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4"/>
  <workbookPr updateLinks="never" codeName="ThisWorkbook"/>
  <mc:AlternateContent xmlns:mc="http://schemas.openxmlformats.org/markup-compatibility/2006">
    <mc:Choice Requires="x15">
      <x15ac:absPath xmlns:x15ac="http://schemas.microsoft.com/office/spreadsheetml/2010/11/ac" url="C:\Users\User\Documents\Spaces\Knowledge\9. Sustainability\08 Cooperations\GRESB\Due Diligence Tool\B Capital Version 2020\"/>
    </mc:Choice>
  </mc:AlternateContent>
  <xr:revisionPtr revIDLastSave="0" documentId="13_ncr:1_{F1C63A16-7CA7-4BBB-852B-543DE9D68A20}" xr6:coauthVersionLast="36" xr6:coauthVersionMax="45" xr10:uidLastSave="{00000000-0000-0000-0000-000000000000}"/>
  <bookViews>
    <workbookView xWindow="0" yWindow="0" windowWidth="20400" windowHeight="7560" tabRatio="880" xr2:uid="{00000000-000D-0000-FFFF-FFFF00000000}"/>
  </bookViews>
  <sheets>
    <sheet name="About" sheetId="30" r:id="rId1"/>
    <sheet name="Instructions" sheetId="39" r:id="rId2"/>
    <sheet name="OUT_Exec Summary" sheetId="32" r:id="rId3"/>
    <sheet name="OUT_ESG Risk &amp; Opps Assessment" sheetId="35" r:id="rId4"/>
    <sheet name="OUT_ESG Mgmt. &amp; Resilience" sheetId="33" r:id="rId5"/>
    <sheet name="OUT_Performance" sheetId="34" r:id="rId6"/>
    <sheet name="IN_Entity Characteristics" sheetId="1" r:id="rId7"/>
    <sheet name="IN_ESG Management" sheetId="43" r:id="rId8"/>
    <sheet name="IN_Performance Indicators" sheetId="45" r:id="rId9"/>
    <sheet name="IN_Resilience" sheetId="41" r:id="rId10"/>
    <sheet name="Lists" sheetId="27" r:id="rId11"/>
    <sheet name="Risk Matrix" sheetId="42" r:id="rId12"/>
    <sheet name="Sector Activity Metrics" sheetId="29" r:id="rId13"/>
    <sheet name="Materiality Matrix" sheetId="36" r:id="rId14"/>
    <sheet name="Sector Determined" sheetId="37" r:id="rId15"/>
  </sheets>
  <externalReferences>
    <externalReference r:id="rId16"/>
  </externalReferences>
  <definedNames>
    <definedName name="_xlnm._FilterDatabase" localSheetId="12" hidden="1">'Sector Activity Metrics'!$A$4:$H$4</definedName>
    <definedName name="Bio_Mat">'IN_Entity Characteristics'!$L$89</definedName>
    <definedName name="Categories">Lists!$K$3:$K$10</definedName>
    <definedName name="Certifications">Lists!$O$3:$O$43</definedName>
    <definedName name="Class">'Sector Activity Metrics'!$B$5:$B$193</definedName>
    <definedName name="Consequences">'Risk Matrix'!$B$3:$F$3</definedName>
    <definedName name="Contam_Mat">'IN_Entity Characteristics'!$L$93</definedName>
    <definedName name="Contr_Mat">'IN_Entity Characteristics'!$L$132</definedName>
    <definedName name="Contractors_FTE">'IN_Entity Characteristics'!$B$38</definedName>
    <definedName name="Countries">Lists!$H$3:$H$73</definedName>
    <definedName name="Currencies">Lists!$G$3:$G$26</definedName>
    <definedName name="Currency">'IN_Entity Characteristics'!$E$32</definedName>
    <definedName name="Cust_Mat">'IN_Entity Characteristics'!$L$118</definedName>
    <definedName name="Diposal_Minus_Third_Party_Processing_2018">'IN_Performance Indicators'!$E$455:$E$460</definedName>
    <definedName name="Diposal_Minus_Third_Party_Processing_2019">'IN_Performance Indicators'!$F$455:$F$460</definedName>
    <definedName name="_xlnm.Print_Area" localSheetId="6">'IN_Entity Characteristics'!$A$1:$M$152</definedName>
    <definedName name="_xlnm.Print_Area" localSheetId="7">'IN_ESG Management'!$A$1:$L$651</definedName>
    <definedName name="_xlnm.Print_Area" localSheetId="8">'IN_Performance Indicators'!$A$1:$L$810</definedName>
    <definedName name="_xlnm.Print_Area" localSheetId="9">IN_Resilience!$A$1:$L$409</definedName>
    <definedName name="_xlnm.Print_Area" localSheetId="1">Instructions!$A$1:$F$33</definedName>
    <definedName name="_xlnm.Print_Area" localSheetId="13">'Materiality Matrix'!$A$2:$AX$57</definedName>
    <definedName name="_xlnm.Print_Area" localSheetId="4">'OUT_ESG Mgmt. &amp; Resilience'!$A$1:$D$47</definedName>
    <definedName name="_xlnm.Print_Area" localSheetId="3">'OUT_ESG Risk &amp; Opps Assessment'!$A$1:$I$62</definedName>
    <definedName name="_xlnm.Print_Area" localSheetId="2">'OUT_Exec Summary'!$A$1:$F$26</definedName>
    <definedName name="_xlnm.Print_Area" localSheetId="5">OUT_Performance!$B$2:$J$299</definedName>
    <definedName name="_xlnm.Print_Area" localSheetId="11">'Risk Matrix'!$A$2:$F$8</definedName>
    <definedName name="_xlnm.Print_Titles" localSheetId="4">'OUT_ESG Mgmt. &amp; Resilience'!$1:$1</definedName>
    <definedName name="_xlnm.Print_Titles" localSheetId="3">'OUT_ESG Risk &amp; Opps Assessment'!$1:$1</definedName>
    <definedName name="Emp_Mat">'IN_Entity Characteristics'!$L$128</definedName>
    <definedName name="Employees_FTE">'OUT_Exec Summary'!$B$7</definedName>
    <definedName name="En_Imp">OUT_Performance!$E$76</definedName>
    <definedName name="Energy_Consumpt_Renew_2018">'IN_Performance Indicators'!$E$182</definedName>
    <definedName name="Energy_Consumpt_Renew_2019">'IN_Performance Indicators'!$F$182</definedName>
    <definedName name="Energy_Consumpt_Total_2018">'IN_Performance Indicators'!$E$184</definedName>
    <definedName name="Energy_Consumpt_Total_2019">'IN_Performance Indicators'!$F$184</definedName>
    <definedName name="Energy_Exp">OUT_Performance!$E$110</definedName>
    <definedName name="Energy_Exp_2018">'IN_Performance Indicators'!$E$174</definedName>
    <definedName name="Energy_Exp_2019">'IN_Performance Indicators'!$F$174</definedName>
    <definedName name="Energy_Exp_Renew_2018">'IN_Performance Indicators'!$E$162:$E$165</definedName>
    <definedName name="Energy_Exp_Renew_2019">'IN_Performance Indicators'!$F$162:$F$165</definedName>
    <definedName name="Energy_Imp_Renew_2018">'IN_Performance Indicators'!$E$112:$E$116</definedName>
    <definedName name="Energy_Imp_Renew_2019">'IN_Performance Indicators'!$F$112:$F$116</definedName>
    <definedName name="Energy_Import_Total_2018">'IN_Performance Indicators'!$E$125</definedName>
    <definedName name="Energy_Import_Total_2019">'IN_Performance Indicators'!$F$125</definedName>
    <definedName name="ExtReview">'IN_ESG Management'!$C$244:$C$247</definedName>
    <definedName name="GAV">'OUT_Exec Summary'!$B$9</definedName>
    <definedName name="GHG_Gross">OUT_Performance!$E$132</definedName>
    <definedName name="GHG_Gross_2018">'IN_Performance Indicators'!$E$235</definedName>
    <definedName name="GHG_Gross_2019">'IN_Performance Indicators'!$F$235</definedName>
    <definedName name="GHG_Net">OUT_Performance!$E$138</definedName>
    <definedName name="GHG_Net_2018">'IN_Performance Indicators'!$E$239</definedName>
    <definedName name="GHG_Net_2019">'IN_Performance Indicators'!$F$239</definedName>
    <definedName name="Guidelines">Lists!$I$3:$I$10</definedName>
    <definedName name="Habitat">OUT_Performance!$E$237</definedName>
    <definedName name="Habitat_gain_2018">'IN_Performance Indicators'!$E$511</definedName>
    <definedName name="Habitat_gain_2019">'IN_Performance Indicators'!$F$511</definedName>
    <definedName name="hrs_Cont">OUT_Performance!$E$261</definedName>
    <definedName name="hrs_Cont_2018">'IN_Performance Indicators'!$E$591</definedName>
    <definedName name="hrs_Cont_2019">'IN_Performance Indicators'!$F$591</definedName>
    <definedName name="hrs_Emp">OUT_Performance!$E$251</definedName>
    <definedName name="hrs_Emp_2018">'IN_Performance Indicators'!$E$554</definedName>
    <definedName name="hrs_Emp_2019">'IN_Performance Indicators'!$F$554</definedName>
    <definedName name="Impact_Value">'IN_Performance Indicators'!$G$80</definedName>
    <definedName name="Impact_Value_2018">'IN_Performance Indicators'!$F$80</definedName>
    <definedName name="Impact_Value_2019">'IN_Performance Indicators'!$G$80</definedName>
    <definedName name="Incentives">Lists!$L$3:$L$6</definedName>
    <definedName name="issues_env">Lists!$C$3:$C$17</definedName>
    <definedName name="Issues_gov">Lists!$E$3:$E$21</definedName>
    <definedName name="Issues_soc">Lists!$D$3:$D$20</definedName>
    <definedName name="Light_Mat">'IN_Entity Characteristics'!$L$110</definedName>
    <definedName name="Likelihood">'Risk Matrix'!$A$4:$A$8</definedName>
    <definedName name="LTI_Cont">OUT_Performance!$E$258</definedName>
    <definedName name="LTI_Cont_2018">'IN_Performance Indicators'!$E$588</definedName>
    <definedName name="LTI_Cont_2019">'IN_Performance Indicators'!$F$588</definedName>
    <definedName name="LTI_Emp">OUT_Performance!$E$248</definedName>
    <definedName name="LTI_Emp_2018">'IN_Performance Indicators'!$E$551</definedName>
    <definedName name="LTI_Emp_2019">'IN_Performance Indicators'!$F$551</definedName>
    <definedName name="Month">Lists!$F$3:$F$15</definedName>
    <definedName name="Noise_Mat">'IN_Entity Characteristics'!$L$114</definedName>
    <definedName name="Non_Landfill_Incin_2018">'IN_Performance Indicators'!$E$455:$E$458</definedName>
    <definedName name="Non_Landfill_Incin_2019">'IN_Performance Indicators'!$F$455:$F$458</definedName>
    <definedName name="Output">OUT_Performance!$E$51</definedName>
    <definedName name="Output_2018">'IN_Performance Indicators'!$F$79</definedName>
    <definedName name="Output_2019">'IN_Performance Indicators'!$G$79</definedName>
    <definedName name="Phase">Lists!$N$3:$N$6</definedName>
    <definedName name="PrimLoc_Mat">'IN_Entity Characteristics'!$L$80</definedName>
    <definedName name="Priority">Lists!$B$3:$B$7</definedName>
    <definedName name="Res_Mat">'IN_Entity Characteristics'!$L$96</definedName>
    <definedName name="Revenue">'OUT_Exec Summary'!$B$8</definedName>
    <definedName name="Schemes">Lists!$J$3:$J$35</definedName>
    <definedName name="ScopServ_Mat">'IN_Entity Characteristics'!$L$84</definedName>
    <definedName name="Sector">Lists!$P$3:$P$12</definedName>
    <definedName name="ServEmp_Mat">'IN_Entity Characteristics'!$L$140</definedName>
    <definedName name="Status">Lists!$M$3:$M$6</definedName>
    <definedName name="Subclass">'Sector Activity Metrics'!$C$5:$C$193</definedName>
    <definedName name="Subsector">Lists!#REF!</definedName>
    <definedName name="Superclass">'Sector Activity Metrics'!$A$5:$A$193</definedName>
    <definedName name="Third_party_potable_2018">'IN_Performance Indicators'!$E$365</definedName>
    <definedName name="Third_party_potable_2019">'IN_Performance Indicators'!$F$365</definedName>
    <definedName name="Third_party_reuse_2018">'IN_Performance Indicators'!$E$405</definedName>
    <definedName name="Third_party_reuse_2019">'IN_Performance Indicators'!$F$405</definedName>
    <definedName name="Total_Wtr_Dis_2018">'IN_Performance Indicators'!$E$407</definedName>
    <definedName name="Total_Wtr_Dis_2019">'IN_Performance Indicators'!$F$407</definedName>
    <definedName name="TRI_Cont">OUT_Performance!$E$259</definedName>
    <definedName name="TRI_Cont_2018">'IN_Performance Indicators'!$E$589</definedName>
    <definedName name="TRI_Cont_2019">'IN_Performance Indicators'!$F$589</definedName>
    <definedName name="TRI_Emp">OUT_Performance!$E$249</definedName>
    <definedName name="TRI_Emp_2018">'IN_Performance Indicators'!$E$552</definedName>
    <definedName name="TRI_Emp_2019">'IN_Performance Indicators'!$F$552</definedName>
    <definedName name="User_Mat">'IN_Entity Characteristics'!$L$123</definedName>
    <definedName name="Waste">OUT_Performance!$E$221</definedName>
    <definedName name="Waste_2018">'IN_Performance Indicators'!$E$462</definedName>
    <definedName name="Waste_2019">'IN_Performance Indicators'!$F$462</definedName>
    <definedName name="Water_Dis">OUT_Performance!$E$199</definedName>
    <definedName name="Water_Dis_2018">'IN_Performance Indicators'!$E$407</definedName>
    <definedName name="Water_Dis_2019">'IN_Performance Indicators'!$F$407</definedName>
    <definedName name="Water_Withdr">OUT_Performance!$E$185</definedName>
    <definedName name="Water_Withdr_2018">'IN_Performance Indicators'!$E$366</definedName>
    <definedName name="Water_Withdr_2019">'IN_Performance Indicators'!$F$366</definedName>
    <definedName name="Watinf_Mat">'IN_Entity Characteristics'!$L$100</definedName>
    <definedName name="Watout_Mat">'IN_Entity Characteristics'!$L$106</definedName>
    <definedName name="Work_Mat">'IN_Entity Characteristics'!$L$136</definedName>
    <definedName name="Yesnolist">Lists!$A$3:$A$6</definedName>
  </definedNames>
  <calcPr calcId="191029" iterate="1"/>
</workbook>
</file>

<file path=xl/calcChain.xml><?xml version="1.0" encoding="utf-8"?>
<calcChain xmlns="http://schemas.openxmlformats.org/spreadsheetml/2006/main">
  <c r="L140" i="1" l="1"/>
  <c r="L80" i="1" l="1"/>
  <c r="F21" i="35" l="1" a="1"/>
  <c r="F21" i="35" s="1"/>
  <c r="E60" i="35" l="1"/>
  <c r="E59" i="35"/>
  <c r="E58" i="35"/>
  <c r="E57" i="35"/>
  <c r="E56" i="35"/>
  <c r="E55" i="35"/>
  <c r="E54" i="35"/>
  <c r="E53" i="35"/>
  <c r="E52" i="35"/>
  <c r="E50" i="35"/>
  <c r="E49" i="35"/>
  <c r="E48" i="35"/>
  <c r="E47" i="35"/>
  <c r="E46" i="35"/>
  <c r="E45" i="35"/>
  <c r="E43" i="35"/>
  <c r="E42" i="35"/>
  <c r="E41" i="35"/>
  <c r="E40" i="35"/>
  <c r="E39" i="35"/>
  <c r="E38" i="35"/>
  <c r="E35" i="35"/>
  <c r="E33" i="35"/>
  <c r="E32" i="35"/>
  <c r="E31" i="35"/>
  <c r="E30" i="35"/>
  <c r="E29" i="35"/>
  <c r="E27" i="35"/>
  <c r="E26" i="35"/>
  <c r="E25" i="35"/>
  <c r="E24" i="35"/>
  <c r="E23" i="35"/>
  <c r="E22" i="35"/>
  <c r="E21" i="35"/>
  <c r="E18" i="35"/>
  <c r="E17" i="35"/>
  <c r="E15" i="35"/>
  <c r="E14" i="35"/>
  <c r="E13" i="35"/>
  <c r="E12" i="35"/>
  <c r="E10" i="35"/>
  <c r="E9" i="35"/>
  <c r="E8" i="35"/>
  <c r="E7" i="35"/>
  <c r="E6" i="35"/>
  <c r="E5" i="35"/>
  <c r="E4" i="35"/>
  <c r="F31" i="35" l="1" a="1"/>
  <c r="F31" i="35" s="1"/>
  <c r="G44" i="34"/>
  <c r="G43" i="34"/>
  <c r="G42" i="34"/>
  <c r="G41" i="34"/>
  <c r="G40" i="34"/>
  <c r="G39" i="34"/>
  <c r="G38" i="34"/>
  <c r="G37" i="34"/>
  <c r="G36" i="34"/>
  <c r="G35" i="34"/>
  <c r="F44" i="34"/>
  <c r="F43" i="34"/>
  <c r="F42" i="34"/>
  <c r="F41" i="34"/>
  <c r="F40" i="34"/>
  <c r="F39" i="34"/>
  <c r="F38" i="34"/>
  <c r="F37" i="34"/>
  <c r="F36" i="34"/>
  <c r="F35" i="34"/>
  <c r="D44" i="34"/>
  <c r="D43" i="34"/>
  <c r="D42" i="34"/>
  <c r="D41" i="34"/>
  <c r="D40" i="34"/>
  <c r="D39" i="34"/>
  <c r="D38" i="34"/>
  <c r="D37" i="34"/>
  <c r="D36" i="34"/>
  <c r="D35" i="34"/>
  <c r="E44" i="34"/>
  <c r="E43" i="34"/>
  <c r="E42" i="34"/>
  <c r="E41" i="34"/>
  <c r="E40" i="34"/>
  <c r="E39" i="34"/>
  <c r="E38" i="34"/>
  <c r="E37" i="34"/>
  <c r="E36" i="34"/>
  <c r="E35" i="34"/>
  <c r="C35" i="34"/>
  <c r="C36" i="34"/>
  <c r="C37" i="34"/>
  <c r="C38" i="34"/>
  <c r="C39" i="34"/>
  <c r="C40" i="34"/>
  <c r="C41" i="34"/>
  <c r="C42" i="34"/>
  <c r="C43" i="34"/>
  <c r="C44" i="34"/>
  <c r="B36" i="34"/>
  <c r="B37" i="34"/>
  <c r="B38" i="34"/>
  <c r="B39" i="34"/>
  <c r="B40" i="34"/>
  <c r="B41" i="34"/>
  <c r="B42" i="34"/>
  <c r="B43" i="34"/>
  <c r="B44" i="34"/>
  <c r="B35" i="34"/>
  <c r="B13" i="34"/>
  <c r="G31" i="34"/>
  <c r="G30" i="34"/>
  <c r="G29" i="34"/>
  <c r="G28" i="34"/>
  <c r="G27" i="34"/>
  <c r="G26" i="34"/>
  <c r="G25" i="34"/>
  <c r="G24" i="34"/>
  <c r="G23" i="34"/>
  <c r="G22" i="34"/>
  <c r="F31" i="34"/>
  <c r="F30" i="34"/>
  <c r="F29" i="34"/>
  <c r="F28" i="34"/>
  <c r="F27" i="34"/>
  <c r="F26" i="34"/>
  <c r="F25" i="34"/>
  <c r="F24" i="34"/>
  <c r="F23" i="34"/>
  <c r="F22" i="34"/>
  <c r="D31" i="34"/>
  <c r="D30" i="34"/>
  <c r="D29" i="34"/>
  <c r="D28" i="34"/>
  <c r="D27" i="34"/>
  <c r="D26" i="34"/>
  <c r="D25" i="34"/>
  <c r="D24" i="34"/>
  <c r="D23" i="34"/>
  <c r="D22" i="34"/>
  <c r="E31" i="34"/>
  <c r="E30" i="34"/>
  <c r="E29" i="34"/>
  <c r="E28" i="34"/>
  <c r="E27" i="34"/>
  <c r="E26" i="34"/>
  <c r="E25" i="34"/>
  <c r="E24" i="34"/>
  <c r="E23" i="34"/>
  <c r="E22" i="34"/>
  <c r="C31" i="34"/>
  <c r="B31" i="34"/>
  <c r="C30" i="34"/>
  <c r="B30" i="34"/>
  <c r="C29" i="34"/>
  <c r="B29" i="34"/>
  <c r="C28" i="34"/>
  <c r="B28" i="34"/>
  <c r="C27" i="34"/>
  <c r="B27" i="34"/>
  <c r="C26" i="34"/>
  <c r="B26" i="34"/>
  <c r="C25" i="34"/>
  <c r="B25" i="34"/>
  <c r="C24" i="34"/>
  <c r="B24" i="34"/>
  <c r="C23" i="34"/>
  <c r="B23" i="34"/>
  <c r="C22" i="34"/>
  <c r="B22" i="34"/>
  <c r="G18" i="34"/>
  <c r="G17" i="34"/>
  <c r="G16" i="34"/>
  <c r="G15" i="34"/>
  <c r="G14" i="34"/>
  <c r="G13" i="34"/>
  <c r="G12" i="34"/>
  <c r="G11" i="34"/>
  <c r="G10" i="34"/>
  <c r="G9" i="34"/>
  <c r="F18" i="34"/>
  <c r="F17" i="34"/>
  <c r="F16" i="34"/>
  <c r="F15" i="34"/>
  <c r="F14" i="34"/>
  <c r="F13" i="34"/>
  <c r="F12" i="34"/>
  <c r="F11" i="34"/>
  <c r="F10" i="34"/>
  <c r="F9" i="34"/>
  <c r="D18" i="34"/>
  <c r="D17" i="34"/>
  <c r="D16" i="34"/>
  <c r="D15" i="34"/>
  <c r="D14" i="34"/>
  <c r="D13" i="34"/>
  <c r="D12" i="34"/>
  <c r="D11" i="34"/>
  <c r="D10" i="34"/>
  <c r="D9" i="34"/>
  <c r="B9" i="34"/>
  <c r="I18" i="34"/>
  <c r="H18" i="34"/>
  <c r="E18" i="34"/>
  <c r="C18" i="34"/>
  <c r="B18" i="34"/>
  <c r="I17" i="34"/>
  <c r="H17" i="34"/>
  <c r="E17" i="34"/>
  <c r="C17" i="34"/>
  <c r="B17" i="34"/>
  <c r="I16" i="34"/>
  <c r="H16" i="34"/>
  <c r="E16" i="34"/>
  <c r="C16" i="34"/>
  <c r="B16" i="34"/>
  <c r="I15" i="34"/>
  <c r="H15" i="34"/>
  <c r="E15" i="34"/>
  <c r="C15" i="34"/>
  <c r="B15" i="34"/>
  <c r="I14" i="34"/>
  <c r="H14" i="34"/>
  <c r="E14" i="34"/>
  <c r="C14" i="34"/>
  <c r="B14" i="34"/>
  <c r="I13" i="34"/>
  <c r="H13" i="34"/>
  <c r="E13" i="34"/>
  <c r="C13" i="34"/>
  <c r="I12" i="34"/>
  <c r="H12" i="34"/>
  <c r="E12" i="34"/>
  <c r="C12" i="34"/>
  <c r="B12" i="34"/>
  <c r="I11" i="34"/>
  <c r="H11" i="34"/>
  <c r="E11" i="34"/>
  <c r="C11" i="34"/>
  <c r="B11" i="34"/>
  <c r="I10" i="34"/>
  <c r="H10" i="34"/>
  <c r="E10" i="34"/>
  <c r="C10" i="34"/>
  <c r="B10" i="34"/>
  <c r="I9" i="34"/>
  <c r="H9" i="34"/>
  <c r="E9" i="34"/>
  <c r="C9" i="34"/>
  <c r="B34" i="33" l="1"/>
  <c r="B35" i="33"/>
  <c r="B37" i="33"/>
  <c r="B38" i="33"/>
  <c r="B39" i="33"/>
  <c r="B41" i="33"/>
  <c r="B42" i="33"/>
  <c r="B43" i="33"/>
  <c r="B45" i="33"/>
  <c r="B46" i="33"/>
  <c r="E559" i="45" l="1"/>
  <c r="F559" i="45"/>
  <c r="E560" i="45"/>
  <c r="F560" i="45"/>
  <c r="E596" i="45"/>
  <c r="F596" i="45"/>
  <c r="E597" i="45"/>
  <c r="F597" i="45"/>
  <c r="E511" i="45"/>
  <c r="E519" i="45" s="1"/>
  <c r="F511" i="45"/>
  <c r="D517" i="45"/>
  <c r="D518" i="45"/>
  <c r="D519" i="45"/>
  <c r="F519" i="45"/>
  <c r="E450" i="45"/>
  <c r="F450" i="45"/>
  <c r="E462" i="45"/>
  <c r="F462" i="45"/>
  <c r="E463" i="45"/>
  <c r="F463" i="45"/>
  <c r="D468" i="45"/>
  <c r="D469" i="45"/>
  <c r="D470" i="45"/>
  <c r="E470" i="45"/>
  <c r="E366" i="45"/>
  <c r="E367" i="45" s="1"/>
  <c r="F366" i="45"/>
  <c r="F367" i="45" s="1"/>
  <c r="D373" i="45"/>
  <c r="D374" i="45"/>
  <c r="D375" i="45"/>
  <c r="E407" i="45"/>
  <c r="F407" i="45"/>
  <c r="E408" i="45"/>
  <c r="F408" i="45"/>
  <c r="E410" i="45"/>
  <c r="F410" i="45"/>
  <c r="D415" i="45"/>
  <c r="D416" i="45"/>
  <c r="D417" i="45"/>
  <c r="E231" i="45"/>
  <c r="E233" i="45" s="1"/>
  <c r="F231" i="45"/>
  <c r="F233" i="45" s="1"/>
  <c r="F239" i="45" s="1"/>
  <c r="E262" i="45"/>
  <c r="E234" i="45" s="1"/>
  <c r="F262" i="45"/>
  <c r="F234" i="45" s="1"/>
  <c r="D267" i="45"/>
  <c r="D268" i="45"/>
  <c r="D269" i="45"/>
  <c r="D270" i="45"/>
  <c r="D271" i="45"/>
  <c r="D272" i="45"/>
  <c r="E125" i="45"/>
  <c r="E126" i="45" s="1"/>
  <c r="F125" i="45"/>
  <c r="F126" i="45" s="1"/>
  <c r="E142" i="45"/>
  <c r="F142" i="45"/>
  <c r="E155" i="45"/>
  <c r="F155" i="45"/>
  <c r="E174" i="45"/>
  <c r="F174" i="45"/>
  <c r="F175" i="45" s="1"/>
  <c r="E182" i="45"/>
  <c r="F182" i="45"/>
  <c r="E183" i="45"/>
  <c r="F183" i="45"/>
  <c r="D192" i="45"/>
  <c r="D193" i="45"/>
  <c r="D194" i="45"/>
  <c r="E194" i="45"/>
  <c r="F194" i="45"/>
  <c r="D195" i="45"/>
  <c r="D196" i="45"/>
  <c r="D197" i="45"/>
  <c r="E80" i="45"/>
  <c r="D87" i="45" s="1"/>
  <c r="D85" i="45"/>
  <c r="D86" i="45"/>
  <c r="F89" i="45"/>
  <c r="G89" i="45"/>
  <c r="K5" i="43"/>
  <c r="F375" i="45" l="1"/>
  <c r="E417" i="45"/>
  <c r="D89" i="45"/>
  <c r="F417" i="45"/>
  <c r="E197" i="45"/>
  <c r="F470" i="45"/>
  <c r="E375" i="45"/>
  <c r="D88" i="45"/>
  <c r="F197" i="45"/>
  <c r="F184" i="45"/>
  <c r="F185" i="45" s="1"/>
  <c r="F272" i="45"/>
  <c r="E239" i="45"/>
  <c r="E235" i="45"/>
  <c r="F235" i="45"/>
  <c r="E184" i="45"/>
  <c r="E185" i="45" s="1"/>
  <c r="E175" i="45"/>
  <c r="E222" i="34"/>
  <c r="D222" i="34"/>
  <c r="E202" i="34"/>
  <c r="D202" i="34"/>
  <c r="E186" i="34"/>
  <c r="D186" i="34"/>
  <c r="E116" i="34"/>
  <c r="E111" i="34"/>
  <c r="D111" i="34"/>
  <c r="E77" i="34"/>
  <c r="D77" i="34"/>
  <c r="E264" i="34"/>
  <c r="D264" i="34"/>
  <c r="E263" i="34"/>
  <c r="D263" i="34"/>
  <c r="E254" i="34"/>
  <c r="D254" i="34"/>
  <c r="E253" i="34"/>
  <c r="D253" i="34"/>
  <c r="E242" i="34"/>
  <c r="D242" i="34"/>
  <c r="E226" i="34"/>
  <c r="D226" i="34"/>
  <c r="E206" i="34"/>
  <c r="D206" i="34"/>
  <c r="E191" i="34"/>
  <c r="D191" i="34"/>
  <c r="E163" i="34"/>
  <c r="E160" i="34"/>
  <c r="D160" i="34"/>
  <c r="E123" i="34"/>
  <c r="D123" i="34"/>
  <c r="E120" i="34"/>
  <c r="D120" i="34"/>
  <c r="E58" i="34"/>
  <c r="D58" i="34"/>
  <c r="E272" i="45" l="1"/>
  <c r="D163" i="34"/>
  <c r="F269" i="45"/>
  <c r="F240" i="45"/>
  <c r="D116" i="34"/>
  <c r="E269" i="45"/>
  <c r="E240" i="45"/>
  <c r="G271" i="34"/>
  <c r="G272" i="34"/>
  <c r="E271" i="34"/>
  <c r="F271" i="34"/>
  <c r="E272" i="34"/>
  <c r="F272" i="34"/>
  <c r="D272" i="34"/>
  <c r="D271" i="34"/>
  <c r="E267" i="34"/>
  <c r="F267" i="34"/>
  <c r="G267" i="34"/>
  <c r="E268" i="34"/>
  <c r="F268" i="34"/>
  <c r="G268" i="34"/>
  <c r="D268" i="34"/>
  <c r="D267" i="34"/>
  <c r="F264" i="34"/>
  <c r="G264" i="34"/>
  <c r="F263" i="34"/>
  <c r="G263" i="34"/>
  <c r="E257" i="34"/>
  <c r="F257" i="34"/>
  <c r="G257" i="34"/>
  <c r="E258" i="34"/>
  <c r="F258" i="34"/>
  <c r="G258" i="34"/>
  <c r="E259" i="34"/>
  <c r="F259" i="34"/>
  <c r="G259" i="34"/>
  <c r="E260" i="34"/>
  <c r="F260" i="34"/>
  <c r="G260" i="34"/>
  <c r="E261" i="34"/>
  <c r="F261" i="34"/>
  <c r="G261" i="34"/>
  <c r="D258" i="34"/>
  <c r="D259" i="34"/>
  <c r="D260" i="34"/>
  <c r="D261" i="34"/>
  <c r="D257" i="34"/>
  <c r="F253" i="34"/>
  <c r="G253" i="34"/>
  <c r="F254" i="34"/>
  <c r="G254" i="34"/>
  <c r="E247" i="34"/>
  <c r="F247" i="34"/>
  <c r="G247" i="34"/>
  <c r="E248" i="34"/>
  <c r="F248" i="34"/>
  <c r="G248" i="34"/>
  <c r="E249" i="34"/>
  <c r="F249" i="34"/>
  <c r="G249" i="34"/>
  <c r="E250" i="34"/>
  <c r="F250" i="34"/>
  <c r="G250" i="34"/>
  <c r="E251" i="34"/>
  <c r="F251" i="34"/>
  <c r="G251" i="34"/>
  <c r="D248" i="34"/>
  <c r="D249" i="34"/>
  <c r="D250" i="34"/>
  <c r="D251" i="34"/>
  <c r="D247" i="34"/>
  <c r="F240" i="34"/>
  <c r="G240" i="34"/>
  <c r="F241" i="34"/>
  <c r="G241" i="34"/>
  <c r="F242" i="34"/>
  <c r="G242" i="34"/>
  <c r="E233" i="34"/>
  <c r="F233" i="34"/>
  <c r="G233" i="34"/>
  <c r="E234" i="34"/>
  <c r="F234" i="34"/>
  <c r="G234" i="34"/>
  <c r="E235" i="34"/>
  <c r="F235" i="34"/>
  <c r="G235" i="34"/>
  <c r="E236" i="34"/>
  <c r="F236" i="34"/>
  <c r="G236" i="34"/>
  <c r="F237" i="34"/>
  <c r="G237" i="34"/>
  <c r="E238" i="34"/>
  <c r="F238" i="34"/>
  <c r="G238" i="34"/>
  <c r="D234" i="34"/>
  <c r="D235" i="34"/>
  <c r="D236" i="34"/>
  <c r="D238" i="34"/>
  <c r="D233" i="34"/>
  <c r="E230" i="34"/>
  <c r="F230" i="34"/>
  <c r="G230" i="34"/>
  <c r="E231" i="34"/>
  <c r="F231" i="34"/>
  <c r="G231" i="34"/>
  <c r="D231" i="34"/>
  <c r="D230" i="34"/>
  <c r="F224" i="34"/>
  <c r="G224" i="34"/>
  <c r="F225" i="34"/>
  <c r="G225" i="34"/>
  <c r="F226" i="34"/>
  <c r="G226" i="34"/>
  <c r="E214" i="34"/>
  <c r="F214" i="34"/>
  <c r="G214" i="34"/>
  <c r="E215" i="34"/>
  <c r="F215" i="34"/>
  <c r="G215" i="34"/>
  <c r="E216" i="34"/>
  <c r="F216" i="34"/>
  <c r="G216" i="34"/>
  <c r="E217" i="34"/>
  <c r="F217" i="34"/>
  <c r="G217" i="34"/>
  <c r="E218" i="34"/>
  <c r="F218" i="34"/>
  <c r="G218" i="34"/>
  <c r="E219" i="34"/>
  <c r="F219" i="34"/>
  <c r="G219" i="34"/>
  <c r="E220" i="34"/>
  <c r="F220" i="34"/>
  <c r="G220" i="34"/>
  <c r="F221" i="34"/>
  <c r="G221" i="34"/>
  <c r="F222" i="34"/>
  <c r="G222" i="34"/>
  <c r="D215" i="34"/>
  <c r="D216" i="34"/>
  <c r="D217" i="34"/>
  <c r="D218" i="34"/>
  <c r="D219" i="34"/>
  <c r="D220" i="34"/>
  <c r="D214" i="34"/>
  <c r="D211" i="34"/>
  <c r="E211" i="34"/>
  <c r="F211" i="34"/>
  <c r="G211" i="34"/>
  <c r="F212" i="34"/>
  <c r="G212" i="34"/>
  <c r="E210" i="34"/>
  <c r="F210" i="34"/>
  <c r="G210" i="34"/>
  <c r="D210" i="34"/>
  <c r="F205" i="34"/>
  <c r="G205" i="34"/>
  <c r="F206" i="34"/>
  <c r="G206" i="34"/>
  <c r="F204" i="34"/>
  <c r="G204" i="34"/>
  <c r="E194" i="34"/>
  <c r="F194" i="34"/>
  <c r="G194" i="34"/>
  <c r="E195" i="34"/>
  <c r="F195" i="34"/>
  <c r="G195" i="34"/>
  <c r="E196" i="34"/>
  <c r="F196" i="34"/>
  <c r="G196" i="34"/>
  <c r="E197" i="34"/>
  <c r="F197" i="34"/>
  <c r="G197" i="34"/>
  <c r="E198" i="34"/>
  <c r="F198" i="34"/>
  <c r="G198" i="34"/>
  <c r="F199" i="34"/>
  <c r="G199" i="34"/>
  <c r="F200" i="34"/>
  <c r="G200" i="34"/>
  <c r="E201" i="34"/>
  <c r="F201" i="34"/>
  <c r="G201" i="34"/>
  <c r="F202" i="34"/>
  <c r="G202" i="34"/>
  <c r="D195" i="34"/>
  <c r="D196" i="34"/>
  <c r="D197" i="34"/>
  <c r="D198" i="34"/>
  <c r="D201" i="34"/>
  <c r="D194" i="34"/>
  <c r="D179" i="34"/>
  <c r="D180" i="34"/>
  <c r="D181" i="34"/>
  <c r="D182" i="34"/>
  <c r="D183" i="34"/>
  <c r="D184" i="34"/>
  <c r="D187" i="34"/>
  <c r="D178" i="34"/>
  <c r="D167" i="34"/>
  <c r="D168" i="34"/>
  <c r="D169" i="34"/>
  <c r="D170" i="34"/>
  <c r="D171" i="34"/>
  <c r="D172" i="34"/>
  <c r="D173" i="34"/>
  <c r="D174" i="34"/>
  <c r="D141" i="34"/>
  <c r="D142" i="34"/>
  <c r="D143" i="34"/>
  <c r="D144" i="34"/>
  <c r="D145" i="34"/>
  <c r="D146" i="34"/>
  <c r="D147" i="34"/>
  <c r="D148" i="34"/>
  <c r="D149" i="34"/>
  <c r="D150" i="34"/>
  <c r="D151" i="34"/>
  <c r="D152" i="34"/>
  <c r="D153" i="34"/>
  <c r="D154" i="34"/>
  <c r="D155" i="34"/>
  <c r="E127" i="34"/>
  <c r="F127" i="34"/>
  <c r="G127" i="34"/>
  <c r="E128" i="34"/>
  <c r="F128" i="34"/>
  <c r="G128" i="34"/>
  <c r="E129" i="34"/>
  <c r="F129" i="34"/>
  <c r="G129" i="34"/>
  <c r="F130" i="34"/>
  <c r="G130" i="34"/>
  <c r="E131" i="34"/>
  <c r="F131" i="34"/>
  <c r="G131" i="34"/>
  <c r="F132" i="34"/>
  <c r="G132" i="34"/>
  <c r="E133" i="34"/>
  <c r="F133" i="34"/>
  <c r="G133" i="34"/>
  <c r="F134" i="34"/>
  <c r="G134" i="34"/>
  <c r="E135" i="34"/>
  <c r="F135" i="34"/>
  <c r="G135" i="34"/>
  <c r="E136" i="34"/>
  <c r="F136" i="34"/>
  <c r="G136" i="34"/>
  <c r="E137" i="34"/>
  <c r="F137" i="34"/>
  <c r="G137" i="34"/>
  <c r="F138" i="34"/>
  <c r="G138" i="34"/>
  <c r="F139" i="34"/>
  <c r="G139" i="34"/>
  <c r="D128" i="34"/>
  <c r="D129" i="34"/>
  <c r="D131" i="34"/>
  <c r="D133" i="34"/>
  <c r="D135" i="34"/>
  <c r="D136" i="34"/>
  <c r="D137" i="34"/>
  <c r="D127" i="34"/>
  <c r="D115" i="34"/>
  <c r="D98" i="34"/>
  <c r="D99" i="34"/>
  <c r="D100" i="34"/>
  <c r="D101" i="34"/>
  <c r="D102" i="34"/>
  <c r="D103" i="34"/>
  <c r="D104" i="34"/>
  <c r="D105" i="34"/>
  <c r="D106" i="34"/>
  <c r="D107" i="34"/>
  <c r="D108" i="34"/>
  <c r="D109" i="34"/>
  <c r="D90" i="34"/>
  <c r="D91" i="34"/>
  <c r="D92" i="34"/>
  <c r="D93" i="34"/>
  <c r="D94" i="34"/>
  <c r="D95" i="34"/>
  <c r="D79" i="34"/>
  <c r="D80" i="34"/>
  <c r="D81" i="34"/>
  <c r="D82" i="34"/>
  <c r="D83" i="34"/>
  <c r="D84" i="34"/>
  <c r="D85" i="34"/>
  <c r="D86" i="34"/>
  <c r="D87" i="34"/>
  <c r="D64" i="34"/>
  <c r="D65" i="34"/>
  <c r="D66" i="34"/>
  <c r="D67" i="34"/>
  <c r="D68" i="34"/>
  <c r="D69" i="34"/>
  <c r="D70" i="34"/>
  <c r="D71" i="34"/>
  <c r="D72" i="34"/>
  <c r="D73" i="34"/>
  <c r="D74" i="34"/>
  <c r="D75" i="34"/>
  <c r="D63" i="34"/>
  <c r="F58" i="34"/>
  <c r="G58" i="34"/>
  <c r="F57" i="34"/>
  <c r="G57" i="34"/>
  <c r="G56" i="34"/>
  <c r="F56" i="34"/>
  <c r="F55" i="34"/>
  <c r="G55" i="34"/>
  <c r="F54" i="34"/>
  <c r="G54" i="34"/>
  <c r="D50" i="34"/>
  <c r="D212" i="34" l="1"/>
  <c r="D237" i="34"/>
  <c r="E237" i="34"/>
  <c r="D221" i="34"/>
  <c r="E212" i="34"/>
  <c r="E221" i="34"/>
  <c r="D185" i="34"/>
  <c r="D199" i="34"/>
  <c r="D200" i="34"/>
  <c r="E199" i="34"/>
  <c r="E200" i="34"/>
  <c r="D130" i="34"/>
  <c r="D132" i="34" s="1"/>
  <c r="D156" i="34"/>
  <c r="E130" i="34"/>
  <c r="E132" i="34" s="1"/>
  <c r="D113" i="34"/>
  <c r="D96" i="34"/>
  <c r="D110" i="34"/>
  <c r="D114" i="34"/>
  <c r="D76" i="34"/>
  <c r="D88" i="34"/>
  <c r="B144" i="1"/>
  <c r="B143" i="1"/>
  <c r="B142" i="1"/>
  <c r="B141" i="1"/>
  <c r="B148" i="1"/>
  <c r="B147" i="1"/>
  <c r="B146" i="1"/>
  <c r="B145" i="1"/>
  <c r="B149" i="1"/>
  <c r="B150" i="1"/>
  <c r="B151" i="1"/>
  <c r="B152" i="1"/>
  <c r="E138" i="34" l="1"/>
  <c r="E134" i="34"/>
  <c r="E139" i="34" s="1"/>
  <c r="D138" i="34"/>
  <c r="D134" i="34"/>
  <c r="D139" i="34" s="1"/>
  <c r="C4" i="42"/>
  <c r="D4" i="42"/>
  <c r="E4" i="42"/>
  <c r="F4" i="42"/>
  <c r="B5" i="42"/>
  <c r="C5" i="42"/>
  <c r="D5" i="42"/>
  <c r="E5" i="42"/>
  <c r="F5" i="42"/>
  <c r="B6" i="42"/>
  <c r="C6" i="42"/>
  <c r="D6" i="42"/>
  <c r="E6" i="42"/>
  <c r="F6" i="42"/>
  <c r="B7" i="42"/>
  <c r="C7" i="42"/>
  <c r="D7" i="42"/>
  <c r="E7" i="42"/>
  <c r="F7" i="42"/>
  <c r="B8" i="42"/>
  <c r="C8" i="42"/>
  <c r="D8" i="42"/>
  <c r="E8" i="42"/>
  <c r="F8" i="42"/>
  <c r="B4" i="42"/>
  <c r="B15" i="33" l="1"/>
  <c r="B29" i="33" l="1"/>
  <c r="B28" i="33"/>
  <c r="B27" i="33"/>
  <c r="B25" i="33"/>
  <c r="B24" i="33"/>
  <c r="B23" i="33"/>
  <c r="B22" i="33"/>
  <c r="B21" i="33"/>
  <c r="B20" i="33"/>
  <c r="B19" i="33"/>
  <c r="B17" i="33"/>
  <c r="B16" i="33"/>
  <c r="B14" i="33"/>
  <c r="B12" i="33"/>
  <c r="B11" i="33"/>
  <c r="B10" i="33"/>
  <c r="B8" i="33"/>
  <c r="B7" i="33"/>
  <c r="B6" i="33"/>
  <c r="B5" i="33"/>
  <c r="B4" i="33"/>
  <c r="B3" i="33"/>
  <c r="B7" i="32"/>
  <c r="B9" i="32"/>
  <c r="B8" i="32"/>
  <c r="B6" i="32"/>
  <c r="C3" i="32"/>
  <c r="B5" i="32"/>
  <c r="B4" i="32"/>
  <c r="B3" i="32"/>
  <c r="B2" i="32"/>
  <c r="B30" i="33"/>
  <c r="F517" i="45" l="1"/>
  <c r="E192" i="45"/>
  <c r="G87" i="45"/>
  <c r="F85" i="45"/>
  <c r="E468" i="45"/>
  <c r="F192" i="45"/>
  <c r="F195" i="45"/>
  <c r="G85" i="45"/>
  <c r="F87" i="45"/>
  <c r="E517" i="45"/>
  <c r="E415" i="45"/>
  <c r="F415" i="45"/>
  <c r="F270" i="45"/>
  <c r="F373" i="45"/>
  <c r="E373" i="45"/>
  <c r="E195" i="45"/>
  <c r="F468" i="45"/>
  <c r="E270" i="45"/>
  <c r="F267" i="45"/>
  <c r="E267" i="45"/>
  <c r="E469" i="45"/>
  <c r="E193" i="45"/>
  <c r="F193" i="45"/>
  <c r="G86" i="45"/>
  <c r="G88" i="45"/>
  <c r="E518" i="45"/>
  <c r="F86" i="45"/>
  <c r="F88" i="45"/>
  <c r="F518" i="45"/>
  <c r="F416" i="45"/>
  <c r="E416" i="45"/>
  <c r="F271" i="45"/>
  <c r="F374" i="45"/>
  <c r="F196" i="45"/>
  <c r="E196" i="45"/>
  <c r="F469" i="45"/>
  <c r="E374" i="45"/>
  <c r="E268" i="45"/>
  <c r="E271" i="45"/>
  <c r="F268" i="45"/>
  <c r="E225" i="34"/>
  <c r="E190" i="34"/>
  <c r="D159" i="34"/>
  <c r="D119" i="34"/>
  <c r="D241" i="34"/>
  <c r="D225" i="34"/>
  <c r="D190" i="34"/>
  <c r="E162" i="34"/>
  <c r="E122" i="34"/>
  <c r="E57" i="34"/>
  <c r="E55" i="34"/>
  <c r="D205" i="34"/>
  <c r="E159" i="34"/>
  <c r="E241" i="34"/>
  <c r="E205" i="34"/>
  <c r="D162" i="34"/>
  <c r="D122" i="34"/>
  <c r="D57" i="34"/>
  <c r="D55" i="34"/>
  <c r="E119" i="34"/>
  <c r="E240" i="34"/>
  <c r="E204" i="34"/>
  <c r="D161" i="34"/>
  <c r="D121" i="34"/>
  <c r="D56" i="34"/>
  <c r="D54" i="34"/>
  <c r="E161" i="34"/>
  <c r="E121" i="34"/>
  <c r="E54" i="34"/>
  <c r="D240" i="34"/>
  <c r="D204" i="34"/>
  <c r="E158" i="34"/>
  <c r="E118" i="34"/>
  <c r="E224" i="34"/>
  <c r="E189" i="34"/>
  <c r="D158" i="34"/>
  <c r="D118" i="34"/>
  <c r="D224" i="34"/>
  <c r="D189" i="34"/>
  <c r="E56" i="34"/>
  <c r="A60" i="35"/>
  <c r="A59" i="35"/>
  <c r="A58" i="35"/>
  <c r="A57" i="35"/>
  <c r="A56" i="35"/>
  <c r="A55" i="35"/>
  <c r="A54" i="35"/>
  <c r="A53" i="35"/>
  <c r="A52" i="35"/>
  <c r="K5" i="41"/>
  <c r="D224" i="41"/>
  <c r="D232" i="41"/>
  <c r="D240" i="41"/>
  <c r="D249" i="41"/>
  <c r="D257" i="41"/>
  <c r="D265" i="41"/>
  <c r="D274" i="41"/>
  <c r="D282" i="41"/>
  <c r="D290" i="41"/>
  <c r="F39" i="35" l="1" a="1"/>
  <c r="F39" i="35" s="1"/>
  <c r="L136" i="1"/>
  <c r="L132" i="1"/>
  <c r="L128" i="1"/>
  <c r="L123" i="1"/>
  <c r="L118" i="1"/>
  <c r="F32" i="35" s="1" a="1"/>
  <c r="F32" i="35" s="1"/>
  <c r="L114" i="1"/>
  <c r="F9" i="35" s="1"/>
  <c r="L110" i="1"/>
  <c r="F8" i="35" s="1"/>
  <c r="L106" i="1"/>
  <c r="F7" i="35" s="1"/>
  <c r="L84" i="1"/>
  <c r="L100" i="1"/>
  <c r="F14" i="35" s="1"/>
  <c r="L96" i="1"/>
  <c r="L93" i="1"/>
  <c r="F6" i="35" s="1"/>
  <c r="F50" i="35" a="1"/>
  <c r="F50" i="35" s="1"/>
  <c r="L89" i="1"/>
  <c r="F10" i="35" s="1" a="1"/>
  <c r="F10" i="35" s="1"/>
  <c r="D152" i="37"/>
  <c r="D119" i="37"/>
  <c r="D83" i="37"/>
  <c r="D62" i="37"/>
  <c r="D37" i="37"/>
  <c r="D18" i="37"/>
  <c r="D94" i="37"/>
  <c r="D91" i="37"/>
  <c r="D5" i="37"/>
  <c r="D6" i="37"/>
  <c r="D4" i="37"/>
  <c r="F35" i="35" l="1"/>
  <c r="F18" i="35"/>
  <c r="F17" i="35"/>
  <c r="F25" i="35" a="1"/>
  <c r="F25" i="35" s="1"/>
  <c r="F23" i="35" a="1"/>
  <c r="F23" i="35" s="1"/>
  <c r="F22" i="35" a="1"/>
  <c r="F22" i="35" s="1"/>
  <c r="F55" i="35" a="1"/>
  <c r="F55" i="35" s="1"/>
  <c r="F56" i="35" a="1"/>
  <c r="F56" i="35" s="1"/>
  <c r="F59" i="35" a="1"/>
  <c r="F59" i="35" s="1"/>
  <c r="F53" i="35" a="1"/>
  <c r="F53" i="35" s="1"/>
  <c r="F57" i="35" a="1"/>
  <c r="F57" i="35" s="1"/>
  <c r="F60" i="35" a="1"/>
  <c r="F60" i="35" s="1"/>
  <c r="F58" i="35" a="1"/>
  <c r="F58" i="35" s="1"/>
  <c r="F52" i="35" a="1"/>
  <c r="F52" i="35" s="1"/>
  <c r="F54" i="35" a="1"/>
  <c r="F54" i="35" s="1"/>
  <c r="F38" i="35" a="1"/>
  <c r="F38" i="35" s="1"/>
  <c r="F30" i="35" a="1"/>
  <c r="F30" i="35" s="1"/>
  <c r="F27" i="35" a="1"/>
  <c r="F27" i="35" s="1"/>
  <c r="F41" i="35" a="1"/>
  <c r="F41" i="35" s="1"/>
  <c r="F24" i="35" a="1"/>
  <c r="F24" i="35" s="1"/>
  <c r="F45" i="35" a="1"/>
  <c r="F45" i="35" s="1"/>
  <c r="F48" i="35" a="1"/>
  <c r="F48" i="35" s="1"/>
  <c r="F29" i="35" a="1"/>
  <c r="F29" i="35" s="1"/>
  <c r="F49" i="35" a="1"/>
  <c r="F49" i="35" s="1"/>
  <c r="F40" i="35" a="1"/>
  <c r="F40" i="35" s="1"/>
  <c r="G229" i="34"/>
  <c r="E178" i="34" l="1"/>
  <c r="F178" i="34"/>
  <c r="G178" i="34"/>
  <c r="E179" i="34"/>
  <c r="F179" i="34"/>
  <c r="G179" i="34"/>
  <c r="E180" i="34"/>
  <c r="F180" i="34"/>
  <c r="G180" i="34"/>
  <c r="E181" i="34"/>
  <c r="F181" i="34"/>
  <c r="G181" i="34"/>
  <c r="E182" i="34"/>
  <c r="F182" i="34"/>
  <c r="G182" i="34"/>
  <c r="E183" i="34"/>
  <c r="F183" i="34"/>
  <c r="G183" i="34"/>
  <c r="E184" i="34"/>
  <c r="F184" i="34"/>
  <c r="G184" i="34"/>
  <c r="F185" i="34"/>
  <c r="G185" i="34"/>
  <c r="F186" i="34"/>
  <c r="G186" i="34"/>
  <c r="E185" i="34" l="1"/>
  <c r="E299" i="34"/>
  <c r="E298" i="34"/>
  <c r="E297" i="34"/>
  <c r="E296" i="34"/>
  <c r="E292" i="34"/>
  <c r="E291" i="34"/>
  <c r="E289" i="34"/>
  <c r="E290" i="34"/>
  <c r="E288" i="34"/>
  <c r="E287" i="34"/>
  <c r="E286" i="34"/>
  <c r="E283" i="34"/>
  <c r="E282" i="34"/>
  <c r="E281" i="34"/>
  <c r="E280" i="34"/>
  <c r="C276" i="34"/>
  <c r="E277" i="34"/>
  <c r="E278" i="34"/>
  <c r="E276" i="34"/>
  <c r="G266" i="34"/>
  <c r="G270" i="34"/>
  <c r="G262" i="34"/>
  <c r="G256" i="34"/>
  <c r="G252" i="34"/>
  <c r="G246" i="34"/>
  <c r="G188" i="34"/>
  <c r="G203" i="34"/>
  <c r="G191" i="34"/>
  <c r="F191" i="34"/>
  <c r="G190" i="34"/>
  <c r="F190" i="34"/>
  <c r="G189" i="34"/>
  <c r="F189" i="34"/>
  <c r="G193" i="34"/>
  <c r="G177" i="34"/>
  <c r="G187" i="34"/>
  <c r="F187" i="34"/>
  <c r="E187" i="34"/>
  <c r="G232" i="34"/>
  <c r="G239" i="34"/>
  <c r="G62" i="34"/>
  <c r="G78" i="34"/>
  <c r="G89" i="34"/>
  <c r="G97" i="34"/>
  <c r="G112" i="34"/>
  <c r="G117" i="34"/>
  <c r="G223" i="34"/>
  <c r="G213" i="34"/>
  <c r="G209" i="34"/>
  <c r="G123" i="34"/>
  <c r="F123" i="34"/>
  <c r="G122" i="34"/>
  <c r="F122" i="34"/>
  <c r="G121" i="34"/>
  <c r="F121" i="34"/>
  <c r="G120" i="34"/>
  <c r="F120" i="34"/>
  <c r="G119" i="34"/>
  <c r="F119" i="34"/>
  <c r="G118" i="34"/>
  <c r="F118" i="34"/>
  <c r="C123" i="34"/>
  <c r="C122" i="34"/>
  <c r="C121" i="34"/>
  <c r="C120" i="34"/>
  <c r="C119" i="34"/>
  <c r="C118" i="34"/>
  <c r="G116" i="34"/>
  <c r="F116" i="34"/>
  <c r="G115" i="34"/>
  <c r="F115" i="34"/>
  <c r="G114" i="34"/>
  <c r="F114" i="34"/>
  <c r="G113" i="34"/>
  <c r="F113" i="34"/>
  <c r="G111" i="34"/>
  <c r="F111" i="34"/>
  <c r="G110" i="34"/>
  <c r="F110" i="34"/>
  <c r="G109" i="34"/>
  <c r="F109" i="34"/>
  <c r="E109" i="34"/>
  <c r="G108" i="34"/>
  <c r="F108" i="34"/>
  <c r="E108" i="34"/>
  <c r="G107" i="34"/>
  <c r="F107" i="34"/>
  <c r="E107" i="34"/>
  <c r="G106" i="34"/>
  <c r="F106" i="34"/>
  <c r="E106" i="34"/>
  <c r="G105" i="34"/>
  <c r="F105" i="34"/>
  <c r="E105" i="34"/>
  <c r="G104" i="34"/>
  <c r="F104" i="34"/>
  <c r="E104" i="34"/>
  <c r="G103" i="34"/>
  <c r="F103" i="34"/>
  <c r="E103" i="34"/>
  <c r="G102" i="34"/>
  <c r="F102" i="34"/>
  <c r="E102" i="34"/>
  <c r="G101" i="34"/>
  <c r="F101" i="34"/>
  <c r="E101" i="34"/>
  <c r="G100" i="34"/>
  <c r="F100" i="34"/>
  <c r="E100" i="34"/>
  <c r="G99" i="34"/>
  <c r="F99" i="34"/>
  <c r="E99" i="34"/>
  <c r="G98" i="34"/>
  <c r="F98" i="34"/>
  <c r="E98" i="34"/>
  <c r="G96" i="34"/>
  <c r="F96" i="34"/>
  <c r="G95" i="34"/>
  <c r="F95" i="34"/>
  <c r="E95" i="34"/>
  <c r="G94" i="34"/>
  <c r="F94" i="34"/>
  <c r="E94" i="34"/>
  <c r="G93" i="34"/>
  <c r="F93" i="34"/>
  <c r="E93" i="34"/>
  <c r="G92" i="34"/>
  <c r="F92" i="34"/>
  <c r="E92" i="34"/>
  <c r="G91" i="34"/>
  <c r="F91" i="34"/>
  <c r="E91" i="34"/>
  <c r="G90" i="34"/>
  <c r="F90" i="34"/>
  <c r="E90" i="34"/>
  <c r="G88" i="34"/>
  <c r="F88" i="34"/>
  <c r="G87" i="34"/>
  <c r="F87" i="34"/>
  <c r="E87" i="34"/>
  <c r="G86" i="34"/>
  <c r="F86" i="34"/>
  <c r="E86" i="34"/>
  <c r="G85" i="34"/>
  <c r="F85" i="34"/>
  <c r="E85" i="34"/>
  <c r="G84" i="34"/>
  <c r="F84" i="34"/>
  <c r="E84" i="34"/>
  <c r="G83" i="34"/>
  <c r="F83" i="34"/>
  <c r="E83" i="34"/>
  <c r="G82" i="34"/>
  <c r="F82" i="34"/>
  <c r="E82" i="34"/>
  <c r="G81" i="34"/>
  <c r="F81" i="34"/>
  <c r="E81" i="34"/>
  <c r="G80" i="34"/>
  <c r="F80" i="34"/>
  <c r="E80" i="34"/>
  <c r="G79" i="34"/>
  <c r="F79" i="34"/>
  <c r="E79" i="34"/>
  <c r="B107" i="34"/>
  <c r="B94" i="34"/>
  <c r="B87" i="34"/>
  <c r="G77" i="34"/>
  <c r="F77" i="34"/>
  <c r="G76" i="34"/>
  <c r="F76" i="34"/>
  <c r="G75" i="34"/>
  <c r="F75" i="34"/>
  <c r="E75" i="34"/>
  <c r="G74" i="34"/>
  <c r="F74" i="34"/>
  <c r="E74" i="34"/>
  <c r="G73" i="34"/>
  <c r="F73" i="34"/>
  <c r="E73" i="34"/>
  <c r="G72" i="34"/>
  <c r="F72" i="34"/>
  <c r="E72" i="34"/>
  <c r="G71" i="34"/>
  <c r="F71" i="34"/>
  <c r="E71" i="34"/>
  <c r="G70" i="34"/>
  <c r="F70" i="34"/>
  <c r="E70" i="34"/>
  <c r="G69" i="34"/>
  <c r="F69" i="34"/>
  <c r="E69" i="34"/>
  <c r="G68" i="34"/>
  <c r="F68" i="34"/>
  <c r="E68" i="34"/>
  <c r="G67" i="34"/>
  <c r="F67" i="34"/>
  <c r="E67" i="34"/>
  <c r="G66" i="34"/>
  <c r="F66" i="34"/>
  <c r="E66" i="34"/>
  <c r="G65" i="34"/>
  <c r="F65" i="34"/>
  <c r="E65" i="34"/>
  <c r="G64" i="34"/>
  <c r="F64" i="34"/>
  <c r="E64" i="34"/>
  <c r="G63" i="34"/>
  <c r="F63" i="34"/>
  <c r="E63" i="34"/>
  <c r="C242" i="34"/>
  <c r="C241" i="34"/>
  <c r="C240" i="34"/>
  <c r="G174" i="34"/>
  <c r="F174" i="34"/>
  <c r="E174" i="34"/>
  <c r="G173" i="34"/>
  <c r="F173" i="34"/>
  <c r="E173" i="34"/>
  <c r="G172" i="34"/>
  <c r="F172" i="34"/>
  <c r="E172" i="34"/>
  <c r="G171" i="34"/>
  <c r="F171" i="34"/>
  <c r="E171" i="34"/>
  <c r="G170" i="34"/>
  <c r="F170" i="34"/>
  <c r="E170" i="34"/>
  <c r="G169" i="34"/>
  <c r="F169" i="34"/>
  <c r="E169" i="34"/>
  <c r="G168" i="34"/>
  <c r="F168" i="34"/>
  <c r="E168" i="34"/>
  <c r="G167" i="34"/>
  <c r="F167" i="34"/>
  <c r="E167" i="34"/>
  <c r="G166" i="34"/>
  <c r="F158" i="34"/>
  <c r="G158" i="34"/>
  <c r="F159" i="34"/>
  <c r="G159" i="34"/>
  <c r="F160" i="34"/>
  <c r="G160" i="34"/>
  <c r="F161" i="34"/>
  <c r="G161" i="34"/>
  <c r="F162" i="34"/>
  <c r="G162" i="34"/>
  <c r="F163" i="34"/>
  <c r="G163" i="34"/>
  <c r="G157" i="34"/>
  <c r="C163" i="34"/>
  <c r="C162" i="34"/>
  <c r="C161" i="34"/>
  <c r="C160" i="34"/>
  <c r="C159" i="34"/>
  <c r="C158" i="34"/>
  <c r="E142" i="34"/>
  <c r="E143" i="34"/>
  <c r="E144" i="34"/>
  <c r="E145" i="34"/>
  <c r="E146" i="34"/>
  <c r="E147" i="34"/>
  <c r="E148" i="34"/>
  <c r="E149" i="34"/>
  <c r="E150" i="34"/>
  <c r="E151" i="34"/>
  <c r="E152" i="34"/>
  <c r="E153" i="34"/>
  <c r="E154" i="34"/>
  <c r="E155" i="34"/>
  <c r="E141" i="34"/>
  <c r="G126" i="34"/>
  <c r="G53" i="34"/>
  <c r="G49" i="34"/>
  <c r="G52" i="34"/>
  <c r="F52" i="34"/>
  <c r="E52" i="34"/>
  <c r="D52" i="34"/>
  <c r="G51" i="34"/>
  <c r="F51" i="34"/>
  <c r="D51" i="34"/>
  <c r="G50" i="34"/>
  <c r="F50" i="34"/>
  <c r="E50" i="34"/>
  <c r="C52" i="34"/>
  <c r="E110" i="34" l="1"/>
  <c r="E96" i="34"/>
  <c r="E88" i="34"/>
  <c r="E76" i="34"/>
  <c r="E113" i="34"/>
  <c r="E114" i="34"/>
  <c r="E156" i="34"/>
  <c r="E115" i="34" l="1"/>
  <c r="C58" i="34"/>
  <c r="C55" i="34" l="1"/>
  <c r="C54" i="34"/>
  <c r="H161" i="29"/>
  <c r="H165" i="29"/>
  <c r="H164" i="29"/>
  <c r="D188" i="37" s="1"/>
  <c r="H163" i="29"/>
  <c r="D187" i="37" s="1"/>
  <c r="H166" i="29"/>
  <c r="D186" i="37" s="1"/>
  <c r="H162" i="29"/>
  <c r="D185" i="37" s="1"/>
  <c r="H190" i="29"/>
  <c r="H189" i="29"/>
  <c r="D183" i="37" s="1"/>
  <c r="H191" i="29"/>
  <c r="D182" i="37" s="1"/>
  <c r="H192" i="29"/>
  <c r="D181" i="37" s="1"/>
  <c r="H193" i="29"/>
  <c r="D180" i="37" s="1"/>
  <c r="H188" i="29"/>
  <c r="D179" i="37" s="1"/>
  <c r="H185" i="29"/>
  <c r="H182" i="29"/>
  <c r="D177" i="37" s="1"/>
  <c r="H183" i="29"/>
  <c r="D176" i="37" s="1"/>
  <c r="H184" i="29"/>
  <c r="D175" i="37" s="1"/>
  <c r="H186" i="29"/>
  <c r="D174" i="37" s="1"/>
  <c r="H187" i="29"/>
  <c r="D173" i="37" s="1"/>
  <c r="H181" i="29"/>
  <c r="D172" i="37" s="1"/>
  <c r="H177" i="29"/>
  <c r="H179" i="29"/>
  <c r="D170" i="37" s="1"/>
  <c r="H180" i="29"/>
  <c r="H178" i="29"/>
  <c r="D169" i="37" s="1"/>
  <c r="H174" i="29"/>
  <c r="D168" i="37" s="1"/>
  <c r="H175" i="29"/>
  <c r="D167" i="37" s="1"/>
  <c r="H176" i="29"/>
  <c r="D166" i="37" s="1"/>
  <c r="H173" i="29"/>
  <c r="D165" i="37" s="1"/>
  <c r="H171" i="29"/>
  <c r="D163" i="37" s="1"/>
  <c r="H172" i="29"/>
  <c r="D162" i="37" s="1"/>
  <c r="H169" i="29"/>
  <c r="D161" i="37" s="1"/>
  <c r="H168" i="29"/>
  <c r="D160" i="37" s="1"/>
  <c r="H167" i="29"/>
  <c r="D159" i="37" s="1"/>
  <c r="H160" i="29"/>
  <c r="H159" i="29"/>
  <c r="D157" i="37" s="1"/>
  <c r="H158" i="29"/>
  <c r="D156" i="37" s="1"/>
  <c r="H157" i="29"/>
  <c r="H156" i="29"/>
  <c r="D154" i="37" s="1"/>
  <c r="H155" i="29"/>
  <c r="D153" i="37" s="1"/>
  <c r="H154" i="29"/>
  <c r="H170" i="29"/>
  <c r="D164" i="37" s="1"/>
  <c r="H146" i="29"/>
  <c r="H144" i="29"/>
  <c r="H145" i="29"/>
  <c r="D149" i="37" s="1"/>
  <c r="H143" i="29"/>
  <c r="D148" i="37" s="1"/>
  <c r="H142" i="29"/>
  <c r="D147" i="37" s="1"/>
  <c r="H141" i="29"/>
  <c r="D146" i="37" s="1"/>
  <c r="H140" i="29"/>
  <c r="D145" i="37" s="1"/>
  <c r="H151" i="29"/>
  <c r="H153" i="29"/>
  <c r="D143" i="37" s="1"/>
  <c r="H152" i="29"/>
  <c r="D142" i="37" s="1"/>
  <c r="H150" i="29"/>
  <c r="D141" i="37" s="1"/>
  <c r="H149" i="29"/>
  <c r="D140" i="37" s="1"/>
  <c r="H148" i="29"/>
  <c r="D139" i="37" s="1"/>
  <c r="H147" i="29"/>
  <c r="D138" i="37" s="1"/>
  <c r="H135" i="29"/>
  <c r="H139" i="29"/>
  <c r="D136" i="37" s="1"/>
  <c r="H138" i="29"/>
  <c r="D135" i="37" s="1"/>
  <c r="H137" i="29"/>
  <c r="D134" i="37" s="1"/>
  <c r="H136" i="29"/>
  <c r="D133" i="37" s="1"/>
  <c r="H134" i="29"/>
  <c r="D132" i="37" s="1"/>
  <c r="H133" i="29"/>
  <c r="D131" i="37" s="1"/>
  <c r="H132" i="29"/>
  <c r="D130" i="37" s="1"/>
  <c r="H128" i="29"/>
  <c r="H131" i="29"/>
  <c r="D128" i="37" s="1"/>
  <c r="H130" i="29"/>
  <c r="D127" i="37" s="1"/>
  <c r="H129" i="29"/>
  <c r="D126" i="37" s="1"/>
  <c r="H127" i="29"/>
  <c r="D125" i="37" s="1"/>
  <c r="H124" i="29"/>
  <c r="H126" i="29"/>
  <c r="D123" i="37" s="1"/>
  <c r="H125" i="29"/>
  <c r="D122" i="37" s="1"/>
  <c r="H123" i="29"/>
  <c r="D121" i="37" s="1"/>
  <c r="H122" i="29"/>
  <c r="D120" i="37" s="1"/>
  <c r="H121" i="29"/>
  <c r="H102" i="29"/>
  <c r="H111" i="29"/>
  <c r="H112" i="29"/>
  <c r="H110" i="29"/>
  <c r="D115" i="37" s="1"/>
  <c r="H109" i="29"/>
  <c r="D114" i="37" s="1"/>
  <c r="H108" i="29"/>
  <c r="D113" i="37" s="1"/>
  <c r="H106" i="29"/>
  <c r="H107" i="29"/>
  <c r="D111" i="37" s="1"/>
  <c r="H105" i="29"/>
  <c r="D110" i="37" s="1"/>
  <c r="H104" i="29"/>
  <c r="D109" i="37" s="1"/>
  <c r="H103" i="29"/>
  <c r="D108" i="37" s="1"/>
  <c r="H100" i="29"/>
  <c r="H101" i="29"/>
  <c r="D106" i="37" s="1"/>
  <c r="H99" i="29"/>
  <c r="D105" i="37" s="1"/>
  <c r="H98" i="29"/>
  <c r="D104" i="37" s="1"/>
  <c r="H97" i="29"/>
  <c r="D103" i="37" s="1"/>
  <c r="H114" i="29"/>
  <c r="H116" i="29"/>
  <c r="D101" i="37" s="1"/>
  <c r="H115" i="29"/>
  <c r="D100" i="37" s="1"/>
  <c r="H113" i="29"/>
  <c r="D99" i="37" s="1"/>
  <c r="H120" i="29"/>
  <c r="H118" i="29"/>
  <c r="D97" i="37" s="1"/>
  <c r="H119" i="29"/>
  <c r="D96" i="37" s="1"/>
  <c r="H117" i="29"/>
  <c r="D95" i="37" s="1"/>
  <c r="H96" i="29"/>
  <c r="H95" i="29"/>
  <c r="H94" i="29"/>
  <c r="D92" i="37" s="1"/>
  <c r="H93" i="29"/>
  <c r="H91" i="29"/>
  <c r="H92" i="29"/>
  <c r="D89" i="37" s="1"/>
  <c r="H90" i="29"/>
  <c r="D88" i="37" s="1"/>
  <c r="H89" i="29"/>
  <c r="D87" i="37" s="1"/>
  <c r="H88" i="29"/>
  <c r="D86" i="37" s="1"/>
  <c r="H87" i="29"/>
  <c r="D85" i="37" s="1"/>
  <c r="H86" i="29"/>
  <c r="D84" i="37" s="1"/>
  <c r="H85" i="29"/>
  <c r="H80" i="29"/>
  <c r="H79" i="29"/>
  <c r="H78" i="29"/>
  <c r="D80" i="37" s="1"/>
  <c r="H77" i="29"/>
  <c r="D79" i="37" s="1"/>
  <c r="H82" i="29"/>
  <c r="H83" i="29"/>
  <c r="D77" i="37" s="1"/>
  <c r="H81" i="29"/>
  <c r="D76" i="37" s="1"/>
  <c r="H69" i="29"/>
  <c r="H68" i="29"/>
  <c r="D74" i="37" s="1"/>
  <c r="H67" i="29"/>
  <c r="D73" i="37" s="1"/>
  <c r="H76" i="29"/>
  <c r="H75" i="29"/>
  <c r="D71" i="37" s="1"/>
  <c r="H74" i="29"/>
  <c r="D70" i="37" s="1"/>
  <c r="H73" i="29"/>
  <c r="H72" i="29"/>
  <c r="D67" i="37" s="1"/>
  <c r="H70" i="29"/>
  <c r="D66" i="37" s="1"/>
  <c r="H66" i="29"/>
  <c r="H65" i="29"/>
  <c r="D64" i="37" s="1"/>
  <c r="H64" i="29"/>
  <c r="D63" i="37" s="1"/>
  <c r="H63" i="29"/>
  <c r="H71" i="29"/>
  <c r="D68" i="37" s="1"/>
  <c r="H45" i="29"/>
  <c r="H44" i="29"/>
  <c r="H43" i="29"/>
  <c r="D59" i="37" s="1"/>
  <c r="H42" i="29"/>
  <c r="D58" i="37" s="1"/>
  <c r="H41" i="29"/>
  <c r="D57" i="37" s="1"/>
  <c r="H40" i="29"/>
  <c r="D56" i="37" s="1"/>
  <c r="H39" i="29"/>
  <c r="D55" i="37" s="1"/>
  <c r="H55" i="29"/>
  <c r="H56" i="29"/>
  <c r="D53" i="37" s="1"/>
  <c r="H54" i="29"/>
  <c r="D52" i="37" s="1"/>
  <c r="H53" i="29"/>
  <c r="D51" i="37" s="1"/>
  <c r="H59" i="29"/>
  <c r="H62" i="29"/>
  <c r="D49" i="37" s="1"/>
  <c r="H61" i="29"/>
  <c r="D48" i="37" s="1"/>
  <c r="H60" i="29"/>
  <c r="D47" i="37" s="1"/>
  <c r="H58" i="29"/>
  <c r="D46" i="37" s="1"/>
  <c r="H57" i="29"/>
  <c r="D45" i="37" s="1"/>
  <c r="H50" i="29"/>
  <c r="H51" i="29"/>
  <c r="D42" i="37" s="1"/>
  <c r="H52" i="29"/>
  <c r="D43" i="37" s="1"/>
  <c r="H49" i="29"/>
  <c r="D41" i="37" s="1"/>
  <c r="H48" i="29"/>
  <c r="D40" i="37" s="1"/>
  <c r="H47" i="29"/>
  <c r="D39" i="37" s="1"/>
  <c r="H46" i="29"/>
  <c r="D38" i="37" s="1"/>
  <c r="H38" i="29"/>
  <c r="H37" i="29"/>
  <c r="H25" i="29"/>
  <c r="D34" i="37" s="1"/>
  <c r="H28" i="29"/>
  <c r="H27" i="29"/>
  <c r="D33" i="37" s="1"/>
  <c r="H26" i="29"/>
  <c r="D32" i="37" s="1"/>
  <c r="H24" i="29"/>
  <c r="D31" i="37" s="1"/>
  <c r="H23" i="29"/>
  <c r="H22" i="29"/>
  <c r="D29" i="37" s="1"/>
  <c r="H21" i="29"/>
  <c r="D28" i="37" s="1"/>
  <c r="H20" i="29"/>
  <c r="D27" i="37" s="1"/>
  <c r="H19" i="29"/>
  <c r="D26" i="37" s="1"/>
  <c r="H33" i="29"/>
  <c r="H31" i="29"/>
  <c r="D24" i="37" s="1"/>
  <c r="H34" i="29"/>
  <c r="H35" i="29"/>
  <c r="D23" i="37" s="1"/>
  <c r="H36" i="29"/>
  <c r="D22" i="37" s="1"/>
  <c r="H32" i="29"/>
  <c r="D21" i="37" s="1"/>
  <c r="H30" i="29"/>
  <c r="D20" i="37" s="1"/>
  <c r="H29" i="29"/>
  <c r="D19" i="37" s="1"/>
  <c r="H18" i="29"/>
  <c r="H84" i="29"/>
  <c r="H16" i="29"/>
  <c r="H14" i="29"/>
  <c r="D12" i="37" s="1"/>
  <c r="H11" i="29"/>
  <c r="D11" i="37" s="1"/>
  <c r="H8" i="29"/>
  <c r="H7" i="29"/>
  <c r="D15" i="37" s="1"/>
  <c r="H6" i="29"/>
  <c r="D14" i="37" s="1"/>
  <c r="H13" i="29"/>
  <c r="H12" i="29"/>
  <c r="D10" i="37" s="1"/>
  <c r="H15" i="29"/>
  <c r="D8" i="37" s="1"/>
  <c r="H10" i="29"/>
  <c r="D9" i="37" s="1"/>
  <c r="H9" i="29"/>
  <c r="D7" i="37" s="1"/>
  <c r="H5" i="29"/>
  <c r="H17" i="29"/>
  <c r="D158" i="37" l="1"/>
  <c r="D81" i="37"/>
  <c r="D69" i="37"/>
  <c r="D25" i="37"/>
  <c r="D13" i="37"/>
  <c r="D129" i="37"/>
  <c r="D117" i="37"/>
  <c r="D107" i="37"/>
  <c r="D144" i="37"/>
  <c r="D16" i="37"/>
  <c r="D137" i="37"/>
  <c r="D184" i="37"/>
  <c r="D155" i="37"/>
  <c r="D124" i="37"/>
  <c r="D112" i="37"/>
  <c r="D102" i="37"/>
  <c r="D90" i="37"/>
  <c r="D78" i="37"/>
  <c r="D54" i="37"/>
  <c r="D44" i="37"/>
  <c r="D65" i="37"/>
  <c r="D72" i="37"/>
  <c r="D150" i="37"/>
  <c r="D75" i="37"/>
  <c r="D30" i="37"/>
  <c r="D189" i="37"/>
  <c r="D178" i="37"/>
  <c r="D171" i="37"/>
  <c r="D98" i="37"/>
  <c r="D60" i="37"/>
  <c r="D50" i="37"/>
  <c r="D36" i="37"/>
  <c r="D93" i="37"/>
  <c r="D118" i="37"/>
  <c r="D61" i="37"/>
  <c r="D17" i="37"/>
  <c r="D82" i="37"/>
  <c r="D190" i="37"/>
  <c r="D151" i="37"/>
  <c r="D35" i="37"/>
  <c r="D116" i="37"/>
  <c r="C56" i="34"/>
  <c r="C57" i="34"/>
  <c r="F15" i="35" l="1"/>
  <c r="F12" i="35"/>
  <c r="F5" i="35"/>
  <c r="F4" i="35"/>
  <c r="F47" i="35"/>
  <c r="F13"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tc={DFF57D3C-1B6A-8849-8927-89BF592E1B18}</author>
    <author>tc={92B9DDF8-5DA0-6C49-AFBC-475F7DE4406A}</author>
    <author>tc={8CBE3927-92E0-484C-85F8-D7213BBD3240}</author>
    <author>tc={25AC0043-8AC0-4443-A634-C55362ADAEA2}</author>
    <author>tc={659DAD87-F212-4049-A2FF-42D597495872}</author>
    <author>tc={D7DE538C-094C-634C-9A4A-862B5E806AC6}</author>
    <author>tc={559A2443-BCB4-244D-B09F-2F9C3ED5AA04}</author>
    <author>tc={2EE2FFCF-6020-A74C-BF19-48EED4564F0B}</author>
  </authors>
  <commentList>
    <comment ref="K3" authorId="0" shapeId="0" xr:uid="{DFF57D3C-1B6A-8849-8927-89BF592E1B18}">
      <text>
        <r>
          <rPr>
            <sz val="12"/>
            <color rgb="FF000000"/>
            <rFont val="Calibri"/>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New issue
Definition: 
US OSHA's definition includes any substance or chemical which is a "health hazard" or "physical hazard," including: chemicals which are carcinogens, toxic agents, irritants, corrosives, sensitizers; agents which act on the hematopoietic system; agents which damage the lungs, skin, eyes, or mucous membranes; chemicals which are combustible, explosive, flammable, oxidizers, pyrophorics, unstable-reactive or water-reactive; and chemicals which in the course of normal handling, use, or storage may produce or release dusts, gases, fumes, vapors, mists or smoke which may have any of the previously mentioned characteristics. (Full definitions can be found at 29 Code of Federal Regulations (CFR) 1910.1200.)</t>
        </r>
      </text>
    </comment>
    <comment ref="AC3" authorId="1" shapeId="0" xr:uid="{92B9DDF8-5DA0-6C49-AFBC-475F7DE4406A}">
      <text>
        <r>
          <rPr>
            <sz val="12"/>
            <color rgb="FF000000"/>
            <rFont val="Calibri"/>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Formerly: Health and safety customers</t>
        </r>
      </text>
    </comment>
    <comment ref="AD3" authorId="2" shapeId="0" xr:uid="{8CBE3927-92E0-484C-85F8-D7213BBD3240}">
      <text>
        <r>
          <rPr>
            <sz val="12"/>
            <color rgb="FF000000"/>
            <rFont val="Calibri"/>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Formerly Gender and diversity</t>
        </r>
      </text>
    </comment>
    <comment ref="AF3" authorId="3" shapeId="0" xr:uid="{25AC0043-8AC0-4443-A634-C55362ADAEA2}">
      <text>
        <r>
          <rPr>
            <sz val="12"/>
            <color rgb="FF000000"/>
            <rFont val="Calibri"/>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New issue
Definition:
Providing jobs and skills to local people as employees, and to local contractors</t>
        </r>
      </text>
    </comment>
    <comment ref="AK3" authorId="4" shapeId="0" xr:uid="{659DAD87-F212-4049-A2FF-42D597495872}">
      <text>
        <r>
          <rPr>
            <sz val="12"/>
            <color rgb="FF000000"/>
            <rFont val="Calibri"/>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New issue
Definition (GRI102-32):
The highest committee or position that formally reviews and approves the organization’s sustainability report and ensures that all material topics are covered.</t>
        </r>
      </text>
    </comment>
    <comment ref="AM3" authorId="5" shapeId="0" xr:uid="{D7DE538C-094C-634C-9A4A-862B5E806AC6}">
      <text>
        <r>
          <rPr>
            <sz val="12"/>
            <color rgb="FF000000"/>
            <rFont val="Calibri"/>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New issue
Definition (GRI102-25):
Situations where an individual is confronted with choosing between the requirements of his or her function and his or her own private interests</t>
        </r>
      </text>
    </comment>
    <comment ref="AQ3" authorId="6" shapeId="0" xr:uid="{559A2443-BCB4-244D-B09F-2F9C3ED5AA04}">
      <text>
        <r>
          <rPr>
            <sz val="12"/>
            <color rgb="FF000000"/>
            <rFont val="Calibri"/>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New issue
Definition (GRI102-19):
The process for delegating authority for economic, environmental, and social topics from the highest governance body to senior executives and other employees.</t>
        </r>
      </text>
    </comment>
    <comment ref="AW3" authorId="7" shapeId="0" xr:uid="{2EE2FFCF-6020-A74C-BF19-48EED4564F0B}">
      <text>
        <r>
          <rPr>
            <sz val="12"/>
            <color rgb="FF000000"/>
            <rFont val="Calibri"/>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New issue
Definition (Real Estate):
Assessing the potential risk of breaking or working against the entity’s contractual shareholder rights. Shareholder rights are defined in the company’s charter and bylaws.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<sst xmlns="http://schemas.openxmlformats.org/spreadsheetml/2006/main" count="8940" uniqueCount="1632">
  <si>
    <t>Policies</t>
  </si>
  <si>
    <t>Leadership</t>
  </si>
  <si>
    <t>PO1</t>
  </si>
  <si>
    <t>LE1</t>
  </si>
  <si>
    <t>Yes</t>
  </si>
  <si>
    <t>Elements covered in the materiality assessment report (multiple answers possible)</t>
  </si>
  <si>
    <t>Identification of the material ESG issues from the entity's operations</t>
  </si>
  <si>
    <t>Entity Characteristics</t>
  </si>
  <si>
    <t>EC1</t>
  </si>
  <si>
    <t>Reporting entity</t>
  </si>
  <si>
    <t>Select all material issues which are covered by a policy or policies (multiple answers possible)</t>
  </si>
  <si>
    <t>Text</t>
  </si>
  <si>
    <t>Biodiversity and habitat</t>
  </si>
  <si>
    <t>Contamination</t>
  </si>
  <si>
    <t>Energy</t>
  </si>
  <si>
    <t>EC2</t>
  </si>
  <si>
    <t>Greenhouse gas emissions</t>
  </si>
  <si>
    <t>Ownership (Select one)</t>
  </si>
  <si>
    <t>Public (listed) entity</t>
  </si>
  <si>
    <t>Hazardous substances</t>
  </si>
  <si>
    <t>Private (non-listed) entity</t>
  </si>
  <si>
    <t>Light pollution</t>
  </si>
  <si>
    <t>Material sourcing and resource efficiency</t>
  </si>
  <si>
    <t>Non-profit entity</t>
  </si>
  <si>
    <t>Government entity</t>
  </si>
  <si>
    <t>Other</t>
  </si>
  <si>
    <t>Engagement with relevant stakeholders to identify which issues are material</t>
  </si>
  <si>
    <t>Resilience to catastrophe/disaster</t>
  </si>
  <si>
    <t>Waste</t>
  </si>
  <si>
    <t>No</t>
  </si>
  <si>
    <t>Other issues</t>
  </si>
  <si>
    <t>EC3</t>
  </si>
  <si>
    <t>Entity commencement date</t>
  </si>
  <si>
    <t xml:space="preserve">What is the year of operation commencement? </t>
  </si>
  <si>
    <t>Textarea</t>
  </si>
  <si>
    <t>Number</t>
  </si>
  <si>
    <t>EC4</t>
  </si>
  <si>
    <t>Reporting period</t>
  </si>
  <si>
    <t>Calendar year</t>
  </si>
  <si>
    <t>Fiscal year</t>
  </si>
  <si>
    <t>&lt;Month&gt;</t>
  </si>
  <si>
    <t>Primary Location - Is the entity's Primary Location in developed countries, developing countries or mixed?</t>
  </si>
  <si>
    <t>Reporting Characteristics</t>
  </si>
  <si>
    <t>RC1</t>
  </si>
  <si>
    <t xml:space="preserve">Reporting currency
</t>
  </si>
  <si>
    <t>Values are reported in</t>
  </si>
  <si>
    <t>&lt;Currency&gt;</t>
  </si>
  <si>
    <t>RC2</t>
  </si>
  <si>
    <t>Economic size</t>
  </si>
  <si>
    <t>Gross asset value (required) (in millions)</t>
  </si>
  <si>
    <t>Revenue (required) (in millions)</t>
  </si>
  <si>
    <t>PO2</t>
  </si>
  <si>
    <t>Developed</t>
  </si>
  <si>
    <t>Child labor</t>
  </si>
  <si>
    <t>Community development</t>
  </si>
  <si>
    <t>Customer satisfaction</t>
  </si>
  <si>
    <t>RC3</t>
  </si>
  <si>
    <t>Sector &amp; geography</t>
  </si>
  <si>
    <t>Employee engagement</t>
  </si>
  <si>
    <t>Forced or compulsory labor</t>
  </si>
  <si>
    <t>Freedom of association</t>
  </si>
  <si>
    <t>Developing</t>
  </si>
  <si>
    <t>Mixed</t>
  </si>
  <si>
    <t>Health and safety: employees</t>
  </si>
  <si>
    <t>Health and safety: community</t>
  </si>
  <si>
    <t>Health and safety: contractors</t>
  </si>
  <si>
    <t>Health and safety: supply chain</t>
  </si>
  <si>
    <t>Labor standards and working conditions</t>
  </si>
  <si>
    <t>Scope of service - What is the entity's Scope of Service?</t>
  </si>
  <si>
    <t>Asset provision</t>
  </si>
  <si>
    <t>Local employment</t>
  </si>
  <si>
    <t>Social enterprise partnering</t>
  </si>
  <si>
    <t>Asset provision and maintenance</t>
  </si>
  <si>
    <t>Stakeholder relations</t>
  </si>
  <si>
    <t>Asset provision and operation</t>
  </si>
  <si>
    <t>Asset provision, maintenance and operation</t>
  </si>
  <si>
    <t>Habitat and biodiversity - What is the entity's proximity to ecological habitat?</t>
  </si>
  <si>
    <t>Close (&lt;100m)</t>
  </si>
  <si>
    <t>Distant (&gt;100m)</t>
  </si>
  <si>
    <t>PO3</t>
  </si>
  <si>
    <t>High consumption in locations with high water stress</t>
  </si>
  <si>
    <t>High consumption in locations with low water stress</t>
  </si>
  <si>
    <t>Low consumption in locations with high water stress</t>
  </si>
  <si>
    <t>Low consumption in locations with low water stress</t>
  </si>
  <si>
    <t>No consumption</t>
  </si>
  <si>
    <t>Yes and waterways are in locations with high water stress</t>
  </si>
  <si>
    <t>Yes but waterways are not in locations with high water stress</t>
  </si>
  <si>
    <t>Board composition</t>
  </si>
  <si>
    <t>Board ESG oversight</t>
  </si>
  <si>
    <t>Yes and the location is densely populated</t>
  </si>
  <si>
    <t>Bribery and corruption</t>
  </si>
  <si>
    <t>Yes but the location is not densely populated</t>
  </si>
  <si>
    <t>Conflicts of interest</t>
  </si>
  <si>
    <t>Cybersecurity</t>
  </si>
  <si>
    <t>Data protection and privacy</t>
  </si>
  <si>
    <t>Delegating authority</t>
  </si>
  <si>
    <t>Executive compensation</t>
  </si>
  <si>
    <t>Fraud</t>
  </si>
  <si>
    <t>Independence of board chair</t>
  </si>
  <si>
    <t>Lobbying activities</t>
  </si>
  <si>
    <t>Political contributions</t>
  </si>
  <si>
    <t>Shareholder rights</t>
  </si>
  <si>
    <t>Whistleblower protection</t>
  </si>
  <si>
    <t>RC5</t>
  </si>
  <si>
    <t>Nature of entity's business</t>
  </si>
  <si>
    <t>Structure</t>
  </si>
  <si>
    <t>Corporate</t>
  </si>
  <si>
    <t>Special Purpose Vehicle (SPV)</t>
  </si>
  <si>
    <t>Business Risk (Revenue basis)</t>
  </si>
  <si>
    <t>Merchant</t>
  </si>
  <si>
    <t>Concessionary/Contracted</t>
  </si>
  <si>
    <t>Regulated</t>
  </si>
  <si>
    <t>Scope of service</t>
  </si>
  <si>
    <t>In addition to simply providing the asset, does the entity provide associated services (multiple answers possible)?</t>
  </si>
  <si>
    <t>LE2</t>
  </si>
  <si>
    <t>Asset maintenance</t>
  </si>
  <si>
    <t>Asset operation</t>
  </si>
  <si>
    <t>RC6</t>
  </si>
  <si>
    <t>Description of the asset</t>
  </si>
  <si>
    <t>General ESG commitments (multiple answers possible)</t>
  </si>
  <si>
    <t>Provide a description of the entity (max 250 words)</t>
  </si>
  <si>
    <t>Commitments that are publicly evidenced and oblige the organization to take action (multiple answers possible).</t>
  </si>
  <si>
    <t>Can the entity upload (as supporting evidence) a photo(s) that represents the asset (for GRESB marketing purposes)?</t>
  </si>
  <si>
    <t>By uploading an image, you give GRESB permission to credit the image to the Reporting Entity specified in EC1, and to use the image, both in print and digitally, for marketing and communication purposes only.</t>
  </si>
  <si>
    <t>Photo upload</t>
  </si>
  <si>
    <t>Can the entity upload (as supporting evidence) a logo(s) that represents the asset (for GRESB marketing purposes)?</t>
  </si>
  <si>
    <t>By uploading a logo image, you give GRESB permission to credit the logo to the Reporting Entity specified in EC1, and to use the logo, both in print and digitally, for marketing and communication purposes only.</t>
  </si>
  <si>
    <t>UN Global Compact</t>
  </si>
  <si>
    <t>RC7</t>
  </si>
  <si>
    <t xml:space="preserve">GRESB materiality assessment 
</t>
  </si>
  <si>
    <t>Commitments that are publicly evidenced and do not oblige the organization to take action (multiple answers possible).</t>
  </si>
  <si>
    <t>List commitment(s)</t>
  </si>
  <si>
    <t>UNFCCC Climate Neutral Now Pledge</t>
  </si>
  <si>
    <t xml:space="preserve">UN Global Compact Our Only Future </t>
  </si>
  <si>
    <t xml:space="preserve">WorldGBC’s Net Zero Carbon Buildings Commitment </t>
  </si>
  <si>
    <t>Science Based Targets Initiative</t>
  </si>
  <si>
    <t xml:space="preserve">RE 100 </t>
  </si>
  <si>
    <t>Yes and is in a costal area</t>
  </si>
  <si>
    <t>Taskforce on Climate-related Financial Disclosures</t>
  </si>
  <si>
    <t>Yes but is not in a coastal area</t>
  </si>
  <si>
    <t>30% Club</t>
  </si>
  <si>
    <t>The Responsible Labor Initiative (RLI)</t>
  </si>
  <si>
    <t xml:space="preserve">World Business Council for Sustainable Development's Call to Action </t>
  </si>
  <si>
    <t>Objectives</t>
  </si>
  <si>
    <t>LE3</t>
  </si>
  <si>
    <t xml:space="preserve">Number of users - What is the number of users that physically interact with the asset?
</t>
  </si>
  <si>
    <t>&gt;1000</t>
  </si>
  <si>
    <t>100-1000</t>
  </si>
  <si>
    <t>10-100</t>
  </si>
  <si>
    <t>&lt;10</t>
  </si>
  <si>
    <t>Number of employees - What is the numbers of FTE employees?</t>
  </si>
  <si>
    <t>&gt;100</t>
  </si>
  <si>
    <t>20-100</t>
  </si>
  <si>
    <t>&lt;20</t>
  </si>
  <si>
    <t>The objectives relate to (multiple answers possible)</t>
  </si>
  <si>
    <t>Number of contractors - What is the number of FTE contractors?</t>
  </si>
  <si>
    <t>Number of workers - What is the number of FTE workers?</t>
  </si>
  <si>
    <t>General sustainability</t>
  </si>
  <si>
    <t>Environment</t>
  </si>
  <si>
    <t>Social</t>
  </si>
  <si>
    <t>Scope of service and number of employees - What is the entity's number of employees and scope of service?</t>
  </si>
  <si>
    <t>Governance</t>
  </si>
  <si>
    <t>Number of employees &gt;100 - Asset provision</t>
  </si>
  <si>
    <t>The objectives are</t>
  </si>
  <si>
    <t>Number of employees &gt;100 - Asset provision and maintenance</t>
  </si>
  <si>
    <t>Number of employees &gt;100 - Asset provision and operation</t>
  </si>
  <si>
    <t>Number of employees &gt;100 - Asset provision, maintenance and operation</t>
  </si>
  <si>
    <t>Number of employees 20-100 - Asset provision</t>
  </si>
  <si>
    <t>Number of employees 20-100 - Asset provision and maintenance</t>
  </si>
  <si>
    <t>Number of employees 20-100 - Asset provision and operation</t>
  </si>
  <si>
    <t>Publicly available</t>
  </si>
  <si>
    <t>Number of employees 20-100 - Asset provision, maintenance and operation</t>
  </si>
  <si>
    <t>Number of employees &lt;20 - Asset provision</t>
  </si>
  <si>
    <t>Number of employees &lt;20 - Asset provision and maintenance</t>
  </si>
  <si>
    <t>Number of employees &lt;20 - Asset provision and operation</t>
  </si>
  <si>
    <t>Number of employees &lt;20 - Asset provision, maintenance and operation</t>
  </si>
  <si>
    <t>Not publicly available</t>
  </si>
  <si>
    <t>LE4</t>
  </si>
  <si>
    <t>Dedicated employee for whom sustainability is the core responsibility</t>
  </si>
  <si>
    <t>Provide the details for the most senior of these employees</t>
  </si>
  <si>
    <t>Name</t>
  </si>
  <si>
    <t>Job title</t>
  </si>
  <si>
    <t>Employee for whom sustainability is among their responsibilities</t>
  </si>
  <si>
    <t>External consultant/manager</t>
  </si>
  <si>
    <t>Name of the main contact</t>
  </si>
  <si>
    <t>Investment partners (co-investors/JV partners)</t>
  </si>
  <si>
    <t>LE5</t>
  </si>
  <si>
    <t>Provide the details for the most senior decision-maker on ESG issues</t>
  </si>
  <si>
    <t>The individual's most senior role is as part of:</t>
  </si>
  <si>
    <t>Asset managers</t>
  </si>
  <si>
    <t>Board of directors</t>
  </si>
  <si>
    <t>C-suite level staff</t>
  </si>
  <si>
    <t>Dedicated responsible investment staff</t>
  </si>
  <si>
    <t>ESG managers</t>
  </si>
  <si>
    <t>External managers or service provider</t>
  </si>
  <si>
    <t>Fund/portfolio managers</t>
  </si>
  <si>
    <t>Investment analysts</t>
  </si>
  <si>
    <t>Investment committee</t>
  </si>
  <si>
    <t>Reporting</t>
  </si>
  <si>
    <t>RP1</t>
  </si>
  <si>
    <t>Investor relations</t>
  </si>
  <si>
    <t>Select the applicable reporting level</t>
  </si>
  <si>
    <t>LE6</t>
  </si>
  <si>
    <t>Entity</t>
  </si>
  <si>
    <t>Group</t>
  </si>
  <si>
    <t>Aligned with third-party standard</t>
  </si>
  <si>
    <t>&lt;Guideline name&gt;</t>
  </si>
  <si>
    <t>Is this disclosure third-party reviewed?</t>
  </si>
  <si>
    <t>Financial consequences</t>
  </si>
  <si>
    <t>Select the employees to whom these factors apply (multiple answers possible):</t>
  </si>
  <si>
    <t>Externally checked</t>
  </si>
  <si>
    <t>All other employees</t>
  </si>
  <si>
    <t>Externally verified</t>
  </si>
  <si>
    <t>&lt;Scheme name&gt;</t>
  </si>
  <si>
    <t>Externally assured</t>
  </si>
  <si>
    <t>Risk Management</t>
  </si>
  <si>
    <t>External managers or service providers</t>
  </si>
  <si>
    <t>RM1</t>
  </si>
  <si>
    <t>Non-financial consequences</t>
  </si>
  <si>
    <t>Stand-alone sustainability report(s)</t>
  </si>
  <si>
    <t>Accreditations maintained or achieved (multiple answers possible)</t>
  </si>
  <si>
    <t>ISO 55000</t>
  </si>
  <si>
    <t>ISO 14001</t>
  </si>
  <si>
    <t>ISO 9001</t>
  </si>
  <si>
    <t>OHSAS 18001</t>
  </si>
  <si>
    <t>Management standards aligned with (multiple answers possible)</t>
  </si>
  <si>
    <t>Section of Annual Report</t>
  </si>
  <si>
    <t>ISO 26000</t>
  </si>
  <si>
    <t>ISO 20400</t>
  </si>
  <si>
    <t>ISO 50001</t>
  </si>
  <si>
    <t>The management system is not aligned with an ESG related standard nor external certification</t>
  </si>
  <si>
    <t>Dedicated section on website</t>
  </si>
  <si>
    <t>Risk Assessments</t>
  </si>
  <si>
    <t>RM2.1</t>
  </si>
  <si>
    <t>Entity reporting to investors</t>
  </si>
  <si>
    <t>Frequency of reporting</t>
  </si>
  <si>
    <t>Select elements of the risk assessment process undertaken by the entity (multiple answers possible)</t>
  </si>
  <si>
    <t xml:space="preserve">Risk assessments are regularly conducted or reviewed and updated </t>
  </si>
  <si>
    <t>Risks are evaluated and treated</t>
  </si>
  <si>
    <t>Select all material issues for which risk is assessed (multiple answers possible)</t>
  </si>
  <si>
    <t>SE1</t>
  </si>
  <si>
    <t>RM2.2</t>
  </si>
  <si>
    <t>Planning and preparation for engagement</t>
  </si>
  <si>
    <t>Development of action plan</t>
  </si>
  <si>
    <t>Implementation of engagement plan</t>
  </si>
  <si>
    <t>RP2.1</t>
  </si>
  <si>
    <t>Program review and evaluation</t>
  </si>
  <si>
    <t>Feedback sessions with senior management team</t>
  </si>
  <si>
    <t>Feedback sessions with separate teams/departments</t>
  </si>
  <si>
    <t>Issues addressed</t>
  </si>
  <si>
    <t>Focus groups</t>
  </si>
  <si>
    <t>Training</t>
  </si>
  <si>
    <t>The entity would communicate misconduct, penalties, incidents or accidents to (multiple answers possible)</t>
  </si>
  <si>
    <t>Clients/customers</t>
  </si>
  <si>
    <t>Contractors</t>
  </si>
  <si>
    <t>Community/public</t>
  </si>
  <si>
    <t>Is the stakeholder engagement program aligned with third-party standards and/or guidance?</t>
  </si>
  <si>
    <t>Employees</t>
  </si>
  <si>
    <t>Investors/shareholders</t>
  </si>
  <si>
    <t>Regulators/government</t>
  </si>
  <si>
    <t>Special interest groups</t>
  </si>
  <si>
    <t>Suppliers</t>
  </si>
  <si>
    <t>Which stakeholders does the stakeholder engagement program apply to? (multiple answers possible)</t>
  </si>
  <si>
    <t>Describe the communication process (for reporting purposes only) (maximum 250 words)</t>
  </si>
  <si>
    <t>RM2.3</t>
  </si>
  <si>
    <t>RP2.2</t>
  </si>
  <si>
    <t>Specify the total number of currently pending investigations</t>
  </si>
  <si>
    <t>SE2</t>
  </si>
  <si>
    <t>Provide additional context for the response, focusing on the three most serious incidents</t>
  </si>
  <si>
    <t>ESG Monitoring</t>
  </si>
  <si>
    <t>Select elements of the supply chain engagement program (multiple answers possible)</t>
  </si>
  <si>
    <t>Developing or applying ESG policies</t>
  </si>
  <si>
    <t>RM3.1</t>
  </si>
  <si>
    <t>Select all material issues for which performance is monitored (multiple answers possible)</t>
  </si>
  <si>
    <t>Feedback sessions with stakeholders</t>
  </si>
  <si>
    <t>Select all issues covered by procurement processes (multiple answers possible)</t>
  </si>
  <si>
    <t>Business ethics</t>
  </si>
  <si>
    <t>Environmental process standards</t>
  </si>
  <si>
    <t>Environmental product standards</t>
  </si>
  <si>
    <t>Human rights</t>
  </si>
  <si>
    <t>Human health-based product standards</t>
  </si>
  <si>
    <t>Occupational health and safety</t>
  </si>
  <si>
    <t>Select the external parties to whom the requirements apply (multiple answers possible)</t>
  </si>
  <si>
    <t>Operators</t>
  </si>
  <si>
    <t>Supply chain (beyond tier 1 suppliers and contractors)</t>
  </si>
  <si>
    <t>RM3.2</t>
  </si>
  <si>
    <t>Select all material issues for which performance is monitored (multiple answers possible)</t>
  </si>
  <si>
    <t>SE3.1</t>
  </si>
  <si>
    <t>Dialogue based</t>
  </si>
  <si>
    <t>Legitimate and safe</t>
  </si>
  <si>
    <t>Improvement based</t>
  </si>
  <si>
    <t>Predictable</t>
  </si>
  <si>
    <t>Select all material issues for which performance is monitored (multiple answers possible)</t>
  </si>
  <si>
    <t>Equitable and rights compatible</t>
  </si>
  <si>
    <t>Transparent</t>
  </si>
  <si>
    <t>Anonymous</t>
  </si>
  <si>
    <t>Prohibitive against retaliation</t>
  </si>
  <si>
    <t>Implementation</t>
  </si>
  <si>
    <t>Which stakeholders does the process apply to? (multiple answers possible)</t>
  </si>
  <si>
    <t>IM1</t>
  </si>
  <si>
    <t>Environmental</t>
  </si>
  <si>
    <t>Supply chain (beyond Tier 1 suppliers and contractors)</t>
  </si>
  <si>
    <t>Category</t>
  </si>
  <si>
    <t>Description</t>
  </si>
  <si>
    <t>Incentive</t>
  </si>
  <si>
    <t>Impact of the action</t>
  </si>
  <si>
    <t>Monetary impact</t>
  </si>
  <si>
    <t>Status</t>
  </si>
  <si>
    <t>Context</t>
  </si>
  <si>
    <t>SE3.2</t>
  </si>
  <si>
    <t>Number of grievances communicated</t>
  </si>
  <si>
    <t>Summary of grievances</t>
  </si>
  <si>
    <t>Summary of resolutions for grievances</t>
  </si>
  <si>
    <t>IM2</t>
  </si>
  <si>
    <t>IM3</t>
  </si>
  <si>
    <t>OI1</t>
  </si>
  <si>
    <t>Previous-year performance</t>
  </si>
  <si>
    <t>Reporting-year performance</t>
  </si>
  <si>
    <t>Reporting-year target</t>
  </si>
  <si>
    <t>Future-year target</t>
  </si>
  <si>
    <t>Metrics</t>
  </si>
  <si>
    <t>Activity metric</t>
  </si>
  <si>
    <t>Units</t>
  </si>
  <si>
    <t xml:space="preserve">{enter year} </t>
  </si>
  <si>
    <t xml:space="preserve">Capacity </t>
  </si>
  <si>
    <t>Output</t>
  </si>
  <si>
    <t>Impact value</t>
  </si>
  <si>
    <t>Currency</t>
  </si>
  <si>
    <t>Output intensity (/GAV)</t>
  </si>
  <si>
    <t>Output intensity (/Revenue)</t>
  </si>
  <si>
    <t>Impact intensity (/GAV)</t>
  </si>
  <si>
    <t>Impact intensity (/Revenue)</t>
  </si>
  <si>
    <t>Impact intensity (/Output)</t>
  </si>
  <si>
    <t>Health &amp; Safety</t>
  </si>
  <si>
    <t>Exceptions</t>
  </si>
  <si>
    <t>HS1</t>
  </si>
  <si>
    <t xml:space="preserve">Energy </t>
  </si>
  <si>
    <t>EN1</t>
  </si>
  <si>
    <t xml:space="preserve">Has the entity imported or purchased energy? </t>
  </si>
  <si>
    <t>Fatalities</t>
  </si>
  <si>
    <t>Lost time injuries</t>
  </si>
  <si>
    <t>N/A</t>
  </si>
  <si>
    <t>Energy imported/purchased</t>
  </si>
  <si>
    <t>Total recordable injuries</t>
  </si>
  <si>
    <t>Near miss incidents</t>
  </si>
  <si>
    <t>%</t>
  </si>
  <si>
    <t>Hours worked</t>
  </si>
  <si>
    <t>Fuel/energy type</t>
  </si>
  <si>
    <t>Employee intensities</t>
  </si>
  <si>
    <t>Biofuels</t>
  </si>
  <si>
    <t>MWh</t>
  </si>
  <si>
    <t>Renewable hydrogen</t>
  </si>
  <si>
    <t>Waste (non-biomass)</t>
  </si>
  <si>
    <t>Renewable electricity</t>
  </si>
  <si>
    <t>Renewable steam, heating and cooling</t>
  </si>
  <si>
    <t>External review</t>
  </si>
  <si>
    <t>Coal</t>
  </si>
  <si>
    <t>Diesel</t>
  </si>
  <si>
    <t>Motor gasoline</t>
  </si>
  <si>
    <t>Natural gas</t>
  </si>
  <si>
    <t>Non-renewable hydrogen</t>
  </si>
  <si>
    <t>{other non-renewable fuel}</t>
  </si>
  <si>
    <t>Non-renewable electricity</t>
  </si>
  <si>
    <t>Non-renewable steam, heating and cooling</t>
  </si>
  <si>
    <t>Total</t>
  </si>
  <si>
    <t>% Renewable electricity</t>
  </si>
  <si>
    <t>Has the entity generated energy from fuels?</t>
  </si>
  <si>
    <t>Energy generated from fuels</t>
  </si>
  <si>
    <t>Fuel</t>
  </si>
  <si>
    <t>Has the entity generated energy from non-combustible sources?</t>
  </si>
  <si>
    <t>Greenhouse Gas Emissions</t>
  </si>
  <si>
    <t>Generation source</t>
  </si>
  <si>
    <t>GH1</t>
  </si>
  <si>
    <t>Geothermal</t>
  </si>
  <si>
    <t>Hydro-electric</t>
  </si>
  <si>
    <t>Solar</t>
  </si>
  <si>
    <t>Wind</t>
  </si>
  <si>
    <t>Nuclear</t>
  </si>
  <si>
    <t>Total greenhouse gas emissions</t>
  </si>
  <si>
    <t>Has the entity exported or sold energy?</t>
  </si>
  <si>
    <t>Emissions from combustion of fuels</t>
  </si>
  <si>
    <t>tCO2e</t>
  </si>
  <si>
    <t>Process emissions</t>
  </si>
  <si>
    <t>Energy exported/sold</t>
  </si>
  <si>
    <t>Fugitive emissions</t>
  </si>
  <si>
    <t>Scope 1 (total)</t>
  </si>
  <si>
    <t xml:space="preserve">Scope 2 </t>
  </si>
  <si>
    <t>Total (Scope 1 + 2)</t>
  </si>
  <si>
    <t>Scope 3</t>
  </si>
  <si>
    <t>HS2</t>
  </si>
  <si>
    <t>Total (Scope 1, 2 + 3)</t>
  </si>
  <si>
    <t>Emissions avoided (renew. energy export)</t>
  </si>
  <si>
    <t>On-site offsets</t>
  </si>
  <si>
    <t>Offsets purchased</t>
  </si>
  <si>
    <t>Net GHG emissions (scope 1 + 2)</t>
  </si>
  <si>
    <t>Net GHG emissions (scope 1, 2 + 3)</t>
  </si>
  <si>
    <t>Can the entity report on scope 3 greenhouse gas emissions?</t>
  </si>
  <si>
    <t>Scope 3 greenhouse gas emissions</t>
  </si>
  <si>
    <t>Purchased goods and services</t>
  </si>
  <si>
    <t>Capital goods</t>
  </si>
  <si>
    <t>Fuel- and energy-related activities</t>
  </si>
  <si>
    <t>Upstream transportation &amp; distribution</t>
  </si>
  <si>
    <t>Contractor intensities</t>
  </si>
  <si>
    <t>Waste generated in operations</t>
  </si>
  <si>
    <t>Business travel</t>
  </si>
  <si>
    <t>Employee commuting</t>
  </si>
  <si>
    <t>Upstream leased assets</t>
  </si>
  <si>
    <t>Complete the table below for any energy consumption targets that might apply</t>
  </si>
  <si>
    <t>Downstream transportation &amp; distribution</t>
  </si>
  <si>
    <t>Processing of sold products</t>
  </si>
  <si>
    <t>Energy consumed</t>
  </si>
  <si>
    <t>Use of sold products</t>
  </si>
  <si>
    <t>End-of-life treatment of sold products</t>
  </si>
  <si>
    <t>Downstream leased assets</t>
  </si>
  <si>
    <t>Franchises</t>
  </si>
  <si>
    <t>Renewable energy</t>
  </si>
  <si>
    <t>Investments</t>
  </si>
  <si>
    <t>Non-renewable energy</t>
  </si>
  <si>
    <t>Total Scope 3 emissions</t>
  </si>
  <si>
    <t>% Renewable energy</t>
  </si>
  <si>
    <t>Greenhouse gas emissions intensities</t>
  </si>
  <si>
    <t>Complete the table below for any energy intensity targets that might apply</t>
  </si>
  <si>
    <t>Energy intensities</t>
  </si>
  <si>
    <t>Gross emissions intensity (/GAV)</t>
  </si>
  <si>
    <t>Gross emissions intensity (/revenue)</t>
  </si>
  <si>
    <t>Gross emissions intensity (/output)</t>
  </si>
  <si>
    <t>Net emissions intensity (/GAV)</t>
  </si>
  <si>
    <t>Net emissions intensity (/revenue)</t>
  </si>
  <si>
    <t>Net emissions intensity (/output)</t>
  </si>
  <si>
    <t>Scope 2 emissions reporting</t>
  </si>
  <si>
    <t>Energy consumption intensity (/GAV)</t>
  </si>
  <si>
    <t>Indicate which of the following approaches was used to calculate the scope 2 emissions reported above:</t>
  </si>
  <si>
    <t>Location-based</t>
  </si>
  <si>
    <t>Energy consumption intensity (/revenue)</t>
  </si>
  <si>
    <t>Energy consumption intensity (/output)</t>
  </si>
  <si>
    <t>Market-based</t>
  </si>
  <si>
    <t>Energy export intensity (/GAV)</t>
  </si>
  <si>
    <t>Mix of location-based and market-based</t>
  </si>
  <si>
    <t>Energy export intensity (/revenue)</t>
  </si>
  <si>
    <t>Energy export intensity (/output)</t>
  </si>
  <si>
    <t>HS3</t>
  </si>
  <si>
    <t>Science-based targets</t>
  </si>
  <si>
    <t>Are any of the targets reported in the table above approved by the Science-Based Targets Initiative?</t>
  </si>
  <si>
    <t>Select the metric(s) for which the target has been approved by the SBTI.</t>
  </si>
  <si>
    <t>Customers</t>
  </si>
  <si>
    <t>Scope 2 (total)</t>
  </si>
  <si>
    <t>Gross scope 1 &amp; 2</t>
  </si>
  <si>
    <t>Gross scope 1, 2 and 3</t>
  </si>
  <si>
    <t>HS4</t>
  </si>
  <si>
    <t>Community</t>
  </si>
  <si>
    <t>Water</t>
  </si>
  <si>
    <t>WS1</t>
  </si>
  <si>
    <t>WT1</t>
  </si>
  <si>
    <t>Air Pollution</t>
  </si>
  <si>
    <t>AP1</t>
  </si>
  <si>
    <t>Generation/import</t>
  </si>
  <si>
    <t>Air pollution</t>
  </si>
  <si>
    <t>Hazardous</t>
  </si>
  <si>
    <t>Water inflows/withdrawals</t>
  </si>
  <si>
    <t>Non-hazardous</t>
  </si>
  <si>
    <t>Total generated</t>
  </si>
  <si>
    <t>kg</t>
  </si>
  <si>
    <t>Groundwater</t>
  </si>
  <si>
    <t>Megaliters (ML)</t>
  </si>
  <si>
    <t>PM2.5</t>
  </si>
  <si>
    <t>Rainwater</t>
  </si>
  <si>
    <t>PM10</t>
  </si>
  <si>
    <t>Seawater / brackish water</t>
  </si>
  <si>
    <t>Surface water</t>
  </si>
  <si>
    <t>Lead (Pb)</t>
  </si>
  <si>
    <t>Produced water</t>
  </si>
  <si>
    <t>Mercury (Hg)</t>
  </si>
  <si>
    <t>Disposal/export</t>
  </si>
  <si>
    <t>Third-party non-potable water</t>
  </si>
  <si>
    <t>Non-compliances*</t>
  </si>
  <si>
    <t>Third-party potable water</t>
  </si>
  <si>
    <t>number</t>
  </si>
  <si>
    <t>Total withdrawals</t>
  </si>
  <si>
    <t>Re-use</t>
  </si>
  <si>
    <t>Recycling</t>
  </si>
  <si>
    <t>% potable water</t>
  </si>
  <si>
    <t>Composting</t>
  </si>
  <si>
    <t>Total HWS withdrawals</t>
  </si>
  <si>
    <t>Waste-to-energy</t>
  </si>
  <si>
    <t>Water consumption intensities</t>
  </si>
  <si>
    <t>Incineration</t>
  </si>
  <si>
    <t>Landfill</t>
  </si>
  <si>
    <t>Third-party processing</t>
  </si>
  <si>
    <t>Total disposed</t>
  </si>
  <si>
    <t>Water withdrawal intensity (/GAV)</t>
  </si>
  <si>
    <t>Total diverted from landfill/incineration</t>
  </si>
  <si>
    <t>Water withdrawal intensity (/revenue)</t>
  </si>
  <si>
    <t>Water withdrawal intensity (/output)</t>
  </si>
  <si>
    <t>Waste intensities</t>
  </si>
  <si>
    <t>Waste intensity (/GAV)</t>
  </si>
  <si>
    <t>Waste intensity (/revenue)</t>
  </si>
  <si>
    <t>Waste intensity (/output)</t>
  </si>
  <si>
    <t>WT2</t>
  </si>
  <si>
    <t>Water outflows/discharges</t>
  </si>
  <si>
    <t>Water discharge intensities</t>
  </si>
  <si>
    <t>Biodiversity &amp; Habitat</t>
  </si>
  <si>
    <t>BI1</t>
  </si>
  <si>
    <t>EM1</t>
  </si>
  <si>
    <t>Average amount spent per FTE on training and development</t>
  </si>
  <si>
    <t>Percentage of employees who received professional training in the reporting year</t>
  </si>
  <si>
    <t>Wildlife</t>
  </si>
  <si>
    <t>Percentage of employees who received ESG-related training in the reporting year</t>
  </si>
  <si>
    <t>The ESG-related training focuses on the following elements (multiple answers possible)</t>
  </si>
  <si>
    <t>Wildlife fatalities</t>
  </si>
  <si>
    <t>Environmental issues</t>
  </si>
  <si>
    <t>T&amp;E species fatalities</t>
  </si>
  <si>
    <t>Social issues</t>
  </si>
  <si>
    <t>Habitat management</t>
  </si>
  <si>
    <t>Governance issues</t>
  </si>
  <si>
    <t>Habitat removed</t>
  </si>
  <si>
    <t>hectares (ha)</t>
  </si>
  <si>
    <t>Habitat enhanced or restored</t>
  </si>
  <si>
    <t>Habitat protected (on-site)</t>
  </si>
  <si>
    <t>Habitat protected (off-site)</t>
  </si>
  <si>
    <t>Net habitat gain</t>
  </si>
  <si>
    <t>Habitat maintained</t>
  </si>
  <si>
    <t>Habitat improvement intensities</t>
  </si>
  <si>
    <t>Habitat gain intensity (/GAV)</t>
  </si>
  <si>
    <t>Habitat gain intensity (/revenue)</t>
  </si>
  <si>
    <t>Habitat gain intensity (/output)</t>
  </si>
  <si>
    <t>Internally</t>
  </si>
  <si>
    <t>Percentage of employees covered</t>
  </si>
  <si>
    <t>Survey response rate</t>
  </si>
  <si>
    <t>By an independent third party</t>
  </si>
  <si>
    <t>CU1</t>
  </si>
  <si>
    <t>Net Promoter Score</t>
  </si>
  <si>
    <t>Overall satisfaction score</t>
  </si>
  <si>
    <t>Satisfaction with communication</t>
  </si>
  <si>
    <t>Satisfaction with responsiveness</t>
  </si>
  <si>
    <t>Understanding customer needs</t>
  </si>
  <si>
    <t>Value for money</t>
  </si>
  <si>
    <t>Diversity of the entity's governance bodies</t>
  </si>
  <si>
    <t>Select all diversity metrics (multiple answers possible)</t>
  </si>
  <si>
    <t>Age group distribution</t>
  </si>
  <si>
    <t>Board tenure</t>
  </si>
  <si>
    <t>Gender pay gap</t>
  </si>
  <si>
    <t>Gender ratio</t>
  </si>
  <si>
    <t>Women</t>
  </si>
  <si>
    <t>Men</t>
  </si>
  <si>
    <t>International background</t>
  </si>
  <si>
    <t>Racial diversity</t>
  </si>
  <si>
    <t>Socioeconomic background</t>
  </si>
  <si>
    <t>Diversity of the organization's employees</t>
  </si>
  <si>
    <t>Under 30 years old</t>
  </si>
  <si>
    <t>Between 30 and 50 years old</t>
  </si>
  <si>
    <t>Over 50 years old</t>
  </si>
  <si>
    <t>Certifications and Awards</t>
  </si>
  <si>
    <t>CA1</t>
  </si>
  <si>
    <t>Project/Asset name</t>
  </si>
  <si>
    <t>Date of award</t>
  </si>
  <si>
    <t>Certification scheme/subscheme</t>
  </si>
  <si>
    <t>Phase</t>
  </si>
  <si>
    <t xml:space="preserve"> +Add a project</t>
  </si>
  <si>
    <t>CA2</t>
  </si>
  <si>
    <t>Award name</t>
  </si>
  <si>
    <t>Organization issuing award</t>
  </si>
  <si>
    <t>Basis for award</t>
  </si>
  <si>
    <t>Month</t>
  </si>
  <si>
    <t>Sector</t>
  </si>
  <si>
    <t>January</t>
  </si>
  <si>
    <t>Australian Dollar (AUD)</t>
  </si>
  <si>
    <t>AA1000AS</t>
  </si>
  <si>
    <t>Capital investment</t>
  </si>
  <si>
    <t>Voluntary</t>
  </si>
  <si>
    <t>Planning / design phase</t>
  </si>
  <si>
    <t>Planning and design</t>
  </si>
  <si>
    <t>February</t>
  </si>
  <si>
    <t>Brazilian Real (BRL)</t>
  </si>
  <si>
    <t>Afghanistan</t>
  </si>
  <si>
    <t>Advanced technologies promotion Subsidy Scheme with Emission reduction Target (ASSET)</t>
  </si>
  <si>
    <t>Process efficiency</t>
  </si>
  <si>
    <t>Mandatory</t>
  </si>
  <si>
    <t>Implementation phase</t>
  </si>
  <si>
    <t>Construction</t>
  </si>
  <si>
    <t>March</t>
  </si>
  <si>
    <t>Canadian Dollar (CAD)</t>
  </si>
  <si>
    <t>Albania</t>
  </si>
  <si>
    <t>Airport Carbon Accreditation (ACA) des Airports Council International Europe</t>
  </si>
  <si>
    <t>Policy / management approach</t>
  </si>
  <si>
    <t>Both</t>
  </si>
  <si>
    <t>Completed / operational phase</t>
  </si>
  <si>
    <t>Operations</t>
  </si>
  <si>
    <t>April</t>
  </si>
  <si>
    <t>Chinese Yuan (CNY)</t>
  </si>
  <si>
    <t>Algeria</t>
  </si>
  <si>
    <t>Alberta Specified Gas Emitters Regulation</t>
  </si>
  <si>
    <t>Training / development</t>
  </si>
  <si>
    <t>May</t>
  </si>
  <si>
    <t>Danish Krone (DKK)</t>
  </si>
  <si>
    <t>Andorra</t>
  </si>
  <si>
    <t>ASAE3000</t>
  </si>
  <si>
    <t>Purchasing / procurement</t>
  </si>
  <si>
    <t>June</t>
  </si>
  <si>
    <t>Euro (EUR)</t>
  </si>
  <si>
    <t>Angola</t>
  </si>
  <si>
    <t>Attestation Standards established by the American Institute of Certified Public Accountants/AICPA (AT101)</t>
  </si>
  <si>
    <t>New business model / opportunity</t>
  </si>
  <si>
    <t>July</t>
  </si>
  <si>
    <t>Hong Kong Dollar (HKD)</t>
  </si>
  <si>
    <t>Antarctica</t>
  </si>
  <si>
    <t>Australia National Greenhouse and Energy Regulations (NGER Act)</t>
  </si>
  <si>
    <t>August</t>
  </si>
  <si>
    <t>Indian Rupee (INR)</t>
  </si>
  <si>
    <t>Argentinia</t>
  </si>
  <si>
    <t>California Mandatory GHG Reporting Regulations (also known as Californian Air Resources Board regulations)</t>
  </si>
  <si>
    <t>Noise pollution</t>
  </si>
  <si>
    <t>September</t>
  </si>
  <si>
    <t>Japanese Yen (JPY)</t>
  </si>
  <si>
    <t>Armenia</t>
  </si>
  <si>
    <t>Canadian Institute of Chartered Accountants (CICA) Handbook: Assurance Section 5025</t>
  </si>
  <si>
    <t>October</t>
  </si>
  <si>
    <t>Malaysian Ringgit (MYR)</t>
  </si>
  <si>
    <t>Australia</t>
  </si>
  <si>
    <t>Carbon Trust Standard</t>
  </si>
  <si>
    <t>November</t>
  </si>
  <si>
    <t>Mexican Peso (MXN)</t>
  </si>
  <si>
    <t>Austria</t>
  </si>
  <si>
    <t>CEMARS (Certified Emissions Measurement and Reduction Scheme)</t>
  </si>
  <si>
    <t>December</t>
  </si>
  <si>
    <t>Pound Sterling (GBP)</t>
  </si>
  <si>
    <t>Bahrain</t>
  </si>
  <si>
    <t>Chicago Climate Exchange verification standard</t>
  </si>
  <si>
    <t>Singapore Dollar (SGD)</t>
  </si>
  <si>
    <t>Belgium</t>
  </si>
  <si>
    <t>Compagnie Nationale des Commissaires aux Comptes (CNCC)</t>
  </si>
  <si>
    <t>South African Rand (ZAR)</t>
  </si>
  <si>
    <t>Bermuda</t>
  </si>
  <si>
    <t>Corporate GHG Verification Guidelines from ERT</t>
  </si>
  <si>
    <t>South Korean Won (KRW)</t>
  </si>
  <si>
    <t>Bhutan</t>
  </si>
  <si>
    <t>DNV Verisustain Protocol/ Verification Protocol for Sustainability Reporting</t>
  </si>
  <si>
    <t>Swedish Krona (SEK)</t>
  </si>
  <si>
    <t>Brazil</t>
  </si>
  <si>
    <t>ERM GHG Performance Data Assurance Methodology</t>
  </si>
  <si>
    <t xml:space="preserve"> </t>
  </si>
  <si>
    <t>Swiss Franc (CHF)</t>
  </si>
  <si>
    <t>Bulgaria</t>
  </si>
  <si>
    <t>ISAE 3000</t>
  </si>
  <si>
    <t>United States Dollar (USD)</t>
  </si>
  <si>
    <t>Canada</t>
  </si>
  <si>
    <t>ISAE 3410, Assurance Engagements on Greenhouse Gas Statements</t>
  </si>
  <si>
    <t>Chile</t>
  </si>
  <si>
    <t>ISO14064-3</t>
  </si>
  <si>
    <t>China</t>
  </si>
  <si>
    <t>JVETS (Japanese Voluntary Emissions Trading Scheme) Guideline for verification</t>
  </si>
  <si>
    <t>Congo</t>
  </si>
  <si>
    <t>Korean GHG and energy target management system</t>
  </si>
  <si>
    <t>Croatia</t>
  </si>
  <si>
    <t>Czech Republic</t>
  </si>
  <si>
    <t>RevR 6 Bestyrkande av hållbarhetsredovisning (RevR 6 Assurance of Sustainability)</t>
  </si>
  <si>
    <t>Denmark</t>
  </si>
  <si>
    <t>RevR6 Procedure for assurance of sustainability report from Far, the Swedish auditors professional body</t>
  </si>
  <si>
    <t>Egypt</t>
  </si>
  <si>
    <t>Saitama Prefecture Target-Setting Emissions Trading Program</t>
  </si>
  <si>
    <t>Estonia</t>
  </si>
  <si>
    <t>SGS Sustainability Report Assurance</t>
  </si>
  <si>
    <t>Finnland</t>
  </si>
  <si>
    <t>Spanish Institute of Registered Auditors (ICJCE)</t>
  </si>
  <si>
    <t>France</t>
  </si>
  <si>
    <t>Standard 3410N Assurance engagements relating to sustainability reports of the Royal Netherlands Institute of Registered Accountants</t>
  </si>
  <si>
    <t>State of Israel Ministry of Environmental Protection, VERIFICATION OF GREENHOUSE GAS EMISSIONS AND EMISSIONS REDUCTION IN ISRAEL GUIDANCE DOCUMENT FOR CONDUCTING VERIFICATIONS, Process A.</t>
  </si>
  <si>
    <t>Germany</t>
  </si>
  <si>
    <t>The Climate Registry's General Verification Protocol (also known as California Climate Action Registry (CCAR))</t>
  </si>
  <si>
    <t>Greece</t>
  </si>
  <si>
    <t>Tokyo Emissions Trading Scheme</t>
  </si>
  <si>
    <t>Hong Kong</t>
  </si>
  <si>
    <t>Verification under the EU Emissions Trading Scheme (EU ETS) Directive and EU ETS related national implementation laws</t>
  </si>
  <si>
    <t>Hungary</t>
  </si>
  <si>
    <t>India</t>
  </si>
  <si>
    <t>Indonesia</t>
  </si>
  <si>
    <t>Ireland</t>
  </si>
  <si>
    <t>Italy</t>
  </si>
  <si>
    <t>Japan</t>
  </si>
  <si>
    <t>Lithuania</t>
  </si>
  <si>
    <t>Luxemburg</t>
  </si>
  <si>
    <t>Macau</t>
  </si>
  <si>
    <t>Malaysia</t>
  </si>
  <si>
    <t>Mexico</t>
  </si>
  <si>
    <t>Myanmar</t>
  </si>
  <si>
    <t>Netherlands</t>
  </si>
  <si>
    <t>New Zealand</t>
  </si>
  <si>
    <t>North Korea</t>
  </si>
  <si>
    <t>Norway</t>
  </si>
  <si>
    <t>Oman</t>
  </si>
  <si>
    <t>Phillipines</t>
  </si>
  <si>
    <t>Poland</t>
  </si>
  <si>
    <t>Portugal</t>
  </si>
  <si>
    <t>Puerto Rico</t>
  </si>
  <si>
    <t>Romania</t>
  </si>
  <si>
    <t>Russia</t>
  </si>
  <si>
    <t>Singapore</t>
  </si>
  <si>
    <t>Slovakia</t>
  </si>
  <si>
    <t>South Africa</t>
  </si>
  <si>
    <t>South Korea</t>
  </si>
  <si>
    <t>Spain</t>
  </si>
  <si>
    <t>Sweden</t>
  </si>
  <si>
    <t>Switzerland</t>
  </si>
  <si>
    <t>Taiwan</t>
  </si>
  <si>
    <t>Thailand</t>
  </si>
  <si>
    <t>Turkey</t>
  </si>
  <si>
    <t>Ukraine</t>
  </si>
  <si>
    <t>United Arab Emirates</t>
  </si>
  <si>
    <t>United Kingdom</t>
  </si>
  <si>
    <t>United States</t>
  </si>
  <si>
    <t>Vietnam</t>
  </si>
  <si>
    <t>Virgin Islands</t>
  </si>
  <si>
    <t>Diversified</t>
  </si>
  <si>
    <t>Data Infrastructure</t>
  </si>
  <si>
    <t>Data Transmission</t>
  </si>
  <si>
    <t>Telecom Towers</t>
  </si>
  <si>
    <t>Communication Satellites</t>
  </si>
  <si>
    <t>Long-Distance Cables</t>
  </si>
  <si>
    <t>Data Storage</t>
  </si>
  <si>
    <t>Data Centers</t>
  </si>
  <si>
    <t>Energy and Water Resources</t>
  </si>
  <si>
    <t>Gas Pipeline</t>
  </si>
  <si>
    <t>Oil Pipeline</t>
  </si>
  <si>
    <t>Water Pipeline</t>
  </si>
  <si>
    <t>Wastewater Pipeline</t>
  </si>
  <si>
    <t>Energy Resource Processing Companies</t>
  </si>
  <si>
    <t>Crude Oil Refinery</t>
  </si>
  <si>
    <t>LNG - Liquefaction</t>
  </si>
  <si>
    <t>LNG - Regasification</t>
  </si>
  <si>
    <t>Energy Resource Storage Companies</t>
  </si>
  <si>
    <t>Gas Storage</t>
  </si>
  <si>
    <t>Liquid Storage</t>
  </si>
  <si>
    <t>Other Storage</t>
  </si>
  <si>
    <t>Environmental Services</t>
  </si>
  <si>
    <t>Hazardous Waste Treatment</t>
  </si>
  <si>
    <t>Non-Hazardous Waste Treatment</t>
  </si>
  <si>
    <t>Waste-to-Power Generation</t>
  </si>
  <si>
    <t>Industrial Water Treatment</t>
  </si>
  <si>
    <t>Potable Water Treatment</t>
  </si>
  <si>
    <t>Sea Water Desalination</t>
  </si>
  <si>
    <t>Water Supply Dams</t>
  </si>
  <si>
    <t>Wastewater Treatment</t>
  </si>
  <si>
    <t>Industrial Wastewater Treatment and Reuse</t>
  </si>
  <si>
    <t>Residential Wastewater Treatment and Reuse</t>
  </si>
  <si>
    <t>Environmental Management</t>
  </si>
  <si>
    <t>Coastal and Riverine Locks</t>
  </si>
  <si>
    <t>Energy Efficiency</t>
  </si>
  <si>
    <t>Flood Control</t>
  </si>
  <si>
    <t>Network Utilities</t>
  </si>
  <si>
    <t>Electricity Distribution Companies</t>
  </si>
  <si>
    <t>Electricity Distribution Network</t>
  </si>
  <si>
    <t>Electricity Transmission Companies</t>
  </si>
  <si>
    <t>Electricity Transmission Network</t>
  </si>
  <si>
    <t>District Cooling/Heating Companies</t>
  </si>
  <si>
    <t>District Cooling/Heating Network</t>
  </si>
  <si>
    <t>Water and Sewerage Companies</t>
  </si>
  <si>
    <t>Water and Sewerage Network</t>
  </si>
  <si>
    <t>Gas Distribution Companies</t>
  </si>
  <si>
    <t>Gas Distribution Network</t>
  </si>
  <si>
    <t>Power Generation x-Renewables</t>
  </si>
  <si>
    <t>Independent Power Producers</t>
  </si>
  <si>
    <t>Coal-Fired Power Generation</t>
  </si>
  <si>
    <t>Combined Heat and Power Generation</t>
  </si>
  <si>
    <t>Gas-Fired Power Generation</t>
  </si>
  <si>
    <t>Nuclear Power Generation</t>
  </si>
  <si>
    <t>Other Fossil-Fuel-Fired Power Generation</t>
  </si>
  <si>
    <t>Independent Water and Power Producers</t>
  </si>
  <si>
    <t>Power and Water Production</t>
  </si>
  <si>
    <t>Renewable Power</t>
  </si>
  <si>
    <t>Wind Power Generation</t>
  </si>
  <si>
    <t>On-Shore Wind Power Generation</t>
  </si>
  <si>
    <t>Off-Shore Wind Power Generation</t>
  </si>
  <si>
    <t>Solar Power Generation</t>
  </si>
  <si>
    <t>Photovoltaic Power Generation</t>
  </si>
  <si>
    <t>Thermal Solar Power</t>
  </si>
  <si>
    <t>Hydroelectric Power Generation</t>
  </si>
  <si>
    <t>Hydroelectric Dam Power Generation</t>
  </si>
  <si>
    <t>Hydroelectric Run-of-River Power Generation</t>
  </si>
  <si>
    <t>Pumped Hydroelectric storage</t>
  </si>
  <si>
    <t>Other Renewable Power Generation</t>
  </si>
  <si>
    <t>Biomass Power Generation</t>
  </si>
  <si>
    <t>Geothermal Power Generation</t>
  </si>
  <si>
    <t>Wave Power Generation</t>
  </si>
  <si>
    <t>Other Renewable Technologies</t>
  </si>
  <si>
    <t>Battery Storage</t>
  </si>
  <si>
    <t>Off-Shore Transmission (OFTO)</t>
  </si>
  <si>
    <t>Social Infrastructure</t>
  </si>
  <si>
    <t>Defence Services</t>
  </si>
  <si>
    <t>Barracks and Accommodation</t>
  </si>
  <si>
    <t>Strategic Transport and Refuelling</t>
  </si>
  <si>
    <t>Training Facilities</t>
  </si>
  <si>
    <t>Education Services</t>
  </si>
  <si>
    <t>Schools (Classes and Sports Facilities)</t>
  </si>
  <si>
    <t>Student Accommodation</t>
  </si>
  <si>
    <t>Universities (Classes, Labs, Administration Buildings)</t>
  </si>
  <si>
    <t>Government Services</t>
  </si>
  <si>
    <t>Courts of Justice</t>
  </si>
  <si>
    <t>Government Buildings and Office Accommodation</t>
  </si>
  <si>
    <t>Police Stations and Facilities</t>
  </si>
  <si>
    <t>Prisons</t>
  </si>
  <si>
    <t>Social Accommodation</t>
  </si>
  <si>
    <t>Street Lighting</t>
  </si>
  <si>
    <t>Recreational Facilities</t>
  </si>
  <si>
    <t>Amusement Parks</t>
  </si>
  <si>
    <t>Arts, Libraries and Museums</t>
  </si>
  <si>
    <t>Convention and Exhibition Centers</t>
  </si>
  <si>
    <t>Public Parks and gardens</t>
  </si>
  <si>
    <t>Stadiums and Sports Centers</t>
  </si>
  <si>
    <t>Health and Social Care Services</t>
  </si>
  <si>
    <t>Clinics</t>
  </si>
  <si>
    <t>Hospitals</t>
  </si>
  <si>
    <t>Residential and Assisted Living</t>
  </si>
  <si>
    <t>Transport</t>
  </si>
  <si>
    <t>Airport Companies</t>
  </si>
  <si>
    <t>Airport</t>
  </si>
  <si>
    <t>Car Park Companies</t>
  </si>
  <si>
    <t>Car Park</t>
  </si>
  <si>
    <t>Port Companies</t>
  </si>
  <si>
    <t>Bulk Goods Port</t>
  </si>
  <si>
    <t>Container Port</t>
  </si>
  <si>
    <t>Tool Port</t>
  </si>
  <si>
    <t>Other Port</t>
  </si>
  <si>
    <t>Rail Companies</t>
  </si>
  <si>
    <t>Heavy Rail Lines</t>
  </si>
  <si>
    <t>Rolling Stock</t>
  </si>
  <si>
    <t>Rail Freight</t>
  </si>
  <si>
    <t>Road Companies</t>
  </si>
  <si>
    <t>Stand-Alone Tunnels</t>
  </si>
  <si>
    <t>Stand-Alone Bridges</t>
  </si>
  <si>
    <t>Motorways</t>
  </si>
  <si>
    <t>Motorway Network</t>
  </si>
  <si>
    <t>Dual-Carriage Way Roads</t>
  </si>
  <si>
    <t>Urban Commuter Companies</t>
  </si>
  <si>
    <t>Urban Light-Rail</t>
  </si>
  <si>
    <t>Underground Mass Transit</t>
  </si>
  <si>
    <t>Overground Mass Transit</t>
  </si>
  <si>
    <t>Bus Transportation</t>
  </si>
  <si>
    <t>Other Transport</t>
  </si>
  <si>
    <t>Sea and Coastal Shipping</t>
  </si>
  <si>
    <t>Inland Water Transport</t>
  </si>
  <si>
    <t>Intermodal</t>
  </si>
  <si>
    <t xml:space="preserve">&lt;select&gt; </t>
  </si>
  <si>
    <t>Nature of ownership</t>
  </si>
  <si>
    <t>Public-Private Partnership (PPP) entity</t>
  </si>
  <si>
    <t>Number of full time equivalent (FTE) workers (employees)</t>
  </si>
  <si>
    <t>Number of full time equivalent (FTE) workers (contractors)</t>
  </si>
  <si>
    <t>Containing, overlapping, adjacent</t>
  </si>
  <si>
    <t>Resilience and adaptation to climate change - Is the entity located in an area close to the sea, prone to earthquakes, droughts, floods, wildlandfires or other?</t>
  </si>
  <si>
    <t>Light pollution - Does the entity use significant external lighting at night?</t>
  </si>
  <si>
    <t>Noise pollution - Does the entity emit noise externally?</t>
  </si>
  <si>
    <t>Indicator</t>
  </si>
  <si>
    <t>Contamination - Does the entity have contamination on site?</t>
  </si>
  <si>
    <t>Does performance against these targets have predetermined consequences? (multiple answers possible)</t>
  </si>
  <si>
    <t>Inclusion and diversity</t>
  </si>
  <si>
    <t>Does the entity have a stakeholder engagement program?</t>
  </si>
  <si>
    <t>Select elements of the stakeholder engagement program (multiple answers possible)</t>
  </si>
  <si>
    <t>Select all the characteristics applicable to the process (multiple answers possible)</t>
  </si>
  <si>
    <t>Accessible and easy to understand</t>
  </si>
  <si>
    <t xml:space="preserve">Implementation of environmental actions
</t>
  </si>
  <si>
    <t>Can the entity list the key actions implemented to mitigate environmental risks or improve environmental performance?</t>
  </si>
  <si>
    <t xml:space="preserve">Implementation of social actions
</t>
  </si>
  <si>
    <t>Can the entity list the key actions implemented to mitigate social risks or improve social performance?</t>
  </si>
  <si>
    <t>&lt;select&gt;</t>
  </si>
  <si>
    <t xml:space="preserve">Implementation of governance actions
</t>
  </si>
  <si>
    <t>Can the entity list the key actions implemented to mitigate Governance risks or improve governance performance?</t>
  </si>
  <si>
    <t xml:space="preserve">Output &amp; impact
</t>
  </si>
  <si>
    <t>Can the entity report on measures of output and impact? (for reporting purposes only)</t>
  </si>
  <si>
    <t>Health &amp; safety: Employees</t>
  </si>
  <si>
    <t>Can the entity report on the health and safety performance of their employees?</t>
  </si>
  <si>
    <t>Health &amp; safety: Contractors</t>
  </si>
  <si>
    <t>Can the entity report on the health and safety performance of their contractors?</t>
  </si>
  <si>
    <t>Can the entity report on the health and safety performance of their community?</t>
  </si>
  <si>
    <t>Health &amp; safety: Community</t>
  </si>
  <si>
    <t>Fuel / Energy type</t>
  </si>
  <si>
    <t xml:space="preserve">Fuel </t>
  </si>
  <si>
    <t xml:space="preserve">Water inflows/withdrawals
</t>
  </si>
  <si>
    <t>Can the entity report on water inflows/withdrawals?</t>
  </si>
  <si>
    <t xml:space="preserve">Water outflows/discharges
</t>
  </si>
  <si>
    <t>Can the entity report on water outflows/discharges?</t>
  </si>
  <si>
    <t xml:space="preserve">Waste
</t>
  </si>
  <si>
    <t>Can the entity report on waste generated and disposed?</t>
  </si>
  <si>
    <t>Can the entity report on biodiversity and habitat?</t>
  </si>
  <si>
    <t xml:space="preserve">Air pollution
 </t>
  </si>
  <si>
    <t>Can the entity report on air pollution?</t>
  </si>
  <si>
    <t>EPRA Best Practice Recommendations in Sustainability Reporting, 2017</t>
  </si>
  <si>
    <t>GRI Standards, 2016</t>
  </si>
  <si>
    <t>GRI Sustainability Reporting Guidelines, G4</t>
  </si>
  <si>
    <t>Chilean Peso</t>
  </si>
  <si>
    <t>IIRC International Integrated Reporting Framework, 2013</t>
  </si>
  <si>
    <t>PRI Reporting Framework, 2018</t>
  </si>
  <si>
    <t>TCFD Recommendations, 2017</t>
  </si>
  <si>
    <t>New Zealand Dollar (NZD)</t>
  </si>
  <si>
    <t>Norwegian Krone (NOK)</t>
  </si>
  <si>
    <t>Philippine Peso (PHP)</t>
  </si>
  <si>
    <t xml:space="preserve">Facility name </t>
  </si>
  <si>
    <t>Weight GAV</t>
  </si>
  <si>
    <t>Country</t>
  </si>
  <si>
    <t xml:space="preserve">Sector </t>
  </si>
  <si>
    <t>Lifeycle stage</t>
  </si>
  <si>
    <t xml:space="preserve">Describe the facility </t>
  </si>
  <si>
    <t>Does the entity provide training and development for employees?</t>
  </si>
  <si>
    <t>Inclusion &amp; diversity</t>
  </si>
  <si>
    <t>Does the entity report on diversity and inclusion?</t>
  </si>
  <si>
    <t>Customer satisfaction monitoring</t>
  </si>
  <si>
    <t>Awards</t>
  </si>
  <si>
    <t>Did the entity receive awards for ESG-related actions, performance, or achievements? (for reporting purposes only)</t>
  </si>
  <si>
    <t>Infrastructure certifications</t>
  </si>
  <si>
    <t>Can the entity report on energy?</t>
  </si>
  <si>
    <t>Climate/climate change adaptation</t>
  </si>
  <si>
    <t>Contaminated land</t>
  </si>
  <si>
    <t>Monitoring of social performance</t>
  </si>
  <si>
    <t>Does the entity monitor social performance?</t>
  </si>
  <si>
    <t>Governance risk assessment</t>
  </si>
  <si>
    <t>Social risk assessment</t>
  </si>
  <si>
    <t>Environmental risk assessment</t>
  </si>
  <si>
    <t>Management systems</t>
  </si>
  <si>
    <t>Is the entity's management system accredited to, or aligned with, ESG-related management standards?</t>
  </si>
  <si>
    <t>ESG reporting</t>
  </si>
  <si>
    <t>Does the entity disclose its ESG actions and/or performance?</t>
  </si>
  <si>
    <t>ESG incident monitoring</t>
  </si>
  <si>
    <t xml:space="preserve">Does the entity have a process to monitor and communicate about ESG-related controversies, misconduct, penalties, incidents, accidents or breaches against the codes of conduct/ethics? </t>
  </si>
  <si>
    <t>Policies on environmental issues</t>
  </si>
  <si>
    <t>Does the entity have a policy or policies on environmental issues?</t>
  </si>
  <si>
    <t>Policies on social issues</t>
  </si>
  <si>
    <t>Does the entity have a policy or policies on social issues?</t>
  </si>
  <si>
    <t>Policies on governance issues</t>
  </si>
  <si>
    <t>Does the entity have a policy or policies on governance issues?</t>
  </si>
  <si>
    <t>Entity materiality assessment</t>
  </si>
  <si>
    <t>ESG leadership commitments</t>
  </si>
  <si>
    <t>Has the entity made a public commitment to ESG leadership standards or principles?</t>
  </si>
  <si>
    <t>ESG objectives</t>
  </si>
  <si>
    <t>Does the entity have specific ESG objectives?</t>
  </si>
  <si>
    <t>Individual responsible for ESG</t>
  </si>
  <si>
    <t xml:space="preserve">Does the entity have one or more persons responsible for implementing ESG objectives? </t>
  </si>
  <si>
    <t>ESG senior decision maker</t>
  </si>
  <si>
    <t>Does the entity have a senior decision-maker accountable for ESG issues?</t>
  </si>
  <si>
    <t>Personnel ESG performance targets</t>
  </si>
  <si>
    <t>Does the entity include ESG factors in the annual performance targets of personnel?</t>
  </si>
  <si>
    <t xml:space="preserve">Water inflows/withdrawals - What is the scale of the entity's water use/withdrawal and water stress in the location? </t>
  </si>
  <si>
    <t>Water outflows/discharges - Is there a risk of pollution from discharges to waterways (including groundwater)?</t>
  </si>
  <si>
    <t xml:space="preserve">Number of customers - What is the number of customers?
</t>
  </si>
  <si>
    <t>Categories</t>
  </si>
  <si>
    <t>Incentives</t>
  </si>
  <si>
    <t>Capacity</t>
  </si>
  <si>
    <t>Superclass</t>
  </si>
  <si>
    <t>Class</t>
  </si>
  <si>
    <t>Subclass</t>
  </si>
  <si>
    <t>Data Transmitted</t>
  </si>
  <si>
    <t>Terabits (Tb)</t>
  </si>
  <si>
    <t>Bandwidth</t>
  </si>
  <si>
    <t>Megabits/second</t>
  </si>
  <si>
    <t>Area</t>
  </si>
  <si>
    <t>Data Stored</t>
  </si>
  <si>
    <t>Fibre networks</t>
  </si>
  <si>
    <t>Smart meters</t>
  </si>
  <si>
    <t>Natural Resources Transportation Companies</t>
  </si>
  <si>
    <t>Maximum throughput</t>
  </si>
  <si>
    <t>Tonnes/year</t>
  </si>
  <si>
    <t>Mass transferred</t>
  </si>
  <si>
    <t>Tonnes</t>
  </si>
  <si>
    <t>Maximum energy throughput</t>
  </si>
  <si>
    <t>GJ/day</t>
  </si>
  <si>
    <t>Energy transmitted</t>
  </si>
  <si>
    <t>Megaliters/year</t>
  </si>
  <si>
    <t>Water transferred</t>
  </si>
  <si>
    <t>Other Pipeline</t>
  </si>
  <si>
    <t>LNG Ships</t>
  </si>
  <si>
    <t>Maximum energy capacity</t>
  </si>
  <si>
    <t>GJ</t>
  </si>
  <si>
    <t>Energy transported</t>
  </si>
  <si>
    <t>Energy exported</t>
  </si>
  <si>
    <t>Maximum volume capacity</t>
  </si>
  <si>
    <t>Throughput</t>
  </si>
  <si>
    <t>Floating Storage Units - FSU</t>
  </si>
  <si>
    <t>Energy stored</t>
  </si>
  <si>
    <t>Waste Treatment</t>
  </si>
  <si>
    <t>Waste treated</t>
  </si>
  <si>
    <t>Gaseous Waste Treatment</t>
  </si>
  <si>
    <t>m3/hr</t>
  </si>
  <si>
    <t>Volume treated</t>
  </si>
  <si>
    <t>m3</t>
  </si>
  <si>
    <t>Waste Incineration</t>
  </si>
  <si>
    <t>Water Supply and Treatment</t>
  </si>
  <si>
    <t>Water treated</t>
  </si>
  <si>
    <t>Maximum capacity</t>
  </si>
  <si>
    <t>Megaliters</t>
  </si>
  <si>
    <t>Water supplied</t>
  </si>
  <si>
    <t>Waste water treated</t>
  </si>
  <si>
    <t>Carbon Capture</t>
  </si>
  <si>
    <t>tCO2e/year</t>
  </si>
  <si>
    <t>Volume captured</t>
  </si>
  <si>
    <t>Maximum vessel movements</t>
  </si>
  <si>
    <t>Number/day</t>
  </si>
  <si>
    <t>Vessels moved</t>
  </si>
  <si>
    <t>Maximum energy savings</t>
  </si>
  <si>
    <t>MWh/year</t>
  </si>
  <si>
    <t>Energy savings</t>
  </si>
  <si>
    <t>Water contained</t>
  </si>
  <si>
    <t>Electric vehicle charging</t>
  </si>
  <si>
    <t>Power capacity</t>
  </si>
  <si>
    <t>kW</t>
  </si>
  <si>
    <t>Energy distributed</t>
  </si>
  <si>
    <t>Data Distribution Companies</t>
  </si>
  <si>
    <t>Data Distribution Network</t>
  </si>
  <si>
    <t>kVA</t>
  </si>
  <si>
    <t>MW</t>
  </si>
  <si>
    <t>Water distributed</t>
  </si>
  <si>
    <t>Maximum energy distributed</t>
  </si>
  <si>
    <t xml:space="preserve">Installed capacity </t>
  </si>
  <si>
    <t>Energy generated</t>
  </si>
  <si>
    <t>Energy discharged</t>
  </si>
  <si>
    <t>Accommodation capacity</t>
  </si>
  <si>
    <t>Beds</t>
  </si>
  <si>
    <t>Bed days available</t>
  </si>
  <si>
    <t>Bed days</t>
  </si>
  <si>
    <t>Trainees</t>
  </si>
  <si>
    <t>Trainee days available</t>
  </si>
  <si>
    <t>Trainee days</t>
  </si>
  <si>
    <t>Maximum student capacity</t>
  </si>
  <si>
    <t>Average student attendance</t>
  </si>
  <si>
    <t>Maximum staff capacity</t>
  </si>
  <si>
    <t>Floor area</t>
  </si>
  <si>
    <t>Average staff attendance</t>
  </si>
  <si>
    <t>Maximum prisoner capacity</t>
  </si>
  <si>
    <t>Average prisoner attendance</t>
  </si>
  <si>
    <t>Maximum light output</t>
  </si>
  <si>
    <t>Lumens</t>
  </si>
  <si>
    <t>Light output</t>
  </si>
  <si>
    <t>Lumen hours</t>
  </si>
  <si>
    <t>Maximum visitor capacity</t>
  </si>
  <si>
    <t>Number of visitors</t>
  </si>
  <si>
    <t>Hectares</t>
  </si>
  <si>
    <t>Consultation rooms</t>
  </si>
  <si>
    <t>Rooms</t>
  </si>
  <si>
    <t>Number of customers</t>
  </si>
  <si>
    <t>Crematorium</t>
  </si>
  <si>
    <t>Ceremonies/year</t>
  </si>
  <si>
    <t>Number of ceremonies</t>
  </si>
  <si>
    <t>Maxium resident capacity</t>
  </si>
  <si>
    <t>Number of residents</t>
  </si>
  <si>
    <t>Landlord port</t>
  </si>
  <si>
    <t>Maximum annual total tonnage</t>
  </si>
  <si>
    <t>Freight volume moved</t>
  </si>
  <si>
    <t>Traffic units/day</t>
  </si>
  <si>
    <t>Traffic Units</t>
  </si>
  <si>
    <t>Parking spaces</t>
  </si>
  <si>
    <t>Vehicle hours parked</t>
  </si>
  <si>
    <t>Vehicle hours</t>
  </si>
  <si>
    <t>Maximum annual container throughput</t>
  </si>
  <si>
    <t>TEU/year</t>
  </si>
  <si>
    <t>Container volume moved</t>
  </si>
  <si>
    <t>TEU</t>
  </si>
  <si>
    <t>Train days available</t>
  </si>
  <si>
    <t>Train days</t>
  </si>
  <si>
    <t>High Speed Rail Lines</t>
  </si>
  <si>
    <t>Peak capacity</t>
  </si>
  <si>
    <t>Passengers/hour</t>
  </si>
  <si>
    <t>Passenger kilometres travelled</t>
  </si>
  <si>
    <t>Passenger km</t>
  </si>
  <si>
    <t>Length of network</t>
  </si>
  <si>
    <t>km</t>
  </si>
  <si>
    <t>Train kilometres travelled</t>
  </si>
  <si>
    <t>train km</t>
  </si>
  <si>
    <t>Freight Rail Rolling Stock</t>
  </si>
  <si>
    <t>Rolling stock units</t>
  </si>
  <si>
    <t>Passenger Rail Rolling Stock</t>
  </si>
  <si>
    <t>Tonnes/day</t>
  </si>
  <si>
    <t>Freight kilometres travelled</t>
  </si>
  <si>
    <t>Tonne km</t>
  </si>
  <si>
    <t>Vehicles/hour</t>
  </si>
  <si>
    <t>Vehicle kilometres travelled</t>
  </si>
  <si>
    <t>Vehicle km</t>
  </si>
  <si>
    <t>Please indicate which facilities, activities and/or time periods are additional or excluded from the data reported above</t>
  </si>
  <si>
    <t>Output and impact intensities</t>
  </si>
  <si>
    <t>Output and impact</t>
  </si>
  <si>
    <t>Output &amp; Impact</t>
  </si>
  <si>
    <t>Does the entity’s data reported above cover all, and only, the facilities (as reported in RC3) and activities (RC4) for the entire reporting year (EC4)? 
(for reporting purposes only)</t>
  </si>
  <si>
    <t>✓</t>
  </si>
  <si>
    <t>x</t>
  </si>
  <si>
    <t>Formal environmental issue-specific commitments (multiple answers possible)</t>
  </si>
  <si>
    <t>EV100</t>
  </si>
  <si>
    <t>Powering Past Coal Alliance (PPCA)</t>
  </si>
  <si>
    <t>Formal social issue-specific commitments (multiple answers possible)</t>
  </si>
  <si>
    <t>Formal governance issue-specific commitments (multiple answers possible)</t>
  </si>
  <si>
    <t>Provide applicable evidence</t>
  </si>
  <si>
    <t>Risks are analyzed</t>
  </si>
  <si>
    <t>ESG incident occurrences</t>
  </si>
  <si>
    <t>Specify the total number of cases that occurred</t>
  </si>
  <si>
    <t>Does the entity monitor environmental performance?</t>
  </si>
  <si>
    <t>Monitoring of environmental performance</t>
  </si>
  <si>
    <t>RM3.3</t>
  </si>
  <si>
    <t>Monitoring of governance performance</t>
  </si>
  <si>
    <t>Does the entity monitor governance performance?</t>
  </si>
  <si>
    <t xml:space="preserve">Stakeholder Engagement
</t>
  </si>
  <si>
    <t>Stakeholder engagement program</t>
  </si>
  <si>
    <t>Currencies</t>
  </si>
  <si>
    <t>Countries</t>
  </si>
  <si>
    <t>Please provide applicable hyperlink or a separate publicly available document</t>
  </si>
  <si>
    <t xml:space="preserve">Supply chain engagement program
</t>
  </si>
  <si>
    <t>Does the entity include ESG speciﬁc requirements in procurement processes?</t>
  </si>
  <si>
    <t xml:space="preserve">Stakeholder grievance process
</t>
  </si>
  <si>
    <t>Is there a formal process for stakeholders to communicate grievances that apply to this entity?</t>
  </si>
  <si>
    <t>Stakeholder grievance monitoring</t>
  </si>
  <si>
    <t>Has the entity received stakeholder grievances during the reporting period? (for reporting purposes only)</t>
  </si>
  <si>
    <t>Has the data reported above been reviewed by an independent third party?</t>
  </si>
  <si>
    <t>Energy from non-combustible sources</t>
  </si>
  <si>
    <t>{other source}</t>
  </si>
  <si>
    <t>Address</t>
  </si>
  <si>
    <t>Enter details of the facility or facilities that make up the asset in the table below.</t>
  </si>
  <si>
    <t>Sector-specific</t>
  </si>
  <si>
    <t xml:space="preserve">Greenhouse gas emissions
</t>
  </si>
  <si>
    <t>Can the entity report on greenhouse gas emissions?</t>
  </si>
  <si>
    <t xml:space="preserve">Specify the total value of fines and/or penalties incurred during the reporting period </t>
  </si>
  <si>
    <t>Other standard</t>
  </si>
  <si>
    <t>Third-party reuse</t>
  </si>
  <si>
    <t>Third-party treatment</t>
  </si>
  <si>
    <t>Total water discharged</t>
  </si>
  <si>
    <t>Non-compliances</t>
  </si>
  <si>
    <t>% recycled</t>
  </si>
  <si>
    <t>Total sensitive discharge</t>
  </si>
  <si>
    <t>Water discharge intensity (/GAV)</t>
  </si>
  <si>
    <t>Water discharge intensity (/revenue)</t>
  </si>
  <si>
    <t>Water discharge intensity (/output)</t>
  </si>
  <si>
    <t>tonnes (t)</t>
  </si>
  <si>
    <t>Number/hrs * 1 million</t>
  </si>
  <si>
    <t>Lost time injury frequency rate (LTIFR)</t>
  </si>
  <si>
    <t>Total recordable injury frequency rate (TRIFR)</t>
  </si>
  <si>
    <t xml:space="preserve">Health &amp; safety: Users
</t>
  </si>
  <si>
    <t>Can the entity report on the health and safety performance of their users?</t>
  </si>
  <si>
    <t>Users</t>
  </si>
  <si>
    <t xml:space="preserve">Does the entity engage with its employees through training or satisfaction monitoring? </t>
  </si>
  <si>
    <t xml:space="preserve">Does the survey include quantitative metrics? </t>
  </si>
  <si>
    <t xml:space="preserve">The survey is undertaken (multiple answers possible): </t>
  </si>
  <si>
    <t>EM2</t>
  </si>
  <si>
    <t xml:space="preserve">Percentage of individuals that identify as: </t>
  </si>
  <si>
    <t>Metrics includes:</t>
  </si>
  <si>
    <t>Satisfaction with asset management</t>
  </si>
  <si>
    <t>Did the entity maintain or achieve asset-level certifications for ESG-related performance?</t>
  </si>
  <si>
    <t>Certification schemes</t>
  </si>
  <si>
    <t>Accreditation Standards (Residential Aged Care)</t>
  </si>
  <si>
    <t>AFD Carbon Footprint Tool</t>
  </si>
  <si>
    <t>Airport Carbon Accreditation</t>
  </si>
  <si>
    <t>AWARE Climate Change Risk Tool</t>
  </si>
  <si>
    <t>BREEAM New Construction: Infrastructure</t>
  </si>
  <si>
    <t>Caribbean Climate Online Risk and Adaptation Tool (CCORAL)</t>
  </si>
  <si>
    <t>CEEQUAL</t>
  </si>
  <si>
    <t>Climate &amp; Disaster Risk Screening Tools</t>
  </si>
  <si>
    <t>Climate Finance Impact Tool</t>
  </si>
  <si>
    <t>DGNB Certification System</t>
  </si>
  <si>
    <t>Enterprise Green Communities</t>
  </si>
  <si>
    <t>Envision</t>
  </si>
  <si>
    <t>Equator Principles (EP) III (integrate IFC E&amp;S Performance Standards)</t>
  </si>
  <si>
    <t>Fitwel</t>
  </si>
  <si>
    <t>Florida Green Building Certification</t>
  </si>
  <si>
    <t>Fortified (Commercial)</t>
  </si>
  <si>
    <t>Fortified (For Safer Business)</t>
  </si>
  <si>
    <t>Green Infrastructure Support Tool (GIST)</t>
  </si>
  <si>
    <t>Greenroads Rating System</t>
  </si>
  <si>
    <t>HQE Certification (Haute Qualité Environnementale)</t>
  </si>
  <si>
    <t>IFC E&amp;S Performance Standards</t>
  </si>
  <si>
    <t>IFC Financial Valuation Tool</t>
  </si>
  <si>
    <t>Infrastructure Sustainability (IS) Rating Scheme</t>
  </si>
  <si>
    <t>InVEST</t>
  </si>
  <si>
    <t>LEED (Leadership in Energy and Environmental Design)</t>
  </si>
  <si>
    <t>LEED Resilience Pilot Credits</t>
  </si>
  <si>
    <t>PEER</t>
  </si>
  <si>
    <t>RESILIENCE-BASED EARTHQUAKE DESIGN INITIATIVE (REDi)</t>
  </si>
  <si>
    <t>Resilience.io</t>
  </si>
  <si>
    <t>SITES</t>
  </si>
  <si>
    <t>SuRe Standard</t>
  </si>
  <si>
    <t>Sustainability Council of Australia (ISCA)/Operational Pilot</t>
  </si>
  <si>
    <t>Sustainability (IS) Rating Scheme</t>
  </si>
  <si>
    <t>Sustainable Asset Valuation Tool (SAVi)</t>
  </si>
  <si>
    <t>Sustainable Transport Appraisal Rating (STAR)</t>
  </si>
  <si>
    <t>The Investor Confidence Project (ICP)</t>
  </si>
  <si>
    <t>Trucost EBoard</t>
  </si>
  <si>
    <t>US Resiliency Council Rating System (Seismic)</t>
  </si>
  <si>
    <t>WELL Building Standard</t>
  </si>
  <si>
    <t>World Bank Urban Risk Assessment Tool</t>
  </si>
  <si>
    <t>Add supporting evidence</t>
  </si>
  <si>
    <t>Award</t>
  </si>
  <si>
    <t>Organization</t>
  </si>
  <si>
    <t>Basis</t>
  </si>
  <si>
    <t>ISIN</t>
  </si>
  <si>
    <t>Year</t>
  </si>
  <si>
    <t>Entity Name</t>
  </si>
  <si>
    <t>Organization Name (may be same as entity name)</t>
  </si>
  <si>
    <t>Name of Asset Maintainer (May be same as organization name)</t>
  </si>
  <si>
    <t>Name of Asset Operator (May be same as organization name)</t>
  </si>
  <si>
    <t>Yes/no</t>
  </si>
  <si>
    <t>Throughout</t>
  </si>
  <si>
    <t>Entity &amp; Reporting Characteristics</t>
  </si>
  <si>
    <t>Certifications &amp; Awards</t>
  </si>
  <si>
    <t>Project name</t>
  </si>
  <si>
    <t>Reporting guidelines</t>
  </si>
  <si>
    <t>Assurance schemes</t>
  </si>
  <si>
    <t>Integrated Report*</t>
  </si>
  <si>
    <t>&lt;Country&gt;</t>
  </si>
  <si>
    <t>Specify the starting month</t>
  </si>
  <si>
    <t>Specify the starting year</t>
  </si>
  <si>
    <r>
      <t>m</t>
    </r>
    <r>
      <rPr>
        <vertAlign val="superscript"/>
        <sz val="10"/>
        <rFont val="Franklin Gothic Book"/>
        <family val="2"/>
        <scheme val="minor"/>
      </rPr>
      <t>2</t>
    </r>
  </si>
  <si>
    <r>
      <t>m</t>
    </r>
    <r>
      <rPr>
        <vertAlign val="superscript"/>
        <sz val="10"/>
        <rFont val="Franklin Gothic Book"/>
        <family val="2"/>
        <scheme val="minor"/>
      </rPr>
      <t>3</t>
    </r>
  </si>
  <si>
    <t>Asset Description</t>
  </si>
  <si>
    <t>Commencement date</t>
  </si>
  <si>
    <t># Employees</t>
  </si>
  <si>
    <t>Assessment Date</t>
  </si>
  <si>
    <t>ESG Assessment - Red Flag</t>
  </si>
  <si>
    <t>Mitigations</t>
  </si>
  <si>
    <t>_Risk 1_(Filled in by assessor)</t>
  </si>
  <si>
    <t>_Mitigation 1_(Filled in by assessor)</t>
  </si>
  <si>
    <t>_Risk 2_(Filled in by assessor)</t>
  </si>
  <si>
    <t>_Mitigation 2_(Filled in by assessor)</t>
  </si>
  <si>
    <t>_Risk XXX_(Filled in by assessor)</t>
  </si>
  <si>
    <t>_Mitigation XXX_(Filled in by assessor)</t>
  </si>
  <si>
    <t>Identified ESG Opportunities</t>
  </si>
  <si>
    <t>Actions</t>
  </si>
  <si>
    <t>_Opp 1_(Filled in by assessor)</t>
  </si>
  <si>
    <t>_Action 1_(Filled in by assessor)</t>
  </si>
  <si>
    <t>_Opp 2_(Filled in by assessor)</t>
  </si>
  <si>
    <t>_Action 2_(Filled in by assessor)</t>
  </si>
  <si>
    <t>_Opp XXX_(Filled in by assessor)</t>
  </si>
  <si>
    <t>_Action XXX_(Filled in by assessor)</t>
  </si>
  <si>
    <t>Selected KPIs Summary (To be filled in by assessor)</t>
  </si>
  <si>
    <t>KPI</t>
  </si>
  <si>
    <t>Unit</t>
  </si>
  <si>
    <t>KPI 1</t>
  </si>
  <si>
    <t>Text value based on KPI</t>
  </si>
  <si>
    <t xml:space="preserve">Quantitative value </t>
  </si>
  <si>
    <t>KPI 2</t>
  </si>
  <si>
    <t>KPI 3</t>
  </si>
  <si>
    <t>Quantitative value</t>
  </si>
  <si>
    <t>KPI …</t>
  </si>
  <si>
    <t>Comment/Recommendation</t>
  </si>
  <si>
    <t>ESG Materiality Assessment</t>
  </si>
  <si>
    <t>ESG Policies in place</t>
  </si>
  <si>
    <t>Environmental policy</t>
  </si>
  <si>
    <t>Social policy</t>
  </si>
  <si>
    <t>Governance policy</t>
  </si>
  <si>
    <t>ESG designated employee(s) responsible for implementation</t>
  </si>
  <si>
    <t>Senior decision-maker for ESG issues</t>
  </si>
  <si>
    <t>Alignment with, or accreditation to, ESG-related management standards</t>
  </si>
  <si>
    <t>Disclosure of ESG actions/compliance</t>
  </si>
  <si>
    <t>Third-party review of ESG disclosure</t>
  </si>
  <si>
    <t>Communication process for ESG incidents</t>
  </si>
  <si>
    <t>ESG-related misconduct, penalties, incidents or accidents</t>
  </si>
  <si>
    <t>General indicators</t>
  </si>
  <si>
    <t>Intensities</t>
  </si>
  <si>
    <t>Environmental indicators</t>
  </si>
  <si>
    <t>Energy generated from non-combustible sources</t>
  </si>
  <si>
    <t>Social indicators</t>
  </si>
  <si>
    <t>Health &amp; Safety: Employees</t>
  </si>
  <si>
    <t>Health &amp; Safety: Employee intensities</t>
  </si>
  <si>
    <t>Health &amp; Safety: Community</t>
  </si>
  <si>
    <t>Employee training</t>
  </si>
  <si>
    <t>Tonnes/&lt;Currency&gt;</t>
  </si>
  <si>
    <t>Tonnes/Sector-specific</t>
  </si>
  <si>
    <t>ML/&lt;Currency&gt;</t>
  </si>
  <si>
    <t>ML/Sector-specific</t>
  </si>
  <si>
    <t>Health &amp; Safety: Contractors</t>
  </si>
  <si>
    <t>Health &amp; Safety: Contractor intensities</t>
  </si>
  <si>
    <t>Health &amp; Safety: Users</t>
  </si>
  <si>
    <t>Employee satisfaction monitoring</t>
  </si>
  <si>
    <t>Internal survey: Percentage of employees covered</t>
  </si>
  <si>
    <t>Internal survey response rate</t>
  </si>
  <si>
    <t>External survey: Percentage of employees covered</t>
  </si>
  <si>
    <t>External survey response rate</t>
  </si>
  <si>
    <t>Percentage of individuals in entity's governance bodies that identify as men</t>
  </si>
  <si>
    <t>Percentage of individuals in entity's governance bodies that identify as women</t>
  </si>
  <si>
    <t>Percentage of employees under 30 years old</t>
  </si>
  <si>
    <t>Percentage of employees between 30 and 50 years old</t>
  </si>
  <si>
    <t>Percentage of employees over 50 years old</t>
  </si>
  <si>
    <t>Percentage of employees that identify as men</t>
  </si>
  <si>
    <t>Percentage of employees that identify as women</t>
  </si>
  <si>
    <t>Percentage of customers covered</t>
  </si>
  <si>
    <t>Internal survey: Percentage of customers covered</t>
  </si>
  <si>
    <t>External survey: Percentage of customers covered</t>
  </si>
  <si>
    <t>ESG Issue </t>
  </si>
  <si>
    <t>GRESB Materiality</t>
  </si>
  <si>
    <t>Likelihood</t>
  </si>
  <si>
    <t>Consequence</t>
  </si>
  <si>
    <t>_Participant Text_</t>
  </si>
  <si>
    <t>Audit committee structure/ independence</t>
  </si>
  <si>
    <t>Revenue</t>
  </si>
  <si>
    <t>GAV (Gross Asset Value)</t>
  </si>
  <si>
    <t>GRESB 2020 Infrastructure  Materiality Matrix</t>
  </si>
  <si>
    <t>Environmental Issues</t>
  </si>
  <si>
    <t>Social Issues</t>
  </si>
  <si>
    <t>Governance Issues</t>
  </si>
  <si>
    <t>Materiality Factor</t>
  </si>
  <si>
    <t>Question</t>
  </si>
  <si>
    <t>Answers</t>
  </si>
  <si>
    <t xml:space="preserve">Greenhouse gas emissions </t>
  </si>
  <si>
    <t>Materials sourcing &amp; resource efficiency</t>
  </si>
  <si>
    <t>Water outlfows/discharges</t>
  </si>
  <si>
    <t xml:space="preserve">Customer satisfaction </t>
  </si>
  <si>
    <r>
      <t xml:space="preserve">Health and safety: </t>
    </r>
    <r>
      <rPr>
        <b/>
        <strike/>
        <sz val="8"/>
        <rFont val="Franklin Gothic Book"/>
        <family val="2"/>
      </rPr>
      <t xml:space="preserve"> </t>
    </r>
    <r>
      <rPr>
        <b/>
        <sz val="8"/>
        <rFont val="Franklin Gothic Book"/>
        <family val="2"/>
      </rPr>
      <t>users</t>
    </r>
  </si>
  <si>
    <t>Compensation committee structure/ independence</t>
  </si>
  <si>
    <t>Primary Sector (RC3)</t>
  </si>
  <si>
    <t>What is the entity's Primary Sector?</t>
  </si>
  <si>
    <t>See Sector Determined Materiality</t>
  </si>
  <si>
    <t>Sector Determined</t>
  </si>
  <si>
    <t>Medium relevance</t>
  </si>
  <si>
    <t>Primary Location (RC3)</t>
  </si>
  <si>
    <t>Is the entity's Primary Location in developed countries, developing countries or mixed?</t>
  </si>
  <si>
    <t>No relevance</t>
  </si>
  <si>
    <t>Low relevance</t>
  </si>
  <si>
    <t>High relevance</t>
  </si>
  <si>
    <t>High relevance relevance</t>
  </si>
  <si>
    <t>Low relevance relevance</t>
  </si>
  <si>
    <t>What is the entity's proximity to ecological habitat?</t>
  </si>
  <si>
    <t>Does the entity have contamination on site?</t>
  </si>
  <si>
    <t>Resilience and climate change adptation</t>
  </si>
  <si>
    <t>Is the entity located in an area close to the sea, prone to earthquakes, droughts, floods, cyclones, wildlandfires or other natural disasters?</t>
  </si>
  <si>
    <t>Yes and is in a coastal area</t>
  </si>
  <si>
    <t xml:space="preserve">What is the scale of the entity's water use/withdrawal and scarcity of water in the location? </t>
  </si>
  <si>
    <t>High consumption in location with high water stress</t>
  </si>
  <si>
    <t>Is there a risk of pollution from discharges to waterways (including groundwater)?</t>
  </si>
  <si>
    <t>Does the entity use significant external lighting at night?</t>
  </si>
  <si>
    <t>Does the entity emit noise externally?</t>
  </si>
  <si>
    <t>What is the number of customers?</t>
  </si>
  <si>
    <t xml:space="preserve"> &gt;100</t>
  </si>
  <si>
    <t>Number of users</t>
  </si>
  <si>
    <t xml:space="preserve"> What is the number of users that physically interact with the asset?</t>
  </si>
  <si>
    <t xml:space="preserve"> &gt;1000</t>
  </si>
  <si>
    <t>Number of employees (RC)</t>
  </si>
  <si>
    <t>What is the number of FTE employees?</t>
  </si>
  <si>
    <t>Number of contractors (RC)</t>
  </si>
  <si>
    <t>What is the number of FTE contractors?</t>
  </si>
  <si>
    <t>Number of workers (RC)</t>
  </si>
  <si>
    <t>What is the number of FTE workers (employees and contractors)?</t>
  </si>
  <si>
    <t>Number of employees and scope of service</t>
  </si>
  <si>
    <t>Whats is the entity's number of employees and scope of service?</t>
  </si>
  <si>
    <t>Number of employees &gt;100</t>
  </si>
  <si>
    <t>Number of employees 20-100</t>
  </si>
  <si>
    <t>Number of employees &lt;20</t>
  </si>
  <si>
    <t>GRESB 2020 Sector Determined Materiality Matrix</t>
  </si>
  <si>
    <t>Infrastructure Sectors</t>
  </si>
  <si>
    <t>Key</t>
  </si>
  <si>
    <t>* Not part of EDHECInfra TICCS™</t>
  </si>
  <si>
    <t>Fibre networks*</t>
  </si>
  <si>
    <t>Smart meters*</t>
  </si>
  <si>
    <t>Landlord Port*</t>
  </si>
  <si>
    <t>Sea and Coastal Shipping*</t>
  </si>
  <si>
    <t>Inland Water Transport*</t>
  </si>
  <si>
    <t>Intermodal*</t>
  </si>
  <si>
    <t>Concatenated</t>
  </si>
  <si>
    <t>Risk Rating</t>
  </si>
  <si>
    <t>Class (2)</t>
  </si>
  <si>
    <t>Sector classifications</t>
  </si>
  <si>
    <t>Resilience Module</t>
  </si>
  <si>
    <t>Resilience</t>
  </si>
  <si>
    <t>RS1</t>
  </si>
  <si>
    <t>Has the organization assigned responsibility for the climate risk and resilience of the entity to an employee and/or a team?</t>
  </si>
  <si>
    <t>The entity has assigned responsibility to (select all that apply):</t>
  </si>
  <si>
    <t>An employee with primary responsibility for the management of climate risk and resilience is:</t>
  </si>
  <si>
    <t>The same individual as the senior decision-maker responsible for sustainability (identified in the Management Aspect of the main GRESB Assessment).</t>
  </si>
  <si>
    <t>Scope of responsibility for this individual includes:</t>
  </si>
  <si>
    <t>Climate-related transition risks</t>
  </si>
  <si>
    <t>Physical risks</t>
  </si>
  <si>
    <t>Social risks</t>
  </si>
  <si>
    <t>A different individual(s) from the senior decision-maker responsible for sustainability.</t>
  </si>
  <si>
    <t>E-mail</t>
  </si>
  <si>
    <t>A team, group, or committee with responsibility for the management of climate risk and resilience</t>
  </si>
  <si>
    <t>List the functional groups or departments represented on the team, group, or committee</t>
  </si>
  <si>
    <t>List functional groups or departments</t>
  </si>
  <si>
    <t>Scope of responsibility for this team, group, or committee includes:</t>
  </si>
  <si>
    <t>RS2</t>
  </si>
  <si>
    <t>Does the organization have a systematic process for communication and review of resilience-related information by the most senior governance body with responsibility for the entity?</t>
  </si>
  <si>
    <t>Does the process include periodically informing the highest-level decision maker or decision-making body with responsibility for the entity?</t>
  </si>
  <si>
    <t>The process includes (select all that apply):</t>
  </si>
  <si>
    <t>Written communications</t>
  </si>
  <si>
    <t>Presentations or briefings</t>
  </si>
  <si>
    <t>Briefing documents for review by the Board of Directors</t>
  </si>
  <si>
    <t>The materials from the communication and review process are disclosed to (if disclosed):</t>
  </si>
  <si>
    <t>The public</t>
  </si>
  <si>
    <t>Investors upon request</t>
  </si>
  <si>
    <t>Other stakeholders upon request</t>
  </si>
  <si>
    <t>RS3</t>
  </si>
  <si>
    <t>Does the organization have a systematic process to incorporate climate risk and resilience into planning, budgeting, evaluation, and/or similar activities?</t>
  </si>
  <si>
    <t>Transition risk</t>
  </si>
  <si>
    <t>Risks and opportunities are explicitly included in entity-level planning</t>
  </si>
  <si>
    <t>Budgeting</t>
  </si>
  <si>
    <t>Performance review</t>
  </si>
  <si>
    <t>Work plans</t>
  </si>
  <si>
    <t>Physical risk</t>
  </si>
  <si>
    <t>Social risk</t>
  </si>
  <si>
    <t>Can the entity provide evidence as an upload or URL?</t>
  </si>
  <si>
    <t>RS4</t>
  </si>
  <si>
    <t>Does the organization have a systematic process to assess the entity's exposure to climate-related transition risk?</t>
  </si>
  <si>
    <t>The process is documented</t>
  </si>
  <si>
    <t>The nature of the process is disclosed to (if disclosed):</t>
  </si>
  <si>
    <t>The process considers forward-looking scenarios</t>
  </si>
  <si>
    <t>Select all that apply:</t>
  </si>
  <si>
    <t>Representative Concentration Pathway 2.6</t>
  </si>
  <si>
    <t>Representative Concentration Pathway 4.5</t>
  </si>
  <si>
    <t>Representative Concentration Pathway 6.0</t>
  </si>
  <si>
    <t>Representative Concentration Pathway 8.5</t>
  </si>
  <si>
    <t>IEA Current Policies Scenario</t>
  </si>
  <si>
    <t>IEA Stated Policies Scenario</t>
  </si>
  <si>
    <t>IEA Sustainable Development Scenario</t>
  </si>
  <si>
    <t>IEA 2DS</t>
  </si>
  <si>
    <t>IEA B2DS</t>
  </si>
  <si>
    <t>PRI Inevitable Policy Response “Forecast Policy Scenario”</t>
  </si>
  <si>
    <t>Custom scenarios developed for the entity</t>
  </si>
  <si>
    <t>The process identifies material climate-related transition risk factors</t>
  </si>
  <si>
    <t>Name the material risk factor(s) identified:</t>
  </si>
  <si>
    <t>Transition risk factor 1</t>
  </si>
  <si>
    <t>Transition risk factor 2</t>
  </si>
  <si>
    <t>Transition risk factor 3</t>
  </si>
  <si>
    <t>Material risk(s) identified for the entity are disclosed to (if disclosed):</t>
  </si>
  <si>
    <t>RS5</t>
  </si>
  <si>
    <t>Does the organization have a systematic process to assess the entity's exposure to physical climate risks?</t>
  </si>
  <si>
    <t>The process identifies material climate-related physical risk factors</t>
  </si>
  <si>
    <t>Physical risk factor 1</t>
  </si>
  <si>
    <t>Physical risk factor 2</t>
  </si>
  <si>
    <t>Physical risk factor 3</t>
  </si>
  <si>
    <t>RS6</t>
  </si>
  <si>
    <t>Does the organization have a systematic process to assess the entity's exposure to social risks?</t>
  </si>
  <si>
    <t>The process identifies material climate-related social risk factors</t>
  </si>
  <si>
    <t>Social risk factor 1</t>
  </si>
  <si>
    <t>Social risk factor 2</t>
  </si>
  <si>
    <t>Social risk factor 3</t>
  </si>
  <si>
    <t>RS7</t>
  </si>
  <si>
    <t>Has the organization assessed the potential financial impacts of climate-related risks on the entity?</t>
  </si>
  <si>
    <t>Please describe the potential impacts that each of the risk factors identified in RS4, RS5, and RS6 have on the entity (select all that apply):</t>
  </si>
  <si>
    <t>Transition risks</t>
  </si>
  <si>
    <t>Please describe the potential financial impact of the transition risk factor (identified in RS4) on the entity:</t>
  </si>
  <si>
    <t>On what timeframe is this risk expected to impact the entity?</t>
  </si>
  <si>
    <t>It is already impacting the entity.</t>
  </si>
  <si>
    <t>Within the timeframe of the investment horizon of the entity.</t>
  </si>
  <si>
    <t>After the timeframe of the investment horizon of the entity but within the lifetime of the real assets included in the entity.</t>
  </si>
  <si>
    <t>Please describe the potential financial impact of the physical risk factor (identified in RS5) on the entity:</t>
  </si>
  <si>
    <t>Please describe the potential financial impact of the social risk factor (identified in RS6) on the entity:</t>
  </si>
  <si>
    <t>RS8</t>
  </si>
  <si>
    <t>Has the organization implemented resilience-related business strategies associated with the entity during the reporting year?</t>
  </si>
  <si>
    <t>Please select and describe asset type-specific strategies used to create value and/or manage the (potential) risk impacts described in RS7 (select all that apply):</t>
  </si>
  <si>
    <t>New construction projects</t>
  </si>
  <si>
    <t>Transition risk management and value creation strategies:</t>
  </si>
  <si>
    <t>Physical risk management and value creation strategies:</t>
  </si>
  <si>
    <t>Social risk and management value creation strategies:</t>
  </si>
  <si>
    <t>Standing investments</t>
  </si>
  <si>
    <t>New acquisitions</t>
  </si>
  <si>
    <t>RS9</t>
  </si>
  <si>
    <t>Did the organization have specific climate risk and/or resilience-related targets or goals associated with the entity during the reporting year?</t>
  </si>
  <si>
    <t>Please describe climate-related risk management and/or resilience-related targets:</t>
  </si>
  <si>
    <t>Transition risk mangement and value creation</t>
  </si>
  <si>
    <t>Targets or goals</t>
  </si>
  <si>
    <t>Target year</t>
  </si>
  <si>
    <t>Transition risk management and value creation targets and goals are disclosed to (if disclosed):</t>
  </si>
  <si>
    <t>Physical risk mangement and value creation</t>
  </si>
  <si>
    <t>Physical risk management and value creation targets and goals are disclosed to (if disclosed):</t>
  </si>
  <si>
    <t>Social risk mangement and value creation</t>
  </si>
  <si>
    <t>Social risk management and value creation targets and goals are disclosed to (if disclosed):</t>
  </si>
  <si>
    <t>RS10</t>
  </si>
  <si>
    <t>Did the organization track specific climate risk and/or resilience-related performance metrics associated with the entity during the reporting year?</t>
  </si>
  <si>
    <t>Please describe the metrics used to track outcomes:</t>
  </si>
  <si>
    <t>Transition risk management and resilience performance metrics</t>
  </si>
  <si>
    <t>List metric(s)</t>
  </si>
  <si>
    <t>List the metrics related to the most material issues facing the entity</t>
  </si>
  <si>
    <t>Tracking of performance metrics:</t>
  </si>
  <si>
    <t>Continuous</t>
  </si>
  <si>
    <t>Monthly</t>
  </si>
  <si>
    <t>Quarterly</t>
  </si>
  <si>
    <t>Annual</t>
  </si>
  <si>
    <t>These performance metrics are disclosed to (if disclosed):</t>
  </si>
  <si>
    <t>Physical risk management and resilience performance metrics</t>
  </si>
  <si>
    <t>Social risk management and resilience performance metrics</t>
  </si>
  <si>
    <t>Intro</t>
  </si>
  <si>
    <t>About</t>
  </si>
  <si>
    <t>Instructions</t>
  </si>
  <si>
    <t>GHG emissions</t>
  </si>
  <si>
    <t>Type of sheet</t>
  </si>
  <si>
    <t>Fed by</t>
  </si>
  <si>
    <t>User</t>
  </si>
  <si>
    <t>Introduction and back-ground to the ESG DD Tool</t>
  </si>
  <si>
    <t>All</t>
  </si>
  <si>
    <t>Step by step instructions on how to use the tool</t>
  </si>
  <si>
    <t xml:space="preserve">High-level overview of key ESG due diligence findings </t>
  </si>
  <si>
    <t>Investor/ investment committee</t>
  </si>
  <si>
    <t>Investor/advisor</t>
  </si>
  <si>
    <t>Provides basic facts about the asset for identification and context setting</t>
  </si>
  <si>
    <t>Investor/ fund manager</t>
  </si>
  <si>
    <t>Focuses on the organisation’s resilience management and processes, aligned with TCFD recommendations</t>
  </si>
  <si>
    <t>Support</t>
  </si>
  <si>
    <t>Lists</t>
  </si>
  <si>
    <t>Lists used in cell drop downs and similar</t>
  </si>
  <si>
    <t>The metrics used in OI and intensity metrics</t>
  </si>
  <si>
    <t>Investor/advisor  </t>
  </si>
  <si>
    <t>Input </t>
  </si>
  <si>
    <t>Sheet name</t>
  </si>
  <si>
    <t>1.       Complete the data entry fields in the input sheets:</t>
  </si>
  <si>
    <t>2.       Review and complete the output sheets:</t>
  </si>
  <si>
    <t>Next Steps</t>
  </si>
  <si>
    <t>About GRESB</t>
  </si>
  <si>
    <t>About B Capital</t>
  </si>
  <si>
    <t>GRESB / B Capital 2020 Infrastructure Asset ESG Due Diligence Tool (ESG DD Tool)</t>
  </si>
  <si>
    <t>Background</t>
  </si>
  <si>
    <t>Primary sector - Superclass</t>
  </si>
  <si>
    <t>Primary sector - Class</t>
  </si>
  <si>
    <t>Primary sector - Subclass</t>
  </si>
  <si>
    <t>Tracking of climate risk and/or resilience-related performance metrics</t>
  </si>
  <si>
    <t xml:space="preserve">Resilience-related targets or goals </t>
  </si>
  <si>
    <t xml:space="preserve">Assessment of potential financial impacts of climate-related risks </t>
  </si>
  <si>
    <t>Resilience Measurement</t>
  </si>
  <si>
    <t>Systematic process to assess the entity's exposure to social risks</t>
  </si>
  <si>
    <t>Systematic process to assess the entity's exposure to physical climate risks?</t>
  </si>
  <si>
    <t>Systematic process to assess the entity's exposure to climate-related transition risk</t>
  </si>
  <si>
    <t xml:space="preserve">Systematic process to incorporate climate risk and resilience </t>
  </si>
  <si>
    <t>Systematic process for communication and reciew of resilience-related information</t>
  </si>
  <si>
    <t>Resilience-related business strategies implemented</t>
  </si>
  <si>
    <t>Climate risk and resilience designated employee and/or a team</t>
  </si>
  <si>
    <t>Strategy</t>
  </si>
  <si>
    <t xml:space="preserve">Has the entity undertaken an ESG materiality assessment </t>
  </si>
  <si>
    <t>Has the entity been involved in any significant ESG-related controversies, misconduct, penalties, incidents or accidents ? *</t>
  </si>
  <si>
    <t>Has the entity performed an environmental risk assessment(s)?</t>
  </si>
  <si>
    <t>Has the entity performed a social risk assessment(s) ?</t>
  </si>
  <si>
    <t>Has the entity performed a governance risk assessment(s) ?</t>
  </si>
  <si>
    <t>Describe the grievances received</t>
  </si>
  <si>
    <t>Has the entity undertaken employee satisfaction surveys?</t>
  </si>
  <si>
    <t>Has the entity undertaken customer satisfaction surveys?</t>
  </si>
  <si>
    <t>Risk &amp; Opp's Description</t>
  </si>
  <si>
    <t>Asset Overview</t>
  </si>
  <si>
    <t>ESG Leadership</t>
  </si>
  <si>
    <t>ESG Reporting</t>
  </si>
  <si>
    <t>ESG Risk Management</t>
  </si>
  <si>
    <t>Environmental monitoring</t>
  </si>
  <si>
    <t>Social monitoring</t>
  </si>
  <si>
    <t>Governance monitoring</t>
  </si>
  <si>
    <t>Stakeholder Engagement</t>
  </si>
  <si>
    <t>Supply chain engagement program</t>
  </si>
  <si>
    <t>Stakeholder grievance process</t>
  </si>
  <si>
    <t>Due Diligence Findings</t>
  </si>
  <si>
    <t>Status (✓/x)</t>
  </si>
  <si>
    <t>Identified ESG Risks</t>
  </si>
  <si>
    <t>Issue</t>
  </si>
  <si>
    <t>Comment</t>
  </si>
  <si>
    <t>Recommendation</t>
  </si>
  <si>
    <t>Priority</t>
  </si>
  <si>
    <t xml:space="preserve">Note that grey cells indicate data fed from other sheets. </t>
  </si>
  <si>
    <t>Low</t>
  </si>
  <si>
    <t>Medium-low</t>
  </si>
  <si>
    <t>Medium-high</t>
  </si>
  <si>
    <t>High</t>
  </si>
  <si>
    <t>2: Medium-low</t>
  </si>
  <si>
    <t>3: Medium</t>
  </si>
  <si>
    <t>5: High</t>
  </si>
  <si>
    <t>&lt;Select&gt;</t>
  </si>
  <si>
    <t>1: Low</t>
  </si>
  <si>
    <t>4: Medium-high</t>
  </si>
  <si>
    <t>Consequences</t>
  </si>
  <si>
    <t>Risk Matrix</t>
  </si>
  <si>
    <t>A simple risk matrix used in the ESG Risk &amp; Opportunity Assessment</t>
  </si>
  <si>
    <t>Focuses on the organisation’s management and processes and is targeted at the organizational level</t>
  </si>
  <si>
    <t>Focuses on performance and is targeted at the asset level</t>
  </si>
  <si>
    <t>Risk Rating (materiality)</t>
  </si>
  <si>
    <t>Comment/Recommendation (manual input)</t>
  </si>
  <si>
    <t>Air (climate) – GHG emissions</t>
  </si>
  <si>
    <t>Air (health) – other pollution</t>
  </si>
  <si>
    <t>Ground (contamination)</t>
  </si>
  <si>
    <t>Degradation / Pollution</t>
  </si>
  <si>
    <t>Resource efficiency_x000B_ sourcing / use / treatment</t>
  </si>
  <si>
    <t>(Raw) Material incl. supply chain</t>
  </si>
  <si>
    <t xml:space="preserve">Water </t>
  </si>
  <si>
    <t>Physical - Impact on infrastructure asset</t>
  </si>
  <si>
    <t xml:space="preserve">Acute - e.g. flood </t>
  </si>
  <si>
    <t>Chronic – e.g. climate</t>
  </si>
  <si>
    <t>Labour</t>
  </si>
  <si>
    <t>Discrimination and inclusion</t>
  </si>
  <si>
    <t>Gender and diversity (inclusion)</t>
  </si>
  <si>
    <t>Stakeholder</t>
  </si>
  <si>
    <t>Community engagement</t>
  </si>
  <si>
    <t>Community benefit _x000B_(e.g. access, inclusion, development)</t>
  </si>
  <si>
    <t>Other Stakeholder engagement</t>
  </si>
  <si>
    <t>Social physical impact - e.g. riots</t>
  </si>
  <si>
    <t>Board issues</t>
  </si>
  <si>
    <t>Operational issues</t>
  </si>
  <si>
    <t>Committee structure /independence (e.g. Audit, Risk, Compensation)</t>
  </si>
  <si>
    <t>Bribery / Corruption</t>
  </si>
  <si>
    <t>Resource efficiency (sourcing / use / treatment)</t>
  </si>
  <si>
    <r>
      <t xml:space="preserve">Biodiversity &amp; habitat
</t>
    </r>
    <r>
      <rPr>
        <b/>
        <sz val="10"/>
        <color rgb="FFFF0000"/>
        <rFont val="Century Gothic"/>
        <family val="2"/>
      </rPr>
      <t xml:space="preserve">
</t>
    </r>
  </si>
  <si>
    <r>
      <t>tCO</t>
    </r>
    <r>
      <rPr>
        <vertAlign val="subscript"/>
        <sz val="10"/>
        <rFont val="Century Gothic"/>
        <family val="2"/>
      </rPr>
      <t>2</t>
    </r>
    <r>
      <rPr>
        <sz val="10"/>
        <rFont val="Century Gothic"/>
        <family val="2"/>
      </rPr>
      <t>e</t>
    </r>
  </si>
  <si>
    <r>
      <t>SO</t>
    </r>
    <r>
      <rPr>
        <vertAlign val="subscript"/>
        <sz val="10"/>
        <rFont val="Century Gothic"/>
        <family val="2"/>
      </rPr>
      <t>x</t>
    </r>
  </si>
  <si>
    <r>
      <t>NO</t>
    </r>
    <r>
      <rPr>
        <vertAlign val="subscript"/>
        <sz val="10"/>
        <rFont val="Century Gothic"/>
        <family val="2"/>
      </rPr>
      <t>x</t>
    </r>
  </si>
  <si>
    <r>
      <t>Ozone (O</t>
    </r>
    <r>
      <rPr>
        <vertAlign val="subscript"/>
        <sz val="10"/>
        <rFont val="Century Gothic"/>
        <family val="2"/>
      </rPr>
      <t>3</t>
    </r>
    <r>
      <rPr>
        <sz val="10"/>
        <rFont val="Century Gothic"/>
        <family val="2"/>
      </rPr>
      <t>)</t>
    </r>
  </si>
  <si>
    <r>
      <t>Rockström et al. (2017) 1.5</t>
    </r>
    <r>
      <rPr>
        <sz val="10"/>
        <color rgb="FF000000"/>
        <rFont val="Century Gothic"/>
        <family val="2"/>
      </rPr>
      <t>°C Scenario</t>
    </r>
  </si>
  <si>
    <t>Management assessment criteria</t>
  </si>
  <si>
    <t>Resilience assessment criteria</t>
  </si>
  <si>
    <t>c. IN_Performance Indicators</t>
  </si>
  <si>
    <t xml:space="preserve">b. IN_ESG Management </t>
  </si>
  <si>
    <t xml:space="preserve">a. IN_Entity Characteristics   </t>
  </si>
  <si>
    <t>d. IN_Resilience</t>
  </si>
  <si>
    <t>A risk assessment for all material ESG factors</t>
  </si>
  <si>
    <t>Explains the materiality weightings determined for each ESG factors based on responses to RC7</t>
  </si>
  <si>
    <t>Explains the materiality weightings determined for each ESG factors where these relate to sector (RC3)</t>
  </si>
  <si>
    <t>IN_Entity Characteristics</t>
  </si>
  <si>
    <t>IN_ESG Management</t>
  </si>
  <si>
    <t>IN_Performance Indicators</t>
  </si>
  <si>
    <t>IN_Resilience</t>
  </si>
  <si>
    <t>OUT_Exec Summary</t>
  </si>
  <si>
    <t>OUT_ESG Risk &amp; Opps Assessment</t>
  </si>
  <si>
    <t>OUT_ESG Mgmt. &amp; Resilience</t>
  </si>
  <si>
    <t>OUT_Performance</t>
  </si>
  <si>
    <t xml:space="preserve">Summarises the performance of ESG factors including quantitative metrics </t>
  </si>
  <si>
    <t>- IN_ESG Management
- IN_Performance Indicators
- IN_Resilience</t>
  </si>
  <si>
    <t>- IN_Performance Indicators
- IN_Resilience</t>
  </si>
  <si>
    <t>- IN_Entity Characteristics
- OUT_ESG Risk &amp; Opps Assessment
- OUT_ESG Mgmt. &amp; Resilience
- Risk Matrix</t>
  </si>
  <si>
    <t>- IN_Entity Characteristics
- OUT_ESG Risk &amp; Opps Assessment
- OUT_ESG Mgmt. &amp; Resilience</t>
  </si>
  <si>
    <r>
      <t>tCO</t>
    </r>
    <r>
      <rPr>
        <b/>
        <vertAlign val="subscript"/>
        <sz val="10"/>
        <rFont val="Century Gothic"/>
        <family val="2"/>
      </rPr>
      <t>2</t>
    </r>
    <r>
      <rPr>
        <b/>
        <sz val="10"/>
        <rFont val="Century Gothic"/>
        <family val="2"/>
      </rPr>
      <t>e</t>
    </r>
  </si>
  <si>
    <t xml:space="preserve">
This ESG Due Diligence Tool can be viewed as a better checklist, which supports a structured due diligence approach for ESG related risks and opportunities. Its objective is twofold: 
(i) to help identify, assess, and quantify the status of all (material) ESG risks and opportunities during the due diligence phase, and 
(ii) to provide ongoing guidance and support during asset management post-acquisition.
The ESG DD Tool is structured as follows: </t>
  </si>
  <si>
    <t>From a user/practical point of view, we expect the ESG DD Tool to be filled out iteratively rather than in one go, with several updates by the user while undertaking the DD. Once completed to the satisfaction of the investor/advisor, the results can be presented to an investment committee for review and be used for decision making. 
We recommended  to to use the ESG DD Tool in the sequence as follow:</t>
  </si>
  <si>
    <t xml:space="preserve">Summarises - at the point of due diligence:
(i) the status of management of ESG factors of the asset, and 
(ii) the status of measures undertaken to ensure asset resilience (aligned with TCFD terminology. </t>
  </si>
  <si>
    <t>At the end of each question or indicator (as the case may be) is a text box to be able to note Due Diligence findings.</t>
  </si>
  <si>
    <r>
      <rPr>
        <b/>
        <sz val="10"/>
        <rFont val="Century Gothic"/>
        <family val="2"/>
      </rPr>
      <t>a. OUT_ESG Mgmt. &amp; Resilience</t>
    </r>
    <r>
      <rPr>
        <sz val="10"/>
        <rFont val="Century Gothic"/>
        <family val="2"/>
      </rPr>
      <t xml:space="preserve"> – This will contain the status of the assessment for each of the key aspects and indicators fed by the IN_ESG Management and IN_Resilience. Add comments and recommendations, particularly where the assessment status is ‘No’.</t>
    </r>
  </si>
  <si>
    <t>Mission-driven and investor-led, GRESB is the ESG benchmark for real assets. We work in collaboration with the industry to provide standardized and validated ESG data to the capital markets. Our coverage for infrastructure includes 500 infrastructure funds and assets. Combined, GRESB represents USD 4.5 trillion in real asset value. More than 100 institutional investors, with over USD 22 trillion AUM, use GRESB data to monitor their investments, engage with their managers, and make decisions that lead to a more sustainable real asset industry.
For more information, visit gresb.com. Follow @GRESB on Twitter.</t>
  </si>
  <si>
    <r>
      <t>B Capital are keen to receive feedback on their updated</t>
    </r>
    <r>
      <rPr>
        <b/>
        <sz val="11"/>
        <color rgb="FFFF0000"/>
        <rFont val="Century Gothic"/>
        <family val="2"/>
      </rPr>
      <t xml:space="preserve"> </t>
    </r>
    <r>
      <rPr>
        <sz val="11"/>
        <rFont val="Century Gothic"/>
        <family val="2"/>
      </rPr>
      <t>ESG DD Tool and its usability. We anticipate making updates to the tool in response to feedback. Subject to interest, the ESG DD Tool will be made available as an online service by GRESB in a similar vein to GRESB's annual Asset Assessment. Please provide feedback directly to GRESB (https://gresb.com/contact/).</t>
    </r>
  </si>
  <si>
    <t xml:space="preserve">B Capital Partners AG is a partner-owned investment house, established in 2003 in Zurich. We exclusively focus on core sustainable infrastructure investing. Since 2010, we have invested and advised capital in excess of EUR 2.6bn across Europe. Our goal is to select superior infrastructure assets for our clients, while adhering to the highest corporate ethic as well as to state-of-the-art ESG standards. We are a signatory to UNPRI and a member of GRESB.  
For more information, visit b-capitalpartners.com. </t>
  </si>
  <si>
    <r>
      <t xml:space="preserve">The Infrastructure Asset ESG Due Diligence Tool (ESG DD Tool) provides the basis for systematic ESG due diligence on direct investments in infrastructure assets.
Chart 1: Infrastructure Investment Lifecycle
</t>
    </r>
    <r>
      <rPr>
        <sz val="11"/>
        <rFont val="Century Gothic"/>
        <family val="2"/>
      </rPr>
      <t xml:space="preserve">
The new, stand-along ESG DD Tool (released on the 22nd of June 2020 jointly by B Capital Partners AG and GRESB as open source) already has been developed further by B Capital Partners AG (B Capital) for ease of use (e.g. less sheets, intuitive order of ESG factors). B Capital and GRESB jointly launched this ESG DD Tool, because investors have been searching for guidance, transparency and quality in this area. The ESG DD Tool can be integrated into/combined with any other/external DD (e.g. legal and technical advisors). Investors are invited to use this ESG DD Tool as a (minimum) standard for ESG DD going forward. It also provides a natural entry point to the annual monitoring of investments offered by GRESB.
The ultimate goal of our endeavour is for investors to obtain a transparent view of the ESG risks and opportunities of an asset at the due diligence phase. This serves as the basis for investment decision making, and future mitigation of all potential, (material) ESG issues (or factors) during asset management.
</t>
    </r>
  </si>
  <si>
    <t>Infrastructure Risk Matrix</t>
  </si>
  <si>
    <t>GRESB Sector Metrics</t>
  </si>
  <si>
    <t>GRESB Sector Activity Metrics</t>
  </si>
  <si>
    <t>GRESB Materiality Matrix</t>
  </si>
  <si>
    <t>GRESB Sector Determined</t>
  </si>
  <si>
    <t xml:space="preserve">Chart 3: Sustainability – The Business Case                                                  </t>
  </si>
  <si>
    <t xml:space="preserve">                                                    Chart 4: Connecting the dots – sustainability &amp; finance </t>
  </si>
  <si>
    <t>Weber/Rendlen (2019), Guidance note on integrating ESG-factors into financial models for infrastructure investments</t>
  </si>
  <si>
    <t xml:space="preserve">In the context of an ESG DD,  the main challenges for investors are: 
(i) Lack of a structured process to identify all potential ESG risks and opportunities, 
(ii) Difficulty in identifying the material ESG risks and opportunities for any given asset, and
(iii) Quantification of the (material) ESG risks and opportunities (e.g. for lack of data). 
The ESG DD Tool addresses these challenges head on. Not understanding and/or overcoming these challenges can make or break the business case of an asset (please see Charts 3 &amp; 4 below). For further information please see:
</t>
  </si>
  <si>
    <t>Version date: 24-08-2020</t>
  </si>
  <si>
    <t>B Capital Partners - Open Source Update (24. Aug. 2020)</t>
  </si>
  <si>
    <r>
      <t xml:space="preserve">
The ESG DD Tool has been made available for use as an open source </t>
    </r>
    <r>
      <rPr>
        <sz val="11"/>
        <rFont val="Century Gothic"/>
        <family val="2"/>
      </rPr>
      <t>standard</t>
    </r>
    <r>
      <rPr>
        <sz val="11"/>
        <color theme="3"/>
        <rFont val="Century Gothic"/>
        <family val="2"/>
      </rPr>
      <t xml:space="preserve"> in order to 
(i)    encourage investors and fund managers to provide feedback for improvement, and 
(ii)   allow it to be readily adapted by users to their requirements (e.g. adding further questions if desired). 
Developing and implementing ESG due diligence standards as well as procedures in isolation creates fragmentation and divergence, which ultimately prevents investors from being able to meaningfully demonstrate the progress they are making on sustainability. A common standard for infrastructure ESG investment due </t>
    </r>
    <r>
      <rPr>
        <sz val="11"/>
        <color rgb="FF3B3C3C"/>
        <rFont val="Century Gothic"/>
        <family val="2"/>
      </rPr>
      <t xml:space="preserve">diligence </t>
    </r>
    <r>
      <rPr>
        <sz val="11"/>
        <color theme="3"/>
        <rFont val="Century Gothic"/>
        <family val="2"/>
      </rPr>
      <t>will hopefully encourage investors to only invest in truly sustainable assets. 
B Capital is happy to announce i</t>
    </r>
    <r>
      <rPr>
        <sz val="11"/>
        <color rgb="FF3B3C3C"/>
        <rFont val="Century Gothic"/>
        <family val="2"/>
      </rPr>
      <t>ts first adaptation of the ESG DD Tool reflecting investors' nee</t>
    </r>
    <r>
      <rPr>
        <sz val="11"/>
        <color theme="3"/>
        <rFont val="Century Gothic"/>
        <family val="2"/>
      </rPr>
      <t xml:space="preserve">ds. Among the main changes were:
- </t>
    </r>
    <r>
      <rPr>
        <b/>
        <sz val="11"/>
        <color theme="3"/>
        <rFont val="Century Gothic"/>
        <family val="2"/>
      </rPr>
      <t xml:space="preserve">Ease of Use </t>
    </r>
    <r>
      <rPr>
        <sz val="11"/>
        <color theme="3"/>
        <rFont val="Century Gothic"/>
        <family val="2"/>
      </rPr>
      <t xml:space="preserve">- we drastically slimmed down the number of input &amp; output sheets (not losing any content)
- </t>
    </r>
    <r>
      <rPr>
        <b/>
        <sz val="11"/>
        <color theme="3"/>
        <rFont val="Century Gothic"/>
        <family val="2"/>
      </rPr>
      <t xml:space="preserve">Thematic Ordering </t>
    </r>
    <r>
      <rPr>
        <sz val="11"/>
        <color theme="3"/>
        <rFont val="Century Gothic"/>
        <family val="2"/>
      </rPr>
      <t xml:space="preserve">of ESG factors
- </t>
    </r>
    <r>
      <rPr>
        <b/>
        <sz val="11"/>
        <color theme="3"/>
        <rFont val="Century Gothic"/>
        <family val="2"/>
      </rPr>
      <t xml:space="preserve">Revised Sub-categories </t>
    </r>
    <r>
      <rPr>
        <sz val="11"/>
        <color theme="3"/>
        <rFont val="Century Gothic"/>
        <family val="2"/>
      </rPr>
      <t>o</t>
    </r>
    <r>
      <rPr>
        <sz val="11"/>
        <rFont val="Century Gothic"/>
        <family val="2"/>
      </rPr>
      <t>f ESG factors</t>
    </r>
    <r>
      <rPr>
        <sz val="11"/>
        <color theme="3"/>
        <rFont val="Century Gothic"/>
        <family val="2"/>
      </rPr>
      <t xml:space="preserve">
</t>
    </r>
    <r>
      <rPr>
        <b/>
        <sz val="11"/>
        <color theme="3"/>
        <rFont val="Century Gothic"/>
        <family val="2"/>
      </rPr>
      <t>Chart 2: Scope of ESG DD Tool</t>
    </r>
  </si>
  <si>
    <r>
      <t xml:space="preserve">
</t>
    </r>
    <r>
      <rPr>
        <sz val="11"/>
        <color rgb="FF7030A0"/>
        <rFont val="Century Gothic"/>
        <family val="2"/>
      </rPr>
      <t xml:space="preserve">
</t>
    </r>
    <r>
      <rPr>
        <sz val="8"/>
        <color rgb="FF000000"/>
        <rFont val="Century Gothic"/>
        <family val="2"/>
      </rPr>
      <t>Source: Weber/Rendlen (2019), Guidance note on integrating ESG-factors into financial models for infrastructure investments</t>
    </r>
  </si>
  <si>
    <r>
      <rPr>
        <b/>
        <sz val="10"/>
        <rFont val="Century Gothic"/>
        <family val="2"/>
      </rPr>
      <t>b. OUT_Performance</t>
    </r>
    <r>
      <rPr>
        <sz val="10"/>
        <rFont val="Century Gothic"/>
        <family val="2"/>
      </rPr>
      <t xml:space="preserve"> – This will contain a summarised version of the tables from all the IN_Performance Indicators. If preferred, the user may enter data directly into columns D through G rather than enter the detailed data into the Performance Component input sheets.</t>
    </r>
  </si>
  <si>
    <r>
      <rPr>
        <b/>
        <sz val="10"/>
        <rFont val="Century Gothic"/>
        <family val="2"/>
      </rPr>
      <t xml:space="preserve">c. OUT_ESG Risk &amp; Opps Assessment </t>
    </r>
    <r>
      <rPr>
        <sz val="10"/>
        <rFont val="Century Gothic"/>
        <family val="2"/>
      </rPr>
      <t xml:space="preserve">– For each material ESG factor (and any other factors you identify as relevant), describe the relevant risks in column B. Using your own risk matrix, assess and record the likelihood, consequence and risk rating in columns C, D and E. Record the actions underway or proposed to address each risk in column G as well as the status of these actions in column H. You may manually insert new rows for additional risks/opportunities.
As a point of reference to ones own risk rating of the asset in question, column F contains the standardised GRESB Materiality levels, which are fed by various questions/indicators in the IN_Entity Characteristics sheet (RC2, RC3 and RC7).  </t>
    </r>
  </si>
  <si>
    <r>
      <rPr>
        <b/>
        <sz val="10"/>
        <rFont val="Century Gothic"/>
        <family val="2"/>
      </rPr>
      <t xml:space="preserve">d. OUT_Exec Summary </t>
    </r>
    <r>
      <rPr>
        <sz val="10"/>
        <rFont val="Century Gothic"/>
        <family val="2"/>
      </rPr>
      <t>– This sheet allows a personalised summary of the ESG DD. The information going into the Executive Summary are partially fed from the other sheets in a form suitable for presentation to an investment committee, partially filled in manually: based on the results of the ESG Risk Assessment sheet, add the red flag risks and opportunities in the OUT_ESG Risk &amp; Opps Assessment as considered suitable/most relevant, and list for both the mitigation measures and actions already taken or planned. Based on the OUT_Performance Summary sheet, add the most important KPIs to the Selected KPIs Summary section.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</si>
</sst>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111" x14ac:knownFonts="1">
    <font>
      <sz val="12"/>
      <color rgb="FF000000"/>
      <name val="Calibri"/>
    </font>
    <font>
      <sz val="11"/>
      <color theme="1"/>
      <name val="Arial"/>
      <family val="2"/>
    </font>
    <font>
      <sz val="11"/>
      <color theme="1"/>
      <name val="Franklin Gothic Book"/>
      <family val="2"/>
      <scheme val="minor"/>
    </font>
    <font>
      <sz val="11"/>
      <color theme="1"/>
      <name val="Franklin Gothic Book"/>
      <family val="2"/>
      <scheme val="minor"/>
    </font>
    <font>
      <sz val="12"/>
      <name val="Calibri"/>
      <family val="2"/>
    </font>
    <font>
      <b/>
      <sz val="12"/>
      <color rgb="FFFF0000"/>
      <name val="Calibri"/>
      <family val="2"/>
    </font>
    <font>
      <sz val="12"/>
      <color rgb="FF000000"/>
      <name val="Calibri"/>
      <family val="2"/>
    </font>
    <font>
      <sz val="12"/>
      <color theme="1"/>
      <name val="Calibri"/>
      <family val="2"/>
    </font>
    <font>
      <sz val="11"/>
      <color theme="1"/>
      <name val="Arial"/>
      <family val="2"/>
    </font>
    <font>
      <b/>
      <sz val="11"/>
      <color rgb="FF000000"/>
      <name val="Franklin Gothic Book"/>
      <family val="2"/>
    </font>
    <font>
      <sz val="12"/>
      <color theme="1"/>
      <name val="Arial"/>
      <family val="2"/>
    </font>
    <font>
      <sz val="12"/>
      <color theme="1"/>
      <name val="Arial"/>
      <family val="2"/>
    </font>
    <font>
      <sz val="12"/>
      <color rgb="FF000000"/>
      <name val="Calibri"/>
      <family val="2"/>
    </font>
    <font>
      <sz val="11"/>
      <name val="Franklin Gothic Book"/>
      <family val="2"/>
      <scheme val="minor"/>
    </font>
    <font>
      <b/>
      <sz val="11"/>
      <color theme="0"/>
      <name val="Franklin Gothic Book"/>
      <family val="2"/>
    </font>
    <font>
      <sz val="11"/>
      <color theme="1"/>
      <name val="Franklin Gothic Book"/>
      <family val="2"/>
    </font>
    <font>
      <b/>
      <sz val="10"/>
      <color theme="1"/>
      <name val="Franklin Gothic Book"/>
      <family val="2"/>
      <scheme val="minor"/>
    </font>
    <font>
      <sz val="10"/>
      <color theme="1"/>
      <name val="Franklin Gothic Book"/>
      <family val="2"/>
      <scheme val="minor"/>
    </font>
    <font>
      <i/>
      <sz val="10"/>
      <color rgb="FF000000"/>
      <name val="Franklin Gothic Book"/>
      <family val="2"/>
      <scheme val="minor"/>
    </font>
    <font>
      <b/>
      <sz val="10"/>
      <color theme="0"/>
      <name val="Franklin Gothic Book"/>
      <family val="2"/>
      <scheme val="minor"/>
    </font>
    <font>
      <b/>
      <sz val="16"/>
      <name val="Franklin Gothic Medium"/>
      <family val="2"/>
      <scheme val="major"/>
    </font>
    <font>
      <sz val="10"/>
      <name val="Franklin Gothic Book"/>
      <family val="2"/>
      <scheme val="minor"/>
    </font>
    <font>
      <b/>
      <sz val="10"/>
      <name val="Franklin Gothic Book"/>
      <family val="2"/>
      <scheme val="minor"/>
    </font>
    <font>
      <vertAlign val="superscript"/>
      <sz val="10"/>
      <name val="Franklin Gothic Book"/>
      <family val="2"/>
      <scheme val="minor"/>
    </font>
    <font>
      <b/>
      <sz val="14"/>
      <color theme="0"/>
      <name val="Franklin Gothic Medium"/>
      <family val="2"/>
      <scheme val="major"/>
    </font>
    <font>
      <sz val="14"/>
      <color theme="0"/>
      <name val="Franklin Gothic Medium"/>
      <family val="2"/>
      <scheme val="major"/>
    </font>
    <font>
      <sz val="10"/>
      <color rgb="FF000000"/>
      <name val="Arial"/>
      <family val="2"/>
    </font>
    <font>
      <sz val="10"/>
      <name val="Arial"/>
      <family val="2"/>
    </font>
    <font>
      <b/>
      <sz val="11"/>
      <color theme="0"/>
      <name val="Franklin Gothic Medium"/>
      <family val="2"/>
      <scheme val="major"/>
    </font>
    <font>
      <sz val="12"/>
      <color rgb="FF000000"/>
      <name val="Calibri"/>
      <family val="2"/>
    </font>
    <font>
      <b/>
      <sz val="16"/>
      <color rgb="FFFFFFFF"/>
      <name val="Franklin Gothic Book"/>
      <family val="2"/>
    </font>
    <font>
      <sz val="10"/>
      <name val="Franklin Gothic Book"/>
      <family val="2"/>
    </font>
    <font>
      <sz val="11"/>
      <color rgb="FF000000"/>
      <name val="Calibri"/>
      <family val="2"/>
    </font>
    <font>
      <b/>
      <sz val="12"/>
      <color rgb="FF000000"/>
      <name val="Franklin Gothic Book"/>
      <family val="2"/>
    </font>
    <font>
      <b/>
      <sz val="12"/>
      <color rgb="FFFFFFFF"/>
      <name val="Franklin Gothic Book"/>
      <family val="2"/>
    </font>
    <font>
      <b/>
      <sz val="11"/>
      <color rgb="FFFFFFFF"/>
      <name val="Franklin Gothic Book"/>
      <family val="2"/>
    </font>
    <font>
      <b/>
      <sz val="8"/>
      <color rgb="FF000000"/>
      <name val="Franklin Gothic Book"/>
      <family val="2"/>
    </font>
    <font>
      <b/>
      <sz val="8"/>
      <name val="Franklin Gothic Book"/>
      <family val="2"/>
    </font>
    <font>
      <b/>
      <strike/>
      <sz val="8"/>
      <name val="Franklin Gothic Book"/>
      <family val="2"/>
    </font>
    <font>
      <sz val="8"/>
      <name val="Franklin Gothic Book"/>
      <family val="2"/>
    </font>
    <font>
      <sz val="8"/>
      <color rgb="FF000000"/>
      <name val="Franklin Gothic Book"/>
      <family val="2"/>
    </font>
    <font>
      <b/>
      <sz val="11"/>
      <name val="Franklin Gothic Book"/>
      <family val="2"/>
    </font>
    <font>
      <strike/>
      <sz val="8"/>
      <name val="Franklin Gothic Book"/>
      <family val="2"/>
    </font>
    <font>
      <sz val="8"/>
      <color rgb="FFFF0000"/>
      <name val="Franklin Gothic Book"/>
      <family val="2"/>
    </font>
    <font>
      <strike/>
      <sz val="8"/>
      <color rgb="FFFF0000"/>
      <name val="Franklin Gothic Book"/>
      <family val="2"/>
    </font>
    <font>
      <sz val="10"/>
      <name val="Calibri"/>
      <family val="2"/>
    </font>
    <font>
      <b/>
      <sz val="10"/>
      <color rgb="FF000000"/>
      <name val="Calibri"/>
      <family val="2"/>
    </font>
    <font>
      <b/>
      <sz val="14"/>
      <color theme="1"/>
      <name val="Franklin Gothic Book"/>
      <family val="2"/>
    </font>
    <font>
      <b/>
      <sz val="8"/>
      <color theme="1"/>
      <name val="Franklin Gothic Book"/>
      <family val="2"/>
    </font>
    <font>
      <sz val="12"/>
      <color rgb="FFFF0000"/>
      <name val="Franklin Gothic Book"/>
      <family val="2"/>
    </font>
    <font>
      <sz val="6"/>
      <color theme="1"/>
      <name val="Franklin Gothic Book"/>
      <family val="2"/>
    </font>
    <font>
      <sz val="8"/>
      <color theme="1"/>
      <name val="Franklin Gothic Book"/>
      <family val="2"/>
    </font>
    <font>
      <sz val="12"/>
      <color rgb="FF000000"/>
      <name val="Calibri"/>
      <family val="2"/>
    </font>
    <font>
      <b/>
      <sz val="12"/>
      <name val="Franklin Gothic Book"/>
      <family val="2"/>
    </font>
    <font>
      <sz val="12"/>
      <name val="Century Gothic"/>
      <family val="2"/>
    </font>
    <font>
      <b/>
      <sz val="11"/>
      <color theme="0"/>
      <name val="Century Gothic"/>
      <family val="2"/>
    </font>
    <font>
      <b/>
      <sz val="12"/>
      <color theme="0"/>
      <name val="Century Gothic"/>
      <family val="2"/>
    </font>
    <font>
      <sz val="12"/>
      <color rgb="FF000000"/>
      <name val="Century Gothic"/>
      <family val="2"/>
    </font>
    <font>
      <b/>
      <sz val="12"/>
      <color rgb="FFFFFFFF"/>
      <name val="Century Gothic"/>
      <family val="2"/>
    </font>
    <font>
      <b/>
      <sz val="14"/>
      <color rgb="FF000000"/>
      <name val="Century Gothic"/>
      <family val="2"/>
    </font>
    <font>
      <sz val="11"/>
      <color theme="1"/>
      <name val="Century Gothic"/>
      <family val="2"/>
    </font>
    <font>
      <sz val="11"/>
      <color rgb="FF000000"/>
      <name val="Century Gothic"/>
      <family val="2"/>
    </font>
    <font>
      <b/>
      <sz val="11"/>
      <color rgb="FF000000"/>
      <name val="Century Gothic"/>
      <family val="2"/>
    </font>
    <font>
      <sz val="11"/>
      <name val="Century Gothic"/>
      <family val="2"/>
    </font>
    <font>
      <sz val="10"/>
      <color rgb="FF000000"/>
      <name val="Century Gothic"/>
      <family val="2"/>
    </font>
    <font>
      <b/>
      <sz val="10"/>
      <color theme="0"/>
      <name val="Century Gothic"/>
      <family val="2"/>
    </font>
    <font>
      <sz val="10"/>
      <name val="Century Gothic"/>
      <family val="2"/>
    </font>
    <font>
      <sz val="10"/>
      <color theme="1"/>
      <name val="Century Gothic"/>
      <family val="2"/>
    </font>
    <font>
      <b/>
      <sz val="10"/>
      <color rgb="FF000000"/>
      <name val="Century Gothic"/>
      <family val="2"/>
    </font>
    <font>
      <b/>
      <sz val="10"/>
      <name val="Century Gothic"/>
      <family val="2"/>
    </font>
    <font>
      <sz val="10"/>
      <color rgb="FFFF0000"/>
      <name val="Century Gothic"/>
      <family val="2"/>
    </font>
    <font>
      <i/>
      <sz val="10"/>
      <color theme="2"/>
      <name val="Century Gothic"/>
      <family val="2"/>
    </font>
    <font>
      <i/>
      <sz val="10"/>
      <color theme="1"/>
      <name val="Century Gothic"/>
      <family val="2"/>
    </font>
    <font>
      <b/>
      <sz val="10"/>
      <color theme="1"/>
      <name val="Century Gothic"/>
      <family val="2"/>
    </font>
    <font>
      <b/>
      <sz val="10"/>
      <color rgb="FFFF0000"/>
      <name val="Century Gothic"/>
      <family val="2"/>
    </font>
    <font>
      <sz val="10"/>
      <color rgb="FFFFFFFF"/>
      <name val="Century Gothic"/>
      <family val="2"/>
    </font>
    <font>
      <b/>
      <sz val="10"/>
      <color rgb="FF847A65"/>
      <name val="Century Gothic"/>
      <family val="2"/>
    </font>
    <font>
      <b/>
      <i/>
      <sz val="10"/>
      <color theme="0"/>
      <name val="Century Gothic"/>
      <family val="2"/>
    </font>
    <font>
      <sz val="10"/>
      <color rgb="FF847A65"/>
      <name val="Century Gothic"/>
      <family val="2"/>
    </font>
    <font>
      <vertAlign val="subscript"/>
      <sz val="10"/>
      <name val="Century Gothic"/>
      <family val="2"/>
    </font>
    <font>
      <b/>
      <sz val="10"/>
      <color rgb="FFFFFFFF"/>
      <name val="Century Gothic"/>
      <family val="2"/>
    </font>
    <font>
      <sz val="10"/>
      <color theme="0"/>
      <name val="Century Gothic"/>
      <family val="2"/>
    </font>
    <font>
      <b/>
      <sz val="10"/>
      <color rgb="FF00695C"/>
      <name val="Century Gothic"/>
      <family val="2"/>
    </font>
    <font>
      <sz val="10"/>
      <color rgb="FFB2D241"/>
      <name val="Century Gothic"/>
      <family val="2"/>
    </font>
    <font>
      <sz val="10"/>
      <color rgb="FF4A535B"/>
      <name val="Century Gothic"/>
      <family val="2"/>
    </font>
    <font>
      <strike/>
      <sz val="10"/>
      <color rgb="FFFF0000"/>
      <name val="Century Gothic"/>
      <family val="2"/>
    </font>
    <font>
      <b/>
      <strike/>
      <sz val="10"/>
      <color rgb="FFFF0000"/>
      <name val="Century Gothic"/>
      <family val="2"/>
    </font>
    <font>
      <b/>
      <sz val="9"/>
      <color rgb="FF000000"/>
      <name val="Century Gothic"/>
      <family val="2"/>
    </font>
    <font>
      <sz val="9"/>
      <color rgb="FF000000"/>
      <name val="Century Gothic"/>
      <family val="2"/>
    </font>
    <font>
      <sz val="9"/>
      <name val="Century Gothic"/>
      <family val="2"/>
    </font>
    <font>
      <b/>
      <sz val="9"/>
      <color theme="0"/>
      <name val="Century Gothic"/>
      <family val="2"/>
    </font>
    <font>
      <sz val="9"/>
      <color theme="0"/>
      <name val="Century Gothic"/>
      <family val="2"/>
    </font>
    <font>
      <b/>
      <sz val="9"/>
      <name val="Century Gothic"/>
      <family val="2"/>
    </font>
    <font>
      <sz val="11"/>
      <color rgb="FF000000"/>
      <name val="Franklin Gothic Book"/>
      <family val="2"/>
    </font>
    <font>
      <b/>
      <sz val="11"/>
      <color theme="3"/>
      <name val="Century Gothic"/>
      <family val="2"/>
    </font>
    <font>
      <sz val="11"/>
      <color theme="3"/>
      <name val="Century Gothic"/>
      <family val="2"/>
    </font>
    <font>
      <sz val="11"/>
      <color rgb="FFFF0000"/>
      <name val="Franklin Gothic Book"/>
      <family val="2"/>
      <scheme val="minor"/>
    </font>
    <font>
      <sz val="12"/>
      <color theme="0"/>
      <name val="Franklin Gothic Book"/>
      <family val="2"/>
      <scheme val="minor"/>
    </font>
    <font>
      <b/>
      <vertAlign val="subscript"/>
      <sz val="10"/>
      <name val="Century Gothic"/>
      <family val="2"/>
    </font>
    <font>
      <strike/>
      <sz val="10"/>
      <color rgb="FF000000"/>
      <name val="Century Gothic"/>
      <family val="2"/>
    </font>
    <font>
      <sz val="10"/>
      <color rgb="FF4A5359"/>
      <name val="Century Gothic"/>
      <family val="2"/>
    </font>
    <font>
      <b/>
      <sz val="10"/>
      <color rgb="FF66B3B7"/>
      <name val="Century Gothic"/>
      <family val="2"/>
    </font>
    <font>
      <b/>
      <sz val="11"/>
      <color rgb="FFFF0000"/>
      <name val="Century Gothic"/>
      <family val="2"/>
    </font>
    <font>
      <b/>
      <sz val="11"/>
      <name val="Century Gothic"/>
      <family val="2"/>
    </font>
    <font>
      <b/>
      <sz val="11"/>
      <color theme="1"/>
      <name val="Arial"/>
      <family val="2"/>
    </font>
    <font>
      <b/>
      <sz val="11"/>
      <name val="Franklin Gothic Book"/>
      <family val="2"/>
      <scheme val="minor"/>
    </font>
    <font>
      <sz val="11"/>
      <color rgb="FF7030A0"/>
      <name val="Century Gothic"/>
      <family val="2"/>
    </font>
    <font>
      <u/>
      <sz val="12"/>
      <color theme="10"/>
      <name val="Calibri"/>
      <family val="2"/>
    </font>
    <font>
      <u/>
      <sz val="12"/>
      <color rgb="FF0070C0"/>
      <name val="Calibri"/>
      <family val="2"/>
    </font>
    <font>
      <sz val="11"/>
      <color rgb="FF3B3C3C"/>
      <name val="Century Gothic"/>
      <family val="2"/>
    </font>
    <font>
      <sz val="8"/>
      <color rgb="FF000000"/>
      <name val="Century Gothic"/>
      <family val="2"/>
    </font>
  </fonts>
  <fills count="44">
    <fill>
      <patternFill patternType="none"/>
    </fill>
    <fill>
      <patternFill patternType="gray125"/>
    </fill>
    <fill>
      <patternFill patternType="solid">
        <fgColor rgb="FFFFFFFF"/>
        <bgColor rgb="FFFFFFFF"/>
      </patternFill>
    </fill>
    <fill>
      <patternFill patternType="solid">
        <fgColor theme="0" tint="-4.9989318521683403E-2"/>
        <bgColor rgb="FF4A5359"/>
      </patternFill>
    </fill>
    <fill>
      <patternFill patternType="solid">
        <fgColor theme="0" tint="-4.9989318521683403E-2"/>
        <bgColor rgb="FFECEEF1"/>
      </patternFill>
    </fill>
    <fill>
      <patternFill patternType="solid">
        <fgColor rgb="FFFFFFFF"/>
        <bgColor rgb="FFC9DFDD"/>
      </patternFill>
    </fill>
    <fill>
      <patternFill patternType="solid">
        <fgColor rgb="FF00695C"/>
        <bgColor rgb="FF00695C"/>
      </patternFill>
    </fill>
    <fill>
      <patternFill patternType="solid">
        <fgColor rgb="FFC5E0B3"/>
        <bgColor rgb="FFC5E0B3"/>
      </patternFill>
    </fill>
    <fill>
      <patternFill patternType="solid">
        <fgColor rgb="FFE2EFD9"/>
        <bgColor rgb="FFE2EFD9"/>
      </patternFill>
    </fill>
    <fill>
      <patternFill patternType="solid">
        <fgColor theme="9" tint="0.79998168889431442"/>
        <bgColor indexed="64"/>
      </patternFill>
    </fill>
    <fill>
      <patternFill patternType="solid">
        <fgColor theme="0"/>
        <bgColor indexed="64"/>
      </patternFill>
    </fill>
    <fill>
      <patternFill patternType="solid">
        <fgColor theme="0"/>
        <bgColor rgb="FF4A5359"/>
      </patternFill>
    </fill>
    <fill>
      <patternFill patternType="solid">
        <fgColor theme="4"/>
        <bgColor rgb="FF6FA8DC"/>
      </patternFill>
    </fill>
    <fill>
      <patternFill patternType="solid">
        <fgColor theme="2" tint="0.39997558519241921"/>
        <bgColor indexed="64"/>
      </patternFill>
    </fill>
    <fill>
      <patternFill patternType="solid">
        <fgColor rgb="FFDFDAD3"/>
        <bgColor indexed="64"/>
      </patternFill>
    </fill>
    <fill>
      <patternFill patternType="solid">
        <fgColor theme="1" tint="0.79998168889431442"/>
        <bgColor indexed="64"/>
      </patternFill>
    </fill>
    <fill>
      <patternFill patternType="solid">
        <fgColor rgb="FF00B050"/>
        <bgColor rgb="FF000000"/>
      </patternFill>
    </fill>
    <fill>
      <patternFill patternType="solid">
        <fgColor rgb="FF0070C0"/>
        <bgColor rgb="FF000000"/>
      </patternFill>
    </fill>
    <fill>
      <patternFill patternType="solid">
        <fgColor rgb="FFFBB01D"/>
        <bgColor rgb="FFE7E6E6"/>
      </patternFill>
    </fill>
    <fill>
      <patternFill patternType="solid">
        <fgColor rgb="FFE2EFDA"/>
        <bgColor rgb="FF000000"/>
      </patternFill>
    </fill>
    <fill>
      <patternFill patternType="solid">
        <fgColor rgb="FFDDEBF7"/>
        <bgColor rgb="FF000000"/>
      </patternFill>
    </fill>
    <fill>
      <patternFill patternType="solid">
        <fgColor rgb="FFFFF6D1"/>
        <bgColor rgb="FF000000"/>
      </patternFill>
    </fill>
    <fill>
      <patternFill patternType="solid">
        <fgColor rgb="FFBF9FFF"/>
        <bgColor rgb="FF000000"/>
      </patternFill>
    </fill>
    <fill>
      <patternFill patternType="solid">
        <fgColor rgb="FFE7E6E6"/>
        <bgColor rgb="FF000000"/>
      </patternFill>
    </fill>
    <fill>
      <patternFill patternType="solid">
        <fgColor rgb="FF009999"/>
        <bgColor rgb="FF000000"/>
      </patternFill>
    </fill>
    <fill>
      <patternFill patternType="solid">
        <fgColor rgb="FF00B050"/>
        <bgColor rgb="FF00B050"/>
      </patternFill>
    </fill>
    <fill>
      <patternFill patternType="solid">
        <fgColor rgb="FF5B9BD5"/>
        <bgColor rgb="FF5B9BD5"/>
      </patternFill>
    </fill>
    <fill>
      <patternFill patternType="solid">
        <fgColor rgb="FFFBB01D"/>
        <bgColor rgb="FFFBB01D"/>
      </patternFill>
    </fill>
    <fill>
      <patternFill patternType="solid">
        <fgColor rgb="FFE2EFDA"/>
        <bgColor rgb="FFE2EFDA"/>
      </patternFill>
    </fill>
    <fill>
      <patternFill patternType="solid">
        <fgColor rgb="FFDEEAF6"/>
        <bgColor rgb="FFDEEAF6"/>
      </patternFill>
    </fill>
    <fill>
      <patternFill patternType="solid">
        <fgColor rgb="FFFFF6D1"/>
        <bgColor rgb="FFFFF6D1"/>
      </patternFill>
    </fill>
    <fill>
      <patternFill patternType="solid">
        <fgColor rgb="FF009999"/>
        <bgColor rgb="FF009999"/>
      </patternFill>
    </fill>
    <fill>
      <patternFill patternType="solid">
        <fgColor rgb="FFC6E0B4"/>
        <bgColor rgb="FFC6E0B4"/>
      </patternFill>
    </fill>
    <fill>
      <patternFill patternType="solid">
        <fgColor rgb="FFE7E6E6"/>
        <bgColor rgb="FFE7E6E6"/>
      </patternFill>
    </fill>
    <fill>
      <patternFill patternType="solid">
        <fgColor rgb="FF847A65"/>
        <bgColor rgb="FFB2D241"/>
      </patternFill>
    </fill>
    <fill>
      <patternFill patternType="solid">
        <fgColor rgb="FF847A65"/>
        <bgColor rgb="FF4A5359"/>
      </patternFill>
    </fill>
    <fill>
      <patternFill patternType="solid">
        <fgColor rgb="FF847A65"/>
        <bgColor indexed="64"/>
      </patternFill>
    </fill>
    <fill>
      <patternFill patternType="solid">
        <fgColor rgb="FFB8AE9F"/>
        <bgColor indexed="64"/>
      </patternFill>
    </fill>
    <fill>
      <patternFill patternType="solid">
        <fgColor rgb="FF847A65"/>
        <bgColor rgb="FF000000"/>
      </patternFill>
    </fill>
    <fill>
      <patternFill patternType="solid">
        <fgColor rgb="FFA5C518"/>
        <bgColor indexed="64"/>
      </patternFill>
    </fill>
    <fill>
      <patternFill patternType="solid">
        <fgColor rgb="FFF8F7F6"/>
        <bgColor indexed="64"/>
      </patternFill>
    </fill>
    <fill>
      <patternFill patternType="solid">
        <fgColor rgb="FFE17300"/>
        <bgColor indexed="64"/>
      </patternFill>
    </fill>
    <fill>
      <patternFill patternType="solid">
        <fgColor rgb="FFFFFFFF"/>
        <bgColor indexed="64"/>
      </patternFill>
    </fill>
    <fill>
      <patternFill patternType="lightDown"/>
    </fill>
  </fills>
  <borders count="144">
    <border>
      <left/>
      <right/>
      <top/>
      <bottom/>
      <diagonal/>
    </border>
    <border>
      <left/>
      <right/>
      <top/>
      <bottom/>
      <diagonal/>
    </border>
    <border>
      <left/>
      <right/>
      <top/>
      <bottom/>
      <diagonal/>
    </border>
    <border>
      <left/>
      <right/>
      <top/>
      <bottom/>
      <diagonal/>
    </border>
    <border>
      <left/>
      <right style="thin">
        <color rgb="FF000000"/>
      </right>
      <top/>
      <bottom/>
      <diagonal/>
    </border>
    <border>
      <left/>
      <right/>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right/>
      <top/>
      <bottom style="medium">
        <color rgb="FFFFFFFF"/>
      </bottom>
      <diagonal/>
    </border>
    <border>
      <left style="thin">
        <color rgb="FF000000"/>
      </left>
      <right style="thin">
        <color rgb="FF000000"/>
      </right>
      <top/>
      <bottom style="thin">
        <color rgb="FF000000"/>
      </bottom>
      <diagonal/>
    </border>
    <border>
      <left/>
      <right/>
      <top/>
      <bottom style="thin">
        <color indexed="64"/>
      </bottom>
      <diagonal/>
    </border>
    <border>
      <left/>
      <right/>
      <top style="thin">
        <color indexed="64"/>
      </top>
      <bottom style="thin">
        <color indexed="64"/>
      </bottom>
      <diagonal/>
    </border>
    <border>
      <left style="thin">
        <color indexed="64"/>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theme="1"/>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
        <color theme="6"/>
      </left>
      <right/>
      <top style="medium">
        <color theme="6"/>
      </top>
      <bottom style="thin">
        <color rgb="FF000000"/>
      </bottom>
      <diagonal/>
    </border>
    <border>
      <left/>
      <right/>
      <top style="medium">
        <color theme="6"/>
      </top>
      <bottom style="thin">
        <color rgb="FF000000"/>
      </bottom>
      <diagonal/>
    </border>
    <border>
      <left/>
      <right style="medium">
        <color theme="6"/>
      </right>
      <top style="medium">
        <color theme="6"/>
      </top>
      <bottom style="thin">
        <color rgb="FF000000"/>
      </bottom>
      <diagonal/>
    </border>
    <border>
      <left/>
      <right/>
      <top/>
      <bottom style="medium">
        <color theme="6"/>
      </bottom>
      <diagonal/>
    </border>
    <border>
      <left style="thin">
        <color indexed="64"/>
      </left>
      <right/>
      <top style="thin">
        <color indexed="64"/>
      </top>
      <bottom/>
      <diagonal/>
    </border>
    <border>
      <left/>
      <right/>
      <top style="thin">
        <color indexed="64"/>
      </top>
      <bottom/>
      <diagonal/>
    </border>
    <border>
      <left style="thick">
        <color theme="4"/>
      </left>
      <right style="thick">
        <color theme="4"/>
      </right>
      <top style="thick">
        <color theme="4"/>
      </top>
      <bottom style="thick">
        <color theme="4"/>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theme="1"/>
      </left>
      <right style="thin">
        <color theme="0"/>
      </right>
      <top style="thin">
        <color theme="1"/>
      </top>
      <bottom style="thin">
        <color theme="1"/>
      </bottom>
      <diagonal/>
    </border>
    <border>
      <left style="thin">
        <color theme="0"/>
      </left>
      <right style="thin">
        <color theme="0"/>
      </right>
      <top style="thin">
        <color theme="1"/>
      </top>
      <bottom style="thin">
        <color theme="1"/>
      </bottom>
      <diagonal/>
    </border>
    <border>
      <left style="thin">
        <color theme="0"/>
      </left>
      <right style="thin">
        <color theme="1"/>
      </right>
      <top style="thin">
        <color theme="1"/>
      </top>
      <bottom style="thin">
        <color theme="1"/>
      </bottom>
      <diagonal/>
    </border>
    <border>
      <left style="thin">
        <color theme="0"/>
      </left>
      <right style="thin">
        <color theme="0"/>
      </right>
      <top style="thin">
        <color theme="1"/>
      </top>
      <bottom/>
      <diagonal/>
    </border>
    <border>
      <left style="thin">
        <color theme="0"/>
      </left>
      <right style="thin">
        <color theme="0"/>
      </right>
      <top/>
      <bottom/>
      <diagonal/>
    </border>
    <border>
      <left style="thin">
        <color theme="0"/>
      </left>
      <right style="thin">
        <color theme="0"/>
      </right>
      <top/>
      <bottom style="thin">
        <color theme="1"/>
      </bottom>
      <diagonal/>
    </border>
    <border>
      <left style="thin">
        <color theme="1"/>
      </left>
      <right/>
      <top/>
      <bottom/>
      <diagonal/>
    </border>
    <border>
      <left/>
      <right style="thin">
        <color theme="0"/>
      </right>
      <top/>
      <bottom/>
      <diagonal/>
    </border>
    <border>
      <left style="thin">
        <color theme="0"/>
      </left>
      <right/>
      <top/>
      <bottom/>
      <diagonal/>
    </border>
    <border>
      <left style="thin">
        <color theme="1"/>
      </left>
      <right style="thin">
        <color theme="0"/>
      </right>
      <top style="thin">
        <color theme="1"/>
      </top>
      <bottom/>
      <diagonal/>
    </border>
    <border>
      <left style="thin">
        <color theme="0"/>
      </left>
      <right style="thin">
        <color theme="1"/>
      </right>
      <top style="thin">
        <color theme="1"/>
      </top>
      <bottom/>
      <diagonal/>
    </border>
    <border>
      <left style="thin">
        <color theme="1"/>
      </left>
      <right style="thin">
        <color theme="1"/>
      </right>
      <top style="thick">
        <color theme="4"/>
      </top>
      <bottom style="thin">
        <color theme="1"/>
      </bottom>
      <diagonal/>
    </border>
    <border>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0"/>
      </right>
      <top style="thin">
        <color theme="1"/>
      </top>
      <bottom/>
      <diagonal/>
    </border>
    <border>
      <left style="thin">
        <color theme="0"/>
      </left>
      <right/>
      <top style="thin">
        <color theme="1"/>
      </top>
      <bottom/>
      <diagonal/>
    </border>
    <border>
      <left style="thin">
        <color theme="1"/>
      </left>
      <right/>
      <top/>
      <bottom style="thin">
        <color theme="1"/>
      </bottom>
      <diagonal/>
    </border>
    <border>
      <left/>
      <right style="thin">
        <color theme="0"/>
      </right>
      <top/>
      <bottom style="thin">
        <color theme="1"/>
      </bottom>
      <diagonal/>
    </border>
    <border>
      <left style="thin">
        <color theme="0"/>
      </left>
      <right/>
      <top/>
      <bottom style="thin">
        <color theme="1"/>
      </bottom>
      <diagonal/>
    </border>
    <border>
      <left style="thin">
        <color theme="0"/>
      </left>
      <right style="thin">
        <color theme="1"/>
      </right>
      <top/>
      <bottom style="thin">
        <color theme="1"/>
      </bottom>
      <diagonal/>
    </border>
    <border>
      <left style="thin">
        <color theme="4"/>
      </left>
      <right style="thin">
        <color theme="4"/>
      </right>
      <top style="thin">
        <color theme="4"/>
      </top>
      <bottom style="thin">
        <color theme="4"/>
      </bottom>
      <diagonal/>
    </border>
    <border>
      <left/>
      <right style="thin">
        <color theme="0"/>
      </right>
      <top/>
      <bottom style="thin">
        <color theme="4"/>
      </bottom>
      <diagonal/>
    </border>
    <border>
      <left style="thin">
        <color theme="0"/>
      </left>
      <right style="thin">
        <color theme="0"/>
      </right>
      <top/>
      <bottom style="thin">
        <color theme="4"/>
      </bottom>
      <diagonal/>
    </border>
    <border>
      <left style="thin">
        <color theme="0"/>
      </left>
      <right/>
      <top/>
      <bottom style="thin">
        <color theme="4"/>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bottom style="medium">
        <color indexed="64"/>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7F7F7F"/>
      </left>
      <right/>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auto="1"/>
      </left>
      <right/>
      <top style="medium">
        <color indexed="64"/>
      </top>
      <bottom style="thin">
        <color auto="1"/>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auto="1"/>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auto="1"/>
      </left>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indexed="64"/>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style="thin">
        <color indexed="64"/>
      </top>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bottom/>
      <diagonal/>
    </border>
    <border>
      <left style="thin">
        <color rgb="FF000000"/>
      </left>
      <right/>
      <top style="thin">
        <color indexed="64"/>
      </top>
      <bottom/>
      <diagonal/>
    </border>
    <border>
      <left style="thin">
        <color rgb="FF000000"/>
      </left>
      <right style="thin">
        <color rgb="FF000000"/>
      </right>
      <top style="thin">
        <color indexed="64"/>
      </top>
      <bottom style="thin">
        <color rgb="FF000000"/>
      </bottom>
      <diagonal/>
    </border>
    <border>
      <left/>
      <right style="thin">
        <color indexed="64"/>
      </right>
      <top/>
      <bottom/>
      <diagonal/>
    </border>
    <border>
      <left/>
      <right style="thin">
        <color indexed="64"/>
      </right>
      <top/>
      <bottom style="thin">
        <color rgb="FF000000"/>
      </bottom>
      <diagonal/>
    </border>
    <border>
      <left style="thin">
        <color rgb="FF000000"/>
      </left>
      <right style="thin">
        <color indexed="64"/>
      </right>
      <top/>
      <bottom/>
      <diagonal/>
    </border>
    <border>
      <left style="thin">
        <color indexed="64"/>
      </left>
      <right style="thin">
        <color indexed="64"/>
      </right>
      <top/>
      <bottom style="thin">
        <color rgb="FF000000"/>
      </bottom>
      <diagonal/>
    </border>
    <border>
      <left style="thin">
        <color rgb="FF000000"/>
      </left>
      <right style="thin">
        <color indexed="64"/>
      </right>
      <top/>
      <bottom style="thin">
        <color rgb="FF000000"/>
      </bottom>
      <diagonal/>
    </border>
    <border>
      <left style="thin">
        <color rgb="FF000000"/>
      </left>
      <right style="thin">
        <color rgb="FF000000"/>
      </right>
      <top style="thin">
        <color indexed="64"/>
      </top>
      <bottom style="thin">
        <color indexed="64"/>
      </bottom>
      <diagonal/>
    </border>
    <border>
      <left style="thin">
        <color rgb="FF7F7F7F"/>
      </left>
      <right/>
      <top/>
      <bottom style="thin">
        <color rgb="FF000000"/>
      </bottom>
      <diagonal/>
    </border>
    <border>
      <left style="thin">
        <color theme="0" tint="-0.499984740745262"/>
      </left>
      <right/>
      <top/>
      <bottom/>
      <diagonal/>
    </border>
    <border>
      <left style="thin">
        <color theme="1"/>
      </left>
      <right style="thin">
        <color indexed="64"/>
      </right>
      <top style="thin">
        <color theme="1"/>
      </top>
      <bottom/>
      <diagonal/>
    </border>
    <border>
      <left style="thin">
        <color theme="1"/>
      </left>
      <right style="thin">
        <color indexed="64"/>
      </right>
      <top/>
      <bottom style="thin">
        <color indexed="64"/>
      </bottom>
      <diagonal/>
    </border>
    <border>
      <left style="thin">
        <color theme="1"/>
      </left>
      <right style="thin">
        <color indexed="64"/>
      </right>
      <top style="thin">
        <color indexed="64"/>
      </top>
      <bottom/>
      <diagonal/>
    </border>
    <border>
      <left style="thin">
        <color theme="1"/>
      </left>
      <right style="thin">
        <color indexed="64"/>
      </right>
      <top/>
      <bottom/>
      <diagonal/>
    </border>
    <border>
      <left style="thin">
        <color indexed="64"/>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theme="1"/>
      </left>
      <right style="thin">
        <color indexed="64"/>
      </right>
      <top style="thin">
        <color indexed="64"/>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right style="thin">
        <color indexed="64"/>
      </right>
      <top style="thin">
        <color theme="1"/>
      </top>
      <bottom/>
      <diagonal/>
    </border>
    <border>
      <left/>
      <right style="thin">
        <color indexed="64"/>
      </right>
      <top/>
      <bottom style="thin">
        <color theme="1"/>
      </bottom>
      <diagonal/>
    </border>
    <border>
      <left style="thin">
        <color indexed="64"/>
      </left>
      <right style="thin">
        <color theme="1"/>
      </right>
      <top style="thin">
        <color theme="1"/>
      </top>
      <bottom style="thin">
        <color indexed="64"/>
      </bottom>
      <diagonal/>
    </border>
    <border>
      <left style="thin">
        <color theme="1"/>
      </left>
      <right style="thin">
        <color theme="1"/>
      </right>
      <top style="thin">
        <color theme="1"/>
      </top>
      <bottom style="thin">
        <color indexed="64"/>
      </bottom>
      <diagonal/>
    </border>
    <border>
      <left style="thin">
        <color theme="1"/>
      </left>
      <right style="thin">
        <color indexed="64"/>
      </right>
      <top style="thin">
        <color theme="1"/>
      </top>
      <bottom style="thin">
        <color indexed="64"/>
      </bottom>
      <diagonal/>
    </border>
    <border>
      <left style="thin">
        <color indexed="64"/>
      </left>
      <right style="thin">
        <color theme="1"/>
      </right>
      <top style="thin">
        <color theme="1"/>
      </top>
      <bottom/>
      <diagonal/>
    </border>
    <border>
      <left/>
      <right/>
      <top/>
      <bottom style="thick">
        <color rgb="FF847A65"/>
      </bottom>
      <diagonal/>
    </border>
    <border>
      <left/>
      <right/>
      <top/>
      <bottom style="thick">
        <color theme="1"/>
      </bottom>
      <diagonal/>
    </border>
    <border>
      <left/>
      <right/>
      <top style="thick">
        <color theme="1"/>
      </top>
      <bottom style="thin">
        <color theme="1"/>
      </bottom>
      <diagonal/>
    </border>
    <border>
      <left/>
      <right/>
      <top style="thick">
        <color rgb="FF847A65"/>
      </top>
      <bottom/>
      <diagonal/>
    </border>
    <border>
      <left style="thin">
        <color theme="0" tint="-0.499984740745262"/>
      </left>
      <right style="thin">
        <color theme="0" tint="-0.499984740745262"/>
      </right>
      <top style="thin">
        <color theme="0" tint="-0.499984740745262"/>
      </top>
      <bottom/>
      <diagonal/>
    </border>
  </borders>
  <cellStyleXfs count="13">
    <xf numFmtId="0" fontId="0" fillId="0" borderId="0"/>
    <xf numFmtId="0" fontId="6" fillId="0" borderId="6"/>
    <xf numFmtId="0" fontId="8" fillId="0" borderId="6"/>
    <xf numFmtId="0" fontId="10" fillId="0" borderId="6"/>
    <xf numFmtId="0" fontId="11" fillId="0" borderId="6"/>
    <xf numFmtId="9" fontId="12" fillId="0" borderId="0" applyFont="0" applyFill="0" applyBorder="0" applyAlignment="0" applyProtection="0"/>
    <xf numFmtId="0" fontId="29" fillId="0" borderId="6"/>
    <xf numFmtId="0" fontId="26" fillId="0" borderId="6"/>
    <xf numFmtId="0" fontId="3" fillId="0" borderId="6"/>
    <xf numFmtId="0" fontId="6" fillId="0" borderId="6"/>
    <xf numFmtId="0" fontId="26" fillId="0" borderId="6"/>
    <xf numFmtId="0" fontId="52" fillId="0" borderId="6"/>
    <xf numFmtId="0" fontId="107" fillId="0" borderId="0" applyNumberFormat="0" applyFill="0" applyBorder="0" applyAlignment="0" applyProtection="0"/>
  </cellStyleXfs>
  <cellXfs count="852">
    <xf numFmtId="0" fontId="0" fillId="0" borderId="0" xfId="0" applyFont="1" applyAlignment="1"/>
    <xf numFmtId="0" fontId="6" fillId="0" borderId="6" xfId="1"/>
    <xf numFmtId="0" fontId="4" fillId="0" borderId="6" xfId="1" applyFont="1"/>
    <xf numFmtId="0" fontId="17" fillId="0" borderId="6" xfId="1" applyFont="1"/>
    <xf numFmtId="0" fontId="17" fillId="0" borderId="0" xfId="0" applyFont="1" applyAlignment="1"/>
    <xf numFmtId="0" fontId="16" fillId="0" borderId="6" xfId="1" applyFont="1"/>
    <xf numFmtId="0" fontId="17" fillId="0" borderId="53" xfId="1" applyFont="1" applyBorder="1"/>
    <xf numFmtId="0" fontId="19" fillId="12" borderId="54" xfId="1" applyFont="1" applyFill="1" applyBorder="1"/>
    <xf numFmtId="0" fontId="19" fillId="12" borderId="55" xfId="1" applyFont="1" applyFill="1" applyBorder="1"/>
    <xf numFmtId="0" fontId="19" fillId="12" borderId="56" xfId="1" applyFont="1" applyFill="1" applyBorder="1"/>
    <xf numFmtId="0" fontId="21" fillId="0" borderId="7" xfId="2" applyFont="1" applyBorder="1" applyAlignment="1">
      <alignment vertical="center"/>
    </xf>
    <xf numFmtId="0" fontId="22" fillId="7" borderId="9" xfId="2" applyFont="1" applyFill="1" applyBorder="1" applyAlignment="1">
      <alignment vertical="center"/>
    </xf>
    <xf numFmtId="0" fontId="22" fillId="7" borderId="9" xfId="2" applyFont="1" applyFill="1" applyBorder="1" applyAlignment="1">
      <alignment vertical="center" wrapText="1"/>
    </xf>
    <xf numFmtId="0" fontId="21" fillId="7" borderId="9" xfId="2" applyFont="1" applyFill="1" applyBorder="1" applyAlignment="1">
      <alignment vertical="center" wrapText="1"/>
    </xf>
    <xf numFmtId="0" fontId="22" fillId="7" borderId="7" xfId="2" applyFont="1" applyFill="1" applyBorder="1" applyAlignment="1">
      <alignment vertical="center"/>
    </xf>
    <xf numFmtId="0" fontId="22" fillId="8" borderId="7" xfId="2" applyFont="1" applyFill="1" applyBorder="1" applyAlignment="1">
      <alignment vertical="center"/>
    </xf>
    <xf numFmtId="0" fontId="22" fillId="8" borderId="7" xfId="2" applyFont="1" applyFill="1" applyBorder="1" applyAlignment="1">
      <alignment vertical="center" wrapText="1"/>
    </xf>
    <xf numFmtId="0" fontId="21" fillId="8" borderId="7" xfId="2" applyFont="1" applyFill="1" applyBorder="1" applyAlignment="1">
      <alignment vertical="center" wrapText="1"/>
    </xf>
    <xf numFmtId="0" fontId="21" fillId="0" borderId="7" xfId="2" applyFont="1" applyBorder="1" applyAlignment="1">
      <alignment vertical="center" wrapText="1"/>
    </xf>
    <xf numFmtId="0" fontId="22" fillId="0" borderId="7" xfId="2" applyFont="1" applyBorder="1" applyAlignment="1">
      <alignment vertical="center" wrapText="1"/>
    </xf>
    <xf numFmtId="0" fontId="22" fillId="7" borderId="7" xfId="2" applyFont="1" applyFill="1" applyBorder="1" applyAlignment="1">
      <alignment vertical="center" wrapText="1"/>
    </xf>
    <xf numFmtId="0" fontId="21" fillId="7" borderId="7" xfId="2" applyFont="1" applyFill="1" applyBorder="1" applyAlignment="1">
      <alignment vertical="center" wrapText="1"/>
    </xf>
    <xf numFmtId="0" fontId="21" fillId="2" borderId="7" xfId="2" applyFont="1" applyFill="1" applyBorder="1" applyAlignment="1">
      <alignment vertical="center" wrapText="1"/>
    </xf>
    <xf numFmtId="0" fontId="21" fillId="8" borderId="7" xfId="2" applyFont="1" applyFill="1" applyBorder="1"/>
    <xf numFmtId="0" fontId="22" fillId="0" borderId="7" xfId="2" applyFont="1" applyBorder="1" applyAlignment="1">
      <alignment vertical="center"/>
    </xf>
    <xf numFmtId="0" fontId="32" fillId="0" borderId="6" xfId="8" applyFont="1" applyAlignment="1">
      <alignment vertical="top"/>
    </xf>
    <xf numFmtId="0" fontId="33" fillId="0" borderId="10" xfId="8" applyFont="1" applyBorder="1" applyAlignment="1">
      <alignment vertical="top" wrapText="1"/>
    </xf>
    <xf numFmtId="0" fontId="33" fillId="0" borderId="10" xfId="8" applyFont="1" applyBorder="1" applyAlignment="1">
      <alignment vertical="top"/>
    </xf>
    <xf numFmtId="0" fontId="26" fillId="0" borderId="6" xfId="10"/>
    <xf numFmtId="0" fontId="9" fillId="0" borderId="65" xfId="8" applyFont="1" applyBorder="1" applyAlignment="1">
      <alignment vertical="top" wrapText="1"/>
    </xf>
    <xf numFmtId="0" fontId="36" fillId="19" borderId="66" xfId="8" applyFont="1" applyFill="1" applyBorder="1" applyAlignment="1">
      <alignment horizontal="center" vertical="center" wrapText="1"/>
    </xf>
    <xf numFmtId="0" fontId="36" fillId="19" borderId="24" xfId="8" applyFont="1" applyFill="1" applyBorder="1" applyAlignment="1">
      <alignment horizontal="center" vertical="center" wrapText="1"/>
    </xf>
    <xf numFmtId="0" fontId="37" fillId="19" borderId="24" xfId="8" applyFont="1" applyFill="1" applyBorder="1" applyAlignment="1">
      <alignment horizontal="center" vertical="center" wrapText="1"/>
    </xf>
    <xf numFmtId="0" fontId="36" fillId="19" borderId="18" xfId="8" applyFont="1" applyFill="1" applyBorder="1" applyAlignment="1">
      <alignment horizontal="center" vertical="center" wrapText="1"/>
    </xf>
    <xf numFmtId="0" fontId="36" fillId="20" borderId="66" xfId="8" applyFont="1" applyFill="1" applyBorder="1" applyAlignment="1">
      <alignment horizontal="center" vertical="center" wrapText="1"/>
    </xf>
    <xf numFmtId="0" fontId="37" fillId="20" borderId="66" xfId="8" applyFont="1" applyFill="1" applyBorder="1" applyAlignment="1">
      <alignment horizontal="center" vertical="center" wrapText="1"/>
    </xf>
    <xf numFmtId="0" fontId="37" fillId="21" borderId="24" xfId="8" applyFont="1" applyFill="1" applyBorder="1" applyAlignment="1">
      <alignment horizontal="center" vertical="center" wrapText="1"/>
    </xf>
    <xf numFmtId="0" fontId="37" fillId="21" borderId="66" xfId="8" applyFont="1" applyFill="1" applyBorder="1" applyAlignment="1">
      <alignment horizontal="center" vertical="center" wrapText="1"/>
    </xf>
    <xf numFmtId="0" fontId="36" fillId="21" borderId="66" xfId="8" applyFont="1" applyFill="1" applyBorder="1" applyAlignment="1">
      <alignment horizontal="center" vertical="center" wrapText="1"/>
    </xf>
    <xf numFmtId="0" fontId="36" fillId="21" borderId="24" xfId="8" applyFont="1" applyFill="1" applyBorder="1" applyAlignment="1">
      <alignment horizontal="center" vertical="center" wrapText="1"/>
    </xf>
    <xf numFmtId="0" fontId="9" fillId="0" borderId="66" xfId="8" applyFont="1" applyBorder="1" applyAlignment="1">
      <alignment vertical="center" wrapText="1"/>
    </xf>
    <xf numFmtId="0" fontId="36" fillId="22" borderId="66" xfId="8" applyFont="1" applyFill="1" applyBorder="1" applyAlignment="1">
      <alignment horizontal="center" vertical="center" wrapText="1"/>
    </xf>
    <xf numFmtId="0" fontId="36" fillId="0" borderId="66" xfId="8" applyFont="1" applyBorder="1" applyAlignment="1">
      <alignment horizontal="center" vertical="center" wrapText="1"/>
    </xf>
    <xf numFmtId="0" fontId="37" fillId="0" borderId="66" xfId="8" applyFont="1" applyBorder="1" applyAlignment="1">
      <alignment horizontal="center" vertical="center" wrapText="1"/>
    </xf>
    <xf numFmtId="0" fontId="36" fillId="22" borderId="24" xfId="8" applyFont="1" applyFill="1" applyBorder="1" applyAlignment="1">
      <alignment horizontal="center" vertical="center" wrapText="1"/>
    </xf>
    <xf numFmtId="0" fontId="39" fillId="0" borderId="66" xfId="8" applyFont="1" applyBorder="1" applyAlignment="1">
      <alignment horizontal="center" vertical="center" wrapText="1"/>
    </xf>
    <xf numFmtId="0" fontId="40" fillId="0" borderId="67" xfId="8" applyFont="1" applyBorder="1" applyAlignment="1">
      <alignment horizontal="center" vertical="center" wrapText="1"/>
    </xf>
    <xf numFmtId="0" fontId="39" fillId="0" borderId="18" xfId="8" applyFont="1" applyBorder="1" applyAlignment="1">
      <alignment horizontal="center" vertical="center" wrapText="1"/>
    </xf>
    <xf numFmtId="0" fontId="39" fillId="0" borderId="24" xfId="8" applyFont="1" applyBorder="1" applyAlignment="1">
      <alignment horizontal="center" vertical="center" wrapText="1"/>
    </xf>
    <xf numFmtId="0" fontId="39" fillId="0" borderId="68" xfId="8" applyFont="1" applyBorder="1" applyAlignment="1">
      <alignment horizontal="center" vertical="center" wrapText="1"/>
    </xf>
    <xf numFmtId="0" fontId="39" fillId="0" borderId="69" xfId="8" applyFont="1" applyBorder="1" applyAlignment="1">
      <alignment horizontal="center" vertical="center" wrapText="1"/>
    </xf>
    <xf numFmtId="0" fontId="39" fillId="0" borderId="70" xfId="8" applyFont="1" applyBorder="1" applyAlignment="1">
      <alignment horizontal="center" vertical="center" wrapText="1"/>
    </xf>
    <xf numFmtId="0" fontId="39" fillId="0" borderId="67" xfId="8" applyFont="1" applyBorder="1" applyAlignment="1">
      <alignment horizontal="center" vertical="center" wrapText="1"/>
    </xf>
    <xf numFmtId="0" fontId="39" fillId="0" borderId="25" xfId="8" applyFont="1" applyBorder="1" applyAlignment="1">
      <alignment horizontal="center" vertical="center" wrapText="1"/>
    </xf>
    <xf numFmtId="0" fontId="39" fillId="0" borderId="71" xfId="8" applyFont="1" applyBorder="1" applyAlignment="1">
      <alignment horizontal="center" vertical="center" wrapText="1"/>
    </xf>
    <xf numFmtId="0" fontId="40" fillId="23" borderId="76" xfId="8" applyFont="1" applyFill="1" applyBorder="1" applyAlignment="1">
      <alignment horizontal="center" vertical="center" wrapText="1"/>
    </xf>
    <xf numFmtId="0" fontId="39" fillId="23" borderId="76" xfId="8" applyFont="1" applyFill="1" applyBorder="1" applyAlignment="1">
      <alignment horizontal="center" vertical="center" wrapText="1"/>
    </xf>
    <xf numFmtId="0" fontId="40" fillId="23" borderId="77" xfId="8" applyFont="1" applyFill="1" applyBorder="1" applyAlignment="1">
      <alignment horizontal="center" vertical="center" wrapText="1"/>
    </xf>
    <xf numFmtId="0" fontId="42" fillId="23" borderId="76" xfId="8" applyFont="1" applyFill="1" applyBorder="1" applyAlignment="1">
      <alignment horizontal="center" vertical="center" wrapText="1"/>
    </xf>
    <xf numFmtId="0" fontId="39" fillId="23" borderId="75" xfId="8" applyFont="1" applyFill="1" applyBorder="1" applyAlignment="1">
      <alignment horizontal="center" vertical="center" wrapText="1"/>
    </xf>
    <xf numFmtId="0" fontId="39" fillId="23" borderId="74" xfId="8" applyFont="1" applyFill="1" applyBorder="1" applyAlignment="1">
      <alignment horizontal="center" vertical="center" wrapText="1"/>
    </xf>
    <xf numFmtId="0" fontId="39" fillId="23" borderId="78" xfId="8" applyFont="1" applyFill="1" applyBorder="1" applyAlignment="1">
      <alignment horizontal="center" vertical="center" wrapText="1"/>
    </xf>
    <xf numFmtId="0" fontId="39" fillId="23" borderId="77" xfId="8" applyFont="1" applyFill="1" applyBorder="1" applyAlignment="1">
      <alignment horizontal="center" vertical="center" wrapText="1"/>
    </xf>
    <xf numFmtId="0" fontId="39" fillId="23" borderId="79" xfId="8" applyFont="1" applyFill="1" applyBorder="1" applyAlignment="1">
      <alignment horizontal="center" vertical="center" wrapText="1"/>
    </xf>
    <xf numFmtId="0" fontId="39" fillId="23" borderId="80" xfId="8" applyFont="1" applyFill="1" applyBorder="1" applyAlignment="1">
      <alignment horizontal="center" vertical="center" wrapText="1"/>
    </xf>
    <xf numFmtId="0" fontId="40" fillId="23" borderId="13" xfId="8" applyFont="1" applyFill="1" applyBorder="1" applyAlignment="1">
      <alignment horizontal="center" vertical="center" wrapText="1"/>
    </xf>
    <xf numFmtId="0" fontId="39" fillId="23" borderId="13" xfId="8" applyFont="1" applyFill="1" applyBorder="1" applyAlignment="1">
      <alignment horizontal="center" vertical="center" wrapText="1"/>
    </xf>
    <xf numFmtId="0" fontId="40" fillId="23" borderId="69" xfId="8" applyFont="1" applyFill="1" applyBorder="1" applyAlignment="1">
      <alignment horizontal="center" vertical="center" wrapText="1"/>
    </xf>
    <xf numFmtId="0" fontId="42" fillId="23" borderId="13" xfId="8" applyFont="1" applyFill="1" applyBorder="1" applyAlignment="1">
      <alignment horizontal="center" vertical="center" wrapText="1"/>
    </xf>
    <xf numFmtId="0" fontId="39" fillId="23" borderId="19" xfId="8" applyFont="1" applyFill="1" applyBorder="1" applyAlignment="1">
      <alignment horizontal="center" vertical="center" wrapText="1"/>
    </xf>
    <xf numFmtId="0" fontId="39" fillId="23" borderId="17" xfId="8" applyFont="1" applyFill="1" applyBorder="1" applyAlignment="1">
      <alignment horizontal="center" vertical="center" wrapText="1"/>
    </xf>
    <xf numFmtId="0" fontId="39" fillId="23" borderId="11" xfId="8" applyFont="1" applyFill="1" applyBorder="1" applyAlignment="1">
      <alignment horizontal="center" vertical="center" wrapText="1"/>
    </xf>
    <xf numFmtId="0" fontId="39" fillId="23" borderId="69" xfId="8" applyFont="1" applyFill="1" applyBorder="1" applyAlignment="1">
      <alignment horizontal="center" vertical="center" wrapText="1"/>
    </xf>
    <xf numFmtId="0" fontId="39" fillId="23" borderId="83" xfId="8" applyFont="1" applyFill="1" applyBorder="1" applyAlignment="1">
      <alignment horizontal="center" vertical="center" wrapText="1"/>
    </xf>
    <xf numFmtId="0" fontId="39" fillId="23" borderId="67" xfId="8" applyFont="1" applyFill="1" applyBorder="1" applyAlignment="1">
      <alignment horizontal="center" vertical="center" wrapText="1"/>
    </xf>
    <xf numFmtId="0" fontId="40" fillId="23" borderId="88" xfId="8" applyFont="1" applyFill="1" applyBorder="1" applyAlignment="1">
      <alignment horizontal="center" vertical="center" wrapText="1"/>
    </xf>
    <xf numFmtId="0" fontId="39" fillId="23" borderId="88" xfId="8" applyFont="1" applyFill="1" applyBorder="1" applyAlignment="1">
      <alignment horizontal="center" vertical="center" wrapText="1"/>
    </xf>
    <xf numFmtId="0" fontId="40" fillId="23" borderId="89" xfId="8" applyFont="1" applyFill="1" applyBorder="1" applyAlignment="1">
      <alignment horizontal="center" vertical="center" wrapText="1"/>
    </xf>
    <xf numFmtId="0" fontId="42" fillId="23" borderId="88" xfId="8" applyFont="1" applyFill="1" applyBorder="1" applyAlignment="1">
      <alignment horizontal="center" vertical="center" wrapText="1"/>
    </xf>
    <xf numFmtId="0" fontId="39" fillId="23" borderId="87" xfId="8" applyFont="1" applyFill="1" applyBorder="1" applyAlignment="1">
      <alignment horizontal="center" vertical="center" wrapText="1"/>
    </xf>
    <xf numFmtId="0" fontId="39" fillId="23" borderId="86" xfId="8" applyFont="1" applyFill="1" applyBorder="1" applyAlignment="1">
      <alignment horizontal="center" vertical="center" wrapText="1"/>
    </xf>
    <xf numFmtId="0" fontId="39" fillId="23" borderId="90" xfId="8" applyFont="1" applyFill="1" applyBorder="1" applyAlignment="1">
      <alignment horizontal="center" vertical="center" wrapText="1"/>
    </xf>
    <xf numFmtId="0" fontId="39" fillId="23" borderId="89" xfId="8" applyFont="1" applyFill="1" applyBorder="1" applyAlignment="1">
      <alignment horizontal="center" vertical="center" wrapText="1"/>
    </xf>
    <xf numFmtId="0" fontId="39" fillId="23" borderId="91" xfId="8" applyFont="1" applyFill="1" applyBorder="1" applyAlignment="1">
      <alignment horizontal="center" vertical="center" wrapText="1"/>
    </xf>
    <xf numFmtId="0" fontId="39" fillId="23" borderId="71" xfId="8" applyFont="1" applyFill="1" applyBorder="1" applyAlignment="1">
      <alignment horizontal="center" vertical="center" wrapText="1"/>
    </xf>
    <xf numFmtId="0" fontId="39" fillId="0" borderId="77" xfId="8" applyFont="1" applyBorder="1" applyAlignment="1">
      <alignment horizontal="center" vertical="center" wrapText="1"/>
    </xf>
    <xf numFmtId="0" fontId="39" fillId="0" borderId="65" xfId="8" applyFont="1" applyBorder="1" applyAlignment="1">
      <alignment horizontal="center" vertical="center" wrapText="1"/>
    </xf>
    <xf numFmtId="0" fontId="39" fillId="0" borderId="15" xfId="8" applyFont="1" applyBorder="1" applyAlignment="1">
      <alignment horizontal="center" vertical="center" wrapText="1"/>
    </xf>
    <xf numFmtId="0" fontId="40" fillId="0" borderId="65" xfId="8" applyFont="1" applyBorder="1" applyAlignment="1">
      <alignment horizontal="center" vertical="center" wrapText="1"/>
    </xf>
    <xf numFmtId="0" fontId="40" fillId="0" borderId="14" xfId="8" applyFont="1" applyBorder="1" applyAlignment="1">
      <alignment horizontal="center" vertical="center" wrapText="1"/>
    </xf>
    <xf numFmtId="0" fontId="39" fillId="0" borderId="13" xfId="8" applyFont="1" applyBorder="1" applyAlignment="1">
      <alignment horizontal="center" vertical="center" wrapText="1"/>
    </xf>
    <xf numFmtId="0" fontId="39" fillId="0" borderId="14" xfId="8" applyFont="1" applyBorder="1" applyAlignment="1">
      <alignment horizontal="center" vertical="center" wrapText="1"/>
    </xf>
    <xf numFmtId="0" fontId="39" fillId="0" borderId="65" xfId="8" applyFont="1" applyBorder="1" applyAlignment="1">
      <alignment vertical="top" wrapText="1"/>
    </xf>
    <xf numFmtId="0" fontId="39" fillId="0" borderId="15" xfId="8" applyFont="1" applyBorder="1" applyAlignment="1">
      <alignment vertical="top" wrapText="1"/>
    </xf>
    <xf numFmtId="0" fontId="39" fillId="0" borderId="14" xfId="8" applyFont="1" applyBorder="1" applyAlignment="1">
      <alignment vertical="top" wrapText="1"/>
    </xf>
    <xf numFmtId="0" fontId="39" fillId="0" borderId="10" xfId="8" applyFont="1" applyBorder="1" applyAlignment="1">
      <alignment vertical="top" wrapText="1"/>
    </xf>
    <xf numFmtId="0" fontId="39" fillId="0" borderId="80" xfId="8" applyFont="1" applyBorder="1" applyAlignment="1">
      <alignment vertical="top" wrapText="1"/>
    </xf>
    <xf numFmtId="0" fontId="39" fillId="0" borderId="19" xfId="8" applyFont="1" applyBorder="1" applyAlignment="1">
      <alignment horizontal="center" vertical="center" wrapText="1"/>
    </xf>
    <xf numFmtId="0" fontId="40" fillId="0" borderId="13" xfId="8" applyFont="1" applyBorder="1" applyAlignment="1">
      <alignment horizontal="center" vertical="center" wrapText="1"/>
    </xf>
    <xf numFmtId="0" fontId="40" fillId="0" borderId="17" xfId="8" applyFont="1" applyBorder="1" applyAlignment="1">
      <alignment horizontal="center" vertical="center" wrapText="1"/>
    </xf>
    <xf numFmtId="0" fontId="39" fillId="0" borderId="17" xfId="8" applyFont="1" applyBorder="1" applyAlignment="1">
      <alignment horizontal="center" vertical="center" wrapText="1"/>
    </xf>
    <xf numFmtId="0" fontId="39" fillId="0" borderId="13" xfId="8" applyFont="1" applyBorder="1" applyAlignment="1">
      <alignment vertical="top" wrapText="1"/>
    </xf>
    <xf numFmtId="0" fontId="39" fillId="0" borderId="19" xfId="8" applyFont="1" applyBorder="1" applyAlignment="1">
      <alignment vertical="top" wrapText="1"/>
    </xf>
    <xf numFmtId="0" fontId="39" fillId="0" borderId="17" xfId="8" applyFont="1" applyBorder="1" applyAlignment="1">
      <alignment vertical="top" wrapText="1"/>
    </xf>
    <xf numFmtId="0" fontId="39" fillId="0" borderId="11" xfId="8" applyFont="1" applyBorder="1" applyAlignment="1">
      <alignment vertical="top" wrapText="1"/>
    </xf>
    <xf numFmtId="0" fontId="39" fillId="0" borderId="67" xfId="8" applyFont="1" applyBorder="1" applyAlignment="1">
      <alignment vertical="top" wrapText="1"/>
    </xf>
    <xf numFmtId="0" fontId="40" fillId="23" borderId="66" xfId="8" applyFont="1" applyFill="1" applyBorder="1" applyAlignment="1">
      <alignment horizontal="center" vertical="center" wrapText="1"/>
    </xf>
    <xf numFmtId="0" fontId="39" fillId="0" borderId="92" xfId="8" applyFont="1" applyBorder="1" applyAlignment="1">
      <alignment horizontal="center" vertical="center" wrapText="1"/>
    </xf>
    <xf numFmtId="0" fontId="39" fillId="23" borderId="66" xfId="8" applyFont="1" applyFill="1" applyBorder="1" applyAlignment="1">
      <alignment horizontal="center" vertical="center" wrapText="1"/>
    </xf>
    <xf numFmtId="0" fontId="39" fillId="23" borderId="92" xfId="8" applyFont="1" applyFill="1" applyBorder="1" applyAlignment="1">
      <alignment horizontal="center" vertical="center" wrapText="1"/>
    </xf>
    <xf numFmtId="0" fontId="40" fillId="0" borderId="19" xfId="8" applyFont="1" applyBorder="1" applyAlignment="1">
      <alignment horizontal="center" vertical="center" wrapText="1"/>
    </xf>
    <xf numFmtId="0" fontId="39" fillId="23" borderId="24" xfId="8" applyFont="1" applyFill="1" applyBorder="1" applyAlignment="1">
      <alignment horizontal="center" vertical="center" wrapText="1"/>
    </xf>
    <xf numFmtId="0" fontId="40" fillId="0" borderId="18" xfId="8" applyFont="1" applyBorder="1" applyAlignment="1">
      <alignment horizontal="center" vertical="center" wrapText="1"/>
    </xf>
    <xf numFmtId="0" fontId="40" fillId="23" borderId="65" xfId="8" applyFont="1" applyFill="1" applyBorder="1" applyAlignment="1">
      <alignment horizontal="center" vertical="center" wrapText="1"/>
    </xf>
    <xf numFmtId="0" fontId="40" fillId="23" borderId="93" xfId="8" applyFont="1" applyFill="1" applyBorder="1" applyAlignment="1">
      <alignment horizontal="center" vertical="center" wrapText="1"/>
    </xf>
    <xf numFmtId="0" fontId="40" fillId="0" borderId="15" xfId="8" applyFont="1" applyBorder="1" applyAlignment="1">
      <alignment horizontal="center" vertical="center" wrapText="1"/>
    </xf>
    <xf numFmtId="0" fontId="40" fillId="23" borderId="92" xfId="8" applyFont="1" applyFill="1" applyBorder="1" applyAlignment="1">
      <alignment horizontal="center" vertical="center" wrapText="1"/>
    </xf>
    <xf numFmtId="0" fontId="40" fillId="0" borderId="66" xfId="8" applyFont="1" applyBorder="1" applyAlignment="1">
      <alignment horizontal="center" vertical="center" wrapText="1"/>
    </xf>
    <xf numFmtId="0" fontId="43" fillId="0" borderId="19" xfId="8" applyFont="1" applyBorder="1" applyAlignment="1">
      <alignment horizontal="center" vertical="center" wrapText="1"/>
    </xf>
    <xf numFmtId="0" fontId="43" fillId="0" borderId="13" xfId="8" applyFont="1" applyBorder="1" applyAlignment="1">
      <alignment horizontal="center" vertical="center" wrapText="1"/>
    </xf>
    <xf numFmtId="0" fontId="43" fillId="0" borderId="17" xfId="8" applyFont="1" applyBorder="1" applyAlignment="1">
      <alignment horizontal="center" vertical="center" wrapText="1"/>
    </xf>
    <xf numFmtId="0" fontId="44" fillId="0" borderId="13" xfId="8" applyFont="1" applyBorder="1" applyAlignment="1">
      <alignment horizontal="center" vertical="center" wrapText="1"/>
    </xf>
    <xf numFmtId="0" fontId="43" fillId="0" borderId="18" xfId="8" applyFont="1" applyBorder="1" applyAlignment="1">
      <alignment horizontal="center" vertical="center" wrapText="1"/>
    </xf>
    <xf numFmtId="0" fontId="43" fillId="0" borderId="66" xfId="8" applyFont="1" applyBorder="1" applyAlignment="1">
      <alignment horizontal="center" vertical="center" wrapText="1"/>
    </xf>
    <xf numFmtId="0" fontId="44" fillId="0" borderId="66" xfId="8" applyFont="1" applyBorder="1" applyAlignment="1">
      <alignment horizontal="center" vertical="center" wrapText="1"/>
    </xf>
    <xf numFmtId="0" fontId="44" fillId="23" borderId="76" xfId="8" applyFont="1" applyFill="1" applyBorder="1" applyAlignment="1">
      <alignment horizontal="center" vertical="center" wrapText="1"/>
    </xf>
    <xf numFmtId="0" fontId="41" fillId="23" borderId="17" xfId="8" applyFont="1" applyFill="1" applyBorder="1" applyAlignment="1">
      <alignment horizontal="left" vertical="top"/>
    </xf>
    <xf numFmtId="0" fontId="41" fillId="23" borderId="19" xfId="8" applyFont="1" applyFill="1" applyBorder="1" applyAlignment="1">
      <alignment horizontal="left" vertical="top"/>
    </xf>
    <xf numFmtId="0" fontId="44" fillId="23" borderId="13" xfId="8" applyFont="1" applyFill="1" applyBorder="1" applyAlignment="1">
      <alignment horizontal="center" vertical="center" wrapText="1"/>
    </xf>
    <xf numFmtId="0" fontId="44" fillId="23" borderId="88" xfId="8" applyFont="1" applyFill="1" applyBorder="1" applyAlignment="1">
      <alignment horizontal="center" vertical="center" wrapText="1"/>
    </xf>
    <xf numFmtId="0" fontId="42" fillId="0" borderId="17" xfId="8" applyFont="1" applyBorder="1" applyAlignment="1">
      <alignment horizontal="center" vertical="center" wrapText="1"/>
    </xf>
    <xf numFmtId="0" fontId="42" fillId="0" borderId="24" xfId="8" applyFont="1" applyBorder="1" applyAlignment="1">
      <alignment horizontal="center" vertical="center" wrapText="1"/>
    </xf>
    <xf numFmtId="0" fontId="39" fillId="0" borderId="89" xfId="8" applyFont="1" applyBorder="1" applyAlignment="1">
      <alignment horizontal="center" vertical="center" wrapText="1"/>
    </xf>
    <xf numFmtId="0" fontId="39" fillId="23" borderId="93" xfId="8" applyFont="1" applyFill="1" applyBorder="1" applyAlignment="1">
      <alignment horizontal="center" vertical="center" wrapText="1"/>
    </xf>
    <xf numFmtId="0" fontId="39" fillId="0" borderId="10" xfId="8" applyFont="1" applyBorder="1" applyAlignment="1">
      <alignment horizontal="center" vertical="center" wrapText="1"/>
    </xf>
    <xf numFmtId="0" fontId="39" fillId="0" borderId="11" xfId="8" applyFont="1" applyBorder="1" applyAlignment="1">
      <alignment horizontal="center" vertical="center" wrapText="1"/>
    </xf>
    <xf numFmtId="0" fontId="39" fillId="0" borderId="66" xfId="8" applyFont="1" applyBorder="1" applyAlignment="1">
      <alignment vertical="top" wrapText="1"/>
    </xf>
    <xf numFmtId="0" fontId="39" fillId="0" borderId="18" xfId="8" applyFont="1" applyBorder="1" applyAlignment="1">
      <alignment vertical="top" wrapText="1"/>
    </xf>
    <xf numFmtId="0" fontId="39" fillId="0" borderId="24" xfId="8" applyFont="1" applyBorder="1" applyAlignment="1">
      <alignment vertical="top" wrapText="1"/>
    </xf>
    <xf numFmtId="0" fontId="39" fillId="0" borderId="25" xfId="8" applyFont="1" applyBorder="1" applyAlignment="1">
      <alignment vertical="top" wrapText="1"/>
    </xf>
    <xf numFmtId="0" fontId="39" fillId="0" borderId="68" xfId="8" applyFont="1" applyBorder="1" applyAlignment="1">
      <alignment vertical="top" wrapText="1"/>
    </xf>
    <xf numFmtId="0" fontId="41" fillId="23" borderId="76" xfId="8" applyFont="1" applyFill="1" applyBorder="1" applyAlignment="1">
      <alignment vertical="top" wrapText="1"/>
    </xf>
    <xf numFmtId="0" fontId="43" fillId="23" borderId="76" xfId="8" applyFont="1" applyFill="1" applyBorder="1" applyAlignment="1">
      <alignment horizontal="center" vertical="center" wrapText="1"/>
    </xf>
    <xf numFmtId="0" fontId="43" fillId="23" borderId="74" xfId="8" applyFont="1" applyFill="1" applyBorder="1" applyAlignment="1">
      <alignment horizontal="center" vertical="center" wrapText="1"/>
    </xf>
    <xf numFmtId="0" fontId="40" fillId="23" borderId="67" xfId="8" applyFont="1" applyFill="1" applyBorder="1" applyAlignment="1">
      <alignment horizontal="center" vertical="center" wrapText="1"/>
    </xf>
    <xf numFmtId="0" fontId="43" fillId="23" borderId="77" xfId="8" applyFont="1" applyFill="1" applyBorder="1" applyAlignment="1">
      <alignment horizontal="center" vertical="center" wrapText="1"/>
    </xf>
    <xf numFmtId="0" fontId="43" fillId="23" borderId="94" xfId="8" applyFont="1" applyFill="1" applyBorder="1" applyAlignment="1">
      <alignment vertical="top" wrapText="1"/>
    </xf>
    <xf numFmtId="0" fontId="43" fillId="23" borderId="76" xfId="8" applyFont="1" applyFill="1" applyBorder="1" applyAlignment="1">
      <alignment vertical="top" wrapText="1"/>
    </xf>
    <xf numFmtId="0" fontId="43" fillId="23" borderId="74" xfId="8" applyFont="1" applyFill="1" applyBorder="1" applyAlignment="1">
      <alignment vertical="top" wrapText="1"/>
    </xf>
    <xf numFmtId="0" fontId="39" fillId="23" borderId="96" xfId="8" applyFont="1" applyFill="1" applyBorder="1" applyAlignment="1">
      <alignment horizontal="center" vertical="center" wrapText="1"/>
    </xf>
    <xf numFmtId="0" fontId="41" fillId="23" borderId="13" xfId="8" applyFont="1" applyFill="1" applyBorder="1" applyAlignment="1">
      <alignment vertical="top" wrapText="1"/>
    </xf>
    <xf numFmtId="0" fontId="43" fillId="23" borderId="13" xfId="8" applyFont="1" applyFill="1" applyBorder="1" applyAlignment="1">
      <alignment horizontal="center" vertical="center" wrapText="1"/>
    </xf>
    <xf numFmtId="0" fontId="43" fillId="23" borderId="69" xfId="8" applyFont="1" applyFill="1" applyBorder="1" applyAlignment="1">
      <alignment horizontal="center" vertical="center" wrapText="1"/>
    </xf>
    <xf numFmtId="0" fontId="43" fillId="23" borderId="70" xfId="8" applyFont="1" applyFill="1" applyBorder="1" applyAlignment="1">
      <alignment vertical="top" wrapText="1"/>
    </xf>
    <xf numFmtId="0" fontId="43" fillId="23" borderId="13" xfId="8" applyFont="1" applyFill="1" applyBorder="1" applyAlignment="1">
      <alignment vertical="top" wrapText="1"/>
    </xf>
    <xf numFmtId="0" fontId="43" fillId="23" borderId="17" xfId="8" applyFont="1" applyFill="1" applyBorder="1" applyAlignment="1">
      <alignment vertical="top" wrapText="1"/>
    </xf>
    <xf numFmtId="0" fontId="39" fillId="23" borderId="97" xfId="8" applyFont="1" applyFill="1" applyBorder="1" applyAlignment="1">
      <alignment horizontal="center" vertical="center" wrapText="1"/>
    </xf>
    <xf numFmtId="0" fontId="41" fillId="23" borderId="88" xfId="8" applyFont="1" applyFill="1" applyBorder="1" applyAlignment="1">
      <alignment vertical="top" wrapText="1"/>
    </xf>
    <xf numFmtId="0" fontId="43" fillId="23" borderId="88" xfId="8" applyFont="1" applyFill="1" applyBorder="1" applyAlignment="1">
      <alignment horizontal="center" vertical="center" wrapText="1"/>
    </xf>
    <xf numFmtId="0" fontId="43" fillId="23" borderId="86" xfId="8" applyFont="1" applyFill="1" applyBorder="1" applyAlignment="1">
      <alignment horizontal="center" vertical="center" wrapText="1"/>
    </xf>
    <xf numFmtId="0" fontId="40" fillId="23" borderId="71" xfId="8" applyFont="1" applyFill="1" applyBorder="1" applyAlignment="1">
      <alignment horizontal="center" vertical="center" wrapText="1"/>
    </xf>
    <xf numFmtId="0" fontId="43" fillId="23" borderId="89" xfId="8" applyFont="1" applyFill="1" applyBorder="1" applyAlignment="1">
      <alignment horizontal="center" vertical="center" wrapText="1"/>
    </xf>
    <xf numFmtId="0" fontId="43" fillId="23" borderId="98" xfId="8" applyFont="1" applyFill="1" applyBorder="1" applyAlignment="1">
      <alignment vertical="top" wrapText="1"/>
    </xf>
    <xf numFmtId="0" fontId="39" fillId="0" borderId="98" xfId="8" applyFont="1" applyBorder="1" applyAlignment="1">
      <alignment horizontal="center" vertical="center" wrapText="1"/>
    </xf>
    <xf numFmtId="0" fontId="43" fillId="23" borderId="88" xfId="8" applyFont="1" applyFill="1" applyBorder="1" applyAlignment="1">
      <alignment vertical="top" wrapText="1"/>
    </xf>
    <xf numFmtId="0" fontId="43" fillId="23" borderId="86" xfId="8" applyFont="1" applyFill="1" applyBorder="1" applyAlignment="1">
      <alignment vertical="top" wrapText="1"/>
    </xf>
    <xf numFmtId="0" fontId="39" fillId="23" borderId="99" xfId="8" applyFont="1" applyFill="1" applyBorder="1" applyAlignment="1">
      <alignment horizontal="center" vertical="center" wrapText="1"/>
    </xf>
    <xf numFmtId="0" fontId="43" fillId="0" borderId="88" xfId="8" applyFont="1" applyBorder="1" applyAlignment="1">
      <alignment horizontal="center" vertical="center" wrapText="1"/>
    </xf>
    <xf numFmtId="0" fontId="39" fillId="0" borderId="71" xfId="8" applyFont="1" applyBorder="1" applyAlignment="1">
      <alignment vertical="top" wrapText="1"/>
    </xf>
    <xf numFmtId="0" fontId="32" fillId="0" borderId="6" xfId="8" applyFont="1" applyAlignment="1">
      <alignment vertical="top" wrapText="1"/>
    </xf>
    <xf numFmtId="0" fontId="35" fillId="24" borderId="13" xfId="8" applyFont="1" applyFill="1" applyBorder="1" applyAlignment="1">
      <alignment vertical="top" wrapText="1"/>
    </xf>
    <xf numFmtId="0" fontId="45" fillId="23" borderId="13" xfId="8" applyFont="1" applyFill="1" applyBorder="1" applyAlignment="1">
      <alignment horizontal="center" vertical="center" wrapText="1"/>
    </xf>
    <xf numFmtId="0" fontId="46" fillId="22" borderId="13" xfId="8" applyFont="1" applyFill="1" applyBorder="1" applyAlignment="1">
      <alignment horizontal="center" vertical="center" wrapText="1"/>
    </xf>
    <xf numFmtId="0" fontId="15" fillId="0" borderId="6" xfId="10" applyFont="1" applyAlignment="1">
      <alignment vertical="top" wrapText="1"/>
    </xf>
    <xf numFmtId="0" fontId="14" fillId="26" borderId="103" xfId="10" applyFont="1" applyFill="1" applyBorder="1" applyAlignment="1">
      <alignment horizontal="center" vertical="center"/>
    </xf>
    <xf numFmtId="0" fontId="7" fillId="0" borderId="6" xfId="10" applyFont="1" applyAlignment="1">
      <alignment vertical="center"/>
    </xf>
    <xf numFmtId="0" fontId="14" fillId="31" borderId="6" xfId="10" applyFont="1" applyFill="1" applyAlignment="1">
      <alignment vertical="top" wrapText="1"/>
    </xf>
    <xf numFmtId="0" fontId="50" fillId="0" borderId="7" xfId="10" applyFont="1" applyBorder="1" applyAlignment="1">
      <alignment horizontal="center" vertical="center" wrapText="1"/>
    </xf>
    <xf numFmtId="0" fontId="5" fillId="0" borderId="110" xfId="10" applyFont="1" applyBorder="1" applyAlignment="1">
      <alignment vertical="center" wrapText="1"/>
    </xf>
    <xf numFmtId="0" fontId="51" fillId="33" borderId="7" xfId="10" applyFont="1" applyFill="1" applyBorder="1" applyAlignment="1">
      <alignment horizontal="center" vertical="center" wrapText="1"/>
    </xf>
    <xf numFmtId="0" fontId="27" fillId="0" borderId="110" xfId="10" applyFont="1" applyBorder="1"/>
    <xf numFmtId="0" fontId="50" fillId="0" borderId="102" xfId="10" applyFont="1" applyBorder="1" applyAlignment="1">
      <alignment horizontal="center" vertical="center" wrapText="1"/>
    </xf>
    <xf numFmtId="0" fontId="31" fillId="0" borderId="103" xfId="10" applyFont="1" applyBorder="1"/>
    <xf numFmtId="0" fontId="31" fillId="0" borderId="103" xfId="10" applyFont="1" applyBorder="1" applyAlignment="1"/>
    <xf numFmtId="0" fontId="51" fillId="0" borderId="109" xfId="10" applyFont="1" applyBorder="1" applyAlignment="1">
      <alignment vertical="center"/>
    </xf>
    <xf numFmtId="0" fontId="22" fillId="8" borderId="9" xfId="2" applyFont="1" applyFill="1" applyBorder="1" applyAlignment="1">
      <alignment vertical="center"/>
    </xf>
    <xf numFmtId="0" fontId="22" fillId="8" borderId="9" xfId="2" applyFont="1" applyFill="1" applyBorder="1" applyAlignment="1">
      <alignment vertical="center" wrapText="1"/>
    </xf>
    <xf numFmtId="0" fontId="21" fillId="8" borderId="9" xfId="2" applyFont="1" applyFill="1" applyBorder="1" applyAlignment="1">
      <alignment vertical="center" wrapText="1"/>
    </xf>
    <xf numFmtId="0" fontId="47" fillId="0" borderId="104" xfId="10" applyFont="1" applyBorder="1" applyAlignment="1">
      <alignment vertical="center"/>
    </xf>
    <xf numFmtId="0" fontId="31" fillId="0" borderId="105" xfId="10" applyFont="1" applyBorder="1" applyAlignment="1"/>
    <xf numFmtId="0" fontId="49" fillId="0" borderId="107" xfId="10" applyFont="1" applyBorder="1" applyAlignment="1">
      <alignment horizontal="center" vertical="center"/>
    </xf>
    <xf numFmtId="0" fontId="51" fillId="0" borderId="7" xfId="10" applyFont="1" applyBorder="1" applyAlignment="1">
      <alignment vertical="center"/>
    </xf>
    <xf numFmtId="0" fontId="48" fillId="28" borderId="106" xfId="10" applyFont="1" applyFill="1" applyBorder="1" applyAlignment="1">
      <alignment horizontal="center" vertical="center" wrapText="1"/>
    </xf>
    <xf numFmtId="0" fontId="48" fillId="29" borderId="106" xfId="10" applyFont="1" applyFill="1" applyBorder="1" applyAlignment="1">
      <alignment horizontal="center" vertical="center" wrapText="1"/>
    </xf>
    <xf numFmtId="0" fontId="48" fillId="30" borderId="106" xfId="10" applyFont="1" applyFill="1" applyBorder="1" applyAlignment="1">
      <alignment horizontal="center" vertical="center" wrapText="1"/>
    </xf>
    <xf numFmtId="0" fontId="48" fillId="30" borderId="104" xfId="10" applyFont="1" applyFill="1" applyBorder="1" applyAlignment="1">
      <alignment horizontal="center" vertical="center" wrapText="1"/>
    </xf>
    <xf numFmtId="0" fontId="51" fillId="0" borderId="112" xfId="0" applyFont="1" applyBorder="1" applyAlignment="1">
      <alignment vertical="center" wrapText="1"/>
    </xf>
    <xf numFmtId="0" fontId="51" fillId="0" borderId="5" xfId="0" applyFont="1" applyBorder="1" applyAlignment="1">
      <alignment vertical="center" wrapText="1"/>
    </xf>
    <xf numFmtId="0" fontId="51" fillId="0" borderId="0" xfId="0" applyFont="1" applyAlignment="1">
      <alignment vertical="center" wrapText="1"/>
    </xf>
    <xf numFmtId="0" fontId="51" fillId="0" borderId="101" xfId="0" applyFont="1" applyBorder="1" applyAlignment="1">
      <alignment vertical="center" wrapText="1"/>
    </xf>
    <xf numFmtId="0" fontId="51" fillId="32" borderId="113" xfId="0" applyFont="1" applyFill="1" applyBorder="1" applyAlignment="1">
      <alignment vertical="center" wrapText="1"/>
    </xf>
    <xf numFmtId="0" fontId="48" fillId="28" borderId="110" xfId="0" applyFont="1" applyFill="1" applyBorder="1" applyAlignment="1">
      <alignment vertical="center" wrapText="1"/>
    </xf>
    <xf numFmtId="0" fontId="51" fillId="0" borderId="7" xfId="0" applyFont="1" applyBorder="1" applyAlignment="1">
      <alignment horizontal="left" vertical="center" wrapText="1"/>
    </xf>
    <xf numFmtId="0" fontId="51" fillId="0" borderId="101" xfId="0" applyFont="1" applyBorder="1" applyAlignment="1">
      <alignment horizontal="left" vertical="center" wrapText="1"/>
    </xf>
    <xf numFmtId="0" fontId="51" fillId="0" borderId="0" xfId="0" applyFont="1" applyAlignment="1">
      <alignment vertical="center"/>
    </xf>
    <xf numFmtId="0" fontId="51" fillId="32" borderId="110" xfId="0" applyFont="1" applyFill="1" applyBorder="1" applyAlignment="1">
      <alignment vertical="center" wrapText="1"/>
    </xf>
    <xf numFmtId="0" fontId="51" fillId="0" borderId="115" xfId="0" applyFont="1" applyBorder="1" applyAlignment="1">
      <alignment vertical="center" wrapText="1"/>
    </xf>
    <xf numFmtId="0" fontId="51" fillId="0" borderId="100" xfId="0" applyFont="1" applyBorder="1" applyAlignment="1">
      <alignment vertical="center" wrapText="1"/>
    </xf>
    <xf numFmtId="0" fontId="51" fillId="0" borderId="6" xfId="0" applyFont="1" applyBorder="1" applyAlignment="1">
      <alignment vertical="center" wrapText="1"/>
    </xf>
    <xf numFmtId="0" fontId="51" fillId="0" borderId="7" xfId="0" applyFont="1" applyBorder="1" applyAlignment="1">
      <alignment vertical="center" wrapText="1"/>
    </xf>
    <xf numFmtId="0" fontId="51" fillId="0" borderId="13" xfId="0" applyFont="1" applyBorder="1" applyAlignment="1">
      <alignment vertical="center" wrapText="1"/>
    </xf>
    <xf numFmtId="0" fontId="51" fillId="0" borderId="66" xfId="0" applyFont="1" applyBorder="1" applyAlignment="1">
      <alignment vertical="center" wrapText="1"/>
    </xf>
    <xf numFmtId="0" fontId="51" fillId="28" borderId="9" xfId="0" applyFont="1" applyFill="1" applyBorder="1" applyAlignment="1">
      <alignment vertical="center" wrapText="1"/>
    </xf>
    <xf numFmtId="0" fontId="51" fillId="28" borderId="4" xfId="0" applyFont="1" applyFill="1" applyBorder="1" applyAlignment="1">
      <alignment vertical="center" wrapText="1"/>
    </xf>
    <xf numFmtId="0" fontId="51" fillId="0" borderId="121" xfId="0" applyFont="1" applyBorder="1" applyAlignment="1">
      <alignment vertical="center" wrapText="1"/>
    </xf>
    <xf numFmtId="0" fontId="51" fillId="8" borderId="6" xfId="0" applyFont="1" applyFill="1" applyBorder="1" applyAlignment="1">
      <alignment vertical="center" wrapText="1"/>
    </xf>
    <xf numFmtId="0" fontId="51" fillId="8" borderId="4" xfId="0" applyFont="1" applyFill="1" applyBorder="1" applyAlignment="1">
      <alignment vertical="center" wrapText="1"/>
    </xf>
    <xf numFmtId="0" fontId="51" fillId="0" borderId="104" xfId="0" applyFont="1" applyBorder="1" applyAlignment="1">
      <alignment vertical="center" wrapText="1"/>
    </xf>
    <xf numFmtId="0" fontId="51" fillId="0" borderId="106" xfId="0" applyFont="1" applyBorder="1" applyAlignment="1">
      <alignment vertical="center" wrapText="1"/>
    </xf>
    <xf numFmtId="0" fontId="51" fillId="7" borderId="110" xfId="0" applyFont="1" applyFill="1" applyBorder="1" applyAlignment="1">
      <alignment vertical="center" wrapText="1"/>
    </xf>
    <xf numFmtId="0" fontId="51" fillId="7" borderId="113" xfId="0" applyFont="1" applyFill="1" applyBorder="1" applyAlignment="1">
      <alignment vertical="center" wrapText="1"/>
    </xf>
    <xf numFmtId="0" fontId="51" fillId="7" borderId="9" xfId="0" applyFont="1" applyFill="1" applyBorder="1" applyAlignment="1">
      <alignment vertical="center" wrapText="1"/>
    </xf>
    <xf numFmtId="0" fontId="30" fillId="6" borderId="61" xfId="10" applyFont="1" applyFill="1" applyBorder="1" applyAlignment="1">
      <alignment vertical="center"/>
    </xf>
    <xf numFmtId="0" fontId="30" fillId="6" borderId="6" xfId="10" applyFont="1" applyFill="1" applyAlignment="1">
      <alignment vertical="center"/>
    </xf>
    <xf numFmtId="0" fontId="9" fillId="0" borderId="24" xfId="8" applyFont="1" applyBorder="1" applyAlignment="1">
      <alignment horizontal="left"/>
    </xf>
    <xf numFmtId="0" fontId="9" fillId="23" borderId="74" xfId="8" applyFont="1" applyFill="1" applyBorder="1" applyAlignment="1">
      <alignment horizontal="left" vertical="center"/>
    </xf>
    <xf numFmtId="0" fontId="9" fillId="23" borderId="17" xfId="8" applyFont="1" applyFill="1" applyBorder="1" applyAlignment="1">
      <alignment horizontal="left" vertical="center"/>
    </xf>
    <xf numFmtId="0" fontId="9" fillId="23" borderId="86" xfId="8" applyFont="1" applyFill="1" applyBorder="1" applyAlignment="1">
      <alignment horizontal="left" vertical="center"/>
    </xf>
    <xf numFmtId="0" fontId="9" fillId="0" borderId="66" xfId="8" applyFont="1" applyFill="1" applyBorder="1" applyAlignment="1">
      <alignment horizontal="center" vertical="center" wrapText="1"/>
    </xf>
    <xf numFmtId="0" fontId="41" fillId="0" borderId="66" xfId="8" applyFont="1" applyBorder="1" applyAlignment="1">
      <alignment horizontal="center" vertical="center" wrapText="1"/>
    </xf>
    <xf numFmtId="0" fontId="2" fillId="0" borderId="13" xfId="6" applyFont="1" applyBorder="1" applyAlignment="1">
      <alignment horizontal="center" vertical="center"/>
    </xf>
    <xf numFmtId="0" fontId="13" fillId="10" borderId="6" xfId="6" applyFont="1" applyFill="1" applyBorder="1" applyAlignment="1">
      <alignment horizontal="left" vertical="center"/>
    </xf>
    <xf numFmtId="0" fontId="56" fillId="34" borderId="5" xfId="0" applyFont="1" applyFill="1" applyBorder="1"/>
    <xf numFmtId="0" fontId="56" fillId="34" borderId="6" xfId="0" applyFont="1" applyFill="1" applyBorder="1"/>
    <xf numFmtId="0" fontId="57" fillId="0" borderId="0" xfId="0" applyFont="1" applyAlignment="1"/>
    <xf numFmtId="0" fontId="56" fillId="0" borderId="6" xfId="0" applyFont="1" applyFill="1" applyBorder="1"/>
    <xf numFmtId="0" fontId="58" fillId="0" borderId="6" xfId="0" applyFont="1" applyFill="1" applyBorder="1" applyAlignment="1"/>
    <xf numFmtId="0" fontId="59" fillId="0" borderId="1" xfId="0" applyFont="1" applyBorder="1" applyAlignment="1"/>
    <xf numFmtId="0" fontId="54" fillId="0" borderId="0" xfId="0" applyFont="1" applyAlignment="1"/>
    <xf numFmtId="0" fontId="60" fillId="0" borderId="6" xfId="3" applyFont="1" applyAlignment="1">
      <alignment vertical="top"/>
    </xf>
    <xf numFmtId="0" fontId="67" fillId="0" borderId="6" xfId="3" applyFont="1" applyAlignment="1">
      <alignment vertical="top"/>
    </xf>
    <xf numFmtId="0" fontId="69" fillId="0" borderId="6" xfId="3" applyFont="1" applyAlignment="1">
      <alignment vertical="top"/>
    </xf>
    <xf numFmtId="0" fontId="66" fillId="0" borderId="6" xfId="3" applyFont="1" applyAlignment="1">
      <alignment vertical="top"/>
    </xf>
    <xf numFmtId="0" fontId="70" fillId="0" borderId="6" xfId="3" applyFont="1" applyAlignment="1">
      <alignment vertical="top"/>
    </xf>
    <xf numFmtId="0" fontId="64" fillId="0" borderId="6" xfId="1" applyFont="1" applyAlignment="1">
      <alignment vertical="center"/>
    </xf>
    <xf numFmtId="0" fontId="68" fillId="0" borderId="131" xfId="1" applyFont="1" applyBorder="1" applyAlignment="1">
      <alignment vertical="center"/>
    </xf>
    <xf numFmtId="0" fontId="64" fillId="9" borderId="27" xfId="1" applyFont="1" applyFill="1" applyBorder="1" applyAlignment="1">
      <alignment horizontal="left" vertical="center"/>
    </xf>
    <xf numFmtId="0" fontId="64" fillId="9" borderId="27" xfId="1" applyFont="1" applyFill="1" applyBorder="1" applyAlignment="1" applyProtection="1">
      <alignment horizontal="left" vertical="center"/>
    </xf>
    <xf numFmtId="164" fontId="64" fillId="10" borderId="27" xfId="1" applyNumberFormat="1" applyFont="1" applyFill="1" applyBorder="1" applyAlignment="1">
      <alignment horizontal="left" vertical="center"/>
    </xf>
    <xf numFmtId="0" fontId="68" fillId="37" borderId="131" xfId="1" applyFont="1" applyFill="1" applyBorder="1" applyAlignment="1">
      <alignment vertical="center"/>
    </xf>
    <xf numFmtId="0" fontId="68" fillId="37" borderId="27" xfId="1" applyFont="1" applyFill="1" applyBorder="1" applyAlignment="1">
      <alignment horizontal="right" vertical="center"/>
    </xf>
    <xf numFmtId="0" fontId="68" fillId="37" borderId="132" xfId="1" applyFont="1" applyFill="1" applyBorder="1" applyAlignment="1">
      <alignment horizontal="right" vertical="center"/>
    </xf>
    <xf numFmtId="0" fontId="64" fillId="0" borderId="131" xfId="1" applyFont="1" applyBorder="1" applyAlignment="1">
      <alignment vertical="center"/>
    </xf>
    <xf numFmtId="0" fontId="64" fillId="0" borderId="27" xfId="1" applyFont="1" applyBorder="1" applyAlignment="1">
      <alignment horizontal="right" vertical="center"/>
    </xf>
    <xf numFmtId="0" fontId="64" fillId="0" borderId="132" xfId="1" applyFont="1" applyBorder="1" applyAlignment="1">
      <alignment horizontal="right" vertical="center"/>
    </xf>
    <xf numFmtId="0" fontId="64" fillId="0" borderId="135" xfId="1" applyFont="1" applyBorder="1" applyAlignment="1">
      <alignment vertical="center"/>
    </xf>
    <xf numFmtId="0" fontId="64" fillId="0" borderId="136" xfId="1" applyFont="1" applyBorder="1" applyAlignment="1">
      <alignment horizontal="right" vertical="center"/>
    </xf>
    <xf numFmtId="0" fontId="64" fillId="0" borderId="137" xfId="1" applyFont="1" applyBorder="1" applyAlignment="1">
      <alignment horizontal="right" vertical="center"/>
    </xf>
    <xf numFmtId="0" fontId="64" fillId="0" borderId="6" xfId="1" applyFont="1"/>
    <xf numFmtId="0" fontId="67" fillId="0" borderId="6" xfId="1" applyFont="1"/>
    <xf numFmtId="0" fontId="65" fillId="36" borderId="27" xfId="1" applyFont="1" applyFill="1" applyBorder="1" applyAlignment="1">
      <alignment horizontal="left" vertical="center"/>
    </xf>
    <xf numFmtId="0" fontId="64" fillId="0" borderId="0" xfId="0" applyFont="1" applyAlignment="1"/>
    <xf numFmtId="0" fontId="68" fillId="37" borderId="27" xfId="1" applyFont="1" applyFill="1" applyBorder="1" applyAlignment="1">
      <alignment vertical="center"/>
    </xf>
    <xf numFmtId="0" fontId="64" fillId="37" borderId="27" xfId="1" applyFont="1" applyFill="1" applyBorder="1" applyAlignment="1">
      <alignment vertical="center"/>
    </xf>
    <xf numFmtId="0" fontId="64" fillId="14" borderId="27" xfId="1" applyFont="1" applyFill="1" applyBorder="1" applyAlignment="1">
      <alignment vertical="center"/>
    </xf>
    <xf numFmtId="0" fontId="66" fillId="10" borderId="13" xfId="6" applyFont="1" applyFill="1" applyBorder="1" applyAlignment="1">
      <alignment horizontal="left" vertical="center"/>
    </xf>
    <xf numFmtId="0" fontId="71" fillId="0" borderId="13" xfId="6" applyFont="1" applyBorder="1"/>
    <xf numFmtId="0" fontId="64" fillId="0" borderId="19" xfId="6" applyFont="1" applyBorder="1"/>
    <xf numFmtId="0" fontId="64" fillId="0" borderId="13" xfId="6" applyFont="1" applyBorder="1"/>
    <xf numFmtId="0" fontId="67" fillId="0" borderId="13" xfId="6" applyFont="1" applyBorder="1" applyAlignment="1">
      <alignment horizontal="center"/>
    </xf>
    <xf numFmtId="0" fontId="64" fillId="40" borderId="13" xfId="6" applyFont="1" applyFill="1" applyBorder="1"/>
    <xf numFmtId="0" fontId="66" fillId="10" borderId="13" xfId="6" applyFont="1" applyFill="1" applyBorder="1" applyAlignment="1">
      <alignment vertical="center"/>
    </xf>
    <xf numFmtId="0" fontId="68" fillId="37" borderId="138" xfId="1" applyFont="1" applyFill="1" applyBorder="1" applyAlignment="1">
      <alignment horizontal="left" vertical="center"/>
    </xf>
    <xf numFmtId="0" fontId="64" fillId="37" borderId="30" xfId="1" applyFont="1" applyFill="1" applyBorder="1" applyAlignment="1">
      <alignment vertical="center"/>
    </xf>
    <xf numFmtId="0" fontId="64" fillId="37" borderId="132" xfId="1" applyFont="1" applyFill="1" applyBorder="1" applyAlignment="1">
      <alignment vertical="center"/>
    </xf>
    <xf numFmtId="0" fontId="62" fillId="37" borderId="27" xfId="1" applyFont="1" applyFill="1" applyBorder="1" applyAlignment="1">
      <alignment horizontal="left" vertical="center"/>
    </xf>
    <xf numFmtId="0" fontId="64" fillId="0" borderId="6" xfId="1" applyFont="1" applyAlignment="1">
      <alignment horizontal="left"/>
    </xf>
    <xf numFmtId="0" fontId="64" fillId="0" borderId="6" xfId="1" applyFont="1" applyAlignment="1">
      <alignment horizontal="center"/>
    </xf>
    <xf numFmtId="0" fontId="65" fillId="36" borderId="27" xfId="1" applyFont="1" applyFill="1" applyBorder="1" applyAlignment="1">
      <alignment horizontal="center" vertical="center"/>
    </xf>
    <xf numFmtId="0" fontId="65" fillId="36" borderId="27" xfId="1" applyFont="1" applyFill="1" applyBorder="1" applyAlignment="1">
      <alignment vertical="center"/>
    </xf>
    <xf numFmtId="0" fontId="68" fillId="37" borderId="27" xfId="1" applyFont="1" applyFill="1" applyBorder="1" applyAlignment="1">
      <alignment horizontal="left" vertical="center"/>
    </xf>
    <xf numFmtId="0" fontId="64" fillId="37" borderId="27" xfId="1" applyFont="1" applyFill="1" applyBorder="1" applyAlignment="1">
      <alignment horizontal="center" vertical="center"/>
    </xf>
    <xf numFmtId="0" fontId="66" fillId="0" borderId="27" xfId="0" applyFont="1" applyBorder="1" applyAlignment="1">
      <alignment horizontal="left"/>
    </xf>
    <xf numFmtId="0" fontId="64" fillId="40" borderId="13" xfId="6" applyFont="1" applyFill="1" applyBorder="1" applyAlignment="1">
      <alignment horizontal="center"/>
    </xf>
    <xf numFmtId="0" fontId="66" fillId="0" borderId="27" xfId="1" applyFont="1" applyBorder="1" applyAlignment="1">
      <alignment horizontal="left" vertical="center"/>
    </xf>
    <xf numFmtId="0" fontId="64" fillId="0" borderId="27" xfId="1" applyFont="1" applyBorder="1" applyAlignment="1" applyProtection="1">
      <alignment vertical="center"/>
      <protection locked="0"/>
    </xf>
    <xf numFmtId="0" fontId="64" fillId="0" borderId="27" xfId="1" applyFont="1" applyBorder="1" applyAlignment="1">
      <alignment horizontal="left" vertical="center"/>
    </xf>
    <xf numFmtId="0" fontId="64" fillId="0" borderId="27" xfId="1" applyFont="1" applyFill="1" applyBorder="1" applyAlignment="1">
      <alignment horizontal="left" vertical="center"/>
    </xf>
    <xf numFmtId="0" fontId="64" fillId="0" borderId="27" xfId="1" applyFont="1" applyFill="1" applyBorder="1" applyAlignment="1" applyProtection="1">
      <alignment vertical="center"/>
      <protection locked="0"/>
    </xf>
    <xf numFmtId="0" fontId="64" fillId="0" borderId="6" xfId="1" applyFont="1" applyAlignment="1">
      <alignment horizontal="left" vertical="top"/>
    </xf>
    <xf numFmtId="0" fontId="64" fillId="0" borderId="6" xfId="1" applyFont="1" applyAlignment="1">
      <alignment vertical="top"/>
    </xf>
    <xf numFmtId="0" fontId="67" fillId="0" borderId="6" xfId="1" applyFont="1" applyAlignment="1">
      <alignment vertical="top"/>
    </xf>
    <xf numFmtId="0" fontId="66" fillId="0" borderId="6" xfId="1" applyFont="1" applyAlignment="1">
      <alignment vertical="top"/>
    </xf>
    <xf numFmtId="0" fontId="68" fillId="0" borderId="6" xfId="1" applyFont="1" applyFill="1" applyAlignment="1">
      <alignment horizontal="left" vertical="top"/>
    </xf>
    <xf numFmtId="0" fontId="68" fillId="0" borderId="6" xfId="1" applyFont="1" applyAlignment="1">
      <alignment horizontal="left" vertical="top"/>
    </xf>
    <xf numFmtId="0" fontId="66" fillId="0" borderId="6" xfId="1" applyFont="1" applyAlignment="1">
      <alignment vertical="center"/>
    </xf>
    <xf numFmtId="0" fontId="72" fillId="0" borderId="6" xfId="1" applyFont="1" applyAlignment="1">
      <alignment vertical="top"/>
    </xf>
    <xf numFmtId="0" fontId="68" fillId="0" borderId="6" xfId="1" applyFont="1" applyAlignment="1">
      <alignment vertical="top"/>
    </xf>
    <xf numFmtId="49" fontId="68" fillId="0" borderId="6" xfId="1" applyNumberFormat="1" applyFont="1" applyAlignment="1">
      <alignment horizontal="center" vertical="top"/>
    </xf>
    <xf numFmtId="49" fontId="68" fillId="0" borderId="6" xfId="1" applyNumberFormat="1" applyFont="1" applyFill="1" applyAlignment="1">
      <alignment horizontal="left" vertical="top"/>
    </xf>
    <xf numFmtId="0" fontId="64" fillId="0" borderId="6" xfId="1" applyFont="1" applyFill="1" applyAlignment="1">
      <alignment horizontal="left" vertical="top"/>
    </xf>
    <xf numFmtId="0" fontId="64" fillId="0" borderId="8" xfId="1" applyFont="1" applyBorder="1" applyAlignment="1">
      <alignment vertical="top"/>
    </xf>
    <xf numFmtId="0" fontId="72" fillId="15" borderId="57" xfId="1" applyFont="1" applyFill="1" applyBorder="1" applyAlignment="1">
      <alignment horizontal="left" vertical="top"/>
    </xf>
    <xf numFmtId="0" fontId="66" fillId="0" borderId="6" xfId="1" applyFont="1" applyBorder="1" applyAlignment="1">
      <alignment horizontal="left" vertical="top"/>
    </xf>
    <xf numFmtId="0" fontId="72" fillId="0" borderId="6" xfId="1" applyFont="1" applyBorder="1" applyAlignment="1">
      <alignment horizontal="left" vertical="top"/>
    </xf>
    <xf numFmtId="0" fontId="73" fillId="0" borderId="6" xfId="1" applyFont="1" applyAlignment="1">
      <alignment vertical="top"/>
    </xf>
    <xf numFmtId="0" fontId="72" fillId="0" borderId="6" xfId="1" applyFont="1" applyAlignment="1">
      <alignment horizontal="left" vertical="top"/>
    </xf>
    <xf numFmtId="0" fontId="67" fillId="0" borderId="6" xfId="1" applyFont="1" applyAlignment="1">
      <alignment horizontal="left" vertical="top"/>
    </xf>
    <xf numFmtId="0" fontId="75" fillId="38" borderId="6" xfId="1" applyFont="1" applyFill="1" applyAlignment="1">
      <alignment horizontal="left" vertical="top"/>
    </xf>
    <xf numFmtId="0" fontId="76" fillId="14" borderId="6" xfId="0" applyFont="1" applyFill="1" applyBorder="1" applyAlignment="1"/>
    <xf numFmtId="0" fontId="65" fillId="35" borderId="32" xfId="0" applyFont="1" applyFill="1" applyBorder="1" applyAlignment="1">
      <alignment horizontal="center" wrapText="1"/>
    </xf>
    <xf numFmtId="0" fontId="65" fillId="35" borderId="33" xfId="0" applyFont="1" applyFill="1" applyBorder="1" applyAlignment="1">
      <alignment horizontal="center" wrapText="1"/>
    </xf>
    <xf numFmtId="0" fontId="72" fillId="0" borderId="27" xfId="0" applyFont="1" applyBorder="1" applyAlignment="1" applyProtection="1">
      <alignment horizontal="left"/>
    </xf>
    <xf numFmtId="0" fontId="67" fillId="0" borderId="27" xfId="0" applyFont="1" applyBorder="1" applyAlignment="1" applyProtection="1">
      <alignment horizontal="left"/>
      <protection locked="0"/>
    </xf>
    <xf numFmtId="0" fontId="71" fillId="0" borderId="27" xfId="0" applyFont="1" applyBorder="1" applyAlignment="1" applyProtection="1">
      <alignment horizontal="left"/>
      <protection locked="0"/>
    </xf>
    <xf numFmtId="0" fontId="72" fillId="0" borderId="30" xfId="0" applyFont="1" applyBorder="1" applyAlignment="1" applyProtection="1">
      <alignment horizontal="left"/>
    </xf>
    <xf numFmtId="0" fontId="75" fillId="38" borderId="142" xfId="1" applyFont="1" applyFill="1" applyBorder="1" applyAlignment="1">
      <alignment horizontal="left" vertical="top"/>
    </xf>
    <xf numFmtId="0" fontId="76" fillId="14" borderId="142" xfId="0" applyFont="1" applyFill="1" applyBorder="1" applyAlignment="1"/>
    <xf numFmtId="49" fontId="68" fillId="0" borderId="6" xfId="1" applyNumberFormat="1" applyFont="1" applyBorder="1" applyAlignment="1">
      <alignment horizontal="left" vertical="top"/>
    </xf>
    <xf numFmtId="0" fontId="64" fillId="0" borderId="6" xfId="1" applyFont="1" applyBorder="1" applyAlignment="1">
      <alignment vertical="top"/>
    </xf>
    <xf numFmtId="0" fontId="72" fillId="0" borderId="6" xfId="1" applyFont="1" applyBorder="1" applyAlignment="1">
      <alignment vertical="top"/>
    </xf>
    <xf numFmtId="0" fontId="65" fillId="35" borderId="32" xfId="0" applyFont="1" applyFill="1" applyBorder="1" applyAlignment="1">
      <alignment horizontal="center" vertical="center" wrapText="1"/>
    </xf>
    <xf numFmtId="0" fontId="65" fillId="35" borderId="33" xfId="0" applyFont="1" applyFill="1" applyBorder="1" applyAlignment="1">
      <alignment horizontal="center" vertical="center" wrapText="1"/>
    </xf>
    <xf numFmtId="0" fontId="77" fillId="35" borderId="35" xfId="0" applyFont="1" applyFill="1" applyBorder="1" applyAlignment="1">
      <alignment horizontal="center" vertical="center" wrapText="1"/>
    </xf>
    <xf numFmtId="0" fontId="77" fillId="35" borderId="34" xfId="0" applyFont="1" applyFill="1" applyBorder="1" applyAlignment="1">
      <alignment horizontal="center" vertical="center" wrapText="1"/>
    </xf>
    <xf numFmtId="49" fontId="68" fillId="0" borderId="58" xfId="1" applyNumberFormat="1" applyFont="1" applyBorder="1" applyAlignment="1">
      <alignment horizontal="left" vertical="top"/>
    </xf>
    <xf numFmtId="0" fontId="64" fillId="0" borderId="58" xfId="1" applyFont="1" applyBorder="1" applyAlignment="1">
      <alignment vertical="top"/>
    </xf>
    <xf numFmtId="0" fontId="72" fillId="0" borderId="58" xfId="1" applyFont="1" applyBorder="1" applyAlignment="1">
      <alignment vertical="top"/>
    </xf>
    <xf numFmtId="0" fontId="78" fillId="14" borderId="142" xfId="0" applyFont="1" applyFill="1" applyBorder="1" applyAlignment="1">
      <alignment horizontal="center"/>
    </xf>
    <xf numFmtId="0" fontId="66" fillId="0" borderId="27" xfId="0" applyFont="1" applyBorder="1" applyAlignment="1"/>
    <xf numFmtId="0" fontId="66" fillId="0" borderId="27" xfId="0" applyFont="1" applyFill="1" applyBorder="1" applyAlignment="1">
      <alignment horizontal="center"/>
    </xf>
    <xf numFmtId="0" fontId="72" fillId="0" borderId="27" xfId="0" applyFont="1" applyFill="1" applyBorder="1" applyAlignment="1">
      <alignment horizontal="center"/>
    </xf>
    <xf numFmtId="0" fontId="72" fillId="0" borderId="27" xfId="0" applyFont="1" applyFill="1" applyBorder="1" applyAlignment="1" applyProtection="1">
      <alignment horizontal="center"/>
    </xf>
    <xf numFmtId="0" fontId="72" fillId="0" borderId="28" xfId="0" applyFont="1" applyFill="1" applyBorder="1" applyAlignment="1">
      <alignment horizontal="center"/>
    </xf>
    <xf numFmtId="0" fontId="66" fillId="0" borderId="27" xfId="0" applyFont="1" applyBorder="1" applyAlignment="1">
      <alignment horizontal="center"/>
    </xf>
    <xf numFmtId="0" fontId="67" fillId="39" borderId="27" xfId="0" applyFont="1" applyFill="1" applyBorder="1" applyAlignment="1">
      <alignment horizontal="center"/>
    </xf>
    <xf numFmtId="0" fontId="66" fillId="0" borderId="27" xfId="0" applyFont="1" applyBorder="1" applyAlignment="1">
      <alignment horizontal="left" wrapText="1"/>
    </xf>
    <xf numFmtId="0" fontId="72" fillId="39" borderId="27" xfId="0" applyFont="1" applyFill="1" applyBorder="1" applyAlignment="1" applyProtection="1">
      <alignment horizontal="center"/>
    </xf>
    <xf numFmtId="9" fontId="67" fillId="39" borderId="27" xfId="5" applyFont="1" applyFill="1" applyBorder="1" applyAlignment="1">
      <alignment horizontal="center"/>
    </xf>
    <xf numFmtId="0" fontId="72" fillId="39" borderId="27" xfId="0" applyFont="1" applyFill="1" applyBorder="1" applyAlignment="1">
      <alignment horizontal="center"/>
    </xf>
    <xf numFmtId="0" fontId="72" fillId="0" borderId="28" xfId="0" applyFont="1" applyBorder="1" applyAlignment="1">
      <alignment horizontal="center"/>
    </xf>
    <xf numFmtId="0" fontId="72" fillId="39" borderId="28" xfId="0" applyFont="1" applyFill="1" applyBorder="1" applyAlignment="1">
      <alignment horizontal="center"/>
    </xf>
    <xf numFmtId="0" fontId="72" fillId="0" borderId="27" xfId="0" applyFont="1" applyBorder="1" applyAlignment="1">
      <alignment horizontal="center"/>
    </xf>
    <xf numFmtId="9" fontId="66" fillId="39" borderId="30" xfId="5" applyFont="1" applyFill="1" applyBorder="1" applyAlignment="1">
      <alignment horizontal="center"/>
    </xf>
    <xf numFmtId="0" fontId="72" fillId="15" borderId="27" xfId="0" applyFont="1" applyFill="1" applyBorder="1" applyAlignment="1">
      <alignment horizontal="center"/>
    </xf>
    <xf numFmtId="0" fontId="67" fillId="0" borderId="27" xfId="0" applyFont="1" applyFill="1" applyBorder="1" applyAlignment="1" applyProtection="1">
      <alignment horizontal="center"/>
    </xf>
    <xf numFmtId="10" fontId="67" fillId="0" borderId="27" xfId="0" applyNumberFormat="1" applyFont="1" applyFill="1" applyBorder="1" applyAlignment="1" applyProtection="1">
      <alignment horizontal="center"/>
    </xf>
    <xf numFmtId="0" fontId="80" fillId="38" borderId="142" xfId="1" applyFont="1" applyFill="1" applyBorder="1" applyAlignment="1">
      <alignment horizontal="left" vertical="top"/>
    </xf>
    <xf numFmtId="0" fontId="65" fillId="34" borderId="5" xfId="0" applyFont="1" applyFill="1" applyBorder="1"/>
    <xf numFmtId="0" fontId="65" fillId="34" borderId="6" xfId="0" applyFont="1" applyFill="1" applyBorder="1"/>
    <xf numFmtId="0" fontId="66" fillId="0" borderId="0" xfId="0" applyFont="1" applyAlignment="1">
      <alignment horizontal="center"/>
    </xf>
    <xf numFmtId="0" fontId="64" fillId="0" borderId="0" xfId="0" applyFont="1"/>
    <xf numFmtId="0" fontId="66" fillId="0" borderId="0" xfId="0" applyFont="1" applyAlignment="1"/>
    <xf numFmtId="0" fontId="64" fillId="0" borderId="0" xfId="0" applyFont="1" applyAlignment="1">
      <alignment horizontal="left"/>
    </xf>
    <xf numFmtId="0" fontId="68" fillId="0" borderId="1" xfId="0" applyFont="1" applyBorder="1" applyAlignment="1"/>
    <xf numFmtId="0" fontId="66" fillId="0" borderId="139" xfId="0" applyFont="1" applyBorder="1" applyAlignment="1"/>
    <xf numFmtId="0" fontId="78" fillId="14" borderId="6" xfId="0" applyFont="1" applyFill="1" applyBorder="1" applyAlignment="1"/>
    <xf numFmtId="0" fontId="78" fillId="14" borderId="6" xfId="0" applyFont="1" applyFill="1" applyBorder="1" applyAlignment="1">
      <alignment horizontal="center"/>
    </xf>
    <xf numFmtId="0" fontId="66" fillId="0" borderId="0" xfId="0" applyFont="1"/>
    <xf numFmtId="0" fontId="64" fillId="0" borderId="1" xfId="0" applyFont="1" applyBorder="1" applyAlignment="1"/>
    <xf numFmtId="0" fontId="64" fillId="2" borderId="0" xfId="0" applyFont="1" applyFill="1" applyAlignment="1"/>
    <xf numFmtId="0" fontId="67" fillId="0" borderId="0" xfId="0" applyFont="1" applyAlignment="1" applyProtection="1">
      <alignment horizontal="center"/>
      <protection locked="0"/>
    </xf>
    <xf numFmtId="0" fontId="67" fillId="0" borderId="3" xfId="0" applyFont="1" applyBorder="1" applyAlignment="1"/>
    <xf numFmtId="0" fontId="67" fillId="0" borderId="0" xfId="0" applyFont="1"/>
    <xf numFmtId="0" fontId="67" fillId="0" borderId="1" xfId="0" applyFont="1" applyBorder="1" applyAlignment="1">
      <alignment horizontal="center"/>
    </xf>
    <xf numFmtId="0" fontId="64" fillId="0" borderId="13" xfId="0" applyFont="1" applyBorder="1" applyAlignment="1" applyProtection="1">
      <protection locked="0"/>
    </xf>
    <xf numFmtId="0" fontId="66" fillId="2" borderId="2" xfId="0" applyFont="1" applyFill="1" applyBorder="1" applyAlignment="1">
      <alignment horizontal="left"/>
    </xf>
    <xf numFmtId="0" fontId="67" fillId="0" borderId="0" xfId="0" applyFont="1" applyAlignment="1"/>
    <xf numFmtId="0" fontId="67" fillId="0" borderId="1" xfId="0" applyFont="1" applyBorder="1" applyAlignment="1"/>
    <xf numFmtId="0" fontId="64" fillId="2" borderId="1" xfId="0" applyFont="1" applyFill="1" applyBorder="1" applyAlignment="1"/>
    <xf numFmtId="0" fontId="67" fillId="2" borderId="0" xfId="0" applyFont="1" applyFill="1" applyAlignment="1">
      <alignment horizontal="left"/>
    </xf>
    <xf numFmtId="0" fontId="64" fillId="0" borderId="0" xfId="0" applyFont="1" applyFill="1" applyAlignment="1">
      <alignment horizontal="center"/>
    </xf>
    <xf numFmtId="0" fontId="68" fillId="0" borderId="0" xfId="0" applyFont="1" applyAlignment="1">
      <alignment horizontal="right"/>
    </xf>
    <xf numFmtId="0" fontId="67" fillId="0" borderId="0" xfId="0" applyFont="1" applyFill="1" applyAlignment="1" applyProtection="1">
      <alignment horizontal="center"/>
      <protection locked="0"/>
    </xf>
    <xf numFmtId="0" fontId="64" fillId="2" borderId="0" xfId="0" applyFont="1" applyFill="1" applyAlignment="1">
      <alignment horizontal="left"/>
    </xf>
    <xf numFmtId="0" fontId="68" fillId="0" borderId="0" xfId="0" applyFont="1" applyFill="1" applyAlignment="1">
      <alignment horizontal="center"/>
    </xf>
    <xf numFmtId="0" fontId="72" fillId="0" borderId="13" xfId="0" applyFont="1" applyFill="1" applyBorder="1" applyAlignment="1" applyProtection="1">
      <alignment horizontal="center"/>
      <protection locked="0"/>
    </xf>
    <xf numFmtId="0" fontId="66" fillId="0" borderId="0" xfId="0" applyFont="1" applyAlignment="1">
      <alignment horizontal="left"/>
    </xf>
    <xf numFmtId="0" fontId="64" fillId="0" borderId="0" xfId="0" applyFont="1" applyAlignment="1">
      <alignment horizontal="center"/>
    </xf>
    <xf numFmtId="2" fontId="64" fillId="0" borderId="13" xfId="0" applyNumberFormat="1" applyFont="1" applyFill="1" applyBorder="1" applyAlignment="1" applyProtection="1">
      <alignment horizontal="center"/>
      <protection locked="0"/>
    </xf>
    <xf numFmtId="0" fontId="70" fillId="0" borderId="0" xfId="0" applyFont="1"/>
    <xf numFmtId="0" fontId="64" fillId="0" borderId="6" xfId="0" applyFont="1" applyBorder="1" applyAlignment="1"/>
    <xf numFmtId="9" fontId="67" fillId="5" borderId="27" xfId="5" applyFont="1" applyFill="1" applyBorder="1" applyAlignment="1">
      <alignment horizontal="center" vertical="center" wrapText="1"/>
    </xf>
    <xf numFmtId="0" fontId="71" fillId="5" borderId="27" xfId="0" applyFont="1" applyFill="1" applyBorder="1" applyAlignment="1">
      <alignment horizontal="center" vertical="center" wrapText="1"/>
    </xf>
    <xf numFmtId="0" fontId="67" fillId="5" borderId="27" xfId="0" applyFont="1" applyFill="1" applyBorder="1" applyAlignment="1">
      <alignment horizontal="center" vertical="center" wrapText="1"/>
    </xf>
    <xf numFmtId="0" fontId="67" fillId="0" borderId="27" xfId="0" applyFont="1" applyBorder="1" applyAlignment="1">
      <alignment horizontal="center" vertical="center" wrapText="1"/>
    </xf>
    <xf numFmtId="0" fontId="71" fillId="0" borderId="27" xfId="0" applyFont="1" applyBorder="1" applyAlignment="1">
      <alignment horizontal="center" vertical="center" wrapText="1"/>
    </xf>
    <xf numFmtId="0" fontId="70" fillId="0" borderId="0" xfId="0" applyFont="1" applyAlignment="1"/>
    <xf numFmtId="0" fontId="67" fillId="0" borderId="6" xfId="0" applyFont="1" applyBorder="1" applyAlignment="1"/>
    <xf numFmtId="0" fontId="64" fillId="2" borderId="4" xfId="0" applyFont="1" applyFill="1" applyBorder="1" applyAlignment="1">
      <alignment horizontal="left"/>
    </xf>
    <xf numFmtId="0" fontId="68" fillId="0" borderId="0" xfId="0" applyFont="1" applyAlignment="1"/>
    <xf numFmtId="0" fontId="81" fillId="0" borderId="0" xfId="0" applyFont="1" applyAlignment="1"/>
    <xf numFmtId="0" fontId="67" fillId="0" borderId="0" xfId="0" applyFont="1" applyAlignment="1">
      <alignment horizontal="left"/>
    </xf>
    <xf numFmtId="0" fontId="67" fillId="0" borderId="0" xfId="0" applyFont="1" applyAlignment="1">
      <alignment horizontal="center"/>
    </xf>
    <xf numFmtId="0" fontId="81" fillId="0" borderId="0" xfId="0" applyFont="1" applyFill="1" applyAlignment="1"/>
    <xf numFmtId="0" fontId="84" fillId="0" borderId="0" xfId="0" applyFont="1" applyAlignment="1" applyProtection="1">
      <alignment horizontal="center"/>
      <protection locked="0"/>
    </xf>
    <xf numFmtId="0" fontId="65" fillId="0" borderId="6" xfId="0" applyFont="1" applyFill="1" applyBorder="1"/>
    <xf numFmtId="0" fontId="81" fillId="0" borderId="6" xfId="0" applyFont="1" applyFill="1" applyBorder="1"/>
    <xf numFmtId="0" fontId="64" fillId="0" borderId="0" xfId="0" applyFont="1" applyFill="1" applyAlignment="1"/>
    <xf numFmtId="0" fontId="66" fillId="0" borderId="0" xfId="0" applyFont="1" applyAlignment="1" applyProtection="1">
      <alignment horizontal="center"/>
      <protection locked="0"/>
    </xf>
    <xf numFmtId="0" fontId="68" fillId="0" borderId="0" xfId="0" applyFont="1" applyAlignment="1">
      <alignment horizontal="center"/>
    </xf>
    <xf numFmtId="0" fontId="64" fillId="0" borderId="2" xfId="0" applyFont="1" applyBorder="1" applyAlignment="1">
      <alignment horizontal="left"/>
    </xf>
    <xf numFmtId="0" fontId="67" fillId="2" borderId="2" xfId="0" applyFont="1" applyFill="1" applyBorder="1" applyAlignment="1">
      <alignment horizontal="left"/>
    </xf>
    <xf numFmtId="0" fontId="64" fillId="0" borderId="2" xfId="0" applyFont="1" applyBorder="1" applyAlignment="1"/>
    <xf numFmtId="0" fontId="64" fillId="0" borderId="3" xfId="0" applyFont="1" applyBorder="1" applyAlignment="1"/>
    <xf numFmtId="0" fontId="67" fillId="2" borderId="2" xfId="0" applyFont="1" applyFill="1" applyBorder="1" applyAlignment="1"/>
    <xf numFmtId="0" fontId="64" fillId="0" borderId="13" xfId="0" applyFont="1" applyBorder="1" applyAlignment="1" applyProtection="1">
      <alignment horizontal="left" vertical="top"/>
      <protection locked="0"/>
    </xf>
    <xf numFmtId="0" fontId="67" fillId="2" borderId="0" xfId="0" applyFont="1" applyFill="1" applyAlignment="1"/>
    <xf numFmtId="0" fontId="64" fillId="0" borderId="19" xfId="6" applyFont="1" applyBorder="1" applyAlignment="1">
      <alignment horizontal="left"/>
    </xf>
    <xf numFmtId="0" fontId="64" fillId="2" borderId="2" xfId="0" applyFont="1" applyFill="1" applyBorder="1" applyAlignment="1"/>
    <xf numFmtId="49" fontId="64" fillId="0" borderId="0" xfId="0" applyNumberFormat="1" applyFont="1" applyAlignment="1"/>
    <xf numFmtId="0" fontId="70" fillId="0" borderId="6" xfId="0" applyFont="1" applyBorder="1" applyAlignment="1"/>
    <xf numFmtId="0" fontId="73" fillId="0" borderId="0" xfId="0" applyFont="1"/>
    <xf numFmtId="0" fontId="67" fillId="0" borderId="0" xfId="0" applyFont="1" applyAlignment="1">
      <alignment horizontal="right"/>
    </xf>
    <xf numFmtId="0" fontId="66" fillId="0" borderId="1" xfId="0" applyFont="1" applyBorder="1" applyAlignment="1"/>
    <xf numFmtId="49" fontId="68" fillId="0" borderId="0" xfId="0" applyNumberFormat="1" applyFont="1" applyAlignment="1">
      <alignment horizontal="center"/>
    </xf>
    <xf numFmtId="0" fontId="73" fillId="0" borderId="0" xfId="0" applyFont="1" applyAlignment="1">
      <alignment horizontal="left"/>
    </xf>
    <xf numFmtId="0" fontId="64" fillId="2" borderId="0" xfId="0" applyFont="1" applyFill="1" applyAlignment="1">
      <alignment horizontal="right"/>
    </xf>
    <xf numFmtId="0" fontId="67" fillId="0" borderId="0" xfId="0" applyFont="1" applyFill="1"/>
    <xf numFmtId="0" fontId="67" fillId="0" borderId="0" xfId="0" applyFont="1" applyFill="1" applyAlignment="1"/>
    <xf numFmtId="0" fontId="64" fillId="2" borderId="0" xfId="0" applyFont="1" applyFill="1" applyAlignment="1">
      <alignment horizontal="center"/>
    </xf>
    <xf numFmtId="0" fontId="70" fillId="0" borderId="6" xfId="0" applyFont="1" applyFill="1" applyBorder="1" applyAlignment="1"/>
    <xf numFmtId="0" fontId="74" fillId="0" borderId="6" xfId="0" applyFont="1" applyFill="1" applyBorder="1" applyAlignment="1"/>
    <xf numFmtId="0" fontId="66" fillId="2" borderId="0" xfId="0" applyFont="1" applyFill="1" applyAlignment="1">
      <alignment horizontal="left"/>
    </xf>
    <xf numFmtId="0" fontId="67" fillId="0" borderId="6" xfId="0" applyFont="1" applyFill="1" applyBorder="1" applyAlignment="1"/>
    <xf numFmtId="0" fontId="73" fillId="0" borderId="6" xfId="0" applyFont="1" applyFill="1" applyBorder="1" applyAlignment="1"/>
    <xf numFmtId="0" fontId="64" fillId="0" borderId="6" xfId="0" applyFont="1" applyFill="1" applyBorder="1" applyAlignment="1"/>
    <xf numFmtId="0" fontId="69" fillId="0" borderId="0" xfId="0" applyFont="1" applyAlignment="1"/>
    <xf numFmtId="0" fontId="85" fillId="0" borderId="0" xfId="0" applyFont="1" applyAlignment="1"/>
    <xf numFmtId="0" fontId="73" fillId="0" borderId="0" xfId="0" applyFont="1" applyAlignment="1"/>
    <xf numFmtId="0" fontId="69" fillId="0" borderId="0" xfId="0" applyFont="1"/>
    <xf numFmtId="0" fontId="66" fillId="0" borderId="0" xfId="0" applyFont="1" applyFill="1" applyAlignment="1"/>
    <xf numFmtId="0" fontId="67" fillId="2" borderId="0" xfId="0" applyFont="1" applyFill="1" applyAlignment="1" applyProtection="1">
      <alignment horizontal="right"/>
      <protection locked="0"/>
    </xf>
    <xf numFmtId="0" fontId="74" fillId="0" borderId="0" xfId="0" applyFont="1" applyAlignment="1"/>
    <xf numFmtId="0" fontId="86" fillId="0" borderId="0" xfId="0" applyFont="1" applyAlignment="1"/>
    <xf numFmtId="0" fontId="66" fillId="0" borderId="6" xfId="0" applyFont="1" applyBorder="1" applyAlignment="1"/>
    <xf numFmtId="0" fontId="71" fillId="0" borderId="13" xfId="0" applyFont="1" applyBorder="1" applyAlignment="1" applyProtection="1">
      <protection locked="0"/>
    </xf>
    <xf numFmtId="0" fontId="65" fillId="34" borderId="5" xfId="1" applyFont="1" applyFill="1" applyBorder="1"/>
    <xf numFmtId="0" fontId="65" fillId="34" borderId="6" xfId="1" applyFont="1" applyFill="1"/>
    <xf numFmtId="0" fontId="65" fillId="0" borderId="6" xfId="1" applyFont="1"/>
    <xf numFmtId="0" fontId="81" fillId="0" borderId="6" xfId="1" applyFont="1"/>
    <xf numFmtId="0" fontId="68" fillId="0" borderId="6" xfId="1" applyFont="1"/>
    <xf numFmtId="0" fontId="66" fillId="0" borderId="6" xfId="1" applyFont="1"/>
    <xf numFmtId="0" fontId="67" fillId="0" borderId="6" xfId="1" applyFont="1" applyAlignment="1" applyProtection="1">
      <alignment horizontal="center"/>
      <protection locked="0"/>
    </xf>
    <xf numFmtId="0" fontId="67" fillId="2" borderId="6" xfId="1" applyFont="1" applyFill="1" applyAlignment="1">
      <alignment horizontal="left"/>
    </xf>
    <xf numFmtId="0" fontId="67" fillId="2" borderId="6" xfId="1" applyFont="1" applyFill="1"/>
    <xf numFmtId="0" fontId="70" fillId="0" borderId="6" xfId="1" applyFont="1"/>
    <xf numFmtId="0" fontId="67" fillId="0" borderId="6" xfId="1" applyFont="1" applyAlignment="1">
      <alignment horizontal="left"/>
    </xf>
    <xf numFmtId="0" fontId="64" fillId="2" borderId="6" xfId="1" applyFont="1" applyFill="1"/>
    <xf numFmtId="49" fontId="64" fillId="0" borderId="6" xfId="1" applyNumberFormat="1" applyFont="1"/>
    <xf numFmtId="0" fontId="66" fillId="0" borderId="6" xfId="1" applyFont="1" applyAlignment="1">
      <alignment horizontal="left"/>
    </xf>
    <xf numFmtId="0" fontId="71" fillId="0" borderId="6" xfId="1" applyFont="1" applyAlignment="1" applyProtection="1">
      <alignment horizontal="left" vertical="top"/>
      <protection locked="0"/>
    </xf>
    <xf numFmtId="0" fontId="67" fillId="0" borderId="6" xfId="1" applyFont="1" applyAlignment="1" applyProtection="1">
      <alignment horizontal="left"/>
      <protection locked="0"/>
    </xf>
    <xf numFmtId="0" fontId="71" fillId="0" borderId="6" xfId="1" applyFont="1" applyAlignment="1" applyProtection="1">
      <alignment horizontal="left"/>
      <protection locked="0"/>
    </xf>
    <xf numFmtId="0" fontId="63" fillId="14" borderId="59" xfId="6" applyFont="1" applyFill="1" applyBorder="1" applyAlignment="1">
      <alignment horizontal="left" vertical="center"/>
    </xf>
    <xf numFmtId="0" fontId="63" fillId="14" borderId="59" xfId="6" applyFont="1" applyFill="1" applyBorder="1" applyAlignment="1">
      <alignment vertical="center"/>
    </xf>
    <xf numFmtId="0" fontId="63" fillId="10" borderId="60" xfId="6" applyFont="1" applyFill="1" applyBorder="1" applyAlignment="1">
      <alignment vertical="center"/>
    </xf>
    <xf numFmtId="0" fontId="63" fillId="10" borderId="60" xfId="6" applyFont="1" applyFill="1" applyBorder="1" applyAlignment="1">
      <alignment horizontal="left" vertical="center"/>
    </xf>
    <xf numFmtId="0" fontId="63" fillId="14" borderId="60" xfId="6" applyFont="1" applyFill="1" applyBorder="1" applyAlignment="1">
      <alignment vertical="center"/>
    </xf>
    <xf numFmtId="0" fontId="64" fillId="0" borderId="27" xfId="1" applyFont="1" applyBorder="1" applyAlignment="1">
      <alignment horizontal="left" vertical="center"/>
    </xf>
    <xf numFmtId="0" fontId="65" fillId="35" borderId="33" xfId="0" applyFont="1" applyFill="1" applyBorder="1" applyAlignment="1">
      <alignment horizontal="center" wrapText="1"/>
    </xf>
    <xf numFmtId="0" fontId="64" fillId="0" borderId="13" xfId="0" applyFont="1" applyBorder="1" applyAlignment="1" applyProtection="1">
      <alignment horizontal="left" vertical="top"/>
      <protection locked="0"/>
    </xf>
    <xf numFmtId="0" fontId="66" fillId="0" borderId="6" xfId="0" applyFont="1" applyBorder="1" applyAlignment="1">
      <alignment horizontal="left"/>
    </xf>
    <xf numFmtId="0" fontId="9" fillId="42" borderId="66" xfId="8" applyFont="1" applyFill="1" applyBorder="1" applyAlignment="1">
      <alignment horizontal="center" vertical="center" wrapText="1"/>
    </xf>
    <xf numFmtId="0" fontId="41" fillId="42" borderId="66" xfId="8" applyFont="1" applyFill="1" applyBorder="1" applyAlignment="1">
      <alignment horizontal="center" vertical="center" wrapText="1"/>
    </xf>
    <xf numFmtId="0" fontId="2" fillId="42" borderId="13" xfId="6" applyFont="1" applyFill="1" applyBorder="1" applyAlignment="1">
      <alignment horizontal="center" vertical="center"/>
    </xf>
    <xf numFmtId="0" fontId="87" fillId="37" borderId="27" xfId="1" applyFont="1" applyFill="1" applyBorder="1" applyAlignment="1">
      <alignment horizontal="left" vertical="center"/>
    </xf>
    <xf numFmtId="0" fontId="87" fillId="37" borderId="30" xfId="1" applyFont="1" applyFill="1" applyBorder="1" applyAlignment="1">
      <alignment horizontal="left" vertical="center"/>
    </xf>
    <xf numFmtId="0" fontId="88" fillId="41" borderId="13" xfId="0" applyFont="1" applyFill="1" applyBorder="1"/>
    <xf numFmtId="0" fontId="89" fillId="0" borderId="13" xfId="3" applyFont="1" applyBorder="1" applyAlignment="1">
      <alignment vertical="top" wrapText="1"/>
    </xf>
    <xf numFmtId="0" fontId="89" fillId="43" borderId="13" xfId="3" applyFont="1" applyFill="1" applyBorder="1" applyAlignment="1">
      <alignment vertical="top" wrapText="1"/>
    </xf>
    <xf numFmtId="0" fontId="88" fillId="39" borderId="13" xfId="0" applyFont="1" applyFill="1" applyBorder="1" applyAlignment="1">
      <alignment vertical="top"/>
    </xf>
    <xf numFmtId="0" fontId="89" fillId="0" borderId="13" xfId="3" quotePrefix="1" applyFont="1" applyBorder="1" applyAlignment="1">
      <alignment vertical="top" wrapText="1"/>
    </xf>
    <xf numFmtId="0" fontId="91" fillId="36" borderId="13" xfId="0" applyFont="1" applyFill="1" applyBorder="1" applyAlignment="1">
      <alignment vertical="top"/>
    </xf>
    <xf numFmtId="0" fontId="88" fillId="14" borderId="13" xfId="0" applyFont="1" applyFill="1" applyBorder="1" applyAlignment="1">
      <alignment vertical="top"/>
    </xf>
    <xf numFmtId="0" fontId="93" fillId="10" borderId="6" xfId="1" applyFont="1" applyFill="1"/>
    <xf numFmtId="0" fontId="1" fillId="0" borderId="6" xfId="3" applyFont="1" applyAlignment="1">
      <alignment vertical="top"/>
    </xf>
    <xf numFmtId="0" fontId="1" fillId="0" borderId="6" xfId="3" applyFont="1" applyAlignment="1" applyProtection="1">
      <alignment vertical="top"/>
      <protection locked="0"/>
    </xf>
    <xf numFmtId="0" fontId="63" fillId="0" borderId="6" xfId="3" applyFont="1" applyAlignment="1">
      <alignment vertical="top"/>
    </xf>
    <xf numFmtId="0" fontId="63" fillId="0" borderId="6" xfId="3" applyFont="1" applyFill="1" applyAlignment="1">
      <alignment vertical="top"/>
    </xf>
    <xf numFmtId="0" fontId="97" fillId="0" borderId="0" xfId="0" applyFont="1" applyAlignment="1"/>
    <xf numFmtId="0" fontId="80" fillId="0" borderId="6" xfId="0" applyFont="1" applyFill="1" applyBorder="1" applyAlignment="1"/>
    <xf numFmtId="49" fontId="64" fillId="0" borderId="140" xfId="0" applyNumberFormat="1" applyFont="1" applyBorder="1"/>
    <xf numFmtId="0" fontId="64" fillId="0" borderId="140" xfId="0" applyFont="1" applyBorder="1" applyAlignment="1"/>
    <xf numFmtId="0" fontId="78" fillId="9" borderId="141" xfId="0" applyFont="1" applyFill="1" applyBorder="1" applyAlignment="1"/>
    <xf numFmtId="0" fontId="66" fillId="9" borderId="141" xfId="0" applyFont="1" applyFill="1" applyBorder="1" applyAlignment="1"/>
    <xf numFmtId="0" fontId="65" fillId="35" borderId="34" xfId="0" applyFont="1" applyFill="1" applyBorder="1" applyAlignment="1">
      <alignment horizontal="center" wrapText="1"/>
    </xf>
    <xf numFmtId="0" fontId="66" fillId="0" borderId="3" xfId="0" applyFont="1" applyBorder="1" applyAlignment="1"/>
    <xf numFmtId="0" fontId="71" fillId="0" borderId="6" xfId="0" applyFont="1" applyBorder="1" applyAlignment="1" applyProtection="1">
      <alignment horizontal="left"/>
      <protection locked="0"/>
    </xf>
    <xf numFmtId="0" fontId="66" fillId="0" borderId="6" xfId="0" applyFont="1" applyBorder="1"/>
    <xf numFmtId="49" fontId="74" fillId="0" borderId="0" xfId="0" applyNumberFormat="1" applyFont="1" applyAlignment="1">
      <alignment horizontal="center"/>
    </xf>
    <xf numFmtId="49" fontId="85" fillId="0" borderId="0" xfId="0" applyNumberFormat="1" applyFont="1" applyAlignment="1"/>
    <xf numFmtId="0" fontId="68" fillId="0" borderId="6" xfId="0" applyFont="1" applyBorder="1" applyAlignment="1">
      <alignment horizontal="center"/>
    </xf>
    <xf numFmtId="0" fontId="65" fillId="35" borderId="35" xfId="0" applyFont="1" applyFill="1" applyBorder="1" applyAlignment="1">
      <alignment horizontal="center" vertical="top" wrapText="1"/>
    </xf>
    <xf numFmtId="0" fontId="65" fillId="35" borderId="34" xfId="0" applyFont="1" applyFill="1" applyBorder="1" applyAlignment="1">
      <alignment horizontal="center" vertical="top" wrapText="1"/>
    </xf>
    <xf numFmtId="0" fontId="81" fillId="35" borderId="37" xfId="0" applyFont="1" applyFill="1" applyBorder="1" applyAlignment="1">
      <alignment horizontal="center" vertical="top" wrapText="1"/>
    </xf>
    <xf numFmtId="0" fontId="67" fillId="11" borderId="34" xfId="0" applyFont="1" applyFill="1" applyBorder="1" applyAlignment="1" applyProtection="1">
      <alignment horizontal="center" vertical="top" wrapText="1"/>
      <protection locked="0"/>
    </xf>
    <xf numFmtId="0" fontId="67" fillId="0" borderId="27" xfId="0" applyFont="1" applyFill="1" applyBorder="1" applyAlignment="1" applyProtection="1">
      <alignment horizontal="center"/>
      <protection locked="0"/>
    </xf>
    <xf numFmtId="0" fontId="67" fillId="0" borderId="26" xfId="0" applyFont="1" applyFill="1" applyBorder="1" applyAlignment="1" applyProtection="1">
      <alignment horizontal="center"/>
      <protection locked="0"/>
    </xf>
    <xf numFmtId="0" fontId="67" fillId="0" borderId="27" xfId="0" applyFont="1" applyBorder="1" applyAlignment="1">
      <alignment horizontal="center"/>
    </xf>
    <xf numFmtId="0" fontId="66" fillId="0" borderId="6" xfId="0" applyFont="1" applyFill="1" applyBorder="1" applyAlignment="1">
      <alignment horizontal="center"/>
    </xf>
    <xf numFmtId="0" fontId="66" fillId="0" borderId="6" xfId="0" applyFont="1" applyBorder="1" applyAlignment="1">
      <alignment horizontal="center"/>
    </xf>
    <xf numFmtId="49" fontId="67" fillId="0" borderId="0" xfId="0" applyNumberFormat="1" applyFont="1"/>
    <xf numFmtId="0" fontId="66" fillId="0" borderId="6" xfId="0" applyFont="1" applyFill="1" applyBorder="1" applyAlignment="1">
      <alignment horizontal="left"/>
    </xf>
    <xf numFmtId="0" fontId="81" fillId="35" borderId="36" xfId="0" applyFont="1" applyFill="1" applyBorder="1" applyAlignment="1">
      <alignment horizontal="center" vertical="top" wrapText="1"/>
    </xf>
    <xf numFmtId="0" fontId="64" fillId="0" borderId="27" xfId="0" applyFont="1" applyBorder="1" applyAlignment="1">
      <alignment horizontal="center" wrapText="1"/>
    </xf>
    <xf numFmtId="0" fontId="64" fillId="0" borderId="27" xfId="0" applyFont="1" applyBorder="1" applyAlignment="1" applyProtection="1">
      <alignment horizontal="center"/>
      <protection locked="0"/>
    </xf>
    <xf numFmtId="0" fontId="68" fillId="0" borderId="27" xfId="0" applyFont="1" applyBorder="1" applyAlignment="1">
      <alignment horizontal="center" wrapText="1"/>
    </xf>
    <xf numFmtId="0" fontId="69" fillId="0" borderId="27" xfId="0" applyFont="1" applyBorder="1" applyAlignment="1">
      <alignment horizontal="center"/>
    </xf>
    <xf numFmtId="0" fontId="73" fillId="0" borderId="27" xfId="0" applyFont="1" applyBorder="1" applyAlignment="1">
      <alignment horizontal="center"/>
    </xf>
    <xf numFmtId="0" fontId="73" fillId="0" borderId="27" xfId="0" applyFont="1" applyFill="1" applyBorder="1" applyAlignment="1" applyProtection="1">
      <alignment horizontal="center"/>
      <protection locked="0"/>
    </xf>
    <xf numFmtId="9" fontId="67" fillId="0" borderId="27" xfId="5" applyFont="1" applyBorder="1" applyAlignment="1">
      <alignment horizontal="center"/>
    </xf>
    <xf numFmtId="9" fontId="67" fillId="0" borderId="27" xfId="5" applyNumberFormat="1" applyFont="1" applyFill="1" applyBorder="1" applyAlignment="1" applyProtection="1">
      <alignment horizontal="center"/>
      <protection locked="0"/>
    </xf>
    <xf numFmtId="0" fontId="64" fillId="0" borderId="27" xfId="0" applyFont="1" applyBorder="1" applyAlignment="1">
      <alignment horizontal="center"/>
    </xf>
    <xf numFmtId="0" fontId="68" fillId="0" borderId="27" xfId="0" applyFont="1" applyBorder="1" applyAlignment="1">
      <alignment horizontal="center"/>
    </xf>
    <xf numFmtId="0" fontId="67" fillId="0" borderId="27" xfId="0" applyFont="1" applyFill="1" applyBorder="1" applyAlignment="1">
      <alignment horizontal="center"/>
    </xf>
    <xf numFmtId="0" fontId="73" fillId="0" borderId="27" xfId="0" applyFont="1" applyFill="1" applyBorder="1" applyAlignment="1">
      <alignment horizontal="center"/>
    </xf>
    <xf numFmtId="0" fontId="69" fillId="0" borderId="27" xfId="0" applyFont="1" applyFill="1" applyBorder="1" applyAlignment="1">
      <alignment horizontal="left"/>
    </xf>
    <xf numFmtId="0" fontId="64" fillId="0" borderId="8" xfId="0" applyFont="1" applyBorder="1" applyAlignment="1"/>
    <xf numFmtId="0" fontId="67" fillId="0" borderId="0" xfId="0" applyFont="1" applyFill="1" applyAlignment="1">
      <alignment horizontal="center"/>
    </xf>
    <xf numFmtId="0" fontId="67" fillId="2" borderId="0" xfId="0" applyFont="1" applyFill="1" applyAlignment="1" applyProtection="1">
      <alignment horizontal="left"/>
      <protection locked="0"/>
    </xf>
    <xf numFmtId="0" fontId="68" fillId="0" borderId="0" xfId="0" applyFont="1" applyFill="1" applyAlignment="1"/>
    <xf numFmtId="0" fontId="66" fillId="0" borderId="27" xfId="0" applyFont="1" applyFill="1" applyBorder="1" applyAlignment="1">
      <alignment horizontal="left"/>
    </xf>
    <xf numFmtId="49" fontId="73" fillId="0" borderId="0" xfId="0" applyNumberFormat="1" applyFont="1" applyFill="1" applyAlignment="1">
      <alignment horizontal="left"/>
    </xf>
    <xf numFmtId="0" fontId="99" fillId="0" borderId="1" xfId="0" applyFont="1" applyBorder="1" applyAlignment="1"/>
    <xf numFmtId="0" fontId="99" fillId="0" borderId="0" xfId="0" applyFont="1" applyAlignment="1"/>
    <xf numFmtId="0" fontId="99" fillId="0" borderId="1" xfId="0" applyFont="1" applyFill="1" applyBorder="1" applyAlignment="1"/>
    <xf numFmtId="0" fontId="70" fillId="0" borderId="1" xfId="0" applyFont="1" applyBorder="1" applyAlignment="1"/>
    <xf numFmtId="9" fontId="66" fillId="0" borderId="30" xfId="5" applyFont="1" applyBorder="1" applyAlignment="1">
      <alignment horizontal="center"/>
    </xf>
    <xf numFmtId="0" fontId="73" fillId="0" borderId="29" xfId="0" applyFont="1" applyFill="1" applyBorder="1" applyAlignment="1" applyProtection="1">
      <alignment horizontal="center"/>
    </xf>
    <xf numFmtId="0" fontId="69" fillId="0" borderId="31" xfId="0" applyFont="1" applyFill="1" applyBorder="1" applyAlignment="1">
      <alignment horizontal="center"/>
    </xf>
    <xf numFmtId="9" fontId="66" fillId="0" borderId="43" xfId="5" applyFont="1" applyBorder="1" applyAlignment="1">
      <alignment horizontal="center"/>
    </xf>
    <xf numFmtId="49" fontId="66" fillId="0" borderId="0" xfId="0" applyNumberFormat="1" applyFont="1"/>
    <xf numFmtId="0" fontId="67" fillId="0" borderId="27" xfId="0" applyFont="1" applyBorder="1" applyAlignment="1" applyProtection="1">
      <alignment horizontal="center"/>
      <protection locked="0"/>
    </xf>
    <xf numFmtId="0" fontId="69" fillId="0" borderId="31" xfId="0" applyFont="1" applyBorder="1" applyAlignment="1">
      <alignment horizontal="center"/>
    </xf>
    <xf numFmtId="0" fontId="73" fillId="0" borderId="27" xfId="0" applyFont="1" applyBorder="1" applyAlignment="1" applyProtection="1">
      <alignment horizontal="center"/>
      <protection locked="0"/>
    </xf>
    <xf numFmtId="0" fontId="73" fillId="10" borderId="31" xfId="0" applyFont="1" applyFill="1" applyBorder="1" applyAlignment="1">
      <alignment horizontal="center"/>
    </xf>
    <xf numFmtId="0" fontId="68" fillId="0" borderId="0" xfId="0" applyFont="1" applyAlignment="1">
      <alignment horizontal="left"/>
    </xf>
    <xf numFmtId="0" fontId="69" fillId="0" borderId="12" xfId="0" applyFont="1" applyFill="1" applyBorder="1" applyAlignment="1">
      <alignment horizontal="center"/>
    </xf>
    <xf numFmtId="0" fontId="66" fillId="0" borderId="27" xfId="0" applyFont="1" applyFill="1" applyBorder="1" applyAlignment="1" applyProtection="1">
      <alignment horizontal="center"/>
      <protection locked="0"/>
    </xf>
    <xf numFmtId="0" fontId="66" fillId="0" borderId="27" xfId="0" applyFont="1" applyFill="1" applyBorder="1" applyAlignment="1" applyProtection="1">
      <alignment horizontal="left"/>
      <protection locked="0"/>
    </xf>
    <xf numFmtId="0" fontId="66" fillId="0" borderId="0" xfId="0" applyFont="1" applyAlignment="1">
      <alignment horizontal="center" vertical="center"/>
    </xf>
    <xf numFmtId="0" fontId="64" fillId="0" borderId="0" xfId="0" applyFont="1" applyAlignment="1">
      <alignment horizontal="center" vertical="center"/>
    </xf>
    <xf numFmtId="0" fontId="64" fillId="0" borderId="13" xfId="0" applyFont="1" applyFill="1" applyBorder="1" applyAlignment="1" applyProtection="1">
      <alignment horizontal="center" vertical="center"/>
      <protection locked="0"/>
    </xf>
    <xf numFmtId="10" fontId="64" fillId="0" borderId="13" xfId="5" applyNumberFormat="1" applyFont="1" applyFill="1" applyBorder="1" applyAlignment="1" applyProtection="1">
      <alignment horizontal="center" vertical="center"/>
      <protection locked="0"/>
    </xf>
    <xf numFmtId="0" fontId="67" fillId="0" borderId="0" xfId="0" applyFont="1" applyAlignment="1">
      <alignment horizontal="center" vertical="center"/>
    </xf>
    <xf numFmtId="49" fontId="64" fillId="0" borderId="0" xfId="0" applyNumberFormat="1" applyFont="1"/>
    <xf numFmtId="0" fontId="85" fillId="0" borderId="0" xfId="0" applyFont="1" applyAlignment="1">
      <alignment horizontal="center" vertical="center"/>
    </xf>
    <xf numFmtId="0" fontId="64" fillId="0" borderId="0" xfId="0" applyFont="1" applyFill="1" applyAlignment="1">
      <alignment horizontal="center" vertical="center"/>
    </xf>
    <xf numFmtId="0" fontId="65" fillId="35" borderId="27" xfId="0" applyFont="1" applyFill="1" applyBorder="1" applyAlignment="1">
      <alignment horizontal="center" wrapText="1"/>
    </xf>
    <xf numFmtId="0" fontId="80" fillId="0" borderId="6" xfId="0" applyFont="1" applyFill="1" applyBorder="1" applyAlignment="1">
      <alignment horizontal="center" vertical="top" wrapText="1"/>
    </xf>
    <xf numFmtId="0" fontId="72" fillId="0" borderId="27" xfId="0" applyFont="1" applyBorder="1" applyAlignment="1" applyProtection="1">
      <alignment horizontal="center"/>
      <protection locked="0"/>
    </xf>
    <xf numFmtId="14" fontId="67" fillId="0" borderId="27" xfId="0" applyNumberFormat="1" applyFont="1" applyBorder="1" applyAlignment="1" applyProtection="1">
      <alignment horizontal="center"/>
      <protection locked="0"/>
    </xf>
    <xf numFmtId="0" fontId="64" fillId="0" borderId="6" xfId="0" applyFont="1" applyFill="1" applyBorder="1" applyAlignment="1">
      <alignment horizontal="center"/>
    </xf>
    <xf numFmtId="0" fontId="100" fillId="0" borderId="6" xfId="0" applyFont="1" applyFill="1" applyBorder="1" applyAlignment="1">
      <alignment vertical="top"/>
    </xf>
    <xf numFmtId="0" fontId="101" fillId="0" borderId="0" xfId="0" applyFont="1" applyAlignment="1">
      <alignment horizontal="center"/>
    </xf>
    <xf numFmtId="49" fontId="66" fillId="2" borderId="2" xfId="0" applyNumberFormat="1" applyFont="1" applyFill="1" applyBorder="1" applyAlignment="1"/>
    <xf numFmtId="49" fontId="68" fillId="0" borderId="6" xfId="0" applyNumberFormat="1" applyFont="1" applyBorder="1" applyAlignment="1">
      <alignment horizontal="center"/>
    </xf>
    <xf numFmtId="0" fontId="72" fillId="0" borderId="27" xfId="0" applyFont="1" applyBorder="1" applyAlignment="1" applyProtection="1">
      <alignment horizontal="left"/>
      <protection locked="0"/>
    </xf>
    <xf numFmtId="0" fontId="72" fillId="2" borderId="27" xfId="0" applyFont="1" applyFill="1" applyBorder="1" applyAlignment="1" applyProtection="1">
      <alignment horizontal="left"/>
      <protection locked="0"/>
    </xf>
    <xf numFmtId="0" fontId="64" fillId="0" borderId="26" xfId="0" applyFont="1" applyFill="1" applyBorder="1" applyAlignment="1" applyProtection="1">
      <alignment horizontal="center"/>
      <protection locked="0"/>
    </xf>
    <xf numFmtId="0" fontId="63" fillId="14" borderId="60" xfId="6" applyFont="1" applyFill="1" applyBorder="1" applyAlignment="1">
      <alignment horizontal="left" vertical="center"/>
    </xf>
    <xf numFmtId="0" fontId="63" fillId="0" borderId="6" xfId="3" applyFont="1" applyAlignment="1" applyProtection="1">
      <alignment horizontal="left" vertical="top" wrapText="1"/>
      <protection locked="0"/>
    </xf>
    <xf numFmtId="0" fontId="103" fillId="0" borderId="6" xfId="3" applyFont="1" applyAlignment="1" applyProtection="1">
      <alignment horizontal="left" wrapText="1"/>
      <protection locked="0"/>
    </xf>
    <xf numFmtId="0" fontId="104" fillId="0" borderId="6" xfId="3" applyFont="1" applyAlignment="1" applyProtection="1">
      <protection locked="0"/>
    </xf>
    <xf numFmtId="0" fontId="103" fillId="0" borderId="6" xfId="3" applyFont="1" applyAlignment="1" applyProtection="1">
      <alignment horizontal="left"/>
      <protection locked="0"/>
    </xf>
    <xf numFmtId="0" fontId="55" fillId="0" borderId="6" xfId="1" applyFont="1" applyFill="1" applyBorder="1" applyAlignment="1">
      <alignment horizontal="left" vertical="center"/>
    </xf>
    <xf numFmtId="0" fontId="64" fillId="0" borderId="0" xfId="0" applyFont="1" applyAlignment="1">
      <alignment horizontal="left"/>
    </xf>
    <xf numFmtId="0" fontId="66" fillId="0" borderId="6" xfId="0" applyFont="1" applyBorder="1" applyAlignment="1">
      <alignment horizontal="left"/>
    </xf>
    <xf numFmtId="0" fontId="108" fillId="0" borderId="6" xfId="12" applyFont="1" applyBorder="1" applyAlignment="1">
      <alignment vertical="top"/>
    </xf>
    <xf numFmtId="0" fontId="65" fillId="34" borderId="5" xfId="0" applyFont="1" applyFill="1" applyBorder="1" applyAlignment="1">
      <alignment horizontal="left"/>
    </xf>
    <xf numFmtId="0" fontId="65" fillId="0" borderId="6" xfId="0" applyFont="1" applyFill="1" applyBorder="1" applyAlignment="1">
      <alignment horizontal="left"/>
    </xf>
    <xf numFmtId="0" fontId="68" fillId="0" borderId="139" xfId="0" applyFont="1" applyBorder="1" applyAlignment="1">
      <alignment horizontal="left"/>
    </xf>
    <xf numFmtId="0" fontId="76" fillId="10" borderId="6" xfId="0" applyFont="1" applyFill="1" applyBorder="1" applyAlignment="1">
      <alignment horizontal="left" vertical="center"/>
    </xf>
    <xf numFmtId="0" fontId="66" fillId="0" borderId="0" xfId="0" applyFont="1" applyAlignment="1" applyProtection="1">
      <alignment horizontal="left"/>
      <protection locked="0"/>
    </xf>
    <xf numFmtId="49" fontId="69" fillId="0" borderId="0" xfId="0" applyNumberFormat="1" applyFont="1" applyAlignment="1">
      <alignment horizontal="left"/>
    </xf>
    <xf numFmtId="49" fontId="70" fillId="0" borderId="0" xfId="0" applyNumberFormat="1" applyFont="1" applyAlignment="1">
      <alignment horizontal="left"/>
    </xf>
    <xf numFmtId="49" fontId="74" fillId="0" borderId="0" xfId="0" applyNumberFormat="1" applyFont="1" applyAlignment="1">
      <alignment horizontal="left"/>
    </xf>
    <xf numFmtId="49" fontId="68" fillId="0" borderId="0" xfId="0" applyNumberFormat="1" applyFont="1" applyAlignment="1">
      <alignment horizontal="left"/>
    </xf>
    <xf numFmtId="49" fontId="66" fillId="0" borderId="0" xfId="0" applyNumberFormat="1" applyFont="1" applyAlignment="1">
      <alignment horizontal="left"/>
    </xf>
    <xf numFmtId="0" fontId="64" fillId="0" borderId="6" xfId="0" applyFont="1" applyBorder="1" applyAlignment="1">
      <alignment horizontal="left"/>
    </xf>
    <xf numFmtId="0" fontId="70" fillId="0" borderId="0" xfId="0" applyFont="1" applyAlignment="1">
      <alignment horizontal="left"/>
    </xf>
    <xf numFmtId="0" fontId="0" fillId="0" borderId="0" xfId="0" applyFont="1" applyAlignment="1">
      <alignment horizontal="left"/>
    </xf>
    <xf numFmtId="0" fontId="65" fillId="0" borderId="6" xfId="1" applyFont="1" applyAlignment="1">
      <alignment horizontal="left"/>
    </xf>
    <xf numFmtId="0" fontId="66" fillId="0" borderId="139" xfId="0" applyFont="1" applyBorder="1" applyAlignment="1">
      <alignment horizontal="left"/>
    </xf>
    <xf numFmtId="0" fontId="76" fillId="0" borderId="6" xfId="0" applyFont="1" applyFill="1" applyBorder="1" applyAlignment="1">
      <alignment horizontal="left"/>
    </xf>
    <xf numFmtId="0" fontId="66" fillId="0" borderId="6" xfId="1" applyFont="1" applyAlignment="1" applyProtection="1">
      <alignment horizontal="left"/>
      <protection locked="0"/>
    </xf>
    <xf numFmtId="0" fontId="68" fillId="0" borderId="6" xfId="1" applyFont="1" applyAlignment="1">
      <alignment horizontal="left"/>
    </xf>
    <xf numFmtId="0" fontId="68" fillId="0" borderId="3" xfId="0" applyFont="1" applyBorder="1" applyAlignment="1">
      <alignment horizontal="left"/>
    </xf>
    <xf numFmtId="0" fontId="67" fillId="0" borderId="1" xfId="0" applyFont="1" applyBorder="1" applyAlignment="1">
      <alignment horizontal="left"/>
    </xf>
    <xf numFmtId="0" fontId="76" fillId="0" borderId="6" xfId="0" applyFont="1" applyFill="1" applyBorder="1" applyAlignment="1">
      <alignment horizontal="left" vertical="center"/>
    </xf>
    <xf numFmtId="0" fontId="66" fillId="0" borderId="0" xfId="0" applyFont="1" applyAlignment="1" applyProtection="1">
      <alignment horizontal="left" vertical="top"/>
      <protection locked="0"/>
    </xf>
    <xf numFmtId="0" fontId="85" fillId="0" borderId="0" xfId="0" applyFont="1" applyAlignment="1">
      <alignment horizontal="left"/>
    </xf>
    <xf numFmtId="0" fontId="64" fillId="0" borderId="3" xfId="0" applyFont="1" applyBorder="1" applyAlignment="1">
      <alignment horizontal="left"/>
    </xf>
    <xf numFmtId="0" fontId="82" fillId="10" borderId="6" xfId="0" applyFont="1" applyFill="1" applyBorder="1" applyAlignment="1">
      <alignment horizontal="left" vertical="center"/>
    </xf>
    <xf numFmtId="0" fontId="83" fillId="0" borderId="0" xfId="0" applyFont="1" applyAlignment="1">
      <alignment horizontal="left"/>
    </xf>
    <xf numFmtId="0" fontId="65" fillId="34" borderId="5" xfId="1" applyFont="1" applyFill="1" applyBorder="1" applyAlignment="1">
      <alignment horizontal="left"/>
    </xf>
    <xf numFmtId="0" fontId="56" fillId="34" borderId="5" xfId="0" applyFont="1" applyFill="1" applyBorder="1" applyAlignment="1">
      <alignment horizontal="left"/>
    </xf>
    <xf numFmtId="0" fontId="56" fillId="0" borderId="6" xfId="0" applyFont="1" applyFill="1" applyBorder="1" applyAlignment="1">
      <alignment horizontal="left"/>
    </xf>
    <xf numFmtId="0" fontId="57" fillId="0" borderId="0" xfId="0" applyFont="1" applyAlignment="1">
      <alignment horizontal="left"/>
    </xf>
    <xf numFmtId="0" fontId="81" fillId="34" borderId="6" xfId="0" applyFont="1" applyFill="1" applyBorder="1" applyAlignment="1">
      <alignment horizontal="left"/>
    </xf>
    <xf numFmtId="0" fontId="65" fillId="35" borderId="32" xfId="0" applyFont="1" applyFill="1" applyBorder="1" applyAlignment="1">
      <alignment horizontal="left" vertical="center" wrapText="1"/>
    </xf>
    <xf numFmtId="0" fontId="63" fillId="0" borderId="6" xfId="3" applyFont="1" applyAlignment="1">
      <alignment horizontal="left" vertical="top" wrapText="1"/>
    </xf>
    <xf numFmtId="0" fontId="55" fillId="36" borderId="27" xfId="1" applyFont="1" applyFill="1" applyBorder="1" applyAlignment="1">
      <alignment horizontal="left" vertical="center"/>
    </xf>
    <xf numFmtId="0" fontId="63" fillId="0" borderId="6" xfId="3" applyFont="1" applyFill="1" applyAlignment="1">
      <alignment horizontal="left" vertical="top" wrapText="1"/>
    </xf>
    <xf numFmtId="0" fontId="28" fillId="36" borderId="27" xfId="1" applyFont="1" applyFill="1" applyBorder="1" applyAlignment="1">
      <alignment horizontal="left" vertical="center"/>
    </xf>
    <xf numFmtId="0" fontId="103" fillId="0" borderId="6" xfId="3" applyFont="1" applyAlignment="1">
      <alignment horizontal="left" vertical="top" wrapText="1"/>
    </xf>
    <xf numFmtId="0" fontId="105" fillId="0" borderId="6" xfId="3" applyFont="1" applyAlignment="1">
      <alignment horizontal="left" vertical="top" wrapText="1"/>
    </xf>
    <xf numFmtId="0" fontId="61" fillId="10" borderId="123" xfId="1" applyFont="1" applyFill="1" applyBorder="1" applyAlignment="1">
      <alignment horizontal="left"/>
    </xf>
    <xf numFmtId="0" fontId="61" fillId="10" borderId="6" xfId="1" applyFont="1" applyFill="1" applyBorder="1" applyAlignment="1">
      <alignment horizontal="left"/>
    </xf>
    <xf numFmtId="0" fontId="63" fillId="0" borderId="6" xfId="3" applyFont="1" applyAlignment="1" applyProtection="1">
      <alignment horizontal="left" vertical="top" wrapText="1"/>
      <protection locked="0"/>
    </xf>
    <xf numFmtId="0" fontId="95" fillId="0" borderId="6" xfId="3" applyFont="1" applyAlignment="1">
      <alignment horizontal="left" vertical="top" wrapText="1"/>
    </xf>
    <xf numFmtId="0" fontId="96" fillId="0" borderId="6" xfId="3" applyFont="1" applyAlignment="1">
      <alignment horizontal="left" vertical="top" wrapText="1"/>
    </xf>
    <xf numFmtId="0" fontId="63" fillId="10" borderId="143" xfId="6" applyFont="1" applyFill="1" applyBorder="1" applyAlignment="1">
      <alignment horizontal="left" vertical="center" wrapText="1"/>
    </xf>
    <xf numFmtId="0" fontId="63" fillId="10" borderId="59" xfId="6" applyFont="1" applyFill="1" applyBorder="1" applyAlignment="1">
      <alignment horizontal="left" vertical="center" wrapText="1"/>
    </xf>
    <xf numFmtId="0" fontId="103" fillId="0" borderId="6" xfId="3" applyFont="1" applyAlignment="1" applyProtection="1">
      <alignment horizontal="center"/>
      <protection locked="0"/>
    </xf>
    <xf numFmtId="0" fontId="63" fillId="0" borderId="16" xfId="3" applyFont="1" applyBorder="1" applyAlignment="1" applyProtection="1">
      <alignment horizontal="left" vertical="top" wrapText="1"/>
      <protection locked="0"/>
    </xf>
    <xf numFmtId="0" fontId="66" fillId="0" borderId="6" xfId="3" applyFont="1" applyFill="1" applyAlignment="1">
      <alignment horizontal="left" vertical="top" wrapText="1"/>
    </xf>
    <xf numFmtId="0" fontId="92" fillId="14" borderId="126" xfId="1" applyFont="1" applyFill="1" applyBorder="1" applyAlignment="1">
      <alignment horizontal="left" vertical="top"/>
    </xf>
    <xf numFmtId="0" fontId="92" fillId="14" borderId="127" xfId="1" applyFont="1" applyFill="1" applyBorder="1" applyAlignment="1">
      <alignment horizontal="left" vertical="top"/>
    </xf>
    <xf numFmtId="0" fontId="92" fillId="14" borderId="125" xfId="1" applyFont="1" applyFill="1" applyBorder="1" applyAlignment="1">
      <alignment horizontal="left" vertical="top"/>
    </xf>
    <xf numFmtId="0" fontId="66" fillId="0" borderId="6" xfId="3" applyFont="1" applyAlignment="1">
      <alignment vertical="top" wrapText="1"/>
    </xf>
    <xf numFmtId="0" fontId="66" fillId="0" borderId="0" xfId="0" applyFont="1" applyAlignment="1">
      <alignment vertical="top"/>
    </xf>
    <xf numFmtId="0" fontId="90" fillId="36" borderId="126" xfId="1" applyFont="1" applyFill="1" applyBorder="1" applyAlignment="1">
      <alignment horizontal="left" vertical="top"/>
    </xf>
    <xf numFmtId="0" fontId="90" fillId="36" borderId="127" xfId="1" applyFont="1" applyFill="1" applyBorder="1" applyAlignment="1">
      <alignment horizontal="left" vertical="top"/>
    </xf>
    <xf numFmtId="0" fontId="90" fillId="36" borderId="125" xfId="1" applyFont="1" applyFill="1" applyBorder="1" applyAlignment="1">
      <alignment horizontal="left" vertical="top"/>
    </xf>
    <xf numFmtId="0" fontId="87" fillId="41" borderId="124" xfId="1" applyFont="1" applyFill="1" applyBorder="1" applyAlignment="1">
      <alignment horizontal="left" vertical="top"/>
    </xf>
    <xf numFmtId="0" fontId="87" fillId="41" borderId="125" xfId="1" applyFont="1" applyFill="1" applyBorder="1" applyAlignment="1">
      <alignment horizontal="left" vertical="top"/>
    </xf>
    <xf numFmtId="0" fontId="65" fillId="36" borderId="27" xfId="1" applyFont="1" applyFill="1" applyBorder="1" applyAlignment="1">
      <alignment horizontal="left" vertical="center"/>
    </xf>
    <xf numFmtId="0" fontId="66" fillId="0" borderId="6" xfId="3" applyFont="1" applyAlignment="1">
      <alignment horizontal="left" vertical="top" wrapText="1"/>
    </xf>
    <xf numFmtId="0" fontId="87" fillId="39" borderId="126" xfId="1" applyFont="1" applyFill="1" applyBorder="1" applyAlignment="1">
      <alignment horizontal="left" vertical="top"/>
    </xf>
    <xf numFmtId="0" fontId="87" fillId="39" borderId="127" xfId="1" applyFont="1" applyFill="1" applyBorder="1" applyAlignment="1">
      <alignment horizontal="left" vertical="top"/>
    </xf>
    <xf numFmtId="0" fontId="65" fillId="36" borderId="128" xfId="1" applyFont="1" applyFill="1" applyBorder="1" applyAlignment="1">
      <alignment horizontal="left" vertical="center"/>
    </xf>
    <xf numFmtId="0" fontId="65" fillId="36" borderId="129" xfId="1" applyFont="1" applyFill="1" applyBorder="1" applyAlignment="1">
      <alignment horizontal="left" vertical="center"/>
    </xf>
    <xf numFmtId="0" fontId="65" fillId="36" borderId="130" xfId="1" applyFont="1" applyFill="1" applyBorder="1" applyAlignment="1">
      <alignment horizontal="left" vertical="center"/>
    </xf>
    <xf numFmtId="0" fontId="68" fillId="37" borderId="27" xfId="1" applyFont="1" applyFill="1" applyBorder="1" applyAlignment="1">
      <alignment horizontal="center" vertical="center"/>
    </xf>
    <xf numFmtId="0" fontId="68" fillId="37" borderId="132" xfId="1" applyFont="1" applyFill="1" applyBorder="1" applyAlignment="1">
      <alignment horizontal="center" vertical="center"/>
    </xf>
    <xf numFmtId="0" fontId="64" fillId="9" borderId="45" xfId="1" applyFont="1" applyFill="1" applyBorder="1" applyAlignment="1">
      <alignment horizontal="left" vertical="top"/>
    </xf>
    <xf numFmtId="0" fontId="64" fillId="9" borderId="46" xfId="1" applyFont="1" applyFill="1" applyBorder="1" applyAlignment="1">
      <alignment horizontal="left" vertical="top"/>
    </xf>
    <xf numFmtId="0" fontId="64" fillId="9" borderId="133" xfId="1" applyFont="1" applyFill="1" applyBorder="1" applyAlignment="1">
      <alignment horizontal="left" vertical="top"/>
    </xf>
    <xf numFmtId="0" fontId="64" fillId="9" borderId="38" xfId="1" applyFont="1" applyFill="1" applyBorder="1" applyAlignment="1">
      <alignment horizontal="left" vertical="top"/>
    </xf>
    <xf numFmtId="0" fontId="64" fillId="9" borderId="6" xfId="1" applyFont="1" applyFill="1" applyBorder="1" applyAlignment="1">
      <alignment horizontal="left" vertical="top"/>
    </xf>
    <xf numFmtId="0" fontId="64" fillId="9" borderId="116" xfId="1" applyFont="1" applyFill="1" applyBorder="1" applyAlignment="1">
      <alignment horizontal="left" vertical="top"/>
    </xf>
    <xf numFmtId="0" fontId="64" fillId="9" borderId="49" xfId="1" applyFont="1" applyFill="1" applyBorder="1" applyAlignment="1">
      <alignment horizontal="left" vertical="top"/>
    </xf>
    <xf numFmtId="0" fontId="64" fillId="9" borderId="16" xfId="1" applyFont="1" applyFill="1" applyBorder="1" applyAlignment="1">
      <alignment horizontal="left" vertical="top"/>
    </xf>
    <xf numFmtId="0" fontId="64" fillId="9" borderId="134" xfId="1" applyFont="1" applyFill="1" applyBorder="1" applyAlignment="1">
      <alignment horizontal="left" vertical="top"/>
    </xf>
    <xf numFmtId="0" fontId="65" fillId="36" borderId="131" xfId="1" applyFont="1" applyFill="1" applyBorder="1" applyAlignment="1">
      <alignment horizontal="left" vertical="center"/>
    </xf>
    <xf numFmtId="0" fontId="65" fillId="36" borderId="132" xfId="1" applyFont="1" applyFill="1" applyBorder="1" applyAlignment="1">
      <alignment horizontal="left" vertical="center"/>
    </xf>
    <xf numFmtId="0" fontId="68" fillId="37" borderId="131" xfId="1" applyFont="1" applyFill="1" applyBorder="1" applyAlignment="1">
      <alignment horizontal="center" vertical="center"/>
    </xf>
    <xf numFmtId="0" fontId="64" fillId="0" borderId="131" xfId="1" applyFont="1" applyBorder="1" applyAlignment="1">
      <alignment horizontal="left" vertical="center"/>
    </xf>
    <xf numFmtId="0" fontId="64" fillId="0" borderId="27" xfId="1" applyFont="1" applyBorder="1" applyAlignment="1">
      <alignment horizontal="left" vertical="center"/>
    </xf>
    <xf numFmtId="0" fontId="64" fillId="0" borderId="132" xfId="1" applyFont="1" applyBorder="1" applyAlignment="1">
      <alignment horizontal="left" vertical="center"/>
    </xf>
    <xf numFmtId="0" fontId="67" fillId="3" borderId="27" xfId="0" applyFont="1" applyFill="1" applyBorder="1" applyAlignment="1">
      <alignment horizontal="left" vertical="top" wrapText="1"/>
    </xf>
    <xf numFmtId="9" fontId="71" fillId="5" borderId="28" xfId="5" applyFont="1" applyFill="1" applyBorder="1" applyAlignment="1">
      <alignment horizontal="center" vertical="center" wrapText="1"/>
    </xf>
    <xf numFmtId="9" fontId="71" fillId="5" borderId="44" xfId="5" applyFont="1" applyFill="1" applyBorder="1" applyAlignment="1">
      <alignment horizontal="center" vertical="center" wrapText="1"/>
    </xf>
    <xf numFmtId="9" fontId="71" fillId="5" borderId="29" xfId="5" applyFont="1" applyFill="1" applyBorder="1" applyAlignment="1">
      <alignment horizontal="center" vertical="center" wrapText="1"/>
    </xf>
    <xf numFmtId="0" fontId="65" fillId="35" borderId="35" xfId="0" applyFont="1" applyFill="1" applyBorder="1" applyAlignment="1">
      <alignment horizontal="center" wrapText="1"/>
    </xf>
    <xf numFmtId="0" fontId="65" fillId="35" borderId="37" xfId="0" applyFont="1" applyFill="1" applyBorder="1" applyAlignment="1">
      <alignment horizontal="center" wrapText="1"/>
    </xf>
    <xf numFmtId="0" fontId="65" fillId="35" borderId="42" xfId="0" applyFont="1" applyFill="1" applyBorder="1" applyAlignment="1">
      <alignment horizontal="center" wrapText="1"/>
    </xf>
    <xf numFmtId="0" fontId="65" fillId="35" borderId="52" xfId="0" applyFont="1" applyFill="1" applyBorder="1" applyAlignment="1">
      <alignment horizontal="center" wrapText="1"/>
    </xf>
    <xf numFmtId="0" fontId="65" fillId="35" borderId="33" xfId="0" applyFont="1" applyFill="1" applyBorder="1" applyAlignment="1">
      <alignment horizontal="center" wrapText="1"/>
    </xf>
    <xf numFmtId="0" fontId="65" fillId="35" borderId="48" xfId="0" applyFont="1" applyFill="1" applyBorder="1" applyAlignment="1">
      <alignment horizontal="center" wrapText="1"/>
    </xf>
    <xf numFmtId="0" fontId="65" fillId="35" borderId="46" xfId="0" applyFont="1" applyFill="1" applyBorder="1" applyAlignment="1">
      <alignment horizontal="center" wrapText="1"/>
    </xf>
    <xf numFmtId="0" fontId="65" fillId="35" borderId="47" xfId="0" applyFont="1" applyFill="1" applyBorder="1" applyAlignment="1">
      <alignment horizontal="center" wrapText="1"/>
    </xf>
    <xf numFmtId="0" fontId="65" fillId="35" borderId="51" xfId="0" applyFont="1" applyFill="1" applyBorder="1" applyAlignment="1">
      <alignment horizontal="center" wrapText="1"/>
    </xf>
    <xf numFmtId="0" fontId="65" fillId="35" borderId="16" xfId="0" applyFont="1" applyFill="1" applyBorder="1" applyAlignment="1">
      <alignment horizontal="center" wrapText="1"/>
    </xf>
    <xf numFmtId="0" fontId="65" fillId="35" borderId="50" xfId="0" applyFont="1" applyFill="1" applyBorder="1" applyAlignment="1">
      <alignment horizontal="center" wrapText="1"/>
    </xf>
    <xf numFmtId="0" fontId="64" fillId="0" borderId="17" xfId="0" applyFont="1" applyBorder="1" applyAlignment="1" applyProtection="1">
      <alignment horizontal="left"/>
      <protection locked="0"/>
    </xf>
    <xf numFmtId="0" fontId="64" fillId="0" borderId="11" xfId="0" applyFont="1" applyBorder="1" applyAlignment="1" applyProtection="1">
      <alignment horizontal="left"/>
      <protection locked="0"/>
    </xf>
    <xf numFmtId="0" fontId="64" fillId="0" borderId="19" xfId="0" applyFont="1" applyBorder="1" applyAlignment="1" applyProtection="1">
      <alignment horizontal="left"/>
      <protection locked="0"/>
    </xf>
    <xf numFmtId="0" fontId="71" fillId="0" borderId="17" xfId="0" applyFont="1" applyBorder="1" applyAlignment="1" applyProtection="1">
      <alignment horizontal="left"/>
      <protection locked="0"/>
    </xf>
    <xf numFmtId="0" fontId="71" fillId="0" borderId="11" xfId="0" applyFont="1" applyBorder="1" applyAlignment="1" applyProtection="1">
      <alignment horizontal="left"/>
      <protection locked="0"/>
    </xf>
    <xf numFmtId="0" fontId="71" fillId="0" borderId="19" xfId="0" applyFont="1" applyBorder="1" applyAlignment="1" applyProtection="1">
      <alignment horizontal="left"/>
      <protection locked="0"/>
    </xf>
    <xf numFmtId="0" fontId="65" fillId="35" borderId="45" xfId="0" applyFont="1" applyFill="1" applyBorder="1" applyAlignment="1">
      <alignment horizontal="center" wrapText="1"/>
    </xf>
    <xf numFmtId="0" fontId="65" fillId="35" borderId="49" xfId="0" applyFont="1" applyFill="1" applyBorder="1" applyAlignment="1">
      <alignment horizontal="center" wrapText="1"/>
    </xf>
    <xf numFmtId="0" fontId="64" fillId="0" borderId="0" xfId="0" applyFont="1" applyAlignment="1">
      <alignment horizontal="left"/>
    </xf>
    <xf numFmtId="0" fontId="64" fillId="0" borderId="0" xfId="0" applyFont="1" applyAlignment="1">
      <alignment horizontal="left" vertical="top" wrapText="1"/>
    </xf>
    <xf numFmtId="0" fontId="67" fillId="0" borderId="17" xfId="0" applyFont="1" applyBorder="1" applyAlignment="1" applyProtection="1">
      <alignment horizontal="center"/>
      <protection locked="0"/>
    </xf>
    <xf numFmtId="0" fontId="67" fillId="0" borderId="19" xfId="0" applyFont="1" applyBorder="1" applyAlignment="1" applyProtection="1">
      <alignment horizontal="center"/>
      <protection locked="0"/>
    </xf>
    <xf numFmtId="0" fontId="71" fillId="0" borderId="24" xfId="0" applyFont="1" applyBorder="1" applyAlignment="1">
      <alignment horizontal="left" vertical="top"/>
    </xf>
    <xf numFmtId="0" fontId="71" fillId="0" borderId="25" xfId="0" applyFont="1" applyBorder="1" applyAlignment="1">
      <alignment horizontal="left" vertical="top"/>
    </xf>
    <xf numFmtId="0" fontId="71" fillId="0" borderId="18" xfId="0" applyFont="1" applyBorder="1" applyAlignment="1">
      <alignment horizontal="left" vertical="top"/>
    </xf>
    <xf numFmtId="0" fontId="71" fillId="0" borderId="14" xfId="0" applyFont="1" applyBorder="1" applyAlignment="1">
      <alignment horizontal="left" vertical="top"/>
    </xf>
    <xf numFmtId="0" fontId="71" fillId="0" borderId="10" xfId="0" applyFont="1" applyBorder="1" applyAlignment="1">
      <alignment horizontal="left" vertical="top"/>
    </xf>
    <xf numFmtId="0" fontId="71" fillId="0" borderId="15" xfId="0" applyFont="1" applyBorder="1" applyAlignment="1">
      <alignment horizontal="left" vertical="top"/>
    </xf>
    <xf numFmtId="0" fontId="64" fillId="0" borderId="17" xfId="0" applyFont="1" applyBorder="1" applyAlignment="1" applyProtection="1">
      <alignment horizontal="left" vertical="top"/>
      <protection locked="0"/>
    </xf>
    <xf numFmtId="0" fontId="64" fillId="0" borderId="11" xfId="0" applyFont="1" applyBorder="1" applyAlignment="1" applyProtection="1">
      <alignment horizontal="left" vertical="top"/>
      <protection locked="0"/>
    </xf>
    <xf numFmtId="0" fontId="64" fillId="0" borderId="19" xfId="0" applyFont="1" applyBorder="1" applyAlignment="1" applyProtection="1">
      <alignment horizontal="left" vertical="top"/>
      <protection locked="0"/>
    </xf>
    <xf numFmtId="0" fontId="71" fillId="0" borderId="17" xfId="0" applyFont="1" applyBorder="1" applyAlignment="1" applyProtection="1">
      <alignment horizontal="left" vertical="top"/>
      <protection locked="0"/>
    </xf>
    <xf numFmtId="0" fontId="71" fillId="0" borderId="11" xfId="0" applyFont="1" applyBorder="1" applyAlignment="1" applyProtection="1">
      <alignment horizontal="left" vertical="top"/>
      <protection locked="0"/>
    </xf>
    <xf numFmtId="0" fontId="71" fillId="0" borderId="19" xfId="0" applyFont="1" applyBorder="1" applyAlignment="1" applyProtection="1">
      <alignment horizontal="left" vertical="top"/>
      <protection locked="0"/>
    </xf>
    <xf numFmtId="0" fontId="71" fillId="0" borderId="24" xfId="0" applyFont="1" applyBorder="1" applyAlignment="1" applyProtection="1">
      <alignment horizontal="left" vertical="top"/>
      <protection locked="0"/>
    </xf>
    <xf numFmtId="0" fontId="71" fillId="0" borderId="25" xfId="0" applyFont="1" applyBorder="1" applyAlignment="1" applyProtection="1">
      <alignment horizontal="left" vertical="top"/>
      <protection locked="0"/>
    </xf>
    <xf numFmtId="0" fontId="71" fillId="0" borderId="18" xfId="0" applyFont="1" applyBorder="1" applyAlignment="1" applyProtection="1">
      <alignment horizontal="left" vertical="top"/>
      <protection locked="0"/>
    </xf>
    <xf numFmtId="0" fontId="71" fillId="0" borderId="14" xfId="0" applyFont="1" applyBorder="1" applyAlignment="1" applyProtection="1">
      <alignment horizontal="left" vertical="top"/>
      <protection locked="0"/>
    </xf>
    <xf numFmtId="0" fontId="71" fillId="0" borderId="10" xfId="0" applyFont="1" applyBorder="1" applyAlignment="1" applyProtection="1">
      <alignment horizontal="left" vertical="top"/>
      <protection locked="0"/>
    </xf>
    <xf numFmtId="0" fontId="71" fillId="0" borderId="15" xfId="0" applyFont="1" applyBorder="1" applyAlignment="1" applyProtection="1">
      <alignment horizontal="left" vertical="top"/>
      <protection locked="0"/>
    </xf>
    <xf numFmtId="0" fontId="67" fillId="2" borderId="0" xfId="0" applyFont="1" applyFill="1" applyAlignment="1" applyProtection="1">
      <alignment horizontal="center"/>
      <protection locked="0"/>
    </xf>
    <xf numFmtId="0" fontId="64" fillId="0" borderId="13" xfId="0" applyFont="1" applyBorder="1" applyAlignment="1" applyProtection="1">
      <alignment horizontal="left" vertical="top"/>
      <protection locked="0"/>
    </xf>
    <xf numFmtId="0" fontId="66" fillId="0" borderId="6" xfId="0" applyFont="1" applyBorder="1" applyAlignment="1">
      <alignment horizontal="left"/>
    </xf>
    <xf numFmtId="0" fontId="67" fillId="0" borderId="0" xfId="0" applyFont="1" applyFill="1" applyAlignment="1">
      <alignment horizontal="left"/>
    </xf>
    <xf numFmtId="0" fontId="66" fillId="0" borderId="0" xfId="0" applyFont="1" applyAlignment="1">
      <alignment horizontal="left" wrapText="1"/>
    </xf>
    <xf numFmtId="0" fontId="64" fillId="0" borderId="17" xfId="0" applyFont="1" applyBorder="1" applyAlignment="1" applyProtection="1">
      <alignment horizontal="center"/>
      <protection locked="0"/>
    </xf>
    <xf numFmtId="0" fontId="64" fillId="0" borderId="19" xfId="0" applyFont="1" applyBorder="1" applyAlignment="1" applyProtection="1">
      <alignment horizontal="center"/>
      <protection locked="0"/>
    </xf>
    <xf numFmtId="0" fontId="71" fillId="0" borderId="13" xfId="0" applyFont="1" applyBorder="1" applyAlignment="1" applyProtection="1">
      <alignment horizontal="left" vertical="top"/>
      <protection locked="0"/>
    </xf>
    <xf numFmtId="0" fontId="65" fillId="35" borderId="40" xfId="0" applyFont="1" applyFill="1" applyBorder="1" applyAlignment="1">
      <alignment horizontal="center" wrapText="1"/>
    </xf>
    <xf numFmtId="0" fontId="65" fillId="35" borderId="39" xfId="0" applyFont="1" applyFill="1" applyBorder="1" applyAlignment="1">
      <alignment horizontal="center" wrapText="1"/>
    </xf>
    <xf numFmtId="0" fontId="100" fillId="4" borderId="28" xfId="0" applyFont="1" applyFill="1" applyBorder="1" applyAlignment="1">
      <alignment horizontal="left" vertical="top"/>
    </xf>
    <xf numFmtId="0" fontId="100" fillId="4" borderId="44" xfId="0" applyFont="1" applyFill="1" applyBorder="1" applyAlignment="1">
      <alignment horizontal="left" vertical="top"/>
    </xf>
    <xf numFmtId="0" fontId="100" fillId="4" borderId="29" xfId="0" applyFont="1" applyFill="1" applyBorder="1" applyAlignment="1">
      <alignment horizontal="left" vertical="top"/>
    </xf>
    <xf numFmtId="0" fontId="65" fillId="35" borderId="36" xfId="0" applyFont="1" applyFill="1" applyBorder="1" applyAlignment="1">
      <alignment horizontal="center" wrapText="1"/>
    </xf>
    <xf numFmtId="0" fontId="65" fillId="35" borderId="32" xfId="0" applyFont="1" applyFill="1" applyBorder="1" applyAlignment="1">
      <alignment horizontal="center" wrapText="1"/>
    </xf>
    <xf numFmtId="0" fontId="65" fillId="35" borderId="41" xfId="0" applyFont="1" applyFill="1" applyBorder="1" applyAlignment="1">
      <alignment horizontal="center" wrapText="1"/>
    </xf>
    <xf numFmtId="0" fontId="66" fillId="0" borderId="27" xfId="0" applyFont="1" applyBorder="1" applyAlignment="1">
      <alignment horizontal="center"/>
    </xf>
    <xf numFmtId="0" fontId="65" fillId="35" borderId="38" xfId="0" applyFont="1" applyFill="1" applyBorder="1" applyAlignment="1">
      <alignment horizontal="center" wrapText="1"/>
    </xf>
    <xf numFmtId="0" fontId="67" fillId="0" borderId="17" xfId="1" applyFont="1" applyBorder="1" applyAlignment="1" applyProtection="1">
      <alignment horizontal="center"/>
      <protection locked="0"/>
    </xf>
    <xf numFmtId="0" fontId="67" fillId="0" borderId="19" xfId="1" applyFont="1" applyBorder="1" applyAlignment="1" applyProtection="1">
      <alignment horizontal="center"/>
      <protection locked="0"/>
    </xf>
    <xf numFmtId="0" fontId="71" fillId="0" borderId="17" xfId="1" applyFont="1" applyBorder="1" applyAlignment="1" applyProtection="1">
      <alignment horizontal="left"/>
      <protection locked="0"/>
    </xf>
    <xf numFmtId="0" fontId="71" fillId="0" borderId="11" xfId="1" applyFont="1" applyBorder="1" applyAlignment="1" applyProtection="1">
      <alignment horizontal="left"/>
      <protection locked="0"/>
    </xf>
    <xf numFmtId="0" fontId="71" fillId="0" borderId="19" xfId="1" applyFont="1" applyBorder="1" applyAlignment="1" applyProtection="1">
      <alignment horizontal="left"/>
      <protection locked="0"/>
    </xf>
    <xf numFmtId="0" fontId="71" fillId="0" borderId="24" xfId="1" applyFont="1" applyBorder="1" applyAlignment="1">
      <alignment horizontal="left" vertical="top"/>
    </xf>
    <xf numFmtId="0" fontId="71" fillId="0" borderId="25" xfId="1" applyFont="1" applyBorder="1" applyAlignment="1">
      <alignment horizontal="left" vertical="top"/>
    </xf>
    <xf numFmtId="0" fontId="71" fillId="0" borderId="18" xfId="1" applyFont="1" applyBorder="1" applyAlignment="1">
      <alignment horizontal="left" vertical="top"/>
    </xf>
    <xf numFmtId="0" fontId="71" fillId="0" borderId="14" xfId="1" applyFont="1" applyBorder="1" applyAlignment="1">
      <alignment horizontal="left" vertical="top"/>
    </xf>
    <xf numFmtId="0" fontId="71" fillId="0" borderId="10" xfId="1" applyFont="1" applyBorder="1" applyAlignment="1">
      <alignment horizontal="left" vertical="top"/>
    </xf>
    <xf numFmtId="0" fontId="71" fillId="0" borderId="15" xfId="1" applyFont="1" applyBorder="1" applyAlignment="1">
      <alignment horizontal="left" vertical="top"/>
    </xf>
    <xf numFmtId="0" fontId="71" fillId="0" borderId="17" xfId="1" applyFont="1" applyBorder="1" applyAlignment="1" applyProtection="1">
      <alignment horizontal="center"/>
      <protection locked="0"/>
    </xf>
    <xf numFmtId="0" fontId="71" fillId="0" borderId="19" xfId="1" applyFont="1" applyBorder="1" applyAlignment="1" applyProtection="1">
      <alignment horizontal="center"/>
      <protection locked="0"/>
    </xf>
    <xf numFmtId="0" fontId="18" fillId="13" borderId="6" xfId="1" applyFont="1" applyFill="1" applyAlignment="1">
      <alignment horizontal="center"/>
    </xf>
    <xf numFmtId="0" fontId="18" fillId="13" borderId="36" xfId="1" applyFont="1" applyFill="1" applyBorder="1" applyAlignment="1">
      <alignment horizontal="center"/>
    </xf>
    <xf numFmtId="0" fontId="18" fillId="13" borderId="39" xfId="1" applyFont="1" applyFill="1" applyBorder="1" applyAlignment="1">
      <alignment horizontal="center"/>
    </xf>
    <xf numFmtId="0" fontId="18" fillId="13" borderId="40" xfId="1" applyFont="1" applyFill="1" applyBorder="1" applyAlignment="1">
      <alignment horizontal="center"/>
    </xf>
    <xf numFmtId="0" fontId="30" fillId="6" borderId="61" xfId="7" applyFont="1" applyFill="1" applyBorder="1" applyAlignment="1">
      <alignment horizontal="left" vertical="center"/>
    </xf>
    <xf numFmtId="0" fontId="30" fillId="6" borderId="6" xfId="7" applyFont="1" applyFill="1" applyBorder="1" applyAlignment="1">
      <alignment horizontal="left" vertical="center"/>
    </xf>
    <xf numFmtId="0" fontId="53" fillId="0" borderId="11" xfId="8" applyFont="1" applyFill="1" applyBorder="1" applyAlignment="1">
      <alignment horizontal="center" vertical="center" wrapText="1"/>
    </xf>
    <xf numFmtId="0" fontId="20" fillId="0" borderId="6" xfId="2" applyFont="1" applyAlignment="1">
      <alignment horizontal="left" vertical="center"/>
    </xf>
    <xf numFmtId="0" fontId="20" fillId="0" borderId="23" xfId="2" applyFont="1" applyBorder="1" applyAlignment="1">
      <alignment horizontal="left" vertical="center"/>
    </xf>
    <xf numFmtId="0" fontId="24" fillId="6" borderId="20" xfId="2" applyFont="1" applyFill="1" applyBorder="1" applyAlignment="1">
      <alignment horizontal="left" vertical="center"/>
    </xf>
    <xf numFmtId="0" fontId="25" fillId="0" borderId="21" xfId="2" applyFont="1" applyBorder="1"/>
    <xf numFmtId="0" fontId="25" fillId="0" borderId="22" xfId="2" applyFont="1" applyBorder="1"/>
    <xf numFmtId="0" fontId="41" fillId="23" borderId="72" xfId="8" applyFont="1" applyFill="1" applyBorder="1" applyAlignment="1">
      <alignment vertical="center" wrapText="1"/>
    </xf>
    <xf numFmtId="0" fontId="41" fillId="23" borderId="81" xfId="8" applyFont="1" applyFill="1" applyBorder="1" applyAlignment="1">
      <alignment vertical="center" wrapText="1"/>
    </xf>
    <xf numFmtId="0" fontId="41" fillId="23" borderId="84" xfId="8" applyFont="1" applyFill="1" applyBorder="1" applyAlignment="1">
      <alignment vertical="center" wrapText="1"/>
    </xf>
    <xf numFmtId="0" fontId="41" fillId="23" borderId="73" xfId="8" applyFont="1" applyFill="1" applyBorder="1" applyAlignment="1">
      <alignment vertical="center" wrapText="1"/>
    </xf>
    <xf numFmtId="0" fontId="41" fillId="23" borderId="82" xfId="8" applyFont="1" applyFill="1" applyBorder="1" applyAlignment="1">
      <alignment vertical="center" wrapText="1"/>
    </xf>
    <xf numFmtId="0" fontId="41" fillId="23" borderId="85" xfId="8" applyFont="1" applyFill="1" applyBorder="1" applyAlignment="1">
      <alignment vertical="center" wrapText="1"/>
    </xf>
    <xf numFmtId="0" fontId="9" fillId="23" borderId="74" xfId="8" applyFont="1" applyFill="1" applyBorder="1" applyAlignment="1">
      <alignment horizontal="left" vertical="top"/>
    </xf>
    <xf numFmtId="0" fontId="9" fillId="23" borderId="75" xfId="8" applyFont="1" applyFill="1" applyBorder="1" applyAlignment="1">
      <alignment horizontal="left" vertical="top"/>
    </xf>
    <xf numFmtId="0" fontId="9" fillId="23" borderId="17" xfId="8" applyFont="1" applyFill="1" applyBorder="1" applyAlignment="1">
      <alignment horizontal="left" vertical="top"/>
    </xf>
    <xf numFmtId="0" fontId="9" fillId="23" borderId="19" xfId="8" applyFont="1" applyFill="1" applyBorder="1" applyAlignment="1">
      <alignment horizontal="left" vertical="top"/>
    </xf>
    <xf numFmtId="0" fontId="9" fillId="23" borderId="86" xfId="8" applyFont="1" applyFill="1" applyBorder="1" applyAlignment="1">
      <alignment horizontal="left" vertical="top"/>
    </xf>
    <xf numFmtId="0" fontId="9" fillId="23" borderId="87" xfId="8" applyFont="1" applyFill="1" applyBorder="1" applyAlignment="1">
      <alignment horizontal="left" vertical="top"/>
    </xf>
    <xf numFmtId="0" fontId="41" fillId="23" borderId="86" xfId="8" applyFont="1" applyFill="1" applyBorder="1" applyAlignment="1">
      <alignment horizontal="left" vertical="top"/>
    </xf>
    <xf numFmtId="0" fontId="41" fillId="23" borderId="87" xfId="8" applyFont="1" applyFill="1" applyBorder="1" applyAlignment="1">
      <alignment horizontal="left" vertical="top"/>
    </xf>
    <xf numFmtId="0" fontId="41" fillId="23" borderId="65" xfId="8" applyFont="1" applyFill="1" applyBorder="1" applyAlignment="1">
      <alignment horizontal="left" vertical="center" wrapText="1"/>
    </xf>
    <xf numFmtId="0" fontId="41" fillId="23" borderId="13" xfId="8" applyFont="1" applyFill="1" applyBorder="1" applyAlignment="1">
      <alignment horizontal="left" vertical="center" wrapText="1"/>
    </xf>
    <xf numFmtId="0" fontId="41" fillId="23" borderId="14" xfId="8" applyFont="1" applyFill="1" applyBorder="1" applyAlignment="1">
      <alignment horizontal="center" vertical="center" wrapText="1"/>
    </xf>
    <xf numFmtId="0" fontId="41" fillId="23" borderId="17" xfId="8" applyFont="1" applyFill="1" applyBorder="1" applyAlignment="1">
      <alignment horizontal="center" vertical="center" wrapText="1"/>
    </xf>
    <xf numFmtId="0" fontId="41" fillId="23" borderId="94" xfId="8" applyFont="1" applyFill="1" applyBorder="1" applyAlignment="1">
      <alignment horizontal="center" vertical="center" wrapText="1"/>
    </xf>
    <xf numFmtId="0" fontId="41" fillId="23" borderId="70" xfId="8" applyFont="1" applyFill="1" applyBorder="1" applyAlignment="1">
      <alignment horizontal="center" vertical="center" wrapText="1"/>
    </xf>
    <xf numFmtId="0" fontId="41" fillId="23" borderId="95" xfId="8" applyFont="1" applyFill="1" applyBorder="1" applyAlignment="1">
      <alignment horizontal="center" vertical="center" wrapText="1"/>
    </xf>
    <xf numFmtId="0" fontId="41" fillId="23" borderId="81" xfId="8" applyFont="1" applyFill="1" applyBorder="1" applyAlignment="1">
      <alignment horizontal="center" vertical="center" wrapText="1"/>
    </xf>
    <xf numFmtId="0" fontId="41" fillId="23" borderId="84" xfId="8" applyFont="1" applyFill="1" applyBorder="1" applyAlignment="1">
      <alignment horizontal="center" vertical="center" wrapText="1"/>
    </xf>
    <xf numFmtId="0" fontId="41" fillId="23" borderId="74" xfId="8" applyFont="1" applyFill="1" applyBorder="1" applyAlignment="1">
      <alignment horizontal="left" vertical="top"/>
    </xf>
    <xf numFmtId="0" fontId="41" fillId="23" borderId="75" xfId="8" applyFont="1" applyFill="1" applyBorder="1" applyAlignment="1">
      <alignment horizontal="left" vertical="top"/>
    </xf>
    <xf numFmtId="0" fontId="41" fillId="23" borderId="17" xfId="8" applyFont="1" applyFill="1" applyBorder="1" applyAlignment="1">
      <alignment horizontal="left" vertical="top"/>
    </xf>
    <xf numFmtId="0" fontId="41" fillId="23" borderId="19" xfId="8" applyFont="1" applyFill="1" applyBorder="1" applyAlignment="1">
      <alignment horizontal="left" vertical="top"/>
    </xf>
    <xf numFmtId="0" fontId="41" fillId="23" borderId="24" xfId="8" applyFont="1" applyFill="1" applyBorder="1" applyAlignment="1">
      <alignment horizontal="left" vertical="top"/>
    </xf>
    <xf numFmtId="0" fontId="41" fillId="23" borderId="18" xfId="8" applyFont="1" applyFill="1" applyBorder="1" applyAlignment="1">
      <alignment horizontal="left" vertical="top"/>
    </xf>
    <xf numFmtId="0" fontId="41" fillId="23" borderId="94" xfId="8" applyFont="1" applyFill="1" applyBorder="1" applyAlignment="1">
      <alignment vertical="center" wrapText="1"/>
    </xf>
    <xf numFmtId="0" fontId="41" fillId="23" borderId="70" xfId="8" applyFont="1" applyFill="1" applyBorder="1" applyAlignment="1">
      <alignment vertical="center" wrapText="1"/>
    </xf>
    <xf numFmtId="0" fontId="41" fillId="23" borderId="95" xfId="8" applyFont="1" applyFill="1" applyBorder="1" applyAlignment="1">
      <alignment vertical="center" wrapText="1"/>
    </xf>
    <xf numFmtId="0" fontId="41" fillId="23" borderId="76" xfId="8" applyFont="1" applyFill="1" applyBorder="1" applyAlignment="1">
      <alignment vertical="center" wrapText="1"/>
    </xf>
    <xf numFmtId="0" fontId="41" fillId="23" borderId="13" xfId="8" applyFont="1" applyFill="1" applyBorder="1" applyAlignment="1">
      <alignment vertical="center" wrapText="1"/>
    </xf>
    <xf numFmtId="0" fontId="41" fillId="23" borderId="66" xfId="8" applyFont="1" applyFill="1" applyBorder="1" applyAlignment="1">
      <alignment vertical="center" wrapText="1"/>
    </xf>
    <xf numFmtId="0" fontId="9" fillId="23" borderId="14" xfId="8" applyFont="1" applyFill="1" applyBorder="1" applyAlignment="1">
      <alignment horizontal="left" vertical="top"/>
    </xf>
    <xf numFmtId="0" fontId="9" fillId="23" borderId="15" xfId="8" applyFont="1" applyFill="1" applyBorder="1" applyAlignment="1">
      <alignment horizontal="left" vertical="top"/>
    </xf>
    <xf numFmtId="0" fontId="9" fillId="23" borderId="24" xfId="8" applyFont="1" applyFill="1" applyBorder="1" applyAlignment="1">
      <alignment horizontal="left" vertical="top"/>
    </xf>
    <xf numFmtId="0" fontId="9" fillId="23" borderId="18" xfId="8" applyFont="1" applyFill="1" applyBorder="1" applyAlignment="1">
      <alignment horizontal="left" vertical="top"/>
    </xf>
    <xf numFmtId="0" fontId="9" fillId="0" borderId="17" xfId="8" applyFont="1" applyBorder="1" applyAlignment="1">
      <alignment horizontal="center" vertical="top"/>
    </xf>
    <xf numFmtId="0" fontId="9" fillId="0" borderId="19" xfId="8" applyFont="1" applyBorder="1" applyAlignment="1">
      <alignment horizontal="center" vertical="top"/>
    </xf>
    <xf numFmtId="0" fontId="9" fillId="0" borderId="24" xfId="8" applyFont="1" applyBorder="1" applyAlignment="1">
      <alignment horizontal="left" vertical="top"/>
    </xf>
    <xf numFmtId="0" fontId="9" fillId="0" borderId="18" xfId="8" applyFont="1" applyBorder="1" applyAlignment="1">
      <alignment horizontal="left" vertical="top"/>
    </xf>
    <xf numFmtId="0" fontId="30" fillId="6" borderId="6" xfId="7" applyFont="1" applyFill="1" applyAlignment="1">
      <alignment horizontal="left" vertical="center"/>
    </xf>
    <xf numFmtId="0" fontId="31" fillId="0" borderId="6" xfId="7" applyFont="1"/>
    <xf numFmtId="0" fontId="30" fillId="6" borderId="122" xfId="7" applyFont="1" applyFill="1" applyBorder="1" applyAlignment="1">
      <alignment horizontal="center" vertical="center"/>
    </xf>
    <xf numFmtId="0" fontId="30" fillId="6" borderId="5" xfId="7" applyFont="1" applyFill="1" applyBorder="1" applyAlignment="1">
      <alignment horizontal="center" vertical="center"/>
    </xf>
    <xf numFmtId="0" fontId="34" fillId="16" borderId="17" xfId="8" applyFont="1" applyFill="1" applyBorder="1" applyAlignment="1">
      <alignment horizontal="center" vertical="center" wrapText="1"/>
    </xf>
    <xf numFmtId="0" fontId="34" fillId="16" borderId="11" xfId="8" applyFont="1" applyFill="1" applyBorder="1" applyAlignment="1">
      <alignment horizontal="center" vertical="center" wrapText="1"/>
    </xf>
    <xf numFmtId="0" fontId="34" fillId="16" borderId="19" xfId="8" applyFont="1" applyFill="1" applyBorder="1" applyAlignment="1">
      <alignment horizontal="center" vertical="center" wrapText="1"/>
    </xf>
    <xf numFmtId="0" fontId="34" fillId="17" borderId="17" xfId="8" applyFont="1" applyFill="1" applyBorder="1" applyAlignment="1">
      <alignment horizontal="center" vertical="center" wrapText="1"/>
    </xf>
    <xf numFmtId="0" fontId="34" fillId="17" borderId="11" xfId="8" applyFont="1" applyFill="1" applyBorder="1" applyAlignment="1">
      <alignment horizontal="center" vertical="center" wrapText="1"/>
    </xf>
    <xf numFmtId="0" fontId="34" fillId="17" borderId="19" xfId="8" applyFont="1" applyFill="1" applyBorder="1" applyAlignment="1">
      <alignment horizontal="center" vertical="center" wrapText="1"/>
    </xf>
    <xf numFmtId="0" fontId="35" fillId="18" borderId="62" xfId="9" applyFont="1" applyFill="1" applyBorder="1" applyAlignment="1">
      <alignment horizontal="center" vertical="center"/>
    </xf>
    <xf numFmtId="0" fontId="35" fillId="18" borderId="63" xfId="9" applyFont="1" applyFill="1" applyBorder="1" applyAlignment="1">
      <alignment horizontal="center" vertical="center"/>
    </xf>
    <xf numFmtId="0" fontId="35" fillId="18" borderId="64" xfId="9" applyFont="1" applyFill="1" applyBorder="1" applyAlignment="1">
      <alignment horizontal="center" vertical="center"/>
    </xf>
    <xf numFmtId="0" fontId="51" fillId="28" borderId="113" xfId="0" applyFont="1" applyFill="1" applyBorder="1" applyAlignment="1">
      <alignment vertical="center" wrapText="1"/>
    </xf>
    <xf numFmtId="0" fontId="31" fillId="0" borderId="113" xfId="0" applyFont="1" applyBorder="1"/>
    <xf numFmtId="0" fontId="48" fillId="28" borderId="24" xfId="0" applyFont="1" applyFill="1" applyBorder="1" applyAlignment="1">
      <alignment vertical="center" wrapText="1"/>
    </xf>
    <xf numFmtId="0" fontId="31" fillId="0" borderId="25" xfId="0" applyFont="1" applyBorder="1"/>
    <xf numFmtId="0" fontId="48" fillId="28" borderId="101" xfId="0" applyFont="1" applyFill="1" applyBorder="1" applyAlignment="1">
      <alignment vertical="center" wrapText="1"/>
    </xf>
    <xf numFmtId="0" fontId="31" fillId="0" borderId="101" xfId="0" applyFont="1" applyBorder="1"/>
    <xf numFmtId="0" fontId="51" fillId="8" borderId="110" xfId="0" applyFont="1" applyFill="1" applyBorder="1" applyAlignment="1">
      <alignment horizontal="center" vertical="center" wrapText="1"/>
    </xf>
    <xf numFmtId="0" fontId="31" fillId="0" borderId="110" xfId="0" applyFont="1" applyBorder="1"/>
    <xf numFmtId="0" fontId="51" fillId="8" borderId="113" xfId="0" applyFont="1" applyFill="1" applyBorder="1" applyAlignment="1">
      <alignment horizontal="center" vertical="center" wrapText="1"/>
    </xf>
    <xf numFmtId="0" fontId="51" fillId="28" borderId="4" xfId="0" applyFont="1" applyFill="1" applyBorder="1" applyAlignment="1">
      <alignment vertical="center" wrapText="1"/>
    </xf>
    <xf numFmtId="0" fontId="31" fillId="0" borderId="4" xfId="0" applyFont="1" applyBorder="1"/>
    <xf numFmtId="0" fontId="31" fillId="0" borderId="9" xfId="0" applyFont="1" applyBorder="1"/>
    <xf numFmtId="0" fontId="48" fillId="28" borderId="6" xfId="0" applyFont="1" applyFill="1" applyBorder="1" applyAlignment="1">
      <alignment vertical="center" wrapText="1"/>
    </xf>
    <xf numFmtId="0" fontId="31" fillId="0" borderId="6" xfId="0" applyFont="1" applyBorder="1"/>
    <xf numFmtId="0" fontId="31" fillId="0" borderId="109" xfId="0" applyFont="1" applyBorder="1"/>
    <xf numFmtId="0" fontId="48" fillId="28" borderId="5" xfId="0" applyFont="1" applyFill="1" applyBorder="1" applyAlignment="1">
      <alignment vertical="center" wrapText="1"/>
    </xf>
    <xf numFmtId="0" fontId="31" fillId="0" borderId="5" xfId="0" applyFont="1" applyBorder="1"/>
    <xf numFmtId="0" fontId="48" fillId="32" borderId="110" xfId="0" applyFont="1" applyFill="1" applyBorder="1" applyAlignment="1">
      <alignment vertical="center" wrapText="1"/>
    </xf>
    <xf numFmtId="0" fontId="51" fillId="32" borderId="110" xfId="0" applyFont="1" applyFill="1" applyBorder="1" applyAlignment="1">
      <alignment vertical="center" wrapText="1"/>
    </xf>
    <xf numFmtId="0" fontId="48" fillId="28" borderId="104" xfId="0" applyFont="1" applyFill="1" applyBorder="1" applyAlignment="1">
      <alignment vertical="center" wrapText="1"/>
    </xf>
    <xf numFmtId="0" fontId="31" fillId="0" borderId="105" xfId="0" applyFont="1" applyBorder="1"/>
    <xf numFmtId="0" fontId="48" fillId="32" borderId="116" xfId="0" applyFont="1" applyFill="1" applyBorder="1" applyAlignment="1">
      <alignment horizontal="center" vertical="center" wrapText="1"/>
    </xf>
    <xf numFmtId="0" fontId="48" fillId="32" borderId="117" xfId="0" applyFont="1" applyFill="1" applyBorder="1" applyAlignment="1">
      <alignment horizontal="center" vertical="center" wrapText="1"/>
    </xf>
    <xf numFmtId="0" fontId="48" fillId="28" borderId="25" xfId="0" applyFont="1" applyFill="1" applyBorder="1" applyAlignment="1">
      <alignment vertical="center" wrapText="1"/>
    </xf>
    <xf numFmtId="0" fontId="51" fillId="28" borderId="6" xfId="0" applyFont="1" applyFill="1" applyBorder="1" applyAlignment="1">
      <alignment horizontal="center" vertical="center" wrapText="1"/>
    </xf>
    <xf numFmtId="0" fontId="48" fillId="28" borderId="24" xfId="0" applyFont="1" applyFill="1" applyBorder="1" applyAlignment="1">
      <alignment horizontal="left" vertical="center" wrapText="1"/>
    </xf>
    <xf numFmtId="0" fontId="48" fillId="28" borderId="111" xfId="0" applyFont="1" applyFill="1" applyBorder="1" applyAlignment="1">
      <alignment horizontal="left" vertical="center" wrapText="1"/>
    </xf>
    <xf numFmtId="0" fontId="51" fillId="28" borderId="82" xfId="0" applyFont="1" applyFill="1" applyBorder="1" applyAlignment="1">
      <alignment horizontal="center" vertical="center" wrapText="1"/>
    </xf>
    <xf numFmtId="0" fontId="31" fillId="0" borderId="82" xfId="0" applyFont="1" applyBorder="1"/>
    <xf numFmtId="0" fontId="31" fillId="0" borderId="65" xfId="0" applyFont="1" applyBorder="1"/>
    <xf numFmtId="0" fontId="48" fillId="28" borderId="110" xfId="0" applyFont="1" applyFill="1" applyBorder="1" applyAlignment="1">
      <alignment vertical="center" wrapText="1"/>
    </xf>
    <xf numFmtId="0" fontId="31" fillId="0" borderId="103" xfId="0" applyFont="1" applyBorder="1"/>
    <xf numFmtId="0" fontId="48" fillId="28" borderId="100" xfId="0" applyFont="1" applyFill="1" applyBorder="1" applyAlignment="1">
      <alignment vertical="center" wrapText="1"/>
    </xf>
    <xf numFmtId="0" fontId="48" fillId="28" borderId="105" xfId="0" applyFont="1" applyFill="1" applyBorder="1" applyAlignment="1">
      <alignment vertical="center" wrapText="1"/>
    </xf>
    <xf numFmtId="0" fontId="48" fillId="32" borderId="24" xfId="0" applyFont="1" applyFill="1" applyBorder="1" applyAlignment="1">
      <alignment vertical="center" wrapText="1"/>
    </xf>
    <xf numFmtId="0" fontId="51" fillId="7" borderId="110" xfId="0" applyFont="1" applyFill="1" applyBorder="1" applyAlignment="1">
      <alignment horizontal="center" vertical="center" wrapText="1"/>
    </xf>
    <xf numFmtId="0" fontId="48" fillId="32" borderId="104" xfId="0" applyFont="1" applyFill="1" applyBorder="1" applyAlignment="1">
      <alignment vertical="center" wrapText="1"/>
    </xf>
    <xf numFmtId="0" fontId="51" fillId="32" borderId="110" xfId="0" applyFont="1" applyFill="1" applyBorder="1" applyAlignment="1">
      <alignment horizontal="center" vertical="center" wrapText="1"/>
    </xf>
    <xf numFmtId="0" fontId="51" fillId="32" borderId="118" xfId="0" applyFont="1" applyFill="1" applyBorder="1" applyAlignment="1">
      <alignment horizontal="center" vertical="center" wrapText="1"/>
    </xf>
    <xf numFmtId="0" fontId="51" fillId="8" borderId="4" xfId="0" applyFont="1" applyFill="1" applyBorder="1" applyAlignment="1">
      <alignment horizontal="center" vertical="center" wrapText="1"/>
    </xf>
    <xf numFmtId="0" fontId="51" fillId="32" borderId="120" xfId="0" applyFont="1" applyFill="1" applyBorder="1" applyAlignment="1">
      <alignment horizontal="center" vertical="center" wrapText="1"/>
    </xf>
    <xf numFmtId="0" fontId="31" fillId="0" borderId="111" xfId="0" applyFont="1" applyBorder="1"/>
    <xf numFmtId="0" fontId="51" fillId="28" borderId="119" xfId="0" applyFont="1" applyFill="1" applyBorder="1" applyAlignment="1">
      <alignment horizontal="center" vertical="center" wrapText="1"/>
    </xf>
    <xf numFmtId="0" fontId="51" fillId="28" borderId="113" xfId="0" applyFont="1" applyFill="1" applyBorder="1" applyAlignment="1">
      <alignment horizontal="center" vertical="center" wrapText="1"/>
    </xf>
    <xf numFmtId="0" fontId="51" fillId="32" borderId="113" xfId="0" applyFont="1" applyFill="1" applyBorder="1" applyAlignment="1">
      <alignment horizontal="center" vertical="center" wrapText="1"/>
    </xf>
    <xf numFmtId="0" fontId="51" fillId="28" borderId="116" xfId="0" applyFont="1" applyFill="1" applyBorder="1" applyAlignment="1">
      <alignment vertical="center" wrapText="1"/>
    </xf>
    <xf numFmtId="0" fontId="31" fillId="0" borderId="116" xfId="0" applyFont="1" applyBorder="1"/>
    <xf numFmtId="0" fontId="51" fillId="28" borderId="6" xfId="0" applyFont="1" applyFill="1" applyBorder="1" applyAlignment="1">
      <alignment vertical="center" wrapText="1"/>
    </xf>
    <xf numFmtId="0" fontId="14" fillId="25" borderId="100" xfId="10" applyFont="1" applyFill="1" applyBorder="1" applyAlignment="1">
      <alignment horizontal="center" vertical="center"/>
    </xf>
    <xf numFmtId="0" fontId="31" fillId="0" borderId="101" xfId="10" applyFont="1" applyBorder="1"/>
    <xf numFmtId="0" fontId="31" fillId="0" borderId="102" xfId="10" applyFont="1" applyBorder="1"/>
    <xf numFmtId="0" fontId="14" fillId="27" borderId="100" xfId="10" applyFont="1" applyFill="1" applyBorder="1" applyAlignment="1">
      <alignment horizontal="center" vertical="center"/>
    </xf>
    <xf numFmtId="0" fontId="48" fillId="28" borderId="114" xfId="0" applyFont="1" applyFill="1" applyBorder="1" applyAlignment="1">
      <alignment vertical="center" wrapText="1"/>
    </xf>
    <xf numFmtId="0" fontId="51" fillId="28" borderId="82" xfId="0" applyFont="1" applyFill="1" applyBorder="1" applyAlignment="1">
      <alignment vertical="center" wrapText="1"/>
    </xf>
    <xf numFmtId="0" fontId="48" fillId="32" borderId="100" xfId="0" applyFont="1" applyFill="1" applyBorder="1" applyAlignment="1">
      <alignment vertical="center" wrapText="1"/>
    </xf>
    <xf numFmtId="0" fontId="48" fillId="32" borderId="108" xfId="0" applyFont="1" applyFill="1" applyBorder="1" applyAlignment="1">
      <alignment vertical="center" wrapText="1"/>
    </xf>
  </cellXfs>
  <cellStyles count="13">
    <cellStyle name="Link" xfId="12" builtinId="8"/>
    <cellStyle name="Normal 2" xfId="1" xr:uid="{6546317D-F007-2743-A381-B382FF9B3841}"/>
    <cellStyle name="Normal 2 2" xfId="8" xr:uid="{CCC20F8D-6246-4DD1-B2F7-BED7858807A6}"/>
    <cellStyle name="Normal 3" xfId="2" xr:uid="{211F1655-E25E-452F-9A0D-8482D187B622}"/>
    <cellStyle name="Normal 3 2" xfId="9" xr:uid="{AE06F0B0-CA3B-4E0F-97AA-704CD18A9D49}"/>
    <cellStyle name="Normal 4" xfId="3" xr:uid="{56F39519-0B7C-4F6F-AD1A-31381FF0B630}"/>
    <cellStyle name="Normal 4 2" xfId="10" xr:uid="{0E9C3A43-A638-43E2-A3CC-CBCF0D3C75E9}"/>
    <cellStyle name="Normal 5" xfId="4" xr:uid="{94EED8AF-6EEC-4B85-9F6B-C085482BA7CF}"/>
    <cellStyle name="Normal 6" xfId="6" xr:uid="{1615B180-8FBF-4DF1-BB16-C048F38721C5}"/>
    <cellStyle name="Normal 7" xfId="7" xr:uid="{419910FA-33B0-4250-A408-1EA9FC99C820}"/>
    <cellStyle name="Prozent" xfId="5" builtinId="5"/>
    <cellStyle name="Standard" xfId="0" builtinId="0"/>
    <cellStyle name="Standard 2" xfId="11" xr:uid="{52A7C6AC-DD16-4743-81BD-A770AD76B0DA}"/>
  </cellStyles>
  <dxfs count="3135">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patternType="solid">
          <fgColor rgb="FFF8696B"/>
          <bgColor rgb="FFF8696B"/>
        </patternFill>
      </fill>
    </dxf>
    <dxf>
      <fill>
        <patternFill patternType="solid">
          <fgColor rgb="FFFBAA77"/>
          <bgColor rgb="FFFBAA77"/>
        </patternFill>
      </fill>
    </dxf>
    <dxf>
      <fill>
        <patternFill patternType="solid">
          <fgColor rgb="FFFFEB84"/>
          <bgColor rgb="FFFFEB84"/>
        </patternFill>
      </fill>
    </dxf>
    <dxf>
      <fill>
        <patternFill patternType="solid">
          <fgColor rgb="FF63BE7B"/>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theme="2" tint="0.39994506668294322"/>
        </patternFill>
      </fill>
    </dxf>
    <dxf>
      <fill>
        <patternFill>
          <bgColor rgb="FFFFFF99"/>
        </patternFill>
      </fill>
    </dxf>
    <dxf>
      <fill>
        <patternFill>
          <bgColor rgb="FFFFCC66"/>
        </patternFill>
      </fill>
    </dxf>
    <dxf>
      <fill>
        <patternFill>
          <bgColor rgb="FFFF5050"/>
        </patternFill>
      </fill>
    </dxf>
    <dxf>
      <fill>
        <patternFill>
          <bgColor theme="0"/>
        </patternFill>
      </fill>
    </dxf>
    <dxf>
      <fill>
        <patternFill>
          <bgColor rgb="FFF8696B"/>
        </patternFill>
      </fill>
    </dxf>
    <dxf>
      <fill>
        <patternFill>
          <bgColor rgb="FFFBAA77"/>
        </patternFill>
      </fill>
    </dxf>
    <dxf>
      <fill>
        <patternFill>
          <bgColor rgb="FFFFEB84"/>
        </patternFill>
      </fill>
    </dxf>
    <dxf>
      <fill>
        <patternFill>
          <bgColor rgb="FF63BE7B"/>
        </patternFill>
      </fill>
    </dxf>
    <dxf>
      <fill>
        <patternFill>
          <bgColor rgb="FFF8696B"/>
        </patternFill>
      </fill>
    </dxf>
    <dxf>
      <fill>
        <patternFill>
          <bgColor rgb="FFFBAA77"/>
        </patternFill>
      </fill>
    </dxf>
    <dxf>
      <fill>
        <patternFill>
          <bgColor rgb="FFFFEB84"/>
        </patternFill>
      </fill>
    </dxf>
    <dxf>
      <fill>
        <patternFill>
          <bgColor rgb="FF63BE7B"/>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color rgb="FF9C0006"/>
      </font>
      <fill>
        <patternFill>
          <bgColor rgb="FFFFC7CE"/>
        </patternFill>
      </fill>
    </dxf>
    <dxf>
      <font>
        <color rgb="FF006100"/>
      </font>
      <fill>
        <patternFill>
          <bgColor rgb="FFC6EFCE"/>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color rgb="FF9C0006"/>
      </font>
      <fill>
        <patternFill>
          <bgColor rgb="FFFFC7CE"/>
        </patternFill>
      </fill>
    </dxf>
    <dxf>
      <font>
        <color rgb="FF006100"/>
      </font>
      <fill>
        <patternFill>
          <bgColor rgb="FFC6EFCE"/>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FFE599"/>
          <bgColor rgb="FFFFE599"/>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patternType="solid">
          <fgColor rgb="FFD0E0E3"/>
          <bgColor rgb="FFD0E0E3"/>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ont>
        <strike/>
        <color rgb="FF000000"/>
      </font>
      <fill>
        <patternFill patternType="solid">
          <fgColor rgb="FFFF0000"/>
          <bgColor rgb="FFFF0000"/>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theme="2" tint="0.39994506668294322"/>
        </patternFill>
      </fill>
    </dxf>
    <dxf>
      <fill>
        <patternFill>
          <bgColor rgb="FFFFFF99"/>
        </patternFill>
      </fill>
    </dxf>
    <dxf>
      <fill>
        <patternFill>
          <bgColor rgb="FFFFCC66"/>
        </patternFill>
      </fill>
    </dxf>
    <dxf>
      <fill>
        <patternFill>
          <bgColor rgb="FFFF5050"/>
        </patternFill>
      </fill>
    </dxf>
    <dxf>
      <fill>
        <patternFill>
          <bgColor theme="0"/>
        </patternFill>
      </fill>
    </dxf>
    <dxf>
      <fill>
        <patternFill>
          <bgColor theme="2" tint="0.39994506668294322"/>
        </patternFill>
      </fill>
    </dxf>
    <dxf>
      <fill>
        <patternFill>
          <bgColor rgb="FFFFFF99"/>
        </patternFill>
      </fill>
    </dxf>
    <dxf>
      <fill>
        <patternFill>
          <bgColor rgb="FFFFCC66"/>
        </patternFill>
      </fill>
    </dxf>
    <dxf>
      <fill>
        <patternFill>
          <bgColor rgb="FFFF5050"/>
        </patternFill>
      </fill>
    </dxf>
    <dxf>
      <fill>
        <patternFill>
          <bgColor theme="0"/>
        </patternFill>
      </fill>
    </dxf>
    <dxf>
      <fill>
        <patternFill>
          <bgColor theme="2" tint="0.39994506668294322"/>
        </patternFill>
      </fill>
    </dxf>
    <dxf>
      <fill>
        <patternFill>
          <bgColor rgb="FFFFFF99"/>
        </patternFill>
      </fill>
    </dxf>
    <dxf>
      <fill>
        <patternFill>
          <bgColor rgb="FFFFCC66"/>
        </patternFill>
      </fill>
    </dxf>
    <dxf>
      <fill>
        <patternFill>
          <bgColor rgb="FFFF5050"/>
        </patternFill>
      </fill>
    </dxf>
    <dxf>
      <fill>
        <patternFill>
          <bgColor theme="0"/>
        </patternFill>
      </fill>
    </dxf>
    <dxf>
      <fill>
        <patternFill>
          <bgColor theme="2" tint="0.39994506668294322"/>
        </patternFill>
      </fill>
    </dxf>
    <dxf>
      <fill>
        <patternFill>
          <bgColor rgb="FFFFFF99"/>
        </patternFill>
      </fill>
    </dxf>
    <dxf>
      <fill>
        <patternFill>
          <bgColor rgb="FFFFCC66"/>
        </patternFill>
      </fill>
    </dxf>
    <dxf>
      <fill>
        <patternFill>
          <bgColor rgb="FFFF5050"/>
        </patternFill>
      </fill>
    </dxf>
    <dxf>
      <fill>
        <patternFill>
          <bgColor theme="0"/>
        </patternFill>
      </fill>
    </dxf>
    <dxf>
      <fill>
        <patternFill>
          <bgColor theme="2" tint="0.39994506668294322"/>
        </patternFill>
      </fill>
    </dxf>
    <dxf>
      <fill>
        <patternFill>
          <bgColor rgb="FFFFFF99"/>
        </patternFill>
      </fill>
    </dxf>
    <dxf>
      <fill>
        <patternFill>
          <bgColor rgb="FFFFCC66"/>
        </patternFill>
      </fill>
    </dxf>
    <dxf>
      <fill>
        <patternFill>
          <bgColor rgb="FFFF5050"/>
        </patternFill>
      </fill>
    </dxf>
    <dxf>
      <fill>
        <patternFill>
          <bgColor theme="0"/>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rgb="FF63BE7B"/>
        </patternFill>
      </fill>
    </dxf>
    <dxf>
      <fill>
        <patternFill>
          <bgColor rgb="FFFFFF99"/>
        </patternFill>
      </fill>
    </dxf>
    <dxf>
      <fill>
        <patternFill>
          <bgColor rgb="FFFBAA77"/>
        </patternFill>
      </fill>
    </dxf>
    <dxf>
      <fill>
        <patternFill>
          <bgColor rgb="FFF8696B"/>
        </patternFill>
      </fill>
    </dxf>
    <dxf>
      <fill>
        <patternFill>
          <bgColor theme="2" tint="0.39994506668294322"/>
        </patternFill>
      </fill>
    </dxf>
    <dxf>
      <fill>
        <patternFill>
          <bgColor rgb="FFFFFF99"/>
        </patternFill>
      </fill>
    </dxf>
    <dxf>
      <fill>
        <patternFill>
          <bgColor rgb="FFFFCC66"/>
        </patternFill>
      </fill>
    </dxf>
    <dxf>
      <fill>
        <patternFill>
          <bgColor rgb="FFFF5050"/>
        </patternFill>
      </fill>
    </dxf>
    <dxf>
      <fill>
        <patternFill>
          <bgColor theme="0"/>
        </patternFill>
      </fill>
    </dxf>
  </dxfs>
  <tableStyles count="0" defaultTableStyle="TableStyleMedium2" defaultPivotStyle="PivotStyleLight16"/>
  <colors>
    <mruColors>
      <color rgb="FF3B3C3C"/>
      <color rgb="FF000000"/>
      <color rgb="FFDFDAD3"/>
      <color rgb="FFE17300"/>
      <color rgb="FFA5C518"/>
      <color rgb="FF847A65"/>
      <color rgb="FFFFFFFF"/>
      <color rgb="FFB8AE9F"/>
      <color rgb="FFF8F7F6"/>
      <color rgb="FFEFED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869674</xdr:rowOff>
    </xdr:from>
    <xdr:to>
      <xdr:col>2</xdr:col>
      <xdr:colOff>1783861</xdr:colOff>
      <xdr:row>4</xdr:row>
      <xdr:rowOff>1650724</xdr:rowOff>
    </xdr:to>
    <xdr:pic>
      <xdr:nvPicPr>
        <xdr:cNvPr id="2" name="Picture 1">
          <a:extLst>
            <a:ext uri="{FF2B5EF4-FFF2-40B4-BE49-F238E27FC236}">
              <a16:creationId xmlns:a16="http://schemas.microsoft.com/office/drawing/2014/main" id="{A063C191-ADB9-49F3-9F8F-0E3EFF026957}"/>
            </a:ext>
          </a:extLst>
        </xdr:cNvPr>
        <xdr:cNvPicPr>
          <a:picLocks noChangeAspect="1"/>
        </xdr:cNvPicPr>
      </xdr:nvPicPr>
      <xdr:blipFill>
        <a:blip xmlns:r="http://schemas.openxmlformats.org/officeDocument/2006/relationships" r:embed="rId1"/>
        <a:stretch>
          <a:fillRect/>
        </a:stretch>
      </xdr:blipFill>
      <xdr:spPr>
        <a:xfrm>
          <a:off x="0" y="1490870"/>
          <a:ext cx="8012383" cy="781050"/>
        </a:xfrm>
        <a:prstGeom prst="rect">
          <a:avLst/>
        </a:prstGeom>
      </xdr:spPr>
    </xdr:pic>
    <xdr:clientData/>
  </xdr:twoCellAnchor>
  <xdr:twoCellAnchor editAs="oneCell">
    <xdr:from>
      <xdr:col>0</xdr:col>
      <xdr:colOff>0</xdr:colOff>
      <xdr:row>28</xdr:row>
      <xdr:rowOff>180458</xdr:rowOff>
    </xdr:from>
    <xdr:to>
      <xdr:col>1</xdr:col>
      <xdr:colOff>1846362</xdr:colOff>
      <xdr:row>28</xdr:row>
      <xdr:rowOff>2667000</xdr:rowOff>
    </xdr:to>
    <xdr:pic>
      <xdr:nvPicPr>
        <xdr:cNvPr id="3" name="Picture 2">
          <a:extLst>
            <a:ext uri="{FF2B5EF4-FFF2-40B4-BE49-F238E27FC236}">
              <a16:creationId xmlns:a16="http://schemas.microsoft.com/office/drawing/2014/main" id="{7BE9509F-6AA7-435F-B09A-D0B1E7ABCE32}"/>
            </a:ext>
          </a:extLst>
        </xdr:cNvPr>
        <xdr:cNvPicPr>
          <a:picLocks noChangeAspect="1"/>
        </xdr:cNvPicPr>
      </xdr:nvPicPr>
      <xdr:blipFill rotWithShape="1">
        <a:blip xmlns:r="http://schemas.openxmlformats.org/officeDocument/2006/relationships" r:embed="rId2"/>
        <a:srcRect t="2643"/>
        <a:stretch/>
      </xdr:blipFill>
      <xdr:spPr>
        <a:xfrm>
          <a:off x="0" y="16930851"/>
          <a:ext cx="4962398" cy="2486542"/>
        </a:xfrm>
        <a:prstGeom prst="rect">
          <a:avLst/>
        </a:prstGeom>
      </xdr:spPr>
    </xdr:pic>
    <xdr:clientData/>
  </xdr:twoCellAnchor>
  <xdr:twoCellAnchor editAs="oneCell">
    <xdr:from>
      <xdr:col>3</xdr:col>
      <xdr:colOff>0</xdr:colOff>
      <xdr:row>37</xdr:row>
      <xdr:rowOff>152401</xdr:rowOff>
    </xdr:from>
    <xdr:to>
      <xdr:col>4</xdr:col>
      <xdr:colOff>30111</xdr:colOff>
      <xdr:row>37</xdr:row>
      <xdr:rowOff>904875</xdr:rowOff>
    </xdr:to>
    <xdr:pic>
      <xdr:nvPicPr>
        <xdr:cNvPr id="7" name="Picture 6">
          <a:extLst>
            <a:ext uri="{FF2B5EF4-FFF2-40B4-BE49-F238E27FC236}">
              <a16:creationId xmlns:a16="http://schemas.microsoft.com/office/drawing/2014/main" id="{D661720F-896F-4CA1-8E9B-8D86D5F3E2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353550" y="14071601"/>
          <a:ext cx="954036" cy="749299"/>
        </a:xfrm>
        <a:prstGeom prst="rect">
          <a:avLst/>
        </a:prstGeom>
      </xdr:spPr>
    </xdr:pic>
    <xdr:clientData/>
  </xdr:twoCellAnchor>
  <xdr:twoCellAnchor editAs="oneCell">
    <xdr:from>
      <xdr:col>3</xdr:col>
      <xdr:colOff>43228</xdr:colOff>
      <xdr:row>34</xdr:row>
      <xdr:rowOff>71804</xdr:rowOff>
    </xdr:from>
    <xdr:to>
      <xdr:col>3</xdr:col>
      <xdr:colOff>893884</xdr:colOff>
      <xdr:row>34</xdr:row>
      <xdr:rowOff>71804</xdr:rowOff>
    </xdr:to>
    <xdr:pic>
      <xdr:nvPicPr>
        <xdr:cNvPr id="5" name="Grafik 4">
          <a:extLst>
            <a:ext uri="{FF2B5EF4-FFF2-40B4-BE49-F238E27FC236}">
              <a16:creationId xmlns:a16="http://schemas.microsoft.com/office/drawing/2014/main" id="{A0B3DB4F-2A2E-4648-A07D-CDE6AFF09D9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85055" y="15538939"/>
          <a:ext cx="850656" cy="234064"/>
        </a:xfrm>
        <a:prstGeom prst="rect">
          <a:avLst/>
        </a:prstGeom>
      </xdr:spPr>
    </xdr:pic>
    <xdr:clientData/>
  </xdr:twoCellAnchor>
  <xdr:twoCellAnchor editAs="oneCell">
    <xdr:from>
      <xdr:col>3</xdr:col>
      <xdr:colOff>0</xdr:colOff>
      <xdr:row>34</xdr:row>
      <xdr:rowOff>111652</xdr:rowOff>
    </xdr:from>
    <xdr:to>
      <xdr:col>3</xdr:col>
      <xdr:colOff>850656</xdr:colOff>
      <xdr:row>34</xdr:row>
      <xdr:rowOff>358588</xdr:rowOff>
    </xdr:to>
    <xdr:pic>
      <xdr:nvPicPr>
        <xdr:cNvPr id="6" name="Grafik 5">
          <a:extLst>
            <a:ext uri="{FF2B5EF4-FFF2-40B4-BE49-F238E27FC236}">
              <a16:creationId xmlns:a16="http://schemas.microsoft.com/office/drawing/2014/main" id="{6D7796B8-F224-4C6A-B2EE-3F33B5E4C8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345706" y="16965299"/>
          <a:ext cx="850656" cy="246936"/>
        </a:xfrm>
        <a:prstGeom prst="rect">
          <a:avLst/>
        </a:prstGeom>
      </xdr:spPr>
    </xdr:pic>
    <xdr:clientData/>
  </xdr:twoCellAnchor>
  <xdr:twoCellAnchor editAs="oneCell">
    <xdr:from>
      <xdr:col>1</xdr:col>
      <xdr:colOff>2224148</xdr:colOff>
      <xdr:row>28</xdr:row>
      <xdr:rowOff>121227</xdr:rowOff>
    </xdr:from>
    <xdr:to>
      <xdr:col>2</xdr:col>
      <xdr:colOff>3075214</xdr:colOff>
      <xdr:row>28</xdr:row>
      <xdr:rowOff>2626178</xdr:rowOff>
    </xdr:to>
    <xdr:pic>
      <xdr:nvPicPr>
        <xdr:cNvPr id="8" name="Grafik 7">
          <a:extLst>
            <a:ext uri="{FF2B5EF4-FFF2-40B4-BE49-F238E27FC236}">
              <a16:creationId xmlns:a16="http://schemas.microsoft.com/office/drawing/2014/main" id="{CA91FE19-D53B-48DE-A92B-8BAC3B5B38B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0184" y="16871620"/>
          <a:ext cx="3967101" cy="250495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486168</xdr:colOff>
      <xdr:row>2</xdr:row>
      <xdr:rowOff>25849</xdr:rowOff>
    </xdr:from>
    <xdr:to>
      <xdr:col>4</xdr:col>
      <xdr:colOff>1315797</xdr:colOff>
      <xdr:row>5</xdr:row>
      <xdr:rowOff>101316</xdr:rowOff>
    </xdr:to>
    <xdr:sp macro="" textlink="">
      <xdr:nvSpPr>
        <xdr:cNvPr id="1025" name="Text Box 1" hidden="1">
          <a:extLst>
            <a:ext uri="{FF2B5EF4-FFF2-40B4-BE49-F238E27FC236}">
              <a16:creationId xmlns:a16="http://schemas.microsoft.com/office/drawing/2014/main" id="{F81F25C7-7061-0741-A0B8-01503A8D9886}"/>
            </a:ext>
          </a:extLst>
        </xdr:cNvPr>
        <xdr:cNvSpPr txBox="1">
          <a:spLocks noChangeArrowheads="1"/>
        </xdr:cNvSpPr>
      </xdr:nvSpPr>
      <xdr:spPr bwMode="auto">
        <a:xfrm>
          <a:off x="482600" y="317500"/>
          <a:ext cx="3378200" cy="5715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tassadogh/Library/Containers/com.microsoft.Excel/Data/Documents/Users/davidtassadogh/Downloads/C:/Users/gresb-user/Downloads/2019_10_04%20Due%20Diligence%20Tool%20(Excel%20For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GRESB Infra" id="{E92AE13A-6D21-D847-959E-F6CD3FD234D6}" userId="GRESB Infra" providerId="None"/>
</personList>
</file>

<file path=xl/theme/theme1.xml><?xml version="1.0" encoding="utf-8"?>
<a:theme xmlns:a="http://schemas.openxmlformats.org/drawingml/2006/main" name="Office Theme">
  <a:themeElements>
    <a:clrScheme name="Infra">
      <a:dk1>
        <a:srgbClr val="4A535B"/>
      </a:dk1>
      <a:lt1>
        <a:srgbClr val="FFFFFF"/>
      </a:lt1>
      <a:dk2>
        <a:srgbClr val="3B3C3C"/>
      </a:dk2>
      <a:lt2>
        <a:srgbClr val="B0BEC5"/>
      </a:lt2>
      <a:accent1>
        <a:srgbClr val="00695C"/>
      </a:accent1>
      <a:accent2>
        <a:srgbClr val="33877D"/>
      </a:accent2>
      <a:accent3>
        <a:srgbClr val="66A59D"/>
      </a:accent3>
      <a:accent4>
        <a:srgbClr val="99C3BE"/>
      </a:accent4>
      <a:accent5>
        <a:srgbClr val="CCE1DE"/>
      </a:accent5>
      <a:accent6>
        <a:srgbClr val="978B7D"/>
      </a:accent6>
      <a:hlink>
        <a:srgbClr val="7CC4ED"/>
      </a:hlink>
      <a:folHlink>
        <a:srgbClr val="78909C"/>
      </a:folHlink>
    </a:clrScheme>
    <a:fontScheme name="Franklin Gothic">
      <a:majorFont>
        <a:latin typeface="Franklin Gothic Medium" panose="020B0603020102020204"/>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Franklin Gothic Book" panose="020B0503020102020204"/>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3" personId="{E92AE13A-6D21-D847-959E-F6CD3FD234D6}" id="{DFF57D3C-1B6A-8849-8927-89BF592E1B18}">
    <text>New issue
Definition: 
US OSHA's definition includes any substance or chemical which is a "health hazard" or "physical hazard," including: chemicals which are carcinogens, toxic agents, irritants, corrosives, sensitizers; agents which act on the hematopoietic system; agents which damage the lungs, skin, eyes, or mucous membranes; chemicals which are combustible, explosive, flammable, oxidizers, pyrophorics, unstable-reactive or water-reactive; and chemicals which in the course of normal handling, use, or storage may produce or release dusts, gases, fumes, vapors, mists or smoke which may have any of the previously mentioned characteristics. (Full definitions can be found at 29 Code of Federal Regulations (CFR) 1910.1200.)</text>
  </threadedComment>
  <threadedComment ref="AC3" personId="{E92AE13A-6D21-D847-959E-F6CD3FD234D6}" id="{92B9DDF8-5DA0-6C49-AFBC-475F7DE4406A}">
    <text>Formerly: Health and safety customers</text>
  </threadedComment>
  <threadedComment ref="AD3" personId="{E92AE13A-6D21-D847-959E-F6CD3FD234D6}" id="{8CBE3927-92E0-484C-85F8-D7213BBD3240}">
    <text>Formerly Gender and diversity</text>
  </threadedComment>
  <threadedComment ref="AF3" personId="{E92AE13A-6D21-D847-959E-F6CD3FD234D6}" id="{25AC0043-8AC0-4443-A634-C55362ADAEA2}">
    <text>New issue
Definition:
Providing jobs and skills to local people as employees, and to local contractors</text>
  </threadedComment>
  <threadedComment ref="AK3" personId="{E92AE13A-6D21-D847-959E-F6CD3FD234D6}" id="{659DAD87-F212-4049-A2FF-42D597495872}">
    <text>New issue
Definition (GRI102-32):
The highest committee or position that formally reviews and approves the organization’s sustainability report and ensures that all material topics are covered.</text>
  </threadedComment>
  <threadedComment ref="AM3" personId="{E92AE13A-6D21-D847-959E-F6CD3FD234D6}" id="{D7DE538C-094C-634C-9A4A-862B5E806AC6}">
    <text>New issue
Definition (GRI102-25):
Situations where an individual is confronted with choosing between the requirements of his or her function and his or her own private interests</text>
  </threadedComment>
  <threadedComment ref="AQ3" personId="{E92AE13A-6D21-D847-959E-F6CD3FD234D6}" id="{559A2443-BCB4-244D-B09F-2F9C3ED5AA04}">
    <text>New issue
Definition (GRI102-19):
The process for delegating authority for economic, environmental, and social topics from the highest governance body to senior executives and other employees.</text>
  </threadedComment>
  <threadedComment ref="AW3" personId="{E92AE13A-6D21-D847-959E-F6CD3FD234D6}" id="{2EE2FFCF-6020-A74C-BF19-48EED4564F0B}">
    <text>New issue
Definition (Real Estate):
Assessing the potential risk of breaking or working against the entity’s contractual shareholder rights. Shareholder rights are defined in the company’s charter and bylaws.</text>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assets.b-capitalpartners.com/media/documents/2020/03/03/19-04-wwf.pdf"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4.bin"/><Relationship Id="rId4" Type="http://schemas.microsoft.com/office/2017/10/relationships/threadedComment" Target="../threadedComments/threadedComment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E5518-6BD1-4DB7-9A2B-B596348FC316}">
  <sheetPr codeName="Sheet25">
    <tabColor rgb="FFE17300"/>
    <pageSetUpPr fitToPage="1"/>
  </sheetPr>
  <dimension ref="A1:E40"/>
  <sheetViews>
    <sheetView showGridLines="0" tabSelected="1" zoomScaleNormal="100" zoomScalePageLayoutView="85" workbookViewId="0">
      <selection activeCell="A35" sqref="A35:C35"/>
    </sheetView>
  </sheetViews>
  <sheetFormatPr baseColWidth="10" defaultColWidth="0" defaultRowHeight="12.75" customHeight="1" zeroHeight="1" x14ac:dyDescent="0.25"/>
  <cols>
    <col min="1" max="3" width="40.875" customWidth="1"/>
    <col min="4" max="4" width="12" customWidth="1"/>
    <col min="5" max="5" width="1.625" customWidth="1"/>
    <col min="6" max="16384" width="1.625" hidden="1"/>
  </cols>
  <sheetData>
    <row r="1" spans="1:5" ht="16.5" x14ac:dyDescent="0.3">
      <c r="A1" s="605" t="s">
        <v>1494</v>
      </c>
      <c r="B1" s="605"/>
      <c r="C1" s="605"/>
      <c r="D1" s="605"/>
      <c r="E1" s="475"/>
    </row>
    <row r="2" spans="1:5" ht="16.5" x14ac:dyDescent="0.3">
      <c r="A2" s="608" t="s">
        <v>1625</v>
      </c>
      <c r="B2" s="609"/>
      <c r="C2" s="609"/>
      <c r="D2" s="609"/>
      <c r="E2" s="475"/>
    </row>
    <row r="3" spans="1:5" ht="16.5" x14ac:dyDescent="0.3">
      <c r="A3" s="605" t="s">
        <v>1495</v>
      </c>
      <c r="B3" s="605"/>
      <c r="C3" s="605"/>
      <c r="D3" s="605"/>
      <c r="E3" s="475"/>
    </row>
    <row r="4" spans="1:5" ht="9.75" customHeight="1" x14ac:dyDescent="0.25">
      <c r="A4" s="566"/>
      <c r="B4" s="566"/>
      <c r="C4" s="566"/>
      <c r="D4" s="566"/>
      <c r="E4" s="476"/>
    </row>
    <row r="5" spans="1:5" ht="302.25" customHeight="1" x14ac:dyDescent="0.25">
      <c r="A5" s="606" t="s">
        <v>1615</v>
      </c>
      <c r="B5" s="607"/>
      <c r="C5" s="607"/>
      <c r="D5" s="607"/>
      <c r="E5" s="476"/>
    </row>
    <row r="6" spans="1:5" ht="16.5" x14ac:dyDescent="0.3">
      <c r="A6" s="605" t="s">
        <v>1626</v>
      </c>
      <c r="B6" s="605"/>
      <c r="C6" s="605"/>
      <c r="D6" s="605"/>
      <c r="E6" s="475"/>
    </row>
    <row r="7" spans="1:5" ht="255" customHeight="1" x14ac:dyDescent="0.25">
      <c r="A7" s="611" t="s">
        <v>1627</v>
      </c>
      <c r="B7" s="612"/>
      <c r="C7" s="612"/>
      <c r="D7" s="612"/>
      <c r="E7" s="476"/>
    </row>
    <row r="8" spans="1:5" ht="15.75" x14ac:dyDescent="0.25">
      <c r="A8" s="275" t="s">
        <v>300</v>
      </c>
      <c r="B8" s="275" t="s">
        <v>159</v>
      </c>
      <c r="C8" s="275" t="s">
        <v>161</v>
      </c>
      <c r="D8" s="476"/>
      <c r="E8" s="476"/>
    </row>
    <row r="9" spans="1:5" ht="16.5" x14ac:dyDescent="0.25">
      <c r="A9" s="454" t="s">
        <v>1558</v>
      </c>
      <c r="B9" s="454" t="s">
        <v>1565</v>
      </c>
      <c r="C9" s="455" t="s">
        <v>1573</v>
      </c>
      <c r="D9" s="476"/>
      <c r="E9" s="476"/>
    </row>
    <row r="10" spans="1:5" ht="16.5" x14ac:dyDescent="0.25">
      <c r="A10" s="456" t="s">
        <v>1555</v>
      </c>
      <c r="B10" s="457" t="s">
        <v>53</v>
      </c>
      <c r="C10" s="457" t="s">
        <v>98</v>
      </c>
      <c r="D10" s="476"/>
      <c r="E10" s="476"/>
    </row>
    <row r="11" spans="1:5" ht="16.5" x14ac:dyDescent="0.25">
      <c r="A11" s="457" t="s">
        <v>1556</v>
      </c>
      <c r="B11" s="457" t="s">
        <v>1566</v>
      </c>
      <c r="C11" s="456" t="s">
        <v>87</v>
      </c>
      <c r="D11" s="476"/>
      <c r="E11" s="476"/>
    </row>
    <row r="12" spans="1:5" ht="16.5" customHeight="1" x14ac:dyDescent="0.25">
      <c r="A12" s="456" t="s">
        <v>1557</v>
      </c>
      <c r="B12" s="457" t="s">
        <v>1567</v>
      </c>
      <c r="C12" s="613" t="s">
        <v>1575</v>
      </c>
      <c r="D12" s="476"/>
      <c r="E12" s="476"/>
    </row>
    <row r="13" spans="1:5" ht="16.5" x14ac:dyDescent="0.25">
      <c r="A13" s="456" t="s">
        <v>450</v>
      </c>
      <c r="B13" s="457" t="s">
        <v>60</v>
      </c>
      <c r="C13" s="614"/>
      <c r="D13" s="476"/>
      <c r="E13" s="476"/>
    </row>
    <row r="14" spans="1:5" ht="16.5" x14ac:dyDescent="0.25">
      <c r="A14" s="456" t="s">
        <v>21</v>
      </c>
      <c r="B14" s="457" t="s">
        <v>63</v>
      </c>
      <c r="C14" s="456" t="s">
        <v>96</v>
      </c>
      <c r="D14" s="476"/>
      <c r="E14" s="476"/>
    </row>
    <row r="15" spans="1:5" ht="16.5" x14ac:dyDescent="0.25">
      <c r="A15" s="456" t="s">
        <v>610</v>
      </c>
      <c r="B15" s="457" t="s">
        <v>66</v>
      </c>
      <c r="C15" s="456" t="s">
        <v>101</v>
      </c>
      <c r="D15" s="476"/>
      <c r="E15" s="476"/>
    </row>
    <row r="16" spans="1:5" ht="16.5" x14ac:dyDescent="0.25">
      <c r="A16" s="456" t="s">
        <v>12</v>
      </c>
      <c r="B16" s="457" t="s">
        <v>67</v>
      </c>
      <c r="C16" s="456" t="s">
        <v>92</v>
      </c>
      <c r="D16" s="476"/>
      <c r="E16" s="476"/>
    </row>
    <row r="17" spans="1:5" ht="16.5" x14ac:dyDescent="0.25">
      <c r="A17" s="458" t="s">
        <v>1559</v>
      </c>
      <c r="B17" s="561" t="s">
        <v>1568</v>
      </c>
      <c r="C17" s="561" t="s">
        <v>1574</v>
      </c>
      <c r="D17" s="476"/>
      <c r="E17" s="476"/>
    </row>
    <row r="18" spans="1:5" ht="16.5" x14ac:dyDescent="0.25">
      <c r="A18" s="456" t="s">
        <v>1560</v>
      </c>
      <c r="B18" s="457" t="s">
        <v>58</v>
      </c>
      <c r="C18" s="456" t="s">
        <v>1576</v>
      </c>
      <c r="D18" s="476"/>
      <c r="E18" s="476"/>
    </row>
    <row r="19" spans="1:5" ht="16.5" x14ac:dyDescent="0.25">
      <c r="A19" s="456" t="s">
        <v>14</v>
      </c>
      <c r="B19" s="457" t="s">
        <v>1569</v>
      </c>
      <c r="C19" s="457" t="s">
        <v>97</v>
      </c>
      <c r="D19" s="476"/>
      <c r="E19" s="476"/>
    </row>
    <row r="20" spans="1:5" ht="16.5" x14ac:dyDescent="0.25">
      <c r="A20" s="456" t="s">
        <v>1561</v>
      </c>
      <c r="B20" s="457" t="s">
        <v>1570</v>
      </c>
      <c r="C20" s="457" t="s">
        <v>93</v>
      </c>
      <c r="D20" s="476"/>
      <c r="E20" s="476"/>
    </row>
    <row r="21" spans="1:5" ht="16.5" x14ac:dyDescent="0.25">
      <c r="A21" s="456" t="s">
        <v>28</v>
      </c>
      <c r="B21" s="457" t="s">
        <v>55</v>
      </c>
      <c r="C21" s="457" t="s">
        <v>99</v>
      </c>
      <c r="D21" s="476"/>
      <c r="E21" s="476"/>
    </row>
    <row r="22" spans="1:5" ht="16.5" x14ac:dyDescent="0.25">
      <c r="A22" s="458" t="s">
        <v>1562</v>
      </c>
      <c r="B22" s="457" t="s">
        <v>1571</v>
      </c>
      <c r="C22" s="457" t="s">
        <v>100</v>
      </c>
      <c r="D22" s="476"/>
      <c r="E22" s="476"/>
    </row>
    <row r="23" spans="1:5" ht="16.5" x14ac:dyDescent="0.25">
      <c r="A23" s="456" t="s">
        <v>1563</v>
      </c>
      <c r="B23" s="561" t="s">
        <v>1562</v>
      </c>
      <c r="C23" s="457" t="s">
        <v>102</v>
      </c>
      <c r="D23" s="476"/>
      <c r="E23" s="476"/>
    </row>
    <row r="24" spans="1:5" ht="16.5" x14ac:dyDescent="0.25">
      <c r="A24" s="456" t="s">
        <v>1564</v>
      </c>
      <c r="B24" s="457" t="s">
        <v>1572</v>
      </c>
      <c r="C24" s="239"/>
      <c r="D24" s="476"/>
      <c r="E24" s="476"/>
    </row>
    <row r="25" spans="1:5" ht="15.75" x14ac:dyDescent="0.25">
      <c r="A25" s="476"/>
      <c r="B25" s="231"/>
      <c r="C25" s="476"/>
      <c r="D25" s="476"/>
      <c r="E25" s="476"/>
    </row>
    <row r="26" spans="1:5" ht="120" customHeight="1" x14ac:dyDescent="0.25">
      <c r="A26" s="610" t="s">
        <v>1624</v>
      </c>
      <c r="B26" s="610"/>
      <c r="C26" s="610"/>
      <c r="D26" s="610"/>
      <c r="E26" s="477"/>
    </row>
    <row r="27" spans="1:5" ht="16.5" x14ac:dyDescent="0.25">
      <c r="A27" s="569" t="s">
        <v>1623</v>
      </c>
      <c r="B27" s="562"/>
      <c r="C27" s="562"/>
      <c r="D27" s="562"/>
      <c r="E27" s="477"/>
    </row>
    <row r="28" spans="1:5" ht="23.25" customHeight="1" x14ac:dyDescent="0.25">
      <c r="A28" s="565" t="s">
        <v>1621</v>
      </c>
      <c r="B28" s="615" t="s">
        <v>1622</v>
      </c>
      <c r="C28" s="615"/>
      <c r="D28" s="563"/>
      <c r="E28" s="564"/>
    </row>
    <row r="29" spans="1:5" ht="250.5" customHeight="1" x14ac:dyDescent="0.25">
      <c r="A29" s="616" t="s">
        <v>1628</v>
      </c>
      <c r="B29" s="616"/>
      <c r="C29" s="616"/>
      <c r="D29" s="616"/>
      <c r="E29" s="477"/>
    </row>
    <row r="30" spans="1:5" ht="23.25" customHeight="1" x14ac:dyDescent="0.25">
      <c r="A30" s="603" t="s">
        <v>1491</v>
      </c>
      <c r="B30" s="603"/>
      <c r="C30" s="603"/>
      <c r="D30" s="603"/>
      <c r="E30" s="476"/>
    </row>
    <row r="31" spans="1:5" ht="9.75" customHeight="1" x14ac:dyDescent="0.25">
      <c r="A31" s="566"/>
      <c r="B31" s="566"/>
      <c r="C31" s="566"/>
      <c r="D31" s="566"/>
      <c r="E31" s="476"/>
    </row>
    <row r="32" spans="1:5" ht="59.25" customHeight="1" x14ac:dyDescent="0.25">
      <c r="A32" s="604" t="s">
        <v>1613</v>
      </c>
      <c r="B32" s="604"/>
      <c r="C32" s="604"/>
      <c r="D32" s="604"/>
      <c r="E32" s="476"/>
    </row>
    <row r="33" spans="1:5" ht="23.25" customHeight="1" x14ac:dyDescent="0.25">
      <c r="A33" s="603" t="s">
        <v>1493</v>
      </c>
      <c r="B33" s="603"/>
      <c r="C33" s="603"/>
      <c r="D33" s="603"/>
      <c r="E33" s="476"/>
    </row>
    <row r="34" spans="1:5" ht="9.75" customHeight="1" x14ac:dyDescent="0.25">
      <c r="A34" s="566"/>
      <c r="B34" s="566"/>
      <c r="C34" s="566"/>
      <c r="D34" s="566"/>
      <c r="E34" s="476"/>
    </row>
    <row r="35" spans="1:5" ht="85.5" customHeight="1" x14ac:dyDescent="0.25">
      <c r="A35" s="602" t="s">
        <v>1614</v>
      </c>
      <c r="B35" s="602"/>
      <c r="C35" s="602"/>
      <c r="D35" s="479"/>
      <c r="E35" s="476"/>
    </row>
    <row r="36" spans="1:5" ht="23.25" customHeight="1" x14ac:dyDescent="0.25">
      <c r="A36" s="603" t="s">
        <v>1492</v>
      </c>
      <c r="B36" s="603"/>
      <c r="C36" s="603"/>
      <c r="D36" s="603"/>
      <c r="E36" s="476"/>
    </row>
    <row r="37" spans="1:5" ht="9.75" customHeight="1" x14ac:dyDescent="0.25">
      <c r="A37" s="566"/>
      <c r="B37" s="566"/>
      <c r="C37" s="566"/>
      <c r="D37" s="566"/>
      <c r="E37" s="476"/>
    </row>
    <row r="38" spans="1:5" ht="97.5" customHeight="1" x14ac:dyDescent="0.25">
      <c r="A38" s="602" t="s">
        <v>1612</v>
      </c>
      <c r="B38" s="602"/>
      <c r="C38" s="602"/>
      <c r="D38" s="478"/>
      <c r="E38" s="476"/>
    </row>
    <row r="39" spans="1:5" ht="12.75" customHeight="1" x14ac:dyDescent="0.25"/>
    <row r="40" spans="1:5" ht="12.75" customHeight="1" x14ac:dyDescent="0.25"/>
  </sheetData>
  <mergeCells count="16">
    <mergeCell ref="A30:D30"/>
    <mergeCell ref="A1:D1"/>
    <mergeCell ref="A3:D3"/>
    <mergeCell ref="A5:D5"/>
    <mergeCell ref="A2:D2"/>
    <mergeCell ref="A26:D26"/>
    <mergeCell ref="A7:D7"/>
    <mergeCell ref="A6:D6"/>
    <mergeCell ref="C12:C13"/>
    <mergeCell ref="B28:C28"/>
    <mergeCell ref="A29:D29"/>
    <mergeCell ref="A35:C35"/>
    <mergeCell ref="A38:C38"/>
    <mergeCell ref="A36:D36"/>
    <mergeCell ref="A32:D32"/>
    <mergeCell ref="A33:D33"/>
  </mergeCells>
  <dataValidations disablePrompts="1" count="1">
    <dataValidation allowBlank="1" showErrorMessage="1" prompt="Air pollutants are particles and gases released into the atmosphere that may adversely affect living organisms. Additionally, some pollutants contribute to climate change or exacerbate the effects of climate change locally." sqref="A9" xr:uid="{F2CB6818-3620-4093-947B-460683B087FD}"/>
  </dataValidations>
  <hyperlinks>
    <hyperlink ref="A27" r:id="rId1" display="Guidance note on integrating ESG-factors into financial models for infrastructure investments" xr:uid="{EF047093-EF53-4448-B20D-2BC73B04CA0F}"/>
  </hyperlinks>
  <pageMargins left="0.7" right="0.7" top="0.75" bottom="0.75" header="0.3" footer="0.3"/>
  <pageSetup scale="82" fitToHeight="0" orientation="landscape" r:id="rId2"/>
  <headerFooter>
    <oddHeader>&amp;L&amp;"Century Gothic,Standard"&amp;11
&amp;A&amp;C&amp;"Century Gothic,Standard"&amp;11ESG Due Diligence Tool
Direct Infrastructure Assets&amp;R&amp;G</oddHeader>
  </headerFooter>
  <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40E97-70EA-4CEA-8861-E9E8D92EFE6D}">
  <sheetPr>
    <tabColor rgb="FF847A65"/>
    <outlinePr summaryBelow="0" summaryRight="0"/>
    <pageSetUpPr fitToPage="1"/>
  </sheetPr>
  <dimension ref="A1:L409"/>
  <sheetViews>
    <sheetView showGridLines="0" zoomScaleNormal="100" workbookViewId="0"/>
  </sheetViews>
  <sheetFormatPr baseColWidth="10" defaultColWidth="0" defaultRowHeight="0" customHeight="1" zeroHeight="1" x14ac:dyDescent="0.25"/>
  <cols>
    <col min="1" max="1" width="8.875" style="582" customWidth="1"/>
    <col min="2" max="4" width="8" customWidth="1"/>
    <col min="5" max="5" width="12.5" customWidth="1"/>
    <col min="6" max="11" width="17.875" customWidth="1"/>
    <col min="12" max="12" width="1.625" customWidth="1"/>
    <col min="13" max="16384" width="1.625" hidden="1"/>
  </cols>
  <sheetData>
    <row r="1" spans="1:11" ht="15.75" customHeight="1" x14ac:dyDescent="0.25">
      <c r="A1" s="596">
        <v>2020</v>
      </c>
      <c r="B1" s="437" t="s">
        <v>849</v>
      </c>
      <c r="C1" s="437"/>
      <c r="D1" s="437"/>
      <c r="E1" s="437"/>
      <c r="F1" s="437"/>
      <c r="G1" s="437"/>
      <c r="H1" s="438"/>
      <c r="I1" s="438"/>
      <c r="J1" s="438"/>
      <c r="K1" s="438"/>
    </row>
    <row r="2" spans="1:11" ht="15.75" customHeight="1" x14ac:dyDescent="0.25">
      <c r="A2" s="583"/>
      <c r="B2" s="440"/>
      <c r="C2" s="439"/>
      <c r="D2" s="439"/>
      <c r="E2" s="439"/>
      <c r="F2" s="439"/>
      <c r="G2" s="439"/>
      <c r="H2" s="258"/>
      <c r="I2" s="258"/>
      <c r="J2" s="258"/>
      <c r="K2" s="439"/>
    </row>
    <row r="3" spans="1:11" ht="15.75" x14ac:dyDescent="0.25">
      <c r="A3" s="276"/>
      <c r="B3" s="441" t="s">
        <v>1348</v>
      </c>
      <c r="C3" s="442"/>
      <c r="D3" s="442"/>
      <c r="E3" s="442"/>
      <c r="F3" s="442"/>
      <c r="G3" s="442"/>
      <c r="H3" s="442"/>
      <c r="I3" s="442"/>
      <c r="J3" s="442"/>
      <c r="K3" s="442"/>
    </row>
    <row r="4" spans="1:11" ht="17.25" customHeight="1" thickBot="1" x14ac:dyDescent="0.3">
      <c r="A4" s="584"/>
      <c r="B4" s="355"/>
      <c r="C4" s="355"/>
      <c r="D4" s="355"/>
      <c r="E4" s="355"/>
      <c r="F4" s="355"/>
      <c r="G4" s="355"/>
      <c r="H4" s="355"/>
      <c r="I4" s="355"/>
      <c r="J4" s="355"/>
      <c r="K4" s="355"/>
    </row>
    <row r="5" spans="1:11" ht="16.5" thickTop="1" x14ac:dyDescent="0.25">
      <c r="A5" s="585" t="s">
        <v>1350</v>
      </c>
      <c r="B5" s="356"/>
      <c r="C5" s="356"/>
      <c r="D5" s="356"/>
      <c r="E5" s="356"/>
      <c r="F5" s="356"/>
      <c r="G5" s="356"/>
      <c r="H5" s="356"/>
      <c r="I5" s="356"/>
      <c r="J5" s="357"/>
      <c r="K5" s="357" t="str">
        <f>IF(A6="✓","Yes",IF(A6="&lt;select&gt;","","No"))</f>
        <v/>
      </c>
    </row>
    <row r="6" spans="1:11" ht="15.75" x14ac:dyDescent="0.25">
      <c r="A6" s="586" t="s">
        <v>861</v>
      </c>
      <c r="B6" s="442" t="s">
        <v>1351</v>
      </c>
      <c r="C6" s="258"/>
      <c r="D6" s="258"/>
      <c r="E6" s="258"/>
      <c r="F6" s="258"/>
      <c r="G6" s="258"/>
      <c r="H6" s="258"/>
      <c r="I6" s="258"/>
      <c r="J6" s="258"/>
      <c r="K6" s="258"/>
    </row>
    <row r="7" spans="1:11" ht="15.75" x14ac:dyDescent="0.25">
      <c r="A7" s="587"/>
      <c r="B7" s="276" t="s">
        <v>1352</v>
      </c>
      <c r="C7" s="258"/>
      <c r="D7" s="258"/>
      <c r="E7" s="258"/>
      <c r="F7" s="258"/>
      <c r="G7" s="258"/>
      <c r="H7" s="258"/>
      <c r="I7" s="258"/>
      <c r="J7" s="258"/>
      <c r="K7" s="258"/>
    </row>
    <row r="8" spans="1:11" ht="15.75" x14ac:dyDescent="0.25">
      <c r="A8" s="276"/>
      <c r="B8" s="443" t="s">
        <v>861</v>
      </c>
      <c r="C8" s="444" t="s">
        <v>1353</v>
      </c>
      <c r="D8" s="258"/>
      <c r="E8" s="258"/>
      <c r="F8" s="258"/>
      <c r="G8" s="258"/>
      <c r="H8" s="258"/>
      <c r="I8" s="258"/>
      <c r="J8" s="258"/>
      <c r="K8" s="258"/>
    </row>
    <row r="9" spans="1:11" ht="16.5" customHeight="1" x14ac:dyDescent="0.25">
      <c r="A9" s="276"/>
      <c r="B9" s="443"/>
      <c r="C9" s="443" t="s">
        <v>861</v>
      </c>
      <c r="D9" s="445" t="s">
        <v>1354</v>
      </c>
      <c r="E9" s="445"/>
      <c r="F9" s="445"/>
      <c r="G9" s="445"/>
      <c r="H9" s="445"/>
      <c r="I9" s="445"/>
      <c r="J9" s="445"/>
      <c r="K9" s="445"/>
    </row>
    <row r="10" spans="1:11" ht="15.75" x14ac:dyDescent="0.25">
      <c r="A10" s="276"/>
      <c r="B10" s="443"/>
      <c r="C10" s="444"/>
      <c r="D10" s="258" t="s">
        <v>1355</v>
      </c>
      <c r="E10" s="258"/>
      <c r="F10" s="258"/>
      <c r="G10" s="258"/>
      <c r="H10" s="258"/>
      <c r="I10" s="258"/>
      <c r="J10" s="258"/>
      <c r="K10" s="258"/>
    </row>
    <row r="11" spans="1:11" ht="15.75" x14ac:dyDescent="0.25">
      <c r="A11" s="276"/>
      <c r="B11" s="443"/>
      <c r="C11" s="444"/>
      <c r="D11" s="443" t="s">
        <v>861</v>
      </c>
      <c r="E11" s="259" t="s">
        <v>1356</v>
      </c>
      <c r="F11" s="258"/>
      <c r="G11" s="258"/>
      <c r="H11" s="258"/>
      <c r="I11" s="258"/>
      <c r="J11" s="258"/>
      <c r="K11" s="258"/>
    </row>
    <row r="12" spans="1:11" ht="15.75" x14ac:dyDescent="0.25">
      <c r="A12" s="276"/>
      <c r="B12" s="443"/>
      <c r="C12" s="444"/>
      <c r="D12" s="443" t="s">
        <v>861</v>
      </c>
      <c r="E12" s="259" t="s">
        <v>1357</v>
      </c>
      <c r="F12" s="258"/>
      <c r="G12" s="258"/>
      <c r="H12" s="258"/>
      <c r="I12" s="258"/>
      <c r="J12" s="258"/>
      <c r="K12" s="258"/>
    </row>
    <row r="13" spans="1:11" ht="15.75" x14ac:dyDescent="0.25">
      <c r="A13" s="276"/>
      <c r="B13" s="443"/>
      <c r="C13" s="444"/>
      <c r="D13" s="443" t="s">
        <v>861</v>
      </c>
      <c r="E13" s="259" t="s">
        <v>1358</v>
      </c>
      <c r="F13" s="258"/>
      <c r="G13" s="258"/>
      <c r="H13" s="258"/>
      <c r="I13" s="258"/>
      <c r="J13" s="258"/>
      <c r="K13" s="258"/>
    </row>
    <row r="14" spans="1:11" ht="15.75" x14ac:dyDescent="0.25">
      <c r="A14" s="276"/>
      <c r="B14" s="258"/>
      <c r="C14" s="443" t="s">
        <v>861</v>
      </c>
      <c r="D14" s="259" t="s">
        <v>1359</v>
      </c>
      <c r="E14" s="258"/>
      <c r="F14" s="258"/>
      <c r="G14" s="258"/>
      <c r="H14" s="258"/>
      <c r="I14" s="258"/>
      <c r="J14" s="258"/>
      <c r="K14" s="258"/>
    </row>
    <row r="15" spans="1:11" ht="15.75" x14ac:dyDescent="0.25">
      <c r="A15" s="276"/>
      <c r="B15" s="258"/>
      <c r="C15" s="443"/>
      <c r="D15" s="715"/>
      <c r="E15" s="716"/>
      <c r="F15" s="258" t="s">
        <v>184</v>
      </c>
      <c r="G15" s="258"/>
      <c r="H15" s="258"/>
      <c r="I15" s="258"/>
      <c r="J15" s="258"/>
      <c r="K15" s="258"/>
    </row>
    <row r="16" spans="1:11" ht="15.75" x14ac:dyDescent="0.25">
      <c r="A16" s="276"/>
      <c r="B16" s="258"/>
      <c r="C16" s="443"/>
      <c r="D16" s="715"/>
      <c r="E16" s="716"/>
      <c r="F16" s="258" t="s">
        <v>181</v>
      </c>
      <c r="G16" s="258"/>
      <c r="H16" s="258"/>
      <c r="I16" s="258"/>
      <c r="J16" s="258"/>
      <c r="K16" s="258"/>
    </row>
    <row r="17" spans="1:11" ht="15.75" x14ac:dyDescent="0.25">
      <c r="A17" s="276"/>
      <c r="B17" s="258"/>
      <c r="C17" s="443"/>
      <c r="D17" s="715"/>
      <c r="E17" s="716"/>
      <c r="F17" s="258" t="s">
        <v>1360</v>
      </c>
      <c r="G17" s="258"/>
      <c r="H17" s="258"/>
      <c r="I17" s="258"/>
      <c r="J17" s="258"/>
      <c r="K17" s="258"/>
    </row>
    <row r="18" spans="1:11" ht="15.75" x14ac:dyDescent="0.25">
      <c r="A18" s="276"/>
      <c r="B18" s="258"/>
      <c r="C18" s="443"/>
      <c r="D18" s="258" t="s">
        <v>1355</v>
      </c>
      <c r="E18" s="258"/>
      <c r="F18" s="258"/>
      <c r="G18" s="258"/>
      <c r="H18" s="258"/>
      <c r="I18" s="258"/>
      <c r="J18" s="258"/>
      <c r="K18" s="258"/>
    </row>
    <row r="19" spans="1:11" ht="15.75" x14ac:dyDescent="0.25">
      <c r="A19" s="276"/>
      <c r="B19" s="258"/>
      <c r="C19" s="443"/>
      <c r="D19" s="443" t="s">
        <v>861</v>
      </c>
      <c r="E19" s="259" t="s">
        <v>1356</v>
      </c>
      <c r="F19" s="258"/>
      <c r="G19" s="258"/>
      <c r="H19" s="258"/>
      <c r="I19" s="258"/>
      <c r="J19" s="258"/>
      <c r="K19" s="258"/>
    </row>
    <row r="20" spans="1:11" ht="15.75" x14ac:dyDescent="0.25">
      <c r="A20" s="276"/>
      <c r="B20" s="258"/>
      <c r="C20" s="443"/>
      <c r="D20" s="443" t="s">
        <v>861</v>
      </c>
      <c r="E20" s="259" t="s">
        <v>1357</v>
      </c>
      <c r="F20" s="258"/>
      <c r="G20" s="258"/>
      <c r="H20" s="258"/>
      <c r="I20" s="258"/>
      <c r="J20" s="258"/>
      <c r="K20" s="258"/>
    </row>
    <row r="21" spans="1:11" ht="15.75" x14ac:dyDescent="0.25">
      <c r="A21" s="587"/>
      <c r="B21" s="258"/>
      <c r="C21" s="258"/>
      <c r="D21" s="443" t="s">
        <v>861</v>
      </c>
      <c r="E21" s="259" t="s">
        <v>1358</v>
      </c>
      <c r="F21" s="258"/>
      <c r="G21" s="258"/>
      <c r="H21" s="258"/>
      <c r="I21" s="258"/>
      <c r="J21" s="258"/>
      <c r="K21" s="258"/>
    </row>
    <row r="22" spans="1:11" ht="15.75" x14ac:dyDescent="0.25">
      <c r="A22" s="587"/>
      <c r="B22" s="443" t="s">
        <v>861</v>
      </c>
      <c r="C22" s="444" t="s">
        <v>1361</v>
      </c>
      <c r="D22" s="443"/>
      <c r="E22" s="259"/>
      <c r="F22" s="258"/>
      <c r="G22" s="258"/>
      <c r="H22" s="258"/>
      <c r="I22" s="258"/>
      <c r="J22" s="258"/>
      <c r="K22" s="258"/>
    </row>
    <row r="23" spans="1:11" ht="15.75" x14ac:dyDescent="0.25">
      <c r="A23" s="587"/>
      <c r="B23" s="258"/>
      <c r="C23" s="258" t="s">
        <v>1362</v>
      </c>
      <c r="D23" s="443"/>
      <c r="E23" s="259"/>
      <c r="F23" s="258"/>
      <c r="G23" s="258"/>
      <c r="H23" s="258"/>
      <c r="I23" s="258"/>
      <c r="J23" s="258"/>
      <c r="K23" s="258"/>
    </row>
    <row r="24" spans="1:11" ht="15.75" x14ac:dyDescent="0.25">
      <c r="A24" s="587"/>
      <c r="B24" s="258"/>
      <c r="C24" s="717" t="s">
        <v>1363</v>
      </c>
      <c r="D24" s="718"/>
      <c r="E24" s="718"/>
      <c r="F24" s="719"/>
      <c r="G24" s="258"/>
      <c r="H24" s="258"/>
      <c r="I24" s="258"/>
      <c r="J24" s="258"/>
      <c r="K24" s="258"/>
    </row>
    <row r="25" spans="1:11" ht="15.75" x14ac:dyDescent="0.25">
      <c r="A25" s="587"/>
      <c r="B25" s="258"/>
      <c r="C25" s="258" t="s">
        <v>1364</v>
      </c>
      <c r="D25" s="258"/>
      <c r="E25" s="259"/>
      <c r="F25" s="258"/>
      <c r="G25" s="258"/>
      <c r="H25" s="258"/>
      <c r="I25" s="258"/>
      <c r="J25" s="258"/>
      <c r="K25" s="258"/>
    </row>
    <row r="26" spans="1:11" ht="15.75" x14ac:dyDescent="0.25">
      <c r="A26" s="587"/>
      <c r="B26" s="258"/>
      <c r="C26" s="443" t="s">
        <v>861</v>
      </c>
      <c r="D26" s="259" t="s">
        <v>1356</v>
      </c>
      <c r="E26" s="259"/>
      <c r="F26" s="258"/>
      <c r="G26" s="258"/>
      <c r="H26" s="258"/>
      <c r="I26" s="258"/>
      <c r="J26" s="258"/>
      <c r="K26" s="258"/>
    </row>
    <row r="27" spans="1:11" ht="15.75" x14ac:dyDescent="0.25">
      <c r="A27" s="587"/>
      <c r="B27" s="258"/>
      <c r="C27" s="443" t="s">
        <v>861</v>
      </c>
      <c r="D27" s="259" t="s">
        <v>1357</v>
      </c>
      <c r="E27" s="259"/>
      <c r="F27" s="258"/>
      <c r="G27" s="258"/>
      <c r="H27" s="258"/>
      <c r="I27" s="258"/>
      <c r="J27" s="258"/>
      <c r="K27" s="258"/>
    </row>
    <row r="28" spans="1:11" ht="15.75" x14ac:dyDescent="0.25">
      <c r="A28" s="587"/>
      <c r="B28" s="258"/>
      <c r="C28" s="443" t="s">
        <v>861</v>
      </c>
      <c r="D28" s="259" t="s">
        <v>1358</v>
      </c>
      <c r="E28" s="259"/>
      <c r="F28" s="258"/>
      <c r="G28" s="258"/>
      <c r="H28" s="258"/>
      <c r="I28" s="258"/>
      <c r="J28" s="258"/>
      <c r="K28" s="258"/>
    </row>
    <row r="29" spans="1:11" ht="15.75" x14ac:dyDescent="0.25">
      <c r="A29" s="587"/>
      <c r="B29" s="258"/>
      <c r="C29" s="443"/>
      <c r="D29" s="259"/>
      <c r="E29" s="259"/>
      <c r="F29" s="258"/>
      <c r="G29" s="258"/>
      <c r="H29" s="258"/>
      <c r="I29" s="258"/>
      <c r="J29" s="258"/>
      <c r="K29" s="258"/>
    </row>
    <row r="30" spans="1:11" ht="15.75" x14ac:dyDescent="0.25">
      <c r="A30" s="276"/>
      <c r="B30" s="405" t="s">
        <v>1530</v>
      </c>
      <c r="C30" s="352"/>
      <c r="D30" s="352"/>
      <c r="E30" s="352"/>
      <c r="F30" s="352"/>
      <c r="G30" s="261"/>
      <c r="H30" s="261"/>
      <c r="I30" s="261"/>
      <c r="J30" s="261"/>
      <c r="K30" s="261"/>
    </row>
    <row r="31" spans="1:11" ht="15.75" x14ac:dyDescent="0.25">
      <c r="A31" s="276"/>
      <c r="B31" s="698" t="s">
        <v>1533</v>
      </c>
      <c r="C31" s="698"/>
      <c r="D31" s="698"/>
      <c r="E31" s="685" t="s">
        <v>1534</v>
      </c>
      <c r="F31" s="686"/>
      <c r="G31" s="687"/>
      <c r="H31" s="685" t="s">
        <v>1535</v>
      </c>
      <c r="I31" s="686"/>
      <c r="J31" s="687"/>
      <c r="K31" s="406" t="s">
        <v>1536</v>
      </c>
    </row>
    <row r="32" spans="1:11" ht="15.75" x14ac:dyDescent="0.25">
      <c r="A32" s="276"/>
      <c r="B32" s="688" t="s">
        <v>34</v>
      </c>
      <c r="C32" s="689"/>
      <c r="D32" s="690"/>
      <c r="E32" s="688" t="s">
        <v>34</v>
      </c>
      <c r="F32" s="689"/>
      <c r="G32" s="690"/>
      <c r="H32" s="688" t="s">
        <v>34</v>
      </c>
      <c r="I32" s="689"/>
      <c r="J32" s="690"/>
      <c r="K32" s="408"/>
    </row>
    <row r="33" spans="1:11" ht="17.25" customHeight="1" thickBot="1" x14ac:dyDescent="0.3">
      <c r="A33" s="584"/>
      <c r="B33" s="355"/>
      <c r="C33" s="355"/>
      <c r="D33" s="355"/>
      <c r="E33" s="355"/>
      <c r="F33" s="355"/>
      <c r="G33" s="355"/>
      <c r="H33" s="355"/>
      <c r="I33" s="355"/>
      <c r="J33" s="355"/>
      <c r="K33" s="355"/>
    </row>
    <row r="34" spans="1:11" ht="16.5" thickTop="1" x14ac:dyDescent="0.25">
      <c r="A34" s="585" t="s">
        <v>1365</v>
      </c>
      <c r="B34" s="356"/>
      <c r="C34" s="356"/>
      <c r="D34" s="356"/>
      <c r="E34" s="356"/>
      <c r="F34" s="356"/>
      <c r="G34" s="356"/>
      <c r="H34" s="356"/>
      <c r="I34" s="356"/>
      <c r="J34" s="357"/>
      <c r="K34" s="357"/>
    </row>
    <row r="35" spans="1:11" ht="15.75" x14ac:dyDescent="0.25">
      <c r="A35" s="586" t="s">
        <v>861</v>
      </c>
      <c r="B35" s="442" t="s">
        <v>1366</v>
      </c>
      <c r="C35" s="258"/>
      <c r="D35" s="258"/>
      <c r="E35" s="258"/>
      <c r="F35" s="258"/>
      <c r="G35" s="258"/>
      <c r="H35" s="258"/>
      <c r="I35" s="258"/>
      <c r="J35" s="258"/>
      <c r="K35" s="258"/>
    </row>
    <row r="36" spans="1:11" ht="15.75" x14ac:dyDescent="0.25">
      <c r="A36" s="276"/>
      <c r="B36" s="443" t="s">
        <v>861</v>
      </c>
      <c r="C36" s="259" t="s">
        <v>1356</v>
      </c>
      <c r="D36" s="259"/>
      <c r="E36" s="259"/>
      <c r="F36" s="259"/>
      <c r="G36" s="259"/>
      <c r="H36" s="258"/>
      <c r="I36" s="258"/>
      <c r="J36" s="258"/>
      <c r="K36" s="259"/>
    </row>
    <row r="37" spans="1:11" ht="15.75" x14ac:dyDescent="0.25">
      <c r="A37" s="447"/>
      <c r="B37" s="258"/>
      <c r="C37" s="443" t="s">
        <v>861</v>
      </c>
      <c r="D37" s="442" t="s">
        <v>1367</v>
      </c>
      <c r="E37" s="258"/>
      <c r="F37" s="259"/>
      <c r="G37" s="259"/>
      <c r="H37" s="258"/>
      <c r="I37" s="259"/>
      <c r="J37" s="259"/>
      <c r="K37" s="259"/>
    </row>
    <row r="38" spans="1:11" ht="15.75" x14ac:dyDescent="0.25">
      <c r="A38" s="276"/>
      <c r="B38" s="258"/>
      <c r="C38" s="442" t="s">
        <v>1368</v>
      </c>
      <c r="D38" s="442"/>
      <c r="E38" s="259"/>
      <c r="F38" s="258"/>
      <c r="G38" s="259"/>
      <c r="H38" s="259"/>
      <c r="I38" s="258"/>
      <c r="J38" s="258"/>
      <c r="K38" s="259"/>
    </row>
    <row r="39" spans="1:11" ht="15.75" x14ac:dyDescent="0.25">
      <c r="A39" s="276"/>
      <c r="B39" s="258"/>
      <c r="C39" s="443" t="s">
        <v>861</v>
      </c>
      <c r="D39" s="445" t="s">
        <v>1369</v>
      </c>
      <c r="E39" s="258"/>
      <c r="F39" s="258"/>
      <c r="G39" s="258"/>
      <c r="H39" s="258"/>
      <c r="I39" s="258"/>
      <c r="J39" s="258"/>
      <c r="K39" s="259"/>
    </row>
    <row r="40" spans="1:11" ht="15.75" x14ac:dyDescent="0.25">
      <c r="A40" s="447"/>
      <c r="B40" s="258"/>
      <c r="C40" s="443" t="s">
        <v>861</v>
      </c>
      <c r="D40" s="445" t="s">
        <v>1370</v>
      </c>
      <c r="E40" s="259"/>
      <c r="F40" s="259"/>
      <c r="G40" s="259"/>
      <c r="H40" s="259"/>
      <c r="I40" s="258"/>
      <c r="J40" s="258"/>
      <c r="K40" s="259"/>
    </row>
    <row r="41" spans="1:11" ht="15.75" x14ac:dyDescent="0.25">
      <c r="A41" s="447"/>
      <c r="B41" s="258"/>
      <c r="C41" s="443" t="s">
        <v>861</v>
      </c>
      <c r="D41" s="445" t="s">
        <v>1371</v>
      </c>
      <c r="E41" s="446"/>
      <c r="F41" s="446"/>
      <c r="G41" s="446"/>
      <c r="H41" s="258"/>
      <c r="I41" s="258"/>
      <c r="J41" s="258"/>
      <c r="K41" s="258"/>
    </row>
    <row r="42" spans="1:11" ht="15.75" x14ac:dyDescent="0.25">
      <c r="A42" s="447"/>
      <c r="B42" s="258"/>
      <c r="C42" s="443" t="s">
        <v>861</v>
      </c>
      <c r="D42" s="717" t="s">
        <v>25</v>
      </c>
      <c r="E42" s="718"/>
      <c r="F42" s="719"/>
      <c r="G42" s="258"/>
      <c r="H42" s="258"/>
      <c r="I42" s="258"/>
      <c r="J42" s="258"/>
      <c r="K42" s="258"/>
    </row>
    <row r="43" spans="1:11" ht="15.75" x14ac:dyDescent="0.25">
      <c r="A43" s="276"/>
      <c r="B43" s="277"/>
      <c r="C43" s="258" t="s">
        <v>1372</v>
      </c>
      <c r="D43" s="259"/>
      <c r="E43" s="258"/>
      <c r="F43" s="258"/>
      <c r="G43" s="258"/>
      <c r="H43" s="258"/>
      <c r="I43" s="258"/>
      <c r="J43" s="258"/>
      <c r="K43" s="258"/>
    </row>
    <row r="44" spans="1:11" ht="15.75" x14ac:dyDescent="0.25">
      <c r="A44" s="276"/>
      <c r="B44" s="277"/>
      <c r="C44" s="443" t="s">
        <v>861</v>
      </c>
      <c r="D44" s="259" t="s">
        <v>1373</v>
      </c>
      <c r="E44" s="259"/>
      <c r="F44" s="258"/>
      <c r="G44" s="258"/>
      <c r="H44" s="258"/>
      <c r="I44" s="258"/>
      <c r="J44" s="258"/>
      <c r="K44" s="258"/>
    </row>
    <row r="45" spans="1:11" ht="15.75" x14ac:dyDescent="0.25">
      <c r="A45" s="276"/>
      <c r="B45" s="277"/>
      <c r="C45" s="443" t="s">
        <v>861</v>
      </c>
      <c r="D45" s="259" t="s">
        <v>1374</v>
      </c>
      <c r="E45" s="259"/>
      <c r="F45" s="258"/>
      <c r="G45" s="258"/>
      <c r="H45" s="258"/>
      <c r="I45" s="258"/>
      <c r="J45" s="258"/>
      <c r="K45" s="258"/>
    </row>
    <row r="46" spans="1:11" ht="15.75" x14ac:dyDescent="0.25">
      <c r="A46" s="276"/>
      <c r="B46" s="277"/>
      <c r="C46" s="443" t="s">
        <v>861</v>
      </c>
      <c r="D46" s="259" t="s">
        <v>1375</v>
      </c>
      <c r="E46" s="259"/>
      <c r="F46" s="258"/>
      <c r="G46" s="258"/>
      <c r="H46" s="258"/>
      <c r="I46" s="258"/>
      <c r="J46" s="258"/>
      <c r="K46" s="258"/>
    </row>
    <row r="47" spans="1:11" ht="15.75" x14ac:dyDescent="0.25">
      <c r="A47" s="276"/>
      <c r="B47" s="277"/>
      <c r="C47" s="443" t="s">
        <v>861</v>
      </c>
      <c r="D47" s="717" t="s">
        <v>25</v>
      </c>
      <c r="E47" s="718"/>
      <c r="F47" s="719"/>
      <c r="G47" s="258"/>
      <c r="H47" s="258"/>
      <c r="I47" s="258"/>
      <c r="J47" s="258"/>
      <c r="K47" s="258"/>
    </row>
    <row r="48" spans="1:11" ht="15.75" x14ac:dyDescent="0.25">
      <c r="A48" s="276"/>
      <c r="B48" s="443" t="s">
        <v>861</v>
      </c>
      <c r="C48" s="259" t="s">
        <v>1357</v>
      </c>
      <c r="D48" s="259"/>
      <c r="E48" s="259"/>
      <c r="F48" s="259"/>
      <c r="G48" s="259"/>
      <c r="H48" s="258"/>
      <c r="I48" s="258"/>
      <c r="J48" s="258"/>
      <c r="K48" s="259"/>
    </row>
    <row r="49" spans="1:11" ht="15.75" x14ac:dyDescent="0.25">
      <c r="A49" s="447"/>
      <c r="B49" s="258"/>
      <c r="C49" s="443" t="s">
        <v>861</v>
      </c>
      <c r="D49" s="442" t="s">
        <v>1367</v>
      </c>
      <c r="E49" s="258"/>
      <c r="F49" s="259"/>
      <c r="G49" s="259"/>
      <c r="H49" s="258"/>
      <c r="I49" s="259"/>
      <c r="J49" s="259"/>
      <c r="K49" s="259"/>
    </row>
    <row r="50" spans="1:11" ht="15.75" x14ac:dyDescent="0.25">
      <c r="A50" s="276"/>
      <c r="B50" s="258"/>
      <c r="C50" s="443" t="s">
        <v>861</v>
      </c>
      <c r="D50" s="442"/>
      <c r="E50" s="259"/>
      <c r="F50" s="258"/>
      <c r="G50" s="259"/>
      <c r="H50" s="259"/>
      <c r="I50" s="258"/>
      <c r="J50" s="258"/>
      <c r="K50" s="259"/>
    </row>
    <row r="51" spans="1:11" ht="15.75" x14ac:dyDescent="0.25">
      <c r="A51" s="276"/>
      <c r="B51" s="258"/>
      <c r="C51" s="443" t="s">
        <v>861</v>
      </c>
      <c r="D51" s="445" t="s">
        <v>1369</v>
      </c>
      <c r="E51" s="258"/>
      <c r="F51" s="258"/>
      <c r="G51" s="258"/>
      <c r="H51" s="258"/>
      <c r="I51" s="258"/>
      <c r="J51" s="258"/>
      <c r="K51" s="259"/>
    </row>
    <row r="52" spans="1:11" ht="15.75" x14ac:dyDescent="0.25">
      <c r="A52" s="447"/>
      <c r="B52" s="258"/>
      <c r="C52" s="443" t="s">
        <v>861</v>
      </c>
      <c r="D52" s="445" t="s">
        <v>1370</v>
      </c>
      <c r="E52" s="259"/>
      <c r="F52" s="259"/>
      <c r="G52" s="259"/>
      <c r="H52" s="259"/>
      <c r="I52" s="258"/>
      <c r="J52" s="258"/>
      <c r="K52" s="259"/>
    </row>
    <row r="53" spans="1:11" ht="15.75" x14ac:dyDescent="0.25">
      <c r="A53" s="447"/>
      <c r="B53" s="258"/>
      <c r="C53" s="443" t="s">
        <v>861</v>
      </c>
      <c r="D53" s="445" t="s">
        <v>1371</v>
      </c>
      <c r="E53" s="446"/>
      <c r="F53" s="446"/>
      <c r="G53" s="446"/>
      <c r="H53" s="258"/>
      <c r="I53" s="258"/>
      <c r="J53" s="258"/>
      <c r="K53" s="258"/>
    </row>
    <row r="54" spans="1:11" ht="15.75" x14ac:dyDescent="0.25">
      <c r="A54" s="447"/>
      <c r="B54" s="258"/>
      <c r="C54" s="443" t="s">
        <v>861</v>
      </c>
      <c r="D54" s="717" t="s">
        <v>25</v>
      </c>
      <c r="E54" s="718"/>
      <c r="F54" s="719"/>
      <c r="G54" s="258"/>
      <c r="H54" s="258"/>
      <c r="I54" s="258"/>
      <c r="J54" s="258"/>
      <c r="K54" s="258"/>
    </row>
    <row r="55" spans="1:11" ht="15.75" x14ac:dyDescent="0.25">
      <c r="A55" s="276"/>
      <c r="B55" s="277"/>
      <c r="C55" s="258" t="s">
        <v>1372</v>
      </c>
      <c r="D55" s="259"/>
      <c r="E55" s="258"/>
      <c r="F55" s="258"/>
      <c r="G55" s="258"/>
      <c r="H55" s="258"/>
      <c r="I55" s="258"/>
      <c r="J55" s="258"/>
      <c r="K55" s="258"/>
    </row>
    <row r="56" spans="1:11" ht="15.75" x14ac:dyDescent="0.25">
      <c r="A56" s="276"/>
      <c r="B56" s="277"/>
      <c r="C56" s="443" t="s">
        <v>861</v>
      </c>
      <c r="D56" s="259" t="s">
        <v>1373</v>
      </c>
      <c r="E56" s="259"/>
      <c r="F56" s="258"/>
      <c r="G56" s="258"/>
      <c r="H56" s="258"/>
      <c r="I56" s="258"/>
      <c r="J56" s="258"/>
      <c r="K56" s="258"/>
    </row>
    <row r="57" spans="1:11" ht="15.75" x14ac:dyDescent="0.25">
      <c r="A57" s="276"/>
      <c r="B57" s="277"/>
      <c r="C57" s="443" t="s">
        <v>861</v>
      </c>
      <c r="D57" s="259" t="s">
        <v>1374</v>
      </c>
      <c r="E57" s="259"/>
      <c r="F57" s="258"/>
      <c r="G57" s="258"/>
      <c r="H57" s="258"/>
      <c r="I57" s="258"/>
      <c r="J57" s="258"/>
      <c r="K57" s="258"/>
    </row>
    <row r="58" spans="1:11" ht="15.75" x14ac:dyDescent="0.25">
      <c r="A58" s="276"/>
      <c r="B58" s="277"/>
      <c r="C58" s="443" t="s">
        <v>861</v>
      </c>
      <c r="D58" s="259" t="s">
        <v>1375</v>
      </c>
      <c r="E58" s="259"/>
      <c r="F58" s="258"/>
      <c r="G58" s="258"/>
      <c r="H58" s="258"/>
      <c r="I58" s="258"/>
      <c r="J58" s="258"/>
      <c r="K58" s="258"/>
    </row>
    <row r="59" spans="1:11" ht="15.75" x14ac:dyDescent="0.25">
      <c r="A59" s="276"/>
      <c r="B59" s="277"/>
      <c r="C59" s="443" t="s">
        <v>861</v>
      </c>
      <c r="D59" s="717" t="s">
        <v>25</v>
      </c>
      <c r="E59" s="718"/>
      <c r="F59" s="719"/>
      <c r="G59" s="258"/>
      <c r="H59" s="258"/>
      <c r="I59" s="258"/>
      <c r="J59" s="258"/>
      <c r="K59" s="258"/>
    </row>
    <row r="60" spans="1:11" ht="15.75" x14ac:dyDescent="0.25">
      <c r="A60" s="276"/>
      <c r="B60" s="443" t="s">
        <v>861</v>
      </c>
      <c r="C60" s="259" t="s">
        <v>1358</v>
      </c>
      <c r="D60" s="259"/>
      <c r="E60" s="259"/>
      <c r="F60" s="259"/>
      <c r="G60" s="259"/>
      <c r="H60" s="258"/>
      <c r="I60" s="258"/>
      <c r="J60" s="258"/>
      <c r="K60" s="259"/>
    </row>
    <row r="61" spans="1:11" ht="15.75" x14ac:dyDescent="0.25">
      <c r="A61" s="447"/>
      <c r="B61" s="258"/>
      <c r="C61" s="443" t="s">
        <v>861</v>
      </c>
      <c r="D61" s="442" t="s">
        <v>1367</v>
      </c>
      <c r="E61" s="258"/>
      <c r="F61" s="259"/>
      <c r="G61" s="259"/>
      <c r="H61" s="258"/>
      <c r="I61" s="259"/>
      <c r="J61" s="259"/>
      <c r="K61" s="259"/>
    </row>
    <row r="62" spans="1:11" ht="15.75" x14ac:dyDescent="0.25">
      <c r="A62" s="276"/>
      <c r="B62" s="258"/>
      <c r="C62" s="442" t="s">
        <v>1368</v>
      </c>
      <c r="D62" s="442"/>
      <c r="E62" s="259"/>
      <c r="F62" s="258"/>
      <c r="G62" s="259"/>
      <c r="H62" s="259"/>
      <c r="I62" s="258"/>
      <c r="J62" s="258"/>
      <c r="K62" s="259"/>
    </row>
    <row r="63" spans="1:11" ht="15.75" x14ac:dyDescent="0.25">
      <c r="A63" s="276"/>
      <c r="B63" s="258"/>
      <c r="C63" s="443" t="s">
        <v>861</v>
      </c>
      <c r="D63" s="445" t="s">
        <v>1369</v>
      </c>
      <c r="E63" s="258"/>
      <c r="F63" s="258"/>
      <c r="G63" s="258"/>
      <c r="H63" s="258"/>
      <c r="I63" s="258"/>
      <c r="J63" s="258"/>
      <c r="K63" s="259"/>
    </row>
    <row r="64" spans="1:11" ht="15.75" x14ac:dyDescent="0.25">
      <c r="A64" s="447"/>
      <c r="B64" s="258"/>
      <c r="C64" s="443" t="s">
        <v>861</v>
      </c>
      <c r="D64" s="445" t="s">
        <v>1370</v>
      </c>
      <c r="E64" s="259"/>
      <c r="F64" s="259"/>
      <c r="G64" s="259"/>
      <c r="H64" s="259"/>
      <c r="I64" s="258"/>
      <c r="J64" s="258"/>
      <c r="K64" s="259"/>
    </row>
    <row r="65" spans="1:11" ht="15.75" x14ac:dyDescent="0.25">
      <c r="A65" s="447"/>
      <c r="B65" s="258"/>
      <c r="C65" s="443" t="s">
        <v>861</v>
      </c>
      <c r="D65" s="445" t="s">
        <v>1371</v>
      </c>
      <c r="E65" s="446"/>
      <c r="F65" s="446"/>
      <c r="G65" s="446"/>
      <c r="H65" s="258"/>
      <c r="I65" s="258"/>
      <c r="J65" s="258"/>
      <c r="K65" s="258"/>
    </row>
    <row r="66" spans="1:11" ht="15.75" x14ac:dyDescent="0.25">
      <c r="A66" s="447"/>
      <c r="B66" s="258"/>
      <c r="C66" s="443" t="s">
        <v>861</v>
      </c>
      <c r="D66" s="717" t="s">
        <v>25</v>
      </c>
      <c r="E66" s="718"/>
      <c r="F66" s="719"/>
      <c r="G66" s="258"/>
      <c r="H66" s="258"/>
      <c r="I66" s="258"/>
      <c r="J66" s="258"/>
      <c r="K66" s="258"/>
    </row>
    <row r="67" spans="1:11" ht="15.75" x14ac:dyDescent="0.25">
      <c r="A67" s="276"/>
      <c r="B67" s="277"/>
      <c r="C67" s="258" t="s">
        <v>1372</v>
      </c>
      <c r="D67" s="259"/>
      <c r="E67" s="258"/>
      <c r="F67" s="258"/>
      <c r="G67" s="258"/>
      <c r="H67" s="258"/>
      <c r="I67" s="258"/>
      <c r="J67" s="258"/>
      <c r="K67" s="258"/>
    </row>
    <row r="68" spans="1:11" ht="15.75" x14ac:dyDescent="0.25">
      <c r="A68" s="276"/>
      <c r="B68" s="277"/>
      <c r="C68" s="443" t="s">
        <v>861</v>
      </c>
      <c r="D68" s="259" t="s">
        <v>1373</v>
      </c>
      <c r="E68" s="259"/>
      <c r="F68" s="258"/>
      <c r="G68" s="258"/>
      <c r="H68" s="258"/>
      <c r="I68" s="258"/>
      <c r="J68" s="258"/>
      <c r="K68" s="258"/>
    </row>
    <row r="69" spans="1:11" ht="15.75" x14ac:dyDescent="0.25">
      <c r="A69" s="276"/>
      <c r="B69" s="277"/>
      <c r="C69" s="443" t="s">
        <v>861</v>
      </c>
      <c r="D69" s="259" t="s">
        <v>1374</v>
      </c>
      <c r="E69" s="259"/>
      <c r="F69" s="258"/>
      <c r="G69" s="258"/>
      <c r="H69" s="258"/>
      <c r="I69" s="258"/>
      <c r="J69" s="258"/>
      <c r="K69" s="258"/>
    </row>
    <row r="70" spans="1:11" ht="15.75" x14ac:dyDescent="0.25">
      <c r="A70" s="276"/>
      <c r="B70" s="277"/>
      <c r="C70" s="443" t="s">
        <v>861</v>
      </c>
      <c r="D70" s="259" t="s">
        <v>1375</v>
      </c>
      <c r="E70" s="259"/>
      <c r="F70" s="258"/>
      <c r="G70" s="258"/>
      <c r="H70" s="258"/>
      <c r="I70" s="258"/>
      <c r="J70" s="258"/>
      <c r="K70" s="258"/>
    </row>
    <row r="71" spans="1:11" ht="15.75" x14ac:dyDescent="0.25">
      <c r="A71" s="276"/>
      <c r="B71" s="277"/>
      <c r="C71" s="443" t="s">
        <v>861</v>
      </c>
      <c r="D71" s="717" t="s">
        <v>25</v>
      </c>
      <c r="E71" s="718"/>
      <c r="F71" s="719"/>
      <c r="G71" s="258"/>
      <c r="H71" s="258"/>
      <c r="I71" s="258"/>
      <c r="J71" s="258"/>
      <c r="K71" s="258"/>
    </row>
    <row r="72" spans="1:11" ht="15.75" x14ac:dyDescent="0.25">
      <c r="A72" s="276"/>
      <c r="B72" s="258"/>
      <c r="C72" s="258"/>
      <c r="D72" s="258"/>
      <c r="E72" s="447"/>
      <c r="F72" s="258"/>
      <c r="G72" s="258"/>
      <c r="H72" s="259"/>
      <c r="I72" s="259"/>
      <c r="J72" s="259"/>
      <c r="K72" s="259"/>
    </row>
    <row r="73" spans="1:11" ht="15.75" x14ac:dyDescent="0.25">
      <c r="A73" s="276"/>
      <c r="B73" s="405" t="s">
        <v>1530</v>
      </c>
      <c r="C73" s="352"/>
      <c r="D73" s="352"/>
      <c r="E73" s="352"/>
      <c r="F73" s="352"/>
      <c r="G73" s="261"/>
      <c r="H73" s="261"/>
      <c r="I73" s="261"/>
      <c r="J73" s="261"/>
      <c r="K73" s="261"/>
    </row>
    <row r="74" spans="1:11" ht="15.75" x14ac:dyDescent="0.25">
      <c r="A74" s="276"/>
      <c r="B74" s="698" t="s">
        <v>1533</v>
      </c>
      <c r="C74" s="698"/>
      <c r="D74" s="698"/>
      <c r="E74" s="685" t="s">
        <v>1534</v>
      </c>
      <c r="F74" s="686"/>
      <c r="G74" s="687"/>
      <c r="H74" s="685" t="s">
        <v>1535</v>
      </c>
      <c r="I74" s="686"/>
      <c r="J74" s="687"/>
      <c r="K74" s="406" t="s">
        <v>1536</v>
      </c>
    </row>
    <row r="75" spans="1:11" ht="15.75" x14ac:dyDescent="0.25">
      <c r="A75" s="276"/>
      <c r="B75" s="688" t="s">
        <v>34</v>
      </c>
      <c r="C75" s="689"/>
      <c r="D75" s="690"/>
      <c r="E75" s="688" t="s">
        <v>34</v>
      </c>
      <c r="F75" s="689"/>
      <c r="G75" s="690"/>
      <c r="H75" s="688" t="s">
        <v>34</v>
      </c>
      <c r="I75" s="689"/>
      <c r="J75" s="690"/>
      <c r="K75" s="408"/>
    </row>
    <row r="76" spans="1:11" ht="17.25" customHeight="1" thickBot="1" x14ac:dyDescent="0.3">
      <c r="A76" s="584"/>
      <c r="B76" s="355"/>
      <c r="C76" s="355"/>
      <c r="D76" s="355"/>
      <c r="E76" s="355"/>
      <c r="F76" s="355"/>
      <c r="G76" s="355"/>
      <c r="H76" s="355"/>
      <c r="I76" s="355"/>
      <c r="J76" s="355"/>
      <c r="K76" s="355"/>
    </row>
    <row r="77" spans="1:11" ht="16.5" thickTop="1" x14ac:dyDescent="0.25">
      <c r="A77" s="585" t="s">
        <v>1376</v>
      </c>
      <c r="B77" s="356"/>
      <c r="C77" s="356"/>
      <c r="D77" s="356"/>
      <c r="E77" s="356"/>
      <c r="F77" s="356"/>
      <c r="G77" s="356"/>
      <c r="H77" s="356"/>
      <c r="I77" s="356"/>
      <c r="J77" s="357"/>
      <c r="K77" s="357"/>
    </row>
    <row r="78" spans="1:11" ht="15.75" x14ac:dyDescent="0.25">
      <c r="A78" s="586" t="s">
        <v>861</v>
      </c>
      <c r="B78" s="442" t="s">
        <v>1377</v>
      </c>
      <c r="C78" s="258"/>
      <c r="D78" s="258"/>
      <c r="E78" s="258"/>
      <c r="F78" s="258"/>
      <c r="G78" s="258"/>
      <c r="H78" s="258"/>
      <c r="I78" s="258"/>
      <c r="J78" s="258"/>
      <c r="K78" s="258"/>
    </row>
    <row r="79" spans="1:11" ht="15.75" x14ac:dyDescent="0.25">
      <c r="A79" s="450"/>
      <c r="B79" s="443" t="s">
        <v>861</v>
      </c>
      <c r="C79" s="258" t="s">
        <v>1378</v>
      </c>
      <c r="D79" s="258"/>
      <c r="E79" s="258"/>
      <c r="F79" s="258"/>
      <c r="G79" s="258"/>
      <c r="H79" s="258"/>
      <c r="I79" s="258"/>
      <c r="J79" s="258"/>
      <c r="K79" s="258"/>
    </row>
    <row r="80" spans="1:11" ht="15.75" x14ac:dyDescent="0.25">
      <c r="A80" s="450"/>
      <c r="B80" s="443"/>
      <c r="C80" s="258" t="s">
        <v>1379</v>
      </c>
      <c r="D80" s="258"/>
      <c r="E80" s="258"/>
      <c r="F80" s="258"/>
      <c r="G80" s="258"/>
      <c r="H80" s="258"/>
      <c r="I80" s="258"/>
      <c r="J80" s="258"/>
      <c r="K80" s="258"/>
    </row>
    <row r="81" spans="1:11" ht="15.75" x14ac:dyDescent="0.25">
      <c r="A81" s="447"/>
      <c r="B81" s="258"/>
      <c r="C81" s="443" t="s">
        <v>861</v>
      </c>
      <c r="D81" s="445" t="s">
        <v>1380</v>
      </c>
      <c r="E81" s="258"/>
      <c r="F81" s="258"/>
      <c r="G81" s="258"/>
      <c r="H81" s="258"/>
      <c r="I81" s="258"/>
      <c r="J81" s="258"/>
      <c r="K81" s="258"/>
    </row>
    <row r="82" spans="1:11" ht="15.75" x14ac:dyDescent="0.25">
      <c r="A82" s="276"/>
      <c r="B82" s="258"/>
      <c r="C82" s="443" t="s">
        <v>861</v>
      </c>
      <c r="D82" s="259" t="s">
        <v>1381</v>
      </c>
      <c r="E82" s="448"/>
      <c r="F82" s="448"/>
      <c r="G82" s="258"/>
      <c r="H82" s="258"/>
      <c r="I82" s="258"/>
      <c r="J82" s="258"/>
      <c r="K82" s="258"/>
    </row>
    <row r="83" spans="1:11" ht="15.75" x14ac:dyDescent="0.25">
      <c r="A83" s="276"/>
      <c r="B83" s="258"/>
      <c r="C83" s="443" t="s">
        <v>861</v>
      </c>
      <c r="D83" s="259" t="s">
        <v>1382</v>
      </c>
      <c r="E83" s="258"/>
      <c r="F83" s="258"/>
      <c r="G83" s="258"/>
      <c r="H83" s="258"/>
      <c r="I83" s="258"/>
      <c r="J83" s="258"/>
      <c r="K83" s="258"/>
    </row>
    <row r="84" spans="1:11" ht="15.75" x14ac:dyDescent="0.25">
      <c r="A84" s="276"/>
      <c r="B84" s="258"/>
      <c r="C84" s="443" t="s">
        <v>861</v>
      </c>
      <c r="D84" s="717" t="s">
        <v>25</v>
      </c>
      <c r="E84" s="718"/>
      <c r="F84" s="719"/>
      <c r="G84" s="258"/>
      <c r="H84" s="258"/>
      <c r="I84" s="258"/>
      <c r="J84" s="258"/>
      <c r="K84" s="258"/>
    </row>
    <row r="85" spans="1:11" ht="15.75" x14ac:dyDescent="0.25">
      <c r="A85" s="450"/>
      <c r="B85" s="443" t="s">
        <v>861</v>
      </c>
      <c r="C85" s="258" t="s">
        <v>1383</v>
      </c>
      <c r="D85" s="258"/>
      <c r="E85" s="258"/>
      <c r="F85" s="258"/>
      <c r="G85" s="258"/>
      <c r="H85" s="258"/>
      <c r="I85" s="258"/>
      <c r="J85" s="258"/>
      <c r="K85" s="258"/>
    </row>
    <row r="86" spans="1:11" ht="15.75" x14ac:dyDescent="0.25">
      <c r="A86" s="450"/>
      <c r="B86" s="443"/>
      <c r="C86" s="258" t="s">
        <v>1379</v>
      </c>
      <c r="D86" s="258"/>
      <c r="E86" s="258"/>
      <c r="F86" s="258"/>
      <c r="G86" s="258"/>
      <c r="H86" s="258"/>
      <c r="I86" s="258"/>
      <c r="J86" s="258"/>
      <c r="K86" s="258"/>
    </row>
    <row r="87" spans="1:11" ht="15.75" x14ac:dyDescent="0.25">
      <c r="A87" s="447"/>
      <c r="B87" s="258"/>
      <c r="C87" s="443" t="s">
        <v>861</v>
      </c>
      <c r="D87" s="445" t="s">
        <v>1380</v>
      </c>
      <c r="E87" s="258"/>
      <c r="F87" s="258"/>
      <c r="G87" s="258"/>
      <c r="H87" s="258"/>
      <c r="I87" s="258"/>
      <c r="J87" s="258"/>
      <c r="K87" s="258"/>
    </row>
    <row r="88" spans="1:11" ht="15.75" x14ac:dyDescent="0.25">
      <c r="A88" s="276"/>
      <c r="B88" s="258"/>
      <c r="C88" s="443" t="s">
        <v>861</v>
      </c>
      <c r="D88" s="259" t="s">
        <v>1381</v>
      </c>
      <c r="E88" s="448"/>
      <c r="F88" s="448"/>
      <c r="G88" s="258"/>
      <c r="H88" s="258"/>
      <c r="I88" s="258"/>
      <c r="J88" s="258"/>
      <c r="K88" s="258"/>
    </row>
    <row r="89" spans="1:11" ht="15.75" x14ac:dyDescent="0.25">
      <c r="A89" s="276"/>
      <c r="B89" s="258"/>
      <c r="C89" s="443" t="s">
        <v>861</v>
      </c>
      <c r="D89" s="259" t="s">
        <v>1382</v>
      </c>
      <c r="E89" s="258"/>
      <c r="F89" s="258"/>
      <c r="G89" s="258"/>
      <c r="H89" s="258"/>
      <c r="I89" s="258"/>
      <c r="J89" s="258"/>
      <c r="K89" s="258"/>
    </row>
    <row r="90" spans="1:11" ht="15.75" x14ac:dyDescent="0.25">
      <c r="A90" s="276"/>
      <c r="B90" s="258"/>
      <c r="C90" s="443" t="s">
        <v>861</v>
      </c>
      <c r="D90" s="717" t="s">
        <v>25</v>
      </c>
      <c r="E90" s="718"/>
      <c r="F90" s="719"/>
      <c r="G90" s="258"/>
      <c r="H90" s="258"/>
      <c r="I90" s="258"/>
      <c r="J90" s="258"/>
      <c r="K90" s="258"/>
    </row>
    <row r="91" spans="1:11" ht="15.75" x14ac:dyDescent="0.25">
      <c r="A91" s="450"/>
      <c r="B91" s="443" t="s">
        <v>861</v>
      </c>
      <c r="C91" s="258" t="s">
        <v>1384</v>
      </c>
      <c r="D91" s="258"/>
      <c r="E91" s="258"/>
      <c r="F91" s="258"/>
      <c r="G91" s="258"/>
      <c r="H91" s="258"/>
      <c r="I91" s="258"/>
      <c r="J91" s="258"/>
      <c r="K91" s="258"/>
    </row>
    <row r="92" spans="1:11" ht="15.75" x14ac:dyDescent="0.25">
      <c r="A92" s="450"/>
      <c r="B92" s="443"/>
      <c r="C92" s="258" t="s">
        <v>1379</v>
      </c>
      <c r="D92" s="258"/>
      <c r="E92" s="258"/>
      <c r="F92" s="258"/>
      <c r="G92" s="258"/>
      <c r="H92" s="258"/>
      <c r="I92" s="258"/>
      <c r="J92" s="258"/>
      <c r="K92" s="259"/>
    </row>
    <row r="93" spans="1:11" ht="15.75" x14ac:dyDescent="0.25">
      <c r="A93" s="447"/>
      <c r="B93" s="258"/>
      <c r="C93" s="443" t="s">
        <v>861</v>
      </c>
      <c r="D93" s="445" t="s">
        <v>1380</v>
      </c>
      <c r="E93" s="258"/>
      <c r="F93" s="258"/>
      <c r="G93" s="258"/>
      <c r="H93" s="258"/>
      <c r="I93" s="258"/>
      <c r="J93" s="258"/>
      <c r="K93" s="258"/>
    </row>
    <row r="94" spans="1:11" ht="15.75" x14ac:dyDescent="0.25">
      <c r="A94" s="276"/>
      <c r="B94" s="258"/>
      <c r="C94" s="443" t="s">
        <v>861</v>
      </c>
      <c r="D94" s="259" t="s">
        <v>1381</v>
      </c>
      <c r="E94" s="448"/>
      <c r="F94" s="448"/>
      <c r="G94" s="258"/>
      <c r="H94" s="258"/>
      <c r="I94" s="258"/>
      <c r="J94" s="258"/>
      <c r="K94" s="258"/>
    </row>
    <row r="95" spans="1:11" ht="15.75" x14ac:dyDescent="0.25">
      <c r="A95" s="276"/>
      <c r="B95" s="258"/>
      <c r="C95" s="443" t="s">
        <v>861</v>
      </c>
      <c r="D95" s="259" t="s">
        <v>1382</v>
      </c>
      <c r="E95" s="258"/>
      <c r="F95" s="258"/>
      <c r="G95" s="258"/>
      <c r="H95" s="258"/>
      <c r="I95" s="258"/>
      <c r="J95" s="258"/>
      <c r="K95" s="258"/>
    </row>
    <row r="96" spans="1:11" ht="15.75" x14ac:dyDescent="0.25">
      <c r="A96" s="276"/>
      <c r="B96" s="258"/>
      <c r="C96" s="443" t="s">
        <v>861</v>
      </c>
      <c r="D96" s="717" t="s">
        <v>25</v>
      </c>
      <c r="E96" s="718"/>
      <c r="F96" s="719"/>
      <c r="G96" s="258"/>
      <c r="H96" s="258"/>
      <c r="I96" s="258"/>
      <c r="J96" s="258"/>
      <c r="K96" s="258"/>
    </row>
    <row r="97" spans="1:11" ht="15.75" x14ac:dyDescent="0.25">
      <c r="A97" s="276"/>
      <c r="B97" s="443" t="s">
        <v>861</v>
      </c>
      <c r="C97" s="258" t="s">
        <v>1385</v>
      </c>
      <c r="D97" s="258"/>
      <c r="E97" s="258"/>
      <c r="F97" s="258"/>
      <c r="G97" s="258"/>
      <c r="H97" s="258"/>
      <c r="I97" s="258"/>
      <c r="J97" s="258"/>
      <c r="K97" s="258"/>
    </row>
    <row r="98" spans="1:11" ht="15.75" x14ac:dyDescent="0.25">
      <c r="A98" s="276"/>
      <c r="B98" s="258"/>
      <c r="C98" s="258" t="s">
        <v>1096</v>
      </c>
      <c r="D98" s="258"/>
      <c r="E98" s="258"/>
      <c r="F98" s="258"/>
      <c r="G98" s="258"/>
      <c r="H98" s="258"/>
      <c r="I98" s="258"/>
      <c r="J98" s="715"/>
      <c r="K98" s="716"/>
    </row>
    <row r="99" spans="1:11" ht="17.25" customHeight="1" thickBot="1" x14ac:dyDescent="0.3">
      <c r="A99" s="584"/>
      <c r="B99" s="355"/>
      <c r="C99" s="355"/>
      <c r="D99" s="355"/>
      <c r="E99" s="355"/>
      <c r="F99" s="355"/>
      <c r="G99" s="355"/>
      <c r="H99" s="355"/>
      <c r="I99" s="355"/>
      <c r="J99" s="355"/>
      <c r="K99" s="355"/>
    </row>
    <row r="100" spans="1:11" ht="16.5" thickTop="1" x14ac:dyDescent="0.25">
      <c r="A100" s="585" t="s">
        <v>1386</v>
      </c>
      <c r="B100" s="356"/>
      <c r="C100" s="356"/>
      <c r="D100" s="356"/>
      <c r="E100" s="356"/>
      <c r="F100" s="356"/>
      <c r="G100" s="356"/>
      <c r="H100" s="356"/>
      <c r="I100" s="356"/>
      <c r="J100" s="357"/>
      <c r="K100" s="357"/>
    </row>
    <row r="101" spans="1:11" ht="15.75" x14ac:dyDescent="0.25">
      <c r="A101" s="586" t="s">
        <v>861</v>
      </c>
      <c r="B101" s="442" t="s">
        <v>1387</v>
      </c>
      <c r="C101" s="258"/>
      <c r="D101" s="258"/>
      <c r="E101" s="258"/>
      <c r="F101" s="258"/>
      <c r="G101" s="258"/>
      <c r="H101" s="258"/>
      <c r="I101" s="258"/>
      <c r="J101" s="258"/>
      <c r="K101" s="258"/>
    </row>
    <row r="102" spans="1:11" ht="15.75" x14ac:dyDescent="0.25">
      <c r="A102" s="276"/>
      <c r="B102" s="443" t="s">
        <v>861</v>
      </c>
      <c r="C102" s="259" t="s">
        <v>1388</v>
      </c>
      <c r="D102" s="258"/>
      <c r="E102" s="258"/>
      <c r="F102" s="258"/>
      <c r="G102" s="258"/>
      <c r="H102" s="258"/>
      <c r="I102" s="258"/>
      <c r="J102" s="258"/>
      <c r="K102" s="258"/>
    </row>
    <row r="103" spans="1:11" ht="15.75" x14ac:dyDescent="0.25">
      <c r="A103" s="276"/>
      <c r="B103" s="449"/>
      <c r="C103" s="258" t="s">
        <v>1389</v>
      </c>
      <c r="D103" s="258"/>
      <c r="E103" s="258"/>
      <c r="F103" s="258"/>
      <c r="G103" s="258"/>
      <c r="H103" s="258"/>
      <c r="I103" s="258"/>
      <c r="J103" s="258"/>
      <c r="K103" s="258"/>
    </row>
    <row r="104" spans="1:11" ht="15.75" x14ac:dyDescent="0.25">
      <c r="A104" s="276"/>
      <c r="B104" s="449"/>
      <c r="C104" s="443" t="s">
        <v>861</v>
      </c>
      <c r="D104" s="445" t="s">
        <v>1373</v>
      </c>
      <c r="E104" s="258"/>
      <c r="F104" s="258"/>
      <c r="G104" s="258"/>
      <c r="H104" s="258"/>
      <c r="I104" s="258"/>
      <c r="J104" s="258"/>
      <c r="K104" s="258"/>
    </row>
    <row r="105" spans="1:11" ht="15.75" x14ac:dyDescent="0.25">
      <c r="A105" s="276"/>
      <c r="B105" s="449"/>
      <c r="C105" s="443" t="s">
        <v>861</v>
      </c>
      <c r="D105" s="259" t="s">
        <v>1374</v>
      </c>
      <c r="E105" s="448"/>
      <c r="F105" s="448"/>
      <c r="G105" s="258"/>
      <c r="H105" s="258"/>
      <c r="I105" s="258"/>
      <c r="J105" s="258"/>
      <c r="K105" s="258"/>
    </row>
    <row r="106" spans="1:11" ht="15.75" x14ac:dyDescent="0.25">
      <c r="A106" s="276"/>
      <c r="B106" s="449"/>
      <c r="C106" s="443" t="s">
        <v>861</v>
      </c>
      <c r="D106" s="259" t="s">
        <v>1375</v>
      </c>
      <c r="E106" s="258"/>
      <c r="F106" s="258"/>
      <c r="G106" s="258"/>
      <c r="H106" s="258"/>
      <c r="I106" s="258"/>
      <c r="J106" s="258"/>
      <c r="K106" s="258"/>
    </row>
    <row r="107" spans="1:11" ht="15.75" x14ac:dyDescent="0.25">
      <c r="A107" s="276"/>
      <c r="B107" s="449"/>
      <c r="C107" s="443" t="s">
        <v>861</v>
      </c>
      <c r="D107" s="717" t="s">
        <v>25</v>
      </c>
      <c r="E107" s="718"/>
      <c r="F107" s="719"/>
      <c r="G107" s="258"/>
      <c r="H107" s="258"/>
      <c r="I107" s="258"/>
      <c r="J107" s="258"/>
      <c r="K107" s="258"/>
    </row>
    <row r="108" spans="1:11" ht="15.75" x14ac:dyDescent="0.25">
      <c r="A108" s="276"/>
      <c r="B108" s="443" t="s">
        <v>861</v>
      </c>
      <c r="C108" s="259" t="s">
        <v>1390</v>
      </c>
      <c r="D108" s="258"/>
      <c r="E108" s="258"/>
      <c r="F108" s="258"/>
      <c r="G108" s="258"/>
      <c r="H108" s="258"/>
      <c r="I108" s="258"/>
      <c r="J108" s="258"/>
      <c r="K108" s="258"/>
    </row>
    <row r="109" spans="1:11" ht="15.75" x14ac:dyDescent="0.25">
      <c r="A109" s="276"/>
      <c r="B109" s="449"/>
      <c r="C109" s="258" t="s">
        <v>1391</v>
      </c>
      <c r="D109" s="258"/>
      <c r="E109" s="258"/>
      <c r="F109" s="258"/>
      <c r="G109" s="258"/>
      <c r="H109" s="258"/>
      <c r="I109" s="258"/>
      <c r="J109" s="258"/>
      <c r="K109" s="258"/>
    </row>
    <row r="110" spans="1:11" ht="15.75" x14ac:dyDescent="0.25">
      <c r="A110" s="276"/>
      <c r="B110" s="449"/>
      <c r="C110" s="443" t="s">
        <v>861</v>
      </c>
      <c r="D110" s="445" t="s">
        <v>1392</v>
      </c>
      <c r="E110" s="258"/>
      <c r="F110" s="258"/>
      <c r="G110" s="258"/>
      <c r="H110" s="258"/>
      <c r="I110" s="258"/>
      <c r="J110" s="258"/>
      <c r="K110" s="258"/>
    </row>
    <row r="111" spans="1:11" ht="15.75" x14ac:dyDescent="0.25">
      <c r="A111" s="276"/>
      <c r="B111" s="449"/>
      <c r="C111" s="443" t="s">
        <v>861</v>
      </c>
      <c r="D111" s="445" t="s">
        <v>1393</v>
      </c>
      <c r="E111" s="258"/>
      <c r="F111" s="258"/>
      <c r="G111" s="258"/>
      <c r="H111" s="258"/>
      <c r="I111" s="258"/>
      <c r="J111" s="258"/>
      <c r="K111" s="258"/>
    </row>
    <row r="112" spans="1:11" ht="15.75" x14ac:dyDescent="0.25">
      <c r="A112" s="276"/>
      <c r="B112" s="449"/>
      <c r="C112" s="443" t="s">
        <v>861</v>
      </c>
      <c r="D112" s="445" t="s">
        <v>1394</v>
      </c>
      <c r="E112" s="258"/>
      <c r="F112" s="258"/>
      <c r="G112" s="258"/>
      <c r="H112" s="258"/>
      <c r="I112" s="258"/>
      <c r="J112" s="258"/>
      <c r="K112" s="258"/>
    </row>
    <row r="113" spans="1:11" ht="15.75" x14ac:dyDescent="0.25">
      <c r="A113" s="276"/>
      <c r="B113" s="449"/>
      <c r="C113" s="443" t="s">
        <v>861</v>
      </c>
      <c r="D113" s="445" t="s">
        <v>1395</v>
      </c>
      <c r="E113" s="258"/>
      <c r="F113" s="258"/>
      <c r="G113" s="258"/>
      <c r="H113" s="258"/>
      <c r="I113" s="258"/>
      <c r="J113" s="258"/>
      <c r="K113" s="258"/>
    </row>
    <row r="114" spans="1:11" ht="15.75" x14ac:dyDescent="0.25">
      <c r="A114" s="276"/>
      <c r="B114" s="449"/>
      <c r="C114" s="443" t="s">
        <v>861</v>
      </c>
      <c r="D114" s="445" t="s">
        <v>1396</v>
      </c>
      <c r="E114" s="258"/>
      <c r="F114" s="258"/>
      <c r="G114" s="258"/>
      <c r="H114" s="258"/>
      <c r="I114" s="258"/>
      <c r="J114" s="258"/>
      <c r="K114" s="258"/>
    </row>
    <row r="115" spans="1:11" ht="15.75" x14ac:dyDescent="0.25">
      <c r="A115" s="276"/>
      <c r="B115" s="449"/>
      <c r="C115" s="443" t="s">
        <v>861</v>
      </c>
      <c r="D115" s="445" t="s">
        <v>1397</v>
      </c>
      <c r="E115" s="258"/>
      <c r="F115" s="258"/>
      <c r="G115" s="258"/>
      <c r="H115" s="258"/>
      <c r="I115" s="258"/>
      <c r="J115" s="258"/>
      <c r="K115" s="258"/>
    </row>
    <row r="116" spans="1:11" ht="15.75" x14ac:dyDescent="0.25">
      <c r="A116" s="276"/>
      <c r="B116" s="449"/>
      <c r="C116" s="443" t="s">
        <v>861</v>
      </c>
      <c r="D116" s="445" t="s">
        <v>1398</v>
      </c>
      <c r="E116" s="258"/>
      <c r="F116" s="258"/>
      <c r="G116" s="258"/>
      <c r="H116" s="258"/>
      <c r="I116" s="258"/>
      <c r="J116" s="258"/>
      <c r="K116" s="258"/>
    </row>
    <row r="117" spans="1:11" ht="15.75" x14ac:dyDescent="0.25">
      <c r="A117" s="276"/>
      <c r="B117" s="449"/>
      <c r="C117" s="443" t="s">
        <v>861</v>
      </c>
      <c r="D117" s="445" t="s">
        <v>1399</v>
      </c>
      <c r="E117" s="258"/>
      <c r="F117" s="258"/>
      <c r="G117" s="258"/>
      <c r="H117" s="258"/>
      <c r="I117" s="258"/>
      <c r="J117" s="258"/>
      <c r="K117" s="258"/>
    </row>
    <row r="118" spans="1:11" ht="15.75" x14ac:dyDescent="0.25">
      <c r="A118" s="276"/>
      <c r="B118" s="449"/>
      <c r="C118" s="443" t="s">
        <v>861</v>
      </c>
      <c r="D118" s="445" t="s">
        <v>1400</v>
      </c>
      <c r="E118" s="258"/>
      <c r="F118" s="258"/>
      <c r="G118" s="258"/>
      <c r="H118" s="258"/>
      <c r="I118" s="258"/>
      <c r="J118" s="258"/>
      <c r="K118" s="258"/>
    </row>
    <row r="119" spans="1:11" ht="15.75" x14ac:dyDescent="0.25">
      <c r="A119" s="276"/>
      <c r="B119" s="449"/>
      <c r="C119" s="443" t="s">
        <v>861</v>
      </c>
      <c r="D119" s="445" t="s">
        <v>1401</v>
      </c>
      <c r="E119" s="258"/>
      <c r="F119" s="258"/>
      <c r="G119" s="258"/>
      <c r="H119" s="258"/>
      <c r="I119" s="258"/>
      <c r="J119" s="258"/>
      <c r="K119" s="258"/>
    </row>
    <row r="120" spans="1:11" ht="15.75" x14ac:dyDescent="0.25">
      <c r="A120" s="276"/>
      <c r="B120" s="449"/>
      <c r="C120" s="443" t="s">
        <v>861</v>
      </c>
      <c r="D120" s="445" t="s">
        <v>1583</v>
      </c>
      <c r="E120" s="258"/>
      <c r="F120" s="258"/>
      <c r="G120" s="258"/>
      <c r="H120" s="258"/>
      <c r="I120" s="258"/>
      <c r="J120" s="258"/>
      <c r="K120" s="258"/>
    </row>
    <row r="121" spans="1:11" ht="15.75" x14ac:dyDescent="0.25">
      <c r="A121" s="276"/>
      <c r="B121" s="449"/>
      <c r="C121" s="443" t="s">
        <v>861</v>
      </c>
      <c r="D121" s="445" t="s">
        <v>1402</v>
      </c>
      <c r="E121" s="258"/>
      <c r="F121" s="258"/>
      <c r="G121" s="258"/>
      <c r="H121" s="258"/>
      <c r="I121" s="258"/>
      <c r="J121" s="258"/>
      <c r="K121" s="258"/>
    </row>
    <row r="122" spans="1:11" ht="15.75" x14ac:dyDescent="0.25">
      <c r="A122" s="276"/>
      <c r="B122" s="449"/>
      <c r="C122" s="443" t="s">
        <v>861</v>
      </c>
      <c r="D122" s="717" t="s">
        <v>25</v>
      </c>
      <c r="E122" s="718"/>
      <c r="F122" s="719"/>
      <c r="G122" s="258"/>
      <c r="H122" s="258"/>
      <c r="I122" s="258"/>
      <c r="J122" s="258"/>
      <c r="K122" s="258"/>
    </row>
    <row r="123" spans="1:11" ht="15.75" x14ac:dyDescent="0.25">
      <c r="A123" s="276"/>
      <c r="B123" s="443" t="s">
        <v>861</v>
      </c>
      <c r="C123" s="259" t="s">
        <v>1403</v>
      </c>
      <c r="D123" s="258"/>
      <c r="E123" s="258"/>
      <c r="F123" s="258"/>
      <c r="G123" s="258"/>
      <c r="H123" s="258"/>
      <c r="I123" s="258"/>
      <c r="J123" s="258"/>
      <c r="K123" s="258"/>
    </row>
    <row r="124" spans="1:11" ht="15.75" x14ac:dyDescent="0.25">
      <c r="A124" s="276"/>
      <c r="B124" s="449"/>
      <c r="C124" s="258" t="s">
        <v>1404</v>
      </c>
      <c r="D124" s="258"/>
      <c r="E124" s="258"/>
      <c r="F124" s="258"/>
      <c r="G124" s="258"/>
      <c r="H124" s="258"/>
      <c r="I124" s="258"/>
      <c r="J124" s="258"/>
      <c r="K124" s="258"/>
    </row>
    <row r="125" spans="1:11" ht="15.75" x14ac:dyDescent="0.25">
      <c r="A125" s="276"/>
      <c r="B125" s="449"/>
      <c r="C125" s="443" t="s">
        <v>861</v>
      </c>
      <c r="D125" s="717" t="s">
        <v>1405</v>
      </c>
      <c r="E125" s="718"/>
      <c r="F125" s="719"/>
      <c r="G125" s="258"/>
      <c r="H125" s="258"/>
      <c r="I125" s="258"/>
      <c r="J125" s="258"/>
      <c r="K125" s="258"/>
    </row>
    <row r="126" spans="1:11" ht="15.75" x14ac:dyDescent="0.25">
      <c r="A126" s="276"/>
      <c r="B126" s="449"/>
      <c r="C126" s="443" t="s">
        <v>861</v>
      </c>
      <c r="D126" s="717" t="s">
        <v>1406</v>
      </c>
      <c r="E126" s="718"/>
      <c r="F126" s="719"/>
      <c r="G126" s="258"/>
      <c r="H126" s="258"/>
      <c r="I126" s="258"/>
      <c r="J126" s="258"/>
      <c r="K126" s="258"/>
    </row>
    <row r="127" spans="1:11" ht="15.75" x14ac:dyDescent="0.25">
      <c r="A127" s="276"/>
      <c r="B127" s="449"/>
      <c r="C127" s="443" t="s">
        <v>861</v>
      </c>
      <c r="D127" s="717" t="s">
        <v>1407</v>
      </c>
      <c r="E127" s="718"/>
      <c r="F127" s="719"/>
      <c r="G127" s="258"/>
      <c r="H127" s="258"/>
      <c r="I127" s="258"/>
      <c r="J127" s="258"/>
      <c r="K127" s="258"/>
    </row>
    <row r="128" spans="1:11" ht="15.75" x14ac:dyDescent="0.25">
      <c r="A128" s="276"/>
      <c r="B128" s="449"/>
      <c r="C128" s="258" t="s">
        <v>1408</v>
      </c>
      <c r="D128" s="258"/>
      <c r="E128" s="258"/>
      <c r="F128" s="258"/>
      <c r="G128" s="258"/>
      <c r="H128" s="258"/>
      <c r="I128" s="258"/>
      <c r="J128" s="258"/>
      <c r="K128" s="258"/>
    </row>
    <row r="129" spans="1:11" ht="15.75" x14ac:dyDescent="0.25">
      <c r="A129" s="276"/>
      <c r="B129" s="449"/>
      <c r="C129" s="443" t="s">
        <v>861</v>
      </c>
      <c r="D129" s="259" t="s">
        <v>1373</v>
      </c>
      <c r="E129" s="258"/>
      <c r="F129" s="258"/>
      <c r="G129" s="258"/>
      <c r="H129" s="258"/>
      <c r="I129" s="258"/>
      <c r="J129" s="258"/>
      <c r="K129" s="258"/>
    </row>
    <row r="130" spans="1:11" ht="15.75" x14ac:dyDescent="0.25">
      <c r="A130" s="276"/>
      <c r="B130" s="449"/>
      <c r="C130" s="443" t="s">
        <v>861</v>
      </c>
      <c r="D130" s="259" t="s">
        <v>1374</v>
      </c>
      <c r="E130" s="258"/>
      <c r="F130" s="258"/>
      <c r="G130" s="258"/>
      <c r="H130" s="258"/>
      <c r="I130" s="258"/>
      <c r="J130" s="258"/>
      <c r="K130" s="258"/>
    </row>
    <row r="131" spans="1:11" ht="15.75" x14ac:dyDescent="0.25">
      <c r="A131" s="276"/>
      <c r="B131" s="449"/>
      <c r="C131" s="443" t="s">
        <v>861</v>
      </c>
      <c r="D131" s="259" t="s">
        <v>1375</v>
      </c>
      <c r="E131" s="258"/>
      <c r="F131" s="258"/>
      <c r="G131" s="258"/>
      <c r="H131" s="258"/>
      <c r="I131" s="258"/>
      <c r="J131" s="258"/>
      <c r="K131" s="258"/>
    </row>
    <row r="132" spans="1:11" ht="15.75" x14ac:dyDescent="0.25">
      <c r="A132" s="276"/>
      <c r="B132" s="449"/>
      <c r="C132" s="443" t="s">
        <v>861</v>
      </c>
      <c r="D132" s="717" t="s">
        <v>25</v>
      </c>
      <c r="E132" s="718"/>
      <c r="F132" s="719"/>
      <c r="G132" s="258"/>
      <c r="H132" s="258"/>
      <c r="I132" s="258"/>
      <c r="J132" s="258"/>
      <c r="K132" s="258"/>
    </row>
    <row r="133" spans="1:11" ht="15.75" x14ac:dyDescent="0.25">
      <c r="A133" s="276"/>
      <c r="B133" s="443" t="s">
        <v>861</v>
      </c>
      <c r="C133" s="258" t="s">
        <v>1385</v>
      </c>
      <c r="D133" s="258"/>
      <c r="E133" s="258"/>
      <c r="F133" s="258"/>
      <c r="G133" s="258"/>
      <c r="H133" s="258"/>
      <c r="I133" s="258"/>
      <c r="J133" s="258"/>
      <c r="K133" s="258"/>
    </row>
    <row r="134" spans="1:11" ht="15.75" x14ac:dyDescent="0.25">
      <c r="A134" s="276"/>
      <c r="B134" s="258"/>
      <c r="C134" s="258" t="s">
        <v>1096</v>
      </c>
      <c r="D134" s="258"/>
      <c r="E134" s="258"/>
      <c r="F134" s="258"/>
      <c r="G134" s="258"/>
      <c r="H134" s="258"/>
      <c r="I134" s="258"/>
      <c r="J134" s="715"/>
      <c r="K134" s="716"/>
    </row>
    <row r="135" spans="1:11" ht="15.75" x14ac:dyDescent="0.25">
      <c r="A135" s="276"/>
      <c r="B135" s="258"/>
      <c r="C135" s="258"/>
      <c r="D135" s="258"/>
      <c r="E135" s="258"/>
      <c r="F135" s="446"/>
      <c r="G135" s="258"/>
      <c r="H135" s="258"/>
      <c r="I135" s="258"/>
      <c r="J135" s="258"/>
      <c r="K135" s="258"/>
    </row>
    <row r="136" spans="1:11" ht="15.75" x14ac:dyDescent="0.25">
      <c r="A136" s="276"/>
      <c r="B136" s="405" t="s">
        <v>1530</v>
      </c>
      <c r="C136" s="352"/>
      <c r="D136" s="352"/>
      <c r="E136" s="352"/>
      <c r="F136" s="352"/>
      <c r="G136" s="261"/>
      <c r="H136" s="261"/>
      <c r="I136" s="261"/>
      <c r="J136" s="261"/>
      <c r="K136" s="261"/>
    </row>
    <row r="137" spans="1:11" ht="15.75" x14ac:dyDescent="0.25">
      <c r="A137" s="276"/>
      <c r="B137" s="698" t="s">
        <v>1533</v>
      </c>
      <c r="C137" s="698"/>
      <c r="D137" s="698"/>
      <c r="E137" s="685" t="s">
        <v>1534</v>
      </c>
      <c r="F137" s="686"/>
      <c r="G137" s="687"/>
      <c r="H137" s="685" t="s">
        <v>1535</v>
      </c>
      <c r="I137" s="686"/>
      <c r="J137" s="687"/>
      <c r="K137" s="406" t="s">
        <v>1536</v>
      </c>
    </row>
    <row r="138" spans="1:11" ht="15.75" x14ac:dyDescent="0.25">
      <c r="A138" s="276"/>
      <c r="B138" s="688" t="s">
        <v>34</v>
      </c>
      <c r="C138" s="689"/>
      <c r="D138" s="690"/>
      <c r="E138" s="688" t="s">
        <v>34</v>
      </c>
      <c r="F138" s="689"/>
      <c r="G138" s="690"/>
      <c r="H138" s="688" t="s">
        <v>34</v>
      </c>
      <c r="I138" s="689"/>
      <c r="J138" s="690"/>
      <c r="K138" s="408"/>
    </row>
    <row r="139" spans="1:11" ht="17.25" customHeight="1" thickBot="1" x14ac:dyDescent="0.3">
      <c r="A139" s="584"/>
      <c r="B139" s="355"/>
      <c r="C139" s="355"/>
      <c r="D139" s="355"/>
      <c r="E139" s="355"/>
      <c r="F139" s="355"/>
      <c r="G139" s="355"/>
      <c r="H139" s="355"/>
      <c r="I139" s="355"/>
      <c r="J139" s="355"/>
      <c r="K139" s="355"/>
    </row>
    <row r="140" spans="1:11" ht="16.5" thickTop="1" x14ac:dyDescent="0.25">
      <c r="A140" s="585" t="s">
        <v>1409</v>
      </c>
      <c r="B140" s="356"/>
      <c r="C140" s="356"/>
      <c r="D140" s="356"/>
      <c r="E140" s="356"/>
      <c r="F140" s="356"/>
      <c r="G140" s="356"/>
      <c r="H140" s="356"/>
      <c r="I140" s="356"/>
      <c r="J140" s="357"/>
      <c r="K140" s="357"/>
    </row>
    <row r="141" spans="1:11" ht="15.75" x14ac:dyDescent="0.25">
      <c r="A141" s="586" t="s">
        <v>861</v>
      </c>
      <c r="B141" s="450" t="s">
        <v>1410</v>
      </c>
      <c r="C141" s="258"/>
      <c r="D141" s="258"/>
      <c r="E141" s="258"/>
      <c r="F141" s="258"/>
      <c r="G141" s="258"/>
      <c r="H141" s="258"/>
      <c r="I141" s="258"/>
      <c r="J141" s="258"/>
      <c r="K141" s="258"/>
    </row>
    <row r="142" spans="1:11" ht="15.75" x14ac:dyDescent="0.25">
      <c r="A142" s="276"/>
      <c r="B142" s="443" t="s">
        <v>861</v>
      </c>
      <c r="C142" s="259" t="s">
        <v>1388</v>
      </c>
      <c r="D142" s="258"/>
      <c r="E142" s="258"/>
      <c r="F142" s="258"/>
      <c r="G142" s="258"/>
      <c r="H142" s="258"/>
      <c r="I142" s="258"/>
      <c r="J142" s="258"/>
      <c r="K142" s="258"/>
    </row>
    <row r="143" spans="1:11" ht="15.75" x14ac:dyDescent="0.25">
      <c r="A143" s="276"/>
      <c r="B143" s="449"/>
      <c r="C143" s="258" t="s">
        <v>1389</v>
      </c>
      <c r="D143" s="258"/>
      <c r="E143" s="258"/>
      <c r="F143" s="258"/>
      <c r="G143" s="258"/>
      <c r="H143" s="258"/>
      <c r="I143" s="258"/>
      <c r="J143" s="258"/>
      <c r="K143" s="258"/>
    </row>
    <row r="144" spans="1:11" ht="15.75" x14ac:dyDescent="0.25">
      <c r="A144" s="276"/>
      <c r="B144" s="449"/>
      <c r="C144" s="443" t="s">
        <v>861</v>
      </c>
      <c r="D144" s="445" t="s">
        <v>1373</v>
      </c>
      <c r="E144" s="258"/>
      <c r="F144" s="258"/>
      <c r="G144" s="258"/>
      <c r="H144" s="258"/>
      <c r="I144" s="258"/>
      <c r="J144" s="258"/>
      <c r="K144" s="258"/>
    </row>
    <row r="145" spans="1:11" ht="15.75" x14ac:dyDescent="0.25">
      <c r="A145" s="276"/>
      <c r="B145" s="449"/>
      <c r="C145" s="443" t="s">
        <v>861</v>
      </c>
      <c r="D145" s="259" t="s">
        <v>1374</v>
      </c>
      <c r="E145" s="448"/>
      <c r="F145" s="448"/>
      <c r="G145" s="258"/>
      <c r="H145" s="258"/>
      <c r="I145" s="258"/>
      <c r="J145" s="258"/>
      <c r="K145" s="258"/>
    </row>
    <row r="146" spans="1:11" ht="15.75" x14ac:dyDescent="0.25">
      <c r="A146" s="276"/>
      <c r="B146" s="449"/>
      <c r="C146" s="443" t="s">
        <v>861</v>
      </c>
      <c r="D146" s="259" t="s">
        <v>1375</v>
      </c>
      <c r="E146" s="258"/>
      <c r="F146" s="258"/>
      <c r="G146" s="258"/>
      <c r="H146" s="258"/>
      <c r="I146" s="258"/>
      <c r="J146" s="258"/>
      <c r="K146" s="258"/>
    </row>
    <row r="147" spans="1:11" ht="15.75" x14ac:dyDescent="0.25">
      <c r="A147" s="276"/>
      <c r="B147" s="449"/>
      <c r="C147" s="443" t="s">
        <v>861</v>
      </c>
      <c r="D147" s="717" t="s">
        <v>25</v>
      </c>
      <c r="E147" s="718"/>
      <c r="F147" s="719"/>
      <c r="G147" s="258"/>
      <c r="H147" s="258"/>
      <c r="I147" s="258"/>
      <c r="J147" s="258"/>
      <c r="K147" s="258"/>
    </row>
    <row r="148" spans="1:11" ht="15.75" x14ac:dyDescent="0.25">
      <c r="A148" s="276"/>
      <c r="B148" s="443" t="s">
        <v>861</v>
      </c>
      <c r="C148" s="259" t="s">
        <v>1390</v>
      </c>
      <c r="D148" s="258"/>
      <c r="E148" s="258"/>
      <c r="F148" s="258"/>
      <c r="G148" s="258"/>
      <c r="H148" s="258"/>
      <c r="I148" s="258"/>
      <c r="J148" s="258"/>
      <c r="K148" s="258"/>
    </row>
    <row r="149" spans="1:11" ht="15.75" x14ac:dyDescent="0.25">
      <c r="A149" s="276"/>
      <c r="B149" s="449"/>
      <c r="C149" s="258" t="s">
        <v>1391</v>
      </c>
      <c r="D149" s="258"/>
      <c r="E149" s="258"/>
      <c r="F149" s="258"/>
      <c r="G149" s="258"/>
      <c r="H149" s="258"/>
      <c r="I149" s="258"/>
      <c r="J149" s="258"/>
      <c r="K149" s="258"/>
    </row>
    <row r="150" spans="1:11" ht="15.75" x14ac:dyDescent="0.25">
      <c r="A150" s="276"/>
      <c r="B150" s="449"/>
      <c r="C150" s="443" t="s">
        <v>861</v>
      </c>
      <c r="D150" s="445" t="s">
        <v>1392</v>
      </c>
      <c r="E150" s="258"/>
      <c r="F150" s="258"/>
      <c r="G150" s="258"/>
      <c r="H150" s="258"/>
      <c r="I150" s="258"/>
      <c r="J150" s="258"/>
      <c r="K150" s="258"/>
    </row>
    <row r="151" spans="1:11" ht="15.75" x14ac:dyDescent="0.25">
      <c r="A151" s="276"/>
      <c r="B151" s="449"/>
      <c r="C151" s="443" t="s">
        <v>861</v>
      </c>
      <c r="D151" s="445" t="s">
        <v>1393</v>
      </c>
      <c r="E151" s="258"/>
      <c r="F151" s="258"/>
      <c r="G151" s="258"/>
      <c r="H151" s="258"/>
      <c r="I151" s="258"/>
      <c r="J151" s="258"/>
      <c r="K151" s="258"/>
    </row>
    <row r="152" spans="1:11" ht="15.75" x14ac:dyDescent="0.25">
      <c r="A152" s="276"/>
      <c r="B152" s="449"/>
      <c r="C152" s="443" t="s">
        <v>861</v>
      </c>
      <c r="D152" s="445" t="s">
        <v>1394</v>
      </c>
      <c r="E152" s="258"/>
      <c r="F152" s="258"/>
      <c r="G152" s="258"/>
      <c r="H152" s="258"/>
      <c r="I152" s="258"/>
      <c r="J152" s="258"/>
      <c r="K152" s="258"/>
    </row>
    <row r="153" spans="1:11" ht="15.75" x14ac:dyDescent="0.25">
      <c r="A153" s="276"/>
      <c r="B153" s="449"/>
      <c r="C153" s="443" t="s">
        <v>861</v>
      </c>
      <c r="D153" s="445" t="s">
        <v>1395</v>
      </c>
      <c r="E153" s="258"/>
      <c r="F153" s="258"/>
      <c r="G153" s="258"/>
      <c r="H153" s="258"/>
      <c r="I153" s="258"/>
      <c r="J153" s="258"/>
      <c r="K153" s="258"/>
    </row>
    <row r="154" spans="1:11" ht="15.75" x14ac:dyDescent="0.25">
      <c r="A154" s="276"/>
      <c r="B154" s="449"/>
      <c r="C154" s="443" t="s">
        <v>861</v>
      </c>
      <c r="D154" s="445" t="s">
        <v>1396</v>
      </c>
      <c r="E154" s="258"/>
      <c r="F154" s="258"/>
      <c r="G154" s="258"/>
      <c r="H154" s="258"/>
      <c r="I154" s="258"/>
      <c r="J154" s="258"/>
      <c r="K154" s="258"/>
    </row>
    <row r="155" spans="1:11" ht="15.75" x14ac:dyDescent="0.25">
      <c r="A155" s="276"/>
      <c r="B155" s="449"/>
      <c r="C155" s="443" t="s">
        <v>861</v>
      </c>
      <c r="D155" s="445" t="s">
        <v>1397</v>
      </c>
      <c r="E155" s="258"/>
      <c r="F155" s="258"/>
      <c r="G155" s="258"/>
      <c r="H155" s="258"/>
      <c r="I155" s="258"/>
      <c r="J155" s="258"/>
      <c r="K155" s="258"/>
    </row>
    <row r="156" spans="1:11" ht="15.75" x14ac:dyDescent="0.25">
      <c r="A156" s="276"/>
      <c r="B156" s="449"/>
      <c r="C156" s="443" t="s">
        <v>861</v>
      </c>
      <c r="D156" s="445" t="s">
        <v>1398</v>
      </c>
      <c r="E156" s="258"/>
      <c r="F156" s="258"/>
      <c r="G156" s="258"/>
      <c r="H156" s="258"/>
      <c r="I156" s="258"/>
      <c r="J156" s="258"/>
      <c r="K156" s="258"/>
    </row>
    <row r="157" spans="1:11" ht="15.75" x14ac:dyDescent="0.25">
      <c r="A157" s="276"/>
      <c r="B157" s="449"/>
      <c r="C157" s="443" t="s">
        <v>861</v>
      </c>
      <c r="D157" s="445" t="s">
        <v>1399</v>
      </c>
      <c r="E157" s="258"/>
      <c r="F157" s="258"/>
      <c r="G157" s="258"/>
      <c r="H157" s="258"/>
      <c r="I157" s="258"/>
      <c r="J157" s="258"/>
      <c r="K157" s="258"/>
    </row>
    <row r="158" spans="1:11" ht="15.75" x14ac:dyDescent="0.25">
      <c r="A158" s="276"/>
      <c r="B158" s="449"/>
      <c r="C158" s="443" t="s">
        <v>861</v>
      </c>
      <c r="D158" s="445" t="s">
        <v>1400</v>
      </c>
      <c r="E158" s="258"/>
      <c r="F158" s="258"/>
      <c r="G158" s="258"/>
      <c r="H158" s="258"/>
      <c r="I158" s="258"/>
      <c r="J158" s="258"/>
      <c r="K158" s="258"/>
    </row>
    <row r="159" spans="1:11" ht="15.75" x14ac:dyDescent="0.25">
      <c r="A159" s="276"/>
      <c r="B159" s="449"/>
      <c r="C159" s="443" t="s">
        <v>861</v>
      </c>
      <c r="D159" s="445" t="s">
        <v>1401</v>
      </c>
      <c r="E159" s="258"/>
      <c r="F159" s="258"/>
      <c r="G159" s="258"/>
      <c r="H159" s="258"/>
      <c r="I159" s="258"/>
      <c r="J159" s="258"/>
      <c r="K159" s="258"/>
    </row>
    <row r="160" spans="1:11" ht="15.75" x14ac:dyDescent="0.25">
      <c r="A160" s="276"/>
      <c r="B160" s="449"/>
      <c r="C160" s="443" t="s">
        <v>861</v>
      </c>
      <c r="D160" s="445" t="s">
        <v>1583</v>
      </c>
      <c r="E160" s="258"/>
      <c r="F160" s="258"/>
      <c r="G160" s="258"/>
      <c r="H160" s="258"/>
      <c r="I160" s="258"/>
      <c r="J160" s="258"/>
      <c r="K160" s="258"/>
    </row>
    <row r="161" spans="1:11" ht="15.75" x14ac:dyDescent="0.25">
      <c r="A161" s="276"/>
      <c r="B161" s="449"/>
      <c r="C161" s="443" t="s">
        <v>861</v>
      </c>
      <c r="D161" s="445" t="s">
        <v>1402</v>
      </c>
      <c r="E161" s="258"/>
      <c r="F161" s="258"/>
      <c r="G161" s="258"/>
      <c r="H161" s="258"/>
      <c r="I161" s="258"/>
      <c r="J161" s="258"/>
      <c r="K161" s="258"/>
    </row>
    <row r="162" spans="1:11" ht="15.75" x14ac:dyDescent="0.25">
      <c r="A162" s="276"/>
      <c r="B162" s="449"/>
      <c r="C162" s="443" t="s">
        <v>861</v>
      </c>
      <c r="D162" s="717" t="s">
        <v>25</v>
      </c>
      <c r="E162" s="718"/>
      <c r="F162" s="719"/>
      <c r="G162" s="258"/>
      <c r="H162" s="258"/>
      <c r="I162" s="258"/>
      <c r="J162" s="258"/>
      <c r="K162" s="258"/>
    </row>
    <row r="163" spans="1:11" ht="15.75" x14ac:dyDescent="0.25">
      <c r="A163" s="276"/>
      <c r="B163" s="443" t="s">
        <v>861</v>
      </c>
      <c r="C163" s="259" t="s">
        <v>1411</v>
      </c>
      <c r="D163" s="258"/>
      <c r="E163" s="258"/>
      <c r="F163" s="258"/>
      <c r="G163" s="258"/>
      <c r="H163" s="258"/>
      <c r="I163" s="258"/>
      <c r="J163" s="258"/>
      <c r="K163" s="258"/>
    </row>
    <row r="164" spans="1:11" ht="15.75" x14ac:dyDescent="0.25">
      <c r="A164" s="276"/>
      <c r="B164" s="449"/>
      <c r="C164" s="258" t="s">
        <v>1404</v>
      </c>
      <c r="D164" s="258"/>
      <c r="E164" s="258"/>
      <c r="F164" s="258"/>
      <c r="G164" s="258"/>
      <c r="H164" s="258"/>
      <c r="I164" s="258"/>
      <c r="J164" s="258"/>
      <c r="K164" s="258"/>
    </row>
    <row r="165" spans="1:11" ht="15.75" x14ac:dyDescent="0.25">
      <c r="A165" s="276"/>
      <c r="B165" s="449"/>
      <c r="C165" s="443" t="s">
        <v>861</v>
      </c>
      <c r="D165" s="717" t="s">
        <v>1412</v>
      </c>
      <c r="E165" s="718"/>
      <c r="F165" s="719"/>
      <c r="G165" s="258"/>
      <c r="H165" s="258"/>
      <c r="I165" s="258"/>
      <c r="J165" s="258"/>
      <c r="K165" s="258"/>
    </row>
    <row r="166" spans="1:11" ht="15.75" x14ac:dyDescent="0.25">
      <c r="A166" s="276"/>
      <c r="B166" s="449"/>
      <c r="C166" s="443" t="s">
        <v>861</v>
      </c>
      <c r="D166" s="717" t="s">
        <v>1413</v>
      </c>
      <c r="E166" s="718"/>
      <c r="F166" s="719"/>
      <c r="G166" s="258"/>
      <c r="H166" s="258"/>
      <c r="I166" s="258"/>
      <c r="J166" s="258"/>
      <c r="K166" s="258"/>
    </row>
    <row r="167" spans="1:11" ht="15.75" x14ac:dyDescent="0.25">
      <c r="A167" s="276"/>
      <c r="B167" s="449"/>
      <c r="C167" s="443" t="s">
        <v>861</v>
      </c>
      <c r="D167" s="717" t="s">
        <v>1414</v>
      </c>
      <c r="E167" s="718"/>
      <c r="F167" s="719"/>
      <c r="G167" s="258"/>
      <c r="H167" s="258"/>
      <c r="I167" s="258"/>
      <c r="J167" s="258"/>
      <c r="K167" s="258"/>
    </row>
    <row r="168" spans="1:11" ht="15.75" x14ac:dyDescent="0.25">
      <c r="A168" s="276"/>
      <c r="B168" s="449"/>
      <c r="C168" s="258" t="s">
        <v>1408</v>
      </c>
      <c r="D168" s="258"/>
      <c r="E168" s="258"/>
      <c r="F168" s="258"/>
      <c r="G168" s="258"/>
      <c r="H168" s="258"/>
      <c r="I168" s="258"/>
      <c r="J168" s="258"/>
      <c r="K168" s="258"/>
    </row>
    <row r="169" spans="1:11" ht="15.75" x14ac:dyDescent="0.25">
      <c r="A169" s="276"/>
      <c r="B169" s="449"/>
      <c r="C169" s="443" t="s">
        <v>861</v>
      </c>
      <c r="D169" s="259" t="s">
        <v>1373</v>
      </c>
      <c r="E169" s="258"/>
      <c r="F169" s="258"/>
      <c r="G169" s="258"/>
      <c r="H169" s="258"/>
      <c r="I169" s="258"/>
      <c r="J169" s="258"/>
      <c r="K169" s="258"/>
    </row>
    <row r="170" spans="1:11" ht="15.75" x14ac:dyDescent="0.25">
      <c r="A170" s="276"/>
      <c r="B170" s="449"/>
      <c r="C170" s="443" t="s">
        <v>861</v>
      </c>
      <c r="D170" s="259" t="s">
        <v>1374</v>
      </c>
      <c r="E170" s="258"/>
      <c r="F170" s="258"/>
      <c r="G170" s="258"/>
      <c r="H170" s="258"/>
      <c r="I170" s="258"/>
      <c r="J170" s="258"/>
      <c r="K170" s="258"/>
    </row>
    <row r="171" spans="1:11" ht="15.75" x14ac:dyDescent="0.25">
      <c r="A171" s="276"/>
      <c r="B171" s="449"/>
      <c r="C171" s="443" t="s">
        <v>861</v>
      </c>
      <c r="D171" s="259" t="s">
        <v>1375</v>
      </c>
      <c r="E171" s="258"/>
      <c r="F171" s="258"/>
      <c r="G171" s="258"/>
      <c r="H171" s="258"/>
      <c r="I171" s="258"/>
      <c r="J171" s="258"/>
      <c r="K171" s="258"/>
    </row>
    <row r="172" spans="1:11" ht="15.75" x14ac:dyDescent="0.25">
      <c r="A172" s="276"/>
      <c r="B172" s="449"/>
      <c r="C172" s="443" t="s">
        <v>861</v>
      </c>
      <c r="D172" s="717" t="s">
        <v>25</v>
      </c>
      <c r="E172" s="718"/>
      <c r="F172" s="719"/>
      <c r="G172" s="258"/>
      <c r="H172" s="258"/>
      <c r="I172" s="258"/>
      <c r="J172" s="258"/>
      <c r="K172" s="258"/>
    </row>
    <row r="173" spans="1:11" ht="15.75" x14ac:dyDescent="0.25">
      <c r="A173" s="276"/>
      <c r="B173" s="443" t="s">
        <v>861</v>
      </c>
      <c r="C173" s="258" t="s">
        <v>1385</v>
      </c>
      <c r="D173" s="258"/>
      <c r="E173" s="258"/>
      <c r="F173" s="258"/>
      <c r="G173" s="258"/>
      <c r="H173" s="258"/>
      <c r="I173" s="258"/>
      <c r="J173" s="258"/>
      <c r="K173" s="258"/>
    </row>
    <row r="174" spans="1:11" ht="15.75" x14ac:dyDescent="0.25">
      <c r="A174" s="276"/>
      <c r="B174" s="258"/>
      <c r="C174" s="258" t="s">
        <v>1096</v>
      </c>
      <c r="D174" s="258"/>
      <c r="E174" s="258"/>
      <c r="F174" s="258"/>
      <c r="G174" s="258"/>
      <c r="H174" s="258"/>
      <c r="I174" s="258"/>
      <c r="J174" s="715"/>
      <c r="K174" s="716"/>
    </row>
    <row r="175" spans="1:11" ht="15.75" x14ac:dyDescent="0.25">
      <c r="A175" s="276"/>
      <c r="B175" s="258"/>
      <c r="C175" s="258"/>
      <c r="D175" s="258"/>
      <c r="E175" s="258"/>
      <c r="F175" s="446"/>
      <c r="G175" s="258"/>
      <c r="H175" s="258"/>
      <c r="I175" s="258"/>
      <c r="J175" s="258"/>
      <c r="K175" s="258"/>
    </row>
    <row r="176" spans="1:11" ht="15.75" x14ac:dyDescent="0.25">
      <c r="A176" s="276"/>
      <c r="B176" s="405" t="s">
        <v>1530</v>
      </c>
      <c r="C176" s="352"/>
      <c r="D176" s="352"/>
      <c r="E176" s="352"/>
      <c r="F176" s="352"/>
      <c r="G176" s="261"/>
      <c r="H176" s="261"/>
      <c r="I176" s="261"/>
      <c r="J176" s="261"/>
      <c r="K176" s="261"/>
    </row>
    <row r="177" spans="1:11" ht="15.75" x14ac:dyDescent="0.25">
      <c r="A177" s="276"/>
      <c r="B177" s="698" t="s">
        <v>1533</v>
      </c>
      <c r="C177" s="698"/>
      <c r="D177" s="698"/>
      <c r="E177" s="685" t="s">
        <v>1534</v>
      </c>
      <c r="F177" s="686"/>
      <c r="G177" s="687"/>
      <c r="H177" s="685" t="s">
        <v>1535</v>
      </c>
      <c r="I177" s="686"/>
      <c r="J177" s="687"/>
      <c r="K177" s="406" t="s">
        <v>1536</v>
      </c>
    </row>
    <row r="178" spans="1:11" ht="15.75" x14ac:dyDescent="0.25">
      <c r="A178" s="276"/>
      <c r="B178" s="688" t="s">
        <v>34</v>
      </c>
      <c r="C178" s="689"/>
      <c r="D178" s="690"/>
      <c r="E178" s="688" t="s">
        <v>34</v>
      </c>
      <c r="F178" s="689"/>
      <c r="G178" s="690"/>
      <c r="H178" s="688" t="s">
        <v>34</v>
      </c>
      <c r="I178" s="689"/>
      <c r="J178" s="690"/>
      <c r="K178" s="408"/>
    </row>
    <row r="179" spans="1:11" ht="17.25" customHeight="1" thickBot="1" x14ac:dyDescent="0.3">
      <c r="A179" s="584"/>
      <c r="B179" s="355"/>
      <c r="C179" s="355"/>
      <c r="D179" s="355"/>
      <c r="E179" s="355"/>
      <c r="F179" s="355"/>
      <c r="G179" s="355"/>
      <c r="H179" s="355"/>
      <c r="I179" s="355"/>
      <c r="J179" s="355"/>
      <c r="K179" s="355"/>
    </row>
    <row r="180" spans="1:11" ht="16.5" thickTop="1" x14ac:dyDescent="0.25">
      <c r="A180" s="585" t="s">
        <v>1415</v>
      </c>
      <c r="B180" s="356"/>
      <c r="C180" s="356"/>
      <c r="D180" s="356"/>
      <c r="E180" s="356"/>
      <c r="F180" s="356"/>
      <c r="G180" s="356"/>
      <c r="H180" s="356"/>
      <c r="I180" s="356"/>
      <c r="J180" s="357"/>
      <c r="K180" s="357"/>
    </row>
    <row r="181" spans="1:11" ht="15.75" x14ac:dyDescent="0.25">
      <c r="A181" s="586" t="s">
        <v>861</v>
      </c>
      <c r="B181" s="450" t="s">
        <v>1416</v>
      </c>
      <c r="C181" s="258"/>
      <c r="D181" s="258"/>
      <c r="E181" s="258"/>
      <c r="F181" s="258"/>
      <c r="G181" s="258"/>
      <c r="H181" s="258"/>
      <c r="I181" s="258"/>
      <c r="J181" s="258"/>
      <c r="K181" s="258"/>
    </row>
    <row r="182" spans="1:11" ht="15.75" x14ac:dyDescent="0.25">
      <c r="A182" s="276"/>
      <c r="B182" s="443" t="s">
        <v>861</v>
      </c>
      <c r="C182" s="259" t="s">
        <v>1388</v>
      </c>
      <c r="D182" s="258"/>
      <c r="E182" s="258"/>
      <c r="F182" s="258"/>
      <c r="G182" s="258"/>
      <c r="H182" s="258"/>
      <c r="I182" s="258"/>
      <c r="J182" s="258"/>
      <c r="K182" s="258"/>
    </row>
    <row r="183" spans="1:11" ht="15.75" x14ac:dyDescent="0.25">
      <c r="A183" s="276"/>
      <c r="B183" s="449"/>
      <c r="C183" s="258" t="s">
        <v>1389</v>
      </c>
      <c r="D183" s="258"/>
      <c r="E183" s="258"/>
      <c r="F183" s="258"/>
      <c r="G183" s="258"/>
      <c r="H183" s="258"/>
      <c r="I183" s="258"/>
      <c r="J183" s="258"/>
      <c r="K183" s="258"/>
    </row>
    <row r="184" spans="1:11" ht="15.75" x14ac:dyDescent="0.25">
      <c r="A184" s="276"/>
      <c r="B184" s="449"/>
      <c r="C184" s="443" t="s">
        <v>861</v>
      </c>
      <c r="D184" s="445" t="s">
        <v>1373</v>
      </c>
      <c r="E184" s="258"/>
      <c r="F184" s="258"/>
      <c r="G184" s="258"/>
      <c r="H184" s="258"/>
      <c r="I184" s="258"/>
      <c r="J184" s="258"/>
      <c r="K184" s="258"/>
    </row>
    <row r="185" spans="1:11" ht="15.75" x14ac:dyDescent="0.25">
      <c r="A185" s="276"/>
      <c r="B185" s="449"/>
      <c r="C185" s="443" t="s">
        <v>861</v>
      </c>
      <c r="D185" s="259" t="s">
        <v>1374</v>
      </c>
      <c r="E185" s="448"/>
      <c r="F185" s="448"/>
      <c r="G185" s="258"/>
      <c r="H185" s="258"/>
      <c r="I185" s="258"/>
      <c r="J185" s="258"/>
      <c r="K185" s="258"/>
    </row>
    <row r="186" spans="1:11" ht="15.75" x14ac:dyDescent="0.25">
      <c r="A186" s="276"/>
      <c r="B186" s="449"/>
      <c r="C186" s="443" t="s">
        <v>861</v>
      </c>
      <c r="D186" s="259" t="s">
        <v>1375</v>
      </c>
      <c r="E186" s="258"/>
      <c r="F186" s="258"/>
      <c r="G186" s="258"/>
      <c r="H186" s="258"/>
      <c r="I186" s="258"/>
      <c r="J186" s="258"/>
      <c r="K186" s="258"/>
    </row>
    <row r="187" spans="1:11" ht="15.75" x14ac:dyDescent="0.25">
      <c r="A187" s="276"/>
      <c r="B187" s="449"/>
      <c r="C187" s="443" t="s">
        <v>861</v>
      </c>
      <c r="D187" s="717" t="s">
        <v>25</v>
      </c>
      <c r="E187" s="718"/>
      <c r="F187" s="719"/>
      <c r="G187" s="258"/>
      <c r="H187" s="258"/>
      <c r="I187" s="258"/>
      <c r="J187" s="258"/>
      <c r="K187" s="258"/>
    </row>
    <row r="188" spans="1:11" ht="15.75" x14ac:dyDescent="0.25">
      <c r="A188" s="276"/>
      <c r="B188" s="443" t="s">
        <v>861</v>
      </c>
      <c r="C188" s="259" t="s">
        <v>1390</v>
      </c>
      <c r="D188" s="258"/>
      <c r="E188" s="258"/>
      <c r="F188" s="258"/>
      <c r="G188" s="258"/>
      <c r="H188" s="258"/>
      <c r="I188" s="258"/>
      <c r="J188" s="258"/>
      <c r="K188" s="258"/>
    </row>
    <row r="189" spans="1:11" ht="15.75" x14ac:dyDescent="0.25">
      <c r="A189" s="276"/>
      <c r="B189" s="449"/>
      <c r="C189" s="258" t="s">
        <v>1391</v>
      </c>
      <c r="D189" s="258"/>
      <c r="E189" s="258"/>
      <c r="F189" s="258"/>
      <c r="G189" s="258"/>
      <c r="H189" s="258"/>
      <c r="I189" s="258"/>
      <c r="J189" s="258"/>
      <c r="K189" s="258"/>
    </row>
    <row r="190" spans="1:11" ht="15.75" x14ac:dyDescent="0.25">
      <c r="A190" s="276"/>
      <c r="B190" s="449"/>
      <c r="C190" s="443" t="s">
        <v>861</v>
      </c>
      <c r="D190" s="445" t="s">
        <v>1392</v>
      </c>
      <c r="E190" s="258"/>
      <c r="F190" s="258"/>
      <c r="G190" s="258"/>
      <c r="H190" s="258"/>
      <c r="I190" s="258"/>
      <c r="J190" s="258"/>
      <c r="K190" s="258"/>
    </row>
    <row r="191" spans="1:11" ht="15.75" x14ac:dyDescent="0.25">
      <c r="A191" s="276"/>
      <c r="B191" s="449"/>
      <c r="C191" s="443" t="s">
        <v>861</v>
      </c>
      <c r="D191" s="445" t="s">
        <v>1393</v>
      </c>
      <c r="E191" s="258"/>
      <c r="F191" s="258"/>
      <c r="G191" s="258"/>
      <c r="H191" s="258"/>
      <c r="I191" s="258"/>
      <c r="J191" s="258"/>
      <c r="K191" s="258"/>
    </row>
    <row r="192" spans="1:11" ht="15.75" x14ac:dyDescent="0.25">
      <c r="A192" s="276"/>
      <c r="B192" s="449"/>
      <c r="C192" s="443" t="s">
        <v>861</v>
      </c>
      <c r="D192" s="445" t="s">
        <v>1394</v>
      </c>
      <c r="E192" s="258"/>
      <c r="F192" s="258"/>
      <c r="G192" s="258"/>
      <c r="H192" s="258"/>
      <c r="I192" s="258"/>
      <c r="J192" s="258"/>
      <c r="K192" s="258"/>
    </row>
    <row r="193" spans="1:11" ht="15.75" x14ac:dyDescent="0.25">
      <c r="A193" s="276"/>
      <c r="B193" s="449"/>
      <c r="C193" s="443" t="s">
        <v>861</v>
      </c>
      <c r="D193" s="445" t="s">
        <v>1395</v>
      </c>
      <c r="E193" s="258"/>
      <c r="F193" s="258"/>
      <c r="G193" s="258"/>
      <c r="H193" s="258"/>
      <c r="I193" s="258"/>
      <c r="J193" s="258"/>
      <c r="K193" s="258"/>
    </row>
    <row r="194" spans="1:11" ht="15.75" x14ac:dyDescent="0.25">
      <c r="A194" s="276"/>
      <c r="B194" s="449"/>
      <c r="C194" s="443" t="s">
        <v>861</v>
      </c>
      <c r="D194" s="445" t="s">
        <v>1396</v>
      </c>
      <c r="E194" s="258"/>
      <c r="F194" s="258"/>
      <c r="G194" s="258"/>
      <c r="H194" s="258"/>
      <c r="I194" s="258"/>
      <c r="J194" s="258"/>
      <c r="K194" s="258"/>
    </row>
    <row r="195" spans="1:11" ht="15.75" x14ac:dyDescent="0.25">
      <c r="A195" s="276"/>
      <c r="B195" s="449"/>
      <c r="C195" s="443" t="s">
        <v>861</v>
      </c>
      <c r="D195" s="445" t="s">
        <v>1397</v>
      </c>
      <c r="E195" s="258"/>
      <c r="F195" s="258"/>
      <c r="G195" s="258"/>
      <c r="H195" s="258"/>
      <c r="I195" s="258"/>
      <c r="J195" s="258"/>
      <c r="K195" s="258"/>
    </row>
    <row r="196" spans="1:11" ht="15.75" x14ac:dyDescent="0.25">
      <c r="A196" s="276"/>
      <c r="B196" s="449"/>
      <c r="C196" s="443" t="s">
        <v>861</v>
      </c>
      <c r="D196" s="445" t="s">
        <v>1398</v>
      </c>
      <c r="E196" s="258"/>
      <c r="F196" s="258"/>
      <c r="G196" s="258"/>
      <c r="H196" s="258"/>
      <c r="I196" s="258"/>
      <c r="J196" s="258"/>
      <c r="K196" s="258"/>
    </row>
    <row r="197" spans="1:11" ht="15.75" x14ac:dyDescent="0.25">
      <c r="A197" s="276"/>
      <c r="B197" s="449"/>
      <c r="C197" s="443" t="s">
        <v>861</v>
      </c>
      <c r="D197" s="445" t="s">
        <v>1399</v>
      </c>
      <c r="E197" s="258"/>
      <c r="F197" s="258"/>
      <c r="G197" s="258"/>
      <c r="H197" s="258"/>
      <c r="I197" s="258"/>
      <c r="J197" s="258"/>
      <c r="K197" s="258"/>
    </row>
    <row r="198" spans="1:11" ht="15.75" x14ac:dyDescent="0.25">
      <c r="A198" s="276"/>
      <c r="B198" s="449"/>
      <c r="C198" s="443" t="s">
        <v>861</v>
      </c>
      <c r="D198" s="445" t="s">
        <v>1400</v>
      </c>
      <c r="E198" s="258"/>
      <c r="F198" s="258"/>
      <c r="G198" s="258"/>
      <c r="H198" s="258"/>
      <c r="I198" s="258"/>
      <c r="J198" s="258"/>
      <c r="K198" s="258"/>
    </row>
    <row r="199" spans="1:11" ht="15.75" x14ac:dyDescent="0.25">
      <c r="A199" s="276"/>
      <c r="B199" s="449"/>
      <c r="C199" s="443" t="s">
        <v>861</v>
      </c>
      <c r="D199" s="445" t="s">
        <v>1401</v>
      </c>
      <c r="E199" s="258"/>
      <c r="F199" s="258"/>
      <c r="G199" s="258"/>
      <c r="H199" s="258"/>
      <c r="I199" s="258"/>
      <c r="J199" s="258"/>
      <c r="K199" s="258"/>
    </row>
    <row r="200" spans="1:11" ht="15.75" x14ac:dyDescent="0.25">
      <c r="A200" s="276"/>
      <c r="B200" s="449"/>
      <c r="C200" s="443" t="s">
        <v>861</v>
      </c>
      <c r="D200" s="445" t="s">
        <v>1583</v>
      </c>
      <c r="E200" s="258"/>
      <c r="F200" s="258"/>
      <c r="G200" s="258"/>
      <c r="H200" s="258"/>
      <c r="I200" s="258"/>
      <c r="J200" s="258"/>
      <c r="K200" s="258"/>
    </row>
    <row r="201" spans="1:11" ht="15.75" x14ac:dyDescent="0.25">
      <c r="A201" s="276"/>
      <c r="B201" s="449"/>
      <c r="C201" s="443" t="s">
        <v>861</v>
      </c>
      <c r="D201" s="445" t="s">
        <v>1402</v>
      </c>
      <c r="E201" s="258"/>
      <c r="F201" s="258"/>
      <c r="G201" s="258"/>
      <c r="H201" s="258"/>
      <c r="I201" s="258"/>
      <c r="J201" s="258"/>
      <c r="K201" s="258"/>
    </row>
    <row r="202" spans="1:11" ht="15.75" x14ac:dyDescent="0.25">
      <c r="A202" s="276"/>
      <c r="B202" s="449"/>
      <c r="C202" s="443" t="s">
        <v>861</v>
      </c>
      <c r="D202" s="717" t="s">
        <v>25</v>
      </c>
      <c r="E202" s="718"/>
      <c r="F202" s="719"/>
      <c r="G202" s="258"/>
      <c r="H202" s="258"/>
      <c r="I202" s="258"/>
      <c r="J202" s="258"/>
      <c r="K202" s="258"/>
    </row>
    <row r="203" spans="1:11" ht="15.75" x14ac:dyDescent="0.25">
      <c r="A203" s="276"/>
      <c r="B203" s="443" t="s">
        <v>861</v>
      </c>
      <c r="C203" s="259" t="s">
        <v>1417</v>
      </c>
      <c r="D203" s="258"/>
      <c r="E203" s="258"/>
      <c r="F203" s="258"/>
      <c r="G203" s="258"/>
      <c r="H203" s="258"/>
      <c r="I203" s="258"/>
      <c r="J203" s="258"/>
      <c r="K203" s="258"/>
    </row>
    <row r="204" spans="1:11" ht="15.75" x14ac:dyDescent="0.25">
      <c r="A204" s="276"/>
      <c r="B204" s="449"/>
      <c r="C204" s="258" t="s">
        <v>1404</v>
      </c>
      <c r="D204" s="258"/>
      <c r="E204" s="258"/>
      <c r="F204" s="258"/>
      <c r="G204" s="258"/>
      <c r="H204" s="258"/>
      <c r="I204" s="258"/>
      <c r="J204" s="258"/>
      <c r="K204" s="258"/>
    </row>
    <row r="205" spans="1:11" ht="15.75" x14ac:dyDescent="0.25">
      <c r="A205" s="276"/>
      <c r="B205" s="449"/>
      <c r="C205" s="443" t="s">
        <v>861</v>
      </c>
      <c r="D205" s="717" t="s">
        <v>1418</v>
      </c>
      <c r="E205" s="718"/>
      <c r="F205" s="719"/>
      <c r="G205" s="258"/>
      <c r="H205" s="258"/>
      <c r="I205" s="258"/>
      <c r="J205" s="258"/>
      <c r="K205" s="258"/>
    </row>
    <row r="206" spans="1:11" ht="15.75" x14ac:dyDescent="0.25">
      <c r="A206" s="276"/>
      <c r="B206" s="449"/>
      <c r="C206" s="443" t="s">
        <v>861</v>
      </c>
      <c r="D206" s="717" t="s">
        <v>1419</v>
      </c>
      <c r="E206" s="718"/>
      <c r="F206" s="719"/>
      <c r="G206" s="258"/>
      <c r="H206" s="258"/>
      <c r="I206" s="258"/>
      <c r="J206" s="258"/>
      <c r="K206" s="258"/>
    </row>
    <row r="207" spans="1:11" ht="15.75" x14ac:dyDescent="0.25">
      <c r="A207" s="276"/>
      <c r="B207" s="449"/>
      <c r="C207" s="443" t="s">
        <v>861</v>
      </c>
      <c r="D207" s="717" t="s">
        <v>1420</v>
      </c>
      <c r="E207" s="718"/>
      <c r="F207" s="719"/>
      <c r="G207" s="258"/>
      <c r="H207" s="258"/>
      <c r="I207" s="258"/>
      <c r="J207" s="258"/>
      <c r="K207" s="258"/>
    </row>
    <row r="208" spans="1:11" ht="15.75" x14ac:dyDescent="0.25">
      <c r="A208" s="276"/>
      <c r="B208" s="449"/>
      <c r="C208" s="258" t="s">
        <v>1408</v>
      </c>
      <c r="D208" s="258"/>
      <c r="E208" s="258"/>
      <c r="F208" s="258"/>
      <c r="G208" s="258"/>
      <c r="H208" s="258"/>
      <c r="I208" s="258"/>
      <c r="J208" s="258"/>
      <c r="K208" s="258"/>
    </row>
    <row r="209" spans="1:11" ht="15.75" x14ac:dyDescent="0.25">
      <c r="A209" s="276"/>
      <c r="B209" s="449"/>
      <c r="C209" s="443" t="s">
        <v>861</v>
      </c>
      <c r="D209" s="259" t="s">
        <v>1373</v>
      </c>
      <c r="E209" s="258"/>
      <c r="F209" s="258"/>
      <c r="G209" s="258"/>
      <c r="H209" s="258"/>
      <c r="I209" s="258"/>
      <c r="J209" s="258"/>
      <c r="K209" s="258"/>
    </row>
    <row r="210" spans="1:11" ht="15.75" x14ac:dyDescent="0.25">
      <c r="A210" s="276"/>
      <c r="B210" s="449"/>
      <c r="C210" s="443" t="s">
        <v>861</v>
      </c>
      <c r="D210" s="259" t="s">
        <v>1374</v>
      </c>
      <c r="E210" s="258"/>
      <c r="F210" s="258"/>
      <c r="G210" s="258"/>
      <c r="H210" s="258"/>
      <c r="I210" s="258"/>
      <c r="J210" s="258"/>
      <c r="K210" s="258"/>
    </row>
    <row r="211" spans="1:11" ht="15.75" x14ac:dyDescent="0.25">
      <c r="A211" s="276"/>
      <c r="B211" s="449"/>
      <c r="C211" s="443" t="s">
        <v>861</v>
      </c>
      <c r="D211" s="259" t="s">
        <v>1375</v>
      </c>
      <c r="E211" s="258"/>
      <c r="F211" s="258"/>
      <c r="G211" s="258"/>
      <c r="H211" s="258"/>
      <c r="I211" s="258"/>
      <c r="J211" s="258"/>
      <c r="K211" s="258"/>
    </row>
    <row r="212" spans="1:11" ht="15.75" x14ac:dyDescent="0.25">
      <c r="A212" s="276"/>
      <c r="B212" s="449"/>
      <c r="C212" s="443" t="s">
        <v>861</v>
      </c>
      <c r="D212" s="717" t="s">
        <v>25</v>
      </c>
      <c r="E212" s="718"/>
      <c r="F212" s="719"/>
      <c r="G212" s="258"/>
      <c r="H212" s="258"/>
      <c r="I212" s="258"/>
      <c r="J212" s="258"/>
      <c r="K212" s="258"/>
    </row>
    <row r="213" spans="1:11" ht="15.75" x14ac:dyDescent="0.25">
      <c r="A213" s="276"/>
      <c r="B213" s="443" t="s">
        <v>861</v>
      </c>
      <c r="C213" s="258" t="s">
        <v>1385</v>
      </c>
      <c r="D213" s="258"/>
      <c r="E213" s="258"/>
      <c r="F213" s="258"/>
      <c r="G213" s="258"/>
      <c r="H213" s="258"/>
      <c r="I213" s="258"/>
      <c r="J213" s="258"/>
      <c r="K213" s="258"/>
    </row>
    <row r="214" spans="1:11" ht="15.75" x14ac:dyDescent="0.25">
      <c r="A214" s="276"/>
      <c r="B214" s="258"/>
      <c r="C214" s="258" t="s">
        <v>1096</v>
      </c>
      <c r="D214" s="258"/>
      <c r="E214" s="258"/>
      <c r="F214" s="258"/>
      <c r="G214" s="258"/>
      <c r="H214" s="258"/>
      <c r="I214" s="258"/>
      <c r="J214" s="715"/>
      <c r="K214" s="716"/>
    </row>
    <row r="215" spans="1:11" ht="15.75" x14ac:dyDescent="0.25">
      <c r="A215" s="276"/>
      <c r="B215" s="258"/>
      <c r="C215" s="258"/>
      <c r="D215" s="258"/>
      <c r="E215" s="258"/>
      <c r="F215" s="446"/>
      <c r="G215" s="258"/>
      <c r="H215" s="258"/>
      <c r="I215" s="258"/>
      <c r="J215" s="258"/>
      <c r="K215" s="258"/>
    </row>
    <row r="216" spans="1:11" ht="15.75" x14ac:dyDescent="0.25">
      <c r="A216" s="276"/>
      <c r="B216" s="405" t="s">
        <v>1530</v>
      </c>
      <c r="C216" s="352"/>
      <c r="D216" s="352"/>
      <c r="E216" s="352"/>
      <c r="F216" s="352"/>
      <c r="G216" s="261"/>
      <c r="H216" s="261"/>
      <c r="I216" s="261"/>
      <c r="J216" s="261"/>
      <c r="K216" s="261"/>
    </row>
    <row r="217" spans="1:11" ht="15.75" x14ac:dyDescent="0.25">
      <c r="A217" s="276"/>
      <c r="B217" s="698" t="s">
        <v>1533</v>
      </c>
      <c r="C217" s="698"/>
      <c r="D217" s="698"/>
      <c r="E217" s="685" t="s">
        <v>1534</v>
      </c>
      <c r="F217" s="686"/>
      <c r="G217" s="687"/>
      <c r="H217" s="685" t="s">
        <v>1535</v>
      </c>
      <c r="I217" s="686"/>
      <c r="J217" s="687"/>
      <c r="K217" s="406" t="s">
        <v>1536</v>
      </c>
    </row>
    <row r="218" spans="1:11" ht="15.75" x14ac:dyDescent="0.25">
      <c r="A218" s="276"/>
      <c r="B218" s="688" t="s">
        <v>34</v>
      </c>
      <c r="C218" s="689"/>
      <c r="D218" s="690"/>
      <c r="E218" s="688" t="s">
        <v>34</v>
      </c>
      <c r="F218" s="689"/>
      <c r="G218" s="690"/>
      <c r="H218" s="688" t="s">
        <v>34</v>
      </c>
      <c r="I218" s="689"/>
      <c r="J218" s="690"/>
      <c r="K218" s="408"/>
    </row>
    <row r="219" spans="1:11" ht="17.25" customHeight="1" thickBot="1" x14ac:dyDescent="0.3">
      <c r="A219" s="584"/>
      <c r="B219" s="355"/>
      <c r="C219" s="355"/>
      <c r="D219" s="355"/>
      <c r="E219" s="355"/>
      <c r="F219" s="355"/>
      <c r="G219" s="355"/>
      <c r="H219" s="355"/>
      <c r="I219" s="355"/>
      <c r="J219" s="355"/>
      <c r="K219" s="355"/>
    </row>
    <row r="220" spans="1:11" ht="16.5" thickTop="1" x14ac:dyDescent="0.25">
      <c r="A220" s="585" t="s">
        <v>1421</v>
      </c>
      <c r="B220" s="356"/>
      <c r="C220" s="356"/>
      <c r="D220" s="356"/>
      <c r="E220" s="356"/>
      <c r="F220" s="356"/>
      <c r="G220" s="356"/>
      <c r="H220" s="356"/>
      <c r="I220" s="356"/>
      <c r="J220" s="357"/>
      <c r="K220" s="357"/>
    </row>
    <row r="221" spans="1:11" ht="15.75" x14ac:dyDescent="0.25">
      <c r="A221" s="586" t="s">
        <v>861</v>
      </c>
      <c r="B221" s="450" t="s">
        <v>1422</v>
      </c>
      <c r="C221" s="258"/>
      <c r="D221" s="258"/>
      <c r="E221" s="258"/>
      <c r="F221" s="258"/>
      <c r="G221" s="258"/>
      <c r="H221" s="258"/>
      <c r="I221" s="258"/>
      <c r="J221" s="258"/>
      <c r="K221" s="258"/>
    </row>
    <row r="222" spans="1:11" ht="15.75" x14ac:dyDescent="0.25">
      <c r="A222" s="586"/>
      <c r="B222" s="450" t="s">
        <v>1423</v>
      </c>
      <c r="C222" s="258"/>
      <c r="D222" s="258"/>
      <c r="E222" s="258"/>
      <c r="F222" s="258"/>
      <c r="G222" s="258"/>
      <c r="H222" s="258"/>
      <c r="I222" s="258"/>
      <c r="J222" s="258"/>
      <c r="K222" s="258"/>
    </row>
    <row r="223" spans="1:11" ht="15.75" x14ac:dyDescent="0.25">
      <c r="A223" s="586"/>
      <c r="B223" s="443" t="s">
        <v>861</v>
      </c>
      <c r="C223" s="259" t="s">
        <v>1424</v>
      </c>
      <c r="D223" s="258"/>
      <c r="E223" s="258"/>
      <c r="F223" s="258"/>
      <c r="G223" s="258"/>
      <c r="H223" s="258"/>
      <c r="I223" s="258"/>
      <c r="J223" s="258"/>
      <c r="K223" s="258"/>
    </row>
    <row r="224" spans="1:11" ht="15.75" x14ac:dyDescent="0.25">
      <c r="A224" s="276"/>
      <c r="B224" s="258"/>
      <c r="C224" s="443" t="s">
        <v>861</v>
      </c>
      <c r="D224" s="259" t="str">
        <f>D125</f>
        <v>Transition risk factor 1</v>
      </c>
      <c r="E224" s="258"/>
      <c r="F224" s="258"/>
      <c r="G224" s="258"/>
      <c r="H224" s="258"/>
      <c r="I224" s="258"/>
      <c r="J224" s="258"/>
      <c r="K224" s="258"/>
    </row>
    <row r="225" spans="1:11" ht="15.75" x14ac:dyDescent="0.25">
      <c r="A225" s="276"/>
      <c r="B225" s="258"/>
      <c r="C225" s="449"/>
      <c r="D225" s="258" t="s">
        <v>1425</v>
      </c>
      <c r="E225" s="258"/>
      <c r="F225" s="258"/>
      <c r="G225" s="258"/>
      <c r="H225" s="258"/>
      <c r="I225" s="258"/>
      <c r="J225" s="258"/>
      <c r="K225" s="258"/>
    </row>
    <row r="226" spans="1:11" ht="15.75" x14ac:dyDescent="0.25">
      <c r="A226" s="450"/>
      <c r="B226" s="258"/>
      <c r="C226" s="258"/>
      <c r="D226" s="720" t="s">
        <v>34</v>
      </c>
      <c r="E226" s="721"/>
      <c r="F226" s="721"/>
      <c r="G226" s="721"/>
      <c r="H226" s="721"/>
      <c r="I226" s="721"/>
      <c r="J226" s="721"/>
      <c r="K226" s="722"/>
    </row>
    <row r="227" spans="1:11" ht="15.75" x14ac:dyDescent="0.25">
      <c r="A227" s="276"/>
      <c r="B227" s="258"/>
      <c r="C227" s="258"/>
      <c r="D227" s="723"/>
      <c r="E227" s="724"/>
      <c r="F227" s="724"/>
      <c r="G227" s="724"/>
      <c r="H227" s="724"/>
      <c r="I227" s="724"/>
      <c r="J227" s="724"/>
      <c r="K227" s="725"/>
    </row>
    <row r="228" spans="1:11" ht="15.75" x14ac:dyDescent="0.25">
      <c r="A228" s="276"/>
      <c r="B228" s="258"/>
      <c r="C228" s="258"/>
      <c r="D228" s="258" t="s">
        <v>1426</v>
      </c>
      <c r="E228" s="258"/>
      <c r="F228" s="258"/>
      <c r="G228" s="258"/>
      <c r="H228" s="258"/>
      <c r="I228" s="258"/>
      <c r="J228" s="258"/>
      <c r="K228" s="258"/>
    </row>
    <row r="229" spans="1:11" ht="15.75" x14ac:dyDescent="0.25">
      <c r="A229" s="276"/>
      <c r="B229" s="258"/>
      <c r="C229" s="258"/>
      <c r="D229" s="443" t="s">
        <v>861</v>
      </c>
      <c r="E229" s="259" t="s">
        <v>1427</v>
      </c>
      <c r="F229" s="258"/>
      <c r="G229" s="258"/>
      <c r="H229" s="258"/>
      <c r="I229" s="258"/>
      <c r="J229" s="258"/>
      <c r="K229" s="258"/>
    </row>
    <row r="230" spans="1:11" ht="15.75" x14ac:dyDescent="0.25">
      <c r="A230" s="276"/>
      <c r="B230" s="258"/>
      <c r="C230" s="258"/>
      <c r="D230" s="443" t="s">
        <v>861</v>
      </c>
      <c r="E230" s="259" t="s">
        <v>1428</v>
      </c>
      <c r="F230" s="258"/>
      <c r="G230" s="258"/>
      <c r="H230" s="258"/>
      <c r="I230" s="258"/>
      <c r="J230" s="258"/>
      <c r="K230" s="258"/>
    </row>
    <row r="231" spans="1:11" ht="15.75" x14ac:dyDescent="0.25">
      <c r="A231" s="276"/>
      <c r="B231" s="258"/>
      <c r="C231" s="258"/>
      <c r="D231" s="443" t="s">
        <v>861</v>
      </c>
      <c r="E231" s="259" t="s">
        <v>1429</v>
      </c>
      <c r="F231" s="258"/>
      <c r="G231" s="258"/>
      <c r="H231" s="258"/>
      <c r="I231" s="258"/>
      <c r="J231" s="258"/>
      <c r="K231" s="258"/>
    </row>
    <row r="232" spans="1:11" ht="15.75" x14ac:dyDescent="0.25">
      <c r="A232" s="276"/>
      <c r="B232" s="258"/>
      <c r="C232" s="443" t="s">
        <v>861</v>
      </c>
      <c r="D232" s="259" t="str">
        <f>D126</f>
        <v>Transition risk factor 2</v>
      </c>
      <c r="E232" s="258"/>
      <c r="F232" s="258"/>
      <c r="G232" s="258"/>
      <c r="H232" s="258"/>
      <c r="I232" s="258"/>
      <c r="J232" s="258"/>
      <c r="K232" s="258"/>
    </row>
    <row r="233" spans="1:11" ht="15.75" x14ac:dyDescent="0.25">
      <c r="A233" s="276"/>
      <c r="B233" s="258"/>
      <c r="C233" s="449"/>
      <c r="D233" s="258" t="s">
        <v>1425</v>
      </c>
      <c r="E233" s="258"/>
      <c r="F233" s="258"/>
      <c r="G233" s="258"/>
      <c r="H233" s="258"/>
      <c r="I233" s="258"/>
      <c r="J233" s="258"/>
      <c r="K233" s="258"/>
    </row>
    <row r="234" spans="1:11" ht="15.75" x14ac:dyDescent="0.25">
      <c r="A234" s="450"/>
      <c r="B234" s="258"/>
      <c r="C234" s="258"/>
      <c r="D234" s="720" t="s">
        <v>34</v>
      </c>
      <c r="E234" s="721"/>
      <c r="F234" s="721"/>
      <c r="G234" s="721"/>
      <c r="H234" s="721"/>
      <c r="I234" s="721"/>
      <c r="J234" s="721"/>
      <c r="K234" s="722"/>
    </row>
    <row r="235" spans="1:11" ht="15.75" x14ac:dyDescent="0.25">
      <c r="A235" s="276"/>
      <c r="B235" s="258"/>
      <c r="C235" s="258"/>
      <c r="D235" s="723"/>
      <c r="E235" s="724"/>
      <c r="F235" s="724"/>
      <c r="G235" s="724"/>
      <c r="H235" s="724"/>
      <c r="I235" s="724"/>
      <c r="J235" s="724"/>
      <c r="K235" s="725"/>
    </row>
    <row r="236" spans="1:11" ht="15.75" x14ac:dyDescent="0.25">
      <c r="A236" s="276"/>
      <c r="B236" s="258"/>
      <c r="C236" s="258"/>
      <c r="D236" s="258" t="s">
        <v>1426</v>
      </c>
      <c r="E236" s="258"/>
      <c r="F236" s="258"/>
      <c r="G236" s="258"/>
      <c r="H236" s="258"/>
      <c r="I236" s="258"/>
      <c r="J236" s="258"/>
      <c r="K236" s="258"/>
    </row>
    <row r="237" spans="1:11" ht="15.75" x14ac:dyDescent="0.25">
      <c r="A237" s="276"/>
      <c r="B237" s="258"/>
      <c r="C237" s="258"/>
      <c r="D237" s="443" t="s">
        <v>861</v>
      </c>
      <c r="E237" s="259" t="s">
        <v>1427</v>
      </c>
      <c r="F237" s="258"/>
      <c r="G237" s="258"/>
      <c r="H237" s="258"/>
      <c r="I237" s="258"/>
      <c r="J237" s="258"/>
      <c r="K237" s="258"/>
    </row>
    <row r="238" spans="1:11" ht="15.75" x14ac:dyDescent="0.25">
      <c r="A238" s="276"/>
      <c r="B238" s="258"/>
      <c r="C238" s="258"/>
      <c r="D238" s="443" t="s">
        <v>861</v>
      </c>
      <c r="E238" s="259" t="s">
        <v>1428</v>
      </c>
      <c r="F238" s="258"/>
      <c r="G238" s="258"/>
      <c r="H238" s="258"/>
      <c r="I238" s="258"/>
      <c r="J238" s="258"/>
      <c r="K238" s="258"/>
    </row>
    <row r="239" spans="1:11" ht="15.75" x14ac:dyDescent="0.25">
      <c r="A239" s="276"/>
      <c r="B239" s="258"/>
      <c r="C239" s="258"/>
      <c r="D239" s="443" t="s">
        <v>861</v>
      </c>
      <c r="E239" s="259" t="s">
        <v>1429</v>
      </c>
      <c r="F239" s="258"/>
      <c r="G239" s="258"/>
      <c r="H239" s="258"/>
      <c r="I239" s="258"/>
      <c r="J239" s="258"/>
      <c r="K239" s="258"/>
    </row>
    <row r="240" spans="1:11" ht="15.75" x14ac:dyDescent="0.25">
      <c r="A240" s="276"/>
      <c r="B240" s="258"/>
      <c r="C240" s="443" t="s">
        <v>861</v>
      </c>
      <c r="D240" s="259" t="str">
        <f>D127</f>
        <v>Transition risk factor 3</v>
      </c>
      <c r="E240" s="258"/>
      <c r="F240" s="258"/>
      <c r="G240" s="258"/>
      <c r="H240" s="258"/>
      <c r="I240" s="258"/>
      <c r="J240" s="258"/>
      <c r="K240" s="258"/>
    </row>
    <row r="241" spans="1:11" ht="15.75" x14ac:dyDescent="0.25">
      <c r="A241" s="276"/>
      <c r="B241" s="258"/>
      <c r="C241" s="449"/>
      <c r="D241" s="258" t="s">
        <v>1425</v>
      </c>
      <c r="E241" s="258"/>
      <c r="F241" s="258"/>
      <c r="G241" s="258"/>
      <c r="H241" s="258"/>
      <c r="I241" s="258"/>
      <c r="J241" s="258"/>
      <c r="K241" s="258"/>
    </row>
    <row r="242" spans="1:11" ht="15.75" x14ac:dyDescent="0.25">
      <c r="A242" s="450"/>
      <c r="B242" s="258"/>
      <c r="C242" s="258"/>
      <c r="D242" s="720" t="s">
        <v>34</v>
      </c>
      <c r="E242" s="721"/>
      <c r="F242" s="721"/>
      <c r="G242" s="721"/>
      <c r="H242" s="721"/>
      <c r="I242" s="721"/>
      <c r="J242" s="721"/>
      <c r="K242" s="722"/>
    </row>
    <row r="243" spans="1:11" ht="15.75" x14ac:dyDescent="0.25">
      <c r="A243" s="276"/>
      <c r="B243" s="258"/>
      <c r="C243" s="258"/>
      <c r="D243" s="723"/>
      <c r="E243" s="724"/>
      <c r="F243" s="724"/>
      <c r="G243" s="724"/>
      <c r="H243" s="724"/>
      <c r="I243" s="724"/>
      <c r="J243" s="724"/>
      <c r="K243" s="725"/>
    </row>
    <row r="244" spans="1:11" ht="15.75" x14ac:dyDescent="0.25">
      <c r="A244" s="276"/>
      <c r="B244" s="258"/>
      <c r="C244" s="258"/>
      <c r="D244" s="258" t="s">
        <v>1426</v>
      </c>
      <c r="E244" s="258"/>
      <c r="F244" s="258"/>
      <c r="G244" s="258"/>
      <c r="H244" s="258"/>
      <c r="I244" s="258"/>
      <c r="J244" s="258"/>
      <c r="K244" s="258"/>
    </row>
    <row r="245" spans="1:11" ht="15.75" x14ac:dyDescent="0.25">
      <c r="A245" s="276"/>
      <c r="B245" s="258"/>
      <c r="C245" s="258"/>
      <c r="D245" s="443" t="s">
        <v>861</v>
      </c>
      <c r="E245" s="259" t="s">
        <v>1427</v>
      </c>
      <c r="F245" s="258"/>
      <c r="G245" s="258"/>
      <c r="H245" s="258"/>
      <c r="I245" s="258"/>
      <c r="J245" s="258"/>
      <c r="K245" s="258"/>
    </row>
    <row r="246" spans="1:11" ht="15.75" x14ac:dyDescent="0.25">
      <c r="A246" s="276"/>
      <c r="B246" s="258"/>
      <c r="C246" s="258"/>
      <c r="D246" s="443" t="s">
        <v>861</v>
      </c>
      <c r="E246" s="259" t="s">
        <v>1428</v>
      </c>
      <c r="F246" s="258"/>
      <c r="G246" s="258"/>
      <c r="H246" s="258"/>
      <c r="I246" s="258"/>
      <c r="J246" s="258"/>
      <c r="K246" s="258"/>
    </row>
    <row r="247" spans="1:11" ht="15.75" x14ac:dyDescent="0.25">
      <c r="A247" s="276"/>
      <c r="B247" s="258"/>
      <c r="C247" s="258"/>
      <c r="D247" s="443" t="s">
        <v>861</v>
      </c>
      <c r="E247" s="259" t="s">
        <v>1429</v>
      </c>
      <c r="F247" s="258"/>
      <c r="G247" s="258"/>
      <c r="H247" s="258"/>
      <c r="I247" s="258"/>
      <c r="J247" s="258"/>
      <c r="K247" s="258"/>
    </row>
    <row r="248" spans="1:11" ht="15.75" x14ac:dyDescent="0.25">
      <c r="A248" s="586"/>
      <c r="B248" s="443" t="s">
        <v>861</v>
      </c>
      <c r="C248" s="259" t="s">
        <v>1357</v>
      </c>
      <c r="D248" s="258"/>
      <c r="E248" s="258"/>
      <c r="F248" s="258"/>
      <c r="G248" s="258"/>
      <c r="H248" s="258"/>
      <c r="I248" s="258"/>
      <c r="J248" s="258"/>
      <c r="K248" s="258"/>
    </row>
    <row r="249" spans="1:11" ht="15.75" x14ac:dyDescent="0.25">
      <c r="A249" s="276"/>
      <c r="B249" s="258"/>
      <c r="C249" s="443" t="s">
        <v>861</v>
      </c>
      <c r="D249" s="259" t="str">
        <f>D165</f>
        <v>Physical risk factor 1</v>
      </c>
      <c r="E249" s="258"/>
      <c r="F249" s="258"/>
      <c r="G249" s="258"/>
      <c r="H249" s="258"/>
      <c r="I249" s="258"/>
      <c r="J249" s="258"/>
      <c r="K249" s="258"/>
    </row>
    <row r="250" spans="1:11" ht="15.75" x14ac:dyDescent="0.25">
      <c r="A250" s="276"/>
      <c r="B250" s="258"/>
      <c r="C250" s="449"/>
      <c r="D250" s="258" t="s">
        <v>1430</v>
      </c>
      <c r="E250" s="258"/>
      <c r="F250" s="258"/>
      <c r="G250" s="258"/>
      <c r="H250" s="258"/>
      <c r="I250" s="258"/>
      <c r="J250" s="258"/>
      <c r="K250" s="258"/>
    </row>
    <row r="251" spans="1:11" ht="15.75" x14ac:dyDescent="0.25">
      <c r="A251" s="450"/>
      <c r="B251" s="258"/>
      <c r="C251" s="258"/>
      <c r="D251" s="720" t="s">
        <v>34</v>
      </c>
      <c r="E251" s="721"/>
      <c r="F251" s="721"/>
      <c r="G251" s="721"/>
      <c r="H251" s="721"/>
      <c r="I251" s="721"/>
      <c r="J251" s="721"/>
      <c r="K251" s="722"/>
    </row>
    <row r="252" spans="1:11" ht="15.75" x14ac:dyDescent="0.25">
      <c r="A252" s="276"/>
      <c r="B252" s="258"/>
      <c r="C252" s="258"/>
      <c r="D252" s="723"/>
      <c r="E252" s="724"/>
      <c r="F252" s="724"/>
      <c r="G252" s="724"/>
      <c r="H252" s="724"/>
      <c r="I252" s="724"/>
      <c r="J252" s="724"/>
      <c r="K252" s="725"/>
    </row>
    <row r="253" spans="1:11" ht="15.75" x14ac:dyDescent="0.25">
      <c r="A253" s="276"/>
      <c r="B253" s="258"/>
      <c r="C253" s="258"/>
      <c r="D253" s="258" t="s">
        <v>1426</v>
      </c>
      <c r="E253" s="258"/>
      <c r="F253" s="258"/>
      <c r="G253" s="258"/>
      <c r="H253" s="258"/>
      <c r="I253" s="258"/>
      <c r="J253" s="258"/>
      <c r="K253" s="258"/>
    </row>
    <row r="254" spans="1:11" ht="15.75" x14ac:dyDescent="0.25">
      <c r="A254" s="276"/>
      <c r="B254" s="258"/>
      <c r="C254" s="258"/>
      <c r="D254" s="443" t="s">
        <v>861</v>
      </c>
      <c r="E254" s="259" t="s">
        <v>1427</v>
      </c>
      <c r="F254" s="258"/>
      <c r="G254" s="258"/>
      <c r="H254" s="258"/>
      <c r="I254" s="258"/>
      <c r="J254" s="258"/>
      <c r="K254" s="258"/>
    </row>
    <row r="255" spans="1:11" ht="15.75" x14ac:dyDescent="0.25">
      <c r="A255" s="276"/>
      <c r="B255" s="258"/>
      <c r="C255" s="258"/>
      <c r="D255" s="443" t="s">
        <v>861</v>
      </c>
      <c r="E255" s="259" t="s">
        <v>1428</v>
      </c>
      <c r="F255" s="258"/>
      <c r="G255" s="258"/>
      <c r="H255" s="258"/>
      <c r="I255" s="258"/>
      <c r="J255" s="258"/>
      <c r="K255" s="258"/>
    </row>
    <row r="256" spans="1:11" ht="15.75" x14ac:dyDescent="0.25">
      <c r="A256" s="276"/>
      <c r="B256" s="258"/>
      <c r="C256" s="258"/>
      <c r="D256" s="443" t="s">
        <v>861</v>
      </c>
      <c r="E256" s="259" t="s">
        <v>1429</v>
      </c>
      <c r="F256" s="258"/>
      <c r="G256" s="258"/>
      <c r="H256" s="258"/>
      <c r="I256" s="258"/>
      <c r="J256" s="258"/>
      <c r="K256" s="258"/>
    </row>
    <row r="257" spans="1:11" ht="15.75" x14ac:dyDescent="0.25">
      <c r="A257" s="276"/>
      <c r="B257" s="258"/>
      <c r="C257" s="443" t="s">
        <v>861</v>
      </c>
      <c r="D257" s="259" t="str">
        <f>D166</f>
        <v>Physical risk factor 2</v>
      </c>
      <c r="E257" s="258"/>
      <c r="F257" s="258"/>
      <c r="G257" s="258"/>
      <c r="H257" s="258"/>
      <c r="I257" s="258"/>
      <c r="J257" s="258"/>
      <c r="K257" s="258"/>
    </row>
    <row r="258" spans="1:11" ht="15.75" x14ac:dyDescent="0.25">
      <c r="A258" s="276"/>
      <c r="B258" s="258"/>
      <c r="C258" s="449"/>
      <c r="D258" s="258" t="s">
        <v>1430</v>
      </c>
      <c r="E258" s="258"/>
      <c r="F258" s="258"/>
      <c r="G258" s="258"/>
      <c r="H258" s="258"/>
      <c r="I258" s="258"/>
      <c r="J258" s="258"/>
      <c r="K258" s="258"/>
    </row>
    <row r="259" spans="1:11" ht="15.75" x14ac:dyDescent="0.25">
      <c r="A259" s="450"/>
      <c r="B259" s="258"/>
      <c r="C259" s="258"/>
      <c r="D259" s="720" t="s">
        <v>34</v>
      </c>
      <c r="E259" s="721"/>
      <c r="F259" s="721"/>
      <c r="G259" s="721"/>
      <c r="H259" s="721"/>
      <c r="I259" s="721"/>
      <c r="J259" s="721"/>
      <c r="K259" s="722"/>
    </row>
    <row r="260" spans="1:11" ht="15.75" x14ac:dyDescent="0.25">
      <c r="A260" s="276"/>
      <c r="B260" s="258"/>
      <c r="C260" s="258"/>
      <c r="D260" s="723"/>
      <c r="E260" s="724"/>
      <c r="F260" s="724"/>
      <c r="G260" s="724"/>
      <c r="H260" s="724"/>
      <c r="I260" s="724"/>
      <c r="J260" s="724"/>
      <c r="K260" s="725"/>
    </row>
    <row r="261" spans="1:11" ht="15.75" x14ac:dyDescent="0.25">
      <c r="A261" s="276"/>
      <c r="B261" s="258"/>
      <c r="C261" s="258"/>
      <c r="D261" s="258" t="s">
        <v>1426</v>
      </c>
      <c r="E261" s="258"/>
      <c r="F261" s="258"/>
      <c r="G261" s="258"/>
      <c r="H261" s="258"/>
      <c r="I261" s="258"/>
      <c r="J261" s="258"/>
      <c r="K261" s="258"/>
    </row>
    <row r="262" spans="1:11" ht="15.75" x14ac:dyDescent="0.25">
      <c r="A262" s="276"/>
      <c r="B262" s="258"/>
      <c r="C262" s="258"/>
      <c r="D262" s="443" t="s">
        <v>861</v>
      </c>
      <c r="E262" s="259" t="s">
        <v>1427</v>
      </c>
      <c r="F262" s="258"/>
      <c r="G262" s="258"/>
      <c r="H262" s="258"/>
      <c r="I262" s="258"/>
      <c r="J262" s="258"/>
      <c r="K262" s="258"/>
    </row>
    <row r="263" spans="1:11" ht="15.75" x14ac:dyDescent="0.25">
      <c r="A263" s="276"/>
      <c r="B263" s="258"/>
      <c r="C263" s="258"/>
      <c r="D263" s="443" t="s">
        <v>861</v>
      </c>
      <c r="E263" s="259" t="s">
        <v>1428</v>
      </c>
      <c r="F263" s="258"/>
      <c r="G263" s="258"/>
      <c r="H263" s="258"/>
      <c r="I263" s="258"/>
      <c r="J263" s="258"/>
      <c r="K263" s="258"/>
    </row>
    <row r="264" spans="1:11" ht="15.75" x14ac:dyDescent="0.25">
      <c r="A264" s="276"/>
      <c r="B264" s="258"/>
      <c r="C264" s="258"/>
      <c r="D264" s="443" t="s">
        <v>861</v>
      </c>
      <c r="E264" s="259" t="s">
        <v>1429</v>
      </c>
      <c r="F264" s="258"/>
      <c r="G264" s="258"/>
      <c r="H264" s="258"/>
      <c r="I264" s="258"/>
      <c r="J264" s="258"/>
      <c r="K264" s="258"/>
    </row>
    <row r="265" spans="1:11" ht="15.75" x14ac:dyDescent="0.25">
      <c r="A265" s="276"/>
      <c r="B265" s="258"/>
      <c r="C265" s="443" t="s">
        <v>861</v>
      </c>
      <c r="D265" s="259" t="str">
        <f>D167</f>
        <v>Physical risk factor 3</v>
      </c>
      <c r="E265" s="258"/>
      <c r="F265" s="258"/>
      <c r="G265" s="258"/>
      <c r="H265" s="258"/>
      <c r="I265" s="258"/>
      <c r="J265" s="258"/>
      <c r="K265" s="258"/>
    </row>
    <row r="266" spans="1:11" ht="15.75" x14ac:dyDescent="0.25">
      <c r="A266" s="276"/>
      <c r="B266" s="258"/>
      <c r="C266" s="449"/>
      <c r="D266" s="258" t="s">
        <v>1430</v>
      </c>
      <c r="E266" s="258"/>
      <c r="F266" s="258"/>
      <c r="G266" s="258"/>
      <c r="H266" s="258"/>
      <c r="I266" s="258"/>
      <c r="J266" s="258"/>
      <c r="K266" s="258"/>
    </row>
    <row r="267" spans="1:11" ht="15.75" x14ac:dyDescent="0.25">
      <c r="A267" s="450"/>
      <c r="B267" s="258"/>
      <c r="C267" s="258"/>
      <c r="D267" s="720" t="s">
        <v>34</v>
      </c>
      <c r="E267" s="721"/>
      <c r="F267" s="721"/>
      <c r="G267" s="721"/>
      <c r="H267" s="721"/>
      <c r="I267" s="721"/>
      <c r="J267" s="721"/>
      <c r="K267" s="722"/>
    </row>
    <row r="268" spans="1:11" ht="15.75" x14ac:dyDescent="0.25">
      <c r="A268" s="276"/>
      <c r="B268" s="258"/>
      <c r="C268" s="258"/>
      <c r="D268" s="723"/>
      <c r="E268" s="724"/>
      <c r="F268" s="724"/>
      <c r="G268" s="724"/>
      <c r="H268" s="724"/>
      <c r="I268" s="724"/>
      <c r="J268" s="724"/>
      <c r="K268" s="725"/>
    </row>
    <row r="269" spans="1:11" ht="15.75" x14ac:dyDescent="0.25">
      <c r="A269" s="276"/>
      <c r="B269" s="258"/>
      <c r="C269" s="258"/>
      <c r="D269" s="258" t="s">
        <v>1426</v>
      </c>
      <c r="E269" s="258"/>
      <c r="F269" s="258"/>
      <c r="G269" s="258"/>
      <c r="H269" s="258"/>
      <c r="I269" s="258"/>
      <c r="J269" s="258"/>
      <c r="K269" s="258"/>
    </row>
    <row r="270" spans="1:11" ht="15.75" x14ac:dyDescent="0.25">
      <c r="A270" s="276"/>
      <c r="B270" s="258"/>
      <c r="C270" s="258"/>
      <c r="D270" s="443" t="s">
        <v>861</v>
      </c>
      <c r="E270" s="259" t="s">
        <v>1427</v>
      </c>
      <c r="F270" s="258"/>
      <c r="G270" s="258"/>
      <c r="H270" s="258"/>
      <c r="I270" s="258"/>
      <c r="J270" s="258"/>
      <c r="K270" s="258"/>
    </row>
    <row r="271" spans="1:11" ht="15.75" x14ac:dyDescent="0.25">
      <c r="A271" s="276"/>
      <c r="B271" s="258"/>
      <c r="C271" s="258"/>
      <c r="D271" s="443" t="s">
        <v>861</v>
      </c>
      <c r="E271" s="259" t="s">
        <v>1428</v>
      </c>
      <c r="F271" s="258"/>
      <c r="G271" s="258"/>
      <c r="H271" s="258"/>
      <c r="I271" s="258"/>
      <c r="J271" s="258"/>
      <c r="K271" s="258"/>
    </row>
    <row r="272" spans="1:11" ht="15.75" x14ac:dyDescent="0.25">
      <c r="A272" s="276"/>
      <c r="B272" s="258"/>
      <c r="C272" s="258"/>
      <c r="D272" s="443" t="s">
        <v>861</v>
      </c>
      <c r="E272" s="259" t="s">
        <v>1429</v>
      </c>
      <c r="F272" s="258"/>
      <c r="G272" s="258"/>
      <c r="H272" s="258"/>
      <c r="I272" s="258"/>
      <c r="J272" s="258"/>
      <c r="K272" s="258"/>
    </row>
    <row r="273" spans="1:11" ht="15.75" x14ac:dyDescent="0.25">
      <c r="A273" s="586"/>
      <c r="B273" s="443" t="s">
        <v>861</v>
      </c>
      <c r="C273" s="259" t="s">
        <v>1358</v>
      </c>
      <c r="D273" s="258"/>
      <c r="E273" s="258"/>
      <c r="F273" s="258"/>
      <c r="G273" s="258"/>
      <c r="H273" s="258"/>
      <c r="I273" s="258"/>
      <c r="J273" s="258"/>
      <c r="K273" s="258"/>
    </row>
    <row r="274" spans="1:11" ht="15.75" x14ac:dyDescent="0.25">
      <c r="A274" s="276"/>
      <c r="B274" s="258"/>
      <c r="C274" s="443" t="s">
        <v>861</v>
      </c>
      <c r="D274" s="259" t="str">
        <f>D205</f>
        <v>Social risk factor 1</v>
      </c>
      <c r="E274" s="258"/>
      <c r="F274" s="258"/>
      <c r="G274" s="258"/>
      <c r="H274" s="258"/>
      <c r="I274" s="258"/>
      <c r="J274" s="258"/>
      <c r="K274" s="258"/>
    </row>
    <row r="275" spans="1:11" ht="15.75" x14ac:dyDescent="0.25">
      <c r="A275" s="276"/>
      <c r="B275" s="258"/>
      <c r="C275" s="449"/>
      <c r="D275" s="258" t="s">
        <v>1431</v>
      </c>
      <c r="E275" s="258"/>
      <c r="F275" s="258"/>
      <c r="G275" s="258"/>
      <c r="H275" s="258"/>
      <c r="I275" s="258"/>
      <c r="J275" s="258"/>
      <c r="K275" s="258"/>
    </row>
    <row r="276" spans="1:11" ht="15.75" x14ac:dyDescent="0.25">
      <c r="A276" s="450"/>
      <c r="B276" s="258"/>
      <c r="C276" s="258"/>
      <c r="D276" s="720" t="s">
        <v>34</v>
      </c>
      <c r="E276" s="721"/>
      <c r="F276" s="721"/>
      <c r="G276" s="721"/>
      <c r="H276" s="721"/>
      <c r="I276" s="721"/>
      <c r="J276" s="721"/>
      <c r="K276" s="722"/>
    </row>
    <row r="277" spans="1:11" ht="15.75" x14ac:dyDescent="0.25">
      <c r="A277" s="276"/>
      <c r="B277" s="258"/>
      <c r="C277" s="258"/>
      <c r="D277" s="723"/>
      <c r="E277" s="724"/>
      <c r="F277" s="724"/>
      <c r="G277" s="724"/>
      <c r="H277" s="724"/>
      <c r="I277" s="724"/>
      <c r="J277" s="724"/>
      <c r="K277" s="725"/>
    </row>
    <row r="278" spans="1:11" ht="15.75" x14ac:dyDescent="0.25">
      <c r="A278" s="276"/>
      <c r="B278" s="258"/>
      <c r="C278" s="258"/>
      <c r="D278" s="258" t="s">
        <v>1426</v>
      </c>
      <c r="E278" s="258"/>
      <c r="F278" s="258"/>
      <c r="G278" s="258"/>
      <c r="H278" s="258"/>
      <c r="I278" s="258"/>
      <c r="J278" s="258"/>
      <c r="K278" s="258"/>
    </row>
    <row r="279" spans="1:11" ht="15.75" x14ac:dyDescent="0.25">
      <c r="A279" s="276"/>
      <c r="B279" s="258"/>
      <c r="C279" s="258"/>
      <c r="D279" s="443" t="s">
        <v>861</v>
      </c>
      <c r="E279" s="259" t="s">
        <v>1427</v>
      </c>
      <c r="F279" s="258"/>
      <c r="G279" s="258"/>
      <c r="H279" s="258"/>
      <c r="I279" s="258"/>
      <c r="J279" s="258"/>
      <c r="K279" s="258"/>
    </row>
    <row r="280" spans="1:11" ht="15.75" x14ac:dyDescent="0.25">
      <c r="A280" s="276"/>
      <c r="B280" s="258"/>
      <c r="C280" s="258"/>
      <c r="D280" s="443" t="s">
        <v>861</v>
      </c>
      <c r="E280" s="259" t="s">
        <v>1428</v>
      </c>
      <c r="F280" s="258"/>
      <c r="G280" s="258"/>
      <c r="H280" s="258"/>
      <c r="I280" s="258"/>
      <c r="J280" s="258"/>
      <c r="K280" s="258"/>
    </row>
    <row r="281" spans="1:11" ht="15.75" x14ac:dyDescent="0.25">
      <c r="A281" s="276"/>
      <c r="B281" s="258"/>
      <c r="C281" s="258"/>
      <c r="D281" s="443" t="s">
        <v>861</v>
      </c>
      <c r="E281" s="259" t="s">
        <v>1429</v>
      </c>
      <c r="F281" s="258"/>
      <c r="G281" s="258"/>
      <c r="H281" s="258"/>
      <c r="I281" s="258"/>
      <c r="J281" s="258"/>
      <c r="K281" s="258"/>
    </row>
    <row r="282" spans="1:11" ht="15.75" x14ac:dyDescent="0.25">
      <c r="A282" s="276"/>
      <c r="B282" s="258"/>
      <c r="C282" s="443" t="s">
        <v>861</v>
      </c>
      <c r="D282" s="259" t="str">
        <f>D206</f>
        <v>Social risk factor 2</v>
      </c>
      <c r="E282" s="258"/>
      <c r="F282" s="258"/>
      <c r="G282" s="258"/>
      <c r="H282" s="258"/>
      <c r="I282" s="258"/>
      <c r="J282" s="258"/>
      <c r="K282" s="258"/>
    </row>
    <row r="283" spans="1:11" ht="15.75" x14ac:dyDescent="0.25">
      <c r="A283" s="276"/>
      <c r="B283" s="258"/>
      <c r="C283" s="449"/>
      <c r="D283" s="258" t="s">
        <v>1431</v>
      </c>
      <c r="E283" s="258"/>
      <c r="F283" s="258"/>
      <c r="G283" s="258"/>
      <c r="H283" s="258"/>
      <c r="I283" s="258"/>
      <c r="J283" s="258"/>
      <c r="K283" s="258"/>
    </row>
    <row r="284" spans="1:11" ht="15.75" x14ac:dyDescent="0.25">
      <c r="A284" s="450"/>
      <c r="B284" s="258"/>
      <c r="C284" s="258"/>
      <c r="D284" s="720" t="s">
        <v>34</v>
      </c>
      <c r="E284" s="721"/>
      <c r="F284" s="721"/>
      <c r="G284" s="721"/>
      <c r="H284" s="721"/>
      <c r="I284" s="721"/>
      <c r="J284" s="721"/>
      <c r="K284" s="722"/>
    </row>
    <row r="285" spans="1:11" ht="15.75" x14ac:dyDescent="0.25">
      <c r="A285" s="276"/>
      <c r="B285" s="258"/>
      <c r="C285" s="258"/>
      <c r="D285" s="723"/>
      <c r="E285" s="724"/>
      <c r="F285" s="724"/>
      <c r="G285" s="724"/>
      <c r="H285" s="724"/>
      <c r="I285" s="724"/>
      <c r="J285" s="724"/>
      <c r="K285" s="725"/>
    </row>
    <row r="286" spans="1:11" ht="15.75" x14ac:dyDescent="0.25">
      <c r="A286" s="276"/>
      <c r="B286" s="258"/>
      <c r="C286" s="258"/>
      <c r="D286" s="258" t="s">
        <v>1426</v>
      </c>
      <c r="E286" s="258"/>
      <c r="F286" s="258"/>
      <c r="G286" s="258"/>
      <c r="H286" s="258"/>
      <c r="I286" s="258"/>
      <c r="J286" s="258"/>
      <c r="K286" s="258"/>
    </row>
    <row r="287" spans="1:11" ht="15.75" x14ac:dyDescent="0.25">
      <c r="A287" s="276"/>
      <c r="B287" s="258"/>
      <c r="C287" s="258"/>
      <c r="D287" s="443" t="s">
        <v>861</v>
      </c>
      <c r="E287" s="259" t="s">
        <v>1427</v>
      </c>
      <c r="F287" s="258"/>
      <c r="G287" s="258"/>
      <c r="H287" s="258"/>
      <c r="I287" s="258"/>
      <c r="J287" s="258"/>
      <c r="K287" s="258"/>
    </row>
    <row r="288" spans="1:11" ht="15.75" x14ac:dyDescent="0.25">
      <c r="A288" s="276"/>
      <c r="B288" s="258"/>
      <c r="C288" s="258"/>
      <c r="D288" s="443" t="s">
        <v>861</v>
      </c>
      <c r="E288" s="259" t="s">
        <v>1428</v>
      </c>
      <c r="F288" s="258"/>
      <c r="G288" s="258"/>
      <c r="H288" s="258"/>
      <c r="I288" s="258"/>
      <c r="J288" s="258"/>
      <c r="K288" s="258"/>
    </row>
    <row r="289" spans="1:11" ht="15.75" x14ac:dyDescent="0.25">
      <c r="A289" s="276"/>
      <c r="B289" s="258"/>
      <c r="C289" s="258"/>
      <c r="D289" s="443" t="s">
        <v>861</v>
      </c>
      <c r="E289" s="259" t="s">
        <v>1429</v>
      </c>
      <c r="F289" s="258"/>
      <c r="G289" s="258"/>
      <c r="H289" s="258"/>
      <c r="I289" s="258"/>
      <c r="J289" s="258"/>
      <c r="K289" s="258"/>
    </row>
    <row r="290" spans="1:11" ht="15.75" x14ac:dyDescent="0.25">
      <c r="A290" s="276"/>
      <c r="B290" s="258"/>
      <c r="C290" s="443" t="s">
        <v>861</v>
      </c>
      <c r="D290" s="259" t="str">
        <f>D207</f>
        <v>Social risk factor 3</v>
      </c>
      <c r="E290" s="258"/>
      <c r="F290" s="258"/>
      <c r="G290" s="258"/>
      <c r="H290" s="258"/>
      <c r="I290" s="258"/>
      <c r="J290" s="258"/>
      <c r="K290" s="258"/>
    </row>
    <row r="291" spans="1:11" ht="15.75" x14ac:dyDescent="0.25">
      <c r="A291" s="276"/>
      <c r="B291" s="258"/>
      <c r="C291" s="449"/>
      <c r="D291" s="258" t="s">
        <v>1431</v>
      </c>
      <c r="E291" s="258"/>
      <c r="F291" s="258"/>
      <c r="G291" s="258"/>
      <c r="H291" s="258"/>
      <c r="I291" s="258"/>
      <c r="J291" s="258"/>
      <c r="K291" s="258"/>
    </row>
    <row r="292" spans="1:11" ht="15.75" x14ac:dyDescent="0.25">
      <c r="A292" s="450"/>
      <c r="B292" s="258"/>
      <c r="C292" s="258"/>
      <c r="D292" s="720" t="s">
        <v>34</v>
      </c>
      <c r="E292" s="721"/>
      <c r="F292" s="721"/>
      <c r="G292" s="721"/>
      <c r="H292" s="721"/>
      <c r="I292" s="721"/>
      <c r="J292" s="721"/>
      <c r="K292" s="722"/>
    </row>
    <row r="293" spans="1:11" ht="15.75" x14ac:dyDescent="0.25">
      <c r="A293" s="276"/>
      <c r="B293" s="258"/>
      <c r="C293" s="258"/>
      <c r="D293" s="723"/>
      <c r="E293" s="724"/>
      <c r="F293" s="724"/>
      <c r="G293" s="724"/>
      <c r="H293" s="724"/>
      <c r="I293" s="724"/>
      <c r="J293" s="724"/>
      <c r="K293" s="725"/>
    </row>
    <row r="294" spans="1:11" ht="15.75" x14ac:dyDescent="0.25">
      <c r="A294" s="276"/>
      <c r="B294" s="258"/>
      <c r="C294" s="258"/>
      <c r="D294" s="258" t="s">
        <v>1426</v>
      </c>
      <c r="E294" s="258"/>
      <c r="F294" s="258"/>
      <c r="G294" s="258"/>
      <c r="H294" s="258"/>
      <c r="I294" s="258"/>
      <c r="J294" s="258"/>
      <c r="K294" s="258"/>
    </row>
    <row r="295" spans="1:11" ht="15.75" x14ac:dyDescent="0.25">
      <c r="A295" s="276"/>
      <c r="B295" s="258"/>
      <c r="C295" s="258"/>
      <c r="D295" s="443" t="s">
        <v>861</v>
      </c>
      <c r="E295" s="259" t="s">
        <v>1427</v>
      </c>
      <c r="F295" s="258"/>
      <c r="G295" s="258"/>
      <c r="H295" s="258"/>
      <c r="I295" s="258"/>
      <c r="J295" s="258"/>
      <c r="K295" s="258"/>
    </row>
    <row r="296" spans="1:11" ht="15.75" x14ac:dyDescent="0.25">
      <c r="A296" s="276"/>
      <c r="B296" s="258"/>
      <c r="C296" s="258"/>
      <c r="D296" s="443" t="s">
        <v>861</v>
      </c>
      <c r="E296" s="259" t="s">
        <v>1428</v>
      </c>
      <c r="F296" s="258"/>
      <c r="G296" s="258"/>
      <c r="H296" s="258"/>
      <c r="I296" s="258"/>
      <c r="J296" s="258"/>
      <c r="K296" s="258"/>
    </row>
    <row r="297" spans="1:11" ht="15.75" x14ac:dyDescent="0.25">
      <c r="A297" s="276"/>
      <c r="B297" s="258"/>
      <c r="C297" s="258"/>
      <c r="D297" s="443" t="s">
        <v>861</v>
      </c>
      <c r="E297" s="259" t="s">
        <v>1429</v>
      </c>
      <c r="F297" s="258"/>
      <c r="G297" s="258"/>
      <c r="H297" s="258"/>
      <c r="I297" s="258"/>
      <c r="J297" s="258"/>
      <c r="K297" s="258"/>
    </row>
    <row r="298" spans="1:11" ht="15.75" x14ac:dyDescent="0.25">
      <c r="A298" s="276"/>
      <c r="B298" s="443" t="s">
        <v>861</v>
      </c>
      <c r="C298" s="258" t="s">
        <v>1385</v>
      </c>
      <c r="D298" s="258"/>
      <c r="E298" s="258"/>
      <c r="F298" s="258"/>
      <c r="G298" s="258"/>
      <c r="H298" s="258"/>
      <c r="I298" s="258"/>
      <c r="J298" s="258"/>
      <c r="K298" s="258"/>
    </row>
    <row r="299" spans="1:11" ht="15.75" x14ac:dyDescent="0.25">
      <c r="A299" s="276"/>
      <c r="B299" s="258"/>
      <c r="C299" s="258" t="s">
        <v>1096</v>
      </c>
      <c r="D299" s="258"/>
      <c r="E299" s="258"/>
      <c r="F299" s="258"/>
      <c r="G299" s="258"/>
      <c r="H299" s="258"/>
      <c r="I299" s="258"/>
      <c r="J299" s="715"/>
      <c r="K299" s="716"/>
    </row>
    <row r="300" spans="1:11" ht="15.75" x14ac:dyDescent="0.25">
      <c r="A300" s="276"/>
      <c r="B300" s="258"/>
      <c r="C300" s="258"/>
      <c r="D300" s="258"/>
      <c r="E300" s="258"/>
      <c r="F300" s="446"/>
      <c r="G300" s="258"/>
      <c r="H300" s="258"/>
      <c r="I300" s="258"/>
      <c r="J300" s="258"/>
      <c r="K300" s="258"/>
    </row>
    <row r="301" spans="1:11" ht="15.75" x14ac:dyDescent="0.25">
      <c r="A301" s="276"/>
      <c r="B301" s="405" t="s">
        <v>1530</v>
      </c>
      <c r="C301" s="352"/>
      <c r="D301" s="352"/>
      <c r="E301" s="352"/>
      <c r="F301" s="352"/>
      <c r="G301" s="261"/>
      <c r="H301" s="261"/>
      <c r="I301" s="261"/>
      <c r="J301" s="261"/>
      <c r="K301" s="261"/>
    </row>
    <row r="302" spans="1:11" ht="15.75" x14ac:dyDescent="0.25">
      <c r="A302" s="276"/>
      <c r="B302" s="698" t="s">
        <v>1533</v>
      </c>
      <c r="C302" s="698"/>
      <c r="D302" s="698"/>
      <c r="E302" s="685" t="s">
        <v>1534</v>
      </c>
      <c r="F302" s="686"/>
      <c r="G302" s="687"/>
      <c r="H302" s="685" t="s">
        <v>1535</v>
      </c>
      <c r="I302" s="686"/>
      <c r="J302" s="687"/>
      <c r="K302" s="406" t="s">
        <v>1536</v>
      </c>
    </row>
    <row r="303" spans="1:11" ht="15.75" x14ac:dyDescent="0.25">
      <c r="A303" s="276"/>
      <c r="B303" s="688" t="s">
        <v>34</v>
      </c>
      <c r="C303" s="689"/>
      <c r="D303" s="690"/>
      <c r="E303" s="688" t="s">
        <v>34</v>
      </c>
      <c r="F303" s="689"/>
      <c r="G303" s="690"/>
      <c r="H303" s="688" t="s">
        <v>34</v>
      </c>
      <c r="I303" s="689"/>
      <c r="J303" s="690"/>
      <c r="K303" s="408"/>
    </row>
    <row r="304" spans="1:11" ht="17.25" customHeight="1" thickBot="1" x14ac:dyDescent="0.3">
      <c r="A304" s="584"/>
      <c r="B304" s="355"/>
      <c r="C304" s="355"/>
      <c r="D304" s="355"/>
      <c r="E304" s="355"/>
      <c r="F304" s="355"/>
      <c r="G304" s="355"/>
      <c r="H304" s="355"/>
      <c r="I304" s="355"/>
      <c r="J304" s="355"/>
      <c r="K304" s="355"/>
    </row>
    <row r="305" spans="1:11" ht="16.5" thickTop="1" x14ac:dyDescent="0.25">
      <c r="A305" s="585" t="s">
        <v>1432</v>
      </c>
      <c r="B305" s="356"/>
      <c r="C305" s="356"/>
      <c r="D305" s="356"/>
      <c r="E305" s="356"/>
      <c r="F305" s="356"/>
      <c r="G305" s="356"/>
      <c r="H305" s="356"/>
      <c r="I305" s="356"/>
      <c r="J305" s="357"/>
      <c r="K305" s="357"/>
    </row>
    <row r="306" spans="1:11" ht="15.75" x14ac:dyDescent="0.25">
      <c r="A306" s="586" t="s">
        <v>861</v>
      </c>
      <c r="B306" s="450" t="s">
        <v>1433</v>
      </c>
      <c r="C306" s="258"/>
      <c r="D306" s="258"/>
      <c r="E306" s="258"/>
      <c r="F306" s="258"/>
      <c r="G306" s="258"/>
      <c r="H306" s="258"/>
      <c r="I306" s="258"/>
      <c r="J306" s="258"/>
      <c r="K306" s="258"/>
    </row>
    <row r="307" spans="1:11" ht="15.75" x14ac:dyDescent="0.25">
      <c r="A307" s="586"/>
      <c r="B307" s="450" t="s">
        <v>1434</v>
      </c>
      <c r="C307" s="258"/>
      <c r="D307" s="258"/>
      <c r="E307" s="258"/>
      <c r="F307" s="258"/>
      <c r="G307" s="258"/>
      <c r="H307" s="258"/>
      <c r="I307" s="258"/>
      <c r="J307" s="258"/>
      <c r="K307" s="258"/>
    </row>
    <row r="308" spans="1:11" ht="15.75" x14ac:dyDescent="0.25">
      <c r="A308" s="586"/>
      <c r="B308" s="443" t="s">
        <v>861</v>
      </c>
      <c r="C308" s="259" t="s">
        <v>1435</v>
      </c>
      <c r="D308" s="258"/>
      <c r="E308" s="258"/>
      <c r="F308" s="258"/>
      <c r="G308" s="258"/>
      <c r="H308" s="258"/>
      <c r="I308" s="258"/>
      <c r="J308" s="258"/>
      <c r="K308" s="258"/>
    </row>
    <row r="309" spans="1:11" ht="15" customHeight="1" x14ac:dyDescent="0.25">
      <c r="A309" s="276"/>
      <c r="B309" s="258"/>
      <c r="C309" s="443" t="s">
        <v>861</v>
      </c>
      <c r="D309" s="259" t="s">
        <v>1436</v>
      </c>
      <c r="E309" s="258"/>
      <c r="F309" s="258"/>
      <c r="G309" s="258"/>
      <c r="H309" s="726"/>
      <c r="I309" s="727"/>
      <c r="J309" s="258"/>
      <c r="K309" s="258"/>
    </row>
    <row r="310" spans="1:11" ht="15" customHeight="1" x14ac:dyDescent="0.25">
      <c r="A310" s="276"/>
      <c r="B310" s="258"/>
      <c r="C310" s="443" t="s">
        <v>861</v>
      </c>
      <c r="D310" s="259" t="s">
        <v>1437</v>
      </c>
      <c r="E310" s="258"/>
      <c r="F310" s="258"/>
      <c r="G310" s="258"/>
      <c r="H310" s="726"/>
      <c r="I310" s="727"/>
      <c r="J310" s="258"/>
      <c r="K310" s="258"/>
    </row>
    <row r="311" spans="1:11" ht="15" customHeight="1" x14ac:dyDescent="0.25">
      <c r="A311" s="276"/>
      <c r="B311" s="258"/>
      <c r="C311" s="443" t="s">
        <v>861</v>
      </c>
      <c r="D311" s="259" t="s">
        <v>1438</v>
      </c>
      <c r="E311" s="258"/>
      <c r="F311" s="258"/>
      <c r="G311" s="258"/>
      <c r="H311" s="726"/>
      <c r="I311" s="727"/>
      <c r="J311" s="258"/>
      <c r="K311" s="258"/>
    </row>
    <row r="312" spans="1:11" ht="15" customHeight="1" x14ac:dyDescent="0.25">
      <c r="A312" s="276"/>
      <c r="B312" s="443" t="s">
        <v>861</v>
      </c>
      <c r="C312" s="259" t="s">
        <v>1439</v>
      </c>
      <c r="D312" s="258"/>
      <c r="E312" s="258"/>
      <c r="F312" s="258"/>
      <c r="G312" s="258"/>
      <c r="H312" s="258"/>
      <c r="I312" s="258"/>
      <c r="J312" s="258"/>
      <c r="K312" s="258"/>
    </row>
    <row r="313" spans="1:11" ht="15" customHeight="1" x14ac:dyDescent="0.25">
      <c r="A313" s="276"/>
      <c r="B313" s="258"/>
      <c r="C313" s="443" t="s">
        <v>861</v>
      </c>
      <c r="D313" s="259" t="s">
        <v>1436</v>
      </c>
      <c r="E313" s="258"/>
      <c r="F313" s="258"/>
      <c r="G313" s="258"/>
      <c r="H313" s="726"/>
      <c r="I313" s="727"/>
      <c r="J313" s="258"/>
      <c r="K313" s="258"/>
    </row>
    <row r="314" spans="1:11" ht="15" customHeight="1" x14ac:dyDescent="0.25">
      <c r="A314" s="276"/>
      <c r="B314" s="258"/>
      <c r="C314" s="443" t="s">
        <v>861</v>
      </c>
      <c r="D314" s="259" t="s">
        <v>1437</v>
      </c>
      <c r="E314" s="258"/>
      <c r="F314" s="258"/>
      <c r="G314" s="258"/>
      <c r="H314" s="726"/>
      <c r="I314" s="727"/>
      <c r="J314" s="258"/>
      <c r="K314" s="258"/>
    </row>
    <row r="315" spans="1:11" ht="15" customHeight="1" x14ac:dyDescent="0.25">
      <c r="A315" s="276"/>
      <c r="B315" s="258"/>
      <c r="C315" s="443" t="s">
        <v>861</v>
      </c>
      <c r="D315" s="259" t="s">
        <v>1438</v>
      </c>
      <c r="E315" s="258"/>
      <c r="F315" s="258"/>
      <c r="G315" s="258"/>
      <c r="H315" s="726"/>
      <c r="I315" s="727"/>
      <c r="J315" s="258"/>
      <c r="K315" s="258"/>
    </row>
    <row r="316" spans="1:11" ht="15" customHeight="1" x14ac:dyDescent="0.25">
      <c r="A316" s="276"/>
      <c r="B316" s="443" t="s">
        <v>861</v>
      </c>
      <c r="C316" s="259" t="s">
        <v>1440</v>
      </c>
      <c r="D316" s="258"/>
      <c r="E316" s="258"/>
      <c r="F316" s="258"/>
      <c r="G316" s="258"/>
      <c r="H316" s="258"/>
      <c r="I316" s="258"/>
      <c r="J316" s="258"/>
      <c r="K316" s="258"/>
    </row>
    <row r="317" spans="1:11" ht="15" customHeight="1" x14ac:dyDescent="0.25">
      <c r="A317" s="276"/>
      <c r="B317" s="258"/>
      <c r="C317" s="443" t="s">
        <v>861</v>
      </c>
      <c r="D317" s="259" t="s">
        <v>1436</v>
      </c>
      <c r="E317" s="258"/>
      <c r="F317" s="258"/>
      <c r="G317" s="258"/>
      <c r="H317" s="726"/>
      <c r="I317" s="727"/>
      <c r="J317" s="258"/>
      <c r="K317" s="258"/>
    </row>
    <row r="318" spans="1:11" ht="15" customHeight="1" x14ac:dyDescent="0.25">
      <c r="A318" s="276"/>
      <c r="B318" s="258"/>
      <c r="C318" s="443" t="s">
        <v>861</v>
      </c>
      <c r="D318" s="259" t="s">
        <v>1437</v>
      </c>
      <c r="E318" s="258"/>
      <c r="F318" s="258"/>
      <c r="G318" s="258"/>
      <c r="H318" s="726"/>
      <c r="I318" s="727"/>
      <c r="J318" s="258"/>
      <c r="K318" s="258"/>
    </row>
    <row r="319" spans="1:11" ht="15" customHeight="1" x14ac:dyDescent="0.25">
      <c r="A319" s="276"/>
      <c r="B319" s="258"/>
      <c r="C319" s="443" t="s">
        <v>861</v>
      </c>
      <c r="D319" s="259" t="s">
        <v>1438</v>
      </c>
      <c r="E319" s="258"/>
      <c r="F319" s="258"/>
      <c r="G319" s="258"/>
      <c r="H319" s="726"/>
      <c r="I319" s="727"/>
      <c r="J319" s="258"/>
      <c r="K319" s="258"/>
    </row>
    <row r="320" spans="1:11" ht="15.75" x14ac:dyDescent="0.25">
      <c r="A320" s="276"/>
      <c r="B320" s="443" t="s">
        <v>861</v>
      </c>
      <c r="C320" s="258" t="s">
        <v>1385</v>
      </c>
      <c r="D320" s="258"/>
      <c r="E320" s="258"/>
      <c r="F320" s="258"/>
      <c r="G320" s="258"/>
      <c r="H320" s="258"/>
      <c r="I320" s="258"/>
      <c r="J320" s="258"/>
      <c r="K320" s="258"/>
    </row>
    <row r="321" spans="1:11" ht="15.75" x14ac:dyDescent="0.25">
      <c r="A321" s="276"/>
      <c r="B321" s="258"/>
      <c r="C321" s="258" t="s">
        <v>1096</v>
      </c>
      <c r="D321" s="258"/>
      <c r="E321" s="258"/>
      <c r="F321" s="258"/>
      <c r="G321" s="258"/>
      <c r="H321" s="258"/>
      <c r="I321" s="258"/>
      <c r="J321" s="715"/>
      <c r="K321" s="716"/>
    </row>
    <row r="322" spans="1:11" ht="15.75" x14ac:dyDescent="0.25">
      <c r="A322" s="276"/>
      <c r="B322" s="258"/>
      <c r="C322" s="258"/>
      <c r="D322" s="258"/>
      <c r="E322" s="258"/>
      <c r="F322" s="446"/>
      <c r="G322" s="258"/>
      <c r="H322" s="258"/>
      <c r="I322" s="258"/>
      <c r="J322" s="258"/>
      <c r="K322" s="258"/>
    </row>
    <row r="323" spans="1:11" ht="15.75" x14ac:dyDescent="0.25">
      <c r="A323" s="276"/>
      <c r="B323" s="405" t="s">
        <v>1530</v>
      </c>
      <c r="C323" s="352"/>
      <c r="D323" s="352"/>
      <c r="E323" s="352"/>
      <c r="F323" s="352"/>
      <c r="G323" s="261"/>
      <c r="H323" s="261"/>
      <c r="I323" s="261"/>
      <c r="J323" s="261"/>
      <c r="K323" s="261"/>
    </row>
    <row r="324" spans="1:11" ht="15.75" x14ac:dyDescent="0.25">
      <c r="A324" s="276"/>
      <c r="B324" s="698" t="s">
        <v>1533</v>
      </c>
      <c r="C324" s="698"/>
      <c r="D324" s="698"/>
      <c r="E324" s="685" t="s">
        <v>1534</v>
      </c>
      <c r="F324" s="686"/>
      <c r="G324" s="687"/>
      <c r="H324" s="685" t="s">
        <v>1535</v>
      </c>
      <c r="I324" s="686"/>
      <c r="J324" s="687"/>
      <c r="K324" s="406" t="s">
        <v>1536</v>
      </c>
    </row>
    <row r="325" spans="1:11" ht="15.75" x14ac:dyDescent="0.25">
      <c r="A325" s="276"/>
      <c r="B325" s="688" t="s">
        <v>34</v>
      </c>
      <c r="C325" s="689"/>
      <c r="D325" s="690"/>
      <c r="E325" s="688" t="s">
        <v>34</v>
      </c>
      <c r="F325" s="689"/>
      <c r="G325" s="690"/>
      <c r="H325" s="688" t="s">
        <v>34</v>
      </c>
      <c r="I325" s="689"/>
      <c r="J325" s="690"/>
      <c r="K325" s="408"/>
    </row>
    <row r="326" spans="1:11" ht="17.25" customHeight="1" thickBot="1" x14ac:dyDescent="0.3">
      <c r="A326" s="584"/>
      <c r="B326" s="355"/>
      <c r="C326" s="355"/>
      <c r="D326" s="355"/>
      <c r="E326" s="355"/>
      <c r="F326" s="355"/>
      <c r="G326" s="355"/>
      <c r="H326" s="355"/>
      <c r="I326" s="355"/>
      <c r="J326" s="355"/>
      <c r="K326" s="355"/>
    </row>
    <row r="327" spans="1:11" ht="16.5" thickTop="1" x14ac:dyDescent="0.25">
      <c r="A327" s="585" t="s">
        <v>1441</v>
      </c>
      <c r="B327" s="356"/>
      <c r="C327" s="356"/>
      <c r="D327" s="356"/>
      <c r="E327" s="356"/>
      <c r="F327" s="356"/>
      <c r="G327" s="356"/>
      <c r="H327" s="356"/>
      <c r="I327" s="356"/>
      <c r="J327" s="357"/>
      <c r="K327" s="357"/>
    </row>
    <row r="328" spans="1:11" ht="15.75" x14ac:dyDescent="0.25">
      <c r="A328" s="586" t="s">
        <v>861</v>
      </c>
      <c r="B328" s="450" t="s">
        <v>1442</v>
      </c>
      <c r="C328" s="258"/>
      <c r="D328" s="258"/>
      <c r="E328" s="258"/>
      <c r="F328" s="258"/>
      <c r="G328" s="258"/>
      <c r="H328" s="258"/>
      <c r="I328" s="258"/>
      <c r="J328" s="258"/>
      <c r="K328" s="258"/>
    </row>
    <row r="329" spans="1:11" ht="15.75" x14ac:dyDescent="0.25">
      <c r="A329" s="586"/>
      <c r="B329" s="450" t="s">
        <v>1443</v>
      </c>
      <c r="C329" s="258"/>
      <c r="D329" s="258"/>
      <c r="E329" s="258"/>
      <c r="F329" s="258"/>
      <c r="G329" s="258"/>
      <c r="H329" s="258"/>
      <c r="I329" s="258"/>
      <c r="J329" s="258"/>
      <c r="K329" s="258"/>
    </row>
    <row r="330" spans="1:11" ht="15.75" x14ac:dyDescent="0.25">
      <c r="A330" s="586"/>
      <c r="B330" s="443" t="s">
        <v>861</v>
      </c>
      <c r="C330" s="259" t="s">
        <v>1444</v>
      </c>
      <c r="D330" s="258"/>
      <c r="E330" s="258"/>
      <c r="F330" s="258"/>
      <c r="G330" s="258"/>
      <c r="H330" s="258"/>
      <c r="I330" s="258"/>
      <c r="J330" s="258"/>
      <c r="K330" s="258"/>
    </row>
    <row r="331" spans="1:11" ht="15.75" x14ac:dyDescent="0.25">
      <c r="A331" s="276"/>
      <c r="B331" s="451"/>
      <c r="C331" s="715"/>
      <c r="D331" s="716"/>
      <c r="E331" s="259" t="s">
        <v>1445</v>
      </c>
      <c r="F331" s="451"/>
      <c r="G331" s="451"/>
      <c r="H331" s="451"/>
      <c r="I331" s="451"/>
      <c r="J331" s="451"/>
      <c r="K331" s="451"/>
    </row>
    <row r="332" spans="1:11" ht="15.75" x14ac:dyDescent="0.25">
      <c r="A332" s="276"/>
      <c r="B332" s="451"/>
      <c r="C332" s="715"/>
      <c r="D332" s="716"/>
      <c r="E332" s="259" t="s">
        <v>1446</v>
      </c>
      <c r="F332" s="451"/>
      <c r="G332" s="451"/>
      <c r="H332" s="451"/>
      <c r="I332" s="451"/>
      <c r="J332" s="451"/>
      <c r="K332" s="451"/>
    </row>
    <row r="333" spans="1:11" ht="15.75" x14ac:dyDescent="0.25">
      <c r="A333" s="276"/>
      <c r="B333" s="451"/>
      <c r="C333" s="450" t="s">
        <v>1447</v>
      </c>
      <c r="D333" s="451"/>
      <c r="E333" s="451"/>
      <c r="F333" s="451"/>
      <c r="G333" s="451"/>
      <c r="H333" s="451"/>
      <c r="I333" s="451"/>
      <c r="J333" s="451"/>
      <c r="K333" s="451"/>
    </row>
    <row r="334" spans="1:11" ht="15.75" x14ac:dyDescent="0.25">
      <c r="A334" s="276"/>
      <c r="B334" s="451"/>
      <c r="C334" s="443" t="s">
        <v>861</v>
      </c>
      <c r="D334" s="259" t="s">
        <v>1373</v>
      </c>
      <c r="E334" s="259"/>
      <c r="F334" s="258"/>
      <c r="G334" s="451"/>
      <c r="H334" s="451"/>
      <c r="I334" s="451"/>
      <c r="J334" s="451"/>
      <c r="K334" s="451"/>
    </row>
    <row r="335" spans="1:11" ht="15.75" x14ac:dyDescent="0.25">
      <c r="A335" s="276"/>
      <c r="B335" s="451"/>
      <c r="C335" s="443" t="s">
        <v>861</v>
      </c>
      <c r="D335" s="259" t="s">
        <v>1374</v>
      </c>
      <c r="E335" s="259"/>
      <c r="F335" s="258"/>
      <c r="G335" s="451"/>
      <c r="H335" s="451"/>
      <c r="I335" s="451"/>
      <c r="J335" s="451"/>
      <c r="K335" s="451"/>
    </row>
    <row r="336" spans="1:11" ht="15.75" x14ac:dyDescent="0.25">
      <c r="A336" s="276"/>
      <c r="B336" s="451"/>
      <c r="C336" s="443" t="s">
        <v>861</v>
      </c>
      <c r="D336" s="259" t="s">
        <v>1375</v>
      </c>
      <c r="E336" s="259"/>
      <c r="F336" s="258"/>
      <c r="G336" s="451"/>
      <c r="H336" s="451"/>
      <c r="I336" s="451"/>
      <c r="J336" s="451"/>
      <c r="K336" s="451"/>
    </row>
    <row r="337" spans="1:11" ht="15.75" x14ac:dyDescent="0.25">
      <c r="A337" s="276"/>
      <c r="B337" s="451"/>
      <c r="C337" s="443" t="s">
        <v>861</v>
      </c>
      <c r="D337" s="717" t="s">
        <v>25</v>
      </c>
      <c r="E337" s="718"/>
      <c r="F337" s="719"/>
      <c r="G337" s="451"/>
      <c r="H337" s="451"/>
      <c r="I337" s="451"/>
      <c r="J337" s="451"/>
      <c r="K337" s="451"/>
    </row>
    <row r="338" spans="1:11" ht="15.75" x14ac:dyDescent="0.25">
      <c r="A338" s="276"/>
      <c r="B338" s="443" t="s">
        <v>861</v>
      </c>
      <c r="C338" s="259" t="s">
        <v>1448</v>
      </c>
      <c r="D338" s="258"/>
      <c r="E338" s="258"/>
      <c r="F338" s="258"/>
      <c r="G338" s="451"/>
      <c r="H338" s="451"/>
      <c r="I338" s="451"/>
      <c r="J338" s="451"/>
      <c r="K338" s="451"/>
    </row>
    <row r="339" spans="1:11" ht="15.75" x14ac:dyDescent="0.25">
      <c r="A339" s="276"/>
      <c r="B339" s="451"/>
      <c r="C339" s="715"/>
      <c r="D339" s="716"/>
      <c r="E339" s="259" t="s">
        <v>1445</v>
      </c>
      <c r="F339" s="451"/>
      <c r="G339" s="451"/>
      <c r="H339" s="451"/>
      <c r="I339" s="451"/>
      <c r="J339" s="451"/>
      <c r="K339" s="451"/>
    </row>
    <row r="340" spans="1:11" ht="15.75" x14ac:dyDescent="0.25">
      <c r="A340" s="276"/>
      <c r="B340" s="451"/>
      <c r="C340" s="715"/>
      <c r="D340" s="716"/>
      <c r="E340" s="259" t="s">
        <v>1446</v>
      </c>
      <c r="F340" s="451"/>
      <c r="G340" s="451"/>
      <c r="H340" s="451"/>
      <c r="I340" s="451"/>
      <c r="J340" s="451"/>
      <c r="K340" s="451"/>
    </row>
    <row r="341" spans="1:11" ht="15.75" x14ac:dyDescent="0.25">
      <c r="A341" s="276"/>
      <c r="B341" s="451"/>
      <c r="C341" s="450" t="s">
        <v>1449</v>
      </c>
      <c r="D341" s="451"/>
      <c r="E341" s="451"/>
      <c r="F341" s="451"/>
      <c r="G341" s="451"/>
      <c r="H341" s="451"/>
      <c r="I341" s="451"/>
      <c r="J341" s="451"/>
      <c r="K341" s="451"/>
    </row>
    <row r="342" spans="1:11" ht="15.75" x14ac:dyDescent="0.25">
      <c r="A342" s="276"/>
      <c r="B342" s="451"/>
      <c r="C342" s="443" t="s">
        <v>861</v>
      </c>
      <c r="D342" s="259" t="s">
        <v>1373</v>
      </c>
      <c r="E342" s="259"/>
      <c r="F342" s="258"/>
      <c r="G342" s="451"/>
      <c r="H342" s="451"/>
      <c r="I342" s="451"/>
      <c r="J342" s="451"/>
      <c r="K342" s="451"/>
    </row>
    <row r="343" spans="1:11" ht="15.75" x14ac:dyDescent="0.25">
      <c r="A343" s="276"/>
      <c r="B343" s="451"/>
      <c r="C343" s="443" t="s">
        <v>861</v>
      </c>
      <c r="D343" s="259" t="s">
        <v>1374</v>
      </c>
      <c r="E343" s="259"/>
      <c r="F343" s="258"/>
      <c r="G343" s="451"/>
      <c r="H343" s="451"/>
      <c r="I343" s="451"/>
      <c r="J343" s="451"/>
      <c r="K343" s="451"/>
    </row>
    <row r="344" spans="1:11" ht="15.75" x14ac:dyDescent="0.25">
      <c r="A344" s="276"/>
      <c r="B344" s="451"/>
      <c r="C344" s="443" t="s">
        <v>861</v>
      </c>
      <c r="D344" s="259" t="s">
        <v>1375</v>
      </c>
      <c r="E344" s="259"/>
      <c r="F344" s="258"/>
      <c r="G344" s="451"/>
      <c r="H344" s="451"/>
      <c r="I344" s="451"/>
      <c r="J344" s="451"/>
      <c r="K344" s="451"/>
    </row>
    <row r="345" spans="1:11" ht="15" customHeight="1" x14ac:dyDescent="0.25">
      <c r="A345" s="276"/>
      <c r="B345" s="451"/>
      <c r="C345" s="443" t="s">
        <v>861</v>
      </c>
      <c r="D345" s="717" t="s">
        <v>25</v>
      </c>
      <c r="E345" s="718"/>
      <c r="F345" s="719"/>
      <c r="G345" s="258"/>
      <c r="H345" s="258"/>
      <c r="I345" s="258"/>
      <c r="J345" s="258"/>
      <c r="K345" s="258"/>
    </row>
    <row r="346" spans="1:11" ht="15" customHeight="1" x14ac:dyDescent="0.25">
      <c r="A346" s="276"/>
      <c r="B346" s="443" t="s">
        <v>861</v>
      </c>
      <c r="C346" s="259" t="s">
        <v>1450</v>
      </c>
      <c r="D346" s="258"/>
      <c r="E346" s="258"/>
      <c r="F346" s="258"/>
      <c r="G346" s="258"/>
      <c r="H346" s="258"/>
      <c r="I346" s="258"/>
      <c r="J346" s="258"/>
      <c r="K346" s="258"/>
    </row>
    <row r="347" spans="1:11" ht="15" customHeight="1" x14ac:dyDescent="0.25">
      <c r="A347" s="276"/>
      <c r="B347" s="451"/>
      <c r="C347" s="715"/>
      <c r="D347" s="716"/>
      <c r="E347" s="259" t="s">
        <v>1445</v>
      </c>
      <c r="F347" s="451"/>
      <c r="G347" s="258"/>
      <c r="H347" s="258"/>
      <c r="I347" s="258"/>
      <c r="J347" s="258"/>
      <c r="K347" s="258"/>
    </row>
    <row r="348" spans="1:11" ht="15" customHeight="1" x14ac:dyDescent="0.25">
      <c r="A348" s="276"/>
      <c r="B348" s="451"/>
      <c r="C348" s="715"/>
      <c r="D348" s="716"/>
      <c r="E348" s="259" t="s">
        <v>1446</v>
      </c>
      <c r="F348" s="451"/>
      <c r="G348" s="258"/>
      <c r="H348" s="258"/>
      <c r="I348" s="258"/>
      <c r="J348" s="258"/>
      <c r="K348" s="258"/>
    </row>
    <row r="349" spans="1:11" ht="15" customHeight="1" x14ac:dyDescent="0.25">
      <c r="A349" s="276"/>
      <c r="B349" s="451"/>
      <c r="C349" s="450" t="s">
        <v>1451</v>
      </c>
      <c r="D349" s="451"/>
      <c r="E349" s="451"/>
      <c r="F349" s="451"/>
      <c r="G349" s="258"/>
      <c r="H349" s="258"/>
      <c r="I349" s="258"/>
      <c r="J349" s="258"/>
      <c r="K349" s="258"/>
    </row>
    <row r="350" spans="1:11" ht="15" customHeight="1" x14ac:dyDescent="0.25">
      <c r="A350" s="276"/>
      <c r="B350" s="451"/>
      <c r="C350" s="443" t="s">
        <v>861</v>
      </c>
      <c r="D350" s="259" t="s">
        <v>1373</v>
      </c>
      <c r="E350" s="259"/>
      <c r="F350" s="258"/>
      <c r="G350" s="258"/>
      <c r="H350" s="258"/>
      <c r="I350" s="258"/>
      <c r="J350" s="258"/>
      <c r="K350" s="258"/>
    </row>
    <row r="351" spans="1:11" ht="15" customHeight="1" x14ac:dyDescent="0.25">
      <c r="A351" s="276"/>
      <c r="B351" s="451"/>
      <c r="C351" s="443" t="s">
        <v>861</v>
      </c>
      <c r="D351" s="259" t="s">
        <v>1374</v>
      </c>
      <c r="E351" s="259"/>
      <c r="F351" s="258"/>
      <c r="G351" s="258"/>
      <c r="H351" s="258"/>
      <c r="I351" s="258"/>
      <c r="J351" s="258"/>
      <c r="K351" s="258"/>
    </row>
    <row r="352" spans="1:11" ht="15" customHeight="1" x14ac:dyDescent="0.25">
      <c r="A352" s="276"/>
      <c r="B352" s="451"/>
      <c r="C352" s="443" t="s">
        <v>861</v>
      </c>
      <c r="D352" s="259" t="s">
        <v>1375</v>
      </c>
      <c r="E352" s="259"/>
      <c r="F352" s="258"/>
      <c r="G352" s="258"/>
      <c r="H352" s="258"/>
      <c r="I352" s="258"/>
      <c r="J352" s="258"/>
      <c r="K352" s="258"/>
    </row>
    <row r="353" spans="1:11" ht="15" customHeight="1" x14ac:dyDescent="0.25">
      <c r="A353" s="276"/>
      <c r="B353" s="451"/>
      <c r="C353" s="443" t="s">
        <v>861</v>
      </c>
      <c r="D353" s="717" t="s">
        <v>25</v>
      </c>
      <c r="E353" s="718"/>
      <c r="F353" s="719"/>
      <c r="G353" s="258"/>
      <c r="H353" s="258"/>
      <c r="I353" s="258"/>
      <c r="J353" s="258"/>
      <c r="K353" s="258"/>
    </row>
    <row r="354" spans="1:11" ht="15.75" x14ac:dyDescent="0.25">
      <c r="A354" s="276"/>
      <c r="B354" s="443" t="s">
        <v>861</v>
      </c>
      <c r="C354" s="258" t="s">
        <v>1385</v>
      </c>
      <c r="D354" s="258"/>
      <c r="E354" s="258"/>
      <c r="F354" s="258"/>
      <c r="G354" s="258"/>
      <c r="H354" s="258"/>
      <c r="I354" s="258"/>
      <c r="J354" s="258"/>
      <c r="K354" s="258"/>
    </row>
    <row r="355" spans="1:11" ht="15.75" x14ac:dyDescent="0.25">
      <c r="A355" s="276"/>
      <c r="B355" s="258"/>
      <c r="C355" s="258" t="s">
        <v>1096</v>
      </c>
      <c r="D355" s="258"/>
      <c r="E355" s="258"/>
      <c r="F355" s="258"/>
      <c r="G355" s="258"/>
      <c r="H355" s="258"/>
      <c r="I355" s="258"/>
      <c r="J355" s="715"/>
      <c r="K355" s="716"/>
    </row>
    <row r="356" spans="1:11" ht="15.75" x14ac:dyDescent="0.25">
      <c r="A356" s="276"/>
      <c r="B356" s="258"/>
      <c r="C356" s="258"/>
      <c r="D356" s="258"/>
      <c r="E356" s="258"/>
      <c r="F356" s="446"/>
      <c r="G356" s="258"/>
      <c r="H356" s="258"/>
      <c r="I356" s="258"/>
      <c r="J356" s="258"/>
      <c r="K356" s="258"/>
    </row>
    <row r="357" spans="1:11" ht="15.75" x14ac:dyDescent="0.25">
      <c r="A357" s="276"/>
      <c r="B357" s="405" t="s">
        <v>1530</v>
      </c>
      <c r="C357" s="352"/>
      <c r="D357" s="352"/>
      <c r="E357" s="352"/>
      <c r="F357" s="352"/>
      <c r="G357" s="261"/>
      <c r="H357" s="261"/>
      <c r="I357" s="261"/>
      <c r="J357" s="261"/>
      <c r="K357" s="261"/>
    </row>
    <row r="358" spans="1:11" ht="15.75" x14ac:dyDescent="0.25">
      <c r="A358" s="276"/>
      <c r="B358" s="698" t="s">
        <v>1533</v>
      </c>
      <c r="C358" s="698"/>
      <c r="D358" s="698"/>
      <c r="E358" s="685" t="s">
        <v>1534</v>
      </c>
      <c r="F358" s="686"/>
      <c r="G358" s="687"/>
      <c r="H358" s="685" t="s">
        <v>1535</v>
      </c>
      <c r="I358" s="686"/>
      <c r="J358" s="687"/>
      <c r="K358" s="406" t="s">
        <v>1536</v>
      </c>
    </row>
    <row r="359" spans="1:11" ht="15.75" x14ac:dyDescent="0.25">
      <c r="A359" s="276"/>
      <c r="B359" s="688" t="s">
        <v>34</v>
      </c>
      <c r="C359" s="689"/>
      <c r="D359" s="690"/>
      <c r="E359" s="688" t="s">
        <v>34</v>
      </c>
      <c r="F359" s="689"/>
      <c r="G359" s="690"/>
      <c r="H359" s="688" t="s">
        <v>34</v>
      </c>
      <c r="I359" s="689"/>
      <c r="J359" s="690"/>
      <c r="K359" s="408"/>
    </row>
    <row r="360" spans="1:11" ht="17.25" customHeight="1" thickBot="1" x14ac:dyDescent="0.3">
      <c r="A360" s="584"/>
      <c r="B360" s="355"/>
      <c r="C360" s="355"/>
      <c r="D360" s="355"/>
      <c r="E360" s="355"/>
      <c r="F360" s="355"/>
      <c r="G360" s="355"/>
      <c r="H360" s="355"/>
      <c r="I360" s="355"/>
      <c r="J360" s="355"/>
      <c r="K360" s="355"/>
    </row>
    <row r="361" spans="1:11" ht="16.5" thickTop="1" x14ac:dyDescent="0.25">
      <c r="A361" s="585" t="s">
        <v>1452</v>
      </c>
      <c r="B361" s="356"/>
      <c r="C361" s="356"/>
      <c r="D361" s="356"/>
      <c r="E361" s="356"/>
      <c r="F361" s="356"/>
      <c r="G361" s="356"/>
      <c r="H361" s="356"/>
      <c r="I361" s="356"/>
      <c r="J361" s="357"/>
      <c r="K361" s="357"/>
    </row>
    <row r="362" spans="1:11" ht="15.75" x14ac:dyDescent="0.25">
      <c r="A362" s="586" t="s">
        <v>861</v>
      </c>
      <c r="B362" s="450" t="s">
        <v>1453</v>
      </c>
      <c r="C362" s="258"/>
      <c r="D362" s="258"/>
      <c r="E362" s="258"/>
      <c r="F362" s="258"/>
      <c r="G362" s="258"/>
      <c r="H362" s="258"/>
      <c r="I362" s="258"/>
      <c r="J362" s="258"/>
      <c r="K362" s="258"/>
    </row>
    <row r="363" spans="1:11" ht="15.75" x14ac:dyDescent="0.25">
      <c r="A363" s="586"/>
      <c r="B363" s="450" t="s">
        <v>1454</v>
      </c>
      <c r="C363" s="258"/>
      <c r="D363" s="258"/>
      <c r="E363" s="258"/>
      <c r="F363" s="258"/>
      <c r="G363" s="258"/>
      <c r="H363" s="258"/>
      <c r="I363" s="258"/>
      <c r="J363" s="258"/>
      <c r="K363" s="258"/>
    </row>
    <row r="364" spans="1:11" ht="15.75" x14ac:dyDescent="0.25">
      <c r="A364" s="586"/>
      <c r="B364" s="443" t="s">
        <v>861</v>
      </c>
      <c r="C364" s="259" t="s">
        <v>1455</v>
      </c>
      <c r="D364" s="258"/>
      <c r="E364" s="258"/>
      <c r="F364" s="258"/>
      <c r="G364" s="258"/>
      <c r="H364" s="258"/>
      <c r="I364" s="258"/>
      <c r="J364" s="258"/>
      <c r="K364" s="258"/>
    </row>
    <row r="365" spans="1:11" ht="15" customHeight="1" x14ac:dyDescent="0.25">
      <c r="A365" s="276"/>
      <c r="B365" s="451"/>
      <c r="C365" s="717" t="s">
        <v>1456</v>
      </c>
      <c r="D365" s="718"/>
      <c r="E365" s="719"/>
      <c r="F365" s="258" t="s">
        <v>1457</v>
      </c>
      <c r="G365" s="258"/>
      <c r="H365" s="258"/>
      <c r="I365" s="258"/>
      <c r="J365" s="258"/>
      <c r="K365" s="258"/>
    </row>
    <row r="366" spans="1:11" ht="15" customHeight="1" x14ac:dyDescent="0.25">
      <c r="A366" s="276"/>
      <c r="B366" s="451"/>
      <c r="C366" s="452" t="s">
        <v>1458</v>
      </c>
      <c r="D366" s="453"/>
      <c r="E366" s="453"/>
      <c r="F366" s="453"/>
      <c r="G366" s="258"/>
      <c r="H366" s="258"/>
      <c r="I366" s="258"/>
      <c r="J366" s="258"/>
      <c r="K366" s="258"/>
    </row>
    <row r="367" spans="1:11" ht="15" customHeight="1" x14ac:dyDescent="0.25">
      <c r="A367" s="276"/>
      <c r="B367" s="258"/>
      <c r="C367" s="443" t="s">
        <v>861</v>
      </c>
      <c r="D367" s="259" t="s">
        <v>1459</v>
      </c>
      <c r="E367" s="258"/>
      <c r="F367" s="258"/>
      <c r="G367" s="258"/>
      <c r="H367" s="258"/>
      <c r="I367" s="258"/>
      <c r="J367" s="258"/>
      <c r="K367" s="258"/>
    </row>
    <row r="368" spans="1:11" ht="15" customHeight="1" x14ac:dyDescent="0.25">
      <c r="A368" s="276"/>
      <c r="B368" s="258"/>
      <c r="C368" s="443" t="s">
        <v>861</v>
      </c>
      <c r="D368" s="259" t="s">
        <v>1460</v>
      </c>
      <c r="E368" s="453"/>
      <c r="F368" s="453"/>
      <c r="G368" s="453"/>
      <c r="H368" s="258"/>
      <c r="I368" s="258"/>
      <c r="J368" s="258"/>
      <c r="K368" s="258"/>
    </row>
    <row r="369" spans="1:11" ht="15" customHeight="1" x14ac:dyDescent="0.25">
      <c r="A369" s="276"/>
      <c r="B369" s="258"/>
      <c r="C369" s="443" t="s">
        <v>861</v>
      </c>
      <c r="D369" s="259" t="s">
        <v>1461</v>
      </c>
      <c r="E369" s="453"/>
      <c r="F369" s="453"/>
      <c r="G369" s="453"/>
      <c r="H369" s="258"/>
      <c r="I369" s="258"/>
      <c r="J369" s="258"/>
      <c r="K369" s="258"/>
    </row>
    <row r="370" spans="1:11" ht="15" customHeight="1" x14ac:dyDescent="0.25">
      <c r="A370" s="276"/>
      <c r="B370" s="258"/>
      <c r="C370" s="443" t="s">
        <v>861</v>
      </c>
      <c r="D370" s="259" t="s">
        <v>1462</v>
      </c>
      <c r="E370" s="453"/>
      <c r="F370" s="453"/>
      <c r="G370" s="453"/>
      <c r="H370" s="258"/>
      <c r="I370" s="258"/>
      <c r="J370" s="258"/>
      <c r="K370" s="258"/>
    </row>
    <row r="371" spans="1:11" ht="15" customHeight="1" x14ac:dyDescent="0.25">
      <c r="A371" s="276"/>
      <c r="B371" s="258"/>
      <c r="C371" s="443" t="s">
        <v>861</v>
      </c>
      <c r="D371" s="717" t="s">
        <v>25</v>
      </c>
      <c r="E371" s="718"/>
      <c r="F371" s="719"/>
      <c r="G371" s="453"/>
      <c r="H371" s="258"/>
      <c r="I371" s="258"/>
      <c r="J371" s="258"/>
      <c r="K371" s="258"/>
    </row>
    <row r="372" spans="1:11" ht="15" customHeight="1" x14ac:dyDescent="0.25">
      <c r="A372" s="276"/>
      <c r="B372" s="258"/>
      <c r="C372" s="452" t="s">
        <v>1463</v>
      </c>
      <c r="D372" s="443"/>
      <c r="E372" s="453"/>
      <c r="F372" s="453"/>
      <c r="G372" s="453"/>
      <c r="H372" s="258"/>
      <c r="I372" s="258"/>
      <c r="J372" s="258"/>
      <c r="K372" s="258"/>
    </row>
    <row r="373" spans="1:11" ht="15" customHeight="1" x14ac:dyDescent="0.25">
      <c r="A373" s="276"/>
      <c r="B373" s="451"/>
      <c r="C373" s="443" t="s">
        <v>861</v>
      </c>
      <c r="D373" s="259" t="s">
        <v>1373</v>
      </c>
      <c r="E373" s="259"/>
      <c r="F373" s="258"/>
      <c r="G373" s="258"/>
      <c r="H373" s="258"/>
      <c r="I373" s="258"/>
      <c r="J373" s="258"/>
      <c r="K373" s="258"/>
    </row>
    <row r="374" spans="1:11" ht="15" customHeight="1" x14ac:dyDescent="0.25">
      <c r="A374" s="276"/>
      <c r="B374" s="451"/>
      <c r="C374" s="443" t="s">
        <v>861</v>
      </c>
      <c r="D374" s="259" t="s">
        <v>1374</v>
      </c>
      <c r="E374" s="259"/>
      <c r="F374" s="258"/>
      <c r="G374" s="258"/>
      <c r="H374" s="258"/>
      <c r="I374" s="258"/>
      <c r="J374" s="258"/>
      <c r="K374" s="258"/>
    </row>
    <row r="375" spans="1:11" ht="15" customHeight="1" x14ac:dyDescent="0.25">
      <c r="A375" s="276"/>
      <c r="B375" s="451"/>
      <c r="C375" s="443" t="s">
        <v>861</v>
      </c>
      <c r="D375" s="259" t="s">
        <v>1375</v>
      </c>
      <c r="E375" s="259"/>
      <c r="F375" s="258"/>
      <c r="G375" s="258"/>
      <c r="H375" s="258"/>
      <c r="I375" s="258"/>
      <c r="J375" s="258"/>
      <c r="K375" s="258"/>
    </row>
    <row r="376" spans="1:11" ht="15" customHeight="1" x14ac:dyDescent="0.25">
      <c r="A376" s="276"/>
      <c r="B376" s="451"/>
      <c r="C376" s="443" t="s">
        <v>861</v>
      </c>
      <c r="D376" s="717" t="s">
        <v>25</v>
      </c>
      <c r="E376" s="718"/>
      <c r="F376" s="719"/>
      <c r="G376" s="258"/>
      <c r="H376" s="258"/>
      <c r="I376" s="258"/>
      <c r="J376" s="258"/>
      <c r="K376" s="258"/>
    </row>
    <row r="377" spans="1:11" ht="15.75" x14ac:dyDescent="0.25">
      <c r="A377" s="586"/>
      <c r="B377" s="443" t="s">
        <v>861</v>
      </c>
      <c r="C377" s="259" t="s">
        <v>1464</v>
      </c>
      <c r="D377" s="258"/>
      <c r="E377" s="258"/>
      <c r="F377" s="258"/>
      <c r="G377" s="258"/>
      <c r="H377" s="258"/>
      <c r="I377" s="258"/>
      <c r="J377" s="258"/>
      <c r="K377" s="258"/>
    </row>
    <row r="378" spans="1:11" ht="15" customHeight="1" x14ac:dyDescent="0.25">
      <c r="A378" s="276"/>
      <c r="B378" s="451"/>
      <c r="C378" s="717" t="s">
        <v>1456</v>
      </c>
      <c r="D378" s="718"/>
      <c r="E378" s="719"/>
      <c r="F378" s="258" t="s">
        <v>1457</v>
      </c>
      <c r="G378" s="258"/>
      <c r="H378" s="258"/>
      <c r="I378" s="258"/>
      <c r="J378" s="258"/>
      <c r="K378" s="258"/>
    </row>
    <row r="379" spans="1:11" ht="15" customHeight="1" x14ac:dyDescent="0.25">
      <c r="A379" s="276"/>
      <c r="B379" s="451"/>
      <c r="C379" s="452" t="s">
        <v>1458</v>
      </c>
      <c r="D379" s="453"/>
      <c r="E379" s="453"/>
      <c r="F379" s="453"/>
      <c r="G379" s="258"/>
      <c r="H379" s="258"/>
      <c r="I379" s="258"/>
      <c r="J379" s="258"/>
      <c r="K379" s="258"/>
    </row>
    <row r="380" spans="1:11" ht="15" customHeight="1" x14ac:dyDescent="0.25">
      <c r="A380" s="276"/>
      <c r="B380" s="258"/>
      <c r="C380" s="443" t="s">
        <v>861</v>
      </c>
      <c r="D380" s="259" t="s">
        <v>1459</v>
      </c>
      <c r="E380" s="258"/>
      <c r="F380" s="258"/>
      <c r="G380" s="258"/>
      <c r="H380" s="258"/>
      <c r="I380" s="258"/>
      <c r="J380" s="258"/>
      <c r="K380" s="258"/>
    </row>
    <row r="381" spans="1:11" ht="15" customHeight="1" x14ac:dyDescent="0.25">
      <c r="A381" s="276"/>
      <c r="B381" s="258"/>
      <c r="C381" s="443" t="s">
        <v>861</v>
      </c>
      <c r="D381" s="259" t="s">
        <v>1460</v>
      </c>
      <c r="E381" s="453"/>
      <c r="F381" s="453"/>
      <c r="G381" s="453"/>
      <c r="H381" s="258"/>
      <c r="I381" s="258"/>
      <c r="J381" s="258"/>
      <c r="K381" s="258"/>
    </row>
    <row r="382" spans="1:11" ht="15" customHeight="1" x14ac:dyDescent="0.25">
      <c r="A382" s="276"/>
      <c r="B382" s="258"/>
      <c r="C382" s="443" t="s">
        <v>861</v>
      </c>
      <c r="D382" s="259" t="s">
        <v>1461</v>
      </c>
      <c r="E382" s="453"/>
      <c r="F382" s="453"/>
      <c r="G382" s="453"/>
      <c r="H382" s="258"/>
      <c r="I382" s="258"/>
      <c r="J382" s="258"/>
      <c r="K382" s="258"/>
    </row>
    <row r="383" spans="1:11" ht="15" customHeight="1" x14ac:dyDescent="0.25">
      <c r="A383" s="276"/>
      <c r="B383" s="258"/>
      <c r="C383" s="443" t="s">
        <v>861</v>
      </c>
      <c r="D383" s="259" t="s">
        <v>1462</v>
      </c>
      <c r="E383" s="453"/>
      <c r="F383" s="453"/>
      <c r="G383" s="453"/>
      <c r="H383" s="258"/>
      <c r="I383" s="258"/>
      <c r="J383" s="258"/>
      <c r="K383" s="258"/>
    </row>
    <row r="384" spans="1:11" ht="15" customHeight="1" x14ac:dyDescent="0.25">
      <c r="A384" s="276"/>
      <c r="B384" s="258"/>
      <c r="C384" s="443" t="s">
        <v>861</v>
      </c>
      <c r="D384" s="717" t="s">
        <v>25</v>
      </c>
      <c r="E384" s="718"/>
      <c r="F384" s="719"/>
      <c r="G384" s="453"/>
      <c r="H384" s="258"/>
      <c r="I384" s="258"/>
      <c r="J384" s="258"/>
      <c r="K384" s="258"/>
    </row>
    <row r="385" spans="1:11" ht="15" customHeight="1" x14ac:dyDescent="0.25">
      <c r="A385" s="276"/>
      <c r="B385" s="258"/>
      <c r="C385" s="452" t="s">
        <v>1463</v>
      </c>
      <c r="D385" s="443"/>
      <c r="E385" s="453"/>
      <c r="F385" s="453"/>
      <c r="G385" s="453"/>
      <c r="H385" s="258"/>
      <c r="I385" s="258"/>
      <c r="J385" s="258"/>
      <c r="K385" s="258"/>
    </row>
    <row r="386" spans="1:11" ht="15" customHeight="1" x14ac:dyDescent="0.25">
      <c r="A386" s="276"/>
      <c r="B386" s="451"/>
      <c r="C386" s="443" t="s">
        <v>861</v>
      </c>
      <c r="D386" s="259" t="s">
        <v>1373</v>
      </c>
      <c r="E386" s="259"/>
      <c r="F386" s="258"/>
      <c r="G386" s="258"/>
      <c r="H386" s="258"/>
      <c r="I386" s="258"/>
      <c r="J386" s="258"/>
      <c r="K386" s="258"/>
    </row>
    <row r="387" spans="1:11" ht="15" customHeight="1" x14ac:dyDescent="0.25">
      <c r="A387" s="276"/>
      <c r="B387" s="451"/>
      <c r="C387" s="443" t="s">
        <v>861</v>
      </c>
      <c r="D387" s="259" t="s">
        <v>1374</v>
      </c>
      <c r="E387" s="259"/>
      <c r="F387" s="258"/>
      <c r="G387" s="258"/>
      <c r="H387" s="258"/>
      <c r="I387" s="258"/>
      <c r="J387" s="258"/>
      <c r="K387" s="258"/>
    </row>
    <row r="388" spans="1:11" ht="15" customHeight="1" x14ac:dyDescent="0.25">
      <c r="A388" s="276"/>
      <c r="B388" s="451"/>
      <c r="C388" s="443" t="s">
        <v>861</v>
      </c>
      <c r="D388" s="259" t="s">
        <v>1375</v>
      </c>
      <c r="E388" s="259"/>
      <c r="F388" s="258"/>
      <c r="G388" s="258"/>
      <c r="H388" s="258"/>
      <c r="I388" s="258"/>
      <c r="J388" s="258"/>
      <c r="K388" s="258"/>
    </row>
    <row r="389" spans="1:11" ht="15" customHeight="1" x14ac:dyDescent="0.25">
      <c r="A389" s="276"/>
      <c r="B389" s="451"/>
      <c r="C389" s="443" t="s">
        <v>861</v>
      </c>
      <c r="D389" s="717" t="s">
        <v>25</v>
      </c>
      <c r="E389" s="718"/>
      <c r="F389" s="719"/>
      <c r="G389" s="258"/>
      <c r="H389" s="258"/>
      <c r="I389" s="258"/>
      <c r="J389" s="258"/>
      <c r="K389" s="258"/>
    </row>
    <row r="390" spans="1:11" ht="15.75" x14ac:dyDescent="0.25">
      <c r="A390" s="586"/>
      <c r="B390" s="443" t="s">
        <v>861</v>
      </c>
      <c r="C390" s="259" t="s">
        <v>1465</v>
      </c>
      <c r="D390" s="258"/>
      <c r="E390" s="258"/>
      <c r="F390" s="258"/>
      <c r="G390" s="258"/>
      <c r="H390" s="258"/>
      <c r="I390" s="258"/>
      <c r="J390" s="258"/>
      <c r="K390" s="258"/>
    </row>
    <row r="391" spans="1:11" ht="15" customHeight="1" x14ac:dyDescent="0.25">
      <c r="A391" s="276"/>
      <c r="B391" s="451"/>
      <c r="C391" s="717" t="s">
        <v>1456</v>
      </c>
      <c r="D391" s="718"/>
      <c r="E391" s="719"/>
      <c r="F391" s="258" t="s">
        <v>1457</v>
      </c>
      <c r="G391" s="258"/>
      <c r="H391" s="258"/>
      <c r="I391" s="258"/>
      <c r="J391" s="258"/>
      <c r="K391" s="258"/>
    </row>
    <row r="392" spans="1:11" ht="15" customHeight="1" x14ac:dyDescent="0.25">
      <c r="A392" s="276"/>
      <c r="B392" s="451"/>
      <c r="C392" s="452" t="s">
        <v>1458</v>
      </c>
      <c r="D392" s="453"/>
      <c r="E392" s="453"/>
      <c r="F392" s="453"/>
      <c r="G392" s="258"/>
      <c r="H392" s="258"/>
      <c r="I392" s="258"/>
      <c r="J392" s="258"/>
      <c r="K392" s="258"/>
    </row>
    <row r="393" spans="1:11" ht="15" customHeight="1" x14ac:dyDescent="0.25">
      <c r="A393" s="276"/>
      <c r="B393" s="258"/>
      <c r="C393" s="443" t="s">
        <v>861</v>
      </c>
      <c r="D393" s="259" t="s">
        <v>1459</v>
      </c>
      <c r="E393" s="258"/>
      <c r="F393" s="258"/>
      <c r="G393" s="258"/>
      <c r="H393" s="258"/>
      <c r="I393" s="258"/>
      <c r="J393" s="258"/>
      <c r="K393" s="258"/>
    </row>
    <row r="394" spans="1:11" ht="15" customHeight="1" x14ac:dyDescent="0.25">
      <c r="A394" s="276"/>
      <c r="B394" s="258"/>
      <c r="C394" s="443" t="s">
        <v>861</v>
      </c>
      <c r="D394" s="259" t="s">
        <v>1460</v>
      </c>
      <c r="E394" s="453"/>
      <c r="F394" s="453"/>
      <c r="G394" s="453"/>
      <c r="H394" s="258"/>
      <c r="I394" s="258"/>
      <c r="J394" s="258"/>
      <c r="K394" s="258"/>
    </row>
    <row r="395" spans="1:11" ht="15" customHeight="1" x14ac:dyDescent="0.25">
      <c r="A395" s="276"/>
      <c r="B395" s="258"/>
      <c r="C395" s="443" t="s">
        <v>861</v>
      </c>
      <c r="D395" s="259" t="s">
        <v>1461</v>
      </c>
      <c r="E395" s="453"/>
      <c r="F395" s="453"/>
      <c r="G395" s="453"/>
      <c r="H395" s="258"/>
      <c r="I395" s="258"/>
      <c r="J395" s="258"/>
      <c r="K395" s="258"/>
    </row>
    <row r="396" spans="1:11" ht="15" customHeight="1" x14ac:dyDescent="0.25">
      <c r="A396" s="276"/>
      <c r="B396" s="258"/>
      <c r="C396" s="443" t="s">
        <v>861</v>
      </c>
      <c r="D396" s="259" t="s">
        <v>1462</v>
      </c>
      <c r="E396" s="453"/>
      <c r="F396" s="453"/>
      <c r="G396" s="453"/>
      <c r="H396" s="258"/>
      <c r="I396" s="258"/>
      <c r="J396" s="258"/>
      <c r="K396" s="258"/>
    </row>
    <row r="397" spans="1:11" ht="15" customHeight="1" x14ac:dyDescent="0.25">
      <c r="A397" s="276"/>
      <c r="B397" s="258"/>
      <c r="C397" s="443" t="s">
        <v>861</v>
      </c>
      <c r="D397" s="717" t="s">
        <v>25</v>
      </c>
      <c r="E397" s="718"/>
      <c r="F397" s="719"/>
      <c r="G397" s="453"/>
      <c r="H397" s="258"/>
      <c r="I397" s="258"/>
      <c r="J397" s="258"/>
      <c r="K397" s="258"/>
    </row>
    <row r="398" spans="1:11" ht="15" customHeight="1" x14ac:dyDescent="0.25">
      <c r="A398" s="276"/>
      <c r="B398" s="258"/>
      <c r="C398" s="452" t="s">
        <v>1463</v>
      </c>
      <c r="D398" s="443"/>
      <c r="E398" s="453"/>
      <c r="F398" s="453"/>
      <c r="G398" s="453"/>
      <c r="H398" s="258"/>
      <c r="I398" s="258"/>
      <c r="J398" s="258"/>
      <c r="K398" s="258"/>
    </row>
    <row r="399" spans="1:11" ht="15" customHeight="1" x14ac:dyDescent="0.25">
      <c r="A399" s="276"/>
      <c r="B399" s="451"/>
      <c r="C399" s="443" t="s">
        <v>861</v>
      </c>
      <c r="D399" s="259" t="s">
        <v>1373</v>
      </c>
      <c r="E399" s="259"/>
      <c r="F399" s="258"/>
      <c r="G399" s="258"/>
      <c r="H399" s="258"/>
      <c r="I399" s="258"/>
      <c r="J399" s="258"/>
      <c r="K399" s="258"/>
    </row>
    <row r="400" spans="1:11" ht="15" customHeight="1" x14ac:dyDescent="0.25">
      <c r="A400" s="276"/>
      <c r="B400" s="451"/>
      <c r="C400" s="443" t="s">
        <v>861</v>
      </c>
      <c r="D400" s="259" t="s">
        <v>1374</v>
      </c>
      <c r="E400" s="259"/>
      <c r="F400" s="258"/>
      <c r="G400" s="258"/>
      <c r="H400" s="258"/>
      <c r="I400" s="258"/>
      <c r="J400" s="258"/>
      <c r="K400" s="258"/>
    </row>
    <row r="401" spans="1:11" ht="15" customHeight="1" x14ac:dyDescent="0.25">
      <c r="A401" s="276"/>
      <c r="B401" s="451"/>
      <c r="C401" s="443" t="s">
        <v>861</v>
      </c>
      <c r="D401" s="259" t="s">
        <v>1375</v>
      </c>
      <c r="E401" s="259"/>
      <c r="F401" s="258"/>
      <c r="G401" s="258"/>
      <c r="H401" s="258"/>
      <c r="I401" s="258"/>
      <c r="J401" s="258"/>
      <c r="K401" s="258"/>
    </row>
    <row r="402" spans="1:11" ht="15" customHeight="1" x14ac:dyDescent="0.25">
      <c r="A402" s="276"/>
      <c r="B402" s="451"/>
      <c r="C402" s="443" t="s">
        <v>861</v>
      </c>
      <c r="D402" s="717" t="s">
        <v>25</v>
      </c>
      <c r="E402" s="718"/>
      <c r="F402" s="719"/>
      <c r="G402" s="258"/>
      <c r="H402" s="258"/>
      <c r="I402" s="258"/>
      <c r="J402" s="258"/>
      <c r="K402" s="258"/>
    </row>
    <row r="403" spans="1:11" ht="15.75" x14ac:dyDescent="0.25">
      <c r="A403" s="276"/>
      <c r="B403" s="443" t="s">
        <v>861</v>
      </c>
      <c r="C403" s="258" t="s">
        <v>1385</v>
      </c>
      <c r="D403" s="258"/>
      <c r="E403" s="258"/>
      <c r="F403" s="258"/>
      <c r="G403" s="258"/>
      <c r="H403" s="258"/>
      <c r="I403" s="258"/>
      <c r="J403" s="258"/>
      <c r="K403" s="258"/>
    </row>
    <row r="404" spans="1:11" ht="15.75" x14ac:dyDescent="0.25">
      <c r="A404" s="276"/>
      <c r="B404" s="258"/>
      <c r="C404" s="258" t="s">
        <v>1096</v>
      </c>
      <c r="D404" s="258"/>
      <c r="E404" s="258"/>
      <c r="F404" s="258"/>
      <c r="G404" s="258"/>
      <c r="H404" s="258"/>
      <c r="I404" s="258"/>
      <c r="J404" s="715"/>
      <c r="K404" s="716"/>
    </row>
    <row r="405" spans="1:11" ht="15.75" x14ac:dyDescent="0.25">
      <c r="A405" s="276"/>
      <c r="B405" s="258"/>
      <c r="C405" s="258"/>
      <c r="D405" s="258"/>
      <c r="E405" s="258"/>
      <c r="F405" s="446"/>
      <c r="G405" s="258"/>
      <c r="H405" s="258"/>
      <c r="I405" s="258"/>
      <c r="J405" s="258"/>
      <c r="K405" s="258"/>
    </row>
    <row r="406" spans="1:11" ht="15.75" x14ac:dyDescent="0.25">
      <c r="A406" s="276"/>
      <c r="B406" s="405" t="s">
        <v>1530</v>
      </c>
      <c r="C406" s="352"/>
      <c r="D406" s="352"/>
      <c r="E406" s="352"/>
      <c r="F406" s="352"/>
      <c r="G406" s="261"/>
      <c r="H406" s="261"/>
      <c r="I406" s="261"/>
      <c r="J406" s="261"/>
      <c r="K406" s="261"/>
    </row>
    <row r="407" spans="1:11" ht="15.75" x14ac:dyDescent="0.25">
      <c r="A407" s="276"/>
      <c r="B407" s="698" t="s">
        <v>1533</v>
      </c>
      <c r="C407" s="698"/>
      <c r="D407" s="698"/>
      <c r="E407" s="685" t="s">
        <v>1534</v>
      </c>
      <c r="F407" s="686"/>
      <c r="G407" s="687"/>
      <c r="H407" s="685" t="s">
        <v>1535</v>
      </c>
      <c r="I407" s="686"/>
      <c r="J407" s="687"/>
      <c r="K407" s="406" t="s">
        <v>1536</v>
      </c>
    </row>
    <row r="408" spans="1:11" ht="15.75" x14ac:dyDescent="0.25">
      <c r="A408" s="276"/>
      <c r="B408" s="688" t="s">
        <v>34</v>
      </c>
      <c r="C408" s="689"/>
      <c r="D408" s="690"/>
      <c r="E408" s="688" t="s">
        <v>34</v>
      </c>
      <c r="F408" s="689"/>
      <c r="G408" s="690"/>
      <c r="H408" s="688" t="s">
        <v>34</v>
      </c>
      <c r="I408" s="689"/>
      <c r="J408" s="690"/>
      <c r="K408" s="408"/>
    </row>
    <row r="409" spans="1:11" ht="12.75" customHeight="1" x14ac:dyDescent="0.25"/>
  </sheetData>
  <sheetProtection insertRows="0" insertHyperlinks="0"/>
  <mergeCells count="129">
    <mergeCell ref="B407:D407"/>
    <mergeCell ref="H358:J358"/>
    <mergeCell ref="D402:F402"/>
    <mergeCell ref="J404:K404"/>
    <mergeCell ref="C365:E365"/>
    <mergeCell ref="D371:F371"/>
    <mergeCell ref="D376:F376"/>
    <mergeCell ref="C378:E378"/>
    <mergeCell ref="D384:F384"/>
    <mergeCell ref="D389:F389"/>
    <mergeCell ref="C391:E391"/>
    <mergeCell ref="D397:F397"/>
    <mergeCell ref="B359:D359"/>
    <mergeCell ref="B408:D408"/>
    <mergeCell ref="B358:D358"/>
    <mergeCell ref="B303:D303"/>
    <mergeCell ref="E302:G302"/>
    <mergeCell ref="H302:J302"/>
    <mergeCell ref="E303:G303"/>
    <mergeCell ref="H303:J303"/>
    <mergeCell ref="B217:D217"/>
    <mergeCell ref="B218:D218"/>
    <mergeCell ref="E217:G217"/>
    <mergeCell ref="H217:J217"/>
    <mergeCell ref="E218:G218"/>
    <mergeCell ref="H218:J218"/>
    <mergeCell ref="E359:G359"/>
    <mergeCell ref="H359:J359"/>
    <mergeCell ref="E407:G407"/>
    <mergeCell ref="H407:J407"/>
    <mergeCell ref="E408:G408"/>
    <mergeCell ref="H408:J408"/>
    <mergeCell ref="E324:G324"/>
    <mergeCell ref="H324:J324"/>
    <mergeCell ref="E325:G325"/>
    <mergeCell ref="H325:J325"/>
    <mergeCell ref="E358:G358"/>
    <mergeCell ref="H137:J137"/>
    <mergeCell ref="E138:G138"/>
    <mergeCell ref="H138:J138"/>
    <mergeCell ref="B75:D75"/>
    <mergeCell ref="E75:G75"/>
    <mergeCell ref="H75:J75"/>
    <mergeCell ref="J98:K98"/>
    <mergeCell ref="J134:K134"/>
    <mergeCell ref="H31:J31"/>
    <mergeCell ref="E32:G32"/>
    <mergeCell ref="H32:J32"/>
    <mergeCell ref="E74:G74"/>
    <mergeCell ref="H74:J74"/>
    <mergeCell ref="D42:F42"/>
    <mergeCell ref="D47:F47"/>
    <mergeCell ref="D54:F54"/>
    <mergeCell ref="D59:F59"/>
    <mergeCell ref="J355:K355"/>
    <mergeCell ref="J321:K321"/>
    <mergeCell ref="C331:D331"/>
    <mergeCell ref="C332:D332"/>
    <mergeCell ref="D337:F337"/>
    <mergeCell ref="D353:F353"/>
    <mergeCell ref="C339:D339"/>
    <mergeCell ref="C340:D340"/>
    <mergeCell ref="D345:F345"/>
    <mergeCell ref="C347:D347"/>
    <mergeCell ref="C348:D348"/>
    <mergeCell ref="B324:D324"/>
    <mergeCell ref="B325:D325"/>
    <mergeCell ref="D267:K268"/>
    <mergeCell ref="D276:K277"/>
    <mergeCell ref="H319:I319"/>
    <mergeCell ref="D292:K293"/>
    <mergeCell ref="J299:K299"/>
    <mergeCell ref="H309:I309"/>
    <mergeCell ref="H310:I310"/>
    <mergeCell ref="H311:I311"/>
    <mergeCell ref="H313:I313"/>
    <mergeCell ref="D284:K285"/>
    <mergeCell ref="H314:I314"/>
    <mergeCell ref="H315:I315"/>
    <mergeCell ref="H317:I317"/>
    <mergeCell ref="H318:I318"/>
    <mergeCell ref="B302:D302"/>
    <mergeCell ref="D234:K235"/>
    <mergeCell ref="D242:K243"/>
    <mergeCell ref="D251:K252"/>
    <mergeCell ref="D259:K260"/>
    <mergeCell ref="D172:F172"/>
    <mergeCell ref="J174:K174"/>
    <mergeCell ref="D187:F187"/>
    <mergeCell ref="D202:F202"/>
    <mergeCell ref="D205:F205"/>
    <mergeCell ref="D207:F207"/>
    <mergeCell ref="D212:F212"/>
    <mergeCell ref="J214:K214"/>
    <mergeCell ref="D226:K227"/>
    <mergeCell ref="D206:F206"/>
    <mergeCell ref="B177:D177"/>
    <mergeCell ref="B178:D178"/>
    <mergeCell ref="E177:G177"/>
    <mergeCell ref="H177:J177"/>
    <mergeCell ref="E178:G178"/>
    <mergeCell ref="H178:J178"/>
    <mergeCell ref="D165:F165"/>
    <mergeCell ref="D166:F166"/>
    <mergeCell ref="D167:F167"/>
    <mergeCell ref="D66:F66"/>
    <mergeCell ref="D71:F71"/>
    <mergeCell ref="D84:F84"/>
    <mergeCell ref="D90:F90"/>
    <mergeCell ref="D96:F96"/>
    <mergeCell ref="D107:F107"/>
    <mergeCell ref="D122:F122"/>
    <mergeCell ref="D125:F125"/>
    <mergeCell ref="D126:F126"/>
    <mergeCell ref="D127:F127"/>
    <mergeCell ref="D132:F132"/>
    <mergeCell ref="B74:D74"/>
    <mergeCell ref="B137:D137"/>
    <mergeCell ref="B138:D138"/>
    <mergeCell ref="E137:G137"/>
    <mergeCell ref="D15:E15"/>
    <mergeCell ref="D16:E16"/>
    <mergeCell ref="D17:E17"/>
    <mergeCell ref="C24:F24"/>
    <mergeCell ref="B31:D31"/>
    <mergeCell ref="B32:D32"/>
    <mergeCell ref="E31:G31"/>
    <mergeCell ref="D147:F147"/>
    <mergeCell ref="D162:F162"/>
  </mergeCells>
  <conditionalFormatting sqref="K30">
    <cfRule type="expression" dxfId="233" priority="208" stopIfTrue="1">
      <formula>AND(NE(#REF!,"#"),NE(K30,""),NE(COUNTA($B30:G30),0))</formula>
    </cfRule>
  </conditionalFormatting>
  <conditionalFormatting sqref="K30">
    <cfRule type="expression" dxfId="232" priority="209" stopIfTrue="1">
      <formula>AND(NE(#REF!,"#"),COUNTBLANK($B30:$E30)&lt;5,ISBLANK(#REF!))</formula>
    </cfRule>
  </conditionalFormatting>
  <conditionalFormatting sqref="K30">
    <cfRule type="expression" dxfId="231" priority="210" stopIfTrue="1">
      <formula>AND(NE(#REF!,"#"),NE($F30,""),OR(COUNTBLANK($B30:$E30)=5,NE(#REF!,""),IFERROR(VLOOKUP($F30,INDIRECT("VariableTypes!A2:A"),1,FALSE),TRUE)))</formula>
    </cfRule>
  </conditionalFormatting>
  <conditionalFormatting sqref="C30:F30">
    <cfRule type="expression" dxfId="230" priority="211" stopIfTrue="1">
      <formula>AND(NE(#REF!,"#"),NE(C30,""),NE(COUNTA($B30:B30),0))</formula>
    </cfRule>
  </conditionalFormatting>
  <conditionalFormatting sqref="K73">
    <cfRule type="expression" dxfId="229" priority="204" stopIfTrue="1">
      <formula>AND(NE(#REF!,"#"),NE(K73,""),NE(COUNTA($B73:G73),0))</formula>
    </cfRule>
  </conditionalFormatting>
  <conditionalFormatting sqref="K73">
    <cfRule type="expression" dxfId="228" priority="205" stopIfTrue="1">
      <formula>AND(NE(#REF!,"#"),COUNTBLANK($B73:$E73)&lt;5,ISBLANK(#REF!))</formula>
    </cfRule>
  </conditionalFormatting>
  <conditionalFormatting sqref="K73">
    <cfRule type="expression" dxfId="227" priority="206" stopIfTrue="1">
      <formula>AND(NE(#REF!,"#"),NE($F73,""),OR(COUNTBLANK($B73:$E73)=5,NE(#REF!,""),IFERROR(VLOOKUP($F73,INDIRECT("VariableTypes!A2:A"),1,FALSE),TRUE)))</formula>
    </cfRule>
  </conditionalFormatting>
  <conditionalFormatting sqref="C73:F73">
    <cfRule type="expression" dxfId="226" priority="207" stopIfTrue="1">
      <formula>AND(NE(#REF!,"#"),NE(C73,""),NE(COUNTA($B73:B73),0))</formula>
    </cfRule>
  </conditionalFormatting>
  <conditionalFormatting sqref="K136">
    <cfRule type="expression" dxfId="225" priority="200" stopIfTrue="1">
      <formula>AND(NE(#REF!,"#"),NE(K136,""),NE(COUNTA($B136:G136),0))</formula>
    </cfRule>
  </conditionalFormatting>
  <conditionalFormatting sqref="K136">
    <cfRule type="expression" dxfId="224" priority="201" stopIfTrue="1">
      <formula>AND(NE(#REF!,"#"),COUNTBLANK($B136:$E136)&lt;5,ISBLANK(#REF!))</formula>
    </cfRule>
  </conditionalFormatting>
  <conditionalFormatting sqref="K136">
    <cfRule type="expression" dxfId="223" priority="202" stopIfTrue="1">
      <formula>AND(NE(#REF!,"#"),NE($F136,""),OR(COUNTBLANK($B136:$E136)=5,NE(#REF!,""),IFERROR(VLOOKUP($F136,INDIRECT("VariableTypes!A2:A"),1,FALSE),TRUE)))</formula>
    </cfRule>
  </conditionalFormatting>
  <conditionalFormatting sqref="C136:F136">
    <cfRule type="expression" dxfId="222" priority="203" stopIfTrue="1">
      <formula>AND(NE(#REF!,"#"),NE(C136,""),NE(COUNTA($B136:B136),0))</formula>
    </cfRule>
  </conditionalFormatting>
  <conditionalFormatting sqref="K176">
    <cfRule type="expression" dxfId="221" priority="196" stopIfTrue="1">
      <formula>AND(NE(#REF!,"#"),NE(K176,""),NE(COUNTA($B176:G176),0))</formula>
    </cfRule>
  </conditionalFormatting>
  <conditionalFormatting sqref="K176">
    <cfRule type="expression" dxfId="220" priority="197" stopIfTrue="1">
      <formula>AND(NE(#REF!,"#"),COUNTBLANK($B176:$E176)&lt;5,ISBLANK(#REF!))</formula>
    </cfRule>
  </conditionalFormatting>
  <conditionalFormatting sqref="K176">
    <cfRule type="expression" dxfId="219" priority="198" stopIfTrue="1">
      <formula>AND(NE(#REF!,"#"),NE($F176,""),OR(COUNTBLANK($B176:$E176)=5,NE(#REF!,""),IFERROR(VLOOKUP($F176,INDIRECT("VariableTypes!A2:A"),1,FALSE),TRUE)))</formula>
    </cfRule>
  </conditionalFormatting>
  <conditionalFormatting sqref="C176:F176">
    <cfRule type="expression" dxfId="218" priority="199" stopIfTrue="1">
      <formula>AND(NE(#REF!,"#"),NE(C176,""),NE(COUNTA($B176:B176),0))</formula>
    </cfRule>
  </conditionalFormatting>
  <conditionalFormatting sqref="K216">
    <cfRule type="expression" dxfId="217" priority="192" stopIfTrue="1">
      <formula>AND(NE(#REF!,"#"),NE(K216,""),NE(COUNTA($B216:G216),0))</formula>
    </cfRule>
  </conditionalFormatting>
  <conditionalFormatting sqref="K216">
    <cfRule type="expression" dxfId="216" priority="193" stopIfTrue="1">
      <formula>AND(NE(#REF!,"#"),COUNTBLANK($B216:$E216)&lt;5,ISBLANK(#REF!))</formula>
    </cfRule>
  </conditionalFormatting>
  <conditionalFormatting sqref="K216">
    <cfRule type="expression" dxfId="215" priority="194" stopIfTrue="1">
      <formula>AND(NE(#REF!,"#"),NE($F216,""),OR(COUNTBLANK($B216:$E216)=5,NE(#REF!,""),IFERROR(VLOOKUP($F216,INDIRECT("VariableTypes!A2:A"),1,FALSE),TRUE)))</formula>
    </cfRule>
  </conditionalFormatting>
  <conditionalFormatting sqref="C216:F216">
    <cfRule type="expression" dxfId="214" priority="195" stopIfTrue="1">
      <formula>AND(NE(#REF!,"#"),NE(C216,""),NE(COUNTA($B216:B216),0))</formula>
    </cfRule>
  </conditionalFormatting>
  <conditionalFormatting sqref="K301">
    <cfRule type="expression" dxfId="213" priority="184" stopIfTrue="1">
      <formula>AND(NE(#REF!,"#"),NE(K301,""),NE(COUNTA($B301:G301),0))</formula>
    </cfRule>
  </conditionalFormatting>
  <conditionalFormatting sqref="K301">
    <cfRule type="expression" dxfId="212" priority="185" stopIfTrue="1">
      <formula>AND(NE(#REF!,"#"),COUNTBLANK($B301:$E301)&lt;5,ISBLANK(#REF!))</formula>
    </cfRule>
  </conditionalFormatting>
  <conditionalFormatting sqref="K301">
    <cfRule type="expression" dxfId="211" priority="186" stopIfTrue="1">
      <formula>AND(NE(#REF!,"#"),NE($F301,""),OR(COUNTBLANK($B301:$E301)=5,NE(#REF!,""),IFERROR(VLOOKUP($F301,INDIRECT("VariableTypes!A2:A"),1,FALSE),TRUE)))</formula>
    </cfRule>
  </conditionalFormatting>
  <conditionalFormatting sqref="C301:F301">
    <cfRule type="expression" dxfId="210" priority="187" stopIfTrue="1">
      <formula>AND(NE(#REF!,"#"),NE(C301,""),NE(COUNTA($B301:B301),0))</formula>
    </cfRule>
  </conditionalFormatting>
  <conditionalFormatting sqref="K323">
    <cfRule type="expression" dxfId="209" priority="180" stopIfTrue="1">
      <formula>AND(NE(#REF!,"#"),NE(K323,""),NE(COUNTA($B323:G323),0))</formula>
    </cfRule>
  </conditionalFormatting>
  <conditionalFormatting sqref="K323">
    <cfRule type="expression" dxfId="208" priority="181" stopIfTrue="1">
      <formula>AND(NE(#REF!,"#"),COUNTBLANK($B323:$E323)&lt;5,ISBLANK(#REF!))</formula>
    </cfRule>
  </conditionalFormatting>
  <conditionalFormatting sqref="K323">
    <cfRule type="expression" dxfId="207" priority="182" stopIfTrue="1">
      <formula>AND(NE(#REF!,"#"),NE($F323,""),OR(COUNTBLANK($B323:$E323)=5,NE(#REF!,""),IFERROR(VLOOKUP($F323,INDIRECT("VariableTypes!A2:A"),1,FALSE),TRUE)))</formula>
    </cfRule>
  </conditionalFormatting>
  <conditionalFormatting sqref="C323:F323">
    <cfRule type="expression" dxfId="206" priority="183" stopIfTrue="1">
      <formula>AND(NE(#REF!,"#"),NE(C323,""),NE(COUNTA($B323:B323),0))</formula>
    </cfRule>
  </conditionalFormatting>
  <conditionalFormatting sqref="K357">
    <cfRule type="expression" dxfId="205" priority="176" stopIfTrue="1">
      <formula>AND(NE(#REF!,"#"),NE(K357,""),NE(COUNTA($B357:G357),0))</formula>
    </cfRule>
  </conditionalFormatting>
  <conditionalFormatting sqref="K357">
    <cfRule type="expression" dxfId="204" priority="177" stopIfTrue="1">
      <formula>AND(NE(#REF!,"#"),COUNTBLANK($B357:$E357)&lt;5,ISBLANK(#REF!))</formula>
    </cfRule>
  </conditionalFormatting>
  <conditionalFormatting sqref="K357">
    <cfRule type="expression" dxfId="203" priority="178" stopIfTrue="1">
      <formula>AND(NE(#REF!,"#"),NE($F357,""),OR(COUNTBLANK($B357:$E357)=5,NE(#REF!,""),IFERROR(VLOOKUP($F357,INDIRECT("VariableTypes!A2:A"),1,FALSE),TRUE)))</formula>
    </cfRule>
  </conditionalFormatting>
  <conditionalFormatting sqref="C357:F357">
    <cfRule type="expression" dxfId="202" priority="179" stopIfTrue="1">
      <formula>AND(NE(#REF!,"#"),NE(C357,""),NE(COUNTA($B357:B357),0))</formula>
    </cfRule>
  </conditionalFormatting>
  <conditionalFormatting sqref="K406">
    <cfRule type="expression" dxfId="201" priority="172" stopIfTrue="1">
      <formula>AND(NE(#REF!,"#"),NE(K406,""),NE(COUNTA($B406:G406),0))</formula>
    </cfRule>
  </conditionalFormatting>
  <conditionalFormatting sqref="K406">
    <cfRule type="expression" dxfId="200" priority="173" stopIfTrue="1">
      <formula>AND(NE(#REF!,"#"),COUNTBLANK($B406:$E406)&lt;5,ISBLANK(#REF!))</formula>
    </cfRule>
  </conditionalFormatting>
  <conditionalFormatting sqref="K406">
    <cfRule type="expression" dxfId="199" priority="174" stopIfTrue="1">
      <formula>AND(NE(#REF!,"#"),NE($F406,""),OR(COUNTBLANK($B406:$E406)=5,NE(#REF!,""),IFERROR(VLOOKUP($F406,INDIRECT("VariableTypes!A2:A"),1,FALSE),TRUE)))</formula>
    </cfRule>
  </conditionalFormatting>
  <conditionalFormatting sqref="C406:F406">
    <cfRule type="expression" dxfId="198" priority="175" stopIfTrue="1">
      <formula>AND(NE(#REF!,"#"),NE(C406,""),NE(COUNTA($B406:B406),0))</formula>
    </cfRule>
  </conditionalFormatting>
  <conditionalFormatting sqref="F219:K219">
    <cfRule type="expression" dxfId="197" priority="46" stopIfTrue="1">
      <formula>AND(NE(#REF!,"#"),COUNTBLANK($B219:$F219)&lt;5,ISBLANK($A219))</formula>
    </cfRule>
  </conditionalFormatting>
  <conditionalFormatting sqref="F219:K219">
    <cfRule type="expression" dxfId="196" priority="47" stopIfTrue="1">
      <formula>AND(NE(#REF!,"#"),NE($G219,""),OR(COUNTBLANK($B219:$F219)=5,NE($A219,""),IFERROR(VLOOKUP($G219,INDIRECT("VariableTypes!A2:A"),1,FALSE),TRUE)))</formula>
    </cfRule>
  </conditionalFormatting>
  <conditionalFormatting sqref="B219:E219">
    <cfRule type="expression" dxfId="195" priority="48" stopIfTrue="1">
      <formula>AND(NE(#REF!,"#"),NE(C219,""),NE(COUNTA($B219:B219),0))</formula>
    </cfRule>
  </conditionalFormatting>
  <conditionalFormatting sqref="F360:K360">
    <cfRule type="expression" dxfId="194" priority="10" stopIfTrue="1">
      <formula>AND(NE(#REF!,"#"),COUNTBLANK($B360:$F360)&lt;5,ISBLANK($A360))</formula>
    </cfRule>
  </conditionalFormatting>
  <conditionalFormatting sqref="F360:K360">
    <cfRule type="expression" dxfId="193" priority="11" stopIfTrue="1">
      <formula>AND(NE(#REF!,"#"),NE($G360,""),OR(COUNTBLANK($B360:$F360)=5,NE($A360,""),IFERROR(VLOOKUP($G360,INDIRECT("VariableTypes!A2:A"),1,FALSE),TRUE)))</formula>
    </cfRule>
  </conditionalFormatting>
  <conditionalFormatting sqref="F361">
    <cfRule type="expression" dxfId="192" priority="9" stopIfTrue="1">
      <formula>AND(NE(#REF!,"#"),COUNTBLANK($B361:$F361)&lt;5,ISBLANK($A361))</formula>
    </cfRule>
  </conditionalFormatting>
  <conditionalFormatting sqref="F361">
    <cfRule type="expression" dxfId="191" priority="6" stopIfTrue="1">
      <formula>AND(NE(#REF!,"#"),NE($G361,""),OR(COUNTBLANK($B361:$F361)=5,NE($A361,""),IFERROR(VLOOKUP($G361,INDIRECT("VariableTypes!A2:A"),1,FALSE),TRUE)))</formula>
    </cfRule>
  </conditionalFormatting>
  <conditionalFormatting sqref="G361:K361">
    <cfRule type="expression" dxfId="190" priority="7" stopIfTrue="1">
      <formula>AND(NE(#REF!,"#"),NE($H361,""),NOT(IFERROR(VLOOKUP($G361,INDIRECT("VariableTypes!$A$2:$D"),4,FALSE),FALSE)))</formula>
    </cfRule>
  </conditionalFormatting>
  <conditionalFormatting sqref="G361:K361">
    <cfRule type="expression" dxfId="189" priority="8" stopIfTrue="1">
      <formula>AND(NE(#REF!,"#"),IFERROR(VLOOKUP($G361,INDIRECT("VariableTypes!$A$2:$D"),4,FALSE),FALSE))</formula>
    </cfRule>
  </conditionalFormatting>
  <conditionalFormatting sqref="B361:E361 B5:E5 B34:E34 B77:E77 B100:E100 B140:E140 B180:E180 B220:E220 B305:E305 B327:E327">
    <cfRule type="expression" dxfId="188" priority="3" stopIfTrue="1">
      <formula>AND(NE(#REF!,"#"),NE(B5,""),NE(COUNTA($A5:A5),0))</formula>
    </cfRule>
  </conditionalFormatting>
  <conditionalFormatting sqref="J361:K361">
    <cfRule type="containsText" dxfId="187" priority="1" operator="containsText" text="Yes">
      <formula>NOT(ISERROR(SEARCH("Yes",J361)))</formula>
    </cfRule>
    <cfRule type="containsText" dxfId="186" priority="2" operator="containsText" text="No">
      <formula>NOT(ISERROR(SEARCH("No",J361)))</formula>
    </cfRule>
  </conditionalFormatting>
  <conditionalFormatting sqref="B360:E360">
    <cfRule type="expression" dxfId="185" priority="12" stopIfTrue="1">
      <formula>AND(NE(#REF!,"#"),NE(C360,""),NE(COUNTA($B360:B360),0))</formula>
    </cfRule>
  </conditionalFormatting>
  <conditionalFormatting sqref="F4:K4">
    <cfRule type="expression" dxfId="184" priority="118" stopIfTrue="1">
      <formula>AND(NE(#REF!,"#"),COUNTBLANK($B4:$F4)&lt;5,ISBLANK($A4))</formula>
    </cfRule>
  </conditionalFormatting>
  <conditionalFormatting sqref="F4:K4">
    <cfRule type="expression" dxfId="183" priority="119" stopIfTrue="1">
      <formula>AND(NE(#REF!,"#"),NE($G4,""),OR(COUNTBLANK($B4:$F4)=5,NE($A4,""),IFERROR(VLOOKUP($G4,INDIRECT("VariableTypes!A2:A"),1,FALSE),TRUE)))</formula>
    </cfRule>
  </conditionalFormatting>
  <conditionalFormatting sqref="F5">
    <cfRule type="expression" dxfId="182" priority="117" stopIfTrue="1">
      <formula>AND(NE(#REF!,"#"),COUNTBLANK($B5:$F5)&lt;5,ISBLANK($A5))</formula>
    </cfRule>
  </conditionalFormatting>
  <conditionalFormatting sqref="F5">
    <cfRule type="expression" dxfId="181" priority="114" stopIfTrue="1">
      <formula>AND(NE(#REF!,"#"),NE($G5,""),OR(COUNTBLANK($B5:$F5)=5,NE($A5,""),IFERROR(VLOOKUP($G5,INDIRECT("VariableTypes!A2:A"),1,FALSE),TRUE)))</formula>
    </cfRule>
  </conditionalFormatting>
  <conditionalFormatting sqref="G5:K5">
    <cfRule type="expression" dxfId="180" priority="115" stopIfTrue="1">
      <formula>AND(NE(#REF!,"#"),NE($H5,""),NOT(IFERROR(VLOOKUP($G5,INDIRECT("VariableTypes!$A$2:$D"),4,FALSE),FALSE)))</formula>
    </cfRule>
  </conditionalFormatting>
  <conditionalFormatting sqref="G5:K5">
    <cfRule type="expression" dxfId="179" priority="116" stopIfTrue="1">
      <formula>AND(NE(#REF!,"#"),IFERROR(VLOOKUP($G5,INDIRECT("VariableTypes!$A$2:$D"),4,FALSE),FALSE))</formula>
    </cfRule>
  </conditionalFormatting>
  <conditionalFormatting sqref="J5:K5">
    <cfRule type="containsText" dxfId="178" priority="109" operator="containsText" text="Yes">
      <formula>NOT(ISERROR(SEARCH("Yes",J5)))</formula>
    </cfRule>
    <cfRule type="containsText" dxfId="177" priority="110" operator="containsText" text="No">
      <formula>NOT(ISERROR(SEARCH("No",J5)))</formula>
    </cfRule>
  </conditionalFormatting>
  <conditionalFormatting sqref="B4:E4">
    <cfRule type="expression" dxfId="176" priority="120" stopIfTrue="1">
      <formula>AND(NE(#REF!,"#"),NE(C4,""),NE(COUNTA($B4:B4),0))</formula>
    </cfRule>
  </conditionalFormatting>
  <conditionalFormatting sqref="F33:K33">
    <cfRule type="expression" dxfId="175" priority="106" stopIfTrue="1">
      <formula>AND(NE(#REF!,"#"),COUNTBLANK($B33:$F33)&lt;5,ISBLANK($A33))</formula>
    </cfRule>
  </conditionalFormatting>
  <conditionalFormatting sqref="F33:K33">
    <cfRule type="expression" dxfId="174" priority="107" stopIfTrue="1">
      <formula>AND(NE(#REF!,"#"),NE($G33,""),OR(COUNTBLANK($B33:$F33)=5,NE($A33,""),IFERROR(VLOOKUP($G33,INDIRECT("VariableTypes!A2:A"),1,FALSE),TRUE)))</formula>
    </cfRule>
  </conditionalFormatting>
  <conditionalFormatting sqref="F34">
    <cfRule type="expression" dxfId="173" priority="105" stopIfTrue="1">
      <formula>AND(NE(#REF!,"#"),COUNTBLANK($B34:$F34)&lt;5,ISBLANK($A34))</formula>
    </cfRule>
  </conditionalFormatting>
  <conditionalFormatting sqref="F34">
    <cfRule type="expression" dxfId="172" priority="102" stopIfTrue="1">
      <formula>AND(NE(#REF!,"#"),NE($G34,""),OR(COUNTBLANK($B34:$F34)=5,NE($A34,""),IFERROR(VLOOKUP($G34,INDIRECT("VariableTypes!A2:A"),1,FALSE),TRUE)))</formula>
    </cfRule>
  </conditionalFormatting>
  <conditionalFormatting sqref="G34:K34">
    <cfRule type="expression" dxfId="171" priority="103" stopIfTrue="1">
      <formula>AND(NE(#REF!,"#"),NE($H34,""),NOT(IFERROR(VLOOKUP($G34,INDIRECT("VariableTypes!$A$2:$D"),4,FALSE),FALSE)))</formula>
    </cfRule>
  </conditionalFormatting>
  <conditionalFormatting sqref="G34:K34">
    <cfRule type="expression" dxfId="170" priority="104" stopIfTrue="1">
      <formula>AND(NE(#REF!,"#"),IFERROR(VLOOKUP($G34,INDIRECT("VariableTypes!$A$2:$D"),4,FALSE),FALSE))</formula>
    </cfRule>
  </conditionalFormatting>
  <conditionalFormatting sqref="J34:K34">
    <cfRule type="containsText" dxfId="169" priority="97" operator="containsText" text="Yes">
      <formula>NOT(ISERROR(SEARCH("Yes",J34)))</formula>
    </cfRule>
    <cfRule type="containsText" dxfId="168" priority="98" operator="containsText" text="No">
      <formula>NOT(ISERROR(SEARCH("No",J34)))</formula>
    </cfRule>
  </conditionalFormatting>
  <conditionalFormatting sqref="B33:E33">
    <cfRule type="expression" dxfId="167" priority="108" stopIfTrue="1">
      <formula>AND(NE(#REF!,"#"),NE(C33,""),NE(COUNTA($B33:B33),0))</formula>
    </cfRule>
  </conditionalFormatting>
  <conditionalFormatting sqref="F76:K76">
    <cfRule type="expression" dxfId="166" priority="94" stopIfTrue="1">
      <formula>AND(NE(#REF!,"#"),COUNTBLANK($B76:$F76)&lt;5,ISBLANK($A76))</formula>
    </cfRule>
  </conditionalFormatting>
  <conditionalFormatting sqref="F76:K76">
    <cfRule type="expression" dxfId="165" priority="95" stopIfTrue="1">
      <formula>AND(NE(#REF!,"#"),NE($G76,""),OR(COUNTBLANK($B76:$F76)=5,NE($A76,""),IFERROR(VLOOKUP($G76,INDIRECT("VariableTypes!A2:A"),1,FALSE),TRUE)))</formula>
    </cfRule>
  </conditionalFormatting>
  <conditionalFormatting sqref="F77">
    <cfRule type="expression" dxfId="164" priority="93" stopIfTrue="1">
      <formula>AND(NE(#REF!,"#"),COUNTBLANK($B77:$F77)&lt;5,ISBLANK($A77))</formula>
    </cfRule>
  </conditionalFormatting>
  <conditionalFormatting sqref="F77">
    <cfRule type="expression" dxfId="163" priority="90" stopIfTrue="1">
      <formula>AND(NE(#REF!,"#"),NE($G77,""),OR(COUNTBLANK($B77:$F77)=5,NE($A77,""),IFERROR(VLOOKUP($G77,INDIRECT("VariableTypes!A2:A"),1,FALSE),TRUE)))</formula>
    </cfRule>
  </conditionalFormatting>
  <conditionalFormatting sqref="G77:K77">
    <cfRule type="expression" dxfId="162" priority="91" stopIfTrue="1">
      <formula>AND(NE(#REF!,"#"),NE($H77,""),NOT(IFERROR(VLOOKUP($G77,INDIRECT("VariableTypes!$A$2:$D"),4,FALSE),FALSE)))</formula>
    </cfRule>
  </conditionalFormatting>
  <conditionalFormatting sqref="G77:K77">
    <cfRule type="expression" dxfId="161" priority="92" stopIfTrue="1">
      <formula>AND(NE(#REF!,"#"),IFERROR(VLOOKUP($G77,INDIRECT("VariableTypes!$A$2:$D"),4,FALSE),FALSE))</formula>
    </cfRule>
  </conditionalFormatting>
  <conditionalFormatting sqref="J77:K77">
    <cfRule type="containsText" dxfId="160" priority="85" operator="containsText" text="Yes">
      <formula>NOT(ISERROR(SEARCH("Yes",J77)))</formula>
    </cfRule>
    <cfRule type="containsText" dxfId="159" priority="86" operator="containsText" text="No">
      <formula>NOT(ISERROR(SEARCH("No",J77)))</formula>
    </cfRule>
  </conditionalFormatting>
  <conditionalFormatting sqref="B76:E76">
    <cfRule type="expression" dxfId="158" priority="96" stopIfTrue="1">
      <formula>AND(NE(#REF!,"#"),NE(C76,""),NE(COUNTA($B76:B76),0))</formula>
    </cfRule>
  </conditionalFormatting>
  <conditionalFormatting sqref="F99:K99">
    <cfRule type="expression" dxfId="157" priority="82" stopIfTrue="1">
      <formula>AND(NE(#REF!,"#"),COUNTBLANK($B99:$F99)&lt;5,ISBLANK($A99))</formula>
    </cfRule>
  </conditionalFormatting>
  <conditionalFormatting sqref="F99:K99">
    <cfRule type="expression" dxfId="156" priority="83" stopIfTrue="1">
      <formula>AND(NE(#REF!,"#"),NE($G99,""),OR(COUNTBLANK($B99:$F99)=5,NE($A99,""),IFERROR(VLOOKUP($G99,INDIRECT("VariableTypes!A2:A"),1,FALSE),TRUE)))</formula>
    </cfRule>
  </conditionalFormatting>
  <conditionalFormatting sqref="F100">
    <cfRule type="expression" dxfId="155" priority="81" stopIfTrue="1">
      <formula>AND(NE(#REF!,"#"),COUNTBLANK($B100:$F100)&lt;5,ISBLANK($A100))</formula>
    </cfRule>
  </conditionalFormatting>
  <conditionalFormatting sqref="F100">
    <cfRule type="expression" dxfId="154" priority="78" stopIfTrue="1">
      <formula>AND(NE(#REF!,"#"),NE($G100,""),OR(COUNTBLANK($B100:$F100)=5,NE($A100,""),IFERROR(VLOOKUP($G100,INDIRECT("VariableTypes!A2:A"),1,FALSE),TRUE)))</formula>
    </cfRule>
  </conditionalFormatting>
  <conditionalFormatting sqref="G100:K100">
    <cfRule type="expression" dxfId="153" priority="79" stopIfTrue="1">
      <formula>AND(NE(#REF!,"#"),NE($H100,""),NOT(IFERROR(VLOOKUP($G100,INDIRECT("VariableTypes!$A$2:$D"),4,FALSE),FALSE)))</formula>
    </cfRule>
  </conditionalFormatting>
  <conditionalFormatting sqref="G100:K100">
    <cfRule type="expression" dxfId="152" priority="80" stopIfTrue="1">
      <formula>AND(NE(#REF!,"#"),IFERROR(VLOOKUP($G100,INDIRECT("VariableTypes!$A$2:$D"),4,FALSE),FALSE))</formula>
    </cfRule>
  </conditionalFormatting>
  <conditionalFormatting sqref="J100:K100">
    <cfRule type="containsText" dxfId="151" priority="73" operator="containsText" text="Yes">
      <formula>NOT(ISERROR(SEARCH("Yes",J100)))</formula>
    </cfRule>
    <cfRule type="containsText" dxfId="150" priority="74" operator="containsText" text="No">
      <formula>NOT(ISERROR(SEARCH("No",J100)))</formula>
    </cfRule>
  </conditionalFormatting>
  <conditionalFormatting sqref="B99:E99">
    <cfRule type="expression" dxfId="149" priority="84" stopIfTrue="1">
      <formula>AND(NE(#REF!,"#"),NE(C99,""),NE(COUNTA($B99:B99),0))</formula>
    </cfRule>
  </conditionalFormatting>
  <conditionalFormatting sqref="F139:K139">
    <cfRule type="expression" dxfId="148" priority="70" stopIfTrue="1">
      <formula>AND(NE(#REF!,"#"),COUNTBLANK($B139:$F139)&lt;5,ISBLANK($A139))</formula>
    </cfRule>
  </conditionalFormatting>
  <conditionalFormatting sqref="F139:K139">
    <cfRule type="expression" dxfId="147" priority="71" stopIfTrue="1">
      <formula>AND(NE(#REF!,"#"),NE($G139,""),OR(COUNTBLANK($B139:$F139)=5,NE($A139,""),IFERROR(VLOOKUP($G139,INDIRECT("VariableTypes!A2:A"),1,FALSE),TRUE)))</formula>
    </cfRule>
  </conditionalFormatting>
  <conditionalFormatting sqref="F140">
    <cfRule type="expression" dxfId="146" priority="69" stopIfTrue="1">
      <formula>AND(NE(#REF!,"#"),COUNTBLANK($B140:$F140)&lt;5,ISBLANK($A140))</formula>
    </cfRule>
  </conditionalFormatting>
  <conditionalFormatting sqref="F140">
    <cfRule type="expression" dxfId="145" priority="66" stopIfTrue="1">
      <formula>AND(NE(#REF!,"#"),NE($G140,""),OR(COUNTBLANK($B140:$F140)=5,NE($A140,""),IFERROR(VLOOKUP($G140,INDIRECT("VariableTypes!A2:A"),1,FALSE),TRUE)))</formula>
    </cfRule>
  </conditionalFormatting>
  <conditionalFormatting sqref="G140:K140">
    <cfRule type="expression" dxfId="144" priority="67" stopIfTrue="1">
      <formula>AND(NE(#REF!,"#"),NE($H140,""),NOT(IFERROR(VLOOKUP($G140,INDIRECT("VariableTypes!$A$2:$D"),4,FALSE),FALSE)))</formula>
    </cfRule>
  </conditionalFormatting>
  <conditionalFormatting sqref="G140:K140">
    <cfRule type="expression" dxfId="143" priority="68" stopIfTrue="1">
      <formula>AND(NE(#REF!,"#"),IFERROR(VLOOKUP($G140,INDIRECT("VariableTypes!$A$2:$D"),4,FALSE),FALSE))</formula>
    </cfRule>
  </conditionalFormatting>
  <conditionalFormatting sqref="J140:K140">
    <cfRule type="containsText" dxfId="142" priority="61" operator="containsText" text="Yes">
      <formula>NOT(ISERROR(SEARCH("Yes",J140)))</formula>
    </cfRule>
    <cfRule type="containsText" dxfId="141" priority="62" operator="containsText" text="No">
      <formula>NOT(ISERROR(SEARCH("No",J140)))</formula>
    </cfRule>
  </conditionalFormatting>
  <conditionalFormatting sqref="B139:E139">
    <cfRule type="expression" dxfId="140" priority="72" stopIfTrue="1">
      <formula>AND(NE(#REF!,"#"),NE(C139,""),NE(COUNTA($B139:B139),0))</formula>
    </cfRule>
  </conditionalFormatting>
  <conditionalFormatting sqref="F179:K179">
    <cfRule type="expression" dxfId="139" priority="58" stopIfTrue="1">
      <formula>AND(NE(#REF!,"#"),COUNTBLANK($B179:$F179)&lt;5,ISBLANK($A179))</formula>
    </cfRule>
  </conditionalFormatting>
  <conditionalFormatting sqref="F179:K179">
    <cfRule type="expression" dxfId="138" priority="59" stopIfTrue="1">
      <formula>AND(NE(#REF!,"#"),NE($G179,""),OR(COUNTBLANK($B179:$F179)=5,NE($A179,""),IFERROR(VLOOKUP($G179,INDIRECT("VariableTypes!A2:A"),1,FALSE),TRUE)))</formula>
    </cfRule>
  </conditionalFormatting>
  <conditionalFormatting sqref="F180">
    <cfRule type="expression" dxfId="137" priority="57" stopIfTrue="1">
      <formula>AND(NE(#REF!,"#"),COUNTBLANK($B180:$F180)&lt;5,ISBLANK($A180))</formula>
    </cfRule>
  </conditionalFormatting>
  <conditionalFormatting sqref="F180">
    <cfRule type="expression" dxfId="136" priority="54" stopIfTrue="1">
      <formula>AND(NE(#REF!,"#"),NE($G180,""),OR(COUNTBLANK($B180:$F180)=5,NE($A180,""),IFERROR(VLOOKUP($G180,INDIRECT("VariableTypes!A2:A"),1,FALSE),TRUE)))</formula>
    </cfRule>
  </conditionalFormatting>
  <conditionalFormatting sqref="G180:K180">
    <cfRule type="expression" dxfId="135" priority="55" stopIfTrue="1">
      <formula>AND(NE(#REF!,"#"),NE($H180,""),NOT(IFERROR(VLOOKUP($G180,INDIRECT("VariableTypes!$A$2:$D"),4,FALSE),FALSE)))</formula>
    </cfRule>
  </conditionalFormatting>
  <conditionalFormatting sqref="G180:K180">
    <cfRule type="expression" dxfId="134" priority="56" stopIfTrue="1">
      <formula>AND(NE(#REF!,"#"),IFERROR(VLOOKUP($G180,INDIRECT("VariableTypes!$A$2:$D"),4,FALSE),FALSE))</formula>
    </cfRule>
  </conditionalFormatting>
  <conditionalFormatting sqref="J180:K180">
    <cfRule type="containsText" dxfId="133" priority="49" operator="containsText" text="Yes">
      <formula>NOT(ISERROR(SEARCH("Yes",J180)))</formula>
    </cfRule>
    <cfRule type="containsText" dxfId="132" priority="50" operator="containsText" text="No">
      <formula>NOT(ISERROR(SEARCH("No",J180)))</formula>
    </cfRule>
  </conditionalFormatting>
  <conditionalFormatting sqref="B179:E179">
    <cfRule type="expression" dxfId="131" priority="60" stopIfTrue="1">
      <formula>AND(NE(#REF!,"#"),NE(C179,""),NE(COUNTA($B179:B179),0))</formula>
    </cfRule>
  </conditionalFormatting>
  <conditionalFormatting sqref="F220">
    <cfRule type="expression" dxfId="130" priority="45" stopIfTrue="1">
      <formula>AND(NE(#REF!,"#"),COUNTBLANK($B220:$F220)&lt;5,ISBLANK($A220))</formula>
    </cfRule>
  </conditionalFormatting>
  <conditionalFormatting sqref="F220">
    <cfRule type="expression" dxfId="129" priority="42" stopIfTrue="1">
      <formula>AND(NE(#REF!,"#"),NE($G220,""),OR(COUNTBLANK($B220:$F220)=5,NE($A220,""),IFERROR(VLOOKUP($G220,INDIRECT("VariableTypes!A2:A"),1,FALSE),TRUE)))</formula>
    </cfRule>
  </conditionalFormatting>
  <conditionalFormatting sqref="G220:K220">
    <cfRule type="expression" dxfId="128" priority="43" stopIfTrue="1">
      <formula>AND(NE(#REF!,"#"),NE($H220,""),NOT(IFERROR(VLOOKUP($G220,INDIRECT("VariableTypes!$A$2:$D"),4,FALSE),FALSE)))</formula>
    </cfRule>
  </conditionalFormatting>
  <conditionalFormatting sqref="G220:K220">
    <cfRule type="expression" dxfId="127" priority="44" stopIfTrue="1">
      <formula>AND(NE(#REF!,"#"),IFERROR(VLOOKUP($G220,INDIRECT("VariableTypes!$A$2:$D"),4,FALSE),FALSE))</formula>
    </cfRule>
  </conditionalFormatting>
  <conditionalFormatting sqref="J220:K220">
    <cfRule type="containsText" dxfId="126" priority="37" operator="containsText" text="Yes">
      <formula>NOT(ISERROR(SEARCH("Yes",J220)))</formula>
    </cfRule>
    <cfRule type="containsText" dxfId="125" priority="38" operator="containsText" text="No">
      <formula>NOT(ISERROR(SEARCH("No",J220)))</formula>
    </cfRule>
  </conditionalFormatting>
  <conditionalFormatting sqref="F304:K304">
    <cfRule type="expression" dxfId="124" priority="34" stopIfTrue="1">
      <formula>AND(NE(#REF!,"#"),COUNTBLANK($B304:$F304)&lt;5,ISBLANK($A304))</formula>
    </cfRule>
  </conditionalFormatting>
  <conditionalFormatting sqref="F304:K304">
    <cfRule type="expression" dxfId="123" priority="35" stopIfTrue="1">
      <formula>AND(NE(#REF!,"#"),NE($G304,""),OR(COUNTBLANK($B304:$F304)=5,NE($A304,""),IFERROR(VLOOKUP($G304,INDIRECT("VariableTypes!A2:A"),1,FALSE),TRUE)))</formula>
    </cfRule>
  </conditionalFormatting>
  <conditionalFormatting sqref="F305">
    <cfRule type="expression" dxfId="122" priority="33" stopIfTrue="1">
      <formula>AND(NE(#REF!,"#"),COUNTBLANK($B305:$F305)&lt;5,ISBLANK($A305))</formula>
    </cfRule>
  </conditionalFormatting>
  <conditionalFormatting sqref="F305">
    <cfRule type="expression" dxfId="121" priority="30" stopIfTrue="1">
      <formula>AND(NE(#REF!,"#"),NE($G305,""),OR(COUNTBLANK($B305:$F305)=5,NE($A305,""),IFERROR(VLOOKUP($G305,INDIRECT("VariableTypes!A2:A"),1,FALSE),TRUE)))</formula>
    </cfRule>
  </conditionalFormatting>
  <conditionalFormatting sqref="G305:K305">
    <cfRule type="expression" dxfId="120" priority="31" stopIfTrue="1">
      <formula>AND(NE(#REF!,"#"),NE($H305,""),NOT(IFERROR(VLOOKUP($G305,INDIRECT("VariableTypes!$A$2:$D"),4,FALSE),FALSE)))</formula>
    </cfRule>
  </conditionalFormatting>
  <conditionalFormatting sqref="G305:K305">
    <cfRule type="expression" dxfId="119" priority="32" stopIfTrue="1">
      <formula>AND(NE(#REF!,"#"),IFERROR(VLOOKUP($G305,INDIRECT("VariableTypes!$A$2:$D"),4,FALSE),FALSE))</formula>
    </cfRule>
  </conditionalFormatting>
  <conditionalFormatting sqref="J305:K305">
    <cfRule type="containsText" dxfId="118" priority="25" operator="containsText" text="Yes">
      <formula>NOT(ISERROR(SEARCH("Yes",J305)))</formula>
    </cfRule>
    <cfRule type="containsText" dxfId="117" priority="26" operator="containsText" text="No">
      <formula>NOT(ISERROR(SEARCH("No",J305)))</formula>
    </cfRule>
  </conditionalFormatting>
  <conditionalFormatting sqref="B304:E304">
    <cfRule type="expression" dxfId="116" priority="36" stopIfTrue="1">
      <formula>AND(NE(#REF!,"#"),NE(C304,""),NE(COUNTA($B304:B304),0))</formula>
    </cfRule>
  </conditionalFormatting>
  <conditionalFormatting sqref="F326:K326">
    <cfRule type="expression" dxfId="115" priority="22" stopIfTrue="1">
      <formula>AND(NE(#REF!,"#"),COUNTBLANK($B326:$F326)&lt;5,ISBLANK($A326))</formula>
    </cfRule>
  </conditionalFormatting>
  <conditionalFormatting sqref="F326:K326">
    <cfRule type="expression" dxfId="114" priority="23" stopIfTrue="1">
      <formula>AND(NE(#REF!,"#"),NE($G326,""),OR(COUNTBLANK($B326:$F326)=5,NE($A326,""),IFERROR(VLOOKUP($G326,INDIRECT("VariableTypes!A2:A"),1,FALSE),TRUE)))</formula>
    </cfRule>
  </conditionalFormatting>
  <conditionalFormatting sqref="F327">
    <cfRule type="expression" dxfId="113" priority="21" stopIfTrue="1">
      <formula>AND(NE(#REF!,"#"),COUNTBLANK($B327:$F327)&lt;5,ISBLANK($A327))</formula>
    </cfRule>
  </conditionalFormatting>
  <conditionalFormatting sqref="F327">
    <cfRule type="expression" dxfId="112" priority="18" stopIfTrue="1">
      <formula>AND(NE(#REF!,"#"),NE($G327,""),OR(COUNTBLANK($B327:$F327)=5,NE($A327,""),IFERROR(VLOOKUP($G327,INDIRECT("VariableTypes!A2:A"),1,FALSE),TRUE)))</formula>
    </cfRule>
  </conditionalFormatting>
  <conditionalFormatting sqref="G327:K327">
    <cfRule type="expression" dxfId="111" priority="19" stopIfTrue="1">
      <formula>AND(NE(#REF!,"#"),NE($H327,""),NOT(IFERROR(VLOOKUP($G327,INDIRECT("VariableTypes!$A$2:$D"),4,FALSE),FALSE)))</formula>
    </cfRule>
  </conditionalFormatting>
  <conditionalFormatting sqref="G327:K327">
    <cfRule type="expression" dxfId="110" priority="20" stopIfTrue="1">
      <formula>AND(NE(#REF!,"#"),IFERROR(VLOOKUP($G327,INDIRECT("VariableTypes!$A$2:$D"),4,FALSE),FALSE))</formula>
    </cfRule>
  </conditionalFormatting>
  <conditionalFormatting sqref="J327:K327">
    <cfRule type="containsText" dxfId="109" priority="13" operator="containsText" text="Yes">
      <formula>NOT(ISERROR(SEARCH("Yes",J327)))</formula>
    </cfRule>
    <cfRule type="containsText" dxfId="108" priority="14" operator="containsText" text="No">
      <formula>NOT(ISERROR(SEARCH("No",J327)))</formula>
    </cfRule>
  </conditionalFormatting>
  <conditionalFormatting sqref="B326:E326">
    <cfRule type="expression" dxfId="107" priority="24" stopIfTrue="1">
      <formula>AND(NE(#REF!,"#"),NE(C326,""),NE(COUNTA($B326:B326),0))</formula>
    </cfRule>
  </conditionalFormatting>
  <conditionalFormatting sqref="E361 E5 E34 E77 E100 E140 E180 E220 E305 E327">
    <cfRule type="expression" dxfId="106" priority="12101" stopIfTrue="1">
      <formula>AND(NE(#REF!,"#"),COUNTBLANK($B5:$E5)&lt;5,ISBLANK(#REF!))</formula>
    </cfRule>
  </conditionalFormatting>
  <conditionalFormatting sqref="E361 E5 E34 E77 E100 E140 E180 E220 E305 E327">
    <cfRule type="expression" dxfId="105" priority="12102" stopIfTrue="1">
      <formula>AND(NE(#REF!,"#"),NE($F5,""),OR(COUNTBLANK($B5:$E5)=5,NE(#REF!,""),IFERROR(VLOOKUP($F5,INDIRECT("VariableTypes!A2:A"),1,FALSE),TRUE)))</formula>
    </cfRule>
  </conditionalFormatting>
  <dataValidations disablePrompts="1" count="3">
    <dataValidation type="list" allowBlank="1" showInputMessage="1" showErrorMessage="1" sqref="A6 A35 A78 A101 A141 A181 A221 A306 A328 A362 B403 C399:C402 C393:C397 B390 C386:C389 C380:C384 B377 C373:C376 C367:C371 B364 B354 C350:C353 B346 C342:C345 B338 C334:C337 B330 B320 C317:C319 B316 C313:C315 B312 C309:C311 B308 B298 D295:D297 C290 D287:D289 C282 D279:D281 C274 B273 D270:D272 C265 D262:D264 C257 D254:D256 C249 B248 D245:D247 C240 D237:D239 C232 D229:D231 C224 B223 B213 C209:C212 C205:C207 B203 C190:C202 B188 C184:C187 B182 B173 C169:C172 C165:C167 B163 C150:C162 B148 C144:C147 B142 C81:C84 B133 C129:C132 C125:C127 B123 C110:C122 B108 C104:C107 B102 B97 C93:C96 B91 C87:C90 B85 B79 C68:C71 C63:C66 B60 C61 C56:C59 C49:C54 B48 C44:C47 C39:C42 C37 B36 C26:C28 B22 D19:D21 C14 D11:D13 C9 B8" xr:uid="{8B0B8EAC-C17E-4A4C-9054-C2A95FDDDC34}">
      <formula1>Yesnolist</formula1>
    </dataValidation>
    <dataValidation type="list" allowBlank="1" showInputMessage="1" showErrorMessage="1" sqref="A81 A87 A93" xr:uid="{68555F58-1546-4577-835A-D0583F2B0B12}">
      <formula1>"&lt;select&gt;,Yes,No"</formula1>
    </dataValidation>
    <dataValidation type="list" allowBlank="1" showInputMessage="1" showErrorMessage="1" sqref="K32 K75 K138 K178 K218 K303 K325 K359 K408" xr:uid="{4DF651C9-C32B-4B57-B6CC-90F6884273F8}">
      <formula1>Priority</formula1>
    </dataValidation>
  </dataValidations>
  <pageMargins left="0.7" right="0.7" top="0.75" bottom="0.75" header="0.3" footer="0.3"/>
  <pageSetup scale="73" fitToHeight="0" orientation="landscape" r:id="rId1"/>
  <headerFooter>
    <oddHeader>&amp;L&amp;"Century Gothic,Standard"&amp;11
&amp;A&amp;C&amp;"Century Gothic,Standard"&amp;11ESG Due Diligence Tool
Direct Infrastructure Assets&amp;R&amp;G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303D7-B333-474B-9615-370071DD9AAF}">
  <sheetPr codeName="Sheet21">
    <tabColor rgb="FFDFDAD3"/>
    <outlinePr summaryBelow="0" summaryRight="0"/>
    <pageSetUpPr fitToPage="1"/>
  </sheetPr>
  <dimension ref="A1:T174"/>
  <sheetViews>
    <sheetView showGridLines="0" topLeftCell="A75" zoomScaleNormal="100" zoomScaleSheetLayoutView="25" workbookViewId="0">
      <selection activeCell="A75" sqref="A75:XFD1048576"/>
    </sheetView>
  </sheetViews>
  <sheetFormatPr baseColWidth="10" defaultColWidth="1.625" defaultRowHeight="12.75" customHeight="1" x14ac:dyDescent="0.25"/>
  <cols>
    <col min="1" max="1" width="9.5" bestFit="1" customWidth="1"/>
    <col min="2" max="2" width="9.5" customWidth="1"/>
    <col min="3" max="5" width="25" customWidth="1"/>
    <col min="6" max="6" width="8.875" bestFit="1" customWidth="1"/>
    <col min="7" max="7" width="19.875" bestFit="1" customWidth="1"/>
    <col min="8" max="8" width="16" bestFit="1" customWidth="1"/>
    <col min="9" max="10" width="25" customWidth="1"/>
    <col min="11" max="11" width="25.875" bestFit="1" customWidth="1"/>
    <col min="12" max="12" width="9" customWidth="1"/>
    <col min="13" max="13" width="23.5" bestFit="1" customWidth="1"/>
    <col min="14" max="14" width="15.125" bestFit="1" customWidth="1"/>
    <col min="15" max="15" width="25" customWidth="1"/>
    <col min="16" max="20" width="11" customWidth="1"/>
    <col min="21" max="21" width="1.625" customWidth="1"/>
  </cols>
  <sheetData>
    <row r="1" spans="1:20" ht="15" customHeight="1" x14ac:dyDescent="0.25">
      <c r="A1" s="730" t="s">
        <v>1189</v>
      </c>
      <c r="B1" s="730"/>
      <c r="C1" s="729"/>
      <c r="D1" s="729"/>
      <c r="E1" s="729"/>
      <c r="F1" s="729" t="s">
        <v>1190</v>
      </c>
      <c r="G1" s="729"/>
      <c r="H1" s="729"/>
      <c r="I1" s="729" t="s">
        <v>198</v>
      </c>
      <c r="J1" s="729"/>
      <c r="K1" s="729" t="s">
        <v>297</v>
      </c>
      <c r="L1" s="729"/>
      <c r="M1" s="729"/>
      <c r="N1" s="729" t="s">
        <v>1191</v>
      </c>
      <c r="O1" s="731"/>
      <c r="P1" s="728" t="s">
        <v>1347</v>
      </c>
      <c r="Q1" s="728"/>
      <c r="R1" s="728"/>
      <c r="S1" s="728"/>
      <c r="T1" s="728"/>
    </row>
    <row r="2" spans="1:20" ht="15.75" x14ac:dyDescent="0.25">
      <c r="A2" s="7" t="s">
        <v>1188</v>
      </c>
      <c r="B2" s="7" t="s">
        <v>1536</v>
      </c>
      <c r="C2" s="8" t="s">
        <v>509</v>
      </c>
      <c r="D2" s="8" t="s">
        <v>511</v>
      </c>
      <c r="E2" s="8" t="s">
        <v>513</v>
      </c>
      <c r="F2" s="8" t="s">
        <v>562</v>
      </c>
      <c r="G2" s="8" t="s">
        <v>1094</v>
      </c>
      <c r="H2" s="8" t="s">
        <v>1095</v>
      </c>
      <c r="I2" s="8" t="s">
        <v>1193</v>
      </c>
      <c r="J2" s="8" t="s">
        <v>1194</v>
      </c>
      <c r="K2" s="8" t="s">
        <v>940</v>
      </c>
      <c r="L2" s="8" t="s">
        <v>941</v>
      </c>
      <c r="M2" s="8" t="s">
        <v>307</v>
      </c>
      <c r="N2" s="8" t="s">
        <v>556</v>
      </c>
      <c r="O2" s="9" t="s">
        <v>1137</v>
      </c>
      <c r="P2" s="9" t="s">
        <v>563</v>
      </c>
      <c r="Q2" s="9" t="s">
        <v>943</v>
      </c>
      <c r="R2" s="9" t="s">
        <v>944</v>
      </c>
      <c r="S2" s="9" t="s">
        <v>1346</v>
      </c>
      <c r="T2" s="9" t="s">
        <v>945</v>
      </c>
    </row>
    <row r="3" spans="1:20" ht="15.75" x14ac:dyDescent="0.25">
      <c r="A3" s="6" t="s">
        <v>861</v>
      </c>
      <c r="B3" s="6" t="s">
        <v>1538</v>
      </c>
      <c r="C3" s="6" t="s">
        <v>861</v>
      </c>
      <c r="D3" s="6" t="s">
        <v>861</v>
      </c>
      <c r="E3" s="6" t="s">
        <v>861</v>
      </c>
      <c r="F3" s="6" t="s">
        <v>40</v>
      </c>
      <c r="G3" s="6" t="s">
        <v>46</v>
      </c>
      <c r="H3" s="6" t="s">
        <v>1196</v>
      </c>
      <c r="I3" s="6" t="s">
        <v>206</v>
      </c>
      <c r="J3" s="6" t="s">
        <v>213</v>
      </c>
      <c r="K3" s="6" t="s">
        <v>861</v>
      </c>
      <c r="L3" s="6" t="s">
        <v>861</v>
      </c>
      <c r="M3" s="6" t="s">
        <v>861</v>
      </c>
      <c r="N3" s="6" t="s">
        <v>861</v>
      </c>
      <c r="O3" s="6" t="s">
        <v>861</v>
      </c>
      <c r="P3" s="6" t="s">
        <v>712</v>
      </c>
      <c r="Q3" s="6" t="s">
        <v>712</v>
      </c>
      <c r="R3" s="6"/>
      <c r="S3" s="6" t="s">
        <v>717</v>
      </c>
      <c r="T3" s="6"/>
    </row>
    <row r="4" spans="1:20" ht="15.75" x14ac:dyDescent="0.25">
      <c r="A4" s="6" t="s">
        <v>1076</v>
      </c>
      <c r="B4" s="6" t="s">
        <v>1539</v>
      </c>
      <c r="C4" s="6" t="s">
        <v>1555</v>
      </c>
      <c r="D4" s="6" t="s">
        <v>53</v>
      </c>
      <c r="E4" s="6" t="s">
        <v>98</v>
      </c>
      <c r="F4" s="6" t="s">
        <v>564</v>
      </c>
      <c r="G4" s="6" t="s">
        <v>565</v>
      </c>
      <c r="H4" s="6" t="s">
        <v>573</v>
      </c>
      <c r="I4" s="6" t="s">
        <v>883</v>
      </c>
      <c r="J4" s="6" t="s">
        <v>566</v>
      </c>
      <c r="K4" s="6" t="s">
        <v>567</v>
      </c>
      <c r="L4" s="6" t="s">
        <v>568</v>
      </c>
      <c r="M4" s="6" t="s">
        <v>569</v>
      </c>
      <c r="N4" s="6" t="s">
        <v>570</v>
      </c>
      <c r="O4" s="6" t="s">
        <v>1138</v>
      </c>
      <c r="P4" s="6" t="s">
        <v>711</v>
      </c>
      <c r="Q4" s="6" t="s">
        <v>712</v>
      </c>
      <c r="R4" s="6" t="s">
        <v>717</v>
      </c>
      <c r="S4" s="6" t="s">
        <v>717</v>
      </c>
      <c r="T4" s="6" t="s">
        <v>718</v>
      </c>
    </row>
    <row r="5" spans="1:20" ht="15.75" x14ac:dyDescent="0.25">
      <c r="A5" s="6" t="s">
        <v>1077</v>
      </c>
      <c r="B5" s="6" t="s">
        <v>1539</v>
      </c>
      <c r="C5" s="6" t="s">
        <v>1556</v>
      </c>
      <c r="D5" s="6" t="s">
        <v>1566</v>
      </c>
      <c r="E5" s="6" t="s">
        <v>87</v>
      </c>
      <c r="F5" s="6" t="s">
        <v>571</v>
      </c>
      <c r="G5" s="6" t="s">
        <v>572</v>
      </c>
      <c r="H5" s="6" t="s">
        <v>581</v>
      </c>
      <c r="I5" s="6" t="s">
        <v>884</v>
      </c>
      <c r="J5" s="6" t="s">
        <v>574</v>
      </c>
      <c r="K5" s="6" t="s">
        <v>575</v>
      </c>
      <c r="L5" s="6" t="s">
        <v>576</v>
      </c>
      <c r="M5" s="6" t="s">
        <v>577</v>
      </c>
      <c r="N5" s="6" t="s">
        <v>578</v>
      </c>
      <c r="O5" s="6" t="s">
        <v>1139</v>
      </c>
      <c r="P5" s="6" t="s">
        <v>719</v>
      </c>
      <c r="Q5" s="6" t="s">
        <v>712</v>
      </c>
      <c r="R5" s="6" t="s">
        <v>713</v>
      </c>
      <c r="S5" s="6" t="s">
        <v>717</v>
      </c>
      <c r="T5" s="6" t="s">
        <v>25</v>
      </c>
    </row>
    <row r="6" spans="1:20" ht="15.75" x14ac:dyDescent="0.25">
      <c r="A6" s="6" t="s">
        <v>341</v>
      </c>
      <c r="B6" s="6" t="s">
        <v>1540</v>
      </c>
      <c r="C6" s="6" t="s">
        <v>1557</v>
      </c>
      <c r="D6" s="6" t="s">
        <v>1567</v>
      </c>
      <c r="E6" s="6" t="s">
        <v>1575</v>
      </c>
      <c r="F6" s="6" t="s">
        <v>579</v>
      </c>
      <c r="G6" s="6" t="s">
        <v>580</v>
      </c>
      <c r="H6" s="6" t="s">
        <v>589</v>
      </c>
      <c r="I6" s="6" t="s">
        <v>885</v>
      </c>
      <c r="J6" s="6" t="s">
        <v>582</v>
      </c>
      <c r="K6" s="6" t="s">
        <v>583</v>
      </c>
      <c r="L6" s="6" t="s">
        <v>584</v>
      </c>
      <c r="M6" s="6" t="s">
        <v>585</v>
      </c>
      <c r="N6" s="6" t="s">
        <v>586</v>
      </c>
      <c r="O6" s="6" t="s">
        <v>1140</v>
      </c>
      <c r="P6" s="6" t="s">
        <v>732</v>
      </c>
      <c r="Q6" s="6" t="s">
        <v>712</v>
      </c>
      <c r="R6" s="6" t="s">
        <v>25</v>
      </c>
      <c r="S6" s="6" t="s">
        <v>713</v>
      </c>
      <c r="T6" s="6"/>
    </row>
    <row r="7" spans="1:20" ht="15.75" x14ac:dyDescent="0.25">
      <c r="A7" s="3"/>
      <c r="B7" s="6" t="s">
        <v>1541</v>
      </c>
      <c r="C7" s="6" t="s">
        <v>450</v>
      </c>
      <c r="D7" s="6" t="s">
        <v>60</v>
      </c>
      <c r="E7" s="6" t="s">
        <v>96</v>
      </c>
      <c r="F7" s="6" t="s">
        <v>587</v>
      </c>
      <c r="G7" s="6" t="s">
        <v>886</v>
      </c>
      <c r="H7" s="6" t="s">
        <v>594</v>
      </c>
      <c r="I7" s="6" t="s">
        <v>887</v>
      </c>
      <c r="J7" s="6" t="s">
        <v>590</v>
      </c>
      <c r="K7" s="6" t="s">
        <v>591</v>
      </c>
      <c r="L7" s="3" t="s">
        <v>639</v>
      </c>
      <c r="M7" s="3"/>
      <c r="N7" s="3"/>
      <c r="O7" s="6" t="s">
        <v>1141</v>
      </c>
      <c r="P7" s="6" t="s">
        <v>747</v>
      </c>
      <c r="Q7" s="6" t="s">
        <v>719</v>
      </c>
      <c r="R7" s="6"/>
      <c r="S7" s="6" t="s">
        <v>713</v>
      </c>
      <c r="T7" s="6" t="s">
        <v>715</v>
      </c>
    </row>
    <row r="8" spans="1:20" ht="15.75" x14ac:dyDescent="0.25">
      <c r="A8" s="3"/>
      <c r="B8" s="3"/>
      <c r="C8" s="6" t="s">
        <v>21</v>
      </c>
      <c r="D8" s="6" t="s">
        <v>63</v>
      </c>
      <c r="E8" s="6" t="s">
        <v>101</v>
      </c>
      <c r="F8" s="6" t="s">
        <v>592</v>
      </c>
      <c r="G8" s="6" t="s">
        <v>588</v>
      </c>
      <c r="H8" s="6" t="s">
        <v>599</v>
      </c>
      <c r="I8" s="6" t="s">
        <v>888</v>
      </c>
      <c r="J8" s="6" t="s">
        <v>595</v>
      </c>
      <c r="K8" s="6" t="s">
        <v>596</v>
      </c>
      <c r="L8" s="3" t="s">
        <v>639</v>
      </c>
      <c r="M8" s="3"/>
      <c r="N8" s="3"/>
      <c r="O8" s="6" t="s">
        <v>1142</v>
      </c>
      <c r="P8" s="6" t="s">
        <v>25</v>
      </c>
      <c r="Q8" s="6" t="s">
        <v>719</v>
      </c>
      <c r="R8" s="6" t="s">
        <v>724</v>
      </c>
      <c r="S8" s="6" t="s">
        <v>713</v>
      </c>
      <c r="T8" s="6" t="s">
        <v>952</v>
      </c>
    </row>
    <row r="9" spans="1:20" ht="15.75" x14ac:dyDescent="0.25">
      <c r="A9" s="3"/>
      <c r="B9" s="3"/>
      <c r="C9" s="6" t="s">
        <v>610</v>
      </c>
      <c r="D9" s="6" t="s">
        <v>66</v>
      </c>
      <c r="E9" s="6" t="s">
        <v>92</v>
      </c>
      <c r="F9" s="6" t="s">
        <v>597</v>
      </c>
      <c r="G9" s="6" t="s">
        <v>593</v>
      </c>
      <c r="H9" s="6" t="s">
        <v>604</v>
      </c>
      <c r="I9" s="6" t="s">
        <v>889</v>
      </c>
      <c r="J9" s="6" t="s">
        <v>600</v>
      </c>
      <c r="K9" s="6" t="s">
        <v>601</v>
      </c>
      <c r="L9" s="3" t="s">
        <v>639</v>
      </c>
      <c r="M9" s="3"/>
      <c r="N9" s="3"/>
      <c r="O9" s="6" t="s">
        <v>1143</v>
      </c>
      <c r="P9" s="6" t="s">
        <v>758</v>
      </c>
      <c r="Q9" s="6" t="s">
        <v>719</v>
      </c>
      <c r="R9" s="6" t="s">
        <v>728</v>
      </c>
      <c r="S9" s="6" t="s">
        <v>713</v>
      </c>
      <c r="T9" s="6" t="s">
        <v>716</v>
      </c>
    </row>
    <row r="10" spans="1:20" ht="15.75" x14ac:dyDescent="0.25">
      <c r="A10" s="3"/>
      <c r="B10" s="3"/>
      <c r="C10" s="6" t="s">
        <v>12</v>
      </c>
      <c r="D10" s="6" t="s">
        <v>67</v>
      </c>
      <c r="E10" s="6" t="s">
        <v>1576</v>
      </c>
      <c r="F10" s="6" t="s">
        <v>602</v>
      </c>
      <c r="G10" s="6" t="s">
        <v>598</v>
      </c>
      <c r="H10" s="6" t="s">
        <v>608</v>
      </c>
      <c r="I10" s="6" t="s">
        <v>25</v>
      </c>
      <c r="J10" s="6" t="s">
        <v>605</v>
      </c>
      <c r="K10" s="6" t="s">
        <v>25</v>
      </c>
      <c r="L10" s="3" t="s">
        <v>639</v>
      </c>
      <c r="M10" s="3"/>
      <c r="N10" s="3"/>
      <c r="O10" s="6" t="s">
        <v>1144</v>
      </c>
      <c r="P10" s="6" t="s">
        <v>767</v>
      </c>
      <c r="Q10" s="6" t="s">
        <v>719</v>
      </c>
      <c r="R10" s="6" t="s">
        <v>954</v>
      </c>
      <c r="S10" s="6" t="s">
        <v>713</v>
      </c>
      <c r="T10" s="6" t="s">
        <v>25</v>
      </c>
    </row>
    <row r="11" spans="1:20" ht="15.75" x14ac:dyDescent="0.25">
      <c r="A11" s="3"/>
      <c r="B11" s="3"/>
      <c r="C11" s="6" t="s">
        <v>1560</v>
      </c>
      <c r="D11" s="6" t="s">
        <v>58</v>
      </c>
      <c r="E11" s="6" t="s">
        <v>97</v>
      </c>
      <c r="F11" s="6" t="s">
        <v>606</v>
      </c>
      <c r="G11" s="6" t="s">
        <v>603</v>
      </c>
      <c r="H11" s="6" t="s">
        <v>613</v>
      </c>
      <c r="I11" s="3"/>
      <c r="J11" s="6" t="s">
        <v>609</v>
      </c>
      <c r="K11" s="3" t="s">
        <v>639</v>
      </c>
      <c r="L11" s="3" t="s">
        <v>639</v>
      </c>
      <c r="M11" s="3"/>
      <c r="N11" s="3"/>
      <c r="O11" s="6" t="s">
        <v>1145</v>
      </c>
      <c r="P11" s="6" t="s">
        <v>785</v>
      </c>
      <c r="Q11" s="6" t="s">
        <v>719</v>
      </c>
      <c r="R11" s="6" t="s">
        <v>25</v>
      </c>
      <c r="S11" s="6" t="s">
        <v>713</v>
      </c>
      <c r="T11" s="6" t="s">
        <v>953</v>
      </c>
    </row>
    <row r="12" spans="1:20" ht="15.75" x14ac:dyDescent="0.25">
      <c r="A12" s="3"/>
      <c r="B12" s="3"/>
      <c r="C12" s="6" t="s">
        <v>14</v>
      </c>
      <c r="D12" s="6" t="s">
        <v>1569</v>
      </c>
      <c r="E12" s="6" t="s">
        <v>93</v>
      </c>
      <c r="F12" s="6" t="s">
        <v>611</v>
      </c>
      <c r="G12" s="6" t="s">
        <v>607</v>
      </c>
      <c r="H12" s="6" t="s">
        <v>617</v>
      </c>
      <c r="I12" s="3"/>
      <c r="J12" s="6" t="s">
        <v>614</v>
      </c>
      <c r="K12" s="3" t="s">
        <v>639</v>
      </c>
      <c r="L12" s="3" t="s">
        <v>639</v>
      </c>
      <c r="M12" s="3"/>
      <c r="N12" s="3"/>
      <c r="O12" s="6" t="s">
        <v>1146</v>
      </c>
      <c r="P12" s="6" t="s">
        <v>811</v>
      </c>
      <c r="Q12" s="6" t="s">
        <v>732</v>
      </c>
      <c r="R12" s="6"/>
      <c r="S12" s="6" t="s">
        <v>713</v>
      </c>
      <c r="T12" s="6" t="s">
        <v>714</v>
      </c>
    </row>
    <row r="13" spans="1:20" ht="15.75" x14ac:dyDescent="0.25">
      <c r="A13" s="3"/>
      <c r="B13" s="3"/>
      <c r="C13" s="6" t="s">
        <v>1561</v>
      </c>
      <c r="D13" s="6" t="s">
        <v>1570</v>
      </c>
      <c r="E13" s="6" t="s">
        <v>99</v>
      </c>
      <c r="F13" s="6" t="s">
        <v>615</v>
      </c>
      <c r="G13" s="6" t="s">
        <v>612</v>
      </c>
      <c r="H13" s="6" t="s">
        <v>621</v>
      </c>
      <c r="I13" s="3"/>
      <c r="J13" s="6" t="s">
        <v>618</v>
      </c>
      <c r="K13" s="3" t="s">
        <v>639</v>
      </c>
      <c r="L13" s="3" t="s">
        <v>639</v>
      </c>
      <c r="M13" s="3"/>
      <c r="N13" s="3"/>
      <c r="O13" s="6" t="s">
        <v>1147</v>
      </c>
      <c r="Q13" s="6" t="s">
        <v>732</v>
      </c>
      <c r="R13" s="6" t="s">
        <v>743</v>
      </c>
      <c r="S13" s="6" t="s">
        <v>25</v>
      </c>
      <c r="T13" s="6"/>
    </row>
    <row r="14" spans="1:20" ht="15.75" x14ac:dyDescent="0.25">
      <c r="A14" s="3"/>
      <c r="B14" s="3"/>
      <c r="C14" s="6" t="s">
        <v>28</v>
      </c>
      <c r="D14" s="6" t="s">
        <v>55</v>
      </c>
      <c r="E14" s="6" t="s">
        <v>100</v>
      </c>
      <c r="F14" s="6" t="s">
        <v>619</v>
      </c>
      <c r="G14" s="6" t="s">
        <v>616</v>
      </c>
      <c r="H14" s="6" t="s">
        <v>625</v>
      </c>
      <c r="I14" s="3"/>
      <c r="J14" s="6" t="s">
        <v>622</v>
      </c>
      <c r="K14" s="3" t="s">
        <v>639</v>
      </c>
      <c r="L14" s="3" t="s">
        <v>639</v>
      </c>
      <c r="M14" s="3"/>
      <c r="N14" s="3"/>
      <c r="O14" s="6" t="s">
        <v>1148</v>
      </c>
      <c r="Q14" s="6" t="s">
        <v>732</v>
      </c>
      <c r="R14" s="6" t="s">
        <v>25</v>
      </c>
      <c r="S14" s="6" t="s">
        <v>724</v>
      </c>
      <c r="T14" s="6"/>
    </row>
    <row r="15" spans="1:20" ht="15.75" x14ac:dyDescent="0.25">
      <c r="A15" s="3"/>
      <c r="B15" s="3"/>
      <c r="C15" s="6" t="s">
        <v>1563</v>
      </c>
      <c r="D15" s="6" t="s">
        <v>1571</v>
      </c>
      <c r="E15" s="6" t="s">
        <v>102</v>
      </c>
      <c r="F15" s="6" t="s">
        <v>623</v>
      </c>
      <c r="G15" s="6" t="s">
        <v>620</v>
      </c>
      <c r="H15" s="6" t="s">
        <v>628</v>
      </c>
      <c r="I15" s="3"/>
      <c r="J15" s="6" t="s">
        <v>626</v>
      </c>
      <c r="K15" s="3" t="s">
        <v>639</v>
      </c>
      <c r="L15" s="3" t="s">
        <v>639</v>
      </c>
      <c r="M15" s="3"/>
      <c r="N15" s="3"/>
      <c r="O15" s="6" t="s">
        <v>1149</v>
      </c>
      <c r="Q15" s="6" t="s">
        <v>732</v>
      </c>
      <c r="R15" s="6" t="s">
        <v>974</v>
      </c>
      <c r="S15" s="6" t="s">
        <v>724</v>
      </c>
      <c r="T15" s="6" t="s">
        <v>725</v>
      </c>
    </row>
    <row r="16" spans="1:20" ht="15.75" x14ac:dyDescent="0.25">
      <c r="A16" s="3"/>
      <c r="B16" s="3"/>
      <c r="C16" s="6" t="s">
        <v>1564</v>
      </c>
      <c r="D16" s="6" t="s">
        <v>1572</v>
      </c>
      <c r="E16" s="3"/>
      <c r="F16" s="3"/>
      <c r="G16" s="6" t="s">
        <v>890</v>
      </c>
      <c r="H16" s="6" t="s">
        <v>631</v>
      </c>
      <c r="I16" s="3"/>
      <c r="J16" s="6" t="s">
        <v>629</v>
      </c>
      <c r="K16" s="3" t="s">
        <v>639</v>
      </c>
      <c r="L16" s="3" t="s">
        <v>639</v>
      </c>
      <c r="M16" s="3"/>
      <c r="N16" s="3"/>
      <c r="O16" s="6" t="s">
        <v>1150</v>
      </c>
      <c r="Q16" s="6" t="s">
        <v>732</v>
      </c>
      <c r="R16" s="6" t="s">
        <v>740</v>
      </c>
      <c r="S16" s="6" t="s">
        <v>724</v>
      </c>
      <c r="T16" s="6" t="s">
        <v>726</v>
      </c>
    </row>
    <row r="17" spans="1:20" ht="15.75" x14ac:dyDescent="0.25">
      <c r="A17" s="3"/>
      <c r="B17" s="3"/>
      <c r="C17" s="6" t="s">
        <v>30</v>
      </c>
      <c r="D17" s="4"/>
      <c r="E17" s="3"/>
      <c r="F17" s="3"/>
      <c r="G17" s="6" t="s">
        <v>891</v>
      </c>
      <c r="H17" s="6" t="s">
        <v>634</v>
      </c>
      <c r="I17" s="3"/>
      <c r="J17" s="6" t="s">
        <v>632</v>
      </c>
      <c r="K17" s="3" t="s">
        <v>639</v>
      </c>
      <c r="L17" s="3" t="s">
        <v>639</v>
      </c>
      <c r="M17" s="3"/>
      <c r="N17" s="3"/>
      <c r="O17" s="6" t="s">
        <v>1151</v>
      </c>
      <c r="Q17" s="6" t="s">
        <v>732</v>
      </c>
      <c r="R17" s="6" t="s">
        <v>981</v>
      </c>
      <c r="S17" s="6" t="s">
        <v>724</v>
      </c>
      <c r="T17" s="6" t="s">
        <v>727</v>
      </c>
    </row>
    <row r="18" spans="1:20" ht="15.75" x14ac:dyDescent="0.25">
      <c r="A18" s="3"/>
      <c r="B18" s="3"/>
      <c r="C18" s="4"/>
      <c r="D18" s="4"/>
      <c r="E18" s="3"/>
      <c r="F18" s="3"/>
      <c r="G18" s="6" t="s">
        <v>892</v>
      </c>
      <c r="H18" s="6" t="s">
        <v>637</v>
      </c>
      <c r="I18" s="3"/>
      <c r="J18" s="6" t="s">
        <v>635</v>
      </c>
      <c r="K18" s="3" t="s">
        <v>639</v>
      </c>
      <c r="L18" s="3" t="s">
        <v>639</v>
      </c>
      <c r="M18" s="3"/>
      <c r="N18" s="3"/>
      <c r="O18" s="6" t="s">
        <v>1152</v>
      </c>
      <c r="Q18" s="6" t="s">
        <v>747</v>
      </c>
      <c r="R18" s="6"/>
      <c r="S18" s="6" t="s">
        <v>724</v>
      </c>
      <c r="T18" s="6" t="s">
        <v>25</v>
      </c>
    </row>
    <row r="19" spans="1:20" ht="15.75" x14ac:dyDescent="0.25">
      <c r="A19" s="3"/>
      <c r="B19" s="3"/>
      <c r="C19" s="4" t="s">
        <v>639</v>
      </c>
      <c r="D19" s="4"/>
      <c r="E19" s="3"/>
      <c r="F19" s="3"/>
      <c r="G19" s="6" t="s">
        <v>624</v>
      </c>
      <c r="H19" s="6" t="s">
        <v>641</v>
      </c>
      <c r="I19" s="3"/>
      <c r="J19" s="6" t="s">
        <v>638</v>
      </c>
      <c r="K19" s="3" t="s">
        <v>639</v>
      </c>
      <c r="L19" s="3" t="s">
        <v>639</v>
      </c>
      <c r="M19" s="3"/>
      <c r="N19" s="3"/>
      <c r="O19" s="6" t="s">
        <v>1153</v>
      </c>
      <c r="Q19" s="6" t="s">
        <v>747</v>
      </c>
      <c r="R19" s="6" t="s">
        <v>1001</v>
      </c>
      <c r="S19" s="6" t="s">
        <v>728</v>
      </c>
      <c r="T19" s="6"/>
    </row>
    <row r="20" spans="1:20" ht="15.75" x14ac:dyDescent="0.25">
      <c r="A20" s="3"/>
      <c r="B20" s="3"/>
      <c r="C20" s="4"/>
      <c r="D20" s="4"/>
      <c r="E20" s="3"/>
      <c r="F20" s="3"/>
      <c r="G20" s="6" t="s">
        <v>627</v>
      </c>
      <c r="H20" s="6" t="s">
        <v>644</v>
      </c>
      <c r="I20" s="3"/>
      <c r="J20" s="6" t="s">
        <v>642</v>
      </c>
      <c r="K20" s="3" t="s">
        <v>639</v>
      </c>
      <c r="L20" s="3" t="s">
        <v>639</v>
      </c>
      <c r="M20" s="3"/>
      <c r="N20" s="3"/>
      <c r="O20" s="6" t="s">
        <v>1154</v>
      </c>
      <c r="Q20" s="6" t="s">
        <v>747</v>
      </c>
      <c r="R20" s="6" t="s">
        <v>752</v>
      </c>
      <c r="S20" s="6" t="s">
        <v>728</v>
      </c>
      <c r="T20" s="6" t="s">
        <v>972</v>
      </c>
    </row>
    <row r="21" spans="1:20" ht="15.75" x14ac:dyDescent="0.25">
      <c r="A21" s="3"/>
      <c r="B21" s="3"/>
      <c r="C21" s="4"/>
      <c r="D21" s="4"/>
      <c r="E21" s="3"/>
      <c r="F21" s="3"/>
      <c r="G21" s="6" t="s">
        <v>630</v>
      </c>
      <c r="H21" s="6" t="s">
        <v>646</v>
      </c>
      <c r="I21" s="3"/>
      <c r="J21" s="6" t="s">
        <v>645</v>
      </c>
      <c r="K21" s="3" t="s">
        <v>639</v>
      </c>
      <c r="L21" s="3" t="s">
        <v>639</v>
      </c>
      <c r="M21" s="3"/>
      <c r="N21" s="3"/>
      <c r="O21" s="6" t="s">
        <v>1155</v>
      </c>
      <c r="Q21" s="6" t="s">
        <v>747</v>
      </c>
      <c r="R21" s="6" t="s">
        <v>748</v>
      </c>
      <c r="S21" s="6" t="s">
        <v>728</v>
      </c>
      <c r="T21" s="6" t="s">
        <v>729</v>
      </c>
    </row>
    <row r="22" spans="1:20" ht="15.75" x14ac:dyDescent="0.25">
      <c r="A22" s="3"/>
      <c r="B22" s="3"/>
      <c r="C22" s="3"/>
      <c r="D22" s="3"/>
      <c r="E22" s="3"/>
      <c r="F22" s="3"/>
      <c r="G22" s="6" t="s">
        <v>633</v>
      </c>
      <c r="H22" s="6" t="s">
        <v>648</v>
      </c>
      <c r="I22" s="3"/>
      <c r="J22" s="6" t="s">
        <v>647</v>
      </c>
      <c r="K22" s="3" t="s">
        <v>639</v>
      </c>
      <c r="L22" s="3" t="s">
        <v>639</v>
      </c>
      <c r="M22" s="3"/>
      <c r="N22" s="3"/>
      <c r="O22" s="6" t="s">
        <v>1156</v>
      </c>
      <c r="Q22" s="6" t="s">
        <v>747</v>
      </c>
      <c r="R22" s="6" t="s">
        <v>750</v>
      </c>
      <c r="S22" s="6" t="s">
        <v>728</v>
      </c>
      <c r="T22" s="6" t="s">
        <v>730</v>
      </c>
    </row>
    <row r="23" spans="1:20" ht="15.75" x14ac:dyDescent="0.25">
      <c r="A23" s="3"/>
      <c r="B23" s="3"/>
      <c r="C23" s="3"/>
      <c r="D23" s="3"/>
      <c r="E23" s="3"/>
      <c r="F23" s="3"/>
      <c r="G23" s="6" t="s">
        <v>636</v>
      </c>
      <c r="H23" s="6" t="s">
        <v>650</v>
      </c>
      <c r="I23" s="3"/>
      <c r="J23" s="6" t="s">
        <v>649</v>
      </c>
      <c r="K23" s="3" t="s">
        <v>639</v>
      </c>
      <c r="L23" s="3" t="s">
        <v>639</v>
      </c>
      <c r="M23" s="3"/>
      <c r="N23" s="3"/>
      <c r="O23" s="6" t="s">
        <v>1157</v>
      </c>
      <c r="Q23" s="6" t="s">
        <v>747</v>
      </c>
      <c r="R23" s="6" t="s">
        <v>756</v>
      </c>
      <c r="S23" s="6" t="s">
        <v>728</v>
      </c>
      <c r="T23" s="6" t="s">
        <v>731</v>
      </c>
    </row>
    <row r="24" spans="1:20" ht="15.75" x14ac:dyDescent="0.25">
      <c r="A24" s="3"/>
      <c r="B24" s="3"/>
      <c r="C24" s="3"/>
      <c r="D24" s="3"/>
      <c r="E24" s="3"/>
      <c r="F24" s="3"/>
      <c r="G24" s="6" t="s">
        <v>640</v>
      </c>
      <c r="H24" s="6" t="s">
        <v>652</v>
      </c>
      <c r="I24" s="3"/>
      <c r="J24" s="6" t="s">
        <v>651</v>
      </c>
      <c r="K24" s="3" t="s">
        <v>639</v>
      </c>
      <c r="L24" s="3" t="s">
        <v>639</v>
      </c>
      <c r="M24" s="3"/>
      <c r="N24" s="3"/>
      <c r="O24" s="6" t="s">
        <v>1158</v>
      </c>
      <c r="Q24" s="6" t="s">
        <v>747</v>
      </c>
      <c r="R24" s="6" t="s">
        <v>25</v>
      </c>
      <c r="S24" s="6" t="s">
        <v>954</v>
      </c>
      <c r="T24" s="6"/>
    </row>
    <row r="25" spans="1:20" ht="15.75" x14ac:dyDescent="0.25">
      <c r="A25" s="3"/>
      <c r="B25" s="3"/>
      <c r="C25" s="3"/>
      <c r="D25" s="3"/>
      <c r="E25" s="3"/>
      <c r="F25" s="3"/>
      <c r="G25" s="6" t="s">
        <v>643</v>
      </c>
      <c r="H25" s="6" t="s">
        <v>653</v>
      </c>
      <c r="I25" s="3"/>
      <c r="J25" s="6" t="s">
        <v>629</v>
      </c>
      <c r="K25" s="3" t="s">
        <v>639</v>
      </c>
      <c r="L25" s="3" t="s">
        <v>639</v>
      </c>
      <c r="M25" s="3"/>
      <c r="N25" s="3"/>
      <c r="O25" s="6" t="s">
        <v>1159</v>
      </c>
      <c r="Q25" s="6" t="s">
        <v>747</v>
      </c>
      <c r="R25" s="6" t="s">
        <v>754</v>
      </c>
      <c r="S25" s="6" t="s">
        <v>954</v>
      </c>
      <c r="T25" s="6" t="s">
        <v>720</v>
      </c>
    </row>
    <row r="26" spans="1:20" ht="15.75" x14ac:dyDescent="0.25">
      <c r="A26" s="3"/>
      <c r="B26" s="3"/>
      <c r="C26" s="3"/>
      <c r="D26" s="3"/>
      <c r="E26" s="3"/>
      <c r="F26" s="3"/>
      <c r="G26" s="6" t="s">
        <v>25</v>
      </c>
      <c r="H26" s="6" t="s">
        <v>655</v>
      </c>
      <c r="I26" s="3"/>
      <c r="J26" s="6" t="s">
        <v>654</v>
      </c>
      <c r="K26" s="3" t="s">
        <v>639</v>
      </c>
      <c r="L26" s="3" t="s">
        <v>639</v>
      </c>
      <c r="M26" s="3"/>
      <c r="N26" s="3"/>
      <c r="O26" s="6" t="s">
        <v>1160</v>
      </c>
      <c r="Q26" s="6" t="s">
        <v>758</v>
      </c>
      <c r="R26" s="6"/>
      <c r="S26" s="6" t="s">
        <v>954</v>
      </c>
      <c r="T26" s="6" t="s">
        <v>965</v>
      </c>
    </row>
    <row r="27" spans="1:20" ht="15.75" x14ac:dyDescent="0.25">
      <c r="A27" s="3"/>
      <c r="B27" s="3"/>
      <c r="C27" s="3"/>
      <c r="D27" s="3"/>
      <c r="E27" s="3"/>
      <c r="F27" s="3"/>
      <c r="G27" s="3"/>
      <c r="H27" s="6" t="s">
        <v>657</v>
      </c>
      <c r="I27" s="3"/>
      <c r="J27" s="6" t="s">
        <v>656</v>
      </c>
      <c r="K27" s="3" t="s">
        <v>639</v>
      </c>
      <c r="L27" s="3" t="s">
        <v>639</v>
      </c>
      <c r="M27" s="3"/>
      <c r="N27" s="3"/>
      <c r="O27" s="6" t="s">
        <v>1161</v>
      </c>
      <c r="Q27" s="6" t="s">
        <v>758</v>
      </c>
      <c r="R27" s="6" t="s">
        <v>759</v>
      </c>
      <c r="S27" s="6" t="s">
        <v>954</v>
      </c>
      <c r="T27" s="6" t="s">
        <v>721</v>
      </c>
    </row>
    <row r="28" spans="1:20" ht="15.75" x14ac:dyDescent="0.25">
      <c r="A28" s="3"/>
      <c r="B28" s="3"/>
      <c r="C28" s="3"/>
      <c r="D28" s="3"/>
      <c r="E28" s="3"/>
      <c r="F28" s="3"/>
      <c r="G28" s="5"/>
      <c r="H28" s="6" t="s">
        <v>659</v>
      </c>
      <c r="I28" s="3"/>
      <c r="J28" s="6" t="s">
        <v>658</v>
      </c>
      <c r="K28" s="3" t="s">
        <v>639</v>
      </c>
      <c r="L28" s="3" t="s">
        <v>639</v>
      </c>
      <c r="M28" s="3"/>
      <c r="N28" s="3"/>
      <c r="O28" s="6" t="s">
        <v>1162</v>
      </c>
      <c r="Q28" s="6" t="s">
        <v>758</v>
      </c>
      <c r="R28" s="6" t="s">
        <v>765</v>
      </c>
      <c r="S28" s="6" t="s">
        <v>954</v>
      </c>
      <c r="T28" s="6" t="s">
        <v>25</v>
      </c>
    </row>
    <row r="29" spans="1:20" ht="15.75" x14ac:dyDescent="0.25">
      <c r="A29" s="3"/>
      <c r="B29" s="3"/>
      <c r="C29" s="3"/>
      <c r="D29" s="3"/>
      <c r="E29" s="3"/>
      <c r="F29" s="3"/>
      <c r="G29" s="3"/>
      <c r="H29" s="6" t="s">
        <v>661</v>
      </c>
      <c r="I29" s="3"/>
      <c r="J29" s="6" t="s">
        <v>660</v>
      </c>
      <c r="K29" s="3" t="s">
        <v>639</v>
      </c>
      <c r="L29" s="3" t="s">
        <v>639</v>
      </c>
      <c r="M29" s="3"/>
      <c r="N29" s="3"/>
      <c r="O29" s="6" t="s">
        <v>1163</v>
      </c>
      <c r="Q29" s="6" t="s">
        <v>758</v>
      </c>
      <c r="R29" s="6" t="s">
        <v>25</v>
      </c>
      <c r="S29" s="6" t="s">
        <v>954</v>
      </c>
      <c r="T29" s="6" t="s">
        <v>964</v>
      </c>
    </row>
    <row r="30" spans="1:20" ht="15.75" x14ac:dyDescent="0.25">
      <c r="A30" s="3"/>
      <c r="B30" s="3"/>
      <c r="C30" s="3"/>
      <c r="D30" s="3"/>
      <c r="E30" s="3"/>
      <c r="F30" s="3"/>
      <c r="G30" s="3"/>
      <c r="H30" s="6" t="s">
        <v>663</v>
      </c>
      <c r="I30" s="3"/>
      <c r="J30" s="6" t="s">
        <v>662</v>
      </c>
      <c r="K30" s="3" t="s">
        <v>639</v>
      </c>
      <c r="L30" s="3" t="s">
        <v>639</v>
      </c>
      <c r="M30" s="3"/>
      <c r="N30" s="3"/>
      <c r="O30" s="6" t="s">
        <v>1164</v>
      </c>
      <c r="Q30" s="6" t="s">
        <v>767</v>
      </c>
      <c r="R30" s="6"/>
      <c r="S30" s="6" t="s">
        <v>954</v>
      </c>
      <c r="T30" s="6" t="s">
        <v>723</v>
      </c>
    </row>
    <row r="31" spans="1:20" ht="15.75" x14ac:dyDescent="0.25">
      <c r="A31" s="3"/>
      <c r="B31" s="3"/>
      <c r="C31" s="3"/>
      <c r="D31" s="3"/>
      <c r="E31" s="3"/>
      <c r="F31" s="3"/>
      <c r="G31" s="3"/>
      <c r="H31" s="6" t="s">
        <v>663</v>
      </c>
      <c r="I31" s="3"/>
      <c r="J31" s="6" t="s">
        <v>664</v>
      </c>
      <c r="K31" s="3" t="s">
        <v>639</v>
      </c>
      <c r="L31" s="3" t="s">
        <v>639</v>
      </c>
      <c r="M31" s="3"/>
      <c r="N31" s="3"/>
      <c r="O31" s="6" t="s">
        <v>1165</v>
      </c>
      <c r="Q31" s="6" t="s">
        <v>767</v>
      </c>
      <c r="R31" s="6" t="s">
        <v>774</v>
      </c>
      <c r="S31" s="6" t="s">
        <v>954</v>
      </c>
      <c r="T31" s="6" t="s">
        <v>722</v>
      </c>
    </row>
    <row r="32" spans="1:20" ht="15.75" x14ac:dyDescent="0.25">
      <c r="A32" s="3"/>
      <c r="B32" s="3"/>
      <c r="C32" s="3"/>
      <c r="D32" s="3"/>
      <c r="E32" s="3"/>
      <c r="F32" s="3"/>
      <c r="G32" s="3"/>
      <c r="H32" s="6" t="s">
        <v>666</v>
      </c>
      <c r="I32" s="3"/>
      <c r="J32" s="6" t="s">
        <v>665</v>
      </c>
      <c r="K32" s="3" t="s">
        <v>639</v>
      </c>
      <c r="L32" s="3" t="s">
        <v>639</v>
      </c>
      <c r="M32" s="3"/>
      <c r="N32" s="3"/>
      <c r="O32" s="6" t="s">
        <v>1166</v>
      </c>
      <c r="Q32" s="6" t="s">
        <v>767</v>
      </c>
      <c r="R32" s="6" t="s">
        <v>25</v>
      </c>
      <c r="S32" s="6" t="s">
        <v>743</v>
      </c>
      <c r="T32" s="6"/>
    </row>
    <row r="33" spans="1:20" ht="15.75" x14ac:dyDescent="0.25">
      <c r="A33" s="3"/>
      <c r="B33" s="3"/>
      <c r="C33" s="3"/>
      <c r="D33" s="3"/>
      <c r="E33" s="3"/>
      <c r="F33" s="3"/>
      <c r="G33" s="3"/>
      <c r="H33" s="6" t="s">
        <v>668</v>
      </c>
      <c r="I33" s="3"/>
      <c r="J33" s="6" t="s">
        <v>667</v>
      </c>
      <c r="K33" s="3" t="s">
        <v>639</v>
      </c>
      <c r="L33" s="3" t="s">
        <v>639</v>
      </c>
      <c r="M33" s="3"/>
      <c r="N33" s="3"/>
      <c r="O33" s="6" t="s">
        <v>1167</v>
      </c>
      <c r="Q33" s="6" t="s">
        <v>767</v>
      </c>
      <c r="R33" s="6" t="s">
        <v>778</v>
      </c>
      <c r="S33" s="6" t="s">
        <v>743</v>
      </c>
      <c r="T33" s="6" t="s">
        <v>987</v>
      </c>
    </row>
    <row r="34" spans="1:20" ht="15.75" x14ac:dyDescent="0.25">
      <c r="A34" s="3"/>
      <c r="B34" s="3"/>
      <c r="C34" s="3"/>
      <c r="D34" s="3"/>
      <c r="E34" s="3"/>
      <c r="F34" s="3"/>
      <c r="G34" s="3"/>
      <c r="H34" s="6" t="s">
        <v>670</v>
      </c>
      <c r="I34" s="3"/>
      <c r="J34" s="6" t="s">
        <v>669</v>
      </c>
      <c r="K34" s="3" t="s">
        <v>639</v>
      </c>
      <c r="L34" s="3" t="s">
        <v>639</v>
      </c>
      <c r="M34" s="3"/>
      <c r="N34" s="3"/>
      <c r="O34" s="6" t="s">
        <v>1168</v>
      </c>
      <c r="Q34" s="6" t="s">
        <v>767</v>
      </c>
      <c r="R34" s="6" t="s">
        <v>782</v>
      </c>
      <c r="S34" s="6" t="s">
        <v>743</v>
      </c>
      <c r="T34" s="6" t="s">
        <v>744</v>
      </c>
    </row>
    <row r="35" spans="1:20" ht="15.75" x14ac:dyDescent="0.25">
      <c r="A35" s="3"/>
      <c r="B35" s="3"/>
      <c r="C35" s="3"/>
      <c r="D35" s="3"/>
      <c r="E35" s="3"/>
      <c r="F35" s="3"/>
      <c r="G35" s="3"/>
      <c r="H35" s="6" t="s">
        <v>672</v>
      </c>
      <c r="I35" s="3"/>
      <c r="J35" s="6" t="s">
        <v>671</v>
      </c>
      <c r="K35" s="3" t="s">
        <v>639</v>
      </c>
      <c r="L35" s="3" t="s">
        <v>639</v>
      </c>
      <c r="M35" s="3"/>
      <c r="N35" s="3"/>
      <c r="O35" s="6" t="s">
        <v>1169</v>
      </c>
      <c r="Q35" s="6" t="s">
        <v>767</v>
      </c>
      <c r="R35" s="6" t="s">
        <v>771</v>
      </c>
      <c r="S35" s="6" t="s">
        <v>743</v>
      </c>
      <c r="T35" s="6" t="s">
        <v>745</v>
      </c>
    </row>
    <row r="36" spans="1:20" ht="15.75" x14ac:dyDescent="0.25">
      <c r="A36" s="3"/>
      <c r="B36" s="3"/>
      <c r="C36" s="3"/>
      <c r="D36" s="3"/>
      <c r="E36" s="3"/>
      <c r="F36" s="3"/>
      <c r="G36" s="3"/>
      <c r="H36" s="6" t="s">
        <v>673</v>
      </c>
      <c r="I36" s="3"/>
      <c r="J36" s="3"/>
      <c r="K36" s="3" t="s">
        <v>639</v>
      </c>
      <c r="L36" s="3" t="s">
        <v>639</v>
      </c>
      <c r="M36" s="3"/>
      <c r="N36" s="3"/>
      <c r="O36" s="6" t="s">
        <v>1170</v>
      </c>
      <c r="Q36" s="6" t="s">
        <v>767</v>
      </c>
      <c r="R36" s="6" t="s">
        <v>768</v>
      </c>
      <c r="S36" s="6" t="s">
        <v>743</v>
      </c>
      <c r="T36" s="6" t="s">
        <v>746</v>
      </c>
    </row>
    <row r="37" spans="1:20" ht="15.75" x14ac:dyDescent="0.25">
      <c r="A37" s="3"/>
      <c r="B37" s="3"/>
      <c r="C37" s="3"/>
      <c r="D37" s="3"/>
      <c r="E37" s="3"/>
      <c r="F37" s="3"/>
      <c r="G37" s="3"/>
      <c r="H37" s="6" t="s">
        <v>674</v>
      </c>
      <c r="I37" s="3"/>
      <c r="J37" s="3"/>
      <c r="K37" s="3" t="s">
        <v>639</v>
      </c>
      <c r="L37" s="3" t="s">
        <v>639</v>
      </c>
      <c r="M37" s="3"/>
      <c r="N37" s="3"/>
      <c r="O37" s="6" t="s">
        <v>1171</v>
      </c>
      <c r="Q37" s="6" t="s">
        <v>785</v>
      </c>
      <c r="R37" s="6"/>
      <c r="S37" s="6" t="s">
        <v>743</v>
      </c>
      <c r="T37" s="6" t="s">
        <v>25</v>
      </c>
    </row>
    <row r="38" spans="1:20" ht="15.75" x14ac:dyDescent="0.25">
      <c r="A38" s="3"/>
      <c r="B38" s="3"/>
      <c r="C38" s="3"/>
      <c r="D38" s="3"/>
      <c r="E38" s="3"/>
      <c r="F38" s="3"/>
      <c r="G38" s="3"/>
      <c r="H38" s="6" t="s">
        <v>675</v>
      </c>
      <c r="I38" s="3"/>
      <c r="J38" s="3"/>
      <c r="K38" s="3" t="s">
        <v>639</v>
      </c>
      <c r="L38" s="3" t="s">
        <v>639</v>
      </c>
      <c r="M38" s="3"/>
      <c r="N38" s="3"/>
      <c r="O38" s="6" t="s">
        <v>1172</v>
      </c>
      <c r="Q38" s="6" t="s">
        <v>785</v>
      </c>
      <c r="R38" s="6" t="s">
        <v>786</v>
      </c>
      <c r="S38" s="6" t="s">
        <v>974</v>
      </c>
      <c r="T38" s="6"/>
    </row>
    <row r="39" spans="1:20" ht="15.75" x14ac:dyDescent="0.25">
      <c r="A39" s="3"/>
      <c r="B39" s="3"/>
      <c r="C39" s="3"/>
      <c r="D39" s="3"/>
      <c r="E39" s="3"/>
      <c r="F39" s="3"/>
      <c r="G39" s="3"/>
      <c r="H39" s="6" t="s">
        <v>676</v>
      </c>
      <c r="I39" s="3"/>
      <c r="J39" s="3"/>
      <c r="K39" s="3" t="s">
        <v>639</v>
      </c>
      <c r="L39" s="3" t="s">
        <v>639</v>
      </c>
      <c r="M39" s="3"/>
      <c r="N39" s="3"/>
      <c r="O39" s="6" t="s">
        <v>1173</v>
      </c>
      <c r="Q39" s="6" t="s">
        <v>785</v>
      </c>
      <c r="R39" s="6" t="s">
        <v>790</v>
      </c>
      <c r="S39" s="6" t="s">
        <v>974</v>
      </c>
      <c r="T39" s="6" t="s">
        <v>976</v>
      </c>
    </row>
    <row r="40" spans="1:20" ht="15.75" x14ac:dyDescent="0.25">
      <c r="A40" s="3"/>
      <c r="B40" s="3"/>
      <c r="C40" s="3"/>
      <c r="D40" s="3"/>
      <c r="E40" s="3"/>
      <c r="F40" s="3"/>
      <c r="G40" s="3"/>
      <c r="H40" s="6" t="s">
        <v>677</v>
      </c>
      <c r="I40" s="3"/>
      <c r="J40" s="3"/>
      <c r="K40" s="3" t="s">
        <v>639</v>
      </c>
      <c r="L40" s="3" t="s">
        <v>639</v>
      </c>
      <c r="M40" s="3"/>
      <c r="N40" s="3"/>
      <c r="O40" s="6" t="s">
        <v>1174</v>
      </c>
      <c r="Q40" s="6" t="s">
        <v>785</v>
      </c>
      <c r="R40" s="6" t="s">
        <v>794</v>
      </c>
      <c r="S40" s="6" t="s">
        <v>974</v>
      </c>
      <c r="T40" s="6" t="s">
        <v>733</v>
      </c>
    </row>
    <row r="41" spans="1:20" ht="15.75" x14ac:dyDescent="0.25">
      <c r="A41" s="3"/>
      <c r="B41" s="3"/>
      <c r="C41" s="3"/>
      <c r="D41" s="3"/>
      <c r="E41" s="3"/>
      <c r="F41" s="3"/>
      <c r="G41" s="3"/>
      <c r="H41" s="6" t="s">
        <v>678</v>
      </c>
      <c r="I41" s="3"/>
      <c r="J41" s="3"/>
      <c r="K41" s="3" t="s">
        <v>639</v>
      </c>
      <c r="L41" s="3" t="s">
        <v>639</v>
      </c>
      <c r="M41" s="3"/>
      <c r="N41" s="3"/>
      <c r="O41" s="6" t="s">
        <v>1175</v>
      </c>
      <c r="Q41" s="6" t="s">
        <v>785</v>
      </c>
      <c r="R41" s="6" t="s">
        <v>807</v>
      </c>
      <c r="S41" s="6" t="s">
        <v>974</v>
      </c>
      <c r="T41" s="6" t="s">
        <v>734</v>
      </c>
    </row>
    <row r="42" spans="1:20" ht="15.75" x14ac:dyDescent="0.25">
      <c r="A42" s="3"/>
      <c r="B42" s="3"/>
      <c r="C42" s="3"/>
      <c r="D42" s="3"/>
      <c r="E42" s="3"/>
      <c r="F42" s="3"/>
      <c r="G42" s="3"/>
      <c r="H42" s="6" t="s">
        <v>679</v>
      </c>
      <c r="I42" s="3"/>
      <c r="J42" s="3"/>
      <c r="K42" s="3" t="s">
        <v>639</v>
      </c>
      <c r="L42" s="3" t="s">
        <v>639</v>
      </c>
      <c r="M42" s="3"/>
      <c r="N42" s="3"/>
      <c r="O42" s="6" t="s">
        <v>1176</v>
      </c>
      <c r="Q42" s="6" t="s">
        <v>785</v>
      </c>
      <c r="R42" s="6" t="s">
        <v>25</v>
      </c>
      <c r="S42" s="6" t="s">
        <v>974</v>
      </c>
      <c r="T42" s="6" t="s">
        <v>25</v>
      </c>
    </row>
    <row r="43" spans="1:20" ht="15.75" x14ac:dyDescent="0.25">
      <c r="A43" s="3"/>
      <c r="B43" s="3"/>
      <c r="C43" s="3"/>
      <c r="D43" s="3"/>
      <c r="E43" s="3"/>
      <c r="F43" s="3"/>
      <c r="G43" s="3"/>
      <c r="H43" s="6" t="s">
        <v>680</v>
      </c>
      <c r="I43" s="3"/>
      <c r="J43" s="3"/>
      <c r="K43" s="3" t="s">
        <v>639</v>
      </c>
      <c r="L43" s="3" t="s">
        <v>639</v>
      </c>
      <c r="M43" s="3"/>
      <c r="N43" s="3"/>
      <c r="O43" s="6" t="s">
        <v>1177</v>
      </c>
      <c r="Q43" s="6" t="s">
        <v>785</v>
      </c>
      <c r="R43" s="6" t="s">
        <v>801</v>
      </c>
      <c r="S43" s="6" t="s">
        <v>974</v>
      </c>
      <c r="T43" s="6" t="s">
        <v>980</v>
      </c>
    </row>
    <row r="44" spans="1:20" ht="15.75" x14ac:dyDescent="0.25">
      <c r="A44" s="3"/>
      <c r="B44" s="3"/>
      <c r="C44" s="3"/>
      <c r="D44" s="3"/>
      <c r="E44" s="3"/>
      <c r="F44" s="3"/>
      <c r="G44" s="3"/>
      <c r="H44" s="6" t="s">
        <v>681</v>
      </c>
      <c r="I44" s="3"/>
      <c r="J44" s="3"/>
      <c r="K44" s="3" t="s">
        <v>639</v>
      </c>
      <c r="L44" s="3" t="s">
        <v>639</v>
      </c>
      <c r="M44" s="3"/>
      <c r="N44" s="3"/>
      <c r="O44" s="3"/>
      <c r="Q44" s="6" t="s">
        <v>811</v>
      </c>
      <c r="R44" s="6"/>
      <c r="S44" s="6" t="s">
        <v>974</v>
      </c>
      <c r="T44" s="6" t="s">
        <v>735</v>
      </c>
    </row>
    <row r="45" spans="1:20" ht="15.75" x14ac:dyDescent="0.25">
      <c r="A45" s="3"/>
      <c r="B45" s="3"/>
      <c r="C45" s="3"/>
      <c r="D45" s="3"/>
      <c r="E45" s="3"/>
      <c r="F45" s="3"/>
      <c r="G45" s="3"/>
      <c r="H45" s="6" t="s">
        <v>682</v>
      </c>
      <c r="I45" s="3"/>
      <c r="J45" s="3"/>
      <c r="K45" s="3" t="s">
        <v>639</v>
      </c>
      <c r="L45" s="3" t="s">
        <v>639</v>
      </c>
      <c r="M45" s="3"/>
      <c r="N45" s="3"/>
      <c r="O45" s="3"/>
      <c r="Q45" s="6" t="s">
        <v>811</v>
      </c>
      <c r="R45" s="6" t="s">
        <v>812</v>
      </c>
      <c r="S45" s="6" t="s">
        <v>740</v>
      </c>
      <c r="T45" s="6"/>
    </row>
    <row r="46" spans="1:20" ht="15.75" x14ac:dyDescent="0.25">
      <c r="A46" s="3"/>
      <c r="B46" s="3"/>
      <c r="C46" s="3"/>
      <c r="D46" s="3"/>
      <c r="E46" s="3"/>
      <c r="F46" s="3"/>
      <c r="G46" s="3"/>
      <c r="H46" s="6" t="s">
        <v>683</v>
      </c>
      <c r="I46" s="3"/>
      <c r="J46" s="3"/>
      <c r="K46" s="3" t="s">
        <v>639</v>
      </c>
      <c r="L46" s="3" t="s">
        <v>639</v>
      </c>
      <c r="M46" s="3"/>
      <c r="N46" s="3"/>
      <c r="O46" s="3"/>
      <c r="Q46" s="6" t="s">
        <v>811</v>
      </c>
      <c r="R46" s="6" t="s">
        <v>814</v>
      </c>
      <c r="S46" s="6" t="s">
        <v>740</v>
      </c>
      <c r="T46" s="6" t="s">
        <v>741</v>
      </c>
    </row>
    <row r="47" spans="1:20" ht="15.75" x14ac:dyDescent="0.25">
      <c r="A47" s="3"/>
      <c r="B47" s="3"/>
      <c r="C47" s="3"/>
      <c r="D47" s="3"/>
      <c r="E47" s="3"/>
      <c r="F47" s="3"/>
      <c r="G47" s="3"/>
      <c r="H47" s="6" t="s">
        <v>684</v>
      </c>
      <c r="I47" s="3"/>
      <c r="J47" s="3"/>
      <c r="K47" s="3" t="s">
        <v>639</v>
      </c>
      <c r="L47" s="3" t="s">
        <v>639</v>
      </c>
      <c r="M47" s="3"/>
      <c r="N47" s="3"/>
      <c r="O47" s="3"/>
      <c r="Q47" s="6" t="s">
        <v>811</v>
      </c>
      <c r="R47" s="6" t="s">
        <v>25</v>
      </c>
      <c r="S47" s="6" t="s">
        <v>740</v>
      </c>
      <c r="T47" s="6" t="s">
        <v>25</v>
      </c>
    </row>
    <row r="48" spans="1:20" ht="15.75" x14ac:dyDescent="0.25">
      <c r="A48" s="3"/>
      <c r="B48" s="3"/>
      <c r="C48" s="3"/>
      <c r="D48" s="3"/>
      <c r="E48" s="3"/>
      <c r="F48" s="3"/>
      <c r="G48" s="3"/>
      <c r="H48" s="6" t="s">
        <v>685</v>
      </c>
      <c r="I48" s="3"/>
      <c r="J48" s="3"/>
      <c r="K48" s="3" t="s">
        <v>639</v>
      </c>
      <c r="L48" s="3" t="s">
        <v>639</v>
      </c>
      <c r="M48" s="3"/>
      <c r="N48" s="3"/>
      <c r="O48" s="3"/>
      <c r="Q48" s="6" t="s">
        <v>811</v>
      </c>
      <c r="R48" s="6" t="s">
        <v>836</v>
      </c>
      <c r="S48" s="6" t="s">
        <v>740</v>
      </c>
      <c r="T48" s="6" t="s">
        <v>742</v>
      </c>
    </row>
    <row r="49" spans="1:20" ht="15.75" x14ac:dyDescent="0.25">
      <c r="A49" s="3"/>
      <c r="B49" s="3"/>
      <c r="C49" s="3"/>
      <c r="D49" s="3"/>
      <c r="E49" s="3"/>
      <c r="F49" s="3"/>
      <c r="G49" s="3"/>
      <c r="H49" s="6" t="s">
        <v>686</v>
      </c>
      <c r="I49" s="3"/>
      <c r="J49" s="3"/>
      <c r="K49" s="3" t="s">
        <v>639</v>
      </c>
      <c r="L49" s="3" t="s">
        <v>639</v>
      </c>
      <c r="M49" s="3"/>
      <c r="N49" s="3"/>
      <c r="O49" s="3"/>
      <c r="Q49" s="6" t="s">
        <v>811</v>
      </c>
      <c r="R49" s="6" t="s">
        <v>816</v>
      </c>
      <c r="S49" s="6" t="s">
        <v>981</v>
      </c>
      <c r="T49" s="6"/>
    </row>
    <row r="50" spans="1:20" ht="15.75" x14ac:dyDescent="0.25">
      <c r="A50" s="3"/>
      <c r="B50" s="3"/>
      <c r="C50" s="3"/>
      <c r="D50" s="3"/>
      <c r="E50" s="3"/>
      <c r="F50" s="3"/>
      <c r="G50" s="3"/>
      <c r="H50" s="6" t="s">
        <v>687</v>
      </c>
      <c r="I50" s="3"/>
      <c r="J50" s="3"/>
      <c r="K50" s="3" t="s">
        <v>639</v>
      </c>
      <c r="L50" s="3" t="s">
        <v>639</v>
      </c>
      <c r="M50" s="3"/>
      <c r="N50" s="3"/>
      <c r="O50" s="3"/>
      <c r="Q50" s="6" t="s">
        <v>811</v>
      </c>
      <c r="R50" s="6" t="s">
        <v>821</v>
      </c>
      <c r="S50" s="6" t="s">
        <v>981</v>
      </c>
      <c r="T50" s="6" t="s">
        <v>736</v>
      </c>
    </row>
    <row r="51" spans="1:20" ht="15.75" x14ac:dyDescent="0.25">
      <c r="A51" s="3"/>
      <c r="B51" s="3"/>
      <c r="C51" s="3"/>
      <c r="D51" s="3"/>
      <c r="E51" s="3"/>
      <c r="F51" s="3"/>
      <c r="G51" s="3"/>
      <c r="H51" s="6" t="s">
        <v>688</v>
      </c>
      <c r="I51" s="3"/>
      <c r="J51" s="3"/>
      <c r="K51" s="3" t="s">
        <v>639</v>
      </c>
      <c r="L51" s="3" t="s">
        <v>639</v>
      </c>
      <c r="M51" s="3"/>
      <c r="N51" s="3"/>
      <c r="O51" s="3"/>
      <c r="Q51" s="6" t="s">
        <v>811</v>
      </c>
      <c r="R51" s="6" t="s">
        <v>825</v>
      </c>
      <c r="S51" s="6" t="s">
        <v>981</v>
      </c>
      <c r="T51" s="6" t="s">
        <v>25</v>
      </c>
    </row>
    <row r="52" spans="1:20" ht="15.75" x14ac:dyDescent="0.25">
      <c r="A52" s="3"/>
      <c r="B52" s="3"/>
      <c r="C52" s="3"/>
      <c r="D52" s="3"/>
      <c r="E52" s="3"/>
      <c r="F52" s="3"/>
      <c r="G52" s="3"/>
      <c r="H52" s="6" t="s">
        <v>689</v>
      </c>
      <c r="I52" s="3"/>
      <c r="J52" s="3"/>
      <c r="K52" s="3" t="s">
        <v>639</v>
      </c>
      <c r="L52" s="3" t="s">
        <v>639</v>
      </c>
      <c r="M52" s="3"/>
      <c r="N52" s="3"/>
      <c r="O52" s="3"/>
      <c r="Q52" s="6" t="s">
        <v>811</v>
      </c>
      <c r="R52" s="6" t="s">
        <v>831</v>
      </c>
      <c r="S52" s="6" t="s">
        <v>981</v>
      </c>
      <c r="T52" s="6" t="s">
        <v>737</v>
      </c>
    </row>
    <row r="53" spans="1:20" ht="15.75" x14ac:dyDescent="0.25">
      <c r="A53" s="3"/>
      <c r="B53" s="3"/>
      <c r="C53" s="3"/>
      <c r="D53" s="3"/>
      <c r="E53" s="3"/>
      <c r="F53" s="3"/>
      <c r="G53" s="3"/>
      <c r="H53" s="6" t="s">
        <v>690</v>
      </c>
      <c r="I53" s="3"/>
      <c r="J53" s="3"/>
      <c r="K53" s="3" t="s">
        <v>639</v>
      </c>
      <c r="L53" s="3" t="s">
        <v>639</v>
      </c>
      <c r="M53" s="3"/>
      <c r="N53" s="3"/>
      <c r="O53" s="3"/>
      <c r="Q53" s="6" t="s">
        <v>711</v>
      </c>
      <c r="R53" s="6"/>
      <c r="S53" s="6" t="s">
        <v>981</v>
      </c>
      <c r="T53" s="6" t="s">
        <v>738</v>
      </c>
    </row>
    <row r="54" spans="1:20" ht="15.75" x14ac:dyDescent="0.25">
      <c r="A54" s="3"/>
      <c r="B54" s="3"/>
      <c r="C54" s="3"/>
      <c r="D54" s="3"/>
      <c r="E54" s="3"/>
      <c r="F54" s="3"/>
      <c r="G54" s="3"/>
      <c r="H54" s="6" t="s">
        <v>691</v>
      </c>
      <c r="I54" s="3"/>
      <c r="J54" s="3"/>
      <c r="K54" s="3" t="s">
        <v>639</v>
      </c>
      <c r="L54" s="3" t="s">
        <v>639</v>
      </c>
      <c r="M54" s="3"/>
      <c r="N54" s="3"/>
      <c r="O54" s="3"/>
      <c r="Q54" s="6" t="s">
        <v>25</v>
      </c>
      <c r="R54" s="6"/>
      <c r="S54" s="6" t="s">
        <v>981</v>
      </c>
      <c r="T54" s="6" t="s">
        <v>739</v>
      </c>
    </row>
    <row r="55" spans="1:20" ht="15.75" x14ac:dyDescent="0.25">
      <c r="A55" s="3"/>
      <c r="B55" s="3"/>
      <c r="C55" s="3"/>
      <c r="D55" s="3"/>
      <c r="E55" s="3"/>
      <c r="F55" s="3"/>
      <c r="G55" s="3"/>
      <c r="H55" s="6" t="s">
        <v>692</v>
      </c>
      <c r="I55" s="3"/>
      <c r="J55" s="3"/>
      <c r="K55" s="3" t="s">
        <v>639</v>
      </c>
      <c r="L55" s="3" t="s">
        <v>639</v>
      </c>
      <c r="M55" s="3"/>
      <c r="N55" s="3"/>
      <c r="O55" s="3"/>
      <c r="S55" s="6" t="s">
        <v>1001</v>
      </c>
      <c r="T55" s="6"/>
    </row>
    <row r="56" spans="1:20" ht="15.75" x14ac:dyDescent="0.25">
      <c r="A56" s="3"/>
      <c r="B56" s="3"/>
      <c r="C56" s="3"/>
      <c r="D56" s="3"/>
      <c r="E56" s="3"/>
      <c r="F56" s="3"/>
      <c r="G56" s="3"/>
      <c r="H56" s="6" t="s">
        <v>693</v>
      </c>
      <c r="I56" s="3"/>
      <c r="J56" s="3"/>
      <c r="K56" s="3" t="s">
        <v>639</v>
      </c>
      <c r="L56" s="3" t="s">
        <v>639</v>
      </c>
      <c r="M56" s="3"/>
      <c r="N56" s="3"/>
      <c r="O56" s="3"/>
      <c r="S56" s="6" t="s">
        <v>1001</v>
      </c>
      <c r="T56" s="6" t="s">
        <v>1002</v>
      </c>
    </row>
    <row r="57" spans="1:20" ht="15.75" x14ac:dyDescent="0.25">
      <c r="A57" s="3"/>
      <c r="B57" s="3"/>
      <c r="C57" s="3"/>
      <c r="D57" s="3"/>
      <c r="E57" s="3"/>
      <c r="F57" s="3"/>
      <c r="G57" s="3"/>
      <c r="H57" s="6" t="s">
        <v>694</v>
      </c>
      <c r="I57" s="3"/>
      <c r="J57" s="3"/>
      <c r="K57" s="3" t="s">
        <v>639</v>
      </c>
      <c r="L57" s="3" t="s">
        <v>639</v>
      </c>
      <c r="M57" s="3"/>
      <c r="N57" s="3"/>
      <c r="O57" s="3"/>
      <c r="S57" s="6" t="s">
        <v>1001</v>
      </c>
      <c r="T57" s="6" t="s">
        <v>25</v>
      </c>
    </row>
    <row r="58" spans="1:20" ht="15.75" x14ac:dyDescent="0.25">
      <c r="A58" s="3"/>
      <c r="B58" s="3"/>
      <c r="C58" s="3"/>
      <c r="D58" s="3"/>
      <c r="E58" s="3"/>
      <c r="F58" s="3"/>
      <c r="G58" s="3"/>
      <c r="H58" s="6" t="s">
        <v>695</v>
      </c>
      <c r="I58" s="3"/>
      <c r="J58" s="3"/>
      <c r="K58" s="3" t="s">
        <v>639</v>
      </c>
      <c r="L58" s="3" t="s">
        <v>639</v>
      </c>
      <c r="M58" s="3"/>
      <c r="N58" s="3"/>
      <c r="O58" s="3"/>
      <c r="S58" s="6" t="s">
        <v>752</v>
      </c>
      <c r="T58" s="6"/>
    </row>
    <row r="59" spans="1:20" ht="15.75" x14ac:dyDescent="0.25">
      <c r="A59" s="3"/>
      <c r="B59" s="3"/>
      <c r="C59" s="3"/>
      <c r="D59" s="3"/>
      <c r="E59" s="3"/>
      <c r="F59" s="3"/>
      <c r="G59" s="3"/>
      <c r="H59" s="6" t="s">
        <v>696</v>
      </c>
      <c r="I59" s="3"/>
      <c r="J59" s="3"/>
      <c r="K59" s="3" t="s">
        <v>639</v>
      </c>
      <c r="L59" s="3" t="s">
        <v>639</v>
      </c>
      <c r="M59" s="3"/>
      <c r="N59" s="3"/>
      <c r="O59" s="3"/>
      <c r="S59" s="6" t="s">
        <v>752</v>
      </c>
      <c r="T59" s="6" t="s">
        <v>753</v>
      </c>
    </row>
    <row r="60" spans="1:20" ht="15.75" x14ac:dyDescent="0.25">
      <c r="A60" s="3"/>
      <c r="B60" s="3"/>
      <c r="C60" s="3"/>
      <c r="D60" s="3"/>
      <c r="E60" s="3"/>
      <c r="F60" s="3"/>
      <c r="G60" s="3"/>
      <c r="H60" s="6" t="s">
        <v>697</v>
      </c>
      <c r="I60" s="3"/>
      <c r="J60" s="3"/>
      <c r="K60" s="3" t="s">
        <v>639</v>
      </c>
      <c r="L60" s="3" t="s">
        <v>639</v>
      </c>
      <c r="M60" s="3"/>
      <c r="N60" s="3"/>
      <c r="O60" s="3"/>
      <c r="S60" s="6" t="s">
        <v>752</v>
      </c>
      <c r="T60" s="6" t="s">
        <v>25</v>
      </c>
    </row>
    <row r="61" spans="1:20" ht="15.75" x14ac:dyDescent="0.25">
      <c r="A61" s="3"/>
      <c r="B61" s="3"/>
      <c r="C61" s="3"/>
      <c r="D61" s="3"/>
      <c r="E61" s="3"/>
      <c r="F61" s="3"/>
      <c r="G61" s="3"/>
      <c r="H61" s="6" t="s">
        <v>698</v>
      </c>
      <c r="I61" s="3"/>
      <c r="J61" s="3"/>
      <c r="K61" s="3" t="s">
        <v>639</v>
      </c>
      <c r="L61" s="3" t="s">
        <v>639</v>
      </c>
      <c r="M61" s="3"/>
      <c r="N61" s="3"/>
      <c r="O61" s="3"/>
      <c r="S61" s="6" t="s">
        <v>748</v>
      </c>
      <c r="T61" s="6"/>
    </row>
    <row r="62" spans="1:20" ht="15.75" x14ac:dyDescent="0.25">
      <c r="A62" s="3"/>
      <c r="B62" s="3"/>
      <c r="C62" s="3"/>
      <c r="D62" s="3"/>
      <c r="E62" s="3"/>
      <c r="F62" s="3"/>
      <c r="G62" s="3"/>
      <c r="H62" s="6" t="s">
        <v>699</v>
      </c>
      <c r="I62" s="3"/>
      <c r="J62" s="3"/>
      <c r="K62" s="3" t="s">
        <v>639</v>
      </c>
      <c r="L62" s="3" t="s">
        <v>639</v>
      </c>
      <c r="M62" s="3"/>
      <c r="N62" s="3"/>
      <c r="O62" s="3"/>
      <c r="S62" s="6" t="s">
        <v>748</v>
      </c>
      <c r="T62" s="6" t="s">
        <v>997</v>
      </c>
    </row>
    <row r="63" spans="1:20" ht="15.75" x14ac:dyDescent="0.25">
      <c r="A63" s="3"/>
      <c r="B63" s="3"/>
      <c r="C63" s="3"/>
      <c r="D63" s="3"/>
      <c r="E63" s="3"/>
      <c r="F63" s="3"/>
      <c r="G63" s="3"/>
      <c r="H63" s="6" t="s">
        <v>700</v>
      </c>
      <c r="I63" s="3"/>
      <c r="J63" s="3"/>
      <c r="K63" s="3" t="s">
        <v>639</v>
      </c>
      <c r="L63" s="3" t="s">
        <v>639</v>
      </c>
      <c r="M63" s="3"/>
      <c r="N63" s="3"/>
      <c r="O63" s="3"/>
      <c r="S63" s="6" t="s">
        <v>748</v>
      </c>
      <c r="T63" s="6" t="s">
        <v>749</v>
      </c>
    </row>
    <row r="64" spans="1:20" ht="15.75" x14ac:dyDescent="0.25">
      <c r="A64" s="3"/>
      <c r="B64" s="3"/>
      <c r="C64" s="3"/>
      <c r="D64" s="3"/>
      <c r="E64" s="3"/>
      <c r="F64" s="3"/>
      <c r="G64" s="3"/>
      <c r="H64" s="6" t="s">
        <v>701</v>
      </c>
      <c r="I64" s="3"/>
      <c r="J64" s="3"/>
      <c r="K64" s="3" t="s">
        <v>639</v>
      </c>
      <c r="L64" s="3" t="s">
        <v>639</v>
      </c>
      <c r="M64" s="3"/>
      <c r="N64" s="3"/>
      <c r="O64" s="3"/>
      <c r="S64" s="6" t="s">
        <v>748</v>
      </c>
      <c r="T64" s="6" t="s">
        <v>25</v>
      </c>
    </row>
    <row r="65" spans="1:20" ht="15.75" x14ac:dyDescent="0.25">
      <c r="A65" s="3"/>
      <c r="B65" s="3"/>
      <c r="C65" s="3"/>
      <c r="D65" s="3"/>
      <c r="E65" s="3"/>
      <c r="F65" s="3"/>
      <c r="G65" s="3"/>
      <c r="H65" s="6" t="s">
        <v>702</v>
      </c>
      <c r="I65" s="3"/>
      <c r="J65" s="3"/>
      <c r="K65" s="3" t="s">
        <v>639</v>
      </c>
      <c r="L65" s="3" t="s">
        <v>639</v>
      </c>
      <c r="M65" s="3"/>
      <c r="N65" s="3"/>
      <c r="O65" s="3"/>
      <c r="S65" s="6" t="s">
        <v>750</v>
      </c>
      <c r="T65" s="6"/>
    </row>
    <row r="66" spans="1:20" ht="15.75" x14ac:dyDescent="0.25">
      <c r="A66" s="3"/>
      <c r="B66" s="3"/>
      <c r="C66" s="3"/>
      <c r="D66" s="3"/>
      <c r="E66" s="3"/>
      <c r="F66" s="3"/>
      <c r="G66" s="3"/>
      <c r="H66" s="6" t="s">
        <v>703</v>
      </c>
      <c r="I66" s="3"/>
      <c r="J66" s="3"/>
      <c r="K66" s="3" t="s">
        <v>639</v>
      </c>
      <c r="L66" s="3" t="s">
        <v>639</v>
      </c>
      <c r="M66" s="3"/>
      <c r="N66" s="3"/>
      <c r="O66" s="3"/>
      <c r="S66" s="6" t="s">
        <v>750</v>
      </c>
      <c r="T66" s="6" t="s">
        <v>751</v>
      </c>
    </row>
    <row r="67" spans="1:20" ht="15.75" x14ac:dyDescent="0.25">
      <c r="A67" s="3"/>
      <c r="B67" s="3"/>
      <c r="C67" s="3"/>
      <c r="D67" s="3"/>
      <c r="E67" s="3"/>
      <c r="F67" s="3"/>
      <c r="G67" s="3"/>
      <c r="H67" s="6" t="s">
        <v>704</v>
      </c>
      <c r="I67" s="3"/>
      <c r="J67" s="3"/>
      <c r="K67" s="3" t="s">
        <v>639</v>
      </c>
      <c r="L67" s="3" t="s">
        <v>639</v>
      </c>
      <c r="M67" s="3"/>
      <c r="N67" s="3"/>
      <c r="O67" s="3"/>
      <c r="S67" s="6" t="s">
        <v>750</v>
      </c>
      <c r="T67" s="6" t="s">
        <v>25</v>
      </c>
    </row>
    <row r="68" spans="1:20" ht="15.75" x14ac:dyDescent="0.25">
      <c r="A68" s="3"/>
      <c r="B68" s="3"/>
      <c r="C68" s="3"/>
      <c r="D68" s="3"/>
      <c r="E68" s="3"/>
      <c r="F68" s="3"/>
      <c r="G68" s="3"/>
      <c r="H68" s="6" t="s">
        <v>705</v>
      </c>
      <c r="I68" s="3"/>
      <c r="J68" s="3"/>
      <c r="K68" s="3" t="s">
        <v>639</v>
      </c>
      <c r="L68" s="3" t="s">
        <v>639</v>
      </c>
      <c r="M68" s="3"/>
      <c r="N68" s="3"/>
      <c r="O68" s="3"/>
      <c r="S68" s="6" t="s">
        <v>756</v>
      </c>
      <c r="T68" s="6"/>
    </row>
    <row r="69" spans="1:20" ht="15.75" x14ac:dyDescent="0.25">
      <c r="A69" s="3"/>
      <c r="B69" s="3"/>
      <c r="C69" s="3"/>
      <c r="D69" s="3"/>
      <c r="E69" s="3"/>
      <c r="F69" s="3"/>
      <c r="G69" s="3"/>
      <c r="H69" s="6" t="s">
        <v>706</v>
      </c>
      <c r="I69" s="3"/>
      <c r="J69" s="3"/>
      <c r="K69" s="3" t="s">
        <v>639</v>
      </c>
      <c r="L69" s="3" t="s">
        <v>639</v>
      </c>
      <c r="M69" s="3"/>
      <c r="N69" s="3"/>
      <c r="O69" s="3"/>
      <c r="S69" s="6" t="s">
        <v>756</v>
      </c>
      <c r="T69" s="6" t="s">
        <v>757</v>
      </c>
    </row>
    <row r="70" spans="1:20" ht="15.75" x14ac:dyDescent="0.25">
      <c r="A70" s="3"/>
      <c r="B70" s="3"/>
      <c r="C70" s="3"/>
      <c r="D70" s="3"/>
      <c r="E70" s="3"/>
      <c r="F70" s="3"/>
      <c r="G70" s="3"/>
      <c r="H70" s="6" t="s">
        <v>707</v>
      </c>
      <c r="I70" s="3"/>
      <c r="J70" s="3"/>
      <c r="K70" s="3" t="s">
        <v>639</v>
      </c>
      <c r="L70" s="3" t="s">
        <v>639</v>
      </c>
      <c r="M70" s="3"/>
      <c r="N70" s="3"/>
      <c r="O70" s="3"/>
      <c r="S70" s="6" t="s">
        <v>756</v>
      </c>
      <c r="T70" s="6" t="s">
        <v>25</v>
      </c>
    </row>
    <row r="71" spans="1:20" ht="15.75" x14ac:dyDescent="0.25">
      <c r="A71" s="3"/>
      <c r="B71" s="3"/>
      <c r="C71" s="3"/>
      <c r="D71" s="3"/>
      <c r="E71" s="3"/>
      <c r="F71" s="3"/>
      <c r="G71" s="3"/>
      <c r="H71" s="6" t="s">
        <v>708</v>
      </c>
      <c r="I71" s="3"/>
      <c r="J71" s="3"/>
      <c r="K71" s="3" t="s">
        <v>639</v>
      </c>
      <c r="L71" s="3" t="s">
        <v>639</v>
      </c>
      <c r="M71" s="3"/>
      <c r="N71" s="3"/>
      <c r="O71" s="3"/>
      <c r="S71" s="6" t="s">
        <v>754</v>
      </c>
      <c r="T71" s="6"/>
    </row>
    <row r="72" spans="1:20" ht="15.75" x14ac:dyDescent="0.25">
      <c r="A72" s="3"/>
      <c r="B72" s="3"/>
      <c r="C72" s="3"/>
      <c r="D72" s="3"/>
      <c r="E72" s="3"/>
      <c r="F72" s="3"/>
      <c r="G72" s="3"/>
      <c r="H72" s="6" t="s">
        <v>709</v>
      </c>
      <c r="I72" s="3"/>
      <c r="J72" s="3"/>
      <c r="K72" s="3" t="s">
        <v>639</v>
      </c>
      <c r="L72" s="3" t="s">
        <v>639</v>
      </c>
      <c r="M72" s="3"/>
      <c r="N72" s="3"/>
      <c r="O72" s="3"/>
      <c r="S72" s="6" t="s">
        <v>754</v>
      </c>
      <c r="T72" s="6" t="s">
        <v>25</v>
      </c>
    </row>
    <row r="73" spans="1:20" ht="15.75" x14ac:dyDescent="0.25">
      <c r="A73" s="3"/>
      <c r="B73" s="3"/>
      <c r="C73" s="3"/>
      <c r="D73" s="3"/>
      <c r="E73" s="3"/>
      <c r="F73" s="3"/>
      <c r="G73" s="3"/>
      <c r="H73" s="6" t="s">
        <v>710</v>
      </c>
      <c r="I73" s="3"/>
      <c r="J73" s="3"/>
      <c r="K73" s="3" t="s">
        <v>639</v>
      </c>
      <c r="L73" s="3" t="s">
        <v>639</v>
      </c>
      <c r="M73" s="3"/>
      <c r="N73" s="3"/>
      <c r="O73" s="3"/>
      <c r="S73" s="6" t="s">
        <v>754</v>
      </c>
      <c r="T73" s="6" t="s">
        <v>755</v>
      </c>
    </row>
    <row r="74" spans="1:20" ht="15" customHeight="1" x14ac:dyDescent="0.25">
      <c r="A74" s="1"/>
      <c r="B74" s="1"/>
      <c r="C74" s="3"/>
      <c r="D74" s="1"/>
      <c r="E74" s="2"/>
      <c r="F74" s="1"/>
      <c r="G74" s="1"/>
      <c r="H74" s="1"/>
      <c r="I74" s="1"/>
      <c r="J74" s="1"/>
      <c r="K74" s="2"/>
      <c r="L74" s="2"/>
      <c r="M74" s="2"/>
      <c r="N74" s="2"/>
      <c r="O74" s="2"/>
      <c r="S74" s="6" t="s">
        <v>759</v>
      </c>
      <c r="T74" s="6"/>
    </row>
    <row r="75" spans="1:20" ht="12.75" customHeight="1" x14ac:dyDescent="0.25">
      <c r="A75" s="1"/>
      <c r="B75" s="1"/>
      <c r="C75" s="3"/>
      <c r="D75" s="1"/>
      <c r="E75" s="1"/>
      <c r="F75" s="1"/>
      <c r="G75" s="1"/>
      <c r="H75" s="1"/>
      <c r="I75" s="1"/>
      <c r="J75" s="1"/>
      <c r="K75" s="1"/>
      <c r="L75" s="1"/>
      <c r="M75" s="1"/>
      <c r="N75" s="1"/>
      <c r="O75" s="1"/>
      <c r="S75" s="6" t="s">
        <v>759</v>
      </c>
      <c r="T75" s="6" t="s">
        <v>760</v>
      </c>
    </row>
    <row r="76" spans="1:20" ht="12.75" customHeight="1" x14ac:dyDescent="0.25">
      <c r="A76" s="1"/>
      <c r="B76" s="1"/>
      <c r="C76" s="3"/>
      <c r="D76" s="1"/>
      <c r="E76" s="1"/>
      <c r="F76" s="1"/>
      <c r="G76" s="1"/>
      <c r="H76" s="1"/>
      <c r="I76" s="1"/>
      <c r="J76" s="1"/>
      <c r="K76" s="1"/>
      <c r="L76" s="1"/>
      <c r="M76" s="1"/>
      <c r="N76" s="1"/>
      <c r="O76" s="1"/>
      <c r="S76" s="6" t="s">
        <v>759</v>
      </c>
      <c r="T76" s="6" t="s">
        <v>761</v>
      </c>
    </row>
    <row r="77" spans="1:20" ht="12.75" customHeight="1" x14ac:dyDescent="0.25">
      <c r="A77" s="1"/>
      <c r="B77" s="1"/>
      <c r="C77" s="3"/>
      <c r="D77" s="1"/>
      <c r="E77" s="1"/>
      <c r="F77" s="1"/>
      <c r="G77" s="1"/>
      <c r="H77" s="1"/>
      <c r="I77" s="1"/>
      <c r="J77" s="1"/>
      <c r="K77" s="1"/>
      <c r="L77" s="1"/>
      <c r="M77" s="1"/>
      <c r="N77" s="1"/>
      <c r="O77" s="1"/>
      <c r="S77" s="6" t="s">
        <v>759</v>
      </c>
      <c r="T77" s="6" t="s">
        <v>762</v>
      </c>
    </row>
    <row r="78" spans="1:20" ht="12.75" customHeight="1" x14ac:dyDescent="0.25">
      <c r="A78" s="1"/>
      <c r="B78" s="1"/>
      <c r="C78" s="3"/>
      <c r="D78" s="1"/>
      <c r="E78" s="1"/>
      <c r="F78" s="1"/>
      <c r="G78" s="1"/>
      <c r="H78" s="1"/>
      <c r="I78" s="1"/>
      <c r="J78" s="1"/>
      <c r="K78" s="1"/>
      <c r="L78" s="1"/>
      <c r="M78" s="1"/>
      <c r="N78" s="1"/>
      <c r="O78" s="1"/>
      <c r="S78" s="6" t="s">
        <v>759</v>
      </c>
      <c r="T78" s="6" t="s">
        <v>763</v>
      </c>
    </row>
    <row r="79" spans="1:20" ht="12.75" customHeight="1" x14ac:dyDescent="0.25">
      <c r="A79" s="1"/>
      <c r="B79" s="1"/>
      <c r="C79" s="3"/>
      <c r="D79" s="1"/>
      <c r="E79" s="1"/>
      <c r="F79" s="1"/>
      <c r="G79" s="1"/>
      <c r="H79" s="1"/>
      <c r="I79" s="1"/>
      <c r="J79" s="1"/>
      <c r="K79" s="1"/>
      <c r="L79" s="1"/>
      <c r="M79" s="1"/>
      <c r="N79" s="1"/>
      <c r="O79" s="1"/>
      <c r="S79" s="6" t="s">
        <v>759</v>
      </c>
      <c r="T79" s="6" t="s">
        <v>25</v>
      </c>
    </row>
    <row r="80" spans="1:20" ht="12.75" customHeight="1" x14ac:dyDescent="0.25">
      <c r="A80" s="1"/>
      <c r="B80" s="1"/>
      <c r="C80" s="3"/>
      <c r="D80" s="1"/>
      <c r="E80" s="1"/>
      <c r="F80" s="1"/>
      <c r="G80" s="1"/>
      <c r="H80" s="1"/>
      <c r="I80" s="1"/>
      <c r="J80" s="1"/>
      <c r="K80" s="1"/>
      <c r="L80" s="1"/>
      <c r="M80" s="1"/>
      <c r="N80" s="1"/>
      <c r="O80" s="1"/>
      <c r="S80" s="6" t="s">
        <v>759</v>
      </c>
      <c r="T80" s="6" t="s">
        <v>764</v>
      </c>
    </row>
    <row r="81" spans="1:20" ht="12.75" customHeight="1" x14ac:dyDescent="0.25">
      <c r="A81" s="1"/>
      <c r="B81" s="1"/>
      <c r="C81" s="3"/>
      <c r="D81" s="1"/>
      <c r="E81" s="1"/>
      <c r="F81" s="1"/>
      <c r="G81" s="1"/>
      <c r="H81" s="1"/>
      <c r="I81" s="1"/>
      <c r="J81" s="1"/>
      <c r="K81" s="1"/>
      <c r="L81" s="1"/>
      <c r="M81" s="1"/>
      <c r="N81" s="1"/>
      <c r="O81" s="1"/>
      <c r="S81" s="6" t="s">
        <v>765</v>
      </c>
      <c r="T81" s="6"/>
    </row>
    <row r="82" spans="1:20" ht="12.75" customHeight="1" x14ac:dyDescent="0.25">
      <c r="A82" s="1"/>
      <c r="B82" s="1"/>
      <c r="C82" s="3"/>
      <c r="D82" s="1"/>
      <c r="E82" s="1"/>
      <c r="F82" s="1"/>
      <c r="G82" s="1"/>
      <c r="H82" s="1"/>
      <c r="I82" s="1"/>
      <c r="J82" s="1"/>
      <c r="K82" s="1"/>
      <c r="L82" s="1"/>
      <c r="M82" s="1"/>
      <c r="N82" s="1"/>
      <c r="O82" s="1"/>
      <c r="S82" s="6" t="s">
        <v>765</v>
      </c>
      <c r="T82" s="6" t="s">
        <v>766</v>
      </c>
    </row>
    <row r="83" spans="1:20" ht="12.75" customHeight="1" x14ac:dyDescent="0.25">
      <c r="A83" s="1"/>
      <c r="B83" s="1"/>
      <c r="C83" s="3"/>
      <c r="D83" s="1"/>
      <c r="E83" s="1"/>
      <c r="F83" s="1"/>
      <c r="G83" s="1"/>
      <c r="H83" s="1"/>
      <c r="I83" s="1"/>
      <c r="J83" s="1"/>
      <c r="K83" s="1"/>
      <c r="L83" s="1"/>
      <c r="M83" s="1"/>
      <c r="N83" s="1"/>
      <c r="O83" s="1"/>
      <c r="S83" s="6" t="s">
        <v>774</v>
      </c>
      <c r="T83" s="6"/>
    </row>
    <row r="84" spans="1:20" ht="12.75" customHeight="1" x14ac:dyDescent="0.25">
      <c r="A84" s="1"/>
      <c r="B84" s="1"/>
      <c r="C84" s="3"/>
      <c r="D84" s="1"/>
      <c r="E84" s="1"/>
      <c r="F84" s="1"/>
      <c r="G84" s="1"/>
      <c r="H84" s="1"/>
      <c r="I84" s="1"/>
      <c r="J84" s="1"/>
      <c r="K84" s="1"/>
      <c r="L84" s="1"/>
      <c r="M84" s="1"/>
      <c r="N84" s="1"/>
      <c r="O84" s="1"/>
      <c r="S84" s="6" t="s">
        <v>774</v>
      </c>
      <c r="T84" s="6" t="s">
        <v>775</v>
      </c>
    </row>
    <row r="85" spans="1:20" ht="12.75" customHeight="1" x14ac:dyDescent="0.25">
      <c r="A85" s="1"/>
      <c r="B85" s="1"/>
      <c r="C85" s="3"/>
      <c r="D85" s="1"/>
      <c r="E85" s="1"/>
      <c r="F85" s="1"/>
      <c r="G85" s="1"/>
      <c r="H85" s="1"/>
      <c r="I85" s="1"/>
      <c r="J85" s="1"/>
      <c r="K85" s="1"/>
      <c r="L85" s="1"/>
      <c r="M85" s="1"/>
      <c r="N85" s="1"/>
      <c r="O85" s="1"/>
      <c r="S85" s="6" t="s">
        <v>774</v>
      </c>
      <c r="T85" s="6" t="s">
        <v>776</v>
      </c>
    </row>
    <row r="86" spans="1:20" ht="12.75" customHeight="1" x14ac:dyDescent="0.25">
      <c r="A86" s="1"/>
      <c r="B86" s="1"/>
      <c r="C86" s="3"/>
      <c r="D86" s="1"/>
      <c r="E86" s="1"/>
      <c r="F86" s="1"/>
      <c r="G86" s="1"/>
      <c r="H86" s="1"/>
      <c r="I86" s="1"/>
      <c r="J86" s="1"/>
      <c r="K86" s="1"/>
      <c r="L86" s="1"/>
      <c r="M86" s="1"/>
      <c r="N86" s="1"/>
      <c r="O86" s="1"/>
      <c r="S86" s="6" t="s">
        <v>774</v>
      </c>
      <c r="T86" s="6" t="s">
        <v>25</v>
      </c>
    </row>
    <row r="87" spans="1:20" ht="12.75" customHeight="1" x14ac:dyDescent="0.25">
      <c r="A87" s="1"/>
      <c r="B87" s="1"/>
      <c r="C87" s="3"/>
      <c r="D87" s="1"/>
      <c r="E87" s="1"/>
      <c r="F87" s="1"/>
      <c r="G87" s="1"/>
      <c r="H87" s="1"/>
      <c r="I87" s="1"/>
      <c r="J87" s="1"/>
      <c r="K87" s="1"/>
      <c r="L87" s="1"/>
      <c r="M87" s="1"/>
      <c r="N87" s="1"/>
      <c r="O87" s="1"/>
      <c r="S87" s="6" t="s">
        <v>774</v>
      </c>
      <c r="T87" s="6" t="s">
        <v>777</v>
      </c>
    </row>
    <row r="88" spans="1:20" ht="12.75" customHeight="1" x14ac:dyDescent="0.25">
      <c r="A88" s="1"/>
      <c r="B88" s="1"/>
      <c r="C88" s="3"/>
      <c r="D88" s="1"/>
      <c r="E88" s="1"/>
      <c r="F88" s="1"/>
      <c r="G88" s="1"/>
      <c r="H88" s="1"/>
      <c r="I88" s="1"/>
      <c r="J88" s="1"/>
      <c r="K88" s="1"/>
      <c r="L88" s="1"/>
      <c r="M88" s="1"/>
      <c r="N88" s="1"/>
      <c r="O88" s="1"/>
      <c r="S88" s="6" t="s">
        <v>778</v>
      </c>
      <c r="T88" s="6"/>
    </row>
    <row r="89" spans="1:20" ht="12.75" customHeight="1" x14ac:dyDescent="0.25">
      <c r="A89" s="1"/>
      <c r="B89" s="1"/>
      <c r="C89" s="3"/>
      <c r="D89" s="1"/>
      <c r="E89" s="1"/>
      <c r="F89" s="1"/>
      <c r="G89" s="1"/>
      <c r="H89" s="1"/>
      <c r="I89" s="1"/>
      <c r="J89" s="1"/>
      <c r="K89" s="1"/>
      <c r="L89" s="1"/>
      <c r="M89" s="1"/>
      <c r="N89" s="1"/>
      <c r="O89" s="1"/>
      <c r="S89" s="6" t="s">
        <v>778</v>
      </c>
      <c r="T89" s="6" t="s">
        <v>779</v>
      </c>
    </row>
    <row r="90" spans="1:20" ht="12.75" customHeight="1" x14ac:dyDescent="0.25">
      <c r="A90" s="1"/>
      <c r="B90" s="1"/>
      <c r="C90" s="3"/>
      <c r="D90" s="1"/>
      <c r="E90" s="1"/>
      <c r="F90" s="1"/>
      <c r="G90" s="1"/>
      <c r="H90" s="1"/>
      <c r="I90" s="1"/>
      <c r="J90" s="1"/>
      <c r="K90" s="1"/>
      <c r="L90" s="1"/>
      <c r="M90" s="1"/>
      <c r="N90" s="1"/>
      <c r="O90" s="1"/>
      <c r="S90" s="6" t="s">
        <v>778</v>
      </c>
      <c r="T90" s="6" t="s">
        <v>780</v>
      </c>
    </row>
    <row r="91" spans="1:20" ht="12.75" customHeight="1" x14ac:dyDescent="0.25">
      <c r="A91" s="1"/>
      <c r="B91" s="1"/>
      <c r="C91" s="3"/>
      <c r="D91" s="1"/>
      <c r="E91" s="1"/>
      <c r="F91" s="1"/>
      <c r="G91" s="1"/>
      <c r="H91" s="1"/>
      <c r="I91" s="1"/>
      <c r="J91" s="1"/>
      <c r="K91" s="1"/>
      <c r="L91" s="1"/>
      <c r="M91" s="1"/>
      <c r="N91" s="1"/>
      <c r="O91" s="1"/>
      <c r="S91" s="6" t="s">
        <v>778</v>
      </c>
      <c r="T91" s="6" t="s">
        <v>25</v>
      </c>
    </row>
    <row r="92" spans="1:20" ht="12.75" customHeight="1" x14ac:dyDescent="0.25">
      <c r="A92" s="1"/>
      <c r="B92" s="1"/>
      <c r="C92" s="3"/>
      <c r="D92" s="1"/>
      <c r="E92" s="1"/>
      <c r="F92" s="1"/>
      <c r="G92" s="1"/>
      <c r="H92" s="1"/>
      <c r="I92" s="1"/>
      <c r="J92" s="1"/>
      <c r="K92" s="1"/>
      <c r="L92" s="1"/>
      <c r="M92" s="1"/>
      <c r="N92" s="1"/>
      <c r="O92" s="1"/>
      <c r="S92" s="6" t="s">
        <v>778</v>
      </c>
      <c r="T92" s="6" t="s">
        <v>781</v>
      </c>
    </row>
    <row r="93" spans="1:20" ht="12.75" customHeight="1" x14ac:dyDescent="0.25">
      <c r="A93" s="1"/>
      <c r="B93" s="1"/>
      <c r="C93" s="3"/>
      <c r="D93" s="1"/>
      <c r="E93" s="1"/>
      <c r="F93" s="1"/>
      <c r="G93" s="1"/>
      <c r="H93" s="1"/>
      <c r="I93" s="1"/>
      <c r="J93" s="1"/>
      <c r="K93" s="1"/>
      <c r="L93" s="1"/>
      <c r="M93" s="1"/>
      <c r="N93" s="1"/>
      <c r="O93" s="1"/>
      <c r="S93" s="6" t="s">
        <v>782</v>
      </c>
      <c r="T93" s="6"/>
    </row>
    <row r="94" spans="1:20" ht="12.75" customHeight="1" x14ac:dyDescent="0.25">
      <c r="A94" s="1"/>
      <c r="B94" s="1"/>
      <c r="C94" s="3"/>
      <c r="D94" s="1"/>
      <c r="E94" s="1"/>
      <c r="F94" s="1"/>
      <c r="G94" s="1"/>
      <c r="H94" s="1"/>
      <c r="I94" s="1"/>
      <c r="J94" s="1"/>
      <c r="K94" s="1"/>
      <c r="L94" s="1"/>
      <c r="M94" s="1"/>
      <c r="N94" s="1"/>
      <c r="O94" s="1"/>
      <c r="S94" s="6" t="s">
        <v>782</v>
      </c>
      <c r="T94" s="6" t="s">
        <v>783</v>
      </c>
    </row>
    <row r="95" spans="1:20" ht="12.75" customHeight="1" x14ac:dyDescent="0.25">
      <c r="A95" s="1"/>
      <c r="B95" s="1"/>
      <c r="C95" s="3"/>
      <c r="D95" s="1"/>
      <c r="E95" s="1"/>
      <c r="F95" s="1"/>
      <c r="G95" s="1"/>
      <c r="H95" s="1"/>
      <c r="I95" s="1"/>
      <c r="J95" s="1"/>
      <c r="K95" s="1"/>
      <c r="L95" s="1"/>
      <c r="M95" s="1"/>
      <c r="N95" s="1"/>
      <c r="O95" s="1"/>
      <c r="S95" s="6" t="s">
        <v>782</v>
      </c>
      <c r="T95" s="6" t="s">
        <v>784</v>
      </c>
    </row>
    <row r="96" spans="1:20" ht="12.75" customHeight="1" x14ac:dyDescent="0.25">
      <c r="A96" s="1"/>
      <c r="B96" s="1"/>
      <c r="C96" s="3"/>
      <c r="D96" s="1"/>
      <c r="E96" s="1"/>
      <c r="F96" s="1"/>
      <c r="G96" s="1"/>
      <c r="H96" s="1"/>
      <c r="I96" s="1"/>
      <c r="J96" s="1"/>
      <c r="K96" s="1"/>
      <c r="L96" s="1"/>
      <c r="M96" s="1"/>
      <c r="N96" s="1"/>
      <c r="O96" s="1"/>
      <c r="S96" s="6" t="s">
        <v>782</v>
      </c>
      <c r="T96" s="6" t="s">
        <v>25</v>
      </c>
    </row>
    <row r="97" spans="1:20" ht="12.75" customHeight="1" x14ac:dyDescent="0.25">
      <c r="A97" s="1"/>
      <c r="B97" s="1"/>
      <c r="C97" s="3"/>
      <c r="D97" s="1"/>
      <c r="E97" s="1"/>
      <c r="F97" s="1"/>
      <c r="G97" s="1"/>
      <c r="H97" s="1"/>
      <c r="I97" s="1"/>
      <c r="J97" s="1"/>
      <c r="K97" s="1"/>
      <c r="L97" s="1"/>
      <c r="M97" s="1"/>
      <c r="N97" s="1"/>
      <c r="O97" s="1"/>
      <c r="S97" s="6" t="s">
        <v>782</v>
      </c>
      <c r="T97" s="6" t="s">
        <v>731</v>
      </c>
    </row>
    <row r="98" spans="1:20" ht="12.75" customHeight="1" x14ac:dyDescent="0.25">
      <c r="A98" s="1"/>
      <c r="B98" s="1"/>
      <c r="C98" s="3"/>
      <c r="D98" s="1"/>
      <c r="E98" s="1"/>
      <c r="F98" s="1"/>
      <c r="G98" s="1"/>
      <c r="H98" s="1"/>
      <c r="I98" s="1"/>
      <c r="J98" s="1"/>
      <c r="K98" s="1"/>
      <c r="L98" s="1"/>
      <c r="M98" s="1"/>
      <c r="N98" s="1"/>
      <c r="O98" s="1"/>
      <c r="S98" s="6" t="s">
        <v>771</v>
      </c>
      <c r="T98" s="6"/>
    </row>
    <row r="99" spans="1:20" ht="12.75" customHeight="1" x14ac:dyDescent="0.25">
      <c r="A99" s="1"/>
      <c r="B99" s="1"/>
      <c r="C99" s="3"/>
      <c r="D99" s="1"/>
      <c r="E99" s="1"/>
      <c r="F99" s="1"/>
      <c r="G99" s="1"/>
      <c r="H99" s="1"/>
      <c r="I99" s="1"/>
      <c r="J99" s="1"/>
      <c r="K99" s="1"/>
      <c r="L99" s="1"/>
      <c r="M99" s="1"/>
      <c r="N99" s="1"/>
      <c r="O99" s="1"/>
      <c r="S99" s="6" t="s">
        <v>771</v>
      </c>
      <c r="T99" s="6" t="s">
        <v>25</v>
      </c>
    </row>
    <row r="100" spans="1:20" ht="12.75" customHeight="1" x14ac:dyDescent="0.25">
      <c r="A100" s="1"/>
      <c r="B100" s="1"/>
      <c r="C100" s="3"/>
      <c r="D100" s="1"/>
      <c r="E100" s="1"/>
      <c r="F100" s="1"/>
      <c r="G100" s="1"/>
      <c r="H100" s="1"/>
      <c r="I100" s="1"/>
      <c r="J100" s="1"/>
      <c r="K100" s="1"/>
      <c r="L100" s="1"/>
      <c r="M100" s="1"/>
      <c r="N100" s="1"/>
      <c r="O100" s="1"/>
      <c r="S100" s="6" t="s">
        <v>771</v>
      </c>
      <c r="T100" s="6" t="s">
        <v>772</v>
      </c>
    </row>
    <row r="101" spans="1:20" ht="12.75" customHeight="1" x14ac:dyDescent="0.25">
      <c r="A101" s="1"/>
      <c r="B101" s="1"/>
      <c r="C101" s="3"/>
      <c r="D101" s="1"/>
      <c r="E101" s="1"/>
      <c r="F101" s="1"/>
      <c r="G101" s="1"/>
      <c r="H101" s="1"/>
      <c r="I101" s="1"/>
      <c r="J101" s="1"/>
      <c r="K101" s="1"/>
      <c r="L101" s="1"/>
      <c r="M101" s="1"/>
      <c r="N101" s="1"/>
      <c r="O101" s="1"/>
      <c r="S101" s="6" t="s">
        <v>771</v>
      </c>
      <c r="T101" s="6" t="s">
        <v>773</v>
      </c>
    </row>
    <row r="102" spans="1:20" ht="12.75" customHeight="1" x14ac:dyDescent="0.25">
      <c r="A102" s="1"/>
      <c r="B102" s="1"/>
      <c r="C102" s="3"/>
      <c r="D102" s="1"/>
      <c r="E102" s="1"/>
      <c r="F102" s="1"/>
      <c r="G102" s="1"/>
      <c r="H102" s="1"/>
      <c r="I102" s="1"/>
      <c r="J102" s="1"/>
      <c r="K102" s="1"/>
      <c r="L102" s="1"/>
      <c r="M102" s="1"/>
      <c r="N102" s="1"/>
      <c r="O102" s="1"/>
      <c r="S102" s="6" t="s">
        <v>768</v>
      </c>
      <c r="T102" s="6"/>
    </row>
    <row r="103" spans="1:20" ht="12.75" customHeight="1" x14ac:dyDescent="0.25">
      <c r="A103" s="1"/>
      <c r="B103" s="1"/>
      <c r="C103" s="3"/>
      <c r="D103" s="1"/>
      <c r="E103" s="1"/>
      <c r="F103" s="1"/>
      <c r="G103" s="1"/>
      <c r="H103" s="1"/>
      <c r="I103" s="1"/>
      <c r="J103" s="1"/>
      <c r="K103" s="1"/>
      <c r="L103" s="1"/>
      <c r="M103" s="1"/>
      <c r="N103" s="1"/>
      <c r="O103" s="1"/>
      <c r="S103" s="6" t="s">
        <v>768</v>
      </c>
      <c r="T103" s="6" t="s">
        <v>770</v>
      </c>
    </row>
    <row r="104" spans="1:20" ht="12.75" customHeight="1" x14ac:dyDescent="0.25">
      <c r="A104" s="1"/>
      <c r="B104" s="1"/>
      <c r="C104" s="3"/>
      <c r="D104" s="1"/>
      <c r="E104" s="1"/>
      <c r="F104" s="1"/>
      <c r="G104" s="1"/>
      <c r="H104" s="1"/>
      <c r="I104" s="1"/>
      <c r="J104" s="1"/>
      <c r="K104" s="1"/>
      <c r="L104" s="1"/>
      <c r="M104" s="1"/>
      <c r="N104" s="1"/>
      <c r="O104" s="1"/>
      <c r="S104" s="6" t="s">
        <v>768</v>
      </c>
      <c r="T104" s="6" t="s">
        <v>769</v>
      </c>
    </row>
    <row r="105" spans="1:20" ht="12.75" customHeight="1" x14ac:dyDescent="0.25">
      <c r="A105" s="1"/>
      <c r="B105" s="1"/>
      <c r="C105" s="3"/>
      <c r="D105" s="1"/>
      <c r="E105" s="1"/>
      <c r="F105" s="1"/>
      <c r="G105" s="1"/>
      <c r="H105" s="1"/>
      <c r="I105" s="1"/>
      <c r="J105" s="1"/>
      <c r="K105" s="1"/>
      <c r="L105" s="1"/>
      <c r="M105" s="1"/>
      <c r="N105" s="1"/>
      <c r="O105" s="1"/>
      <c r="S105" s="6" t="s">
        <v>768</v>
      </c>
      <c r="T105" s="6" t="s">
        <v>25</v>
      </c>
    </row>
    <row r="106" spans="1:20" ht="12.75" customHeight="1" x14ac:dyDescent="0.25">
      <c r="A106" s="1"/>
      <c r="B106" s="1"/>
      <c r="C106" s="3"/>
      <c r="D106" s="1"/>
      <c r="E106" s="1"/>
      <c r="F106" s="1"/>
      <c r="G106" s="1"/>
      <c r="H106" s="1"/>
      <c r="I106" s="1"/>
      <c r="J106" s="1"/>
      <c r="K106" s="1"/>
      <c r="L106" s="1"/>
      <c r="M106" s="1"/>
      <c r="N106" s="1"/>
      <c r="O106" s="1"/>
      <c r="S106" s="6" t="s">
        <v>786</v>
      </c>
      <c r="T106" s="6"/>
    </row>
    <row r="107" spans="1:20" ht="12.75" customHeight="1" x14ac:dyDescent="0.25">
      <c r="A107" s="1"/>
      <c r="B107" s="1"/>
      <c r="C107" s="3"/>
      <c r="D107" s="1"/>
      <c r="E107" s="1"/>
      <c r="F107" s="1"/>
      <c r="G107" s="1"/>
      <c r="H107" s="1"/>
      <c r="I107" s="1"/>
      <c r="J107" s="1"/>
      <c r="K107" s="1"/>
      <c r="L107" s="1"/>
      <c r="M107" s="1"/>
      <c r="N107" s="1"/>
      <c r="O107" s="1"/>
      <c r="S107" s="6" t="s">
        <v>786</v>
      </c>
      <c r="T107" s="6" t="s">
        <v>787</v>
      </c>
    </row>
    <row r="108" spans="1:20" ht="12.75" customHeight="1" x14ac:dyDescent="0.25">
      <c r="A108" s="1"/>
      <c r="B108" s="1"/>
      <c r="C108" s="3"/>
      <c r="D108" s="1"/>
      <c r="E108" s="1"/>
      <c r="F108" s="1"/>
      <c r="G108" s="1"/>
      <c r="H108" s="1"/>
      <c r="I108" s="1"/>
      <c r="J108" s="1"/>
      <c r="K108" s="1"/>
      <c r="L108" s="1"/>
      <c r="M108" s="1"/>
      <c r="N108" s="1"/>
      <c r="O108" s="1"/>
      <c r="S108" s="6" t="s">
        <v>786</v>
      </c>
      <c r="T108" s="6" t="s">
        <v>25</v>
      </c>
    </row>
    <row r="109" spans="1:20" ht="12.75" customHeight="1" x14ac:dyDescent="0.25">
      <c r="A109" s="1"/>
      <c r="B109" s="1"/>
      <c r="C109" s="3"/>
      <c r="D109" s="1"/>
      <c r="E109" s="1"/>
      <c r="F109" s="1"/>
      <c r="G109" s="1"/>
      <c r="H109" s="1"/>
      <c r="I109" s="1"/>
      <c r="J109" s="1"/>
      <c r="K109" s="1"/>
      <c r="L109" s="1"/>
      <c r="M109" s="1"/>
      <c r="N109" s="1"/>
      <c r="O109" s="1"/>
      <c r="S109" s="6" t="s">
        <v>786</v>
      </c>
      <c r="T109" s="6" t="s">
        <v>788</v>
      </c>
    </row>
    <row r="110" spans="1:20" ht="12.75" customHeight="1" x14ac:dyDescent="0.25">
      <c r="A110" s="1"/>
      <c r="B110" s="1"/>
      <c r="C110" s="3"/>
      <c r="D110" s="1"/>
      <c r="E110" s="1"/>
      <c r="F110" s="1"/>
      <c r="G110" s="1"/>
      <c r="H110" s="1"/>
      <c r="I110" s="1"/>
      <c r="J110" s="1"/>
      <c r="K110" s="1"/>
      <c r="L110" s="1"/>
      <c r="M110" s="1"/>
      <c r="N110" s="1"/>
      <c r="O110" s="1"/>
      <c r="S110" s="6" t="s">
        <v>786</v>
      </c>
      <c r="T110" s="6" t="s">
        <v>789</v>
      </c>
    </row>
    <row r="111" spans="1:20" ht="12.75" customHeight="1" x14ac:dyDescent="0.25">
      <c r="A111" s="1"/>
      <c r="B111" s="1"/>
      <c r="C111" s="3"/>
      <c r="D111" s="1"/>
      <c r="E111" s="1"/>
      <c r="F111" s="1"/>
      <c r="G111" s="1"/>
      <c r="H111" s="1"/>
      <c r="I111" s="1"/>
      <c r="J111" s="1"/>
      <c r="K111" s="1"/>
      <c r="L111" s="1"/>
      <c r="M111" s="1"/>
      <c r="N111" s="1"/>
      <c r="O111" s="1"/>
      <c r="S111" s="6" t="s">
        <v>790</v>
      </c>
      <c r="T111" s="6"/>
    </row>
    <row r="112" spans="1:20" ht="12.75" customHeight="1" x14ac:dyDescent="0.25">
      <c r="A112" s="1"/>
      <c r="B112" s="1"/>
      <c r="C112" s="3"/>
      <c r="D112" s="1"/>
      <c r="E112" s="1"/>
      <c r="F112" s="1"/>
      <c r="G112" s="1"/>
      <c r="H112" s="1"/>
      <c r="I112" s="1"/>
      <c r="J112" s="1"/>
      <c r="K112" s="1"/>
      <c r="L112" s="1"/>
      <c r="M112" s="1"/>
      <c r="N112" s="1"/>
      <c r="O112" s="1"/>
      <c r="S112" s="6" t="s">
        <v>790</v>
      </c>
      <c r="T112" s="6" t="s">
        <v>25</v>
      </c>
    </row>
    <row r="113" spans="1:20" ht="12.75" customHeight="1" x14ac:dyDescent="0.25">
      <c r="A113" s="1"/>
      <c r="B113" s="1"/>
      <c r="C113" s="3"/>
      <c r="D113" s="1"/>
      <c r="E113" s="1"/>
      <c r="F113" s="1"/>
      <c r="G113" s="1"/>
      <c r="H113" s="1"/>
      <c r="I113" s="1"/>
      <c r="J113" s="1"/>
      <c r="K113" s="1"/>
      <c r="L113" s="1"/>
      <c r="M113" s="1"/>
      <c r="N113" s="1"/>
      <c r="O113" s="1"/>
      <c r="S113" s="6" t="s">
        <v>790</v>
      </c>
      <c r="T113" s="6" t="s">
        <v>791</v>
      </c>
    </row>
    <row r="114" spans="1:20" ht="12.75" customHeight="1" x14ac:dyDescent="0.25">
      <c r="A114" s="1"/>
      <c r="B114" s="1"/>
      <c r="C114" s="3"/>
      <c r="D114" s="1"/>
      <c r="E114" s="1"/>
      <c r="F114" s="1"/>
      <c r="G114" s="1"/>
      <c r="H114" s="1"/>
      <c r="I114" s="1"/>
      <c r="J114" s="1"/>
      <c r="K114" s="1"/>
      <c r="L114" s="1"/>
      <c r="M114" s="1"/>
      <c r="N114" s="1"/>
      <c r="O114" s="1"/>
      <c r="S114" s="6" t="s">
        <v>790</v>
      </c>
      <c r="T114" s="6" t="s">
        <v>792</v>
      </c>
    </row>
    <row r="115" spans="1:20" ht="12.75" customHeight="1" x14ac:dyDescent="0.25">
      <c r="A115" s="1"/>
      <c r="B115" s="1"/>
      <c r="C115" s="3"/>
      <c r="D115" s="1"/>
      <c r="E115" s="1"/>
      <c r="F115" s="1"/>
      <c r="G115" s="1"/>
      <c r="H115" s="1"/>
      <c r="I115" s="1"/>
      <c r="J115" s="1"/>
      <c r="K115" s="1"/>
      <c r="L115" s="1"/>
      <c r="M115" s="1"/>
      <c r="N115" s="1"/>
      <c r="O115" s="1"/>
      <c r="S115" s="6" t="s">
        <v>790</v>
      </c>
      <c r="T115" s="6" t="s">
        <v>793</v>
      </c>
    </row>
    <row r="116" spans="1:20" ht="12.75" customHeight="1" x14ac:dyDescent="0.25">
      <c r="A116" s="1"/>
      <c r="B116" s="1"/>
      <c r="C116" s="3"/>
      <c r="D116" s="1"/>
      <c r="E116" s="1"/>
      <c r="F116" s="1"/>
      <c r="G116" s="1"/>
      <c r="H116" s="1"/>
      <c r="I116" s="1"/>
      <c r="J116" s="1"/>
      <c r="K116" s="1"/>
      <c r="L116" s="1"/>
      <c r="M116" s="1"/>
      <c r="N116" s="1"/>
      <c r="O116" s="1"/>
      <c r="S116" s="6" t="s">
        <v>794</v>
      </c>
      <c r="T116" s="6"/>
    </row>
    <row r="117" spans="1:20" ht="12.75" customHeight="1" x14ac:dyDescent="0.25">
      <c r="A117" s="1"/>
      <c r="B117" s="1"/>
      <c r="C117" s="3"/>
      <c r="D117" s="1"/>
      <c r="E117" s="1"/>
      <c r="F117" s="1"/>
      <c r="G117" s="1"/>
      <c r="H117" s="1"/>
      <c r="I117" s="1"/>
      <c r="J117" s="1"/>
      <c r="K117" s="1"/>
      <c r="L117" s="1"/>
      <c r="M117" s="1"/>
      <c r="N117" s="1"/>
      <c r="O117" s="1"/>
      <c r="S117" s="6" t="s">
        <v>794</v>
      </c>
      <c r="T117" s="6" t="s">
        <v>795</v>
      </c>
    </row>
    <row r="118" spans="1:20" ht="12.75" customHeight="1" x14ac:dyDescent="0.25">
      <c r="A118" s="1"/>
      <c r="B118" s="1"/>
      <c r="C118" s="3"/>
      <c r="D118" s="1"/>
      <c r="E118" s="1"/>
      <c r="F118" s="1"/>
      <c r="G118" s="1"/>
      <c r="H118" s="1"/>
      <c r="I118" s="1"/>
      <c r="J118" s="1"/>
      <c r="K118" s="1"/>
      <c r="L118" s="1"/>
      <c r="M118" s="1"/>
      <c r="N118" s="1"/>
      <c r="O118" s="1"/>
      <c r="S118" s="6" t="s">
        <v>794</v>
      </c>
      <c r="T118" s="6" t="s">
        <v>796</v>
      </c>
    </row>
    <row r="119" spans="1:20" ht="12.75" customHeight="1" x14ac:dyDescent="0.25">
      <c r="A119" s="1"/>
      <c r="B119" s="1"/>
      <c r="C119" s="3"/>
      <c r="D119" s="1"/>
      <c r="E119" s="1"/>
      <c r="F119" s="1"/>
      <c r="G119" s="1"/>
      <c r="H119" s="1"/>
      <c r="I119" s="1"/>
      <c r="J119" s="1"/>
      <c r="K119" s="1"/>
      <c r="L119" s="1"/>
      <c r="M119" s="1"/>
      <c r="N119" s="1"/>
      <c r="O119" s="1"/>
      <c r="S119" s="6" t="s">
        <v>794</v>
      </c>
      <c r="T119" s="6" t="s">
        <v>25</v>
      </c>
    </row>
    <row r="120" spans="1:20" ht="12.75" customHeight="1" x14ac:dyDescent="0.25">
      <c r="A120" s="1"/>
      <c r="B120" s="1"/>
      <c r="C120" s="3"/>
      <c r="D120" s="1"/>
      <c r="E120" s="1"/>
      <c r="F120" s="1"/>
      <c r="G120" s="1"/>
      <c r="H120" s="1"/>
      <c r="I120" s="1"/>
      <c r="J120" s="1"/>
      <c r="K120" s="1"/>
      <c r="L120" s="1"/>
      <c r="M120" s="1"/>
      <c r="N120" s="1"/>
      <c r="O120" s="1"/>
      <c r="S120" s="6" t="s">
        <v>794</v>
      </c>
      <c r="T120" s="6" t="s">
        <v>797</v>
      </c>
    </row>
    <row r="121" spans="1:20" ht="12.75" customHeight="1" x14ac:dyDescent="0.25">
      <c r="A121" s="1"/>
      <c r="B121" s="1"/>
      <c r="C121" s="3"/>
      <c r="D121" s="1"/>
      <c r="E121" s="1"/>
      <c r="F121" s="1"/>
      <c r="G121" s="1"/>
      <c r="H121" s="1"/>
      <c r="I121" s="1"/>
      <c r="J121" s="1"/>
      <c r="K121" s="1"/>
      <c r="L121" s="1"/>
      <c r="M121" s="1"/>
      <c r="N121" s="1"/>
      <c r="O121" s="1"/>
      <c r="S121" s="6" t="s">
        <v>794</v>
      </c>
      <c r="T121" s="6" t="s">
        <v>798</v>
      </c>
    </row>
    <row r="122" spans="1:20" ht="12.75" customHeight="1" x14ac:dyDescent="0.25">
      <c r="A122" s="1"/>
      <c r="B122" s="1"/>
      <c r="C122" s="3"/>
      <c r="D122" s="1"/>
      <c r="E122" s="1"/>
      <c r="F122" s="1"/>
      <c r="G122" s="1"/>
      <c r="H122" s="1"/>
      <c r="I122" s="1"/>
      <c r="J122" s="1"/>
      <c r="K122" s="1"/>
      <c r="L122" s="1"/>
      <c r="M122" s="1"/>
      <c r="N122" s="1"/>
      <c r="O122" s="1"/>
      <c r="S122" s="6" t="s">
        <v>794</v>
      </c>
      <c r="T122" s="6" t="s">
        <v>799</v>
      </c>
    </row>
    <row r="123" spans="1:20" ht="12.75" customHeight="1" x14ac:dyDescent="0.25">
      <c r="A123" s="1"/>
      <c r="B123" s="1"/>
      <c r="C123" s="3"/>
      <c r="D123" s="1"/>
      <c r="E123" s="1"/>
      <c r="F123" s="1"/>
      <c r="G123" s="1"/>
      <c r="H123" s="1"/>
      <c r="I123" s="1"/>
      <c r="J123" s="1"/>
      <c r="K123" s="1"/>
      <c r="L123" s="1"/>
      <c r="M123" s="1"/>
      <c r="N123" s="1"/>
      <c r="O123" s="1"/>
      <c r="S123" s="6" t="s">
        <v>794</v>
      </c>
      <c r="T123" s="6" t="s">
        <v>800</v>
      </c>
    </row>
    <row r="124" spans="1:20" ht="12.75" customHeight="1" x14ac:dyDescent="0.25">
      <c r="A124" s="1"/>
      <c r="B124" s="1"/>
      <c r="C124" s="3"/>
      <c r="D124" s="1"/>
      <c r="E124" s="1"/>
      <c r="F124" s="1"/>
      <c r="G124" s="1"/>
      <c r="H124" s="1"/>
      <c r="I124" s="1"/>
      <c r="J124" s="1"/>
      <c r="K124" s="1"/>
      <c r="L124" s="1"/>
      <c r="M124" s="1"/>
      <c r="N124" s="1"/>
      <c r="O124" s="1"/>
      <c r="S124" s="6" t="s">
        <v>807</v>
      </c>
      <c r="T124" s="6"/>
    </row>
    <row r="125" spans="1:20" ht="12.75" customHeight="1" x14ac:dyDescent="0.25">
      <c r="A125" s="1"/>
      <c r="B125" s="1"/>
      <c r="C125" s="3"/>
      <c r="D125" s="1"/>
      <c r="E125" s="1"/>
      <c r="F125" s="1"/>
      <c r="G125" s="1"/>
      <c r="H125" s="1"/>
      <c r="I125" s="1"/>
      <c r="J125" s="1"/>
      <c r="K125" s="1"/>
      <c r="L125" s="1"/>
      <c r="M125" s="1"/>
      <c r="N125" s="1"/>
      <c r="O125" s="1"/>
      <c r="S125" s="6" t="s">
        <v>807</v>
      </c>
      <c r="T125" s="6" t="s">
        <v>808</v>
      </c>
    </row>
    <row r="126" spans="1:20" ht="12.75" customHeight="1" x14ac:dyDescent="0.25">
      <c r="A126" s="1"/>
      <c r="B126" s="1"/>
      <c r="C126" s="3"/>
      <c r="D126" s="1"/>
      <c r="E126" s="1"/>
      <c r="F126" s="1"/>
      <c r="G126" s="1"/>
      <c r="H126" s="1"/>
      <c r="I126" s="1"/>
      <c r="J126" s="1"/>
      <c r="K126" s="1"/>
      <c r="L126" s="1"/>
      <c r="M126" s="1"/>
      <c r="N126" s="1"/>
      <c r="O126" s="1"/>
      <c r="S126" s="6" t="s">
        <v>807</v>
      </c>
      <c r="T126" s="6" t="s">
        <v>1034</v>
      </c>
    </row>
    <row r="127" spans="1:20" ht="12.75" customHeight="1" x14ac:dyDescent="0.25">
      <c r="A127" s="1"/>
      <c r="B127" s="1"/>
      <c r="C127" s="3"/>
      <c r="D127" s="1"/>
      <c r="E127" s="1"/>
      <c r="F127" s="1"/>
      <c r="G127" s="1"/>
      <c r="H127" s="1"/>
      <c r="I127" s="1"/>
      <c r="J127" s="1"/>
      <c r="K127" s="1"/>
      <c r="L127" s="1"/>
      <c r="M127" s="1"/>
      <c r="N127" s="1"/>
      <c r="O127" s="1"/>
      <c r="S127" s="6" t="s">
        <v>807</v>
      </c>
      <c r="T127" s="6" t="s">
        <v>809</v>
      </c>
    </row>
    <row r="128" spans="1:20" ht="12.75" customHeight="1" x14ac:dyDescent="0.25">
      <c r="A128" s="1"/>
      <c r="B128" s="1"/>
      <c r="C128" s="3"/>
      <c r="D128" s="1"/>
      <c r="E128" s="1"/>
      <c r="F128" s="1"/>
      <c r="G128" s="1"/>
      <c r="H128" s="1"/>
      <c r="I128" s="1"/>
      <c r="J128" s="1"/>
      <c r="K128" s="1"/>
      <c r="L128" s="1"/>
      <c r="M128" s="1"/>
      <c r="N128" s="1"/>
      <c r="O128" s="1"/>
      <c r="S128" s="6" t="s">
        <v>807</v>
      </c>
      <c r="T128" s="6" t="s">
        <v>25</v>
      </c>
    </row>
    <row r="129" spans="1:20" ht="12.75" customHeight="1" x14ac:dyDescent="0.25">
      <c r="A129" s="1"/>
      <c r="B129" s="1"/>
      <c r="C129" s="3"/>
      <c r="D129" s="1"/>
      <c r="E129" s="1"/>
      <c r="F129" s="1"/>
      <c r="G129" s="1"/>
      <c r="H129" s="1"/>
      <c r="I129" s="1"/>
      <c r="J129" s="1"/>
      <c r="K129" s="1"/>
      <c r="L129" s="1"/>
      <c r="M129" s="1"/>
      <c r="N129" s="1"/>
      <c r="O129" s="1"/>
      <c r="S129" s="6" t="s">
        <v>807</v>
      </c>
      <c r="T129" s="6" t="s">
        <v>810</v>
      </c>
    </row>
    <row r="130" spans="1:20" ht="12.75" customHeight="1" x14ac:dyDescent="0.25">
      <c r="A130" s="1"/>
      <c r="B130" s="1"/>
      <c r="C130" s="3"/>
      <c r="D130" s="1"/>
      <c r="E130" s="1"/>
      <c r="F130" s="1"/>
      <c r="G130" s="1"/>
      <c r="H130" s="1"/>
      <c r="I130" s="1"/>
      <c r="J130" s="1"/>
      <c r="K130" s="1"/>
      <c r="L130" s="1"/>
      <c r="M130" s="1"/>
      <c r="N130" s="1"/>
      <c r="O130" s="1"/>
      <c r="S130" s="6" t="s">
        <v>801</v>
      </c>
      <c r="T130" s="6"/>
    </row>
    <row r="131" spans="1:20" ht="12.75" customHeight="1" x14ac:dyDescent="0.25">
      <c r="A131" s="1"/>
      <c r="B131" s="1"/>
      <c r="C131" s="3"/>
      <c r="D131" s="1"/>
      <c r="E131" s="1"/>
      <c r="F131" s="1"/>
      <c r="G131" s="1"/>
      <c r="H131" s="1"/>
      <c r="I131" s="1"/>
      <c r="J131" s="1"/>
      <c r="K131" s="1"/>
      <c r="L131" s="1"/>
      <c r="M131" s="1"/>
      <c r="N131" s="1"/>
      <c r="O131" s="1"/>
      <c r="S131" s="6" t="s">
        <v>801</v>
      </c>
      <c r="T131" s="6" t="s">
        <v>802</v>
      </c>
    </row>
    <row r="132" spans="1:20" ht="12.75" customHeight="1" x14ac:dyDescent="0.25">
      <c r="A132" s="1"/>
      <c r="B132" s="1"/>
      <c r="C132" s="3"/>
      <c r="D132" s="1"/>
      <c r="E132" s="1"/>
      <c r="F132" s="1"/>
      <c r="G132" s="1"/>
      <c r="H132" s="1"/>
      <c r="I132" s="1"/>
      <c r="J132" s="1"/>
      <c r="K132" s="1"/>
      <c r="L132" s="1"/>
      <c r="M132" s="1"/>
      <c r="N132" s="1"/>
      <c r="O132" s="1"/>
      <c r="S132" s="6" t="s">
        <v>801</v>
      </c>
      <c r="T132" s="6" t="s">
        <v>803</v>
      </c>
    </row>
    <row r="133" spans="1:20" ht="12.75" customHeight="1" x14ac:dyDescent="0.25">
      <c r="A133" s="1"/>
      <c r="B133" s="1"/>
      <c r="C133" s="3"/>
      <c r="D133" s="1"/>
      <c r="E133" s="1"/>
      <c r="F133" s="1"/>
      <c r="G133" s="1"/>
      <c r="H133" s="1"/>
      <c r="I133" s="1"/>
      <c r="J133" s="1"/>
      <c r="K133" s="1"/>
      <c r="L133" s="1"/>
      <c r="M133" s="1"/>
      <c r="N133" s="1"/>
      <c r="O133" s="1"/>
      <c r="S133" s="6" t="s">
        <v>801</v>
      </c>
      <c r="T133" s="6" t="s">
        <v>804</v>
      </c>
    </row>
    <row r="134" spans="1:20" ht="12.75" customHeight="1" x14ac:dyDescent="0.25">
      <c r="A134" s="1"/>
      <c r="B134" s="1"/>
      <c r="C134" s="3"/>
      <c r="D134" s="1"/>
      <c r="E134" s="1"/>
      <c r="F134" s="1"/>
      <c r="G134" s="1"/>
      <c r="H134" s="1"/>
      <c r="I134" s="1"/>
      <c r="J134" s="1"/>
      <c r="K134" s="1"/>
      <c r="L134" s="1"/>
      <c r="M134" s="1"/>
      <c r="N134" s="1"/>
      <c r="O134" s="1"/>
      <c r="S134" s="6" t="s">
        <v>801</v>
      </c>
      <c r="T134" s="6" t="s">
        <v>25</v>
      </c>
    </row>
    <row r="135" spans="1:20" ht="12.75" customHeight="1" x14ac:dyDescent="0.25">
      <c r="A135" s="1"/>
      <c r="B135" s="1"/>
      <c r="C135" s="3"/>
      <c r="D135" s="1"/>
      <c r="E135" s="1"/>
      <c r="F135" s="1"/>
      <c r="G135" s="1"/>
      <c r="H135" s="1"/>
      <c r="I135" s="1"/>
      <c r="J135" s="1"/>
      <c r="K135" s="1"/>
      <c r="L135" s="1"/>
      <c r="M135" s="1"/>
      <c r="N135" s="1"/>
      <c r="O135" s="1"/>
      <c r="S135" s="6" t="s">
        <v>801</v>
      </c>
      <c r="T135" s="6" t="s">
        <v>805</v>
      </c>
    </row>
    <row r="136" spans="1:20" ht="12.75" customHeight="1" x14ac:dyDescent="0.25">
      <c r="A136" s="1"/>
      <c r="B136" s="1"/>
      <c r="C136" s="3"/>
      <c r="D136" s="1"/>
      <c r="E136" s="1"/>
      <c r="F136" s="1"/>
      <c r="G136" s="1"/>
      <c r="H136" s="1"/>
      <c r="I136" s="1"/>
      <c r="J136" s="1"/>
      <c r="K136" s="1"/>
      <c r="L136" s="1"/>
      <c r="M136" s="1"/>
      <c r="N136" s="1"/>
      <c r="O136" s="1"/>
      <c r="S136" s="6" t="s">
        <v>801</v>
      </c>
      <c r="T136" s="6" t="s">
        <v>806</v>
      </c>
    </row>
    <row r="137" spans="1:20" ht="12.75" customHeight="1" x14ac:dyDescent="0.25">
      <c r="A137" s="1"/>
      <c r="B137" s="1"/>
      <c r="C137" s="3"/>
      <c r="D137" s="1"/>
      <c r="E137" s="1"/>
      <c r="F137" s="1"/>
      <c r="G137" s="1"/>
      <c r="H137" s="1"/>
      <c r="I137" s="1"/>
      <c r="J137" s="1"/>
      <c r="K137" s="1"/>
      <c r="L137" s="1"/>
      <c r="M137" s="1"/>
      <c r="N137" s="1"/>
      <c r="O137" s="1"/>
      <c r="S137" s="6" t="s">
        <v>812</v>
      </c>
      <c r="T137" s="6"/>
    </row>
    <row r="138" spans="1:20" ht="12.75" customHeight="1" x14ac:dyDescent="0.25">
      <c r="A138" s="1"/>
      <c r="B138" s="1"/>
      <c r="C138" s="3"/>
      <c r="D138" s="1"/>
      <c r="E138" s="1"/>
      <c r="F138" s="1"/>
      <c r="G138" s="1"/>
      <c r="H138" s="1"/>
      <c r="I138" s="1"/>
      <c r="J138" s="1"/>
      <c r="K138" s="1"/>
      <c r="L138" s="1"/>
      <c r="M138" s="1"/>
      <c r="N138" s="1"/>
      <c r="O138" s="1"/>
      <c r="S138" s="6" t="s">
        <v>812</v>
      </c>
      <c r="T138" s="6" t="s">
        <v>813</v>
      </c>
    </row>
    <row r="139" spans="1:20" ht="12.75" customHeight="1" x14ac:dyDescent="0.25">
      <c r="A139" s="1"/>
      <c r="B139" s="1"/>
      <c r="C139" s="3"/>
      <c r="D139" s="1"/>
      <c r="E139" s="1"/>
      <c r="F139" s="1"/>
      <c r="G139" s="1"/>
      <c r="H139" s="1"/>
      <c r="I139" s="1"/>
      <c r="J139" s="1"/>
      <c r="K139" s="1"/>
      <c r="L139" s="1"/>
      <c r="M139" s="1"/>
      <c r="N139" s="1"/>
      <c r="O139" s="1"/>
      <c r="S139" s="6" t="s">
        <v>812</v>
      </c>
      <c r="T139" s="6" t="s">
        <v>25</v>
      </c>
    </row>
    <row r="140" spans="1:20" ht="12.75" customHeight="1" x14ac:dyDescent="0.25">
      <c r="A140" s="1"/>
      <c r="B140" s="1"/>
      <c r="C140" s="3"/>
      <c r="D140" s="1"/>
      <c r="E140" s="1"/>
      <c r="F140" s="1"/>
      <c r="G140" s="1"/>
      <c r="H140" s="1"/>
      <c r="I140" s="1"/>
      <c r="J140" s="1"/>
      <c r="K140" s="1"/>
      <c r="L140" s="1"/>
      <c r="M140" s="1"/>
      <c r="N140" s="1"/>
      <c r="O140" s="1"/>
      <c r="S140" s="6" t="s">
        <v>814</v>
      </c>
      <c r="T140" s="6"/>
    </row>
    <row r="141" spans="1:20" ht="12.75" customHeight="1" x14ac:dyDescent="0.25">
      <c r="A141" s="1"/>
      <c r="B141" s="1"/>
      <c r="C141" s="3"/>
      <c r="D141" s="1"/>
      <c r="E141" s="1"/>
      <c r="F141" s="1"/>
      <c r="G141" s="1"/>
      <c r="H141" s="1"/>
      <c r="I141" s="1"/>
      <c r="J141" s="1"/>
      <c r="K141" s="1"/>
      <c r="L141" s="1"/>
      <c r="M141" s="1"/>
      <c r="N141" s="1"/>
      <c r="O141" s="1"/>
      <c r="S141" s="6" t="s">
        <v>814</v>
      </c>
      <c r="T141" s="6" t="s">
        <v>815</v>
      </c>
    </row>
    <row r="142" spans="1:20" ht="12.75" customHeight="1" x14ac:dyDescent="0.25">
      <c r="A142" s="1"/>
      <c r="B142" s="1"/>
      <c r="C142" s="3"/>
      <c r="D142" s="1"/>
      <c r="E142" s="1"/>
      <c r="F142" s="1"/>
      <c r="G142" s="1"/>
      <c r="H142" s="1"/>
      <c r="I142" s="1"/>
      <c r="J142" s="1"/>
      <c r="K142" s="1"/>
      <c r="L142" s="1"/>
      <c r="M142" s="1"/>
      <c r="N142" s="1"/>
      <c r="O142" s="1"/>
      <c r="S142" s="6" t="s">
        <v>814</v>
      </c>
      <c r="T142" s="6" t="s">
        <v>25</v>
      </c>
    </row>
    <row r="143" spans="1:20" ht="12.75" customHeight="1" x14ac:dyDescent="0.25">
      <c r="A143" s="1"/>
      <c r="B143" s="1"/>
      <c r="C143" s="3"/>
      <c r="D143" s="1"/>
      <c r="E143" s="1"/>
      <c r="F143" s="1"/>
      <c r="G143" s="1"/>
      <c r="H143" s="1"/>
      <c r="I143" s="1"/>
      <c r="J143" s="1"/>
      <c r="K143" s="1"/>
      <c r="L143" s="1"/>
      <c r="M143" s="1"/>
      <c r="N143" s="1"/>
      <c r="O143" s="1"/>
      <c r="S143" s="6" t="s">
        <v>836</v>
      </c>
      <c r="T143" s="6"/>
    </row>
    <row r="144" spans="1:20" ht="12.75" customHeight="1" x14ac:dyDescent="0.25">
      <c r="A144" s="1"/>
      <c r="B144" s="1"/>
      <c r="C144" s="1"/>
      <c r="D144" s="1"/>
      <c r="E144" s="1"/>
      <c r="F144" s="1"/>
      <c r="G144" s="1"/>
      <c r="H144" s="1"/>
      <c r="I144" s="1"/>
      <c r="J144" s="1"/>
      <c r="K144" s="1"/>
      <c r="L144" s="1"/>
      <c r="M144" s="1"/>
      <c r="N144" s="1"/>
      <c r="O144" s="1"/>
      <c r="S144" s="6" t="s">
        <v>836</v>
      </c>
      <c r="T144" s="6" t="s">
        <v>838</v>
      </c>
    </row>
    <row r="145" spans="1:20" ht="12.75" customHeight="1" x14ac:dyDescent="0.25">
      <c r="A145" s="1"/>
      <c r="B145" s="1"/>
      <c r="C145" s="1"/>
      <c r="D145" s="1"/>
      <c r="E145" s="1"/>
      <c r="F145" s="1"/>
      <c r="G145" s="1"/>
      <c r="H145" s="1"/>
      <c r="I145" s="1"/>
      <c r="J145" s="1"/>
      <c r="K145" s="1"/>
      <c r="L145" s="1"/>
      <c r="M145" s="1"/>
      <c r="N145" s="1"/>
      <c r="O145" s="1"/>
      <c r="S145" s="6" t="s">
        <v>836</v>
      </c>
      <c r="T145" s="6" t="s">
        <v>839</v>
      </c>
    </row>
    <row r="146" spans="1:20" ht="12.75" customHeight="1" x14ac:dyDescent="0.25">
      <c r="A146" s="1"/>
      <c r="B146" s="1"/>
      <c r="C146" s="1"/>
      <c r="D146" s="1"/>
      <c r="E146" s="1"/>
      <c r="F146" s="1"/>
      <c r="G146" s="1"/>
      <c r="H146" s="1"/>
      <c r="I146" s="1"/>
      <c r="J146" s="1"/>
      <c r="K146" s="1"/>
      <c r="L146" s="1"/>
      <c r="M146" s="1"/>
      <c r="N146" s="1"/>
      <c r="O146" s="1"/>
      <c r="S146" s="6" t="s">
        <v>836</v>
      </c>
      <c r="T146" s="6" t="s">
        <v>25</v>
      </c>
    </row>
    <row r="147" spans="1:20" ht="12.75" customHeight="1" x14ac:dyDescent="0.25">
      <c r="A147" s="1"/>
      <c r="B147" s="1"/>
      <c r="C147" s="1"/>
      <c r="D147" s="1"/>
      <c r="E147" s="1"/>
      <c r="F147" s="1"/>
      <c r="G147" s="1"/>
      <c r="H147" s="1"/>
      <c r="I147" s="1"/>
      <c r="J147" s="1"/>
      <c r="K147" s="1"/>
      <c r="L147" s="1"/>
      <c r="M147" s="1"/>
      <c r="N147" s="1"/>
      <c r="O147" s="1"/>
      <c r="S147" s="6" t="s">
        <v>836</v>
      </c>
      <c r="T147" s="6" t="s">
        <v>837</v>
      </c>
    </row>
    <row r="148" spans="1:20" ht="12.75" customHeight="1" x14ac:dyDescent="0.25">
      <c r="A148" s="1"/>
      <c r="B148" s="1"/>
      <c r="C148" s="1"/>
      <c r="D148" s="1"/>
      <c r="E148" s="1"/>
      <c r="F148" s="1"/>
      <c r="G148" s="1"/>
      <c r="H148" s="1"/>
      <c r="I148" s="1"/>
      <c r="J148" s="1"/>
      <c r="K148" s="1"/>
      <c r="L148" s="1"/>
      <c r="M148" s="1"/>
      <c r="N148" s="1"/>
      <c r="O148" s="1"/>
      <c r="S148" s="6" t="s">
        <v>816</v>
      </c>
      <c r="T148" s="6"/>
    </row>
    <row r="149" spans="1:20" ht="12.75" customHeight="1" x14ac:dyDescent="0.25">
      <c r="A149" s="1"/>
      <c r="B149" s="1"/>
      <c r="C149" s="1"/>
      <c r="D149" s="1"/>
      <c r="E149" s="1"/>
      <c r="F149" s="1"/>
      <c r="G149" s="1"/>
      <c r="H149" s="1"/>
      <c r="I149" s="1"/>
      <c r="J149" s="1"/>
      <c r="K149" s="1"/>
      <c r="L149" s="1"/>
      <c r="M149" s="1"/>
      <c r="N149" s="1"/>
      <c r="O149" s="1"/>
      <c r="S149" s="6" t="s">
        <v>816</v>
      </c>
      <c r="T149" s="6" t="s">
        <v>817</v>
      </c>
    </row>
    <row r="150" spans="1:20" ht="12.75" customHeight="1" x14ac:dyDescent="0.25">
      <c r="A150" s="1"/>
      <c r="B150" s="1"/>
      <c r="C150" s="1"/>
      <c r="D150" s="1"/>
      <c r="E150" s="1"/>
      <c r="F150" s="1"/>
      <c r="G150" s="1"/>
      <c r="H150" s="1"/>
      <c r="I150" s="1"/>
      <c r="J150" s="1"/>
      <c r="K150" s="1"/>
      <c r="L150" s="1"/>
      <c r="M150" s="1"/>
      <c r="N150" s="1"/>
      <c r="O150" s="1"/>
      <c r="S150" s="6" t="s">
        <v>816</v>
      </c>
      <c r="T150" s="6" t="s">
        <v>818</v>
      </c>
    </row>
    <row r="151" spans="1:20" ht="12.75" customHeight="1" x14ac:dyDescent="0.25">
      <c r="A151" s="1"/>
      <c r="B151" s="1"/>
      <c r="C151" s="1"/>
      <c r="D151" s="1"/>
      <c r="E151" s="1"/>
      <c r="F151" s="1"/>
      <c r="G151" s="1"/>
      <c r="H151" s="1"/>
      <c r="I151" s="1"/>
      <c r="J151" s="1"/>
      <c r="K151" s="1"/>
      <c r="L151" s="1"/>
      <c r="M151" s="1"/>
      <c r="N151" s="1"/>
      <c r="O151" s="1"/>
      <c r="S151" s="6" t="s">
        <v>816</v>
      </c>
      <c r="T151" s="6" t="s">
        <v>1039</v>
      </c>
    </row>
    <row r="152" spans="1:20" ht="12.75" customHeight="1" x14ac:dyDescent="0.25">
      <c r="A152" s="1"/>
      <c r="B152" s="1"/>
      <c r="C152" s="1"/>
      <c r="D152" s="1"/>
      <c r="E152" s="1"/>
      <c r="F152" s="1"/>
      <c r="G152" s="1"/>
      <c r="H152" s="1"/>
      <c r="I152" s="1"/>
      <c r="J152" s="1"/>
      <c r="K152" s="1"/>
      <c r="L152" s="1"/>
      <c r="M152" s="1"/>
      <c r="N152" s="1"/>
      <c r="O152" s="1"/>
      <c r="S152" s="6" t="s">
        <v>816</v>
      </c>
      <c r="T152" s="6" t="s">
        <v>820</v>
      </c>
    </row>
    <row r="153" spans="1:20" ht="12.75" customHeight="1" x14ac:dyDescent="0.25">
      <c r="A153" s="1"/>
      <c r="B153" s="1"/>
      <c r="C153" s="1"/>
      <c r="D153" s="1"/>
      <c r="E153" s="1"/>
      <c r="F153" s="1"/>
      <c r="G153" s="1"/>
      <c r="H153" s="1"/>
      <c r="I153" s="1"/>
      <c r="J153" s="1"/>
      <c r="K153" s="1"/>
      <c r="L153" s="1"/>
      <c r="M153" s="1"/>
      <c r="N153" s="1"/>
      <c r="O153" s="1"/>
      <c r="S153" s="6" t="s">
        <v>816</v>
      </c>
      <c r="T153" s="6" t="s">
        <v>819</v>
      </c>
    </row>
    <row r="154" spans="1:20" ht="12.75" customHeight="1" x14ac:dyDescent="0.25">
      <c r="A154" s="1"/>
      <c r="B154" s="1"/>
      <c r="C154" s="1"/>
      <c r="D154" s="1"/>
      <c r="E154" s="1"/>
      <c r="F154" s="1"/>
      <c r="G154" s="1"/>
      <c r="H154" s="1"/>
      <c r="I154" s="1"/>
      <c r="J154" s="1"/>
      <c r="K154" s="1"/>
      <c r="L154" s="1"/>
      <c r="M154" s="1"/>
      <c r="N154" s="1"/>
      <c r="O154" s="1"/>
      <c r="S154" s="6" t="s">
        <v>821</v>
      </c>
      <c r="T154" s="6"/>
    </row>
    <row r="155" spans="1:20" ht="12.75" customHeight="1" x14ac:dyDescent="0.25">
      <c r="A155" s="1"/>
      <c r="B155" s="1"/>
      <c r="C155" s="1"/>
      <c r="D155" s="1"/>
      <c r="E155" s="1"/>
      <c r="F155" s="1"/>
      <c r="G155" s="1"/>
      <c r="H155" s="1"/>
      <c r="I155" s="1"/>
      <c r="J155" s="1"/>
      <c r="K155" s="1"/>
      <c r="L155" s="1"/>
      <c r="M155" s="1"/>
      <c r="N155" s="1"/>
      <c r="O155" s="1"/>
      <c r="S155" s="6" t="s">
        <v>821</v>
      </c>
      <c r="T155" s="6" t="s">
        <v>1062</v>
      </c>
    </row>
    <row r="156" spans="1:20" ht="12.75" customHeight="1" x14ac:dyDescent="0.25">
      <c r="A156" s="1"/>
      <c r="B156" s="1"/>
      <c r="C156" s="1"/>
      <c r="D156" s="1"/>
      <c r="E156" s="1"/>
      <c r="F156" s="1"/>
      <c r="G156" s="1"/>
      <c r="H156" s="1"/>
      <c r="I156" s="1"/>
      <c r="J156" s="1"/>
      <c r="K156" s="1"/>
      <c r="L156" s="1"/>
      <c r="M156" s="1"/>
      <c r="N156" s="1"/>
      <c r="O156" s="1"/>
      <c r="S156" s="6" t="s">
        <v>821</v>
      </c>
      <c r="T156" s="6" t="s">
        <v>822</v>
      </c>
    </row>
    <row r="157" spans="1:20" ht="12.75" customHeight="1" x14ac:dyDescent="0.25">
      <c r="A157" s="1"/>
      <c r="B157" s="1"/>
      <c r="C157" s="1"/>
      <c r="D157" s="1"/>
      <c r="E157" s="1"/>
      <c r="F157" s="1"/>
      <c r="G157" s="1"/>
      <c r="H157" s="1"/>
      <c r="I157" s="1"/>
      <c r="J157" s="1"/>
      <c r="K157" s="1"/>
      <c r="L157" s="1"/>
      <c r="M157" s="1"/>
      <c r="N157" s="1"/>
      <c r="O157" s="1"/>
      <c r="S157" s="6" t="s">
        <v>821</v>
      </c>
      <c r="T157" s="6" t="s">
        <v>1053</v>
      </c>
    </row>
    <row r="158" spans="1:20" ht="12.75" customHeight="1" x14ac:dyDescent="0.25">
      <c r="A158" s="1"/>
      <c r="B158" s="1"/>
      <c r="C158" s="1"/>
      <c r="D158" s="1"/>
      <c r="E158" s="1"/>
      <c r="F158" s="1"/>
      <c r="G158" s="1"/>
      <c r="H158" s="1"/>
      <c r="I158" s="1"/>
      <c r="J158" s="1"/>
      <c r="K158" s="1"/>
      <c r="L158" s="1"/>
      <c r="M158" s="1"/>
      <c r="N158" s="1"/>
      <c r="O158" s="1"/>
      <c r="S158" s="6" t="s">
        <v>821</v>
      </c>
      <c r="T158" s="6" t="s">
        <v>25</v>
      </c>
    </row>
    <row r="159" spans="1:20" ht="12.75" customHeight="1" x14ac:dyDescent="0.25">
      <c r="A159" s="1"/>
      <c r="B159" s="1"/>
      <c r="C159" s="1"/>
      <c r="D159" s="1"/>
      <c r="E159" s="1"/>
      <c r="F159" s="1"/>
      <c r="G159" s="1"/>
      <c r="H159" s="1"/>
      <c r="I159" s="1"/>
      <c r="J159" s="1"/>
      <c r="K159" s="1"/>
      <c r="L159" s="1"/>
      <c r="M159" s="1"/>
      <c r="N159" s="1"/>
      <c r="O159" s="1"/>
      <c r="S159" s="6" t="s">
        <v>821</v>
      </c>
      <c r="T159" s="6" t="s">
        <v>1064</v>
      </c>
    </row>
    <row r="160" spans="1:20" ht="12.75" customHeight="1" x14ac:dyDescent="0.25">
      <c r="A160" s="1"/>
      <c r="B160" s="1"/>
      <c r="C160" s="1"/>
      <c r="D160" s="1"/>
      <c r="E160" s="1"/>
      <c r="F160" s="1"/>
      <c r="G160" s="1"/>
      <c r="H160" s="1"/>
      <c r="I160" s="1"/>
      <c r="J160" s="1"/>
      <c r="K160" s="1"/>
      <c r="L160" s="1"/>
      <c r="M160" s="1"/>
      <c r="N160" s="1"/>
      <c r="O160" s="1"/>
      <c r="S160" s="6" t="s">
        <v>821</v>
      </c>
      <c r="T160" s="6" t="s">
        <v>824</v>
      </c>
    </row>
    <row r="161" spans="1:20" ht="12.75" customHeight="1" x14ac:dyDescent="0.25">
      <c r="A161" s="1"/>
      <c r="B161" s="1"/>
      <c r="C161" s="1"/>
      <c r="D161" s="1"/>
      <c r="E161" s="1"/>
      <c r="F161" s="1"/>
      <c r="G161" s="1"/>
      <c r="H161" s="1"/>
      <c r="I161" s="1"/>
      <c r="J161" s="1"/>
      <c r="K161" s="1"/>
      <c r="L161" s="1"/>
      <c r="M161" s="1"/>
      <c r="N161" s="1"/>
      <c r="O161" s="1"/>
      <c r="S161" s="6" t="s">
        <v>821</v>
      </c>
      <c r="T161" s="6" t="s">
        <v>823</v>
      </c>
    </row>
    <row r="162" spans="1:20" ht="12.75" customHeight="1" x14ac:dyDescent="0.25">
      <c r="A162" s="1"/>
      <c r="B162" s="1"/>
      <c r="C162" s="1"/>
      <c r="D162" s="1"/>
      <c r="E162" s="1"/>
      <c r="F162" s="1"/>
      <c r="G162" s="1"/>
      <c r="H162" s="1"/>
      <c r="I162" s="1"/>
      <c r="J162" s="1"/>
      <c r="K162" s="1"/>
      <c r="L162" s="1"/>
      <c r="M162" s="1"/>
      <c r="N162" s="1"/>
      <c r="O162" s="1"/>
      <c r="S162" s="6" t="s">
        <v>825</v>
      </c>
      <c r="T162" s="6"/>
    </row>
    <row r="163" spans="1:20" ht="12.75" customHeight="1" x14ac:dyDescent="0.25">
      <c r="A163" s="1"/>
      <c r="B163" s="1"/>
      <c r="C163" s="1"/>
      <c r="D163" s="1"/>
      <c r="E163" s="1"/>
      <c r="F163" s="1"/>
      <c r="G163" s="1"/>
      <c r="H163" s="1"/>
      <c r="I163" s="1"/>
      <c r="J163" s="1"/>
      <c r="K163" s="1"/>
      <c r="L163" s="1"/>
      <c r="M163" s="1"/>
      <c r="N163" s="1"/>
      <c r="O163" s="1"/>
      <c r="S163" s="6" t="s">
        <v>825</v>
      </c>
      <c r="T163" s="6" t="s">
        <v>830</v>
      </c>
    </row>
    <row r="164" spans="1:20" ht="12.75" customHeight="1" x14ac:dyDescent="0.25">
      <c r="A164" s="1"/>
      <c r="B164" s="1"/>
      <c r="C164" s="1"/>
      <c r="D164" s="1"/>
      <c r="E164" s="1"/>
      <c r="F164" s="1"/>
      <c r="G164" s="1"/>
      <c r="H164" s="1"/>
      <c r="I164" s="1"/>
      <c r="J164" s="1"/>
      <c r="K164" s="1"/>
      <c r="L164" s="1"/>
      <c r="M164" s="1"/>
      <c r="N164" s="1"/>
      <c r="O164" s="1"/>
      <c r="S164" s="6" t="s">
        <v>825</v>
      </c>
      <c r="T164" s="6" t="s">
        <v>829</v>
      </c>
    </row>
    <row r="165" spans="1:20" ht="12.75" customHeight="1" x14ac:dyDescent="0.25">
      <c r="A165" s="1"/>
      <c r="B165" s="1"/>
      <c r="C165" s="1"/>
      <c r="D165" s="1"/>
      <c r="E165" s="1"/>
      <c r="F165" s="1"/>
      <c r="G165" s="1"/>
      <c r="H165" s="1"/>
      <c r="I165" s="1"/>
      <c r="J165" s="1"/>
      <c r="K165" s="1"/>
      <c r="L165" s="1"/>
      <c r="M165" s="1"/>
      <c r="N165" s="1"/>
      <c r="O165" s="1"/>
      <c r="S165" s="6" t="s">
        <v>825</v>
      </c>
      <c r="T165" s="6" t="s">
        <v>828</v>
      </c>
    </row>
    <row r="166" spans="1:20" ht="12.75" customHeight="1" x14ac:dyDescent="0.25">
      <c r="A166" s="1"/>
      <c r="B166" s="1"/>
      <c r="C166" s="1"/>
      <c r="D166" s="1"/>
      <c r="E166" s="1"/>
      <c r="F166" s="1"/>
      <c r="G166" s="1"/>
      <c r="H166" s="1"/>
      <c r="I166" s="1"/>
      <c r="J166" s="1"/>
      <c r="K166" s="1"/>
      <c r="L166" s="1"/>
      <c r="M166" s="1"/>
      <c r="N166" s="1"/>
      <c r="O166" s="1"/>
      <c r="S166" s="6" t="s">
        <v>825</v>
      </c>
      <c r="T166" s="6" t="s">
        <v>25</v>
      </c>
    </row>
    <row r="167" spans="1:20" ht="12.75" customHeight="1" x14ac:dyDescent="0.25">
      <c r="A167" s="1"/>
      <c r="B167" s="1"/>
      <c r="C167" s="1"/>
      <c r="D167" s="1"/>
      <c r="E167" s="1"/>
      <c r="F167" s="1"/>
      <c r="G167" s="1"/>
      <c r="H167" s="1"/>
      <c r="I167" s="1"/>
      <c r="J167" s="1"/>
      <c r="K167" s="1"/>
      <c r="L167" s="1"/>
      <c r="M167" s="1"/>
      <c r="N167" s="1"/>
      <c r="O167" s="1"/>
      <c r="S167" s="6" t="s">
        <v>825</v>
      </c>
      <c r="T167" s="6" t="s">
        <v>827</v>
      </c>
    </row>
    <row r="168" spans="1:20" ht="12.75" customHeight="1" x14ac:dyDescent="0.25">
      <c r="A168" s="1"/>
      <c r="B168" s="1"/>
      <c r="C168" s="1"/>
      <c r="D168" s="1"/>
      <c r="E168" s="1"/>
      <c r="F168" s="1"/>
      <c r="G168" s="1"/>
      <c r="H168" s="1"/>
      <c r="I168" s="1"/>
      <c r="J168" s="1"/>
      <c r="K168" s="1"/>
      <c r="L168" s="1"/>
      <c r="M168" s="1"/>
      <c r="N168" s="1"/>
      <c r="O168" s="1"/>
      <c r="S168" s="6" t="s">
        <v>825</v>
      </c>
      <c r="T168" s="6" t="s">
        <v>826</v>
      </c>
    </row>
    <row r="169" spans="1:20" ht="12.75" customHeight="1" x14ac:dyDescent="0.25">
      <c r="A169" s="1"/>
      <c r="B169" s="1"/>
      <c r="C169" s="1"/>
      <c r="D169" s="1"/>
      <c r="E169" s="1"/>
      <c r="F169" s="1"/>
      <c r="G169" s="1"/>
      <c r="H169" s="1"/>
      <c r="I169" s="1"/>
      <c r="J169" s="1"/>
      <c r="K169" s="1"/>
      <c r="L169" s="1"/>
      <c r="M169" s="1"/>
      <c r="N169" s="1"/>
      <c r="O169" s="1"/>
      <c r="S169" s="6" t="s">
        <v>831</v>
      </c>
      <c r="T169" s="6"/>
    </row>
    <row r="170" spans="1:20" ht="12.75" customHeight="1" x14ac:dyDescent="0.25">
      <c r="A170" s="1"/>
      <c r="B170" s="1"/>
      <c r="C170" s="1"/>
      <c r="D170" s="1"/>
      <c r="E170" s="1"/>
      <c r="F170" s="1"/>
      <c r="G170" s="1"/>
      <c r="H170" s="1"/>
      <c r="I170" s="1"/>
      <c r="J170" s="1"/>
      <c r="K170" s="1"/>
      <c r="L170" s="1"/>
      <c r="M170" s="1"/>
      <c r="N170" s="1"/>
      <c r="O170" s="1"/>
      <c r="S170" s="6" t="s">
        <v>831</v>
      </c>
      <c r="T170" s="6" t="s">
        <v>835</v>
      </c>
    </row>
    <row r="171" spans="1:20" ht="12.75" customHeight="1" x14ac:dyDescent="0.25">
      <c r="A171" s="1"/>
      <c r="B171" s="1"/>
      <c r="C171" s="1"/>
      <c r="D171" s="1"/>
      <c r="E171" s="1"/>
      <c r="F171" s="1"/>
      <c r="G171" s="1"/>
      <c r="H171" s="1"/>
      <c r="I171" s="1"/>
      <c r="J171" s="1"/>
      <c r="K171" s="1"/>
      <c r="L171" s="1"/>
      <c r="M171" s="1"/>
      <c r="N171" s="1"/>
      <c r="O171" s="1"/>
      <c r="S171" s="6" t="s">
        <v>831</v>
      </c>
      <c r="T171" s="6" t="s">
        <v>25</v>
      </c>
    </row>
    <row r="172" spans="1:20" ht="12.75" customHeight="1" x14ac:dyDescent="0.25">
      <c r="A172" s="1"/>
      <c r="B172" s="1"/>
      <c r="C172" s="1"/>
      <c r="D172" s="1"/>
      <c r="E172" s="1"/>
      <c r="F172" s="1"/>
      <c r="G172" s="1"/>
      <c r="H172" s="1"/>
      <c r="I172" s="1"/>
      <c r="J172" s="1"/>
      <c r="K172" s="1"/>
      <c r="L172" s="1"/>
      <c r="M172" s="1"/>
      <c r="N172" s="1"/>
      <c r="O172" s="1"/>
      <c r="S172" s="6" t="s">
        <v>831</v>
      </c>
      <c r="T172" s="6" t="s">
        <v>834</v>
      </c>
    </row>
    <row r="173" spans="1:20" ht="12.75" customHeight="1" x14ac:dyDescent="0.25">
      <c r="A173" s="1"/>
      <c r="B173" s="1"/>
      <c r="C173" s="1"/>
      <c r="D173" s="1"/>
      <c r="E173" s="1"/>
      <c r="F173" s="1"/>
      <c r="G173" s="1"/>
      <c r="H173" s="1"/>
      <c r="I173" s="1"/>
      <c r="J173" s="1"/>
      <c r="K173" s="1"/>
      <c r="L173" s="1"/>
      <c r="M173" s="1"/>
      <c r="N173" s="1"/>
      <c r="O173" s="1"/>
      <c r="S173" s="6" t="s">
        <v>831</v>
      </c>
      <c r="T173" s="6" t="s">
        <v>833</v>
      </c>
    </row>
    <row r="174" spans="1:20" ht="12.75" customHeight="1" x14ac:dyDescent="0.25">
      <c r="A174" s="1"/>
      <c r="B174" s="1"/>
      <c r="C174" s="1"/>
      <c r="D174" s="1"/>
      <c r="E174" s="1"/>
      <c r="F174" s="1"/>
      <c r="G174" s="1"/>
      <c r="H174" s="1"/>
      <c r="I174" s="1"/>
      <c r="J174" s="1"/>
      <c r="K174" s="1"/>
      <c r="L174" s="1"/>
      <c r="M174" s="1"/>
      <c r="N174" s="1"/>
      <c r="O174" s="1"/>
      <c r="S174" s="6" t="s">
        <v>831</v>
      </c>
      <c r="T174" s="6" t="s">
        <v>832</v>
      </c>
    </row>
  </sheetData>
  <mergeCells count="6">
    <mergeCell ref="P1:T1"/>
    <mergeCell ref="F1:H1"/>
    <mergeCell ref="I1:J1"/>
    <mergeCell ref="A1:E1"/>
    <mergeCell ref="K1:M1"/>
    <mergeCell ref="N1:O1"/>
  </mergeCells>
  <dataValidations count="1">
    <dataValidation type="list" allowBlank="1" showInputMessage="1" showErrorMessage="1" sqref="G28" xr:uid="{A802751F-3AD5-CD40-979C-E417670159A0}">
      <formula1>$G$4:$G$26</formula1>
    </dataValidation>
  </dataValidations>
  <pageMargins left="0.7" right="0.7" top="0.75" bottom="0.75" header="0.3" footer="0.3"/>
  <pageSetup scale="22"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041B3D-B17B-4A08-83C8-BEC0FCF639C9}">
  <sheetPr>
    <tabColor rgb="FFDFDAD3"/>
    <pageSetUpPr fitToPage="1"/>
  </sheetPr>
  <dimension ref="A1:F8"/>
  <sheetViews>
    <sheetView showGridLines="0" zoomScaleNormal="100" workbookViewId="0">
      <pane xSplit="1" ySplit="2" topLeftCell="B3" activePane="bottomRight" state="frozen"/>
      <selection activeCell="A2" sqref="A2"/>
      <selection pane="topRight" activeCell="A2" sqref="A2"/>
      <selection pane="bottomLeft" activeCell="A2" sqref="A2"/>
      <selection pane="bottomRight" activeCell="A9" sqref="A9:XFD1048576"/>
    </sheetView>
  </sheetViews>
  <sheetFormatPr baseColWidth="10" defaultColWidth="0" defaultRowHeight="12.75" customHeight="1" zeroHeight="1" x14ac:dyDescent="0.25"/>
  <cols>
    <col min="1" max="1" width="16.875" customWidth="1"/>
    <col min="2" max="6" width="15.125" customWidth="1"/>
    <col min="7" max="16384" width="23.5" hidden="1"/>
  </cols>
  <sheetData>
    <row r="1" spans="1:6" ht="22.7" customHeight="1" x14ac:dyDescent="0.25">
      <c r="A1" s="732" t="s">
        <v>1616</v>
      </c>
      <c r="B1" s="733"/>
      <c r="C1" s="733"/>
      <c r="D1" s="733"/>
      <c r="E1" s="733"/>
      <c r="F1" s="733"/>
    </row>
    <row r="2" spans="1:6" ht="24.95" customHeight="1" x14ac:dyDescent="0.25">
      <c r="A2" s="27" t="s">
        <v>1345</v>
      </c>
      <c r="B2" s="734" t="s">
        <v>1548</v>
      </c>
      <c r="C2" s="734"/>
      <c r="D2" s="734"/>
      <c r="E2" s="734"/>
      <c r="F2" s="734"/>
    </row>
    <row r="3" spans="1:6" ht="29.1" customHeight="1" thickBot="1" x14ac:dyDescent="0.35">
      <c r="A3" s="224" t="s">
        <v>1277</v>
      </c>
      <c r="B3" s="228" t="s">
        <v>1546</v>
      </c>
      <c r="C3" s="463" t="s">
        <v>1542</v>
      </c>
      <c r="D3" s="463" t="s">
        <v>1543</v>
      </c>
      <c r="E3" s="464" t="s">
        <v>1547</v>
      </c>
      <c r="F3" s="229" t="s">
        <v>1544</v>
      </c>
    </row>
    <row r="4" spans="1:6" ht="26.45" customHeight="1" x14ac:dyDescent="0.25">
      <c r="A4" s="225" t="s">
        <v>1546</v>
      </c>
      <c r="B4" s="230">
        <f>IFERROR(LEFT($A4,1)*LEFT(B$3,1),"Enter likelihood and consequence")</f>
        <v>1</v>
      </c>
      <c r="C4" s="465">
        <f t="shared" ref="C4:F4" si="0">IFERROR(LEFT($A4,1)*LEFT(C$3,1),"Enter likelihood and consequence")</f>
        <v>2</v>
      </c>
      <c r="D4" s="465">
        <f t="shared" si="0"/>
        <v>3</v>
      </c>
      <c r="E4" s="465">
        <f t="shared" si="0"/>
        <v>4</v>
      </c>
      <c r="F4" s="230">
        <f t="shared" si="0"/>
        <v>5</v>
      </c>
    </row>
    <row r="5" spans="1:6" ht="26.25" customHeight="1" x14ac:dyDescent="0.25">
      <c r="A5" s="226" t="s">
        <v>1542</v>
      </c>
      <c r="B5" s="230">
        <f t="shared" ref="B5:B8" si="1">IFERROR(LEFT($A5,1)*LEFT(B$3,1),"Enter likelihood and consequence")</f>
        <v>2</v>
      </c>
      <c r="C5" s="465">
        <f t="shared" ref="C5:F8" si="2">IFERROR(LEFT($A5,1)*LEFT(C$3,1),"Enter likelihood and consequence")</f>
        <v>4</v>
      </c>
      <c r="D5" s="465">
        <f t="shared" si="2"/>
        <v>6</v>
      </c>
      <c r="E5" s="465">
        <f t="shared" si="2"/>
        <v>8</v>
      </c>
      <c r="F5" s="230">
        <f t="shared" si="2"/>
        <v>10</v>
      </c>
    </row>
    <row r="6" spans="1:6" ht="26.45" customHeight="1" thickBot="1" x14ac:dyDescent="0.3">
      <c r="A6" s="227" t="s">
        <v>1543</v>
      </c>
      <c r="B6" s="230">
        <f t="shared" si="1"/>
        <v>3</v>
      </c>
      <c r="C6" s="465">
        <f t="shared" si="2"/>
        <v>6</v>
      </c>
      <c r="D6" s="465">
        <f t="shared" si="2"/>
        <v>9</v>
      </c>
      <c r="E6" s="465">
        <f t="shared" si="2"/>
        <v>12</v>
      </c>
      <c r="F6" s="230">
        <f t="shared" si="2"/>
        <v>15</v>
      </c>
    </row>
    <row r="7" spans="1:6" ht="26.45" customHeight="1" x14ac:dyDescent="0.25">
      <c r="A7" s="225" t="s">
        <v>1547</v>
      </c>
      <c r="B7" s="230">
        <f t="shared" si="1"/>
        <v>4</v>
      </c>
      <c r="C7" s="465">
        <f t="shared" si="2"/>
        <v>8</v>
      </c>
      <c r="D7" s="465">
        <f t="shared" si="2"/>
        <v>12</v>
      </c>
      <c r="E7" s="465">
        <f t="shared" si="2"/>
        <v>16</v>
      </c>
      <c r="F7" s="230">
        <f t="shared" si="2"/>
        <v>20</v>
      </c>
    </row>
    <row r="8" spans="1:6" ht="26.25" customHeight="1" x14ac:dyDescent="0.25">
      <c r="A8" s="226" t="s">
        <v>1544</v>
      </c>
      <c r="B8" s="230">
        <f t="shared" si="1"/>
        <v>5</v>
      </c>
      <c r="C8" s="465">
        <f t="shared" si="2"/>
        <v>10</v>
      </c>
      <c r="D8" s="465">
        <f t="shared" si="2"/>
        <v>15</v>
      </c>
      <c r="E8" s="465">
        <f t="shared" si="2"/>
        <v>20</v>
      </c>
      <c r="F8" s="230">
        <f t="shared" si="2"/>
        <v>25</v>
      </c>
    </row>
  </sheetData>
  <mergeCells count="2">
    <mergeCell ref="A1:F1"/>
    <mergeCell ref="B2:F2"/>
  </mergeCells>
  <conditionalFormatting sqref="C3:F3 B5:F8">
    <cfRule type="containsText" dxfId="104" priority="74" operator="containsText" text="High relevance">
      <formula>NOT(ISERROR(SEARCH("High relevance",B3)))</formula>
    </cfRule>
    <cfRule type="containsText" dxfId="103" priority="75" operator="containsText" text="Medium relevance">
      <formula>NOT(ISERROR(SEARCH("Medium relevance",B3)))</formula>
    </cfRule>
    <cfRule type="containsText" dxfId="102" priority="76" operator="containsText" text="Low relevance">
      <formula>NOT(ISERROR(SEARCH("Low relevance",B3)))</formula>
    </cfRule>
    <cfRule type="containsText" dxfId="101" priority="77" operator="containsText" text="No relevance">
      <formula>NOT(ISERROR(SEARCH("No relevance",B3)))</formula>
    </cfRule>
  </conditionalFormatting>
  <conditionalFormatting sqref="B3">
    <cfRule type="containsText" dxfId="100" priority="42" operator="containsText" text="High relevance">
      <formula>NOT(ISERROR(SEARCH("High relevance",B3)))</formula>
    </cfRule>
    <cfRule type="containsText" dxfId="99" priority="43" operator="containsText" text="Medium relevance">
      <formula>NOT(ISERROR(SEARCH("Medium relevance",B3)))</formula>
    </cfRule>
    <cfRule type="containsText" dxfId="98" priority="44" operator="containsText" text="Low relevance">
      <formula>NOT(ISERROR(SEARCH("Low relevance",B3)))</formula>
    </cfRule>
    <cfRule type="containsText" dxfId="97" priority="45" operator="containsText" text="No relevance">
      <formula>NOT(ISERROR(SEARCH("No relevance",B3)))</formula>
    </cfRule>
  </conditionalFormatting>
  <conditionalFormatting sqref="B4:F8">
    <cfRule type="containsText" dxfId="96" priority="1" operator="containsText" text="Enter">
      <formula>NOT(ISERROR(SEARCH("Enter",B4)))</formula>
    </cfRule>
    <cfRule type="cellIs" dxfId="95" priority="2" operator="greaterThanOrEqual">
      <formula>15</formula>
    </cfRule>
    <cfRule type="cellIs" dxfId="94" priority="3" operator="between">
      <formula>10</formula>
      <formula>15</formula>
    </cfRule>
    <cfRule type="cellIs" dxfId="93" priority="4" operator="between">
      <formula>5</formula>
      <formula>10</formula>
    </cfRule>
    <cfRule type="cellIs" dxfId="92" priority="5" operator="lessThan">
      <formula>5</formula>
    </cfRule>
  </conditionalFormatting>
  <pageMargins left="0.7" right="0.7" top="0.75" bottom="0.75" header="0.3" footer="0.3"/>
  <pageSetup paperSize="9" scale="87" fitToHeight="0"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FCF51-24EF-41BD-BB4D-DBF43E6EA91D}">
  <sheetPr codeName="Sheet24">
    <tabColor rgb="FFDFDAD3"/>
    <pageSetUpPr fitToPage="1"/>
  </sheetPr>
  <dimension ref="A1:H193"/>
  <sheetViews>
    <sheetView zoomScaleNormal="100" workbookViewId="0">
      <pane xSplit="3" ySplit="4" topLeftCell="D5" activePane="bottomRight" state="frozen"/>
      <selection activeCell="C3" sqref="C3:E10"/>
      <selection pane="topRight" activeCell="C3" sqref="C3:E10"/>
      <selection pane="bottomLeft" activeCell="C3" sqref="C3:E10"/>
      <selection pane="bottomRight" activeCell="B1003" sqref="B1003"/>
    </sheetView>
  </sheetViews>
  <sheetFormatPr baseColWidth="10" defaultColWidth="1.625" defaultRowHeight="12.75" customHeight="1" x14ac:dyDescent="0.25"/>
  <cols>
    <col min="1" max="1" width="27.125" bestFit="1" customWidth="1"/>
    <col min="2" max="2" width="38.5" bestFit="1" customWidth="1"/>
    <col min="3" max="3" width="39.125" bestFit="1" customWidth="1"/>
    <col min="4" max="4" width="29" bestFit="1" customWidth="1"/>
    <col min="5" max="5" width="13.5" customWidth="1"/>
    <col min="6" max="6" width="23.5" customWidth="1"/>
    <col min="7" max="7" width="12" customWidth="1"/>
    <col min="8" max="8" width="78.125" customWidth="1"/>
  </cols>
  <sheetData>
    <row r="1" spans="1:8" ht="14.25" customHeight="1" x14ac:dyDescent="0.25">
      <c r="A1" s="735" t="s">
        <v>1617</v>
      </c>
      <c r="B1" s="735"/>
      <c r="C1" s="735"/>
      <c r="D1" s="735"/>
      <c r="E1" s="735"/>
      <c r="F1" s="735"/>
      <c r="G1" s="735"/>
      <c r="H1" s="735"/>
    </row>
    <row r="2" spans="1:8" ht="14.25" customHeight="1" thickBot="1" x14ac:dyDescent="0.3">
      <c r="A2" s="736"/>
      <c r="B2" s="736"/>
      <c r="C2" s="736"/>
      <c r="D2" s="736"/>
      <c r="E2" s="736"/>
      <c r="F2" s="736"/>
      <c r="G2" s="736"/>
      <c r="H2" s="736"/>
    </row>
    <row r="3" spans="1:8" ht="19.5" x14ac:dyDescent="0.35">
      <c r="A3" s="737" t="s">
        <v>563</v>
      </c>
      <c r="B3" s="738"/>
      <c r="C3" s="739"/>
      <c r="D3" s="737" t="s">
        <v>942</v>
      </c>
      <c r="E3" s="738"/>
      <c r="F3" s="737" t="s">
        <v>325</v>
      </c>
      <c r="G3" s="738"/>
      <c r="H3" s="738"/>
    </row>
    <row r="4" spans="1:8" ht="14.25" customHeight="1" x14ac:dyDescent="0.25">
      <c r="A4" s="24" t="s">
        <v>943</v>
      </c>
      <c r="B4" s="24" t="s">
        <v>944</v>
      </c>
      <c r="C4" s="24" t="s">
        <v>945</v>
      </c>
      <c r="D4" s="24" t="s">
        <v>320</v>
      </c>
      <c r="E4" s="24" t="s">
        <v>322</v>
      </c>
      <c r="F4" s="24" t="s">
        <v>320</v>
      </c>
      <c r="G4" s="24" t="s">
        <v>322</v>
      </c>
      <c r="H4" s="24" t="s">
        <v>1344</v>
      </c>
    </row>
    <row r="5" spans="1:8" ht="14.25" customHeight="1" x14ac:dyDescent="0.25">
      <c r="A5" s="11" t="s">
        <v>712</v>
      </c>
      <c r="B5" s="11"/>
      <c r="C5" s="12"/>
      <c r="D5" s="13" t="s">
        <v>341</v>
      </c>
      <c r="E5" s="13" t="s">
        <v>341</v>
      </c>
      <c r="F5" s="13" t="s">
        <v>946</v>
      </c>
      <c r="G5" s="13" t="s">
        <v>947</v>
      </c>
      <c r="H5" s="13" t="str">
        <f t="shared" ref="H5:H36" si="0">_xlfn.TEXTJOIN(": ",TRUE,A5:C5)</f>
        <v>Data Infrastructure</v>
      </c>
    </row>
    <row r="6" spans="1:8" ht="14.25" customHeight="1" x14ac:dyDescent="0.25">
      <c r="A6" s="11" t="s">
        <v>712</v>
      </c>
      <c r="B6" s="185" t="s">
        <v>717</v>
      </c>
      <c r="C6" s="186"/>
      <c r="D6" s="187" t="s">
        <v>950</v>
      </c>
      <c r="E6" s="187" t="s">
        <v>1199</v>
      </c>
      <c r="F6" s="187" t="s">
        <v>951</v>
      </c>
      <c r="G6" s="187" t="s">
        <v>947</v>
      </c>
      <c r="H6" s="187" t="str">
        <f t="shared" si="0"/>
        <v>Data Infrastructure: Data Storage</v>
      </c>
    </row>
    <row r="7" spans="1:8" ht="14.25" customHeight="1" x14ac:dyDescent="0.25">
      <c r="A7" s="14" t="s">
        <v>712</v>
      </c>
      <c r="B7" s="15" t="s">
        <v>717</v>
      </c>
      <c r="C7" s="18" t="s">
        <v>718</v>
      </c>
      <c r="D7" s="18" t="s">
        <v>950</v>
      </c>
      <c r="E7" s="18" t="s">
        <v>1199</v>
      </c>
      <c r="F7" s="18" t="s">
        <v>951</v>
      </c>
      <c r="G7" s="18" t="s">
        <v>947</v>
      </c>
      <c r="H7" s="18" t="str">
        <f t="shared" si="0"/>
        <v>Data Infrastructure: Data Storage: Data Centers</v>
      </c>
    </row>
    <row r="8" spans="1:8" ht="14.25" customHeight="1" x14ac:dyDescent="0.25">
      <c r="A8" s="14" t="s">
        <v>712</v>
      </c>
      <c r="B8" s="15" t="s">
        <v>717</v>
      </c>
      <c r="C8" s="18" t="s">
        <v>25</v>
      </c>
      <c r="D8" s="18" t="s">
        <v>950</v>
      </c>
      <c r="E8" s="18" t="s">
        <v>1199</v>
      </c>
      <c r="F8" s="18" t="s">
        <v>951</v>
      </c>
      <c r="G8" s="18" t="s">
        <v>947</v>
      </c>
      <c r="H8" s="18" t="str">
        <f t="shared" si="0"/>
        <v>Data Infrastructure: Data Storage: Other</v>
      </c>
    </row>
    <row r="9" spans="1:8" ht="14.25" customHeight="1" x14ac:dyDescent="0.25">
      <c r="A9" s="14" t="s">
        <v>712</v>
      </c>
      <c r="B9" s="15" t="s">
        <v>713</v>
      </c>
      <c r="C9" s="16"/>
      <c r="D9" s="17" t="s">
        <v>948</v>
      </c>
      <c r="E9" s="17" t="s">
        <v>949</v>
      </c>
      <c r="F9" s="17" t="s">
        <v>946</v>
      </c>
      <c r="G9" s="17" t="s">
        <v>947</v>
      </c>
      <c r="H9" s="17" t="str">
        <f t="shared" si="0"/>
        <v>Data Infrastructure: Data Transmission</v>
      </c>
    </row>
    <row r="10" spans="1:8" ht="14.25" customHeight="1" x14ac:dyDescent="0.25">
      <c r="A10" s="14" t="s">
        <v>712</v>
      </c>
      <c r="B10" s="15" t="s">
        <v>713</v>
      </c>
      <c r="C10" s="18" t="s">
        <v>715</v>
      </c>
      <c r="D10" s="18" t="s">
        <v>948</v>
      </c>
      <c r="E10" s="18" t="s">
        <v>949</v>
      </c>
      <c r="F10" s="18" t="s">
        <v>946</v>
      </c>
      <c r="G10" s="18" t="s">
        <v>947</v>
      </c>
      <c r="H10" s="18" t="str">
        <f t="shared" si="0"/>
        <v>Data Infrastructure: Data Transmission: Communication Satellites</v>
      </c>
    </row>
    <row r="11" spans="1:8" ht="14.25" customHeight="1" x14ac:dyDescent="0.25">
      <c r="A11" s="14" t="s">
        <v>712</v>
      </c>
      <c r="B11" s="15" t="s">
        <v>713</v>
      </c>
      <c r="C11" s="18" t="s">
        <v>952</v>
      </c>
      <c r="D11" s="18" t="s">
        <v>948</v>
      </c>
      <c r="E11" s="18" t="s">
        <v>949</v>
      </c>
      <c r="F11" s="18" t="s">
        <v>946</v>
      </c>
      <c r="G11" s="18" t="s">
        <v>947</v>
      </c>
      <c r="H11" s="18" t="str">
        <f t="shared" si="0"/>
        <v>Data Infrastructure: Data Transmission: Fibre networks</v>
      </c>
    </row>
    <row r="12" spans="1:8" ht="14.25" customHeight="1" x14ac:dyDescent="0.25">
      <c r="A12" s="14" t="s">
        <v>712</v>
      </c>
      <c r="B12" s="15" t="s">
        <v>713</v>
      </c>
      <c r="C12" s="18" t="s">
        <v>716</v>
      </c>
      <c r="D12" s="18" t="s">
        <v>948</v>
      </c>
      <c r="E12" s="18" t="s">
        <v>949</v>
      </c>
      <c r="F12" s="18" t="s">
        <v>946</v>
      </c>
      <c r="G12" s="18" t="s">
        <v>947</v>
      </c>
      <c r="H12" s="18" t="str">
        <f t="shared" si="0"/>
        <v>Data Infrastructure: Data Transmission: Long-Distance Cables</v>
      </c>
    </row>
    <row r="13" spans="1:8" ht="14.25" customHeight="1" x14ac:dyDescent="0.25">
      <c r="A13" s="14" t="s">
        <v>712</v>
      </c>
      <c r="B13" s="15" t="s">
        <v>713</v>
      </c>
      <c r="C13" s="18" t="s">
        <v>25</v>
      </c>
      <c r="D13" s="18" t="s">
        <v>948</v>
      </c>
      <c r="E13" s="18" t="s">
        <v>949</v>
      </c>
      <c r="F13" s="18" t="s">
        <v>946</v>
      </c>
      <c r="G13" s="18" t="s">
        <v>947</v>
      </c>
      <c r="H13" s="18" t="str">
        <f t="shared" si="0"/>
        <v>Data Infrastructure: Data Transmission: Other</v>
      </c>
    </row>
    <row r="14" spans="1:8" ht="14.25" customHeight="1" x14ac:dyDescent="0.25">
      <c r="A14" s="14" t="s">
        <v>712</v>
      </c>
      <c r="B14" s="15" t="s">
        <v>713</v>
      </c>
      <c r="C14" s="18" t="s">
        <v>953</v>
      </c>
      <c r="D14" s="18" t="s">
        <v>948</v>
      </c>
      <c r="E14" s="18" t="s">
        <v>949</v>
      </c>
      <c r="F14" s="18" t="s">
        <v>946</v>
      </c>
      <c r="G14" s="18" t="s">
        <v>947</v>
      </c>
      <c r="H14" s="18" t="str">
        <f t="shared" si="0"/>
        <v>Data Infrastructure: Data Transmission: Smart meters</v>
      </c>
    </row>
    <row r="15" spans="1:8" ht="14.25" customHeight="1" x14ac:dyDescent="0.25">
      <c r="A15" s="14" t="s">
        <v>712</v>
      </c>
      <c r="B15" s="15" t="s">
        <v>713</v>
      </c>
      <c r="C15" s="18" t="s">
        <v>714</v>
      </c>
      <c r="D15" s="18" t="s">
        <v>948</v>
      </c>
      <c r="E15" s="18" t="s">
        <v>949</v>
      </c>
      <c r="F15" s="18" t="s">
        <v>946</v>
      </c>
      <c r="G15" s="18" t="s">
        <v>947</v>
      </c>
      <c r="H15" s="18" t="str">
        <f t="shared" si="0"/>
        <v>Data Infrastructure: Data Transmission: Telecom Towers</v>
      </c>
    </row>
    <row r="16" spans="1:8" ht="14.25" customHeight="1" x14ac:dyDescent="0.25">
      <c r="A16" s="14" t="s">
        <v>712</v>
      </c>
      <c r="B16" s="15" t="s">
        <v>25</v>
      </c>
      <c r="C16" s="19"/>
      <c r="D16" s="18" t="s">
        <v>341</v>
      </c>
      <c r="E16" s="18" t="s">
        <v>341</v>
      </c>
      <c r="F16" s="18" t="s">
        <v>341</v>
      </c>
      <c r="G16" s="18" t="s">
        <v>341</v>
      </c>
      <c r="H16" s="18" t="str">
        <f t="shared" si="0"/>
        <v>Data Infrastructure: Other</v>
      </c>
    </row>
    <row r="17" spans="1:8" ht="14.25" customHeight="1" x14ac:dyDescent="0.25">
      <c r="A17" s="14" t="s">
        <v>711</v>
      </c>
      <c r="B17" s="14"/>
      <c r="C17" s="20"/>
      <c r="D17" s="21" t="s">
        <v>341</v>
      </c>
      <c r="E17" s="21" t="s">
        <v>341</v>
      </c>
      <c r="F17" s="21" t="s">
        <v>341</v>
      </c>
      <c r="G17" s="21" t="s">
        <v>341</v>
      </c>
      <c r="H17" s="21" t="str">
        <f t="shared" si="0"/>
        <v>Diversified</v>
      </c>
    </row>
    <row r="18" spans="1:8" ht="14.25" customHeight="1" x14ac:dyDescent="0.25">
      <c r="A18" s="14" t="s">
        <v>719</v>
      </c>
      <c r="B18" s="14"/>
      <c r="C18" s="20"/>
      <c r="D18" s="21" t="s">
        <v>341</v>
      </c>
      <c r="E18" s="21" t="s">
        <v>341</v>
      </c>
      <c r="F18" s="21" t="s">
        <v>341</v>
      </c>
      <c r="G18" s="21" t="s">
        <v>341</v>
      </c>
      <c r="H18" s="21" t="str">
        <f t="shared" si="0"/>
        <v>Energy and Water Resources</v>
      </c>
    </row>
    <row r="19" spans="1:8" ht="14.25" customHeight="1" x14ac:dyDescent="0.25">
      <c r="A19" s="14" t="s">
        <v>719</v>
      </c>
      <c r="B19" s="15" t="s">
        <v>724</v>
      </c>
      <c r="C19" s="16"/>
      <c r="D19" s="17" t="s">
        <v>955</v>
      </c>
      <c r="E19" s="17" t="s">
        <v>956</v>
      </c>
      <c r="F19" s="17" t="s">
        <v>969</v>
      </c>
      <c r="G19" s="17" t="s">
        <v>350</v>
      </c>
      <c r="H19" s="17" t="str">
        <f t="shared" si="0"/>
        <v>Energy and Water Resources: Energy Resource Processing Companies</v>
      </c>
    </row>
    <row r="20" spans="1:8" ht="14.25" customHeight="1" x14ac:dyDescent="0.25">
      <c r="A20" s="14" t="s">
        <v>719</v>
      </c>
      <c r="B20" s="15" t="s">
        <v>724</v>
      </c>
      <c r="C20" s="18" t="s">
        <v>725</v>
      </c>
      <c r="D20" s="18" t="s">
        <v>955</v>
      </c>
      <c r="E20" s="18" t="s">
        <v>956</v>
      </c>
      <c r="F20" s="18" t="s">
        <v>969</v>
      </c>
      <c r="G20" s="18" t="s">
        <v>350</v>
      </c>
      <c r="H20" s="18" t="str">
        <f t="shared" si="0"/>
        <v>Energy and Water Resources: Energy Resource Processing Companies: Crude Oil Refinery</v>
      </c>
    </row>
    <row r="21" spans="1:8" ht="14.25" customHeight="1" x14ac:dyDescent="0.25">
      <c r="A21" s="14" t="s">
        <v>719</v>
      </c>
      <c r="B21" s="15" t="s">
        <v>724</v>
      </c>
      <c r="C21" s="18" t="s">
        <v>726</v>
      </c>
      <c r="D21" s="18" t="s">
        <v>955</v>
      </c>
      <c r="E21" s="18" t="s">
        <v>960</v>
      </c>
      <c r="F21" s="18" t="s">
        <v>969</v>
      </c>
      <c r="G21" s="18" t="s">
        <v>350</v>
      </c>
      <c r="H21" s="18" t="str">
        <f t="shared" si="0"/>
        <v>Energy and Water Resources: Energy Resource Processing Companies: LNG - Liquefaction</v>
      </c>
    </row>
    <row r="22" spans="1:8" ht="14.25" customHeight="1" x14ac:dyDescent="0.25">
      <c r="A22" s="14" t="s">
        <v>719</v>
      </c>
      <c r="B22" s="15" t="s">
        <v>724</v>
      </c>
      <c r="C22" s="18" t="s">
        <v>727</v>
      </c>
      <c r="D22" s="18" t="s">
        <v>955</v>
      </c>
      <c r="E22" s="18" t="s">
        <v>960</v>
      </c>
      <c r="F22" s="18" t="s">
        <v>969</v>
      </c>
      <c r="G22" s="18" t="s">
        <v>350</v>
      </c>
      <c r="H22" s="18" t="str">
        <f t="shared" si="0"/>
        <v>Energy and Water Resources: Energy Resource Processing Companies: LNG - Regasification</v>
      </c>
    </row>
    <row r="23" spans="1:8" ht="14.25" customHeight="1" x14ac:dyDescent="0.25">
      <c r="A23" s="14" t="s">
        <v>719</v>
      </c>
      <c r="B23" s="15" t="s">
        <v>724</v>
      </c>
      <c r="C23" s="18" t="s">
        <v>25</v>
      </c>
      <c r="D23" s="18" t="s">
        <v>955</v>
      </c>
      <c r="E23" s="18" t="s">
        <v>956</v>
      </c>
      <c r="F23" s="18" t="s">
        <v>969</v>
      </c>
      <c r="G23" s="18" t="s">
        <v>350</v>
      </c>
      <c r="H23" s="18" t="str">
        <f t="shared" si="0"/>
        <v>Energy and Water Resources: Energy Resource Processing Companies: Other</v>
      </c>
    </row>
    <row r="24" spans="1:8" ht="14.25" customHeight="1" x14ac:dyDescent="0.25">
      <c r="A24" s="14" t="s">
        <v>719</v>
      </c>
      <c r="B24" s="15" t="s">
        <v>728</v>
      </c>
      <c r="C24" s="16"/>
      <c r="D24" s="17" t="s">
        <v>970</v>
      </c>
      <c r="E24" s="17" t="s">
        <v>1200</v>
      </c>
      <c r="F24" s="17" t="s">
        <v>971</v>
      </c>
      <c r="G24" s="17" t="s">
        <v>1200</v>
      </c>
      <c r="H24" s="17" t="str">
        <f t="shared" si="0"/>
        <v>Energy and Water Resources: Energy Resource Storage Companies</v>
      </c>
    </row>
    <row r="25" spans="1:8" ht="14.25" customHeight="1" x14ac:dyDescent="0.25">
      <c r="A25" s="14" t="s">
        <v>719</v>
      </c>
      <c r="B25" s="15" t="s">
        <v>728</v>
      </c>
      <c r="C25" s="18" t="s">
        <v>972</v>
      </c>
      <c r="D25" s="18" t="s">
        <v>966</v>
      </c>
      <c r="E25" s="18" t="s">
        <v>967</v>
      </c>
      <c r="F25" s="18" t="s">
        <v>973</v>
      </c>
      <c r="G25" s="18" t="s">
        <v>967</v>
      </c>
      <c r="H25" s="18" t="str">
        <f t="shared" si="0"/>
        <v>Energy and Water Resources: Energy Resource Storage Companies: Floating Storage Units - FSU</v>
      </c>
    </row>
    <row r="26" spans="1:8" ht="14.25" customHeight="1" x14ac:dyDescent="0.25">
      <c r="A26" s="14" t="s">
        <v>719</v>
      </c>
      <c r="B26" s="15" t="s">
        <v>728</v>
      </c>
      <c r="C26" s="18" t="s">
        <v>729</v>
      </c>
      <c r="D26" s="18" t="s">
        <v>966</v>
      </c>
      <c r="E26" s="18" t="s">
        <v>967</v>
      </c>
      <c r="F26" s="18" t="s">
        <v>971</v>
      </c>
      <c r="G26" s="18" t="s">
        <v>967</v>
      </c>
      <c r="H26" s="18" t="str">
        <f t="shared" si="0"/>
        <v>Energy and Water Resources: Energy Resource Storage Companies: Gas Storage</v>
      </c>
    </row>
    <row r="27" spans="1:8" ht="14.25" customHeight="1" x14ac:dyDescent="0.25">
      <c r="A27" s="14" t="s">
        <v>719</v>
      </c>
      <c r="B27" s="15" t="s">
        <v>728</v>
      </c>
      <c r="C27" s="18" t="s">
        <v>730</v>
      </c>
      <c r="D27" s="18" t="s">
        <v>970</v>
      </c>
      <c r="E27" s="18" t="s">
        <v>1200</v>
      </c>
      <c r="F27" s="18" t="s">
        <v>971</v>
      </c>
      <c r="G27" s="18" t="s">
        <v>1200</v>
      </c>
      <c r="H27" s="18" t="str">
        <f t="shared" si="0"/>
        <v>Energy and Water Resources: Energy Resource Storage Companies: Liquid Storage</v>
      </c>
    </row>
    <row r="28" spans="1:8" ht="14.25" customHeight="1" x14ac:dyDescent="0.25">
      <c r="A28" s="14" t="s">
        <v>719</v>
      </c>
      <c r="B28" s="15" t="s">
        <v>728</v>
      </c>
      <c r="C28" s="18" t="s">
        <v>731</v>
      </c>
      <c r="D28" s="18" t="s">
        <v>970</v>
      </c>
      <c r="E28" s="18" t="s">
        <v>1200</v>
      </c>
      <c r="F28" s="18" t="s">
        <v>971</v>
      </c>
      <c r="G28" s="18" t="s">
        <v>1200</v>
      </c>
      <c r="H28" s="18" t="str">
        <f t="shared" si="0"/>
        <v>Energy and Water Resources: Energy Resource Storage Companies: Other Storage</v>
      </c>
    </row>
    <row r="29" spans="1:8" ht="14.25" customHeight="1" x14ac:dyDescent="0.25">
      <c r="A29" s="14" t="s">
        <v>719</v>
      </c>
      <c r="B29" s="15" t="s">
        <v>954</v>
      </c>
      <c r="C29" s="16"/>
      <c r="D29" s="17" t="s">
        <v>955</v>
      </c>
      <c r="E29" s="17" t="s">
        <v>956</v>
      </c>
      <c r="F29" s="17" t="s">
        <v>957</v>
      </c>
      <c r="G29" s="17" t="s">
        <v>958</v>
      </c>
      <c r="H29" s="17" t="str">
        <f t="shared" si="0"/>
        <v>Energy and Water Resources: Natural Resources Transportation Companies</v>
      </c>
    </row>
    <row r="30" spans="1:8" ht="14.25" customHeight="1" x14ac:dyDescent="0.25">
      <c r="A30" s="14" t="s">
        <v>719</v>
      </c>
      <c r="B30" s="15" t="s">
        <v>954</v>
      </c>
      <c r="C30" s="18" t="s">
        <v>720</v>
      </c>
      <c r="D30" s="18" t="s">
        <v>959</v>
      </c>
      <c r="E30" s="18" t="s">
        <v>960</v>
      </c>
      <c r="F30" s="18" t="s">
        <v>961</v>
      </c>
      <c r="G30" s="18" t="s">
        <v>350</v>
      </c>
      <c r="H30" s="18" t="str">
        <f t="shared" si="0"/>
        <v>Energy and Water Resources: Natural Resources Transportation Companies: Gas Pipeline</v>
      </c>
    </row>
    <row r="31" spans="1:8" ht="14.25" customHeight="1" x14ac:dyDescent="0.25">
      <c r="A31" s="14" t="s">
        <v>719</v>
      </c>
      <c r="B31" s="15" t="s">
        <v>954</v>
      </c>
      <c r="C31" s="18" t="s">
        <v>965</v>
      </c>
      <c r="D31" s="18" t="s">
        <v>966</v>
      </c>
      <c r="E31" s="18" t="s">
        <v>967</v>
      </c>
      <c r="F31" s="18" t="s">
        <v>968</v>
      </c>
      <c r="G31" s="18" t="s">
        <v>967</v>
      </c>
      <c r="H31" s="18" t="str">
        <f t="shared" si="0"/>
        <v>Energy and Water Resources: Natural Resources Transportation Companies: LNG Ships</v>
      </c>
    </row>
    <row r="32" spans="1:8" ht="14.25" customHeight="1" x14ac:dyDescent="0.25">
      <c r="A32" s="14" t="s">
        <v>719</v>
      </c>
      <c r="B32" s="15" t="s">
        <v>954</v>
      </c>
      <c r="C32" s="18" t="s">
        <v>721</v>
      </c>
      <c r="D32" s="18" t="s">
        <v>955</v>
      </c>
      <c r="E32" s="18" t="s">
        <v>956</v>
      </c>
      <c r="F32" s="18" t="s">
        <v>961</v>
      </c>
      <c r="G32" s="18" t="s">
        <v>350</v>
      </c>
      <c r="H32" s="18" t="str">
        <f t="shared" si="0"/>
        <v>Energy and Water Resources: Natural Resources Transportation Companies: Oil Pipeline</v>
      </c>
    </row>
    <row r="33" spans="1:8" ht="14.25" customHeight="1" x14ac:dyDescent="0.25">
      <c r="A33" s="14" t="s">
        <v>719</v>
      </c>
      <c r="B33" s="15" t="s">
        <v>954</v>
      </c>
      <c r="C33" s="22" t="s">
        <v>25</v>
      </c>
      <c r="D33" s="22" t="s">
        <v>341</v>
      </c>
      <c r="E33" s="22" t="s">
        <v>341</v>
      </c>
      <c r="F33" s="22" t="s">
        <v>341</v>
      </c>
      <c r="G33" s="22" t="s">
        <v>341</v>
      </c>
      <c r="H33" s="22" t="str">
        <f t="shared" si="0"/>
        <v>Energy and Water Resources: Natural Resources Transportation Companies: Other</v>
      </c>
    </row>
    <row r="34" spans="1:8" ht="14.25" customHeight="1" x14ac:dyDescent="0.25">
      <c r="A34" s="14" t="s">
        <v>719</v>
      </c>
      <c r="B34" s="15" t="s">
        <v>954</v>
      </c>
      <c r="C34" s="18" t="s">
        <v>964</v>
      </c>
      <c r="D34" s="18" t="s">
        <v>955</v>
      </c>
      <c r="E34" s="18" t="s">
        <v>956</v>
      </c>
      <c r="F34" s="18" t="s">
        <v>957</v>
      </c>
      <c r="G34" s="18" t="s">
        <v>958</v>
      </c>
      <c r="H34" s="18" t="str">
        <f t="shared" si="0"/>
        <v>Energy and Water Resources: Natural Resources Transportation Companies: Other Pipeline</v>
      </c>
    </row>
    <row r="35" spans="1:8" ht="14.25" customHeight="1" x14ac:dyDescent="0.25">
      <c r="A35" s="14" t="s">
        <v>719</v>
      </c>
      <c r="B35" s="15" t="s">
        <v>954</v>
      </c>
      <c r="C35" s="18" t="s">
        <v>723</v>
      </c>
      <c r="D35" s="18" t="s">
        <v>955</v>
      </c>
      <c r="E35" s="18" t="s">
        <v>962</v>
      </c>
      <c r="F35" s="18" t="s">
        <v>963</v>
      </c>
      <c r="G35" s="18" t="s">
        <v>463</v>
      </c>
      <c r="H35" s="18" t="str">
        <f t="shared" si="0"/>
        <v>Energy and Water Resources: Natural Resources Transportation Companies: Wastewater Pipeline</v>
      </c>
    </row>
    <row r="36" spans="1:8" ht="14.25" customHeight="1" x14ac:dyDescent="0.25">
      <c r="A36" s="14" t="s">
        <v>719</v>
      </c>
      <c r="B36" s="15" t="s">
        <v>954</v>
      </c>
      <c r="C36" s="18" t="s">
        <v>722</v>
      </c>
      <c r="D36" s="18" t="s">
        <v>955</v>
      </c>
      <c r="E36" s="18" t="s">
        <v>962</v>
      </c>
      <c r="F36" s="18" t="s">
        <v>963</v>
      </c>
      <c r="G36" s="18" t="s">
        <v>463</v>
      </c>
      <c r="H36" s="18" t="str">
        <f t="shared" si="0"/>
        <v>Energy and Water Resources: Natural Resources Transportation Companies: Water Pipeline</v>
      </c>
    </row>
    <row r="37" spans="1:8" ht="14.25" customHeight="1" x14ac:dyDescent="0.25">
      <c r="A37" s="14" t="s">
        <v>719</v>
      </c>
      <c r="B37" s="15" t="s">
        <v>25</v>
      </c>
      <c r="C37" s="16"/>
      <c r="D37" s="17" t="s">
        <v>341</v>
      </c>
      <c r="E37" s="17" t="s">
        <v>341</v>
      </c>
      <c r="F37" s="17" t="s">
        <v>341</v>
      </c>
      <c r="G37" s="17" t="s">
        <v>341</v>
      </c>
      <c r="H37" s="17" t="str">
        <f t="shared" ref="H37:H68" si="1">_xlfn.TEXTJOIN(": ",TRUE,A37:C37)</f>
        <v>Energy and Water Resources: Other</v>
      </c>
    </row>
    <row r="38" spans="1:8" ht="14.25" customHeight="1" x14ac:dyDescent="0.25">
      <c r="A38" s="14" t="s">
        <v>732</v>
      </c>
      <c r="B38" s="14"/>
      <c r="C38" s="20"/>
      <c r="D38" s="21" t="s">
        <v>955</v>
      </c>
      <c r="E38" s="21" t="s">
        <v>956</v>
      </c>
      <c r="F38" s="21" t="s">
        <v>341</v>
      </c>
      <c r="G38" s="21" t="s">
        <v>341</v>
      </c>
      <c r="H38" s="21" t="str">
        <f t="shared" si="1"/>
        <v>Environmental Services</v>
      </c>
    </row>
    <row r="39" spans="1:8" ht="14.25" customHeight="1" x14ac:dyDescent="0.25">
      <c r="A39" s="14" t="s">
        <v>732</v>
      </c>
      <c r="B39" s="15" t="s">
        <v>743</v>
      </c>
      <c r="C39" s="16"/>
      <c r="D39" s="17" t="s">
        <v>341</v>
      </c>
      <c r="E39" s="17" t="s">
        <v>341</v>
      </c>
      <c r="F39" s="17" t="s">
        <v>341</v>
      </c>
      <c r="G39" s="17" t="s">
        <v>341</v>
      </c>
      <c r="H39" s="17" t="str">
        <f t="shared" si="1"/>
        <v>Environmental Services: Environmental Management</v>
      </c>
    </row>
    <row r="40" spans="1:8" ht="14.25" customHeight="1" x14ac:dyDescent="0.25">
      <c r="A40" s="14" t="s">
        <v>732</v>
      </c>
      <c r="B40" s="15" t="s">
        <v>743</v>
      </c>
      <c r="C40" s="18" t="s">
        <v>987</v>
      </c>
      <c r="D40" s="18" t="s">
        <v>955</v>
      </c>
      <c r="E40" s="18" t="s">
        <v>988</v>
      </c>
      <c r="F40" s="18" t="s">
        <v>989</v>
      </c>
      <c r="G40" s="18" t="s">
        <v>381</v>
      </c>
      <c r="H40" s="18" t="str">
        <f t="shared" si="1"/>
        <v>Environmental Services: Environmental Management: Carbon Capture</v>
      </c>
    </row>
    <row r="41" spans="1:8" ht="14.25" customHeight="1" x14ac:dyDescent="0.25">
      <c r="A41" s="14" t="s">
        <v>732</v>
      </c>
      <c r="B41" s="15" t="s">
        <v>743</v>
      </c>
      <c r="C41" s="18" t="s">
        <v>744</v>
      </c>
      <c r="D41" s="18" t="s">
        <v>990</v>
      </c>
      <c r="E41" s="18" t="s">
        <v>991</v>
      </c>
      <c r="F41" s="18" t="s">
        <v>992</v>
      </c>
      <c r="G41" s="18" t="s">
        <v>35</v>
      </c>
      <c r="H41" s="18" t="str">
        <f t="shared" si="1"/>
        <v>Environmental Services: Environmental Management: Coastal and Riverine Locks</v>
      </c>
    </row>
    <row r="42" spans="1:8" ht="14.25" customHeight="1" x14ac:dyDescent="0.25">
      <c r="A42" s="14" t="s">
        <v>732</v>
      </c>
      <c r="B42" s="15" t="s">
        <v>743</v>
      </c>
      <c r="C42" s="18" t="s">
        <v>745</v>
      </c>
      <c r="D42" s="18" t="s">
        <v>993</v>
      </c>
      <c r="E42" s="18" t="s">
        <v>994</v>
      </c>
      <c r="F42" s="18" t="s">
        <v>995</v>
      </c>
      <c r="G42" s="18" t="s">
        <v>350</v>
      </c>
      <c r="H42" s="18" t="str">
        <f t="shared" si="1"/>
        <v>Environmental Services: Environmental Management: Energy Efficiency</v>
      </c>
    </row>
    <row r="43" spans="1:8" ht="14.25" customHeight="1" x14ac:dyDescent="0.25">
      <c r="A43" s="14" t="s">
        <v>732</v>
      </c>
      <c r="B43" s="15" t="s">
        <v>743</v>
      </c>
      <c r="C43" s="18" t="s">
        <v>746</v>
      </c>
      <c r="D43" s="18" t="s">
        <v>970</v>
      </c>
      <c r="E43" s="18" t="s">
        <v>984</v>
      </c>
      <c r="F43" s="18" t="s">
        <v>996</v>
      </c>
      <c r="G43" s="18" t="s">
        <v>463</v>
      </c>
      <c r="H43" s="18" t="str">
        <f t="shared" si="1"/>
        <v>Environmental Services: Environmental Management: Flood Control</v>
      </c>
    </row>
    <row r="44" spans="1:8" ht="14.25" customHeight="1" x14ac:dyDescent="0.25">
      <c r="A44" s="14" t="s">
        <v>732</v>
      </c>
      <c r="B44" s="15" t="s">
        <v>743</v>
      </c>
      <c r="C44" s="18" t="s">
        <v>25</v>
      </c>
      <c r="D44" s="18" t="s">
        <v>341</v>
      </c>
      <c r="E44" s="18" t="s">
        <v>341</v>
      </c>
      <c r="F44" s="18" t="s">
        <v>341</v>
      </c>
      <c r="G44" s="18" t="s">
        <v>341</v>
      </c>
      <c r="H44" s="18" t="str">
        <f t="shared" si="1"/>
        <v>Environmental Services: Environmental Management: Other</v>
      </c>
    </row>
    <row r="45" spans="1:8" ht="14.25" customHeight="1" x14ac:dyDescent="0.25">
      <c r="A45" s="14" t="s">
        <v>732</v>
      </c>
      <c r="B45" s="15" t="s">
        <v>25</v>
      </c>
      <c r="C45" s="16"/>
      <c r="D45" s="17" t="s">
        <v>341</v>
      </c>
      <c r="E45" s="17" t="s">
        <v>341</v>
      </c>
      <c r="F45" s="17" t="s">
        <v>341</v>
      </c>
      <c r="G45" s="17" t="s">
        <v>341</v>
      </c>
      <c r="H45" s="17" t="str">
        <f t="shared" si="1"/>
        <v>Environmental Services: Other</v>
      </c>
    </row>
    <row r="46" spans="1:8" ht="14.25" customHeight="1" x14ac:dyDescent="0.25">
      <c r="A46" s="14" t="s">
        <v>732</v>
      </c>
      <c r="B46" s="15" t="s">
        <v>974</v>
      </c>
      <c r="C46" s="16"/>
      <c r="D46" s="17" t="s">
        <v>955</v>
      </c>
      <c r="E46" s="17" t="s">
        <v>956</v>
      </c>
      <c r="F46" s="17" t="s">
        <v>975</v>
      </c>
      <c r="G46" s="17" t="s">
        <v>958</v>
      </c>
      <c r="H46" s="17" t="str">
        <f t="shared" si="1"/>
        <v>Environmental Services: Waste Treatment</v>
      </c>
    </row>
    <row r="47" spans="1:8" ht="14.25" customHeight="1" x14ac:dyDescent="0.25">
      <c r="A47" s="14" t="s">
        <v>732</v>
      </c>
      <c r="B47" s="15" t="s">
        <v>974</v>
      </c>
      <c r="C47" s="18" t="s">
        <v>976</v>
      </c>
      <c r="D47" s="18" t="s">
        <v>955</v>
      </c>
      <c r="E47" s="18" t="s">
        <v>977</v>
      </c>
      <c r="F47" s="18" t="s">
        <v>978</v>
      </c>
      <c r="G47" s="18" t="s">
        <v>979</v>
      </c>
      <c r="H47" s="18" t="str">
        <f t="shared" si="1"/>
        <v>Environmental Services: Waste Treatment: Gaseous Waste Treatment</v>
      </c>
    </row>
    <row r="48" spans="1:8" ht="14.25" customHeight="1" x14ac:dyDescent="0.25">
      <c r="A48" s="14" t="s">
        <v>732</v>
      </c>
      <c r="B48" s="15" t="s">
        <v>974</v>
      </c>
      <c r="C48" s="18" t="s">
        <v>733</v>
      </c>
      <c r="D48" s="18" t="s">
        <v>955</v>
      </c>
      <c r="E48" s="18" t="s">
        <v>956</v>
      </c>
      <c r="F48" s="18" t="s">
        <v>975</v>
      </c>
      <c r="G48" s="18" t="s">
        <v>958</v>
      </c>
      <c r="H48" s="18" t="str">
        <f t="shared" si="1"/>
        <v>Environmental Services: Waste Treatment: Hazardous Waste Treatment</v>
      </c>
    </row>
    <row r="49" spans="1:8" ht="14.25" customHeight="1" x14ac:dyDescent="0.25">
      <c r="A49" s="14" t="s">
        <v>732</v>
      </c>
      <c r="B49" s="15" t="s">
        <v>974</v>
      </c>
      <c r="C49" s="18" t="s">
        <v>734</v>
      </c>
      <c r="D49" s="18" t="s">
        <v>955</v>
      </c>
      <c r="E49" s="18" t="s">
        <v>956</v>
      </c>
      <c r="F49" s="18" t="s">
        <v>975</v>
      </c>
      <c r="G49" s="18" t="s">
        <v>958</v>
      </c>
      <c r="H49" s="18" t="str">
        <f t="shared" si="1"/>
        <v>Environmental Services: Waste Treatment: Non-Hazardous Waste Treatment</v>
      </c>
    </row>
    <row r="50" spans="1:8" ht="14.25" customHeight="1" x14ac:dyDescent="0.25">
      <c r="A50" s="14" t="s">
        <v>732</v>
      </c>
      <c r="B50" s="15" t="s">
        <v>974</v>
      </c>
      <c r="C50" s="18" t="s">
        <v>25</v>
      </c>
      <c r="D50" s="18" t="s">
        <v>955</v>
      </c>
      <c r="E50" s="18" t="s">
        <v>956</v>
      </c>
      <c r="F50" s="18" t="s">
        <v>975</v>
      </c>
      <c r="G50" s="18" t="s">
        <v>958</v>
      </c>
      <c r="H50" s="18" t="str">
        <f t="shared" si="1"/>
        <v>Environmental Services: Waste Treatment: Other</v>
      </c>
    </row>
    <row r="51" spans="1:8" ht="14.25" customHeight="1" x14ac:dyDescent="0.25">
      <c r="A51" s="14" t="s">
        <v>732</v>
      </c>
      <c r="B51" s="15" t="s">
        <v>974</v>
      </c>
      <c r="C51" s="18" t="s">
        <v>980</v>
      </c>
      <c r="D51" s="18" t="s">
        <v>955</v>
      </c>
      <c r="E51" s="18" t="s">
        <v>956</v>
      </c>
      <c r="F51" s="18" t="s">
        <v>975</v>
      </c>
      <c r="G51" s="18" t="s">
        <v>958</v>
      </c>
      <c r="H51" s="18" t="str">
        <f t="shared" si="1"/>
        <v>Environmental Services: Waste Treatment: Waste Incineration</v>
      </c>
    </row>
    <row r="52" spans="1:8" ht="14.25" customHeight="1" x14ac:dyDescent="0.25">
      <c r="A52" s="14" t="s">
        <v>732</v>
      </c>
      <c r="B52" s="15" t="s">
        <v>974</v>
      </c>
      <c r="C52" s="18" t="s">
        <v>735</v>
      </c>
      <c r="D52" s="18" t="s">
        <v>955</v>
      </c>
      <c r="E52" s="18" t="s">
        <v>956</v>
      </c>
      <c r="F52" s="18" t="s">
        <v>975</v>
      </c>
      <c r="G52" s="18" t="s">
        <v>958</v>
      </c>
      <c r="H52" s="18" t="str">
        <f t="shared" si="1"/>
        <v>Environmental Services: Waste Treatment: Waste-to-Power Generation</v>
      </c>
    </row>
    <row r="53" spans="1:8" ht="14.25" customHeight="1" x14ac:dyDescent="0.25">
      <c r="A53" s="14" t="s">
        <v>732</v>
      </c>
      <c r="B53" s="15" t="s">
        <v>740</v>
      </c>
      <c r="C53" s="16"/>
      <c r="D53" s="17" t="s">
        <v>955</v>
      </c>
      <c r="E53" s="17" t="s">
        <v>962</v>
      </c>
      <c r="F53" s="17" t="s">
        <v>986</v>
      </c>
      <c r="G53" s="17" t="s">
        <v>463</v>
      </c>
      <c r="H53" s="17" t="str">
        <f t="shared" si="1"/>
        <v>Environmental Services: Wastewater Treatment</v>
      </c>
    </row>
    <row r="54" spans="1:8" ht="14.25" customHeight="1" x14ac:dyDescent="0.25">
      <c r="A54" s="14" t="s">
        <v>732</v>
      </c>
      <c r="B54" s="15" t="s">
        <v>740</v>
      </c>
      <c r="C54" s="18" t="s">
        <v>741</v>
      </c>
      <c r="D54" s="18" t="s">
        <v>955</v>
      </c>
      <c r="E54" s="18" t="s">
        <v>962</v>
      </c>
      <c r="F54" s="18" t="s">
        <v>986</v>
      </c>
      <c r="G54" s="18" t="s">
        <v>463</v>
      </c>
      <c r="H54" s="18" t="str">
        <f t="shared" si="1"/>
        <v>Environmental Services: Wastewater Treatment: Industrial Wastewater Treatment and Reuse</v>
      </c>
    </row>
    <row r="55" spans="1:8" ht="14.25" customHeight="1" x14ac:dyDescent="0.25">
      <c r="A55" s="14" t="s">
        <v>732</v>
      </c>
      <c r="B55" s="15" t="s">
        <v>740</v>
      </c>
      <c r="C55" s="18" t="s">
        <v>25</v>
      </c>
      <c r="D55" s="18" t="s">
        <v>955</v>
      </c>
      <c r="E55" s="18" t="s">
        <v>962</v>
      </c>
      <c r="F55" s="18" t="s">
        <v>986</v>
      </c>
      <c r="G55" s="18" t="s">
        <v>463</v>
      </c>
      <c r="H55" s="18" t="str">
        <f t="shared" si="1"/>
        <v>Environmental Services: Wastewater Treatment: Other</v>
      </c>
    </row>
    <row r="56" spans="1:8" ht="14.25" customHeight="1" x14ac:dyDescent="0.25">
      <c r="A56" s="14" t="s">
        <v>732</v>
      </c>
      <c r="B56" s="15" t="s">
        <v>740</v>
      </c>
      <c r="C56" s="10" t="s">
        <v>742</v>
      </c>
      <c r="D56" s="10" t="s">
        <v>955</v>
      </c>
      <c r="E56" s="10" t="s">
        <v>962</v>
      </c>
      <c r="F56" s="10" t="s">
        <v>986</v>
      </c>
      <c r="G56" s="10" t="s">
        <v>463</v>
      </c>
      <c r="H56" s="10" t="str">
        <f t="shared" si="1"/>
        <v>Environmental Services: Wastewater Treatment: Residential Wastewater Treatment and Reuse</v>
      </c>
    </row>
    <row r="57" spans="1:8" ht="14.25" customHeight="1" x14ac:dyDescent="0.25">
      <c r="A57" s="14" t="s">
        <v>732</v>
      </c>
      <c r="B57" s="15" t="s">
        <v>981</v>
      </c>
      <c r="C57" s="16"/>
      <c r="D57" s="17" t="s">
        <v>955</v>
      </c>
      <c r="E57" s="17" t="s">
        <v>962</v>
      </c>
      <c r="F57" s="17" t="s">
        <v>982</v>
      </c>
      <c r="G57" s="17" t="s">
        <v>463</v>
      </c>
      <c r="H57" s="17" t="str">
        <f t="shared" si="1"/>
        <v>Environmental Services: Water Supply and Treatment</v>
      </c>
    </row>
    <row r="58" spans="1:8" ht="14.25" customHeight="1" x14ac:dyDescent="0.25">
      <c r="A58" s="14" t="s">
        <v>732</v>
      </c>
      <c r="B58" s="15" t="s">
        <v>981</v>
      </c>
      <c r="C58" s="18" t="s">
        <v>736</v>
      </c>
      <c r="D58" s="18" t="s">
        <v>955</v>
      </c>
      <c r="E58" s="18" t="s">
        <v>962</v>
      </c>
      <c r="F58" s="18" t="s">
        <v>982</v>
      </c>
      <c r="G58" s="18" t="s">
        <v>463</v>
      </c>
      <c r="H58" s="18" t="str">
        <f t="shared" si="1"/>
        <v>Environmental Services: Water Supply and Treatment: Industrial Water Treatment</v>
      </c>
    </row>
    <row r="59" spans="1:8" ht="14.25" customHeight="1" x14ac:dyDescent="0.25">
      <c r="A59" s="14" t="s">
        <v>732</v>
      </c>
      <c r="B59" s="15" t="s">
        <v>981</v>
      </c>
      <c r="C59" s="18" t="s">
        <v>25</v>
      </c>
      <c r="D59" s="18" t="s">
        <v>955</v>
      </c>
      <c r="E59" s="18" t="s">
        <v>962</v>
      </c>
      <c r="F59" s="18" t="s">
        <v>982</v>
      </c>
      <c r="G59" s="18" t="s">
        <v>463</v>
      </c>
      <c r="H59" s="18" t="str">
        <f t="shared" si="1"/>
        <v>Environmental Services: Water Supply and Treatment: Other</v>
      </c>
    </row>
    <row r="60" spans="1:8" ht="14.25" customHeight="1" x14ac:dyDescent="0.25">
      <c r="A60" s="14" t="s">
        <v>732</v>
      </c>
      <c r="B60" s="15" t="s">
        <v>981</v>
      </c>
      <c r="C60" s="18" t="s">
        <v>737</v>
      </c>
      <c r="D60" s="18" t="s">
        <v>955</v>
      </c>
      <c r="E60" s="18" t="s">
        <v>962</v>
      </c>
      <c r="F60" s="18" t="s">
        <v>982</v>
      </c>
      <c r="G60" s="18" t="s">
        <v>463</v>
      </c>
      <c r="H60" s="18" t="str">
        <f t="shared" si="1"/>
        <v>Environmental Services: Water Supply and Treatment: Potable Water Treatment</v>
      </c>
    </row>
    <row r="61" spans="1:8" ht="14.25" customHeight="1" x14ac:dyDescent="0.25">
      <c r="A61" s="14" t="s">
        <v>732</v>
      </c>
      <c r="B61" s="15" t="s">
        <v>981</v>
      </c>
      <c r="C61" s="18" t="s">
        <v>738</v>
      </c>
      <c r="D61" s="18" t="s">
        <v>955</v>
      </c>
      <c r="E61" s="18" t="s">
        <v>962</v>
      </c>
      <c r="F61" s="18" t="s">
        <v>982</v>
      </c>
      <c r="G61" s="18" t="s">
        <v>463</v>
      </c>
      <c r="H61" s="18" t="str">
        <f t="shared" si="1"/>
        <v>Environmental Services: Water Supply and Treatment: Sea Water Desalination</v>
      </c>
    </row>
    <row r="62" spans="1:8" ht="14.25" customHeight="1" x14ac:dyDescent="0.25">
      <c r="A62" s="14" t="s">
        <v>732</v>
      </c>
      <c r="B62" s="15" t="s">
        <v>981</v>
      </c>
      <c r="C62" s="18" t="s">
        <v>739</v>
      </c>
      <c r="D62" s="18" t="s">
        <v>983</v>
      </c>
      <c r="E62" s="18" t="s">
        <v>984</v>
      </c>
      <c r="F62" s="18" t="s">
        <v>985</v>
      </c>
      <c r="G62" s="18" t="s">
        <v>463</v>
      </c>
      <c r="H62" s="18" t="str">
        <f t="shared" si="1"/>
        <v>Environmental Services: Water Supply and Treatment: Water Supply Dams</v>
      </c>
    </row>
    <row r="63" spans="1:8" ht="14.25" customHeight="1" x14ac:dyDescent="0.25">
      <c r="A63" s="14" t="s">
        <v>747</v>
      </c>
      <c r="B63" s="14"/>
      <c r="C63" s="20"/>
      <c r="D63" s="21" t="s">
        <v>341</v>
      </c>
      <c r="E63" s="21" t="s">
        <v>341</v>
      </c>
      <c r="F63" s="21" t="s">
        <v>341</v>
      </c>
      <c r="G63" s="21" t="s">
        <v>341</v>
      </c>
      <c r="H63" s="21" t="str">
        <f t="shared" si="1"/>
        <v>Network Utilities</v>
      </c>
    </row>
    <row r="64" spans="1:8" ht="14.25" customHeight="1" x14ac:dyDescent="0.25">
      <c r="A64" s="14" t="s">
        <v>747</v>
      </c>
      <c r="B64" s="15" t="s">
        <v>1001</v>
      </c>
      <c r="C64" s="18"/>
      <c r="D64" s="18" t="s">
        <v>948</v>
      </c>
      <c r="E64" s="18" t="s">
        <v>949</v>
      </c>
      <c r="F64" s="18" t="s">
        <v>946</v>
      </c>
      <c r="G64" s="18" t="s">
        <v>947</v>
      </c>
      <c r="H64" s="18" t="str">
        <f t="shared" si="1"/>
        <v>Network Utilities: Data Distribution Companies</v>
      </c>
    </row>
    <row r="65" spans="1:8" ht="14.25" customHeight="1" x14ac:dyDescent="0.25">
      <c r="A65" s="14" t="s">
        <v>747</v>
      </c>
      <c r="B65" s="15" t="s">
        <v>1001</v>
      </c>
      <c r="C65" s="18" t="s">
        <v>1002</v>
      </c>
      <c r="D65" s="18" t="s">
        <v>948</v>
      </c>
      <c r="E65" s="18" t="s">
        <v>949</v>
      </c>
      <c r="F65" s="18" t="s">
        <v>946</v>
      </c>
      <c r="G65" s="18" t="s">
        <v>947</v>
      </c>
      <c r="H65" s="18" t="str">
        <f t="shared" si="1"/>
        <v>Network Utilities: Data Distribution Companies: Data Distribution Network</v>
      </c>
    </row>
    <row r="66" spans="1:8" ht="14.25" customHeight="1" x14ac:dyDescent="0.25">
      <c r="A66" s="14" t="s">
        <v>747</v>
      </c>
      <c r="B66" s="15" t="s">
        <v>1001</v>
      </c>
      <c r="C66" s="18" t="s">
        <v>25</v>
      </c>
      <c r="D66" s="18" t="s">
        <v>948</v>
      </c>
      <c r="E66" s="18" t="s">
        <v>949</v>
      </c>
      <c r="F66" s="18" t="s">
        <v>946</v>
      </c>
      <c r="G66" s="18" t="s">
        <v>947</v>
      </c>
      <c r="H66" s="18" t="str">
        <f t="shared" si="1"/>
        <v>Network Utilities: Data Distribution Companies: Other</v>
      </c>
    </row>
    <row r="67" spans="1:8" ht="14.25" customHeight="1" x14ac:dyDescent="0.25">
      <c r="A67" s="14" t="s">
        <v>747</v>
      </c>
      <c r="B67" s="15" t="s">
        <v>752</v>
      </c>
      <c r="C67" s="16"/>
      <c r="D67" s="17" t="s">
        <v>966</v>
      </c>
      <c r="E67" s="17" t="s">
        <v>1004</v>
      </c>
      <c r="F67" s="17" t="s">
        <v>1000</v>
      </c>
      <c r="G67" s="17" t="s">
        <v>350</v>
      </c>
      <c r="H67" s="17" t="str">
        <f t="shared" si="1"/>
        <v>Network Utilities: District Cooling/Heating Companies</v>
      </c>
    </row>
    <row r="68" spans="1:8" ht="14.25" customHeight="1" x14ac:dyDescent="0.25">
      <c r="A68" s="14" t="s">
        <v>747</v>
      </c>
      <c r="B68" s="15" t="s">
        <v>752</v>
      </c>
      <c r="C68" s="18" t="s">
        <v>753</v>
      </c>
      <c r="D68" s="18" t="s">
        <v>966</v>
      </c>
      <c r="E68" s="18" t="s">
        <v>1004</v>
      </c>
      <c r="F68" s="18" t="s">
        <v>1000</v>
      </c>
      <c r="G68" s="18" t="s">
        <v>350</v>
      </c>
      <c r="H68" s="18" t="str">
        <f t="shared" si="1"/>
        <v>Network Utilities: District Cooling/Heating Companies: District Cooling/Heating Network</v>
      </c>
    </row>
    <row r="69" spans="1:8" ht="14.25" customHeight="1" x14ac:dyDescent="0.25">
      <c r="A69" s="14" t="s">
        <v>747</v>
      </c>
      <c r="B69" s="15" t="s">
        <v>752</v>
      </c>
      <c r="C69" s="18" t="s">
        <v>25</v>
      </c>
      <c r="D69" s="18" t="s">
        <v>966</v>
      </c>
      <c r="E69" s="18" t="s">
        <v>1004</v>
      </c>
      <c r="F69" s="18" t="s">
        <v>1000</v>
      </c>
      <c r="G69" s="18" t="s">
        <v>350</v>
      </c>
      <c r="H69" s="18" t="str">
        <f t="shared" ref="H69:H100" si="2">_xlfn.TEXTJOIN(": ",TRUE,A69:C69)</f>
        <v>Network Utilities: District Cooling/Heating Companies: Other</v>
      </c>
    </row>
    <row r="70" spans="1:8" ht="14.25" customHeight="1" x14ac:dyDescent="0.25">
      <c r="A70" s="14" t="s">
        <v>747</v>
      </c>
      <c r="B70" s="15" t="s">
        <v>748</v>
      </c>
      <c r="C70" s="16"/>
      <c r="D70" s="17" t="s">
        <v>998</v>
      </c>
      <c r="E70" s="17" t="s">
        <v>1003</v>
      </c>
      <c r="F70" s="17" t="s">
        <v>1000</v>
      </c>
      <c r="G70" s="17" t="s">
        <v>350</v>
      </c>
      <c r="H70" s="17" t="str">
        <f t="shared" si="2"/>
        <v>Network Utilities: Electricity Distribution Companies</v>
      </c>
    </row>
    <row r="71" spans="1:8" ht="14.25" customHeight="1" x14ac:dyDescent="0.25">
      <c r="A71" s="14" t="s">
        <v>747</v>
      </c>
      <c r="B71" s="15" t="s">
        <v>748</v>
      </c>
      <c r="C71" s="18" t="s">
        <v>997</v>
      </c>
      <c r="D71" s="18" t="s">
        <v>998</v>
      </c>
      <c r="E71" s="18" t="s">
        <v>999</v>
      </c>
      <c r="F71" s="18" t="s">
        <v>1000</v>
      </c>
      <c r="G71" s="18" t="s">
        <v>350</v>
      </c>
      <c r="H71" s="18" t="str">
        <f t="shared" si="2"/>
        <v>Network Utilities: Electricity Distribution Companies: Electric vehicle charging</v>
      </c>
    </row>
    <row r="72" spans="1:8" ht="14.25" customHeight="1" x14ac:dyDescent="0.25">
      <c r="A72" s="14" t="s">
        <v>747</v>
      </c>
      <c r="B72" s="15" t="s">
        <v>748</v>
      </c>
      <c r="C72" s="18" t="s">
        <v>749</v>
      </c>
      <c r="D72" s="18" t="s">
        <v>998</v>
      </c>
      <c r="E72" s="18" t="s">
        <v>1003</v>
      </c>
      <c r="F72" s="18" t="s">
        <v>1000</v>
      </c>
      <c r="G72" s="18" t="s">
        <v>350</v>
      </c>
      <c r="H72" s="18" t="str">
        <f t="shared" si="2"/>
        <v>Network Utilities: Electricity Distribution Companies: Electricity Distribution Network</v>
      </c>
    </row>
    <row r="73" spans="1:8" ht="14.25" customHeight="1" x14ac:dyDescent="0.25">
      <c r="A73" s="14" t="s">
        <v>747</v>
      </c>
      <c r="B73" s="15" t="s">
        <v>748</v>
      </c>
      <c r="C73" s="18" t="s">
        <v>25</v>
      </c>
      <c r="D73" s="18" t="s">
        <v>998</v>
      </c>
      <c r="E73" s="18" t="s">
        <v>1003</v>
      </c>
      <c r="F73" s="18" t="s">
        <v>1000</v>
      </c>
      <c r="G73" s="18" t="s">
        <v>350</v>
      </c>
      <c r="H73" s="18" t="str">
        <f t="shared" si="2"/>
        <v>Network Utilities: Electricity Distribution Companies: Other</v>
      </c>
    </row>
    <row r="74" spans="1:8" ht="14.25" customHeight="1" x14ac:dyDescent="0.25">
      <c r="A74" s="14" t="s">
        <v>747</v>
      </c>
      <c r="B74" s="15" t="s">
        <v>750</v>
      </c>
      <c r="C74" s="16"/>
      <c r="D74" s="17" t="s">
        <v>998</v>
      </c>
      <c r="E74" s="17" t="s">
        <v>1003</v>
      </c>
      <c r="F74" s="17" t="s">
        <v>961</v>
      </c>
      <c r="G74" s="17" t="s">
        <v>350</v>
      </c>
      <c r="H74" s="17" t="str">
        <f t="shared" si="2"/>
        <v>Network Utilities: Electricity Transmission Companies</v>
      </c>
    </row>
    <row r="75" spans="1:8" ht="14.25" customHeight="1" x14ac:dyDescent="0.25">
      <c r="A75" s="14" t="s">
        <v>747</v>
      </c>
      <c r="B75" s="15" t="s">
        <v>750</v>
      </c>
      <c r="C75" s="18" t="s">
        <v>751</v>
      </c>
      <c r="D75" s="18" t="s">
        <v>998</v>
      </c>
      <c r="E75" s="18" t="s">
        <v>1003</v>
      </c>
      <c r="F75" s="18" t="s">
        <v>961</v>
      </c>
      <c r="G75" s="18" t="s">
        <v>350</v>
      </c>
      <c r="H75" s="18" t="str">
        <f t="shared" si="2"/>
        <v>Network Utilities: Electricity Transmission Companies: Electricity Transmission Network</v>
      </c>
    </row>
    <row r="76" spans="1:8" ht="14.25" customHeight="1" x14ac:dyDescent="0.25">
      <c r="A76" s="14" t="s">
        <v>747</v>
      </c>
      <c r="B76" s="15" t="s">
        <v>750</v>
      </c>
      <c r="C76" s="18" t="s">
        <v>25</v>
      </c>
      <c r="D76" s="18" t="s">
        <v>998</v>
      </c>
      <c r="E76" s="18" t="s">
        <v>1003</v>
      </c>
      <c r="F76" s="18" t="s">
        <v>961</v>
      </c>
      <c r="G76" s="18" t="s">
        <v>350</v>
      </c>
      <c r="H76" s="18" t="str">
        <f t="shared" si="2"/>
        <v>Network Utilities: Electricity Transmission Companies: Other</v>
      </c>
    </row>
    <row r="77" spans="1:8" ht="14.25" customHeight="1" x14ac:dyDescent="0.25">
      <c r="A77" s="14" t="s">
        <v>747</v>
      </c>
      <c r="B77" s="15" t="s">
        <v>756</v>
      </c>
      <c r="C77" s="16"/>
      <c r="D77" s="17" t="s">
        <v>1006</v>
      </c>
      <c r="E77" s="17" t="s">
        <v>960</v>
      </c>
      <c r="F77" s="17" t="s">
        <v>1000</v>
      </c>
      <c r="G77" s="17" t="s">
        <v>350</v>
      </c>
      <c r="H77" s="17" t="str">
        <f t="shared" si="2"/>
        <v>Network Utilities: Gas Distribution Companies</v>
      </c>
    </row>
    <row r="78" spans="1:8" ht="14.25" customHeight="1" x14ac:dyDescent="0.25">
      <c r="A78" s="14" t="s">
        <v>747</v>
      </c>
      <c r="B78" s="15" t="s">
        <v>756</v>
      </c>
      <c r="C78" s="18" t="s">
        <v>757</v>
      </c>
      <c r="D78" s="18" t="s">
        <v>1006</v>
      </c>
      <c r="E78" s="18" t="s">
        <v>960</v>
      </c>
      <c r="F78" s="18" t="s">
        <v>1000</v>
      </c>
      <c r="G78" s="18" t="s">
        <v>350</v>
      </c>
      <c r="H78" s="18" t="str">
        <f t="shared" si="2"/>
        <v>Network Utilities: Gas Distribution Companies: Gas Distribution Network</v>
      </c>
    </row>
    <row r="79" spans="1:8" ht="14.25" customHeight="1" x14ac:dyDescent="0.25">
      <c r="A79" s="14" t="s">
        <v>747</v>
      </c>
      <c r="B79" s="15" t="s">
        <v>756</v>
      </c>
      <c r="C79" s="18" t="s">
        <v>25</v>
      </c>
      <c r="D79" s="18" t="s">
        <v>1006</v>
      </c>
      <c r="E79" s="18" t="s">
        <v>960</v>
      </c>
      <c r="F79" s="18" t="s">
        <v>1000</v>
      </c>
      <c r="G79" s="18" t="s">
        <v>350</v>
      </c>
      <c r="H79" s="18" t="str">
        <f t="shared" si="2"/>
        <v>Network Utilities: Gas Distribution Companies: Other</v>
      </c>
    </row>
    <row r="80" spans="1:8" ht="14.25" customHeight="1" x14ac:dyDescent="0.25">
      <c r="A80" s="14" t="s">
        <v>747</v>
      </c>
      <c r="B80" s="15" t="s">
        <v>25</v>
      </c>
      <c r="C80" s="16"/>
      <c r="D80" s="17" t="s">
        <v>341</v>
      </c>
      <c r="E80" s="17" t="s">
        <v>341</v>
      </c>
      <c r="F80" s="17" t="s">
        <v>341</v>
      </c>
      <c r="G80" s="17" t="s">
        <v>341</v>
      </c>
      <c r="H80" s="17" t="str">
        <f t="shared" si="2"/>
        <v>Network Utilities: Other</v>
      </c>
    </row>
    <row r="81" spans="1:8" ht="14.25" customHeight="1" x14ac:dyDescent="0.25">
      <c r="A81" s="14" t="s">
        <v>747</v>
      </c>
      <c r="B81" s="15" t="s">
        <v>754</v>
      </c>
      <c r="C81" s="16"/>
      <c r="D81" s="17" t="s">
        <v>955</v>
      </c>
      <c r="E81" s="17" t="s">
        <v>962</v>
      </c>
      <c r="F81" s="17" t="s">
        <v>1005</v>
      </c>
      <c r="G81" s="17" t="s">
        <v>463</v>
      </c>
      <c r="H81" s="17" t="str">
        <f t="shared" si="2"/>
        <v>Network Utilities: Water and Sewerage Companies</v>
      </c>
    </row>
    <row r="82" spans="1:8" ht="14.25" customHeight="1" x14ac:dyDescent="0.25">
      <c r="A82" s="14" t="s">
        <v>747</v>
      </c>
      <c r="B82" s="15" t="s">
        <v>754</v>
      </c>
      <c r="C82" s="18" t="s">
        <v>25</v>
      </c>
      <c r="D82" s="18" t="s">
        <v>955</v>
      </c>
      <c r="E82" s="18" t="s">
        <v>962</v>
      </c>
      <c r="F82" s="18" t="s">
        <v>1005</v>
      </c>
      <c r="G82" s="18" t="s">
        <v>463</v>
      </c>
      <c r="H82" s="18" t="str">
        <f t="shared" si="2"/>
        <v>Network Utilities: Water and Sewerage Companies: Other</v>
      </c>
    </row>
    <row r="83" spans="1:8" ht="14.25" customHeight="1" x14ac:dyDescent="0.25">
      <c r="A83" s="14" t="s">
        <v>747</v>
      </c>
      <c r="B83" s="15" t="s">
        <v>754</v>
      </c>
      <c r="C83" s="18" t="s">
        <v>755</v>
      </c>
      <c r="D83" s="18" t="s">
        <v>955</v>
      </c>
      <c r="E83" s="18" t="s">
        <v>962</v>
      </c>
      <c r="F83" s="18" t="s">
        <v>1005</v>
      </c>
      <c r="G83" s="18" t="s">
        <v>463</v>
      </c>
      <c r="H83" s="18" t="str">
        <f t="shared" si="2"/>
        <v>Network Utilities: Water and Sewerage Companies: Water and Sewerage Network</v>
      </c>
    </row>
    <row r="84" spans="1:8" ht="14.25" customHeight="1" x14ac:dyDescent="0.25">
      <c r="A84" s="14" t="s">
        <v>25</v>
      </c>
      <c r="B84" s="14"/>
      <c r="C84" s="20"/>
      <c r="D84" s="21" t="s">
        <v>341</v>
      </c>
      <c r="E84" s="21" t="s">
        <v>341</v>
      </c>
      <c r="F84" s="21" t="s">
        <v>341</v>
      </c>
      <c r="G84" s="21" t="s">
        <v>341</v>
      </c>
      <c r="H84" s="21" t="str">
        <f t="shared" si="2"/>
        <v>Other</v>
      </c>
    </row>
    <row r="85" spans="1:8" ht="14.25" customHeight="1" x14ac:dyDescent="0.25">
      <c r="A85" s="14" t="s">
        <v>758</v>
      </c>
      <c r="B85" s="14"/>
      <c r="C85" s="20"/>
      <c r="D85" s="21" t="s">
        <v>1007</v>
      </c>
      <c r="E85" s="21" t="s">
        <v>1004</v>
      </c>
      <c r="F85" s="21" t="s">
        <v>1008</v>
      </c>
      <c r="G85" s="21" t="s">
        <v>350</v>
      </c>
      <c r="H85" s="21" t="str">
        <f t="shared" si="2"/>
        <v>Power Generation x-Renewables</v>
      </c>
    </row>
    <row r="86" spans="1:8" ht="14.25" customHeight="1" x14ac:dyDescent="0.25">
      <c r="A86" s="14" t="s">
        <v>758</v>
      </c>
      <c r="B86" s="15" t="s">
        <v>759</v>
      </c>
      <c r="C86" s="16"/>
      <c r="D86" s="17" t="s">
        <v>1007</v>
      </c>
      <c r="E86" s="17" t="s">
        <v>1004</v>
      </c>
      <c r="F86" s="17" t="s">
        <v>1008</v>
      </c>
      <c r="G86" s="17" t="s">
        <v>350</v>
      </c>
      <c r="H86" s="17" t="str">
        <f t="shared" si="2"/>
        <v>Power Generation x-Renewables: Independent Power Producers</v>
      </c>
    </row>
    <row r="87" spans="1:8" ht="14.25" customHeight="1" x14ac:dyDescent="0.25">
      <c r="A87" s="14" t="s">
        <v>758</v>
      </c>
      <c r="B87" s="15" t="s">
        <v>759</v>
      </c>
      <c r="C87" s="18" t="s">
        <v>760</v>
      </c>
      <c r="D87" s="18" t="s">
        <v>1007</v>
      </c>
      <c r="E87" s="18" t="s">
        <v>1004</v>
      </c>
      <c r="F87" s="18" t="s">
        <v>1008</v>
      </c>
      <c r="G87" s="18" t="s">
        <v>350</v>
      </c>
      <c r="H87" s="18" t="str">
        <f t="shared" si="2"/>
        <v>Power Generation x-Renewables: Independent Power Producers: Coal-Fired Power Generation</v>
      </c>
    </row>
    <row r="88" spans="1:8" ht="14.25" customHeight="1" x14ac:dyDescent="0.25">
      <c r="A88" s="14" t="s">
        <v>758</v>
      </c>
      <c r="B88" s="15" t="s">
        <v>759</v>
      </c>
      <c r="C88" s="18" t="s">
        <v>761</v>
      </c>
      <c r="D88" s="18" t="s">
        <v>1007</v>
      </c>
      <c r="E88" s="18" t="s">
        <v>1004</v>
      </c>
      <c r="F88" s="18" t="s">
        <v>1008</v>
      </c>
      <c r="G88" s="18" t="s">
        <v>350</v>
      </c>
      <c r="H88" s="18" t="str">
        <f t="shared" si="2"/>
        <v>Power Generation x-Renewables: Independent Power Producers: Combined Heat and Power Generation</v>
      </c>
    </row>
    <row r="89" spans="1:8" ht="14.25" customHeight="1" x14ac:dyDescent="0.25">
      <c r="A89" s="14" t="s">
        <v>758</v>
      </c>
      <c r="B89" s="15" t="s">
        <v>759</v>
      </c>
      <c r="C89" s="18" t="s">
        <v>762</v>
      </c>
      <c r="D89" s="18" t="s">
        <v>1007</v>
      </c>
      <c r="E89" s="18" t="s">
        <v>1004</v>
      </c>
      <c r="F89" s="18" t="s">
        <v>1008</v>
      </c>
      <c r="G89" s="18" t="s">
        <v>350</v>
      </c>
      <c r="H89" s="18" t="str">
        <f t="shared" si="2"/>
        <v>Power Generation x-Renewables: Independent Power Producers: Gas-Fired Power Generation</v>
      </c>
    </row>
    <row r="90" spans="1:8" ht="14.25" customHeight="1" x14ac:dyDescent="0.25">
      <c r="A90" s="14" t="s">
        <v>758</v>
      </c>
      <c r="B90" s="15" t="s">
        <v>759</v>
      </c>
      <c r="C90" s="18" t="s">
        <v>763</v>
      </c>
      <c r="D90" s="18" t="s">
        <v>1007</v>
      </c>
      <c r="E90" s="18" t="s">
        <v>1004</v>
      </c>
      <c r="F90" s="18" t="s">
        <v>1008</v>
      </c>
      <c r="G90" s="18" t="s">
        <v>350</v>
      </c>
      <c r="H90" s="18" t="str">
        <f t="shared" si="2"/>
        <v>Power Generation x-Renewables: Independent Power Producers: Nuclear Power Generation</v>
      </c>
    </row>
    <row r="91" spans="1:8" ht="14.25" customHeight="1" x14ac:dyDescent="0.25">
      <c r="A91" s="14" t="s">
        <v>758</v>
      </c>
      <c r="B91" s="15" t="s">
        <v>759</v>
      </c>
      <c r="C91" s="18" t="s">
        <v>25</v>
      </c>
      <c r="D91" s="18" t="s">
        <v>341</v>
      </c>
      <c r="E91" s="18" t="s">
        <v>341</v>
      </c>
      <c r="F91" s="18" t="s">
        <v>341</v>
      </c>
      <c r="G91" s="18" t="s">
        <v>341</v>
      </c>
      <c r="H91" s="18" t="str">
        <f t="shared" si="2"/>
        <v>Power Generation x-Renewables: Independent Power Producers: Other</v>
      </c>
    </row>
    <row r="92" spans="1:8" ht="14.25" customHeight="1" x14ac:dyDescent="0.25">
      <c r="A92" s="14" t="s">
        <v>758</v>
      </c>
      <c r="B92" s="15" t="s">
        <v>759</v>
      </c>
      <c r="C92" s="18" t="s">
        <v>764</v>
      </c>
      <c r="D92" s="18" t="s">
        <v>1007</v>
      </c>
      <c r="E92" s="18" t="s">
        <v>1004</v>
      </c>
      <c r="F92" s="18" t="s">
        <v>1008</v>
      </c>
      <c r="G92" s="18" t="s">
        <v>350</v>
      </c>
      <c r="H92" s="18" t="str">
        <f t="shared" si="2"/>
        <v>Power Generation x-Renewables: Independent Power Producers: Other Fossil-Fuel-Fired Power Generation</v>
      </c>
    </row>
    <row r="93" spans="1:8" ht="14.25" customHeight="1" x14ac:dyDescent="0.25">
      <c r="A93" s="14" t="s">
        <v>758</v>
      </c>
      <c r="B93" s="15" t="s">
        <v>765</v>
      </c>
      <c r="C93" s="16"/>
      <c r="D93" s="17" t="s">
        <v>1007</v>
      </c>
      <c r="E93" s="17" t="s">
        <v>1004</v>
      </c>
      <c r="F93" s="17" t="s">
        <v>1008</v>
      </c>
      <c r="G93" s="17" t="s">
        <v>350</v>
      </c>
      <c r="H93" s="17" t="str">
        <f t="shared" si="2"/>
        <v>Power Generation x-Renewables: Independent Water and Power Producers</v>
      </c>
    </row>
    <row r="94" spans="1:8" ht="14.25" customHeight="1" x14ac:dyDescent="0.25">
      <c r="A94" s="14" t="s">
        <v>758</v>
      </c>
      <c r="B94" s="15" t="s">
        <v>765</v>
      </c>
      <c r="C94" s="18" t="s">
        <v>766</v>
      </c>
      <c r="D94" s="18" t="s">
        <v>1007</v>
      </c>
      <c r="E94" s="18" t="s">
        <v>1004</v>
      </c>
      <c r="F94" s="18" t="s">
        <v>1008</v>
      </c>
      <c r="G94" s="18" t="s">
        <v>350</v>
      </c>
      <c r="H94" s="18" t="str">
        <f t="shared" si="2"/>
        <v>Power Generation x-Renewables: Independent Water and Power Producers: Power and Water Production</v>
      </c>
    </row>
    <row r="95" spans="1:8" ht="14.25" customHeight="1" x14ac:dyDescent="0.25">
      <c r="A95" s="14" t="s">
        <v>758</v>
      </c>
      <c r="B95" s="15" t="s">
        <v>25</v>
      </c>
      <c r="C95" s="16"/>
      <c r="D95" s="17" t="s">
        <v>341</v>
      </c>
      <c r="E95" s="17" t="s">
        <v>341</v>
      </c>
      <c r="F95" s="17" t="s">
        <v>341</v>
      </c>
      <c r="G95" s="17" t="s">
        <v>341</v>
      </c>
      <c r="H95" s="17" t="str">
        <f t="shared" si="2"/>
        <v>Power Generation x-Renewables: Other</v>
      </c>
    </row>
    <row r="96" spans="1:8" ht="14.25" customHeight="1" x14ac:dyDescent="0.25">
      <c r="A96" s="14" t="s">
        <v>767</v>
      </c>
      <c r="B96" s="14"/>
      <c r="C96" s="20"/>
      <c r="D96" s="21" t="s">
        <v>1007</v>
      </c>
      <c r="E96" s="21" t="s">
        <v>1004</v>
      </c>
      <c r="F96" s="21" t="s">
        <v>1008</v>
      </c>
      <c r="G96" s="21" t="s">
        <v>350</v>
      </c>
      <c r="H96" s="21" t="str">
        <f t="shared" si="2"/>
        <v>Renewable Power</v>
      </c>
    </row>
    <row r="97" spans="1:8" ht="14.25" customHeight="1" x14ac:dyDescent="0.25">
      <c r="A97" s="14" t="s">
        <v>767</v>
      </c>
      <c r="B97" s="15" t="s">
        <v>774</v>
      </c>
      <c r="C97" s="16"/>
      <c r="D97" s="17" t="s">
        <v>1007</v>
      </c>
      <c r="E97" s="17" t="s">
        <v>1004</v>
      </c>
      <c r="F97" s="17" t="s">
        <v>1008</v>
      </c>
      <c r="G97" s="17" t="s">
        <v>350</v>
      </c>
      <c r="H97" s="17" t="str">
        <f t="shared" si="2"/>
        <v>Renewable Power: Hydroelectric Power Generation</v>
      </c>
    </row>
    <row r="98" spans="1:8" ht="14.25" customHeight="1" x14ac:dyDescent="0.25">
      <c r="A98" s="14" t="s">
        <v>767</v>
      </c>
      <c r="B98" s="15" t="s">
        <v>774</v>
      </c>
      <c r="C98" s="18" t="s">
        <v>775</v>
      </c>
      <c r="D98" s="18" t="s">
        <v>1007</v>
      </c>
      <c r="E98" s="18" t="s">
        <v>1004</v>
      </c>
      <c r="F98" s="18" t="s">
        <v>1008</v>
      </c>
      <c r="G98" s="18" t="s">
        <v>350</v>
      </c>
      <c r="H98" s="18" t="str">
        <f t="shared" si="2"/>
        <v>Renewable Power: Hydroelectric Power Generation: Hydroelectric Dam Power Generation</v>
      </c>
    </row>
    <row r="99" spans="1:8" ht="14.25" customHeight="1" x14ac:dyDescent="0.25">
      <c r="A99" s="14" t="s">
        <v>767</v>
      </c>
      <c r="B99" s="15" t="s">
        <v>774</v>
      </c>
      <c r="C99" s="18" t="s">
        <v>776</v>
      </c>
      <c r="D99" s="18" t="s">
        <v>1007</v>
      </c>
      <c r="E99" s="18" t="s">
        <v>1004</v>
      </c>
      <c r="F99" s="18" t="s">
        <v>1008</v>
      </c>
      <c r="G99" s="18" t="s">
        <v>350</v>
      </c>
      <c r="H99" s="18" t="str">
        <f t="shared" si="2"/>
        <v>Renewable Power: Hydroelectric Power Generation: Hydroelectric Run-of-River Power Generation</v>
      </c>
    </row>
    <row r="100" spans="1:8" ht="14.25" customHeight="1" x14ac:dyDescent="0.25">
      <c r="A100" s="14" t="s">
        <v>767</v>
      </c>
      <c r="B100" s="15" t="s">
        <v>774</v>
      </c>
      <c r="C100" s="18" t="s">
        <v>25</v>
      </c>
      <c r="D100" s="18" t="s">
        <v>1007</v>
      </c>
      <c r="E100" s="18" t="s">
        <v>1004</v>
      </c>
      <c r="F100" s="18" t="s">
        <v>1008</v>
      </c>
      <c r="G100" s="18" t="s">
        <v>350</v>
      </c>
      <c r="H100" s="18" t="str">
        <f t="shared" si="2"/>
        <v>Renewable Power: Hydroelectric Power Generation: Other</v>
      </c>
    </row>
    <row r="101" spans="1:8" ht="14.25" customHeight="1" x14ac:dyDescent="0.25">
      <c r="A101" s="14" t="s">
        <v>767</v>
      </c>
      <c r="B101" s="15" t="s">
        <v>774</v>
      </c>
      <c r="C101" s="18" t="s">
        <v>777</v>
      </c>
      <c r="D101" s="18" t="s">
        <v>1007</v>
      </c>
      <c r="E101" s="18" t="s">
        <v>1004</v>
      </c>
      <c r="F101" s="18" t="s">
        <v>1008</v>
      </c>
      <c r="G101" s="18" t="s">
        <v>350</v>
      </c>
      <c r="H101" s="18" t="str">
        <f t="shared" ref="H101:H132" si="3">_xlfn.TEXTJOIN(": ",TRUE,A101:C101)</f>
        <v>Renewable Power: Hydroelectric Power Generation: Pumped Hydroelectric storage</v>
      </c>
    </row>
    <row r="102" spans="1:8" ht="14.25" customHeight="1" x14ac:dyDescent="0.25">
      <c r="A102" s="14" t="s">
        <v>767</v>
      </c>
      <c r="B102" s="15" t="s">
        <v>25</v>
      </c>
      <c r="C102" s="16"/>
      <c r="D102" s="17" t="s">
        <v>341</v>
      </c>
      <c r="E102" s="17" t="s">
        <v>341</v>
      </c>
      <c r="F102" s="17" t="s">
        <v>341</v>
      </c>
      <c r="G102" s="17" t="s">
        <v>341</v>
      </c>
      <c r="H102" s="17" t="str">
        <f t="shared" si="3"/>
        <v>Renewable Power: Other</v>
      </c>
    </row>
    <row r="103" spans="1:8" ht="14.25" customHeight="1" x14ac:dyDescent="0.25">
      <c r="A103" s="14" t="s">
        <v>767</v>
      </c>
      <c r="B103" s="15" t="s">
        <v>778</v>
      </c>
      <c r="C103" s="16"/>
      <c r="D103" s="17" t="s">
        <v>1007</v>
      </c>
      <c r="E103" s="17" t="s">
        <v>1004</v>
      </c>
      <c r="F103" s="17" t="s">
        <v>1008</v>
      </c>
      <c r="G103" s="17" t="s">
        <v>350</v>
      </c>
      <c r="H103" s="17" t="str">
        <f t="shared" si="3"/>
        <v>Renewable Power: Other Renewable Power Generation</v>
      </c>
    </row>
    <row r="104" spans="1:8" ht="14.25" customHeight="1" x14ac:dyDescent="0.25">
      <c r="A104" s="14" t="s">
        <v>767</v>
      </c>
      <c r="B104" s="15" t="s">
        <v>778</v>
      </c>
      <c r="C104" s="18" t="s">
        <v>779</v>
      </c>
      <c r="D104" s="18" t="s">
        <v>1007</v>
      </c>
      <c r="E104" s="18" t="s">
        <v>1004</v>
      </c>
      <c r="F104" s="18" t="s">
        <v>1008</v>
      </c>
      <c r="G104" s="18" t="s">
        <v>350</v>
      </c>
      <c r="H104" s="18" t="str">
        <f t="shared" si="3"/>
        <v>Renewable Power: Other Renewable Power Generation: Biomass Power Generation</v>
      </c>
    </row>
    <row r="105" spans="1:8" ht="14.25" customHeight="1" x14ac:dyDescent="0.25">
      <c r="A105" s="14" t="s">
        <v>767</v>
      </c>
      <c r="B105" s="15" t="s">
        <v>778</v>
      </c>
      <c r="C105" s="18" t="s">
        <v>780</v>
      </c>
      <c r="D105" s="18" t="s">
        <v>1007</v>
      </c>
      <c r="E105" s="18" t="s">
        <v>1004</v>
      </c>
      <c r="F105" s="18" t="s">
        <v>1008</v>
      </c>
      <c r="G105" s="18" t="s">
        <v>350</v>
      </c>
      <c r="H105" s="18" t="str">
        <f t="shared" si="3"/>
        <v>Renewable Power: Other Renewable Power Generation: Geothermal Power Generation</v>
      </c>
    </row>
    <row r="106" spans="1:8" ht="14.25" customHeight="1" x14ac:dyDescent="0.25">
      <c r="A106" s="14" t="s">
        <v>767</v>
      </c>
      <c r="B106" s="15" t="s">
        <v>778</v>
      </c>
      <c r="C106" s="18" t="s">
        <v>25</v>
      </c>
      <c r="D106" s="18" t="s">
        <v>1007</v>
      </c>
      <c r="E106" s="18" t="s">
        <v>1004</v>
      </c>
      <c r="F106" s="18" t="s">
        <v>1008</v>
      </c>
      <c r="G106" s="18" t="s">
        <v>350</v>
      </c>
      <c r="H106" s="18" t="str">
        <f t="shared" si="3"/>
        <v>Renewable Power: Other Renewable Power Generation: Other</v>
      </c>
    </row>
    <row r="107" spans="1:8" ht="14.25" customHeight="1" x14ac:dyDescent="0.25">
      <c r="A107" s="14" t="s">
        <v>767</v>
      </c>
      <c r="B107" s="15" t="s">
        <v>778</v>
      </c>
      <c r="C107" s="18" t="s">
        <v>781</v>
      </c>
      <c r="D107" s="18" t="s">
        <v>1007</v>
      </c>
      <c r="E107" s="18" t="s">
        <v>1004</v>
      </c>
      <c r="F107" s="18" t="s">
        <v>1008</v>
      </c>
      <c r="G107" s="18" t="s">
        <v>350</v>
      </c>
      <c r="H107" s="18" t="str">
        <f t="shared" si="3"/>
        <v>Renewable Power: Other Renewable Power Generation: Wave Power Generation</v>
      </c>
    </row>
    <row r="108" spans="1:8" ht="14.25" customHeight="1" x14ac:dyDescent="0.25">
      <c r="A108" s="14" t="s">
        <v>767</v>
      </c>
      <c r="B108" s="15" t="s">
        <v>782</v>
      </c>
      <c r="C108" s="16"/>
      <c r="D108" s="17" t="s">
        <v>966</v>
      </c>
      <c r="E108" s="17" t="s">
        <v>350</v>
      </c>
      <c r="F108" s="17" t="s">
        <v>1009</v>
      </c>
      <c r="G108" s="17" t="s">
        <v>350</v>
      </c>
      <c r="H108" s="17" t="str">
        <f t="shared" si="3"/>
        <v>Renewable Power: Other Renewable Technologies</v>
      </c>
    </row>
    <row r="109" spans="1:8" ht="14.25" customHeight="1" x14ac:dyDescent="0.25">
      <c r="A109" s="14" t="s">
        <v>767</v>
      </c>
      <c r="B109" s="15" t="s">
        <v>782</v>
      </c>
      <c r="C109" s="18" t="s">
        <v>783</v>
      </c>
      <c r="D109" s="18" t="s">
        <v>966</v>
      </c>
      <c r="E109" s="18" t="s">
        <v>350</v>
      </c>
      <c r="F109" s="18" t="s">
        <v>1009</v>
      </c>
      <c r="G109" s="18" t="s">
        <v>350</v>
      </c>
      <c r="H109" s="18" t="str">
        <f t="shared" si="3"/>
        <v>Renewable Power: Other Renewable Technologies: Battery Storage</v>
      </c>
    </row>
    <row r="110" spans="1:8" ht="14.25" customHeight="1" x14ac:dyDescent="0.25">
      <c r="A110" s="14" t="s">
        <v>767</v>
      </c>
      <c r="B110" s="15" t="s">
        <v>782</v>
      </c>
      <c r="C110" s="18" t="s">
        <v>784</v>
      </c>
      <c r="D110" s="18" t="s">
        <v>998</v>
      </c>
      <c r="E110" s="18" t="s">
        <v>1003</v>
      </c>
      <c r="F110" s="18" t="s">
        <v>961</v>
      </c>
      <c r="G110" s="18" t="s">
        <v>350</v>
      </c>
      <c r="H110" s="18" t="str">
        <f t="shared" si="3"/>
        <v>Renewable Power: Other Renewable Technologies: Off-Shore Transmission (OFTO)</v>
      </c>
    </row>
    <row r="111" spans="1:8" ht="14.25" customHeight="1" x14ac:dyDescent="0.25">
      <c r="A111" s="14" t="s">
        <v>767</v>
      </c>
      <c r="B111" s="15" t="s">
        <v>782</v>
      </c>
      <c r="C111" s="18" t="s">
        <v>25</v>
      </c>
      <c r="D111" s="18" t="s">
        <v>966</v>
      </c>
      <c r="E111" s="18" t="s">
        <v>350</v>
      </c>
      <c r="F111" s="18" t="s">
        <v>1009</v>
      </c>
      <c r="G111" s="18" t="s">
        <v>350</v>
      </c>
      <c r="H111" s="18" t="str">
        <f t="shared" si="3"/>
        <v>Renewable Power: Other Renewable Technologies: Other</v>
      </c>
    </row>
    <row r="112" spans="1:8" ht="14.25" customHeight="1" x14ac:dyDescent="0.25">
      <c r="A112" s="14" t="s">
        <v>767</v>
      </c>
      <c r="B112" s="15" t="s">
        <v>782</v>
      </c>
      <c r="C112" s="18" t="s">
        <v>731</v>
      </c>
      <c r="D112" s="18" t="s">
        <v>966</v>
      </c>
      <c r="E112" s="18" t="s">
        <v>350</v>
      </c>
      <c r="F112" s="18" t="s">
        <v>1009</v>
      </c>
      <c r="G112" s="18" t="s">
        <v>350</v>
      </c>
      <c r="H112" s="18" t="str">
        <f t="shared" si="3"/>
        <v>Renewable Power: Other Renewable Technologies: Other Storage</v>
      </c>
    </row>
    <row r="113" spans="1:8" ht="14.25" customHeight="1" x14ac:dyDescent="0.25">
      <c r="A113" s="14" t="s">
        <v>767</v>
      </c>
      <c r="B113" s="15" t="s">
        <v>771</v>
      </c>
      <c r="C113" s="16"/>
      <c r="D113" s="17" t="s">
        <v>1007</v>
      </c>
      <c r="E113" s="17" t="s">
        <v>1004</v>
      </c>
      <c r="F113" s="17" t="s">
        <v>1008</v>
      </c>
      <c r="G113" s="17" t="s">
        <v>350</v>
      </c>
      <c r="H113" s="17" t="str">
        <f t="shared" si="3"/>
        <v>Renewable Power: Solar Power Generation</v>
      </c>
    </row>
    <row r="114" spans="1:8" ht="14.25" customHeight="1" x14ac:dyDescent="0.25">
      <c r="A114" s="14" t="s">
        <v>767</v>
      </c>
      <c r="B114" s="15" t="s">
        <v>771</v>
      </c>
      <c r="C114" s="18" t="s">
        <v>25</v>
      </c>
      <c r="D114" s="18" t="s">
        <v>1007</v>
      </c>
      <c r="E114" s="18" t="s">
        <v>1004</v>
      </c>
      <c r="F114" s="18" t="s">
        <v>1008</v>
      </c>
      <c r="G114" s="18" t="s">
        <v>350</v>
      </c>
      <c r="H114" s="18" t="str">
        <f t="shared" si="3"/>
        <v>Renewable Power: Solar Power Generation: Other</v>
      </c>
    </row>
    <row r="115" spans="1:8" ht="14.25" customHeight="1" x14ac:dyDescent="0.25">
      <c r="A115" s="14" t="s">
        <v>767</v>
      </c>
      <c r="B115" s="15" t="s">
        <v>771</v>
      </c>
      <c r="C115" s="18" t="s">
        <v>772</v>
      </c>
      <c r="D115" s="18" t="s">
        <v>1007</v>
      </c>
      <c r="E115" s="18" t="s">
        <v>1004</v>
      </c>
      <c r="F115" s="18" t="s">
        <v>1008</v>
      </c>
      <c r="G115" s="18" t="s">
        <v>350</v>
      </c>
      <c r="H115" s="18" t="str">
        <f t="shared" si="3"/>
        <v>Renewable Power: Solar Power Generation: Photovoltaic Power Generation</v>
      </c>
    </row>
    <row r="116" spans="1:8" ht="14.25" customHeight="1" x14ac:dyDescent="0.25">
      <c r="A116" s="14" t="s">
        <v>767</v>
      </c>
      <c r="B116" s="15" t="s">
        <v>771</v>
      </c>
      <c r="C116" s="18" t="s">
        <v>773</v>
      </c>
      <c r="D116" s="18" t="s">
        <v>1007</v>
      </c>
      <c r="E116" s="18" t="s">
        <v>1004</v>
      </c>
      <c r="F116" s="18" t="s">
        <v>1008</v>
      </c>
      <c r="G116" s="18" t="s">
        <v>350</v>
      </c>
      <c r="H116" s="18" t="str">
        <f t="shared" si="3"/>
        <v>Renewable Power: Solar Power Generation: Thermal Solar Power</v>
      </c>
    </row>
    <row r="117" spans="1:8" ht="14.25" customHeight="1" x14ac:dyDescent="0.25">
      <c r="A117" s="14" t="s">
        <v>767</v>
      </c>
      <c r="B117" s="15" t="s">
        <v>768</v>
      </c>
      <c r="C117" s="16"/>
      <c r="D117" s="17" t="s">
        <v>1007</v>
      </c>
      <c r="E117" s="17" t="s">
        <v>1004</v>
      </c>
      <c r="F117" s="17" t="s">
        <v>1008</v>
      </c>
      <c r="G117" s="17" t="s">
        <v>350</v>
      </c>
      <c r="H117" s="17" t="str">
        <f t="shared" si="3"/>
        <v>Renewable Power: Wind Power Generation</v>
      </c>
    </row>
    <row r="118" spans="1:8" ht="14.25" customHeight="1" x14ac:dyDescent="0.25">
      <c r="A118" s="14" t="s">
        <v>767</v>
      </c>
      <c r="B118" s="15" t="s">
        <v>768</v>
      </c>
      <c r="C118" s="18" t="s">
        <v>770</v>
      </c>
      <c r="D118" s="18" t="s">
        <v>1007</v>
      </c>
      <c r="E118" s="18" t="s">
        <v>1004</v>
      </c>
      <c r="F118" s="18" t="s">
        <v>1008</v>
      </c>
      <c r="G118" s="18" t="s">
        <v>350</v>
      </c>
      <c r="H118" s="18" t="str">
        <f t="shared" si="3"/>
        <v>Renewable Power: Wind Power Generation: Off-Shore Wind Power Generation</v>
      </c>
    </row>
    <row r="119" spans="1:8" ht="14.25" customHeight="1" x14ac:dyDescent="0.25">
      <c r="A119" s="14" t="s">
        <v>767</v>
      </c>
      <c r="B119" s="15" t="s">
        <v>768</v>
      </c>
      <c r="C119" s="18" t="s">
        <v>769</v>
      </c>
      <c r="D119" s="18" t="s">
        <v>1007</v>
      </c>
      <c r="E119" s="18" t="s">
        <v>1004</v>
      </c>
      <c r="F119" s="18" t="s">
        <v>1008</v>
      </c>
      <c r="G119" s="18" t="s">
        <v>350</v>
      </c>
      <c r="H119" s="18" t="str">
        <f t="shared" si="3"/>
        <v>Renewable Power: Wind Power Generation: On-Shore Wind Power Generation</v>
      </c>
    </row>
    <row r="120" spans="1:8" ht="14.25" customHeight="1" x14ac:dyDescent="0.25">
      <c r="A120" s="14" t="s">
        <v>767</v>
      </c>
      <c r="B120" s="15" t="s">
        <v>768</v>
      </c>
      <c r="C120" s="18" t="s">
        <v>25</v>
      </c>
      <c r="D120" s="18" t="s">
        <v>1007</v>
      </c>
      <c r="E120" s="18" t="s">
        <v>1004</v>
      </c>
      <c r="F120" s="18" t="s">
        <v>1008</v>
      </c>
      <c r="G120" s="18" t="s">
        <v>350</v>
      </c>
      <c r="H120" s="18" t="str">
        <f t="shared" si="3"/>
        <v>Renewable Power: Wind Power Generation: Other</v>
      </c>
    </row>
    <row r="121" spans="1:8" ht="14.25" customHeight="1" x14ac:dyDescent="0.25">
      <c r="A121" s="14" t="s">
        <v>785</v>
      </c>
      <c r="B121" s="14"/>
      <c r="C121" s="20"/>
      <c r="D121" s="21" t="s">
        <v>341</v>
      </c>
      <c r="E121" s="21" t="s">
        <v>341</v>
      </c>
      <c r="F121" s="21" t="s">
        <v>341</v>
      </c>
      <c r="G121" s="21" t="s">
        <v>341</v>
      </c>
      <c r="H121" s="21" t="str">
        <f t="shared" si="3"/>
        <v>Social Infrastructure</v>
      </c>
    </row>
    <row r="122" spans="1:8" ht="14.25" customHeight="1" x14ac:dyDescent="0.25">
      <c r="A122" s="14" t="s">
        <v>785</v>
      </c>
      <c r="B122" s="15" t="s">
        <v>786</v>
      </c>
      <c r="C122" s="16"/>
      <c r="D122" s="17" t="s">
        <v>341</v>
      </c>
      <c r="E122" s="17" t="s">
        <v>341</v>
      </c>
      <c r="F122" s="17" t="s">
        <v>341</v>
      </c>
      <c r="G122" s="17" t="s">
        <v>341</v>
      </c>
      <c r="H122" s="17" t="str">
        <f t="shared" si="3"/>
        <v>Social Infrastructure: Defence Services</v>
      </c>
    </row>
    <row r="123" spans="1:8" ht="14.25" customHeight="1" x14ac:dyDescent="0.25">
      <c r="A123" s="14" t="s">
        <v>785</v>
      </c>
      <c r="B123" s="15" t="s">
        <v>786</v>
      </c>
      <c r="C123" s="18" t="s">
        <v>787</v>
      </c>
      <c r="D123" s="18" t="s">
        <v>1010</v>
      </c>
      <c r="E123" s="18" t="s">
        <v>1011</v>
      </c>
      <c r="F123" s="18" t="s">
        <v>1012</v>
      </c>
      <c r="G123" s="18" t="s">
        <v>1013</v>
      </c>
      <c r="H123" s="18" t="str">
        <f t="shared" si="3"/>
        <v>Social Infrastructure: Defence Services: Barracks and Accommodation</v>
      </c>
    </row>
    <row r="124" spans="1:8" ht="14.25" customHeight="1" x14ac:dyDescent="0.25">
      <c r="A124" s="14" t="s">
        <v>785</v>
      </c>
      <c r="B124" s="15" t="s">
        <v>786</v>
      </c>
      <c r="C124" s="10" t="s">
        <v>25</v>
      </c>
      <c r="D124" s="10" t="s">
        <v>341</v>
      </c>
      <c r="E124" s="10" t="s">
        <v>341</v>
      </c>
      <c r="F124" s="10" t="s">
        <v>341</v>
      </c>
      <c r="G124" s="10" t="s">
        <v>341</v>
      </c>
      <c r="H124" s="10" t="str">
        <f t="shared" si="3"/>
        <v>Social Infrastructure: Defence Services: Other</v>
      </c>
    </row>
    <row r="125" spans="1:8" ht="14.25" customHeight="1" x14ac:dyDescent="0.25">
      <c r="A125" s="14" t="s">
        <v>785</v>
      </c>
      <c r="B125" s="15" t="s">
        <v>786</v>
      </c>
      <c r="C125" s="18" t="s">
        <v>788</v>
      </c>
      <c r="D125" s="18" t="s">
        <v>341</v>
      </c>
      <c r="E125" s="18" t="s">
        <v>341</v>
      </c>
      <c r="F125" s="18" t="s">
        <v>341</v>
      </c>
      <c r="G125" s="18" t="s">
        <v>341</v>
      </c>
      <c r="H125" s="18" t="str">
        <f t="shared" si="3"/>
        <v>Social Infrastructure: Defence Services: Strategic Transport and Refuelling</v>
      </c>
    </row>
    <row r="126" spans="1:8" ht="14.25" customHeight="1" x14ac:dyDescent="0.25">
      <c r="A126" s="14" t="s">
        <v>785</v>
      </c>
      <c r="B126" s="15" t="s">
        <v>786</v>
      </c>
      <c r="C126" s="18" t="s">
        <v>789</v>
      </c>
      <c r="D126" s="18" t="s">
        <v>983</v>
      </c>
      <c r="E126" s="18" t="s">
        <v>1014</v>
      </c>
      <c r="F126" s="18" t="s">
        <v>1015</v>
      </c>
      <c r="G126" s="18" t="s">
        <v>1016</v>
      </c>
      <c r="H126" s="18" t="str">
        <f t="shared" si="3"/>
        <v>Social Infrastructure: Defence Services: Training Facilities</v>
      </c>
    </row>
    <row r="127" spans="1:8" ht="14.25" customHeight="1" x14ac:dyDescent="0.25">
      <c r="A127" s="14" t="s">
        <v>785</v>
      </c>
      <c r="B127" s="15" t="s">
        <v>790</v>
      </c>
      <c r="C127" s="16"/>
      <c r="D127" s="17" t="s">
        <v>1017</v>
      </c>
      <c r="E127" s="17" t="s">
        <v>35</v>
      </c>
      <c r="F127" s="17" t="s">
        <v>1018</v>
      </c>
      <c r="G127" s="17" t="s">
        <v>35</v>
      </c>
      <c r="H127" s="17" t="str">
        <f t="shared" si="3"/>
        <v>Social Infrastructure: Education Services</v>
      </c>
    </row>
    <row r="128" spans="1:8" ht="14.25" customHeight="1" x14ac:dyDescent="0.25">
      <c r="A128" s="14" t="s">
        <v>785</v>
      </c>
      <c r="B128" s="15" t="s">
        <v>790</v>
      </c>
      <c r="C128" s="18" t="s">
        <v>25</v>
      </c>
      <c r="D128" s="18" t="s">
        <v>1017</v>
      </c>
      <c r="E128" s="18" t="s">
        <v>35</v>
      </c>
      <c r="F128" s="18" t="s">
        <v>1018</v>
      </c>
      <c r="G128" s="18" t="s">
        <v>35</v>
      </c>
      <c r="H128" s="18" t="str">
        <f t="shared" si="3"/>
        <v>Social Infrastructure: Education Services: Other</v>
      </c>
    </row>
    <row r="129" spans="1:8" ht="14.25" customHeight="1" x14ac:dyDescent="0.25">
      <c r="A129" s="14" t="s">
        <v>785</v>
      </c>
      <c r="B129" s="15" t="s">
        <v>790</v>
      </c>
      <c r="C129" s="18" t="s">
        <v>791</v>
      </c>
      <c r="D129" s="18" t="s">
        <v>1017</v>
      </c>
      <c r="E129" s="18" t="s">
        <v>35</v>
      </c>
      <c r="F129" s="18" t="s">
        <v>1018</v>
      </c>
      <c r="G129" s="18" t="s">
        <v>35</v>
      </c>
      <c r="H129" s="18" t="str">
        <f t="shared" si="3"/>
        <v>Social Infrastructure: Education Services: Schools (Classes and Sports Facilities)</v>
      </c>
    </row>
    <row r="130" spans="1:8" ht="14.25" customHeight="1" x14ac:dyDescent="0.25">
      <c r="A130" s="14" t="s">
        <v>785</v>
      </c>
      <c r="B130" s="15" t="s">
        <v>790</v>
      </c>
      <c r="C130" s="18" t="s">
        <v>792</v>
      </c>
      <c r="D130" s="18" t="s">
        <v>1010</v>
      </c>
      <c r="E130" s="18" t="s">
        <v>1011</v>
      </c>
      <c r="F130" s="18" t="s">
        <v>1012</v>
      </c>
      <c r="G130" s="18" t="s">
        <v>1013</v>
      </c>
      <c r="H130" s="18" t="str">
        <f t="shared" si="3"/>
        <v>Social Infrastructure: Education Services: Student Accommodation</v>
      </c>
    </row>
    <row r="131" spans="1:8" ht="14.25" customHeight="1" x14ac:dyDescent="0.25">
      <c r="A131" s="14" t="s">
        <v>785</v>
      </c>
      <c r="B131" s="15" t="s">
        <v>790</v>
      </c>
      <c r="C131" s="18" t="s">
        <v>793</v>
      </c>
      <c r="D131" s="18" t="s">
        <v>1017</v>
      </c>
      <c r="E131" s="18" t="s">
        <v>35</v>
      </c>
      <c r="F131" s="18" t="s">
        <v>1018</v>
      </c>
      <c r="G131" s="18" t="s">
        <v>35</v>
      </c>
      <c r="H131" s="18" t="str">
        <f t="shared" si="3"/>
        <v>Social Infrastructure: Education Services: Universities (Classes, Labs, Administration Buildings)</v>
      </c>
    </row>
    <row r="132" spans="1:8" ht="14.25" customHeight="1" x14ac:dyDescent="0.25">
      <c r="A132" s="14" t="s">
        <v>785</v>
      </c>
      <c r="B132" s="15" t="s">
        <v>794</v>
      </c>
      <c r="C132" s="16"/>
      <c r="D132" s="17" t="s">
        <v>1019</v>
      </c>
      <c r="E132" s="17" t="s">
        <v>35</v>
      </c>
      <c r="F132" s="17" t="s">
        <v>341</v>
      </c>
      <c r="G132" s="17" t="s">
        <v>341</v>
      </c>
      <c r="H132" s="17" t="str">
        <f t="shared" si="3"/>
        <v>Social Infrastructure: Government Services</v>
      </c>
    </row>
    <row r="133" spans="1:8" ht="14.25" customHeight="1" x14ac:dyDescent="0.25">
      <c r="A133" s="14" t="s">
        <v>785</v>
      </c>
      <c r="B133" s="15" t="s">
        <v>794</v>
      </c>
      <c r="C133" s="10" t="s">
        <v>795</v>
      </c>
      <c r="D133" s="10" t="s">
        <v>1020</v>
      </c>
      <c r="E133" s="10" t="s">
        <v>1199</v>
      </c>
      <c r="F133" s="10" t="s">
        <v>1020</v>
      </c>
      <c r="G133" s="10" t="s">
        <v>1199</v>
      </c>
      <c r="H133" s="10" t="str">
        <f t="shared" ref="H133:H164" si="4">_xlfn.TEXTJOIN(": ",TRUE,A133:C133)</f>
        <v>Social Infrastructure: Government Services: Courts of Justice</v>
      </c>
    </row>
    <row r="134" spans="1:8" ht="14.25" customHeight="1" x14ac:dyDescent="0.25">
      <c r="A134" s="14" t="s">
        <v>785</v>
      </c>
      <c r="B134" s="15" t="s">
        <v>794</v>
      </c>
      <c r="C134" s="10" t="s">
        <v>796</v>
      </c>
      <c r="D134" s="10" t="s">
        <v>1019</v>
      </c>
      <c r="E134" s="10" t="s">
        <v>35</v>
      </c>
      <c r="F134" s="10" t="s">
        <v>1021</v>
      </c>
      <c r="G134" s="10" t="s">
        <v>35</v>
      </c>
      <c r="H134" s="10" t="str">
        <f t="shared" si="4"/>
        <v>Social Infrastructure: Government Services: Government Buildings and Office Accommodation</v>
      </c>
    </row>
    <row r="135" spans="1:8" ht="14.25" customHeight="1" x14ac:dyDescent="0.25">
      <c r="A135" s="14" t="s">
        <v>785</v>
      </c>
      <c r="B135" s="15" t="s">
        <v>794</v>
      </c>
      <c r="C135" s="18" t="s">
        <v>25</v>
      </c>
      <c r="D135" s="18" t="s">
        <v>1019</v>
      </c>
      <c r="E135" s="18" t="s">
        <v>35</v>
      </c>
      <c r="F135" s="18" t="s">
        <v>1021</v>
      </c>
      <c r="G135" s="18" t="s">
        <v>35</v>
      </c>
      <c r="H135" s="18" t="str">
        <f t="shared" si="4"/>
        <v>Social Infrastructure: Government Services: Other</v>
      </c>
    </row>
    <row r="136" spans="1:8" ht="14.25" customHeight="1" x14ac:dyDescent="0.25">
      <c r="A136" s="14" t="s">
        <v>785</v>
      </c>
      <c r="B136" s="15" t="s">
        <v>794</v>
      </c>
      <c r="C136" s="10" t="s">
        <v>797</v>
      </c>
      <c r="D136" s="10" t="s">
        <v>1019</v>
      </c>
      <c r="E136" s="10" t="s">
        <v>35</v>
      </c>
      <c r="F136" s="10" t="s">
        <v>1021</v>
      </c>
      <c r="G136" s="10" t="s">
        <v>35</v>
      </c>
      <c r="H136" s="10" t="str">
        <f t="shared" si="4"/>
        <v>Social Infrastructure: Government Services: Police Stations and Facilities</v>
      </c>
    </row>
    <row r="137" spans="1:8" ht="14.25" customHeight="1" x14ac:dyDescent="0.25">
      <c r="A137" s="14" t="s">
        <v>785</v>
      </c>
      <c r="B137" s="15" t="s">
        <v>794</v>
      </c>
      <c r="C137" s="10" t="s">
        <v>798</v>
      </c>
      <c r="D137" s="10" t="s">
        <v>1022</v>
      </c>
      <c r="E137" s="10" t="s">
        <v>35</v>
      </c>
      <c r="F137" s="10" t="s">
        <v>1023</v>
      </c>
      <c r="G137" s="10" t="s">
        <v>35</v>
      </c>
      <c r="H137" s="10" t="str">
        <f t="shared" si="4"/>
        <v>Social Infrastructure: Government Services: Prisons</v>
      </c>
    </row>
    <row r="138" spans="1:8" ht="14.25" customHeight="1" x14ac:dyDescent="0.25">
      <c r="A138" s="14" t="s">
        <v>785</v>
      </c>
      <c r="B138" s="15" t="s">
        <v>794</v>
      </c>
      <c r="C138" s="10" t="s">
        <v>799</v>
      </c>
      <c r="D138" s="10" t="s">
        <v>1010</v>
      </c>
      <c r="E138" s="10" t="s">
        <v>1011</v>
      </c>
      <c r="F138" s="10" t="s">
        <v>1012</v>
      </c>
      <c r="G138" s="10" t="s">
        <v>1013</v>
      </c>
      <c r="H138" s="10" t="str">
        <f t="shared" si="4"/>
        <v>Social Infrastructure: Government Services: Social Accommodation</v>
      </c>
    </row>
    <row r="139" spans="1:8" ht="14.25" customHeight="1" x14ac:dyDescent="0.25">
      <c r="A139" s="14" t="s">
        <v>785</v>
      </c>
      <c r="B139" s="15" t="s">
        <v>794</v>
      </c>
      <c r="C139" s="18" t="s">
        <v>800</v>
      </c>
      <c r="D139" s="18" t="s">
        <v>1024</v>
      </c>
      <c r="E139" s="18" t="s">
        <v>1025</v>
      </c>
      <c r="F139" s="18" t="s">
        <v>1026</v>
      </c>
      <c r="G139" s="18" t="s">
        <v>1027</v>
      </c>
      <c r="H139" s="18" t="str">
        <f t="shared" si="4"/>
        <v>Social Infrastructure: Government Services: Street Lighting</v>
      </c>
    </row>
    <row r="140" spans="1:8" ht="14.25" customHeight="1" x14ac:dyDescent="0.25">
      <c r="A140" s="14" t="s">
        <v>785</v>
      </c>
      <c r="B140" s="15" t="s">
        <v>807</v>
      </c>
      <c r="C140" s="16"/>
      <c r="D140" s="17" t="s">
        <v>983</v>
      </c>
      <c r="E140" s="17" t="s">
        <v>1011</v>
      </c>
      <c r="F140" s="17" t="s">
        <v>1012</v>
      </c>
      <c r="G140" s="17" t="s">
        <v>1013</v>
      </c>
      <c r="H140" s="17" t="str">
        <f t="shared" si="4"/>
        <v>Social Infrastructure: Health and Social Care Services</v>
      </c>
    </row>
    <row r="141" spans="1:8" ht="14.25" customHeight="1" x14ac:dyDescent="0.25">
      <c r="A141" s="14" t="s">
        <v>785</v>
      </c>
      <c r="B141" s="15" t="s">
        <v>807</v>
      </c>
      <c r="C141" s="10" t="s">
        <v>808</v>
      </c>
      <c r="D141" s="10" t="s">
        <v>1031</v>
      </c>
      <c r="E141" s="10" t="s">
        <v>1032</v>
      </c>
      <c r="F141" s="10" t="s">
        <v>1033</v>
      </c>
      <c r="G141" s="10" t="s">
        <v>35</v>
      </c>
      <c r="H141" s="10" t="str">
        <f t="shared" si="4"/>
        <v>Social Infrastructure: Health and Social Care Services: Clinics</v>
      </c>
    </row>
    <row r="142" spans="1:8" ht="14.25" customHeight="1" x14ac:dyDescent="0.25">
      <c r="A142" s="14" t="s">
        <v>785</v>
      </c>
      <c r="B142" s="15" t="s">
        <v>807</v>
      </c>
      <c r="C142" s="10" t="s">
        <v>1034</v>
      </c>
      <c r="D142" s="10" t="s">
        <v>955</v>
      </c>
      <c r="E142" s="10" t="s">
        <v>1035</v>
      </c>
      <c r="F142" s="10" t="s">
        <v>1036</v>
      </c>
      <c r="G142" s="10" t="s">
        <v>35</v>
      </c>
      <c r="H142" s="10" t="str">
        <f t="shared" si="4"/>
        <v>Social Infrastructure: Health and Social Care Services: Crematorium</v>
      </c>
    </row>
    <row r="143" spans="1:8" ht="14.25" customHeight="1" x14ac:dyDescent="0.25">
      <c r="A143" s="14" t="s">
        <v>785</v>
      </c>
      <c r="B143" s="15" t="s">
        <v>807</v>
      </c>
      <c r="C143" s="10" t="s">
        <v>809</v>
      </c>
      <c r="D143" s="10" t="s">
        <v>983</v>
      </c>
      <c r="E143" s="10" t="s">
        <v>1011</v>
      </c>
      <c r="F143" s="10" t="s">
        <v>1012</v>
      </c>
      <c r="G143" s="10" t="s">
        <v>1013</v>
      </c>
      <c r="H143" s="10" t="str">
        <f t="shared" si="4"/>
        <v>Social Infrastructure: Health and Social Care Services: Hospitals</v>
      </c>
    </row>
    <row r="144" spans="1:8" ht="14.25" customHeight="1" x14ac:dyDescent="0.25">
      <c r="A144" s="14" t="s">
        <v>785</v>
      </c>
      <c r="B144" s="15" t="s">
        <v>807</v>
      </c>
      <c r="C144" s="10" t="s">
        <v>25</v>
      </c>
      <c r="D144" s="10" t="s">
        <v>983</v>
      </c>
      <c r="E144" s="10" t="s">
        <v>1011</v>
      </c>
      <c r="F144" s="10" t="s">
        <v>1012</v>
      </c>
      <c r="G144" s="10" t="s">
        <v>1013</v>
      </c>
      <c r="H144" s="10" t="str">
        <f t="shared" si="4"/>
        <v>Social Infrastructure: Health and Social Care Services: Other</v>
      </c>
    </row>
    <row r="145" spans="1:8" ht="14.25" customHeight="1" x14ac:dyDescent="0.25">
      <c r="A145" s="14" t="s">
        <v>785</v>
      </c>
      <c r="B145" s="15" t="s">
        <v>807</v>
      </c>
      <c r="C145" s="10" t="s">
        <v>810</v>
      </c>
      <c r="D145" s="10" t="s">
        <v>1037</v>
      </c>
      <c r="E145" s="10" t="s">
        <v>35</v>
      </c>
      <c r="F145" s="10" t="s">
        <v>1038</v>
      </c>
      <c r="G145" s="10" t="s">
        <v>35</v>
      </c>
      <c r="H145" s="10" t="str">
        <f t="shared" si="4"/>
        <v>Social Infrastructure: Health and Social Care Services: Residential and Assisted Living</v>
      </c>
    </row>
    <row r="146" spans="1:8" ht="14.25" customHeight="1" x14ac:dyDescent="0.25">
      <c r="A146" s="14" t="s">
        <v>785</v>
      </c>
      <c r="B146" s="15" t="s">
        <v>25</v>
      </c>
      <c r="C146" s="17"/>
      <c r="D146" s="17" t="s">
        <v>341</v>
      </c>
      <c r="E146" s="17" t="s">
        <v>341</v>
      </c>
      <c r="F146" s="17" t="s">
        <v>341</v>
      </c>
      <c r="G146" s="17" t="s">
        <v>341</v>
      </c>
      <c r="H146" s="17" t="str">
        <f t="shared" si="4"/>
        <v>Social Infrastructure: Other</v>
      </c>
    </row>
    <row r="147" spans="1:8" ht="14.25" customHeight="1" x14ac:dyDescent="0.25">
      <c r="A147" s="14" t="s">
        <v>785</v>
      </c>
      <c r="B147" s="15" t="s">
        <v>801</v>
      </c>
      <c r="C147" s="16"/>
      <c r="D147" s="17" t="s">
        <v>1028</v>
      </c>
      <c r="E147" s="17" t="s">
        <v>35</v>
      </c>
      <c r="F147" s="17" t="s">
        <v>1029</v>
      </c>
      <c r="G147" s="17" t="s">
        <v>35</v>
      </c>
      <c r="H147" s="17" t="str">
        <f t="shared" si="4"/>
        <v>Social Infrastructure: Recreational Facilities</v>
      </c>
    </row>
    <row r="148" spans="1:8" ht="14.25" customHeight="1" x14ac:dyDescent="0.25">
      <c r="A148" s="14" t="s">
        <v>785</v>
      </c>
      <c r="B148" s="15" t="s">
        <v>801</v>
      </c>
      <c r="C148" s="10" t="s">
        <v>802</v>
      </c>
      <c r="D148" s="10" t="s">
        <v>1028</v>
      </c>
      <c r="E148" s="10" t="s">
        <v>35</v>
      </c>
      <c r="F148" s="10" t="s">
        <v>1029</v>
      </c>
      <c r="G148" s="10" t="s">
        <v>35</v>
      </c>
      <c r="H148" s="10" t="str">
        <f t="shared" si="4"/>
        <v>Social Infrastructure: Recreational Facilities: Amusement Parks</v>
      </c>
    </row>
    <row r="149" spans="1:8" ht="14.25" customHeight="1" x14ac:dyDescent="0.25">
      <c r="A149" s="14" t="s">
        <v>785</v>
      </c>
      <c r="B149" s="15" t="s">
        <v>801</v>
      </c>
      <c r="C149" s="10" t="s">
        <v>803</v>
      </c>
      <c r="D149" s="10" t="s">
        <v>1028</v>
      </c>
      <c r="E149" s="10" t="s">
        <v>35</v>
      </c>
      <c r="F149" s="10" t="s">
        <v>1029</v>
      </c>
      <c r="G149" s="10" t="s">
        <v>35</v>
      </c>
      <c r="H149" s="10" t="str">
        <f t="shared" si="4"/>
        <v>Social Infrastructure: Recreational Facilities: Arts, Libraries and Museums</v>
      </c>
    </row>
    <row r="150" spans="1:8" ht="14.25" customHeight="1" x14ac:dyDescent="0.25">
      <c r="A150" s="14" t="s">
        <v>785</v>
      </c>
      <c r="B150" s="15" t="s">
        <v>801</v>
      </c>
      <c r="C150" s="10" t="s">
        <v>804</v>
      </c>
      <c r="D150" s="10" t="s">
        <v>1028</v>
      </c>
      <c r="E150" s="10" t="s">
        <v>35</v>
      </c>
      <c r="F150" s="10" t="s">
        <v>1029</v>
      </c>
      <c r="G150" s="10" t="s">
        <v>35</v>
      </c>
      <c r="H150" s="10" t="str">
        <f t="shared" si="4"/>
        <v>Social Infrastructure: Recreational Facilities: Convention and Exhibition Centers</v>
      </c>
    </row>
    <row r="151" spans="1:8" ht="14.25" customHeight="1" x14ac:dyDescent="0.25">
      <c r="A151" s="14" t="s">
        <v>785</v>
      </c>
      <c r="B151" s="15" t="s">
        <v>801</v>
      </c>
      <c r="C151" s="10" t="s">
        <v>25</v>
      </c>
      <c r="D151" s="10" t="s">
        <v>1028</v>
      </c>
      <c r="E151" s="10" t="s">
        <v>35</v>
      </c>
      <c r="F151" s="10" t="s">
        <v>1029</v>
      </c>
      <c r="G151" s="10" t="s">
        <v>35</v>
      </c>
      <c r="H151" s="10" t="str">
        <f t="shared" si="4"/>
        <v>Social Infrastructure: Recreational Facilities: Other</v>
      </c>
    </row>
    <row r="152" spans="1:8" ht="14.25" customHeight="1" x14ac:dyDescent="0.25">
      <c r="A152" s="14" t="s">
        <v>785</v>
      </c>
      <c r="B152" s="15" t="s">
        <v>801</v>
      </c>
      <c r="C152" s="10" t="s">
        <v>805</v>
      </c>
      <c r="D152" s="10" t="s">
        <v>950</v>
      </c>
      <c r="E152" s="10" t="s">
        <v>1030</v>
      </c>
      <c r="F152" s="10" t="s">
        <v>950</v>
      </c>
      <c r="G152" s="10" t="s">
        <v>1030</v>
      </c>
      <c r="H152" s="10" t="str">
        <f t="shared" si="4"/>
        <v>Social Infrastructure: Recreational Facilities: Public Parks and gardens</v>
      </c>
    </row>
    <row r="153" spans="1:8" ht="14.25" customHeight="1" x14ac:dyDescent="0.25">
      <c r="A153" s="14" t="s">
        <v>785</v>
      </c>
      <c r="B153" s="15" t="s">
        <v>801</v>
      </c>
      <c r="C153" s="10" t="s">
        <v>806</v>
      </c>
      <c r="D153" s="10" t="s">
        <v>1028</v>
      </c>
      <c r="E153" s="10" t="s">
        <v>35</v>
      </c>
      <c r="F153" s="10" t="s">
        <v>1029</v>
      </c>
      <c r="G153" s="10" t="s">
        <v>35</v>
      </c>
      <c r="H153" s="10" t="str">
        <f t="shared" si="4"/>
        <v>Social Infrastructure: Recreational Facilities: Stadiums and Sports Centers</v>
      </c>
    </row>
    <row r="154" spans="1:8" ht="14.25" customHeight="1" x14ac:dyDescent="0.25">
      <c r="A154" s="14" t="s">
        <v>811</v>
      </c>
      <c r="B154" s="14"/>
      <c r="C154" s="20"/>
      <c r="D154" s="21" t="s">
        <v>341</v>
      </c>
      <c r="E154" s="21" t="s">
        <v>341</v>
      </c>
      <c r="F154" s="21" t="s">
        <v>341</v>
      </c>
      <c r="G154" s="21" t="s">
        <v>341</v>
      </c>
      <c r="H154" s="21" t="str">
        <f t="shared" si="4"/>
        <v>Transport</v>
      </c>
    </row>
    <row r="155" spans="1:8" ht="14.25" customHeight="1" x14ac:dyDescent="0.25">
      <c r="A155" s="14" t="s">
        <v>811</v>
      </c>
      <c r="B155" s="15" t="s">
        <v>812</v>
      </c>
      <c r="C155" s="16"/>
      <c r="D155" s="17" t="s">
        <v>955</v>
      </c>
      <c r="E155" s="17" t="s">
        <v>1042</v>
      </c>
      <c r="F155" s="17" t="s">
        <v>1043</v>
      </c>
      <c r="G155" s="17" t="s">
        <v>35</v>
      </c>
      <c r="H155" s="17" t="str">
        <f t="shared" si="4"/>
        <v>Transport: Airport Companies</v>
      </c>
    </row>
    <row r="156" spans="1:8" ht="14.25" customHeight="1" x14ac:dyDescent="0.25">
      <c r="A156" s="14" t="s">
        <v>811</v>
      </c>
      <c r="B156" s="15" t="s">
        <v>812</v>
      </c>
      <c r="C156" s="18" t="s">
        <v>813</v>
      </c>
      <c r="D156" s="18" t="s">
        <v>955</v>
      </c>
      <c r="E156" s="18" t="s">
        <v>1042</v>
      </c>
      <c r="F156" s="18" t="s">
        <v>1043</v>
      </c>
      <c r="G156" s="18" t="s">
        <v>35</v>
      </c>
      <c r="H156" s="18" t="str">
        <f t="shared" si="4"/>
        <v>Transport: Airport Companies: Airport</v>
      </c>
    </row>
    <row r="157" spans="1:8" ht="14.25" customHeight="1" x14ac:dyDescent="0.25">
      <c r="A157" s="14" t="s">
        <v>811</v>
      </c>
      <c r="B157" s="15" t="s">
        <v>812</v>
      </c>
      <c r="C157" s="18" t="s">
        <v>25</v>
      </c>
      <c r="D157" s="18" t="s">
        <v>955</v>
      </c>
      <c r="E157" s="18" t="s">
        <v>1042</v>
      </c>
      <c r="F157" s="18" t="s">
        <v>1043</v>
      </c>
      <c r="G157" s="18" t="s">
        <v>35</v>
      </c>
      <c r="H157" s="18" t="str">
        <f t="shared" si="4"/>
        <v>Transport: Airport Companies: Other</v>
      </c>
    </row>
    <row r="158" spans="1:8" ht="14.25" customHeight="1" x14ac:dyDescent="0.25">
      <c r="A158" s="14" t="s">
        <v>811</v>
      </c>
      <c r="B158" s="15" t="s">
        <v>814</v>
      </c>
      <c r="C158" s="16"/>
      <c r="D158" s="17" t="s">
        <v>1044</v>
      </c>
      <c r="E158" s="17" t="s">
        <v>35</v>
      </c>
      <c r="F158" s="17" t="s">
        <v>1045</v>
      </c>
      <c r="G158" s="17" t="s">
        <v>1046</v>
      </c>
      <c r="H158" s="17" t="str">
        <f t="shared" si="4"/>
        <v>Transport: Car Park Companies</v>
      </c>
    </row>
    <row r="159" spans="1:8" ht="14.25" customHeight="1" x14ac:dyDescent="0.25">
      <c r="A159" s="14" t="s">
        <v>811</v>
      </c>
      <c r="B159" s="15" t="s">
        <v>814</v>
      </c>
      <c r="C159" s="18" t="s">
        <v>815</v>
      </c>
      <c r="D159" s="18" t="s">
        <v>1044</v>
      </c>
      <c r="E159" s="18" t="s">
        <v>35</v>
      </c>
      <c r="F159" s="18" t="s">
        <v>1045</v>
      </c>
      <c r="G159" s="18" t="s">
        <v>1046</v>
      </c>
      <c r="H159" s="18" t="str">
        <f t="shared" si="4"/>
        <v>Transport: Car Park Companies: Car Park</v>
      </c>
    </row>
    <row r="160" spans="1:8" ht="14.25" customHeight="1" x14ac:dyDescent="0.25">
      <c r="A160" s="14" t="s">
        <v>811</v>
      </c>
      <c r="B160" s="15" t="s">
        <v>814</v>
      </c>
      <c r="C160" s="18" t="s">
        <v>25</v>
      </c>
      <c r="D160" s="18" t="s">
        <v>1044</v>
      </c>
      <c r="E160" s="18" t="s">
        <v>35</v>
      </c>
      <c r="F160" s="18" t="s">
        <v>1045</v>
      </c>
      <c r="G160" s="18" t="s">
        <v>1046</v>
      </c>
      <c r="H160" s="18" t="str">
        <f t="shared" si="4"/>
        <v>Transport: Car Park Companies: Other</v>
      </c>
    </row>
    <row r="161" spans="1:8" ht="14.25" customHeight="1" x14ac:dyDescent="0.25">
      <c r="A161" s="14" t="s">
        <v>811</v>
      </c>
      <c r="B161" s="23" t="s">
        <v>25</v>
      </c>
      <c r="C161" s="23"/>
      <c r="D161" s="23" t="s">
        <v>341</v>
      </c>
      <c r="E161" s="23" t="s">
        <v>341</v>
      </c>
      <c r="F161" s="23" t="s">
        <v>341</v>
      </c>
      <c r="G161" s="23" t="s">
        <v>341</v>
      </c>
      <c r="H161" s="23" t="str">
        <f t="shared" si="4"/>
        <v>Transport: Other</v>
      </c>
    </row>
    <row r="162" spans="1:8" ht="14.25" customHeight="1" x14ac:dyDescent="0.25">
      <c r="A162" s="14" t="s">
        <v>811</v>
      </c>
      <c r="B162" s="15" t="s">
        <v>836</v>
      </c>
      <c r="C162" s="16"/>
      <c r="D162" s="17" t="s">
        <v>1040</v>
      </c>
      <c r="E162" s="17" t="s">
        <v>956</v>
      </c>
      <c r="F162" s="17" t="s">
        <v>1066</v>
      </c>
      <c r="G162" s="17" t="s">
        <v>1067</v>
      </c>
      <c r="H162" s="17" t="str">
        <f t="shared" si="4"/>
        <v>Transport: Other Transport</v>
      </c>
    </row>
    <row r="163" spans="1:8" ht="14.25" customHeight="1" x14ac:dyDescent="0.25">
      <c r="A163" s="14" t="s">
        <v>811</v>
      </c>
      <c r="B163" s="15" t="s">
        <v>836</v>
      </c>
      <c r="C163" s="18" t="s">
        <v>838</v>
      </c>
      <c r="D163" s="18" t="s">
        <v>1040</v>
      </c>
      <c r="E163" s="18" t="s">
        <v>956</v>
      </c>
      <c r="F163" s="18" t="s">
        <v>1066</v>
      </c>
      <c r="G163" s="18" t="s">
        <v>1067</v>
      </c>
      <c r="H163" s="18" t="str">
        <f t="shared" si="4"/>
        <v>Transport: Other Transport: Inland Water Transport</v>
      </c>
    </row>
    <row r="164" spans="1:8" ht="14.25" customHeight="1" x14ac:dyDescent="0.25">
      <c r="A164" s="14" t="s">
        <v>811</v>
      </c>
      <c r="B164" s="15" t="s">
        <v>836</v>
      </c>
      <c r="C164" s="18" t="s">
        <v>839</v>
      </c>
      <c r="D164" s="18" t="s">
        <v>1040</v>
      </c>
      <c r="E164" s="18" t="s">
        <v>956</v>
      </c>
      <c r="F164" s="18" t="s">
        <v>1041</v>
      </c>
      <c r="G164" s="18" t="s">
        <v>958</v>
      </c>
      <c r="H164" s="18" t="str">
        <f t="shared" si="4"/>
        <v>Transport: Other Transport: Intermodal</v>
      </c>
    </row>
    <row r="165" spans="1:8" ht="14.25" customHeight="1" x14ac:dyDescent="0.25">
      <c r="A165" s="14" t="s">
        <v>811</v>
      </c>
      <c r="B165" s="15" t="s">
        <v>836</v>
      </c>
      <c r="C165" s="18" t="s">
        <v>25</v>
      </c>
      <c r="D165" s="18" t="s">
        <v>1040</v>
      </c>
      <c r="E165" s="18" t="s">
        <v>956</v>
      </c>
      <c r="F165" s="18" t="s">
        <v>1066</v>
      </c>
      <c r="G165" s="18" t="s">
        <v>1067</v>
      </c>
      <c r="H165" s="18" t="str">
        <f t="shared" ref="H165:H193" si="5">_xlfn.TEXTJOIN(": ",TRUE,A165:C165)</f>
        <v>Transport: Other Transport: Other</v>
      </c>
    </row>
    <row r="166" spans="1:8" ht="14.25" customHeight="1" x14ac:dyDescent="0.25">
      <c r="A166" s="14" t="s">
        <v>811</v>
      </c>
      <c r="B166" s="15" t="s">
        <v>836</v>
      </c>
      <c r="C166" s="18" t="s">
        <v>837</v>
      </c>
      <c r="D166" s="18" t="s">
        <v>1040</v>
      </c>
      <c r="E166" s="18" t="s">
        <v>956</v>
      </c>
      <c r="F166" s="18" t="s">
        <v>1066</v>
      </c>
      <c r="G166" s="18" t="s">
        <v>1067</v>
      </c>
      <c r="H166" s="18" t="str">
        <f t="shared" si="5"/>
        <v>Transport: Other Transport: Sea and Coastal Shipping</v>
      </c>
    </row>
    <row r="167" spans="1:8" ht="14.25" customHeight="1" x14ac:dyDescent="0.25">
      <c r="A167" s="14" t="s">
        <v>811</v>
      </c>
      <c r="B167" s="15" t="s">
        <v>816</v>
      </c>
      <c r="C167" s="16"/>
      <c r="D167" s="17" t="s">
        <v>1040</v>
      </c>
      <c r="E167" s="17" t="s">
        <v>956</v>
      </c>
      <c r="F167" s="17" t="s">
        <v>1041</v>
      </c>
      <c r="G167" s="17" t="s">
        <v>958</v>
      </c>
      <c r="H167" s="17" t="str">
        <f t="shared" si="5"/>
        <v>Transport: Port Companies</v>
      </c>
    </row>
    <row r="168" spans="1:8" ht="14.25" customHeight="1" x14ac:dyDescent="0.25">
      <c r="A168" s="14" t="s">
        <v>811</v>
      </c>
      <c r="B168" s="15" t="s">
        <v>816</v>
      </c>
      <c r="C168" s="10" t="s">
        <v>817</v>
      </c>
      <c r="D168" s="10" t="s">
        <v>1040</v>
      </c>
      <c r="E168" s="10" t="s">
        <v>956</v>
      </c>
      <c r="F168" s="10" t="s">
        <v>1041</v>
      </c>
      <c r="G168" s="10" t="s">
        <v>958</v>
      </c>
      <c r="H168" s="10" t="str">
        <f t="shared" si="5"/>
        <v>Transport: Port Companies: Bulk Goods Port</v>
      </c>
    </row>
    <row r="169" spans="1:8" ht="14.25" customHeight="1" x14ac:dyDescent="0.25">
      <c r="A169" s="14" t="s">
        <v>811</v>
      </c>
      <c r="B169" s="15" t="s">
        <v>816</v>
      </c>
      <c r="C169" s="10" t="s">
        <v>818</v>
      </c>
      <c r="D169" s="10" t="s">
        <v>1047</v>
      </c>
      <c r="E169" s="10" t="s">
        <v>1048</v>
      </c>
      <c r="F169" s="10" t="s">
        <v>1049</v>
      </c>
      <c r="G169" s="10" t="s">
        <v>1050</v>
      </c>
      <c r="H169" s="10" t="str">
        <f t="shared" si="5"/>
        <v>Transport: Port Companies: Container Port</v>
      </c>
    </row>
    <row r="170" spans="1:8" ht="14.25" customHeight="1" x14ac:dyDescent="0.25">
      <c r="A170" s="14" t="s">
        <v>811</v>
      </c>
      <c r="B170" s="15" t="s">
        <v>816</v>
      </c>
      <c r="C170" s="18" t="s">
        <v>1039</v>
      </c>
      <c r="D170" s="18" t="s">
        <v>1040</v>
      </c>
      <c r="E170" s="18" t="s">
        <v>956</v>
      </c>
      <c r="F170" s="18" t="s">
        <v>1041</v>
      </c>
      <c r="G170" s="18" t="s">
        <v>958</v>
      </c>
      <c r="H170" s="18" t="str">
        <f t="shared" si="5"/>
        <v>Transport: Port Companies: Landlord port</v>
      </c>
    </row>
    <row r="171" spans="1:8" ht="14.25" customHeight="1" x14ac:dyDescent="0.25">
      <c r="A171" s="14" t="s">
        <v>811</v>
      </c>
      <c r="B171" s="15" t="s">
        <v>816</v>
      </c>
      <c r="C171" s="10" t="s">
        <v>820</v>
      </c>
      <c r="D171" s="10" t="s">
        <v>1040</v>
      </c>
      <c r="E171" s="10" t="s">
        <v>956</v>
      </c>
      <c r="F171" s="10" t="s">
        <v>1041</v>
      </c>
      <c r="G171" s="10" t="s">
        <v>958</v>
      </c>
      <c r="H171" s="10" t="str">
        <f t="shared" si="5"/>
        <v>Transport: Port Companies: Other Port</v>
      </c>
    </row>
    <row r="172" spans="1:8" ht="14.25" customHeight="1" x14ac:dyDescent="0.25">
      <c r="A172" s="14" t="s">
        <v>811</v>
      </c>
      <c r="B172" s="15" t="s">
        <v>816</v>
      </c>
      <c r="C172" s="10" t="s">
        <v>819</v>
      </c>
      <c r="D172" s="10" t="s">
        <v>1040</v>
      </c>
      <c r="E172" s="10" t="s">
        <v>956</v>
      </c>
      <c r="F172" s="10" t="s">
        <v>1041</v>
      </c>
      <c r="G172" s="10" t="s">
        <v>958</v>
      </c>
      <c r="H172" s="10" t="str">
        <f t="shared" si="5"/>
        <v>Transport: Port Companies: Tool Port</v>
      </c>
    </row>
    <row r="173" spans="1:8" ht="14.25" customHeight="1" x14ac:dyDescent="0.25">
      <c r="A173" s="14" t="s">
        <v>811</v>
      </c>
      <c r="B173" s="15" t="s">
        <v>821</v>
      </c>
      <c r="C173" s="16"/>
      <c r="D173" s="17" t="s">
        <v>341</v>
      </c>
      <c r="E173" s="17" t="s">
        <v>341</v>
      </c>
      <c r="F173" s="17" t="s">
        <v>1051</v>
      </c>
      <c r="G173" s="17" t="s">
        <v>1052</v>
      </c>
      <c r="H173" s="17" t="str">
        <f t="shared" si="5"/>
        <v>Transport: Rail Companies</v>
      </c>
    </row>
    <row r="174" spans="1:8" ht="14.25" customHeight="1" x14ac:dyDescent="0.25">
      <c r="A174" s="14" t="s">
        <v>811</v>
      </c>
      <c r="B174" s="15" t="s">
        <v>821</v>
      </c>
      <c r="C174" s="18" t="s">
        <v>1062</v>
      </c>
      <c r="D174" s="18" t="s">
        <v>1063</v>
      </c>
      <c r="E174" s="18" t="s">
        <v>476</v>
      </c>
      <c r="F174" s="18" t="s">
        <v>1060</v>
      </c>
      <c r="G174" s="18" t="s">
        <v>1061</v>
      </c>
      <c r="H174" s="18" t="str">
        <f t="shared" si="5"/>
        <v>Transport: Rail Companies: Freight Rail Rolling Stock</v>
      </c>
    </row>
    <row r="175" spans="1:8" ht="14.25" customHeight="1" x14ac:dyDescent="0.25">
      <c r="A175" s="14" t="s">
        <v>811</v>
      </c>
      <c r="B175" s="15" t="s">
        <v>821</v>
      </c>
      <c r="C175" s="18" t="s">
        <v>822</v>
      </c>
      <c r="D175" s="18" t="s">
        <v>1058</v>
      </c>
      <c r="E175" s="18" t="s">
        <v>1059</v>
      </c>
      <c r="F175" s="18" t="s">
        <v>1060</v>
      </c>
      <c r="G175" s="18" t="s">
        <v>1061</v>
      </c>
      <c r="H175" s="18" t="str">
        <f t="shared" si="5"/>
        <v>Transport: Rail Companies: Heavy Rail Lines</v>
      </c>
    </row>
    <row r="176" spans="1:8" ht="14.25" customHeight="1" x14ac:dyDescent="0.25">
      <c r="A176" s="14" t="s">
        <v>811</v>
      </c>
      <c r="B176" s="15" t="s">
        <v>821</v>
      </c>
      <c r="C176" s="18" t="s">
        <v>1053</v>
      </c>
      <c r="D176" s="18" t="s">
        <v>1054</v>
      </c>
      <c r="E176" s="18" t="s">
        <v>1055</v>
      </c>
      <c r="F176" s="18" t="s">
        <v>1056</v>
      </c>
      <c r="G176" s="18" t="s">
        <v>1057</v>
      </c>
      <c r="H176" s="18" t="str">
        <f t="shared" si="5"/>
        <v>Transport: Rail Companies: High Speed Rail Lines</v>
      </c>
    </row>
    <row r="177" spans="1:8" ht="14.25" customHeight="1" x14ac:dyDescent="0.25">
      <c r="A177" s="14" t="s">
        <v>811</v>
      </c>
      <c r="B177" s="15" t="s">
        <v>821</v>
      </c>
      <c r="C177" s="18" t="s">
        <v>25</v>
      </c>
      <c r="D177" s="18" t="s">
        <v>341</v>
      </c>
      <c r="E177" s="18" t="s">
        <v>341</v>
      </c>
      <c r="F177" s="18" t="s">
        <v>341</v>
      </c>
      <c r="G177" s="18" t="s">
        <v>341</v>
      </c>
      <c r="H177" s="18" t="str">
        <f t="shared" si="5"/>
        <v>Transport: Rail Companies: Other</v>
      </c>
    </row>
    <row r="178" spans="1:8" ht="14.25" customHeight="1" x14ac:dyDescent="0.25">
      <c r="A178" s="14" t="s">
        <v>811</v>
      </c>
      <c r="B178" s="15" t="s">
        <v>821</v>
      </c>
      <c r="C178" s="18" t="s">
        <v>1064</v>
      </c>
      <c r="D178" s="18" t="s">
        <v>1063</v>
      </c>
      <c r="E178" s="18" t="s">
        <v>476</v>
      </c>
      <c r="F178" s="18" t="s">
        <v>1060</v>
      </c>
      <c r="G178" s="18" t="s">
        <v>1061</v>
      </c>
      <c r="H178" s="18" t="str">
        <f t="shared" si="5"/>
        <v>Transport: Rail Companies: Passenger Rail Rolling Stock</v>
      </c>
    </row>
    <row r="179" spans="1:8" ht="14.25" customHeight="1" x14ac:dyDescent="0.25">
      <c r="A179" s="14" t="s">
        <v>811</v>
      </c>
      <c r="B179" s="15" t="s">
        <v>821</v>
      </c>
      <c r="C179" s="18" t="s">
        <v>824</v>
      </c>
      <c r="D179" s="18" t="s">
        <v>983</v>
      </c>
      <c r="E179" s="18" t="s">
        <v>1065</v>
      </c>
      <c r="F179" s="18" t="s">
        <v>1066</v>
      </c>
      <c r="G179" s="18" t="s">
        <v>1067</v>
      </c>
      <c r="H179" s="18" t="str">
        <f t="shared" si="5"/>
        <v>Transport: Rail Companies: Rail Freight</v>
      </c>
    </row>
    <row r="180" spans="1:8" ht="14.25" customHeight="1" x14ac:dyDescent="0.25">
      <c r="A180" s="14" t="s">
        <v>811</v>
      </c>
      <c r="B180" s="15" t="s">
        <v>821</v>
      </c>
      <c r="C180" s="18" t="s">
        <v>823</v>
      </c>
      <c r="D180" s="18" t="s">
        <v>1063</v>
      </c>
      <c r="E180" s="18" t="s">
        <v>476</v>
      </c>
      <c r="F180" s="18" t="s">
        <v>1060</v>
      </c>
      <c r="G180" s="18" t="s">
        <v>1061</v>
      </c>
      <c r="H180" s="18" t="str">
        <f t="shared" si="5"/>
        <v>Transport: Rail Companies: Rolling Stock</v>
      </c>
    </row>
    <row r="181" spans="1:8" ht="14.25" customHeight="1" x14ac:dyDescent="0.25">
      <c r="A181" s="14" t="s">
        <v>811</v>
      </c>
      <c r="B181" s="15" t="s">
        <v>825</v>
      </c>
      <c r="C181" s="16"/>
      <c r="D181" s="17" t="s">
        <v>1054</v>
      </c>
      <c r="E181" s="17" t="s">
        <v>1068</v>
      </c>
      <c r="F181" s="17" t="s">
        <v>1069</v>
      </c>
      <c r="G181" s="17" t="s">
        <v>1070</v>
      </c>
      <c r="H181" s="17" t="str">
        <f t="shared" si="5"/>
        <v>Transport: Road Companies</v>
      </c>
    </row>
    <row r="182" spans="1:8" ht="14.25" customHeight="1" x14ac:dyDescent="0.25">
      <c r="A182" s="14" t="s">
        <v>811</v>
      </c>
      <c r="B182" s="15" t="s">
        <v>825</v>
      </c>
      <c r="C182" s="18" t="s">
        <v>830</v>
      </c>
      <c r="D182" s="18" t="s">
        <v>1054</v>
      </c>
      <c r="E182" s="18" t="s">
        <v>1068</v>
      </c>
      <c r="F182" s="18" t="s">
        <v>1069</v>
      </c>
      <c r="G182" s="18" t="s">
        <v>1070</v>
      </c>
      <c r="H182" s="18" t="str">
        <f t="shared" si="5"/>
        <v>Transport: Road Companies: Dual-Carriage Way Roads</v>
      </c>
    </row>
    <row r="183" spans="1:8" ht="14.25" customHeight="1" x14ac:dyDescent="0.25">
      <c r="A183" s="14" t="s">
        <v>811</v>
      </c>
      <c r="B183" s="15" t="s">
        <v>825</v>
      </c>
      <c r="C183" s="18" t="s">
        <v>829</v>
      </c>
      <c r="D183" s="18" t="s">
        <v>1054</v>
      </c>
      <c r="E183" s="18" t="s">
        <v>1068</v>
      </c>
      <c r="F183" s="18" t="s">
        <v>1069</v>
      </c>
      <c r="G183" s="18" t="s">
        <v>1070</v>
      </c>
      <c r="H183" s="18" t="str">
        <f t="shared" si="5"/>
        <v>Transport: Road Companies: Motorway Network</v>
      </c>
    </row>
    <row r="184" spans="1:8" ht="14.25" customHeight="1" x14ac:dyDescent="0.25">
      <c r="A184" s="14" t="s">
        <v>811</v>
      </c>
      <c r="B184" s="15" t="s">
        <v>825</v>
      </c>
      <c r="C184" s="18" t="s">
        <v>828</v>
      </c>
      <c r="D184" s="18" t="s">
        <v>1054</v>
      </c>
      <c r="E184" s="18" t="s">
        <v>1068</v>
      </c>
      <c r="F184" s="18" t="s">
        <v>1069</v>
      </c>
      <c r="G184" s="18" t="s">
        <v>1070</v>
      </c>
      <c r="H184" s="18" t="str">
        <f t="shared" si="5"/>
        <v>Transport: Road Companies: Motorways</v>
      </c>
    </row>
    <row r="185" spans="1:8" ht="14.25" customHeight="1" x14ac:dyDescent="0.25">
      <c r="A185" s="14" t="s">
        <v>811</v>
      </c>
      <c r="B185" s="15" t="s">
        <v>825</v>
      </c>
      <c r="C185" s="18" t="s">
        <v>25</v>
      </c>
      <c r="D185" s="18" t="s">
        <v>1054</v>
      </c>
      <c r="E185" s="18" t="s">
        <v>1068</v>
      </c>
      <c r="F185" s="18" t="s">
        <v>1069</v>
      </c>
      <c r="G185" s="18" t="s">
        <v>1070</v>
      </c>
      <c r="H185" s="18" t="str">
        <f t="shared" si="5"/>
        <v>Transport: Road Companies: Other</v>
      </c>
    </row>
    <row r="186" spans="1:8" ht="14.25" customHeight="1" x14ac:dyDescent="0.25">
      <c r="A186" s="14" t="s">
        <v>811</v>
      </c>
      <c r="B186" s="15" t="s">
        <v>825</v>
      </c>
      <c r="C186" s="18" t="s">
        <v>827</v>
      </c>
      <c r="D186" s="18" t="s">
        <v>1054</v>
      </c>
      <c r="E186" s="18" t="s">
        <v>1068</v>
      </c>
      <c r="F186" s="18" t="s">
        <v>1069</v>
      </c>
      <c r="G186" s="18" t="s">
        <v>1070</v>
      </c>
      <c r="H186" s="18" t="str">
        <f t="shared" si="5"/>
        <v>Transport: Road Companies: Stand-Alone Bridges</v>
      </c>
    </row>
    <row r="187" spans="1:8" ht="14.25" customHeight="1" x14ac:dyDescent="0.25">
      <c r="A187" s="14" t="s">
        <v>811</v>
      </c>
      <c r="B187" s="15" t="s">
        <v>825</v>
      </c>
      <c r="C187" s="18" t="s">
        <v>826</v>
      </c>
      <c r="D187" s="18" t="s">
        <v>1054</v>
      </c>
      <c r="E187" s="18" t="s">
        <v>1068</v>
      </c>
      <c r="F187" s="18" t="s">
        <v>1069</v>
      </c>
      <c r="G187" s="18" t="s">
        <v>1070</v>
      </c>
      <c r="H187" s="18" t="str">
        <f t="shared" si="5"/>
        <v>Transport: Road Companies: Stand-Alone Tunnels</v>
      </c>
    </row>
    <row r="188" spans="1:8" ht="14.25" customHeight="1" x14ac:dyDescent="0.25">
      <c r="A188" s="14" t="s">
        <v>811</v>
      </c>
      <c r="B188" s="15" t="s">
        <v>831</v>
      </c>
      <c r="C188" s="16"/>
      <c r="D188" s="17" t="s">
        <v>1054</v>
      </c>
      <c r="E188" s="17" t="s">
        <v>1055</v>
      </c>
      <c r="F188" s="17" t="s">
        <v>1056</v>
      </c>
      <c r="G188" s="17" t="s">
        <v>1057</v>
      </c>
      <c r="H188" s="17" t="str">
        <f t="shared" si="5"/>
        <v>Transport: Urban Commuter Companies</v>
      </c>
    </row>
    <row r="189" spans="1:8" ht="14.25" customHeight="1" x14ac:dyDescent="0.25">
      <c r="A189" s="14" t="s">
        <v>811</v>
      </c>
      <c r="B189" s="15" t="s">
        <v>831</v>
      </c>
      <c r="C189" s="18" t="s">
        <v>835</v>
      </c>
      <c r="D189" s="18" t="s">
        <v>1054</v>
      </c>
      <c r="E189" s="18" t="s">
        <v>1055</v>
      </c>
      <c r="F189" s="18" t="s">
        <v>1056</v>
      </c>
      <c r="G189" s="18" t="s">
        <v>1057</v>
      </c>
      <c r="H189" s="18" t="str">
        <f t="shared" si="5"/>
        <v>Transport: Urban Commuter Companies: Bus Transportation</v>
      </c>
    </row>
    <row r="190" spans="1:8" ht="14.25" customHeight="1" x14ac:dyDescent="0.25">
      <c r="A190" s="14" t="s">
        <v>811</v>
      </c>
      <c r="B190" s="15" t="s">
        <v>831</v>
      </c>
      <c r="C190" s="18" t="s">
        <v>25</v>
      </c>
      <c r="D190" s="18" t="s">
        <v>1054</v>
      </c>
      <c r="E190" s="18" t="s">
        <v>1055</v>
      </c>
      <c r="F190" s="18" t="s">
        <v>1056</v>
      </c>
      <c r="G190" s="18" t="s">
        <v>1057</v>
      </c>
      <c r="H190" s="18" t="str">
        <f t="shared" si="5"/>
        <v>Transport: Urban Commuter Companies: Other</v>
      </c>
    </row>
    <row r="191" spans="1:8" ht="14.25" customHeight="1" x14ac:dyDescent="0.25">
      <c r="A191" s="14" t="s">
        <v>811</v>
      </c>
      <c r="B191" s="15" t="s">
        <v>831</v>
      </c>
      <c r="C191" s="18" t="s">
        <v>834</v>
      </c>
      <c r="D191" s="18" t="s">
        <v>1054</v>
      </c>
      <c r="E191" s="18" t="s">
        <v>1055</v>
      </c>
      <c r="F191" s="18" t="s">
        <v>1056</v>
      </c>
      <c r="G191" s="18" t="s">
        <v>1057</v>
      </c>
      <c r="H191" s="18" t="str">
        <f t="shared" si="5"/>
        <v>Transport: Urban Commuter Companies: Overground Mass Transit</v>
      </c>
    </row>
    <row r="192" spans="1:8" ht="14.25" customHeight="1" x14ac:dyDescent="0.25">
      <c r="A192" s="14" t="s">
        <v>811</v>
      </c>
      <c r="B192" s="15" t="s">
        <v>831</v>
      </c>
      <c r="C192" s="18" t="s">
        <v>833</v>
      </c>
      <c r="D192" s="18" t="s">
        <v>1054</v>
      </c>
      <c r="E192" s="18" t="s">
        <v>1055</v>
      </c>
      <c r="F192" s="18" t="s">
        <v>1056</v>
      </c>
      <c r="G192" s="18" t="s">
        <v>1057</v>
      </c>
      <c r="H192" s="18" t="str">
        <f t="shared" si="5"/>
        <v>Transport: Urban Commuter Companies: Underground Mass Transit</v>
      </c>
    </row>
    <row r="193" spans="1:8" ht="14.25" customHeight="1" x14ac:dyDescent="0.25">
      <c r="A193" s="14" t="s">
        <v>811</v>
      </c>
      <c r="B193" s="15" t="s">
        <v>831</v>
      </c>
      <c r="C193" s="18" t="s">
        <v>832</v>
      </c>
      <c r="D193" s="18" t="s">
        <v>1054</v>
      </c>
      <c r="E193" s="18" t="s">
        <v>1055</v>
      </c>
      <c r="F193" s="18" t="s">
        <v>1056</v>
      </c>
      <c r="G193" s="18" t="s">
        <v>1057</v>
      </c>
      <c r="H193" s="18" t="str">
        <f t="shared" si="5"/>
        <v>Transport: Urban Commuter Companies: Urban Light-Rail</v>
      </c>
    </row>
  </sheetData>
  <autoFilter ref="A4:H4" xr:uid="{4968CFBE-F515-434C-93C1-26F67712F9F6}">
    <sortState ref="A5:H193">
      <sortCondition ref="H4"/>
    </sortState>
  </autoFilter>
  <mergeCells count="4">
    <mergeCell ref="A1:H2"/>
    <mergeCell ref="A3:C3"/>
    <mergeCell ref="D3:E3"/>
    <mergeCell ref="F3:H3"/>
  </mergeCells>
  <pageMargins left="0.7" right="0.7" top="0.75" bottom="0.75" header="0" footer="0"/>
  <pageSetup scale="31" fitToHeight="0"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6CB4A-15A8-4A85-88A0-6209AF3E5AF3}">
  <sheetPr codeName="Sheet28">
    <tabColor rgb="FFDFDAD3"/>
    <pageSetUpPr fitToPage="1"/>
  </sheetPr>
  <dimension ref="A1:AX64"/>
  <sheetViews>
    <sheetView showGridLines="0" zoomScaleNormal="100" workbookViewId="0">
      <pane xSplit="4" ySplit="3" topLeftCell="E4" activePane="bottomRight" state="frozen"/>
      <selection activeCell="C3" sqref="C3:E10"/>
      <selection pane="topRight" activeCell="C3" sqref="C3:E10"/>
      <selection pane="bottomLeft" activeCell="C3" sqref="C3:E10"/>
      <selection pane="bottomRight" activeCell="D62" sqref="D62"/>
    </sheetView>
  </sheetViews>
  <sheetFormatPr baseColWidth="10" defaultColWidth="1.625" defaultRowHeight="12.75" customHeight="1" x14ac:dyDescent="0.25"/>
  <cols>
    <col min="1" max="1" width="24.125" customWidth="1"/>
    <col min="2" max="2" width="23.5" customWidth="1"/>
    <col min="3" max="4" width="31.125" customWidth="1"/>
    <col min="5" max="19" width="10" customWidth="1"/>
    <col min="20" max="20" width="10.5" customWidth="1"/>
    <col min="21" max="50" width="10" customWidth="1"/>
  </cols>
  <sheetData>
    <row r="1" spans="1:50" ht="22.7" customHeight="1" x14ac:dyDescent="0.25">
      <c r="A1" s="732" t="s">
        <v>1283</v>
      </c>
      <c r="B1" s="783"/>
      <c r="C1" s="784"/>
      <c r="D1" s="784"/>
      <c r="E1" s="784"/>
      <c r="F1" s="784"/>
      <c r="G1" s="784"/>
      <c r="H1" s="784"/>
      <c r="I1" s="784"/>
      <c r="J1" s="784"/>
      <c r="K1" s="784"/>
      <c r="L1" s="784"/>
      <c r="M1" s="784"/>
      <c r="N1" s="784"/>
      <c r="O1" s="784"/>
      <c r="P1" s="784"/>
      <c r="Q1" s="784"/>
      <c r="R1" s="784"/>
      <c r="S1" s="784"/>
      <c r="T1" s="784"/>
      <c r="U1" s="784"/>
      <c r="V1" s="732"/>
      <c r="W1" s="783"/>
      <c r="X1" s="784"/>
      <c r="Y1" s="784"/>
      <c r="Z1" s="784"/>
      <c r="AA1" s="784"/>
      <c r="AB1" s="784"/>
      <c r="AC1" s="784"/>
      <c r="AD1" s="784"/>
      <c r="AE1" s="784"/>
      <c r="AF1" s="784"/>
      <c r="AG1" s="784"/>
      <c r="AH1" s="784"/>
      <c r="AI1" s="784"/>
      <c r="AJ1" s="784"/>
      <c r="AK1" s="784"/>
      <c r="AL1" s="784"/>
      <c r="AM1" s="784"/>
      <c r="AN1" s="784"/>
      <c r="AO1" s="784"/>
      <c r="AP1" s="784"/>
      <c r="AQ1" s="785"/>
      <c r="AR1" s="786"/>
      <c r="AS1" s="786"/>
      <c r="AT1" s="786"/>
      <c r="AU1" s="786"/>
      <c r="AV1" s="786"/>
      <c r="AW1" s="786"/>
      <c r="AX1" s="786"/>
    </row>
    <row r="2" spans="1:50" ht="15" customHeight="1" x14ac:dyDescent="0.25">
      <c r="A2" s="26"/>
      <c r="B2" s="26"/>
      <c r="C2" s="27"/>
      <c r="D2" s="27"/>
      <c r="E2" s="787" t="s">
        <v>1284</v>
      </c>
      <c r="F2" s="788"/>
      <c r="G2" s="788"/>
      <c r="H2" s="788"/>
      <c r="I2" s="788"/>
      <c r="J2" s="788"/>
      <c r="K2" s="788"/>
      <c r="L2" s="788"/>
      <c r="M2" s="788"/>
      <c r="N2" s="788"/>
      <c r="O2" s="788"/>
      <c r="P2" s="788"/>
      <c r="Q2" s="788"/>
      <c r="R2" s="789"/>
      <c r="S2" s="790" t="s">
        <v>1285</v>
      </c>
      <c r="T2" s="791"/>
      <c r="U2" s="791"/>
      <c r="V2" s="791"/>
      <c r="W2" s="791"/>
      <c r="X2" s="791"/>
      <c r="Y2" s="791"/>
      <c r="Z2" s="791"/>
      <c r="AA2" s="791"/>
      <c r="AB2" s="791"/>
      <c r="AC2" s="791"/>
      <c r="AD2" s="791"/>
      <c r="AE2" s="791"/>
      <c r="AF2" s="791"/>
      <c r="AG2" s="791"/>
      <c r="AH2" s="792"/>
      <c r="AI2" s="793" t="s">
        <v>1286</v>
      </c>
      <c r="AJ2" s="794"/>
      <c r="AK2" s="794"/>
      <c r="AL2" s="794"/>
      <c r="AM2" s="794"/>
      <c r="AN2" s="794"/>
      <c r="AO2" s="794"/>
      <c r="AP2" s="794"/>
      <c r="AQ2" s="794"/>
      <c r="AR2" s="794"/>
      <c r="AS2" s="794"/>
      <c r="AT2" s="794"/>
      <c r="AU2" s="794"/>
      <c r="AV2" s="794"/>
      <c r="AW2" s="794"/>
      <c r="AX2" s="795"/>
    </row>
    <row r="3" spans="1:50" ht="67.7" customHeight="1" x14ac:dyDescent="0.25">
      <c r="A3" s="29" t="s">
        <v>1287</v>
      </c>
      <c r="B3" s="29" t="s">
        <v>1288</v>
      </c>
      <c r="C3" s="779" t="s">
        <v>1289</v>
      </c>
      <c r="D3" s="780"/>
      <c r="E3" s="30" t="s">
        <v>456</v>
      </c>
      <c r="F3" s="30" t="s">
        <v>12</v>
      </c>
      <c r="G3" s="30" t="s">
        <v>907</v>
      </c>
      <c r="H3" s="30" t="s">
        <v>13</v>
      </c>
      <c r="I3" s="30" t="s">
        <v>14</v>
      </c>
      <c r="J3" s="31" t="s">
        <v>1290</v>
      </c>
      <c r="K3" s="32" t="s">
        <v>19</v>
      </c>
      <c r="L3" s="30" t="s">
        <v>21</v>
      </c>
      <c r="M3" s="30" t="s">
        <v>1291</v>
      </c>
      <c r="N3" s="30" t="s">
        <v>610</v>
      </c>
      <c r="O3" s="33" t="s">
        <v>27</v>
      </c>
      <c r="P3" s="30" t="s">
        <v>1292</v>
      </c>
      <c r="Q3" s="30" t="s">
        <v>458</v>
      </c>
      <c r="R3" s="30" t="s">
        <v>28</v>
      </c>
      <c r="S3" s="34" t="s">
        <v>53</v>
      </c>
      <c r="T3" s="34" t="s">
        <v>54</v>
      </c>
      <c r="U3" s="34" t="s">
        <v>1293</v>
      </c>
      <c r="V3" s="34" t="s">
        <v>58</v>
      </c>
      <c r="W3" s="34" t="s">
        <v>59</v>
      </c>
      <c r="X3" s="34" t="s">
        <v>60</v>
      </c>
      <c r="Y3" s="35" t="s">
        <v>63</v>
      </c>
      <c r="Z3" s="35" t="s">
        <v>64</v>
      </c>
      <c r="AA3" s="35" t="s">
        <v>65</v>
      </c>
      <c r="AB3" s="35" t="s">
        <v>66</v>
      </c>
      <c r="AC3" s="35" t="s">
        <v>1294</v>
      </c>
      <c r="AD3" s="35" t="s">
        <v>852</v>
      </c>
      <c r="AE3" s="35" t="s">
        <v>67</v>
      </c>
      <c r="AF3" s="35" t="s">
        <v>70</v>
      </c>
      <c r="AG3" s="34" t="s">
        <v>71</v>
      </c>
      <c r="AH3" s="35" t="s">
        <v>73</v>
      </c>
      <c r="AI3" s="36" t="s">
        <v>1280</v>
      </c>
      <c r="AJ3" s="36" t="s">
        <v>87</v>
      </c>
      <c r="AK3" s="37" t="s">
        <v>88</v>
      </c>
      <c r="AL3" s="36" t="s">
        <v>90</v>
      </c>
      <c r="AM3" s="36" t="s">
        <v>92</v>
      </c>
      <c r="AN3" s="36" t="s">
        <v>1295</v>
      </c>
      <c r="AO3" s="36" t="s">
        <v>93</v>
      </c>
      <c r="AP3" s="36" t="s">
        <v>94</v>
      </c>
      <c r="AQ3" s="36" t="s">
        <v>95</v>
      </c>
      <c r="AR3" s="36" t="s">
        <v>96</v>
      </c>
      <c r="AS3" s="38" t="s">
        <v>97</v>
      </c>
      <c r="AT3" s="36" t="s">
        <v>98</v>
      </c>
      <c r="AU3" s="36" t="s">
        <v>99</v>
      </c>
      <c r="AV3" s="39" t="s">
        <v>100</v>
      </c>
      <c r="AW3" s="36" t="s">
        <v>101</v>
      </c>
      <c r="AX3" s="37" t="s">
        <v>102</v>
      </c>
    </row>
    <row r="4" spans="1:50" ht="39.950000000000003" customHeight="1" thickBot="1" x14ac:dyDescent="0.3">
      <c r="A4" s="40" t="s">
        <v>1296</v>
      </c>
      <c r="B4" s="40" t="s">
        <v>1297</v>
      </c>
      <c r="C4" s="781" t="s">
        <v>1298</v>
      </c>
      <c r="D4" s="782"/>
      <c r="E4" s="41" t="s">
        <v>1299</v>
      </c>
      <c r="F4" s="42"/>
      <c r="G4" s="42"/>
      <c r="H4" s="42"/>
      <c r="I4" s="41" t="s">
        <v>1299</v>
      </c>
      <c r="J4" s="41" t="s">
        <v>1299</v>
      </c>
      <c r="K4" s="41" t="s">
        <v>1299</v>
      </c>
      <c r="L4" s="42"/>
      <c r="M4" s="41" t="s">
        <v>1299</v>
      </c>
      <c r="N4" s="42"/>
      <c r="O4" s="42"/>
      <c r="P4" s="42"/>
      <c r="Q4" s="42"/>
      <c r="R4" s="41" t="s">
        <v>1299</v>
      </c>
      <c r="S4" s="42"/>
      <c r="T4" s="42"/>
      <c r="U4" s="43"/>
      <c r="V4" s="43"/>
      <c r="W4" s="43"/>
      <c r="X4" s="43"/>
      <c r="Y4" s="43"/>
      <c r="Z4" s="44" t="s">
        <v>1299</v>
      </c>
      <c r="AA4" s="45"/>
      <c r="AB4" s="46" t="s">
        <v>1300</v>
      </c>
      <c r="AC4" s="42"/>
      <c r="AD4" s="43"/>
      <c r="AE4" s="47"/>
      <c r="AF4" s="45"/>
      <c r="AG4" s="48"/>
      <c r="AH4" s="49" t="s">
        <v>1300</v>
      </c>
      <c r="AI4" s="45"/>
      <c r="AJ4" s="45"/>
      <c r="AK4" s="50" t="s">
        <v>1300</v>
      </c>
      <c r="AL4" s="47"/>
      <c r="AM4" s="51" t="s">
        <v>1300</v>
      </c>
      <c r="AN4" s="45"/>
      <c r="AO4" s="41" t="s">
        <v>1299</v>
      </c>
      <c r="AP4" s="44" t="s">
        <v>1299</v>
      </c>
      <c r="AQ4" s="52" t="s">
        <v>1300</v>
      </c>
      <c r="AR4" s="53"/>
      <c r="AS4" s="49" t="s">
        <v>1300</v>
      </c>
      <c r="AT4" s="48"/>
      <c r="AU4" s="45"/>
      <c r="AV4" s="53"/>
      <c r="AW4" s="52" t="s">
        <v>1300</v>
      </c>
      <c r="AX4" s="54"/>
    </row>
    <row r="5" spans="1:50" ht="28.35" customHeight="1" x14ac:dyDescent="0.25">
      <c r="A5" s="740" t="s">
        <v>1301</v>
      </c>
      <c r="B5" s="743" t="s">
        <v>1302</v>
      </c>
      <c r="C5" s="746" t="s">
        <v>52</v>
      </c>
      <c r="D5" s="747"/>
      <c r="E5" s="55"/>
      <c r="F5" s="55"/>
      <c r="G5" s="55"/>
      <c r="H5" s="55"/>
      <c r="I5" s="55"/>
      <c r="J5" s="55"/>
      <c r="K5" s="55"/>
      <c r="L5" s="55"/>
      <c r="M5" s="55"/>
      <c r="N5" s="55"/>
      <c r="O5" s="55"/>
      <c r="P5" s="55"/>
      <c r="Q5" s="55"/>
      <c r="R5" s="55"/>
      <c r="S5" s="55" t="s">
        <v>1303</v>
      </c>
      <c r="T5" s="55" t="s">
        <v>1300</v>
      </c>
      <c r="U5" s="56"/>
      <c r="V5" s="56"/>
      <c r="W5" s="56" t="s">
        <v>1303</v>
      </c>
      <c r="X5" s="56" t="s">
        <v>1304</v>
      </c>
      <c r="Y5" s="56"/>
      <c r="Z5" s="55"/>
      <c r="AA5" s="57"/>
      <c r="AB5" s="46" t="s">
        <v>1300</v>
      </c>
      <c r="AC5" s="55"/>
      <c r="AD5" s="58"/>
      <c r="AE5" s="59" t="s">
        <v>1304</v>
      </c>
      <c r="AF5" s="56"/>
      <c r="AG5" s="60"/>
      <c r="AH5" s="46" t="s">
        <v>1300</v>
      </c>
      <c r="AI5" s="56"/>
      <c r="AJ5" s="56"/>
      <c r="AK5" s="50" t="s">
        <v>1300</v>
      </c>
      <c r="AL5" s="59" t="s">
        <v>1304</v>
      </c>
      <c r="AM5" s="51" t="s">
        <v>1300</v>
      </c>
      <c r="AN5" s="56"/>
      <c r="AO5" s="56"/>
      <c r="AP5" s="60"/>
      <c r="AQ5" s="52" t="s">
        <v>1300</v>
      </c>
      <c r="AR5" s="61"/>
      <c r="AS5" s="46" t="s">
        <v>1300</v>
      </c>
      <c r="AT5" s="60"/>
      <c r="AU5" s="62" t="s">
        <v>1300</v>
      </c>
      <c r="AV5" s="63" t="s">
        <v>1300</v>
      </c>
      <c r="AW5" s="52" t="s">
        <v>1300</v>
      </c>
      <c r="AX5" s="64" t="s">
        <v>1300</v>
      </c>
    </row>
    <row r="6" spans="1:50" ht="27.2" customHeight="1" x14ac:dyDescent="0.25">
      <c r="A6" s="741"/>
      <c r="B6" s="744"/>
      <c r="C6" s="748" t="s">
        <v>61</v>
      </c>
      <c r="D6" s="749"/>
      <c r="E6" s="65"/>
      <c r="F6" s="65"/>
      <c r="G6" s="65"/>
      <c r="H6" s="65"/>
      <c r="I6" s="65"/>
      <c r="J6" s="65"/>
      <c r="K6" s="65"/>
      <c r="L6" s="65"/>
      <c r="M6" s="65"/>
      <c r="N6" s="65"/>
      <c r="O6" s="65"/>
      <c r="P6" s="65"/>
      <c r="Q6" s="65"/>
      <c r="R6" s="65"/>
      <c r="S6" s="65" t="s">
        <v>1300</v>
      </c>
      <c r="T6" s="65" t="s">
        <v>1305</v>
      </c>
      <c r="U6" s="66"/>
      <c r="V6" s="66"/>
      <c r="W6" s="66" t="s">
        <v>1300</v>
      </c>
      <c r="X6" s="66" t="s">
        <v>1300</v>
      </c>
      <c r="Y6" s="66"/>
      <c r="Z6" s="65"/>
      <c r="AA6" s="67"/>
      <c r="AB6" s="46" t="s">
        <v>1300</v>
      </c>
      <c r="AC6" s="65"/>
      <c r="AD6" s="68"/>
      <c r="AE6" s="69" t="s">
        <v>1300</v>
      </c>
      <c r="AF6" s="66"/>
      <c r="AG6" s="70"/>
      <c r="AH6" s="46" t="s">
        <v>1300</v>
      </c>
      <c r="AI6" s="66"/>
      <c r="AJ6" s="66"/>
      <c r="AK6" s="50" t="s">
        <v>1300</v>
      </c>
      <c r="AL6" s="69" t="s">
        <v>1306</v>
      </c>
      <c r="AM6" s="51" t="s">
        <v>1300</v>
      </c>
      <c r="AN6" s="66"/>
      <c r="AO6" s="66"/>
      <c r="AP6" s="70"/>
      <c r="AQ6" s="52" t="s">
        <v>1300</v>
      </c>
      <c r="AR6" s="71"/>
      <c r="AS6" s="46" t="s">
        <v>1300</v>
      </c>
      <c r="AT6" s="70"/>
      <c r="AU6" s="72" t="s">
        <v>1304</v>
      </c>
      <c r="AV6" s="73" t="s">
        <v>1307</v>
      </c>
      <c r="AW6" s="52" t="s">
        <v>1300</v>
      </c>
      <c r="AX6" s="74" t="s">
        <v>1307</v>
      </c>
    </row>
    <row r="7" spans="1:50" ht="39.75" customHeight="1" thickBot="1" x14ac:dyDescent="0.3">
      <c r="A7" s="742"/>
      <c r="B7" s="745"/>
      <c r="C7" s="750" t="s">
        <v>62</v>
      </c>
      <c r="D7" s="751"/>
      <c r="E7" s="75"/>
      <c r="F7" s="75"/>
      <c r="G7" s="75"/>
      <c r="H7" s="75"/>
      <c r="I7" s="75"/>
      <c r="J7" s="75"/>
      <c r="K7" s="75"/>
      <c r="L7" s="75"/>
      <c r="M7" s="75"/>
      <c r="N7" s="75"/>
      <c r="O7" s="75"/>
      <c r="P7" s="75"/>
      <c r="Q7" s="75"/>
      <c r="R7" s="75"/>
      <c r="S7" s="75" t="s">
        <v>1300</v>
      </c>
      <c r="T7" s="75" t="s">
        <v>1305</v>
      </c>
      <c r="U7" s="76"/>
      <c r="V7" s="76"/>
      <c r="W7" s="76" t="s">
        <v>1300</v>
      </c>
      <c r="X7" s="76" t="s">
        <v>1300</v>
      </c>
      <c r="Y7" s="76"/>
      <c r="Z7" s="75"/>
      <c r="AA7" s="77"/>
      <c r="AB7" s="46" t="s">
        <v>1300</v>
      </c>
      <c r="AC7" s="75"/>
      <c r="AD7" s="78"/>
      <c r="AE7" s="79" t="s">
        <v>1300</v>
      </c>
      <c r="AF7" s="76"/>
      <c r="AG7" s="80"/>
      <c r="AH7" s="46" t="s">
        <v>1300</v>
      </c>
      <c r="AI7" s="76"/>
      <c r="AJ7" s="76"/>
      <c r="AK7" s="50" t="s">
        <v>1300</v>
      </c>
      <c r="AL7" s="79" t="s">
        <v>1306</v>
      </c>
      <c r="AM7" s="51" t="s">
        <v>1300</v>
      </c>
      <c r="AN7" s="76"/>
      <c r="AO7" s="76"/>
      <c r="AP7" s="80"/>
      <c r="AQ7" s="52" t="s">
        <v>1300</v>
      </c>
      <c r="AR7" s="81"/>
      <c r="AS7" s="46" t="s">
        <v>1300</v>
      </c>
      <c r="AT7" s="80"/>
      <c r="AU7" s="82" t="s">
        <v>1300</v>
      </c>
      <c r="AV7" s="83" t="s">
        <v>1300</v>
      </c>
      <c r="AW7" s="52" t="s">
        <v>1300</v>
      </c>
      <c r="AX7" s="84" t="s">
        <v>1300</v>
      </c>
    </row>
    <row r="8" spans="1:50" ht="25.5" x14ac:dyDescent="0.25">
      <c r="A8" s="740" t="s">
        <v>12</v>
      </c>
      <c r="B8" s="743" t="s">
        <v>1308</v>
      </c>
      <c r="C8" s="746" t="s">
        <v>845</v>
      </c>
      <c r="D8" s="747"/>
      <c r="E8" s="55"/>
      <c r="F8" s="85" t="s">
        <v>1305</v>
      </c>
      <c r="G8" s="86"/>
      <c r="H8" s="87"/>
      <c r="I8" s="86"/>
      <c r="J8" s="86"/>
      <c r="K8" s="86"/>
      <c r="L8" s="88"/>
      <c r="M8" s="88"/>
      <c r="N8" s="88"/>
      <c r="O8" s="86"/>
      <c r="P8" s="88"/>
      <c r="Q8" s="86"/>
      <c r="R8" s="88"/>
      <c r="S8" s="88"/>
      <c r="T8" s="88"/>
      <c r="U8" s="86"/>
      <c r="V8" s="86"/>
      <c r="W8" s="86"/>
      <c r="X8" s="86"/>
      <c r="Y8" s="86"/>
      <c r="Z8" s="89"/>
      <c r="AA8" s="90"/>
      <c r="AB8" s="46" t="s">
        <v>1300</v>
      </c>
      <c r="AC8" s="88"/>
      <c r="AD8" s="86"/>
      <c r="AE8" s="87"/>
      <c r="AF8" s="86"/>
      <c r="AG8" s="91"/>
      <c r="AH8" s="46" t="s">
        <v>1300</v>
      </c>
      <c r="AI8" s="92"/>
      <c r="AJ8" s="92"/>
      <c r="AK8" s="50" t="s">
        <v>1300</v>
      </c>
      <c r="AL8" s="93"/>
      <c r="AM8" s="51" t="s">
        <v>1300</v>
      </c>
      <c r="AN8" s="92"/>
      <c r="AO8" s="92"/>
      <c r="AP8" s="94"/>
      <c r="AQ8" s="52" t="s">
        <v>1300</v>
      </c>
      <c r="AR8" s="95"/>
      <c r="AS8" s="46" t="s">
        <v>1300</v>
      </c>
      <c r="AT8" s="94"/>
      <c r="AU8" s="92"/>
      <c r="AV8" s="95"/>
      <c r="AW8" s="52" t="s">
        <v>1300</v>
      </c>
      <c r="AX8" s="96"/>
    </row>
    <row r="9" spans="1:50" ht="25.5" x14ac:dyDescent="0.25">
      <c r="A9" s="741"/>
      <c r="B9" s="744"/>
      <c r="C9" s="748" t="s">
        <v>77</v>
      </c>
      <c r="D9" s="749"/>
      <c r="E9" s="65"/>
      <c r="F9" s="50" t="s">
        <v>1300</v>
      </c>
      <c r="G9" s="90"/>
      <c r="H9" s="97"/>
      <c r="I9" s="90"/>
      <c r="J9" s="90"/>
      <c r="K9" s="90"/>
      <c r="L9" s="98"/>
      <c r="M9" s="98"/>
      <c r="N9" s="98"/>
      <c r="O9" s="90"/>
      <c r="P9" s="98"/>
      <c r="Q9" s="90"/>
      <c r="R9" s="98"/>
      <c r="S9" s="98"/>
      <c r="T9" s="98"/>
      <c r="U9" s="90"/>
      <c r="V9" s="90"/>
      <c r="W9" s="90"/>
      <c r="X9" s="90"/>
      <c r="Y9" s="90"/>
      <c r="Z9" s="99"/>
      <c r="AA9" s="90"/>
      <c r="AB9" s="46" t="s">
        <v>1300</v>
      </c>
      <c r="AC9" s="98"/>
      <c r="AD9" s="90"/>
      <c r="AE9" s="97"/>
      <c r="AF9" s="90"/>
      <c r="AG9" s="100"/>
      <c r="AH9" s="46" t="s">
        <v>1300</v>
      </c>
      <c r="AI9" s="101"/>
      <c r="AJ9" s="101"/>
      <c r="AK9" s="50" t="s">
        <v>1300</v>
      </c>
      <c r="AL9" s="102"/>
      <c r="AM9" s="51" t="s">
        <v>1300</v>
      </c>
      <c r="AN9" s="101"/>
      <c r="AO9" s="101"/>
      <c r="AP9" s="103"/>
      <c r="AQ9" s="52" t="s">
        <v>1300</v>
      </c>
      <c r="AR9" s="104"/>
      <c r="AS9" s="46" t="s">
        <v>1300</v>
      </c>
      <c r="AT9" s="103"/>
      <c r="AU9" s="101"/>
      <c r="AV9" s="104"/>
      <c r="AW9" s="52" t="s">
        <v>1300</v>
      </c>
      <c r="AX9" s="105"/>
    </row>
    <row r="10" spans="1:50" ht="26.25" thickBot="1" x14ac:dyDescent="0.3">
      <c r="A10" s="741"/>
      <c r="B10" s="744"/>
      <c r="C10" s="777" t="s">
        <v>78</v>
      </c>
      <c r="D10" s="778"/>
      <c r="E10" s="106"/>
      <c r="F10" s="107" t="s">
        <v>1303</v>
      </c>
      <c r="G10" s="90"/>
      <c r="H10" s="47"/>
      <c r="I10" s="90"/>
      <c r="J10" s="90"/>
      <c r="K10" s="90"/>
      <c r="L10" s="98"/>
      <c r="M10" s="98"/>
      <c r="N10" s="98"/>
      <c r="O10" s="90"/>
      <c r="P10" s="98"/>
      <c r="Q10" s="90"/>
      <c r="R10" s="98"/>
      <c r="S10" s="98"/>
      <c r="T10" s="98"/>
      <c r="U10" s="90"/>
      <c r="V10" s="90"/>
      <c r="W10" s="90"/>
      <c r="X10" s="90"/>
      <c r="Y10" s="90"/>
      <c r="Z10" s="99"/>
      <c r="AA10" s="90"/>
      <c r="AB10" s="46" t="s">
        <v>1300</v>
      </c>
      <c r="AC10" s="98"/>
      <c r="AD10" s="90"/>
      <c r="AE10" s="97"/>
      <c r="AF10" s="90"/>
      <c r="AG10" s="100"/>
      <c r="AH10" s="46" t="s">
        <v>1300</v>
      </c>
      <c r="AI10" s="101"/>
      <c r="AJ10" s="101"/>
      <c r="AK10" s="50" t="s">
        <v>1300</v>
      </c>
      <c r="AL10" s="102"/>
      <c r="AM10" s="51" t="s">
        <v>1300</v>
      </c>
      <c r="AN10" s="101"/>
      <c r="AO10" s="101"/>
      <c r="AP10" s="103"/>
      <c r="AQ10" s="52" t="s">
        <v>1300</v>
      </c>
      <c r="AR10" s="104"/>
      <c r="AS10" s="46" t="s">
        <v>1300</v>
      </c>
      <c r="AT10" s="103"/>
      <c r="AU10" s="101"/>
      <c r="AV10" s="104"/>
      <c r="AW10" s="52" t="s">
        <v>1300</v>
      </c>
      <c r="AX10" s="105"/>
    </row>
    <row r="11" spans="1:50" ht="25.5" x14ac:dyDescent="0.25">
      <c r="A11" s="740" t="s">
        <v>908</v>
      </c>
      <c r="B11" s="743" t="s">
        <v>1309</v>
      </c>
      <c r="C11" s="746" t="s">
        <v>4</v>
      </c>
      <c r="D11" s="747"/>
      <c r="E11" s="55"/>
      <c r="F11" s="56"/>
      <c r="G11" s="56"/>
      <c r="H11" s="62" t="s">
        <v>1300</v>
      </c>
      <c r="I11" s="97"/>
      <c r="J11" s="90"/>
      <c r="K11" s="90"/>
      <c r="L11" s="98"/>
      <c r="M11" s="98"/>
      <c r="N11" s="98"/>
      <c r="O11" s="90"/>
      <c r="P11" s="98"/>
      <c r="Q11" s="90"/>
      <c r="R11" s="98"/>
      <c r="S11" s="98"/>
      <c r="T11" s="98"/>
      <c r="U11" s="90"/>
      <c r="V11" s="90"/>
      <c r="W11" s="90"/>
      <c r="X11" s="90"/>
      <c r="Y11" s="90"/>
      <c r="Z11" s="99"/>
      <c r="AA11" s="90"/>
      <c r="AB11" s="46" t="s">
        <v>1300</v>
      </c>
      <c r="AC11" s="98"/>
      <c r="AD11" s="90"/>
      <c r="AE11" s="97"/>
      <c r="AF11" s="90"/>
      <c r="AG11" s="100"/>
      <c r="AH11" s="46" t="s">
        <v>1300</v>
      </c>
      <c r="AI11" s="101"/>
      <c r="AJ11" s="101"/>
      <c r="AK11" s="50" t="s">
        <v>1300</v>
      </c>
      <c r="AL11" s="46"/>
      <c r="AM11" s="51" t="s">
        <v>1300</v>
      </c>
      <c r="AN11" s="101"/>
      <c r="AO11" s="101"/>
      <c r="AP11" s="103"/>
      <c r="AQ11" s="52" t="s">
        <v>1300</v>
      </c>
      <c r="AR11" s="104"/>
      <c r="AS11" s="46" t="s">
        <v>1300</v>
      </c>
      <c r="AT11" s="103"/>
      <c r="AU11" s="101"/>
      <c r="AV11" s="104"/>
      <c r="AW11" s="52" t="s">
        <v>1300</v>
      </c>
      <c r="AX11" s="105"/>
    </row>
    <row r="12" spans="1:50" ht="26.25" thickBot="1" x14ac:dyDescent="0.3">
      <c r="A12" s="741"/>
      <c r="B12" s="744"/>
      <c r="C12" s="777" t="s">
        <v>29</v>
      </c>
      <c r="D12" s="778"/>
      <c r="E12" s="106"/>
      <c r="F12" s="108"/>
      <c r="G12" s="108"/>
      <c r="H12" s="109" t="s">
        <v>1303</v>
      </c>
      <c r="I12" s="47"/>
      <c r="J12" s="45"/>
      <c r="K12" s="45"/>
      <c r="L12" s="98"/>
      <c r="M12" s="98"/>
      <c r="N12" s="98"/>
      <c r="O12" s="45"/>
      <c r="P12" s="98"/>
      <c r="Q12" s="90"/>
      <c r="R12" s="98"/>
      <c r="S12" s="98"/>
      <c r="T12" s="98"/>
      <c r="U12" s="90"/>
      <c r="V12" s="90"/>
      <c r="W12" s="90"/>
      <c r="X12" s="90"/>
      <c r="Y12" s="90"/>
      <c r="Z12" s="99"/>
      <c r="AA12" s="90"/>
      <c r="AB12" s="46" t="s">
        <v>1300</v>
      </c>
      <c r="AC12" s="98"/>
      <c r="AD12" s="90"/>
      <c r="AE12" s="97"/>
      <c r="AF12" s="90"/>
      <c r="AG12" s="100"/>
      <c r="AH12" s="46" t="s">
        <v>1300</v>
      </c>
      <c r="AI12" s="101"/>
      <c r="AJ12" s="101"/>
      <c r="AK12" s="50" t="s">
        <v>1300</v>
      </c>
      <c r="AL12" s="102"/>
      <c r="AM12" s="51" t="s">
        <v>1300</v>
      </c>
      <c r="AN12" s="101"/>
      <c r="AO12" s="101"/>
      <c r="AP12" s="103"/>
      <c r="AQ12" s="52" t="s">
        <v>1300</v>
      </c>
      <c r="AR12" s="104"/>
      <c r="AS12" s="52" t="s">
        <v>1300</v>
      </c>
      <c r="AT12" s="103"/>
      <c r="AU12" s="101"/>
      <c r="AV12" s="104"/>
      <c r="AW12" s="52" t="s">
        <v>1300</v>
      </c>
      <c r="AX12" s="105"/>
    </row>
    <row r="13" spans="1:50" ht="41.1" customHeight="1" x14ac:dyDescent="0.25">
      <c r="A13" s="740" t="s">
        <v>1310</v>
      </c>
      <c r="B13" s="743" t="s">
        <v>1311</v>
      </c>
      <c r="C13" s="746" t="s">
        <v>1312</v>
      </c>
      <c r="D13" s="747"/>
      <c r="E13" s="55"/>
      <c r="F13" s="56"/>
      <c r="G13" s="62" t="s">
        <v>1305</v>
      </c>
      <c r="H13" s="56"/>
      <c r="I13" s="56"/>
      <c r="J13" s="56"/>
      <c r="K13" s="56"/>
      <c r="L13" s="56"/>
      <c r="M13" s="56"/>
      <c r="N13" s="60"/>
      <c r="O13" s="64" t="s">
        <v>1305</v>
      </c>
      <c r="P13" s="110"/>
      <c r="Q13" s="97"/>
      <c r="R13" s="98"/>
      <c r="S13" s="98"/>
      <c r="T13" s="98"/>
      <c r="U13" s="90"/>
      <c r="V13" s="90"/>
      <c r="W13" s="90"/>
      <c r="X13" s="90"/>
      <c r="Y13" s="90"/>
      <c r="Z13" s="99"/>
      <c r="AA13" s="90"/>
      <c r="AB13" s="46" t="s">
        <v>1300</v>
      </c>
      <c r="AC13" s="98"/>
      <c r="AD13" s="90"/>
      <c r="AE13" s="97"/>
      <c r="AF13" s="90"/>
      <c r="AG13" s="100"/>
      <c r="AH13" s="46" t="s">
        <v>1300</v>
      </c>
      <c r="AI13" s="101"/>
      <c r="AJ13" s="101"/>
      <c r="AK13" s="50" t="s">
        <v>1300</v>
      </c>
      <c r="AL13" s="102"/>
      <c r="AM13" s="51" t="s">
        <v>1300</v>
      </c>
      <c r="AN13" s="101"/>
      <c r="AO13" s="101"/>
      <c r="AP13" s="103"/>
      <c r="AQ13" s="52" t="s">
        <v>1300</v>
      </c>
      <c r="AR13" s="104"/>
      <c r="AS13" s="52" t="s">
        <v>1300</v>
      </c>
      <c r="AT13" s="103"/>
      <c r="AU13" s="101"/>
      <c r="AV13" s="104"/>
      <c r="AW13" s="52" t="s">
        <v>1300</v>
      </c>
      <c r="AX13" s="105"/>
    </row>
    <row r="14" spans="1:50" ht="47.25" customHeight="1" x14ac:dyDescent="0.25">
      <c r="A14" s="741"/>
      <c r="B14" s="744"/>
      <c r="C14" s="748" t="s">
        <v>139</v>
      </c>
      <c r="D14" s="749"/>
      <c r="E14" s="65"/>
      <c r="F14" s="66"/>
      <c r="G14" s="72" t="s">
        <v>1300</v>
      </c>
      <c r="H14" s="66"/>
      <c r="I14" s="66"/>
      <c r="J14" s="66"/>
      <c r="K14" s="66"/>
      <c r="L14" s="66"/>
      <c r="M14" s="66"/>
      <c r="N14" s="70"/>
      <c r="O14" s="74" t="s">
        <v>1300</v>
      </c>
      <c r="P14" s="110"/>
      <c r="Q14" s="97"/>
      <c r="R14" s="98"/>
      <c r="S14" s="98"/>
      <c r="T14" s="98"/>
      <c r="U14" s="90"/>
      <c r="V14" s="90"/>
      <c r="W14" s="90"/>
      <c r="X14" s="90"/>
      <c r="Y14" s="90"/>
      <c r="Z14" s="99"/>
      <c r="AA14" s="90"/>
      <c r="AB14" s="46" t="s">
        <v>1300</v>
      </c>
      <c r="AC14" s="98"/>
      <c r="AD14" s="90"/>
      <c r="AE14" s="97"/>
      <c r="AF14" s="90"/>
      <c r="AG14" s="100"/>
      <c r="AH14" s="46" t="s">
        <v>1300</v>
      </c>
      <c r="AI14" s="101"/>
      <c r="AJ14" s="101"/>
      <c r="AK14" s="50" t="s">
        <v>1300</v>
      </c>
      <c r="AL14" s="102"/>
      <c r="AM14" s="51" t="s">
        <v>1300</v>
      </c>
      <c r="AN14" s="101"/>
      <c r="AO14" s="101"/>
      <c r="AP14" s="103"/>
      <c r="AQ14" s="52" t="s">
        <v>1300</v>
      </c>
      <c r="AR14" s="104"/>
      <c r="AS14" s="52" t="s">
        <v>1300</v>
      </c>
      <c r="AT14" s="103"/>
      <c r="AU14" s="101"/>
      <c r="AV14" s="104"/>
      <c r="AW14" s="52" t="s">
        <v>1300</v>
      </c>
      <c r="AX14" s="105"/>
    </row>
    <row r="15" spans="1:50" ht="55.5" customHeight="1" thickBot="1" x14ac:dyDescent="0.3">
      <c r="A15" s="741"/>
      <c r="B15" s="744"/>
      <c r="C15" s="777" t="s">
        <v>29</v>
      </c>
      <c r="D15" s="778"/>
      <c r="E15" s="106"/>
      <c r="F15" s="108"/>
      <c r="G15" s="109" t="s">
        <v>1304</v>
      </c>
      <c r="H15" s="108"/>
      <c r="I15" s="108"/>
      <c r="J15" s="108"/>
      <c r="K15" s="108"/>
      <c r="L15" s="108"/>
      <c r="M15" s="108"/>
      <c r="N15" s="111"/>
      <c r="O15" s="84" t="s">
        <v>1304</v>
      </c>
      <c r="P15" s="110"/>
      <c r="Q15" s="47"/>
      <c r="R15" s="98"/>
      <c r="S15" s="98"/>
      <c r="T15" s="98"/>
      <c r="U15" s="90"/>
      <c r="V15" s="90"/>
      <c r="W15" s="90"/>
      <c r="X15" s="90"/>
      <c r="Y15" s="90"/>
      <c r="Z15" s="99"/>
      <c r="AA15" s="90"/>
      <c r="AB15" s="46" t="s">
        <v>1300</v>
      </c>
      <c r="AC15" s="98"/>
      <c r="AD15" s="90"/>
      <c r="AE15" s="97"/>
      <c r="AF15" s="90"/>
      <c r="AG15" s="100"/>
      <c r="AH15" s="46" t="s">
        <v>1300</v>
      </c>
      <c r="AI15" s="101"/>
      <c r="AJ15" s="101"/>
      <c r="AK15" s="50" t="s">
        <v>1300</v>
      </c>
      <c r="AL15" s="102"/>
      <c r="AM15" s="51" t="s">
        <v>1300</v>
      </c>
      <c r="AN15" s="101"/>
      <c r="AO15" s="101"/>
      <c r="AP15" s="103"/>
      <c r="AQ15" s="52" t="s">
        <v>1300</v>
      </c>
      <c r="AR15" s="104"/>
      <c r="AS15" s="52" t="s">
        <v>1300</v>
      </c>
      <c r="AT15" s="103"/>
      <c r="AU15" s="101"/>
      <c r="AV15" s="104"/>
      <c r="AW15" s="52" t="s">
        <v>1300</v>
      </c>
      <c r="AX15" s="105"/>
    </row>
    <row r="16" spans="1:50" ht="25.5" x14ac:dyDescent="0.25">
      <c r="A16" s="740" t="s">
        <v>458</v>
      </c>
      <c r="B16" s="743" t="s">
        <v>1313</v>
      </c>
      <c r="C16" s="746" t="s">
        <v>1314</v>
      </c>
      <c r="D16" s="747"/>
      <c r="E16" s="55"/>
      <c r="F16" s="56"/>
      <c r="G16" s="56"/>
      <c r="H16" s="56"/>
      <c r="I16" s="56"/>
      <c r="J16" s="56"/>
      <c r="K16" s="56"/>
      <c r="L16" s="56"/>
      <c r="M16" s="56"/>
      <c r="N16" s="56"/>
      <c r="O16" s="56"/>
      <c r="P16" s="56"/>
      <c r="Q16" s="62" t="s">
        <v>1305</v>
      </c>
      <c r="R16" s="98"/>
      <c r="S16" s="98"/>
      <c r="T16" s="98"/>
      <c r="U16" s="90"/>
      <c r="V16" s="90"/>
      <c r="W16" s="90"/>
      <c r="X16" s="90"/>
      <c r="Y16" s="90"/>
      <c r="Z16" s="99"/>
      <c r="AA16" s="90"/>
      <c r="AB16" s="46" t="s">
        <v>1300</v>
      </c>
      <c r="AC16" s="98"/>
      <c r="AD16" s="90"/>
      <c r="AE16" s="97"/>
      <c r="AF16" s="90"/>
      <c r="AG16" s="100"/>
      <c r="AH16" s="46" t="s">
        <v>1300</v>
      </c>
      <c r="AI16" s="101"/>
      <c r="AJ16" s="101"/>
      <c r="AK16" s="50" t="s">
        <v>1300</v>
      </c>
      <c r="AL16" s="102"/>
      <c r="AM16" s="51" t="s">
        <v>1300</v>
      </c>
      <c r="AN16" s="101"/>
      <c r="AO16" s="101"/>
      <c r="AP16" s="103"/>
      <c r="AQ16" s="52" t="s">
        <v>1300</v>
      </c>
      <c r="AR16" s="104"/>
      <c r="AS16" s="52" t="s">
        <v>1300</v>
      </c>
      <c r="AT16" s="103"/>
      <c r="AU16" s="101"/>
      <c r="AV16" s="104"/>
      <c r="AW16" s="52" t="s">
        <v>1300</v>
      </c>
      <c r="AX16" s="105"/>
    </row>
    <row r="17" spans="1:50" ht="25.5" x14ac:dyDescent="0.25">
      <c r="A17" s="741"/>
      <c r="B17" s="744"/>
      <c r="C17" s="748" t="s">
        <v>81</v>
      </c>
      <c r="D17" s="749"/>
      <c r="E17" s="65"/>
      <c r="F17" s="66"/>
      <c r="G17" s="66"/>
      <c r="H17" s="66"/>
      <c r="I17" s="66"/>
      <c r="J17" s="66"/>
      <c r="K17" s="66"/>
      <c r="L17" s="66"/>
      <c r="M17" s="66"/>
      <c r="N17" s="66"/>
      <c r="O17" s="66"/>
      <c r="P17" s="66"/>
      <c r="Q17" s="72" t="s">
        <v>1300</v>
      </c>
      <c r="R17" s="98"/>
      <c r="S17" s="98"/>
      <c r="T17" s="98"/>
      <c r="U17" s="90"/>
      <c r="V17" s="90"/>
      <c r="W17" s="90"/>
      <c r="X17" s="90"/>
      <c r="Y17" s="90"/>
      <c r="Z17" s="99"/>
      <c r="AA17" s="90"/>
      <c r="AB17" s="46" t="s">
        <v>1300</v>
      </c>
      <c r="AC17" s="98"/>
      <c r="AD17" s="90"/>
      <c r="AE17" s="97"/>
      <c r="AF17" s="90"/>
      <c r="AG17" s="100"/>
      <c r="AH17" s="46" t="s">
        <v>1300</v>
      </c>
      <c r="AI17" s="101"/>
      <c r="AJ17" s="101"/>
      <c r="AK17" s="50" t="s">
        <v>1300</v>
      </c>
      <c r="AL17" s="102"/>
      <c r="AM17" s="51" t="s">
        <v>1300</v>
      </c>
      <c r="AN17" s="101"/>
      <c r="AO17" s="101"/>
      <c r="AP17" s="103"/>
      <c r="AQ17" s="52" t="s">
        <v>1300</v>
      </c>
      <c r="AR17" s="104"/>
      <c r="AS17" s="52" t="s">
        <v>1300</v>
      </c>
      <c r="AT17" s="103"/>
      <c r="AU17" s="101"/>
      <c r="AV17" s="104"/>
      <c r="AW17" s="52" t="s">
        <v>1300</v>
      </c>
      <c r="AX17" s="105"/>
    </row>
    <row r="18" spans="1:50" ht="25.5" x14ac:dyDescent="0.25">
      <c r="A18" s="741"/>
      <c r="B18" s="744"/>
      <c r="C18" s="748" t="s">
        <v>82</v>
      </c>
      <c r="D18" s="749"/>
      <c r="E18" s="65"/>
      <c r="F18" s="66"/>
      <c r="G18" s="66"/>
      <c r="H18" s="66"/>
      <c r="I18" s="66"/>
      <c r="J18" s="66"/>
      <c r="K18" s="66"/>
      <c r="L18" s="66"/>
      <c r="M18" s="66"/>
      <c r="N18" s="66"/>
      <c r="O18" s="66"/>
      <c r="P18" s="66"/>
      <c r="Q18" s="72" t="s">
        <v>1300</v>
      </c>
      <c r="R18" s="98"/>
      <c r="S18" s="98"/>
      <c r="T18" s="98"/>
      <c r="U18" s="90"/>
      <c r="V18" s="90"/>
      <c r="W18" s="90"/>
      <c r="X18" s="90"/>
      <c r="Y18" s="90"/>
      <c r="Z18" s="99"/>
      <c r="AA18" s="90"/>
      <c r="AB18" s="46" t="s">
        <v>1300</v>
      </c>
      <c r="AC18" s="98"/>
      <c r="AD18" s="90"/>
      <c r="AE18" s="97"/>
      <c r="AF18" s="90"/>
      <c r="AG18" s="100"/>
      <c r="AH18" s="46" t="s">
        <v>1300</v>
      </c>
      <c r="AI18" s="101"/>
      <c r="AJ18" s="101"/>
      <c r="AK18" s="50" t="s">
        <v>1300</v>
      </c>
      <c r="AL18" s="102"/>
      <c r="AM18" s="51" t="s">
        <v>1300</v>
      </c>
      <c r="AN18" s="101"/>
      <c r="AO18" s="101"/>
      <c r="AP18" s="103"/>
      <c r="AQ18" s="52" t="s">
        <v>1300</v>
      </c>
      <c r="AR18" s="104"/>
      <c r="AS18" s="52" t="s">
        <v>1300</v>
      </c>
      <c r="AT18" s="103"/>
      <c r="AU18" s="101"/>
      <c r="AV18" s="104"/>
      <c r="AW18" s="52" t="s">
        <v>1300</v>
      </c>
      <c r="AX18" s="105"/>
    </row>
    <row r="19" spans="1:50" ht="25.5" x14ac:dyDescent="0.25">
      <c r="A19" s="741"/>
      <c r="B19" s="744"/>
      <c r="C19" s="748" t="s">
        <v>83</v>
      </c>
      <c r="D19" s="749"/>
      <c r="E19" s="65"/>
      <c r="F19" s="66"/>
      <c r="G19" s="66"/>
      <c r="H19" s="66"/>
      <c r="I19" s="66"/>
      <c r="J19" s="66"/>
      <c r="K19" s="66"/>
      <c r="L19" s="66"/>
      <c r="M19" s="66"/>
      <c r="N19" s="66"/>
      <c r="O19" s="66"/>
      <c r="P19" s="66"/>
      <c r="Q19" s="72" t="s">
        <v>1304</v>
      </c>
      <c r="R19" s="98"/>
      <c r="S19" s="98"/>
      <c r="T19" s="98"/>
      <c r="U19" s="90"/>
      <c r="V19" s="90"/>
      <c r="W19" s="90"/>
      <c r="X19" s="90"/>
      <c r="Y19" s="90"/>
      <c r="Z19" s="99"/>
      <c r="AA19" s="90"/>
      <c r="AB19" s="46" t="s">
        <v>1300</v>
      </c>
      <c r="AC19" s="98"/>
      <c r="AD19" s="90"/>
      <c r="AE19" s="97"/>
      <c r="AF19" s="90"/>
      <c r="AG19" s="100"/>
      <c r="AH19" s="46" t="s">
        <v>1300</v>
      </c>
      <c r="AI19" s="101"/>
      <c r="AJ19" s="101"/>
      <c r="AK19" s="50" t="s">
        <v>1300</v>
      </c>
      <c r="AL19" s="102"/>
      <c r="AM19" s="51" t="s">
        <v>1300</v>
      </c>
      <c r="AN19" s="101"/>
      <c r="AO19" s="101"/>
      <c r="AP19" s="103"/>
      <c r="AQ19" s="52" t="s">
        <v>1300</v>
      </c>
      <c r="AR19" s="104"/>
      <c r="AS19" s="52" t="s">
        <v>1300</v>
      </c>
      <c r="AT19" s="103"/>
      <c r="AU19" s="101"/>
      <c r="AV19" s="104"/>
      <c r="AW19" s="52" t="s">
        <v>1300</v>
      </c>
      <c r="AX19" s="105"/>
    </row>
    <row r="20" spans="1:50" ht="26.25" thickBot="1" x14ac:dyDescent="0.3">
      <c r="A20" s="742"/>
      <c r="B20" s="745"/>
      <c r="C20" s="750" t="s">
        <v>84</v>
      </c>
      <c r="D20" s="751"/>
      <c r="E20" s="75"/>
      <c r="F20" s="75"/>
      <c r="G20" s="75"/>
      <c r="H20" s="75"/>
      <c r="I20" s="75"/>
      <c r="J20" s="75"/>
      <c r="K20" s="75"/>
      <c r="L20" s="75"/>
      <c r="M20" s="75"/>
      <c r="N20" s="75"/>
      <c r="O20" s="75"/>
      <c r="P20" s="75"/>
      <c r="Q20" s="77" t="s">
        <v>1303</v>
      </c>
      <c r="R20" s="98"/>
      <c r="S20" s="98"/>
      <c r="T20" s="98"/>
      <c r="U20" s="90"/>
      <c r="V20" s="90"/>
      <c r="W20" s="90"/>
      <c r="X20" s="90"/>
      <c r="Y20" s="90"/>
      <c r="Z20" s="99"/>
      <c r="AA20" s="90"/>
      <c r="AB20" s="46" t="s">
        <v>1300</v>
      </c>
      <c r="AC20" s="98"/>
      <c r="AD20" s="90"/>
      <c r="AE20" s="97"/>
      <c r="AF20" s="90"/>
      <c r="AG20" s="100"/>
      <c r="AH20" s="52" t="s">
        <v>1300</v>
      </c>
      <c r="AI20" s="101"/>
      <c r="AJ20" s="101"/>
      <c r="AK20" s="50" t="s">
        <v>1300</v>
      </c>
      <c r="AL20" s="102"/>
      <c r="AM20" s="51" t="s">
        <v>1300</v>
      </c>
      <c r="AN20" s="101"/>
      <c r="AO20" s="101"/>
      <c r="AP20" s="103"/>
      <c r="AQ20" s="52" t="s">
        <v>1300</v>
      </c>
      <c r="AR20" s="104"/>
      <c r="AS20" s="52" t="s">
        <v>1300</v>
      </c>
      <c r="AT20" s="103"/>
      <c r="AU20" s="101"/>
      <c r="AV20" s="104"/>
      <c r="AW20" s="52" t="s">
        <v>1300</v>
      </c>
      <c r="AX20" s="105"/>
    </row>
    <row r="21" spans="1:50" ht="25.5" x14ac:dyDescent="0.25">
      <c r="A21" s="740" t="s">
        <v>1292</v>
      </c>
      <c r="B21" s="743" t="s">
        <v>1315</v>
      </c>
      <c r="C21" s="746" t="s">
        <v>85</v>
      </c>
      <c r="D21" s="747"/>
      <c r="E21" s="55"/>
      <c r="F21" s="55"/>
      <c r="G21" s="55"/>
      <c r="H21" s="55"/>
      <c r="I21" s="55"/>
      <c r="J21" s="55"/>
      <c r="K21" s="55"/>
      <c r="L21" s="55"/>
      <c r="M21" s="55"/>
      <c r="N21" s="55"/>
      <c r="O21" s="55"/>
      <c r="P21" s="57" t="s">
        <v>1305</v>
      </c>
      <c r="Q21" s="110"/>
      <c r="R21" s="110"/>
      <c r="S21" s="98"/>
      <c r="T21" s="98"/>
      <c r="U21" s="90"/>
      <c r="V21" s="90"/>
      <c r="W21" s="90"/>
      <c r="X21" s="90"/>
      <c r="Y21" s="90"/>
      <c r="Z21" s="99"/>
      <c r="AA21" s="90"/>
      <c r="AB21" s="46" t="s">
        <v>1300</v>
      </c>
      <c r="AC21" s="98"/>
      <c r="AD21" s="90"/>
      <c r="AE21" s="97"/>
      <c r="AF21" s="90"/>
      <c r="AG21" s="100"/>
      <c r="AH21" s="52" t="s">
        <v>1300</v>
      </c>
      <c r="AI21" s="101"/>
      <c r="AJ21" s="101"/>
      <c r="AK21" s="50" t="s">
        <v>1300</v>
      </c>
      <c r="AL21" s="102"/>
      <c r="AM21" s="51" t="s">
        <v>1300</v>
      </c>
      <c r="AN21" s="101"/>
      <c r="AO21" s="101"/>
      <c r="AP21" s="103"/>
      <c r="AQ21" s="52" t="s">
        <v>1300</v>
      </c>
      <c r="AR21" s="104"/>
      <c r="AS21" s="52" t="s">
        <v>1300</v>
      </c>
      <c r="AT21" s="103"/>
      <c r="AU21" s="101"/>
      <c r="AV21" s="104"/>
      <c r="AW21" s="52" t="s">
        <v>1300</v>
      </c>
      <c r="AX21" s="105"/>
    </row>
    <row r="22" spans="1:50" ht="25.5" x14ac:dyDescent="0.25">
      <c r="A22" s="741"/>
      <c r="B22" s="744"/>
      <c r="C22" s="748" t="s">
        <v>86</v>
      </c>
      <c r="D22" s="749"/>
      <c r="E22" s="65"/>
      <c r="F22" s="65"/>
      <c r="G22" s="65"/>
      <c r="H22" s="65"/>
      <c r="I22" s="65"/>
      <c r="J22" s="65"/>
      <c r="K22" s="65"/>
      <c r="L22" s="65"/>
      <c r="M22" s="65"/>
      <c r="N22" s="65"/>
      <c r="O22" s="65"/>
      <c r="P22" s="67" t="s">
        <v>1300</v>
      </c>
      <c r="Q22" s="110"/>
      <c r="R22" s="110"/>
      <c r="S22" s="98"/>
      <c r="T22" s="98"/>
      <c r="U22" s="90"/>
      <c r="V22" s="90"/>
      <c r="W22" s="90"/>
      <c r="X22" s="90"/>
      <c r="Y22" s="90"/>
      <c r="Z22" s="99"/>
      <c r="AA22" s="90"/>
      <c r="AB22" s="46" t="s">
        <v>1300</v>
      </c>
      <c r="AC22" s="98"/>
      <c r="AD22" s="90"/>
      <c r="AE22" s="97"/>
      <c r="AF22" s="90"/>
      <c r="AG22" s="100"/>
      <c r="AH22" s="52" t="s">
        <v>1300</v>
      </c>
      <c r="AI22" s="101"/>
      <c r="AJ22" s="101"/>
      <c r="AK22" s="50" t="s">
        <v>1300</v>
      </c>
      <c r="AL22" s="102"/>
      <c r="AM22" s="51" t="s">
        <v>1300</v>
      </c>
      <c r="AN22" s="101"/>
      <c r="AO22" s="101"/>
      <c r="AP22" s="103"/>
      <c r="AQ22" s="52" t="s">
        <v>1300</v>
      </c>
      <c r="AR22" s="104"/>
      <c r="AS22" s="52" t="s">
        <v>1300</v>
      </c>
      <c r="AT22" s="103"/>
      <c r="AU22" s="101"/>
      <c r="AV22" s="104"/>
      <c r="AW22" s="52" t="s">
        <v>1300</v>
      </c>
      <c r="AX22" s="105"/>
    </row>
    <row r="23" spans="1:50" ht="32.25" customHeight="1" thickBot="1" x14ac:dyDescent="0.3">
      <c r="A23" s="742"/>
      <c r="B23" s="745"/>
      <c r="C23" s="750" t="s">
        <v>29</v>
      </c>
      <c r="D23" s="751"/>
      <c r="E23" s="75"/>
      <c r="F23" s="75"/>
      <c r="G23" s="75"/>
      <c r="H23" s="75"/>
      <c r="I23" s="75"/>
      <c r="J23" s="75"/>
      <c r="K23" s="75"/>
      <c r="L23" s="75"/>
      <c r="M23" s="75"/>
      <c r="N23" s="75"/>
      <c r="O23" s="75"/>
      <c r="P23" s="77" t="s">
        <v>1303</v>
      </c>
      <c r="Q23" s="112"/>
      <c r="R23" s="112"/>
      <c r="S23" s="98"/>
      <c r="T23" s="98"/>
      <c r="U23" s="90"/>
      <c r="V23" s="90"/>
      <c r="W23" s="90"/>
      <c r="X23" s="90"/>
      <c r="Y23" s="90"/>
      <c r="Z23" s="99"/>
      <c r="AA23" s="90"/>
      <c r="AB23" s="46" t="s">
        <v>1300</v>
      </c>
      <c r="AC23" s="98"/>
      <c r="AD23" s="90"/>
      <c r="AE23" s="97"/>
      <c r="AF23" s="90"/>
      <c r="AG23" s="100"/>
      <c r="AH23" s="52" t="s">
        <v>1300</v>
      </c>
      <c r="AI23" s="101"/>
      <c r="AJ23" s="101"/>
      <c r="AK23" s="50" t="s">
        <v>1300</v>
      </c>
      <c r="AL23" s="102"/>
      <c r="AM23" s="51" t="s">
        <v>1300</v>
      </c>
      <c r="AN23" s="101"/>
      <c r="AO23" s="101"/>
      <c r="AP23" s="103"/>
      <c r="AQ23" s="52" t="s">
        <v>1300</v>
      </c>
      <c r="AR23" s="104"/>
      <c r="AS23" s="52" t="s">
        <v>1300</v>
      </c>
      <c r="AT23" s="103"/>
      <c r="AU23" s="101"/>
      <c r="AV23" s="104"/>
      <c r="AW23" s="52" t="s">
        <v>1300</v>
      </c>
      <c r="AX23" s="105"/>
    </row>
    <row r="24" spans="1:50" ht="25.5" x14ac:dyDescent="0.25">
      <c r="A24" s="741" t="s">
        <v>21</v>
      </c>
      <c r="B24" s="744" t="s">
        <v>1316</v>
      </c>
      <c r="C24" s="775" t="s">
        <v>89</v>
      </c>
      <c r="D24" s="776"/>
      <c r="E24" s="113"/>
      <c r="F24" s="113"/>
      <c r="G24" s="113"/>
      <c r="H24" s="113"/>
      <c r="I24" s="113"/>
      <c r="J24" s="113"/>
      <c r="K24" s="113"/>
      <c r="L24" s="114" t="s">
        <v>1300</v>
      </c>
      <c r="M24" s="115"/>
      <c r="N24" s="115"/>
      <c r="O24" s="115"/>
      <c r="P24" s="115"/>
      <c r="Q24" s="110"/>
      <c r="R24" s="110"/>
      <c r="S24" s="110"/>
      <c r="T24" s="98"/>
      <c r="U24" s="90"/>
      <c r="V24" s="90"/>
      <c r="W24" s="90"/>
      <c r="X24" s="90"/>
      <c r="Y24" s="90"/>
      <c r="Z24" s="99"/>
      <c r="AA24" s="90"/>
      <c r="AB24" s="46" t="s">
        <v>1300</v>
      </c>
      <c r="AC24" s="98"/>
      <c r="AD24" s="90"/>
      <c r="AE24" s="97"/>
      <c r="AF24" s="90"/>
      <c r="AG24" s="100"/>
      <c r="AH24" s="52" t="s">
        <v>1300</v>
      </c>
      <c r="AI24" s="101"/>
      <c r="AJ24" s="101"/>
      <c r="AK24" s="50" t="s">
        <v>1300</v>
      </c>
      <c r="AL24" s="102"/>
      <c r="AM24" s="51" t="s">
        <v>1300</v>
      </c>
      <c r="AN24" s="101"/>
      <c r="AO24" s="101"/>
      <c r="AP24" s="103"/>
      <c r="AQ24" s="52" t="s">
        <v>1300</v>
      </c>
      <c r="AR24" s="104"/>
      <c r="AS24" s="52" t="s">
        <v>1300</v>
      </c>
      <c r="AT24" s="103"/>
      <c r="AU24" s="101"/>
      <c r="AV24" s="104"/>
      <c r="AW24" s="52" t="s">
        <v>1300</v>
      </c>
      <c r="AX24" s="105"/>
    </row>
    <row r="25" spans="1:50" ht="25.5" x14ac:dyDescent="0.25">
      <c r="A25" s="741"/>
      <c r="B25" s="744"/>
      <c r="C25" s="748" t="s">
        <v>91</v>
      </c>
      <c r="D25" s="749"/>
      <c r="E25" s="65"/>
      <c r="F25" s="65"/>
      <c r="G25" s="65"/>
      <c r="H25" s="65"/>
      <c r="I25" s="65"/>
      <c r="J25" s="65"/>
      <c r="K25" s="65"/>
      <c r="L25" s="67" t="s">
        <v>1304</v>
      </c>
      <c r="M25" s="110"/>
      <c r="N25" s="110"/>
      <c r="O25" s="110"/>
      <c r="P25" s="110"/>
      <c r="Q25" s="110"/>
      <c r="R25" s="110"/>
      <c r="S25" s="110"/>
      <c r="T25" s="98"/>
      <c r="U25" s="90"/>
      <c r="V25" s="90"/>
      <c r="W25" s="90"/>
      <c r="X25" s="90"/>
      <c r="Y25" s="90"/>
      <c r="Z25" s="99"/>
      <c r="AA25" s="90"/>
      <c r="AB25" s="46" t="s">
        <v>1300</v>
      </c>
      <c r="AC25" s="98"/>
      <c r="AD25" s="90"/>
      <c r="AE25" s="97"/>
      <c r="AF25" s="90"/>
      <c r="AG25" s="100"/>
      <c r="AH25" s="52" t="s">
        <v>1300</v>
      </c>
      <c r="AI25" s="101"/>
      <c r="AJ25" s="101"/>
      <c r="AK25" s="50" t="s">
        <v>1300</v>
      </c>
      <c r="AL25" s="102"/>
      <c r="AM25" s="51" t="s">
        <v>1300</v>
      </c>
      <c r="AN25" s="101"/>
      <c r="AO25" s="101"/>
      <c r="AP25" s="103"/>
      <c r="AQ25" s="52" t="s">
        <v>1300</v>
      </c>
      <c r="AR25" s="104"/>
      <c r="AS25" s="52" t="s">
        <v>1300</v>
      </c>
      <c r="AT25" s="103"/>
      <c r="AU25" s="101"/>
      <c r="AV25" s="104"/>
      <c r="AW25" s="52" t="s">
        <v>1300</v>
      </c>
      <c r="AX25" s="105"/>
    </row>
    <row r="26" spans="1:50" ht="26.25" thickBot="1" x14ac:dyDescent="0.3">
      <c r="A26" s="742"/>
      <c r="B26" s="745"/>
      <c r="C26" s="750" t="s">
        <v>29</v>
      </c>
      <c r="D26" s="751"/>
      <c r="E26" s="75"/>
      <c r="F26" s="75"/>
      <c r="G26" s="75"/>
      <c r="H26" s="75"/>
      <c r="I26" s="75"/>
      <c r="J26" s="75"/>
      <c r="K26" s="75"/>
      <c r="L26" s="77" t="s">
        <v>1303</v>
      </c>
      <c r="M26" s="110"/>
      <c r="N26" s="110"/>
      <c r="O26" s="110"/>
      <c r="P26" s="110"/>
      <c r="Q26" s="110"/>
      <c r="R26" s="110"/>
      <c r="S26" s="110"/>
      <c r="T26" s="98"/>
      <c r="U26" s="90"/>
      <c r="V26" s="90"/>
      <c r="W26" s="90"/>
      <c r="X26" s="90"/>
      <c r="Y26" s="90"/>
      <c r="Z26" s="99"/>
      <c r="AA26" s="90"/>
      <c r="AB26" s="46" t="s">
        <v>1300</v>
      </c>
      <c r="AC26" s="98"/>
      <c r="AD26" s="90"/>
      <c r="AE26" s="97"/>
      <c r="AF26" s="90"/>
      <c r="AG26" s="100"/>
      <c r="AH26" s="52" t="s">
        <v>1300</v>
      </c>
      <c r="AI26" s="101"/>
      <c r="AJ26" s="101"/>
      <c r="AK26" s="50" t="s">
        <v>1300</v>
      </c>
      <c r="AL26" s="102"/>
      <c r="AM26" s="51" t="s">
        <v>1300</v>
      </c>
      <c r="AN26" s="101"/>
      <c r="AO26" s="101"/>
      <c r="AP26" s="103"/>
      <c r="AQ26" s="52" t="s">
        <v>1300</v>
      </c>
      <c r="AR26" s="104"/>
      <c r="AS26" s="52" t="s">
        <v>1300</v>
      </c>
      <c r="AT26" s="103"/>
      <c r="AU26" s="101"/>
      <c r="AV26" s="104"/>
      <c r="AW26" s="52" t="s">
        <v>1300</v>
      </c>
      <c r="AX26" s="105"/>
    </row>
    <row r="27" spans="1:50" ht="25.5" x14ac:dyDescent="0.25">
      <c r="A27" s="769" t="s">
        <v>610</v>
      </c>
      <c r="B27" s="772" t="s">
        <v>1317</v>
      </c>
      <c r="C27" s="746" t="s">
        <v>89</v>
      </c>
      <c r="D27" s="747"/>
      <c r="E27" s="55"/>
      <c r="F27" s="55"/>
      <c r="G27" s="55"/>
      <c r="H27" s="55"/>
      <c r="I27" s="55"/>
      <c r="J27" s="55"/>
      <c r="K27" s="55"/>
      <c r="L27" s="55"/>
      <c r="M27" s="55"/>
      <c r="N27" s="57" t="s">
        <v>1300</v>
      </c>
      <c r="O27" s="98"/>
      <c r="P27" s="98"/>
      <c r="Q27" s="98"/>
      <c r="R27" s="98"/>
      <c r="S27" s="98"/>
      <c r="T27" s="98"/>
      <c r="U27" s="90"/>
      <c r="V27" s="90"/>
      <c r="W27" s="90"/>
      <c r="X27" s="90"/>
      <c r="Y27" s="90"/>
      <c r="Z27" s="99"/>
      <c r="AA27" s="90"/>
      <c r="AB27" s="46" t="s">
        <v>1300</v>
      </c>
      <c r="AC27" s="98"/>
      <c r="AD27" s="90"/>
      <c r="AE27" s="97"/>
      <c r="AF27" s="90"/>
      <c r="AG27" s="100"/>
      <c r="AH27" s="52" t="s">
        <v>1300</v>
      </c>
      <c r="AI27" s="101"/>
      <c r="AJ27" s="101"/>
      <c r="AK27" s="50" t="s">
        <v>1300</v>
      </c>
      <c r="AL27" s="102"/>
      <c r="AM27" s="51" t="s">
        <v>1300</v>
      </c>
      <c r="AN27" s="101"/>
      <c r="AO27" s="101"/>
      <c r="AP27" s="103"/>
      <c r="AQ27" s="52" t="s">
        <v>1300</v>
      </c>
      <c r="AR27" s="104"/>
      <c r="AS27" s="52" t="s">
        <v>1300</v>
      </c>
      <c r="AT27" s="103"/>
      <c r="AU27" s="101"/>
      <c r="AV27" s="104"/>
      <c r="AW27" s="52" t="s">
        <v>1300</v>
      </c>
      <c r="AX27" s="105"/>
    </row>
    <row r="28" spans="1:50" ht="25.5" x14ac:dyDescent="0.25">
      <c r="A28" s="770"/>
      <c r="B28" s="773"/>
      <c r="C28" s="765" t="s">
        <v>91</v>
      </c>
      <c r="D28" s="766"/>
      <c r="E28" s="65"/>
      <c r="F28" s="65"/>
      <c r="G28" s="65"/>
      <c r="H28" s="65"/>
      <c r="I28" s="65"/>
      <c r="J28" s="65"/>
      <c r="K28" s="65"/>
      <c r="L28" s="65"/>
      <c r="M28" s="65"/>
      <c r="N28" s="67" t="s">
        <v>1304</v>
      </c>
      <c r="O28" s="98"/>
      <c r="P28" s="98"/>
      <c r="Q28" s="98"/>
      <c r="R28" s="98"/>
      <c r="S28" s="98"/>
      <c r="T28" s="98"/>
      <c r="U28" s="90"/>
      <c r="V28" s="90"/>
      <c r="W28" s="90"/>
      <c r="X28" s="90"/>
      <c r="Y28" s="90"/>
      <c r="Z28" s="100"/>
      <c r="AA28" s="90"/>
      <c r="AB28" s="46" t="s">
        <v>1300</v>
      </c>
      <c r="AC28" s="90"/>
      <c r="AD28" s="90"/>
      <c r="AE28" s="97"/>
      <c r="AF28" s="90"/>
      <c r="AG28" s="100"/>
      <c r="AH28" s="52" t="s">
        <v>1300</v>
      </c>
      <c r="AI28" s="101"/>
      <c r="AJ28" s="101"/>
      <c r="AK28" s="50" t="s">
        <v>1300</v>
      </c>
      <c r="AL28" s="102"/>
      <c r="AM28" s="51" t="s">
        <v>1300</v>
      </c>
      <c r="AN28" s="101"/>
      <c r="AO28" s="101"/>
      <c r="AP28" s="103"/>
      <c r="AQ28" s="52" t="s">
        <v>1300</v>
      </c>
      <c r="AR28" s="104"/>
      <c r="AS28" s="52" t="s">
        <v>1300</v>
      </c>
      <c r="AT28" s="103"/>
      <c r="AU28" s="101"/>
      <c r="AV28" s="104"/>
      <c r="AW28" s="52" t="s">
        <v>1300</v>
      </c>
      <c r="AX28" s="105"/>
    </row>
    <row r="29" spans="1:50" ht="26.25" thickBot="1" x14ac:dyDescent="0.3">
      <c r="A29" s="771"/>
      <c r="B29" s="774"/>
      <c r="C29" s="767" t="s">
        <v>29</v>
      </c>
      <c r="D29" s="768"/>
      <c r="E29" s="106"/>
      <c r="F29" s="106"/>
      <c r="G29" s="106"/>
      <c r="H29" s="106"/>
      <c r="I29" s="106"/>
      <c r="J29" s="106"/>
      <c r="K29" s="106"/>
      <c r="L29" s="106"/>
      <c r="M29" s="106"/>
      <c r="N29" s="116" t="s">
        <v>1303</v>
      </c>
      <c r="O29" s="117"/>
      <c r="P29" s="117"/>
      <c r="Q29" s="117"/>
      <c r="R29" s="117"/>
      <c r="S29" s="117"/>
      <c r="T29" s="117"/>
      <c r="U29" s="45"/>
      <c r="V29" s="90"/>
      <c r="W29" s="90"/>
      <c r="X29" s="90"/>
      <c r="Y29" s="90"/>
      <c r="Z29" s="100"/>
      <c r="AA29" s="90"/>
      <c r="AB29" s="46" t="s">
        <v>1300</v>
      </c>
      <c r="AC29" s="90"/>
      <c r="AD29" s="90"/>
      <c r="AE29" s="97"/>
      <c r="AF29" s="90"/>
      <c r="AG29" s="100"/>
      <c r="AH29" s="52" t="s">
        <v>1300</v>
      </c>
      <c r="AI29" s="101"/>
      <c r="AJ29" s="101"/>
      <c r="AK29" s="50" t="s">
        <v>1300</v>
      </c>
      <c r="AL29" s="102"/>
      <c r="AM29" s="51" t="s">
        <v>1300</v>
      </c>
      <c r="AN29" s="101"/>
      <c r="AO29" s="101"/>
      <c r="AP29" s="103"/>
      <c r="AQ29" s="52" t="s">
        <v>1300</v>
      </c>
      <c r="AR29" s="104"/>
      <c r="AS29" s="52" t="s">
        <v>1300</v>
      </c>
      <c r="AT29" s="103"/>
      <c r="AU29" s="101"/>
      <c r="AV29" s="104"/>
      <c r="AW29" s="52" t="s">
        <v>1300</v>
      </c>
      <c r="AX29" s="105"/>
    </row>
    <row r="30" spans="1:50" ht="25.5" x14ac:dyDescent="0.25">
      <c r="A30" s="740" t="s">
        <v>1033</v>
      </c>
      <c r="B30" s="743" t="s">
        <v>1318</v>
      </c>
      <c r="C30" s="763" t="s">
        <v>1319</v>
      </c>
      <c r="D30" s="764"/>
      <c r="E30" s="56"/>
      <c r="F30" s="56"/>
      <c r="G30" s="56"/>
      <c r="H30" s="56"/>
      <c r="I30" s="56"/>
      <c r="J30" s="56"/>
      <c r="K30" s="56"/>
      <c r="L30" s="56"/>
      <c r="M30" s="56"/>
      <c r="N30" s="56"/>
      <c r="O30" s="56"/>
      <c r="P30" s="56"/>
      <c r="Q30" s="56"/>
      <c r="R30" s="56"/>
      <c r="S30" s="56"/>
      <c r="T30" s="56"/>
      <c r="U30" s="62" t="s">
        <v>1300</v>
      </c>
      <c r="V30" s="118"/>
      <c r="W30" s="119"/>
      <c r="X30" s="119"/>
      <c r="Y30" s="119"/>
      <c r="Z30" s="120"/>
      <c r="AA30" s="90"/>
      <c r="AB30" s="46" t="s">
        <v>1300</v>
      </c>
      <c r="AC30" s="121"/>
      <c r="AD30" s="119"/>
      <c r="AE30" s="97"/>
      <c r="AF30" s="90"/>
      <c r="AG30" s="100"/>
      <c r="AH30" s="52" t="s">
        <v>1300</v>
      </c>
      <c r="AI30" s="101"/>
      <c r="AJ30" s="101"/>
      <c r="AK30" s="50" t="s">
        <v>1300</v>
      </c>
      <c r="AL30" s="102"/>
      <c r="AM30" s="51" t="s">
        <v>1300</v>
      </c>
      <c r="AN30" s="101"/>
      <c r="AO30" s="101"/>
      <c r="AP30" s="103"/>
      <c r="AQ30" s="52" t="s">
        <v>1300</v>
      </c>
      <c r="AR30" s="104"/>
      <c r="AS30" s="52" t="s">
        <v>1300</v>
      </c>
      <c r="AT30" s="103"/>
      <c r="AU30" s="101"/>
      <c r="AV30" s="104"/>
      <c r="AW30" s="52" t="s">
        <v>1300</v>
      </c>
      <c r="AX30" s="105"/>
    </row>
    <row r="31" spans="1:50" ht="25.5" x14ac:dyDescent="0.25">
      <c r="A31" s="741"/>
      <c r="B31" s="744"/>
      <c r="C31" s="765" t="s">
        <v>148</v>
      </c>
      <c r="D31" s="766"/>
      <c r="E31" s="66"/>
      <c r="F31" s="66"/>
      <c r="G31" s="66"/>
      <c r="H31" s="66"/>
      <c r="I31" s="66"/>
      <c r="J31" s="66"/>
      <c r="K31" s="66"/>
      <c r="L31" s="66"/>
      <c r="M31" s="66"/>
      <c r="N31" s="66"/>
      <c r="O31" s="66"/>
      <c r="P31" s="66"/>
      <c r="Q31" s="66"/>
      <c r="R31" s="66"/>
      <c r="S31" s="66"/>
      <c r="T31" s="66"/>
      <c r="U31" s="72" t="s">
        <v>1304</v>
      </c>
      <c r="V31" s="118"/>
      <c r="W31" s="119"/>
      <c r="X31" s="119"/>
      <c r="Y31" s="119"/>
      <c r="Z31" s="120"/>
      <c r="AA31" s="90"/>
      <c r="AB31" s="46" t="s">
        <v>1300</v>
      </c>
      <c r="AC31" s="121"/>
      <c r="AD31" s="119"/>
      <c r="AE31" s="97"/>
      <c r="AF31" s="90"/>
      <c r="AG31" s="100"/>
      <c r="AH31" s="52" t="s">
        <v>1300</v>
      </c>
      <c r="AI31" s="101"/>
      <c r="AJ31" s="101"/>
      <c r="AK31" s="50" t="s">
        <v>1300</v>
      </c>
      <c r="AL31" s="102"/>
      <c r="AM31" s="51" t="s">
        <v>1300</v>
      </c>
      <c r="AN31" s="101"/>
      <c r="AO31" s="101"/>
      <c r="AP31" s="103"/>
      <c r="AQ31" s="52" t="s">
        <v>1300</v>
      </c>
      <c r="AR31" s="104"/>
      <c r="AS31" s="52" t="s">
        <v>1300</v>
      </c>
      <c r="AT31" s="103"/>
      <c r="AU31" s="101"/>
      <c r="AV31" s="104"/>
      <c r="AW31" s="52" t="s">
        <v>1300</v>
      </c>
      <c r="AX31" s="105"/>
    </row>
    <row r="32" spans="1:50" ht="26.25" thickBot="1" x14ac:dyDescent="0.3">
      <c r="A32" s="741"/>
      <c r="B32" s="744"/>
      <c r="C32" s="767" t="s">
        <v>149</v>
      </c>
      <c r="D32" s="768"/>
      <c r="E32" s="108"/>
      <c r="F32" s="108"/>
      <c r="G32" s="108"/>
      <c r="H32" s="108"/>
      <c r="I32" s="108"/>
      <c r="J32" s="108"/>
      <c r="K32" s="108"/>
      <c r="L32" s="108"/>
      <c r="M32" s="108"/>
      <c r="N32" s="108"/>
      <c r="O32" s="108"/>
      <c r="P32" s="108"/>
      <c r="Q32" s="108"/>
      <c r="R32" s="108"/>
      <c r="S32" s="108"/>
      <c r="T32" s="108"/>
      <c r="U32" s="109" t="s">
        <v>1303</v>
      </c>
      <c r="V32" s="122"/>
      <c r="W32" s="123"/>
      <c r="X32" s="123"/>
      <c r="Y32" s="123"/>
      <c r="Z32" s="120"/>
      <c r="AA32" s="90"/>
      <c r="AB32" s="46" t="s">
        <v>1300</v>
      </c>
      <c r="AC32" s="124"/>
      <c r="AD32" s="123"/>
      <c r="AE32" s="97"/>
      <c r="AF32" s="90"/>
      <c r="AG32" s="100"/>
      <c r="AH32" s="52" t="s">
        <v>1300</v>
      </c>
      <c r="AI32" s="101"/>
      <c r="AJ32" s="101"/>
      <c r="AK32" s="50" t="s">
        <v>1300</v>
      </c>
      <c r="AL32" s="102"/>
      <c r="AM32" s="51" t="s">
        <v>1300</v>
      </c>
      <c r="AN32" s="101"/>
      <c r="AO32" s="101"/>
      <c r="AP32" s="103"/>
      <c r="AQ32" s="52" t="s">
        <v>1300</v>
      </c>
      <c r="AR32" s="104"/>
      <c r="AS32" s="52" t="s">
        <v>1300</v>
      </c>
      <c r="AT32" s="103"/>
      <c r="AU32" s="101"/>
      <c r="AV32" s="104"/>
      <c r="AW32" s="52" t="s">
        <v>1300</v>
      </c>
      <c r="AX32" s="105"/>
    </row>
    <row r="33" spans="1:50" ht="25.5" x14ac:dyDescent="0.25">
      <c r="A33" s="740" t="s">
        <v>1320</v>
      </c>
      <c r="B33" s="743" t="s">
        <v>1321</v>
      </c>
      <c r="C33" s="763" t="s">
        <v>1322</v>
      </c>
      <c r="D33" s="764"/>
      <c r="E33" s="55"/>
      <c r="F33" s="55"/>
      <c r="G33" s="55"/>
      <c r="H33" s="55"/>
      <c r="I33" s="55"/>
      <c r="J33" s="55"/>
      <c r="K33" s="55"/>
      <c r="L33" s="55"/>
      <c r="M33" s="55"/>
      <c r="N33" s="55"/>
      <c r="O33" s="55"/>
      <c r="P33" s="55"/>
      <c r="Q33" s="55"/>
      <c r="R33" s="55"/>
      <c r="S33" s="55"/>
      <c r="T33" s="55"/>
      <c r="U33" s="125"/>
      <c r="V33" s="56"/>
      <c r="W33" s="56"/>
      <c r="X33" s="56"/>
      <c r="Y33" s="56"/>
      <c r="Z33" s="56"/>
      <c r="AA33" s="56"/>
      <c r="AB33" s="46" t="s">
        <v>1300</v>
      </c>
      <c r="AC33" s="62" t="s">
        <v>1305</v>
      </c>
      <c r="AD33" s="123"/>
      <c r="AE33" s="97"/>
      <c r="AF33" s="90"/>
      <c r="AG33" s="100"/>
      <c r="AH33" s="52" t="s">
        <v>1300</v>
      </c>
      <c r="AI33" s="101"/>
      <c r="AJ33" s="101"/>
      <c r="AK33" s="50" t="s">
        <v>1300</v>
      </c>
      <c r="AL33" s="102"/>
      <c r="AM33" s="51" t="s">
        <v>1300</v>
      </c>
      <c r="AN33" s="101"/>
      <c r="AO33" s="101"/>
      <c r="AP33" s="103"/>
      <c r="AQ33" s="52" t="s">
        <v>1300</v>
      </c>
      <c r="AR33" s="104"/>
      <c r="AS33" s="52" t="s">
        <v>1300</v>
      </c>
      <c r="AT33" s="103"/>
      <c r="AU33" s="101"/>
      <c r="AV33" s="104"/>
      <c r="AW33" s="52" t="s">
        <v>1300</v>
      </c>
      <c r="AX33" s="105"/>
    </row>
    <row r="34" spans="1:50" ht="25.5" x14ac:dyDescent="0.25">
      <c r="A34" s="741"/>
      <c r="B34" s="744"/>
      <c r="C34" s="126" t="s">
        <v>147</v>
      </c>
      <c r="D34" s="127"/>
      <c r="E34" s="65"/>
      <c r="F34" s="65"/>
      <c r="G34" s="65"/>
      <c r="H34" s="65"/>
      <c r="I34" s="65"/>
      <c r="J34" s="65"/>
      <c r="K34" s="65"/>
      <c r="L34" s="65"/>
      <c r="M34" s="65"/>
      <c r="N34" s="65"/>
      <c r="O34" s="65"/>
      <c r="P34" s="65"/>
      <c r="Q34" s="65"/>
      <c r="R34" s="65"/>
      <c r="S34" s="65"/>
      <c r="T34" s="65"/>
      <c r="U34" s="128"/>
      <c r="V34" s="66"/>
      <c r="W34" s="66"/>
      <c r="X34" s="66"/>
      <c r="Y34" s="66"/>
      <c r="Z34" s="66"/>
      <c r="AA34" s="66"/>
      <c r="AB34" s="46" t="s">
        <v>1300</v>
      </c>
      <c r="AC34" s="72" t="s">
        <v>1300</v>
      </c>
      <c r="AD34" s="123"/>
      <c r="AE34" s="97"/>
      <c r="AF34" s="90"/>
      <c r="AG34" s="100"/>
      <c r="AH34" s="52" t="s">
        <v>1300</v>
      </c>
      <c r="AI34" s="101"/>
      <c r="AJ34" s="101"/>
      <c r="AK34" s="50" t="s">
        <v>1300</v>
      </c>
      <c r="AL34" s="102"/>
      <c r="AM34" s="51" t="s">
        <v>1300</v>
      </c>
      <c r="AN34" s="101"/>
      <c r="AO34" s="101"/>
      <c r="AP34" s="103"/>
      <c r="AQ34" s="52" t="s">
        <v>1300</v>
      </c>
      <c r="AR34" s="104"/>
      <c r="AS34" s="52" t="s">
        <v>1300</v>
      </c>
      <c r="AT34" s="103"/>
      <c r="AU34" s="101"/>
      <c r="AV34" s="104"/>
      <c r="AW34" s="52" t="s">
        <v>1300</v>
      </c>
      <c r="AX34" s="105"/>
    </row>
    <row r="35" spans="1:50" ht="25.5" x14ac:dyDescent="0.25">
      <c r="A35" s="741"/>
      <c r="B35" s="744"/>
      <c r="C35" s="765" t="s">
        <v>148</v>
      </c>
      <c r="D35" s="766"/>
      <c r="E35" s="65"/>
      <c r="F35" s="65"/>
      <c r="G35" s="65"/>
      <c r="H35" s="65"/>
      <c r="I35" s="65"/>
      <c r="J35" s="65"/>
      <c r="K35" s="65"/>
      <c r="L35" s="65"/>
      <c r="M35" s="65"/>
      <c r="N35" s="65"/>
      <c r="O35" s="65"/>
      <c r="P35" s="65"/>
      <c r="Q35" s="65"/>
      <c r="R35" s="65"/>
      <c r="S35" s="65"/>
      <c r="T35" s="65"/>
      <c r="U35" s="128"/>
      <c r="V35" s="66"/>
      <c r="W35" s="66"/>
      <c r="X35" s="66"/>
      <c r="Y35" s="66"/>
      <c r="Z35" s="66"/>
      <c r="AA35" s="66"/>
      <c r="AB35" s="46" t="s">
        <v>1300</v>
      </c>
      <c r="AC35" s="72" t="s">
        <v>1304</v>
      </c>
      <c r="AD35" s="123"/>
      <c r="AE35" s="97"/>
      <c r="AF35" s="90"/>
      <c r="AG35" s="100"/>
      <c r="AH35" s="52" t="s">
        <v>1300</v>
      </c>
      <c r="AI35" s="101"/>
      <c r="AJ35" s="101"/>
      <c r="AK35" s="50" t="s">
        <v>1300</v>
      </c>
      <c r="AL35" s="102"/>
      <c r="AM35" s="51" t="s">
        <v>1300</v>
      </c>
      <c r="AN35" s="101"/>
      <c r="AO35" s="101"/>
      <c r="AP35" s="103"/>
      <c r="AQ35" s="52" t="s">
        <v>1300</v>
      </c>
      <c r="AR35" s="104"/>
      <c r="AS35" s="52" t="s">
        <v>1300</v>
      </c>
      <c r="AT35" s="103"/>
      <c r="AU35" s="101"/>
      <c r="AV35" s="104"/>
      <c r="AW35" s="52" t="s">
        <v>1300</v>
      </c>
      <c r="AX35" s="105"/>
    </row>
    <row r="36" spans="1:50" ht="26.25" thickBot="1" x14ac:dyDescent="0.3">
      <c r="A36" s="742"/>
      <c r="B36" s="745"/>
      <c r="C36" s="752" t="s">
        <v>149</v>
      </c>
      <c r="D36" s="753"/>
      <c r="E36" s="75"/>
      <c r="F36" s="75"/>
      <c r="G36" s="75"/>
      <c r="H36" s="75"/>
      <c r="I36" s="75"/>
      <c r="J36" s="75"/>
      <c r="K36" s="75"/>
      <c r="L36" s="75"/>
      <c r="M36" s="75"/>
      <c r="N36" s="75"/>
      <c r="O36" s="75"/>
      <c r="P36" s="75"/>
      <c r="Q36" s="75"/>
      <c r="R36" s="75"/>
      <c r="S36" s="75"/>
      <c r="T36" s="75"/>
      <c r="U36" s="129"/>
      <c r="V36" s="76"/>
      <c r="W36" s="76"/>
      <c r="X36" s="76"/>
      <c r="Y36" s="76"/>
      <c r="Z36" s="76"/>
      <c r="AA36" s="76"/>
      <c r="AB36" s="46" t="s">
        <v>1300</v>
      </c>
      <c r="AC36" s="82" t="s">
        <v>1303</v>
      </c>
      <c r="AD36" s="123"/>
      <c r="AE36" s="97"/>
      <c r="AF36" s="90"/>
      <c r="AG36" s="100"/>
      <c r="AH36" s="52" t="s">
        <v>1300</v>
      </c>
      <c r="AI36" s="101"/>
      <c r="AJ36" s="101"/>
      <c r="AK36" s="50" t="s">
        <v>1300</v>
      </c>
      <c r="AL36" s="102"/>
      <c r="AM36" s="51" t="s">
        <v>1300</v>
      </c>
      <c r="AN36" s="101"/>
      <c r="AO36" s="101"/>
      <c r="AP36" s="103"/>
      <c r="AQ36" s="52" t="s">
        <v>1300</v>
      </c>
      <c r="AR36" s="104"/>
      <c r="AS36" s="52" t="s">
        <v>1300</v>
      </c>
      <c r="AT36" s="103"/>
      <c r="AU36" s="101"/>
      <c r="AV36" s="104"/>
      <c r="AW36" s="52" t="s">
        <v>1300</v>
      </c>
      <c r="AX36" s="105"/>
    </row>
    <row r="37" spans="1:50" ht="25.5" x14ac:dyDescent="0.25">
      <c r="A37" s="740" t="s">
        <v>1323</v>
      </c>
      <c r="B37" s="743" t="s">
        <v>1324</v>
      </c>
      <c r="C37" s="763" t="s">
        <v>151</v>
      </c>
      <c r="D37" s="764"/>
      <c r="E37" s="55"/>
      <c r="F37" s="55"/>
      <c r="G37" s="55"/>
      <c r="H37" s="55"/>
      <c r="I37" s="55"/>
      <c r="J37" s="55"/>
      <c r="K37" s="55"/>
      <c r="L37" s="55"/>
      <c r="M37" s="55"/>
      <c r="N37" s="55"/>
      <c r="O37" s="55"/>
      <c r="P37" s="55"/>
      <c r="Q37" s="55"/>
      <c r="R37" s="55"/>
      <c r="S37" s="55"/>
      <c r="T37" s="55"/>
      <c r="U37" s="55"/>
      <c r="V37" s="55" t="s">
        <v>1300</v>
      </c>
      <c r="W37" s="55"/>
      <c r="X37" s="56"/>
      <c r="Y37" s="62" t="s">
        <v>1305</v>
      </c>
      <c r="Z37" s="56"/>
      <c r="AA37" s="56"/>
      <c r="AB37" s="46" t="s">
        <v>1300</v>
      </c>
      <c r="AC37" s="60"/>
      <c r="AD37" s="64" t="s">
        <v>1305</v>
      </c>
      <c r="AE37" s="97"/>
      <c r="AF37" s="90"/>
      <c r="AG37" s="130"/>
      <c r="AH37" s="52" t="s">
        <v>1300</v>
      </c>
      <c r="AI37" s="101"/>
      <c r="AJ37" s="101"/>
      <c r="AK37" s="50" t="s">
        <v>1300</v>
      </c>
      <c r="AL37" s="102"/>
      <c r="AM37" s="51" t="s">
        <v>1300</v>
      </c>
      <c r="AN37" s="101"/>
      <c r="AO37" s="101"/>
      <c r="AP37" s="103"/>
      <c r="AQ37" s="52" t="s">
        <v>1300</v>
      </c>
      <c r="AR37" s="104"/>
      <c r="AS37" s="52" t="s">
        <v>1300</v>
      </c>
      <c r="AT37" s="103"/>
      <c r="AU37" s="101"/>
      <c r="AV37" s="104"/>
      <c r="AW37" s="52" t="s">
        <v>1300</v>
      </c>
      <c r="AX37" s="105"/>
    </row>
    <row r="38" spans="1:50" ht="31.7" customHeight="1" x14ac:dyDescent="0.25">
      <c r="A38" s="741"/>
      <c r="B38" s="744"/>
      <c r="C38" s="765" t="s">
        <v>152</v>
      </c>
      <c r="D38" s="766"/>
      <c r="E38" s="65"/>
      <c r="F38" s="65"/>
      <c r="G38" s="65"/>
      <c r="H38" s="65"/>
      <c r="I38" s="65"/>
      <c r="J38" s="65"/>
      <c r="K38" s="65"/>
      <c r="L38" s="65"/>
      <c r="M38" s="65"/>
      <c r="N38" s="65"/>
      <c r="O38" s="65"/>
      <c r="P38" s="65"/>
      <c r="Q38" s="65"/>
      <c r="R38" s="65"/>
      <c r="S38" s="65"/>
      <c r="T38" s="65"/>
      <c r="U38" s="66"/>
      <c r="V38" s="66" t="s">
        <v>1300</v>
      </c>
      <c r="W38" s="66"/>
      <c r="X38" s="66"/>
      <c r="Y38" s="72" t="s">
        <v>1305</v>
      </c>
      <c r="Z38" s="66"/>
      <c r="AA38" s="66"/>
      <c r="AB38" s="46" t="s">
        <v>1300</v>
      </c>
      <c r="AC38" s="70"/>
      <c r="AD38" s="74" t="s">
        <v>1300</v>
      </c>
      <c r="AE38" s="97"/>
      <c r="AF38" s="90"/>
      <c r="AG38" s="130"/>
      <c r="AH38" s="52" t="s">
        <v>1300</v>
      </c>
      <c r="AI38" s="101"/>
      <c r="AJ38" s="101"/>
      <c r="AK38" s="50" t="s">
        <v>1300</v>
      </c>
      <c r="AL38" s="102"/>
      <c r="AM38" s="51" t="s">
        <v>1300</v>
      </c>
      <c r="AN38" s="101"/>
      <c r="AO38" s="101"/>
      <c r="AP38" s="103"/>
      <c r="AQ38" s="52" t="s">
        <v>1300</v>
      </c>
      <c r="AR38" s="104"/>
      <c r="AS38" s="52" t="s">
        <v>1300</v>
      </c>
      <c r="AT38" s="103"/>
      <c r="AU38" s="101"/>
      <c r="AV38" s="104"/>
      <c r="AW38" s="52" t="s">
        <v>1300</v>
      </c>
      <c r="AX38" s="105"/>
    </row>
    <row r="39" spans="1:50" ht="26.25" thickBot="1" x14ac:dyDescent="0.3">
      <c r="A39" s="741"/>
      <c r="B39" s="744"/>
      <c r="C39" s="767" t="s">
        <v>153</v>
      </c>
      <c r="D39" s="768"/>
      <c r="E39" s="106"/>
      <c r="F39" s="106"/>
      <c r="G39" s="106"/>
      <c r="H39" s="106"/>
      <c r="I39" s="106"/>
      <c r="J39" s="106"/>
      <c r="K39" s="106"/>
      <c r="L39" s="106"/>
      <c r="M39" s="106"/>
      <c r="N39" s="106"/>
      <c r="O39" s="106"/>
      <c r="P39" s="106"/>
      <c r="Q39" s="106"/>
      <c r="R39" s="106"/>
      <c r="S39" s="106"/>
      <c r="T39" s="106"/>
      <c r="U39" s="108"/>
      <c r="V39" s="108" t="s">
        <v>1304</v>
      </c>
      <c r="W39" s="108"/>
      <c r="X39" s="108"/>
      <c r="Y39" s="109" t="s">
        <v>1300</v>
      </c>
      <c r="Z39" s="108"/>
      <c r="AA39" s="108"/>
      <c r="AB39" s="46" t="s">
        <v>1300</v>
      </c>
      <c r="AC39" s="111"/>
      <c r="AD39" s="84" t="s">
        <v>1304</v>
      </c>
      <c r="AE39" s="47"/>
      <c r="AF39" s="45"/>
      <c r="AG39" s="131"/>
      <c r="AH39" s="52" t="s">
        <v>1300</v>
      </c>
      <c r="AI39" s="101"/>
      <c r="AJ39" s="101"/>
      <c r="AK39" s="50" t="s">
        <v>1300</v>
      </c>
      <c r="AL39" s="102"/>
      <c r="AM39" s="51" t="s">
        <v>1300</v>
      </c>
      <c r="AN39" s="101"/>
      <c r="AO39" s="101"/>
      <c r="AP39" s="103"/>
      <c r="AQ39" s="52" t="s">
        <v>1300</v>
      </c>
      <c r="AR39" s="104"/>
      <c r="AS39" s="52" t="s">
        <v>1300</v>
      </c>
      <c r="AT39" s="103"/>
      <c r="AU39" s="101"/>
      <c r="AV39" s="104"/>
      <c r="AW39" s="52" t="s">
        <v>1300</v>
      </c>
      <c r="AX39" s="105"/>
    </row>
    <row r="40" spans="1:50" ht="25.5" x14ac:dyDescent="0.25">
      <c r="A40" s="740" t="s">
        <v>1325</v>
      </c>
      <c r="B40" s="743" t="s">
        <v>1326</v>
      </c>
      <c r="C40" s="746" t="s">
        <v>151</v>
      </c>
      <c r="D40" s="747"/>
      <c r="E40" s="55"/>
      <c r="F40" s="55"/>
      <c r="G40" s="55"/>
      <c r="H40" s="55"/>
      <c r="I40" s="55"/>
      <c r="J40" s="55"/>
      <c r="K40" s="55"/>
      <c r="L40" s="55"/>
      <c r="M40" s="55"/>
      <c r="N40" s="55"/>
      <c r="O40" s="55"/>
      <c r="P40" s="55"/>
      <c r="Q40" s="55"/>
      <c r="R40" s="55"/>
      <c r="S40" s="55"/>
      <c r="T40" s="55"/>
      <c r="U40" s="55"/>
      <c r="V40" s="55"/>
      <c r="W40" s="55"/>
      <c r="X40" s="56"/>
      <c r="Y40" s="56"/>
      <c r="Z40" s="60"/>
      <c r="AA40" s="64" t="s">
        <v>1305</v>
      </c>
      <c r="AB40" s="46" t="s">
        <v>1300</v>
      </c>
      <c r="AC40" s="56"/>
      <c r="AD40" s="56"/>
      <c r="AE40" s="56"/>
      <c r="AF40" s="56"/>
      <c r="AG40" s="85" t="s">
        <v>1300</v>
      </c>
      <c r="AH40" s="52" t="s">
        <v>1300</v>
      </c>
      <c r="AI40" s="101"/>
      <c r="AJ40" s="101"/>
      <c r="AK40" s="50" t="s">
        <v>1300</v>
      </c>
      <c r="AL40" s="102"/>
      <c r="AM40" s="51" t="s">
        <v>1300</v>
      </c>
      <c r="AN40" s="101"/>
      <c r="AO40" s="101"/>
      <c r="AP40" s="103"/>
      <c r="AQ40" s="52" t="s">
        <v>1300</v>
      </c>
      <c r="AR40" s="104"/>
      <c r="AS40" s="52" t="s">
        <v>1300</v>
      </c>
      <c r="AT40" s="103"/>
      <c r="AU40" s="101"/>
      <c r="AV40" s="104"/>
      <c r="AW40" s="52" t="s">
        <v>1300</v>
      </c>
      <c r="AX40" s="105"/>
    </row>
    <row r="41" spans="1:50" ht="25.5" x14ac:dyDescent="0.25">
      <c r="A41" s="741"/>
      <c r="B41" s="744"/>
      <c r="C41" s="748" t="s">
        <v>152</v>
      </c>
      <c r="D41" s="749"/>
      <c r="E41" s="65"/>
      <c r="F41" s="65"/>
      <c r="G41" s="65"/>
      <c r="H41" s="65"/>
      <c r="I41" s="65"/>
      <c r="J41" s="65"/>
      <c r="K41" s="65"/>
      <c r="L41" s="65"/>
      <c r="M41" s="65"/>
      <c r="N41" s="65"/>
      <c r="O41" s="65"/>
      <c r="P41" s="65"/>
      <c r="Q41" s="65"/>
      <c r="R41" s="65"/>
      <c r="S41" s="65"/>
      <c r="T41" s="65"/>
      <c r="U41" s="65"/>
      <c r="V41" s="65"/>
      <c r="W41" s="65"/>
      <c r="X41" s="66"/>
      <c r="Y41" s="66"/>
      <c r="Z41" s="70"/>
      <c r="AA41" s="74" t="s">
        <v>1300</v>
      </c>
      <c r="AB41" s="46" t="s">
        <v>1300</v>
      </c>
      <c r="AC41" s="66"/>
      <c r="AD41" s="66"/>
      <c r="AE41" s="66"/>
      <c r="AF41" s="66"/>
      <c r="AG41" s="50" t="s">
        <v>1304</v>
      </c>
      <c r="AH41" s="52" t="s">
        <v>1300</v>
      </c>
      <c r="AI41" s="101"/>
      <c r="AJ41" s="101"/>
      <c r="AK41" s="50" t="s">
        <v>1300</v>
      </c>
      <c r="AL41" s="102"/>
      <c r="AM41" s="51" t="s">
        <v>1300</v>
      </c>
      <c r="AN41" s="101"/>
      <c r="AO41" s="101"/>
      <c r="AP41" s="103"/>
      <c r="AQ41" s="52" t="s">
        <v>1300</v>
      </c>
      <c r="AR41" s="104"/>
      <c r="AS41" s="52" t="s">
        <v>1300</v>
      </c>
      <c r="AT41" s="103"/>
      <c r="AU41" s="101"/>
      <c r="AV41" s="104"/>
      <c r="AW41" s="52" t="s">
        <v>1300</v>
      </c>
      <c r="AX41" s="105"/>
    </row>
    <row r="42" spans="1:50" ht="26.25" thickBot="1" x14ac:dyDescent="0.3">
      <c r="A42" s="742"/>
      <c r="B42" s="745"/>
      <c r="C42" s="752" t="s">
        <v>153</v>
      </c>
      <c r="D42" s="753"/>
      <c r="E42" s="75"/>
      <c r="F42" s="75"/>
      <c r="G42" s="75"/>
      <c r="H42" s="75"/>
      <c r="I42" s="75"/>
      <c r="J42" s="75"/>
      <c r="K42" s="75"/>
      <c r="L42" s="75"/>
      <c r="M42" s="75"/>
      <c r="N42" s="75"/>
      <c r="O42" s="75"/>
      <c r="P42" s="75"/>
      <c r="Q42" s="75"/>
      <c r="R42" s="75"/>
      <c r="S42" s="75"/>
      <c r="T42" s="75"/>
      <c r="U42" s="75"/>
      <c r="V42" s="75"/>
      <c r="W42" s="75"/>
      <c r="X42" s="76"/>
      <c r="Y42" s="76"/>
      <c r="Z42" s="80"/>
      <c r="AA42" s="84" t="s">
        <v>1303</v>
      </c>
      <c r="AB42" s="46" t="s">
        <v>1300</v>
      </c>
      <c r="AC42" s="76"/>
      <c r="AD42" s="76"/>
      <c r="AE42" s="76"/>
      <c r="AF42" s="76"/>
      <c r="AG42" s="132" t="s">
        <v>1303</v>
      </c>
      <c r="AH42" s="52" t="s">
        <v>1300</v>
      </c>
      <c r="AI42" s="101"/>
      <c r="AJ42" s="101"/>
      <c r="AK42" s="50" t="s">
        <v>1300</v>
      </c>
      <c r="AL42" s="102"/>
      <c r="AM42" s="51" t="s">
        <v>1300</v>
      </c>
      <c r="AN42" s="101"/>
      <c r="AO42" s="101"/>
      <c r="AP42" s="103"/>
      <c r="AQ42" s="52" t="s">
        <v>1300</v>
      </c>
      <c r="AR42" s="104"/>
      <c r="AS42" s="52" t="s">
        <v>1300</v>
      </c>
      <c r="AT42" s="103"/>
      <c r="AU42" s="101"/>
      <c r="AV42" s="104"/>
      <c r="AW42" s="52" t="s">
        <v>1300</v>
      </c>
      <c r="AX42" s="105"/>
    </row>
    <row r="43" spans="1:50" ht="25.5" x14ac:dyDescent="0.25">
      <c r="A43" s="740" t="s">
        <v>1327</v>
      </c>
      <c r="B43" s="743" t="s">
        <v>1328</v>
      </c>
      <c r="C43" s="746" t="s">
        <v>151</v>
      </c>
      <c r="D43" s="747"/>
      <c r="E43" s="55"/>
      <c r="F43" s="55"/>
      <c r="G43" s="55"/>
      <c r="H43" s="55"/>
      <c r="I43" s="55"/>
      <c r="J43" s="55"/>
      <c r="K43" s="55"/>
      <c r="L43" s="55"/>
      <c r="M43" s="55"/>
      <c r="N43" s="55"/>
      <c r="O43" s="55"/>
      <c r="P43" s="55"/>
      <c r="Q43" s="55"/>
      <c r="R43" s="55"/>
      <c r="S43" s="55"/>
      <c r="T43" s="55"/>
      <c r="U43" s="55"/>
      <c r="V43" s="55"/>
      <c r="W43" s="55"/>
      <c r="X43" s="56"/>
      <c r="Y43" s="56"/>
      <c r="Z43" s="60"/>
      <c r="AA43" s="60"/>
      <c r="AB43" s="46" t="s">
        <v>1300</v>
      </c>
      <c r="AC43" s="56"/>
      <c r="AD43" s="56"/>
      <c r="AE43" s="56"/>
      <c r="AF43" s="133" t="s">
        <v>1305</v>
      </c>
      <c r="AG43" s="134"/>
      <c r="AH43" s="52" t="s">
        <v>1300</v>
      </c>
      <c r="AI43" s="101"/>
      <c r="AJ43" s="101"/>
      <c r="AK43" s="50" t="s">
        <v>1300</v>
      </c>
      <c r="AL43" s="102"/>
      <c r="AM43" s="51" t="s">
        <v>1300</v>
      </c>
      <c r="AN43" s="101"/>
      <c r="AO43" s="101"/>
      <c r="AP43" s="103"/>
      <c r="AQ43" s="52" t="s">
        <v>1300</v>
      </c>
      <c r="AR43" s="104"/>
      <c r="AS43" s="52" t="s">
        <v>1300</v>
      </c>
      <c r="AT43" s="103"/>
      <c r="AU43" s="101"/>
      <c r="AV43" s="104"/>
      <c r="AW43" s="52" t="s">
        <v>1300</v>
      </c>
      <c r="AX43" s="105"/>
    </row>
    <row r="44" spans="1:50" ht="25.5" x14ac:dyDescent="0.25">
      <c r="A44" s="741"/>
      <c r="B44" s="744"/>
      <c r="C44" s="748" t="s">
        <v>152</v>
      </c>
      <c r="D44" s="749"/>
      <c r="E44" s="65"/>
      <c r="F44" s="65"/>
      <c r="G44" s="65"/>
      <c r="H44" s="65"/>
      <c r="I44" s="65"/>
      <c r="J44" s="65"/>
      <c r="K44" s="65"/>
      <c r="L44" s="65"/>
      <c r="M44" s="65"/>
      <c r="N44" s="65"/>
      <c r="O44" s="65"/>
      <c r="P44" s="65"/>
      <c r="Q44" s="65"/>
      <c r="R44" s="65"/>
      <c r="S44" s="65"/>
      <c r="T44" s="65"/>
      <c r="U44" s="65"/>
      <c r="V44" s="65"/>
      <c r="W44" s="65"/>
      <c r="X44" s="66"/>
      <c r="Y44" s="66"/>
      <c r="Z44" s="70"/>
      <c r="AA44" s="70"/>
      <c r="AB44" s="46" t="s">
        <v>1300</v>
      </c>
      <c r="AC44" s="66"/>
      <c r="AD44" s="66"/>
      <c r="AE44" s="66"/>
      <c r="AF44" s="72" t="s">
        <v>1300</v>
      </c>
      <c r="AG44" s="135"/>
      <c r="AH44" s="52" t="s">
        <v>1300</v>
      </c>
      <c r="AI44" s="101"/>
      <c r="AJ44" s="101"/>
      <c r="AK44" s="50" t="s">
        <v>1300</v>
      </c>
      <c r="AL44" s="102"/>
      <c r="AM44" s="51" t="s">
        <v>1300</v>
      </c>
      <c r="AN44" s="101"/>
      <c r="AO44" s="101"/>
      <c r="AP44" s="103"/>
      <c r="AQ44" s="52" t="s">
        <v>1300</v>
      </c>
      <c r="AR44" s="104"/>
      <c r="AS44" s="52" t="s">
        <v>1300</v>
      </c>
      <c r="AT44" s="103"/>
      <c r="AU44" s="101"/>
      <c r="AV44" s="104"/>
      <c r="AW44" s="52" t="s">
        <v>1300</v>
      </c>
      <c r="AX44" s="105"/>
    </row>
    <row r="45" spans="1:50" ht="26.25" thickBot="1" x14ac:dyDescent="0.3">
      <c r="A45" s="742"/>
      <c r="B45" s="745"/>
      <c r="C45" s="750" t="s">
        <v>153</v>
      </c>
      <c r="D45" s="751"/>
      <c r="E45" s="75"/>
      <c r="F45" s="75"/>
      <c r="G45" s="75"/>
      <c r="H45" s="75"/>
      <c r="I45" s="75"/>
      <c r="J45" s="75"/>
      <c r="K45" s="75"/>
      <c r="L45" s="75"/>
      <c r="M45" s="75"/>
      <c r="N45" s="75"/>
      <c r="O45" s="75"/>
      <c r="P45" s="75"/>
      <c r="Q45" s="75"/>
      <c r="R45" s="75"/>
      <c r="S45" s="75"/>
      <c r="T45" s="75"/>
      <c r="U45" s="75"/>
      <c r="V45" s="75"/>
      <c r="W45" s="75"/>
      <c r="X45" s="76"/>
      <c r="Y45" s="76"/>
      <c r="Z45" s="80"/>
      <c r="AA45" s="80"/>
      <c r="AB45" s="46" t="s">
        <v>1300</v>
      </c>
      <c r="AC45" s="76"/>
      <c r="AD45" s="76"/>
      <c r="AE45" s="76"/>
      <c r="AF45" s="109" t="s">
        <v>1303</v>
      </c>
      <c r="AG45" s="53"/>
      <c r="AH45" s="52" t="s">
        <v>1300</v>
      </c>
      <c r="AI45" s="136"/>
      <c r="AJ45" s="136"/>
      <c r="AK45" s="50" t="s">
        <v>1300</v>
      </c>
      <c r="AL45" s="137"/>
      <c r="AM45" s="51" t="s">
        <v>1300</v>
      </c>
      <c r="AN45" s="136"/>
      <c r="AO45" s="136"/>
      <c r="AP45" s="138"/>
      <c r="AQ45" s="52" t="s">
        <v>1300</v>
      </c>
      <c r="AR45" s="139"/>
      <c r="AS45" s="52" t="s">
        <v>1300</v>
      </c>
      <c r="AT45" s="138"/>
      <c r="AU45" s="136"/>
      <c r="AV45" s="139"/>
      <c r="AW45" s="52" t="s">
        <v>1300</v>
      </c>
      <c r="AX45" s="140"/>
    </row>
    <row r="46" spans="1:50" ht="28.35" customHeight="1" x14ac:dyDescent="0.25">
      <c r="A46" s="754" t="s">
        <v>1329</v>
      </c>
      <c r="B46" s="756" t="s">
        <v>1330</v>
      </c>
      <c r="C46" s="758" t="s">
        <v>1331</v>
      </c>
      <c r="D46" s="141" t="s">
        <v>69</v>
      </c>
      <c r="E46" s="142"/>
      <c r="F46" s="142"/>
      <c r="G46" s="142"/>
      <c r="H46" s="142"/>
      <c r="I46" s="142"/>
      <c r="J46" s="142"/>
      <c r="K46" s="142"/>
      <c r="L46" s="142"/>
      <c r="M46" s="142"/>
      <c r="N46" s="142"/>
      <c r="O46" s="142"/>
      <c r="P46" s="142"/>
      <c r="Q46" s="142"/>
      <c r="R46" s="142"/>
      <c r="S46" s="142"/>
      <c r="T46" s="142"/>
      <c r="U46" s="142"/>
      <c r="V46" s="142"/>
      <c r="W46" s="142"/>
      <c r="X46" s="142"/>
      <c r="Y46" s="142"/>
      <c r="Z46" s="143"/>
      <c r="AA46" s="143"/>
      <c r="AB46" s="144" t="s">
        <v>1300</v>
      </c>
      <c r="AC46" s="142"/>
      <c r="AD46" s="142"/>
      <c r="AE46" s="142"/>
      <c r="AF46" s="142"/>
      <c r="AG46" s="145"/>
      <c r="AH46" s="74" t="s">
        <v>1300</v>
      </c>
      <c r="AI46" s="56" t="s">
        <v>1304</v>
      </c>
      <c r="AJ46" s="56" t="s">
        <v>1304</v>
      </c>
      <c r="AK46" s="50" t="s">
        <v>1300</v>
      </c>
      <c r="AL46" s="146"/>
      <c r="AM46" s="51" t="s">
        <v>1300</v>
      </c>
      <c r="AN46" s="56" t="s">
        <v>1304</v>
      </c>
      <c r="AO46" s="147"/>
      <c r="AP46" s="148"/>
      <c r="AQ46" s="52" t="s">
        <v>1300</v>
      </c>
      <c r="AR46" s="149" t="s">
        <v>1300</v>
      </c>
      <c r="AS46" s="74" t="s">
        <v>1300</v>
      </c>
      <c r="AT46" s="62" t="s">
        <v>1304</v>
      </c>
      <c r="AU46" s="136"/>
      <c r="AV46" s="139"/>
      <c r="AW46" s="52" t="s">
        <v>1300</v>
      </c>
      <c r="AX46" s="140"/>
    </row>
    <row r="47" spans="1:50" ht="39.950000000000003" customHeight="1" x14ac:dyDescent="0.25">
      <c r="A47" s="755"/>
      <c r="B47" s="757"/>
      <c r="C47" s="759"/>
      <c r="D47" s="150" t="s">
        <v>72</v>
      </c>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44" t="s">
        <v>1300</v>
      </c>
      <c r="AC47" s="151"/>
      <c r="AD47" s="151"/>
      <c r="AE47" s="151"/>
      <c r="AF47" s="151"/>
      <c r="AG47" s="152"/>
      <c r="AH47" s="74" t="s">
        <v>1300</v>
      </c>
      <c r="AI47" s="66" t="s">
        <v>1300</v>
      </c>
      <c r="AJ47" s="66" t="s">
        <v>1300</v>
      </c>
      <c r="AK47" s="50" t="s">
        <v>1300</v>
      </c>
      <c r="AL47" s="153"/>
      <c r="AM47" s="51" t="s">
        <v>1300</v>
      </c>
      <c r="AN47" s="66" t="s">
        <v>1300</v>
      </c>
      <c r="AO47" s="154"/>
      <c r="AP47" s="155"/>
      <c r="AQ47" s="52" t="s">
        <v>1300</v>
      </c>
      <c r="AR47" s="156" t="s">
        <v>1300</v>
      </c>
      <c r="AS47" s="74" t="s">
        <v>1300</v>
      </c>
      <c r="AT47" s="72" t="s">
        <v>1300</v>
      </c>
      <c r="AU47" s="136"/>
      <c r="AV47" s="139"/>
      <c r="AW47" s="52" t="s">
        <v>1300</v>
      </c>
      <c r="AX47" s="140"/>
    </row>
    <row r="48" spans="1:50" ht="25.5" x14ac:dyDescent="0.25">
      <c r="A48" s="755"/>
      <c r="B48" s="757"/>
      <c r="C48" s="759"/>
      <c r="D48" s="150" t="s">
        <v>74</v>
      </c>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44" t="s">
        <v>1300</v>
      </c>
      <c r="AC48" s="151"/>
      <c r="AD48" s="151"/>
      <c r="AE48" s="151"/>
      <c r="AF48" s="151"/>
      <c r="AG48" s="152"/>
      <c r="AH48" s="74" t="s">
        <v>1300</v>
      </c>
      <c r="AI48" s="66" t="s">
        <v>1300</v>
      </c>
      <c r="AJ48" s="66" t="s">
        <v>1300</v>
      </c>
      <c r="AK48" s="50" t="s">
        <v>1300</v>
      </c>
      <c r="AL48" s="153"/>
      <c r="AM48" s="51" t="s">
        <v>1300</v>
      </c>
      <c r="AN48" s="66" t="s">
        <v>1300</v>
      </c>
      <c r="AO48" s="154"/>
      <c r="AP48" s="155"/>
      <c r="AQ48" s="52" t="s">
        <v>1300</v>
      </c>
      <c r="AR48" s="156" t="s">
        <v>1300</v>
      </c>
      <c r="AS48" s="74" t="s">
        <v>1300</v>
      </c>
      <c r="AT48" s="72" t="s">
        <v>1300</v>
      </c>
      <c r="AU48" s="136"/>
      <c r="AV48" s="139"/>
      <c r="AW48" s="52" t="s">
        <v>1300</v>
      </c>
      <c r="AX48" s="140"/>
    </row>
    <row r="49" spans="1:50" ht="45" customHeight="1" x14ac:dyDescent="0.25">
      <c r="A49" s="755"/>
      <c r="B49" s="757"/>
      <c r="C49" s="759"/>
      <c r="D49" s="150" t="s">
        <v>75</v>
      </c>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44" t="s">
        <v>1300</v>
      </c>
      <c r="AC49" s="151"/>
      <c r="AD49" s="151"/>
      <c r="AE49" s="151"/>
      <c r="AF49" s="151"/>
      <c r="AG49" s="152"/>
      <c r="AH49" s="74" t="s">
        <v>1300</v>
      </c>
      <c r="AI49" s="66" t="s">
        <v>1300</v>
      </c>
      <c r="AJ49" s="66" t="s">
        <v>1300</v>
      </c>
      <c r="AK49" s="50" t="s">
        <v>1300</v>
      </c>
      <c r="AL49" s="153"/>
      <c r="AM49" s="51" t="s">
        <v>1300</v>
      </c>
      <c r="AN49" s="66" t="s">
        <v>1300</v>
      </c>
      <c r="AO49" s="154"/>
      <c r="AP49" s="155"/>
      <c r="AQ49" s="52" t="s">
        <v>1300</v>
      </c>
      <c r="AR49" s="156" t="s">
        <v>1300</v>
      </c>
      <c r="AS49" s="74" t="s">
        <v>1300</v>
      </c>
      <c r="AT49" s="72" t="s">
        <v>1300</v>
      </c>
      <c r="AU49" s="136"/>
      <c r="AV49" s="139"/>
      <c r="AW49" s="52" t="s">
        <v>1300</v>
      </c>
      <c r="AX49" s="140"/>
    </row>
    <row r="50" spans="1:50" ht="25.5" x14ac:dyDescent="0.25">
      <c r="A50" s="755"/>
      <c r="B50" s="757"/>
      <c r="C50" s="759" t="s">
        <v>1332</v>
      </c>
      <c r="D50" s="150" t="s">
        <v>69</v>
      </c>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44" t="s">
        <v>1300</v>
      </c>
      <c r="AC50" s="151"/>
      <c r="AD50" s="151"/>
      <c r="AE50" s="151"/>
      <c r="AF50" s="151"/>
      <c r="AG50" s="152"/>
      <c r="AH50" s="74" t="s">
        <v>1300</v>
      </c>
      <c r="AI50" s="66" t="s">
        <v>1303</v>
      </c>
      <c r="AJ50" s="66" t="s">
        <v>1303</v>
      </c>
      <c r="AK50" s="50" t="s">
        <v>1300</v>
      </c>
      <c r="AL50" s="153"/>
      <c r="AM50" s="51" t="s">
        <v>1300</v>
      </c>
      <c r="AN50" s="66" t="s">
        <v>1303</v>
      </c>
      <c r="AO50" s="154"/>
      <c r="AP50" s="155"/>
      <c r="AQ50" s="52" t="s">
        <v>1300</v>
      </c>
      <c r="AR50" s="156" t="s">
        <v>1300</v>
      </c>
      <c r="AS50" s="74" t="s">
        <v>1300</v>
      </c>
      <c r="AT50" s="72" t="s">
        <v>1303</v>
      </c>
      <c r="AU50" s="136"/>
      <c r="AV50" s="139"/>
      <c r="AW50" s="52" t="s">
        <v>1300</v>
      </c>
      <c r="AX50" s="140"/>
    </row>
    <row r="51" spans="1:50" ht="35.25" customHeight="1" x14ac:dyDescent="0.25">
      <c r="A51" s="755"/>
      <c r="B51" s="757"/>
      <c r="C51" s="759"/>
      <c r="D51" s="150" t="s">
        <v>72</v>
      </c>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44" t="s">
        <v>1300</v>
      </c>
      <c r="AC51" s="151"/>
      <c r="AD51" s="151"/>
      <c r="AE51" s="151"/>
      <c r="AF51" s="151"/>
      <c r="AG51" s="152"/>
      <c r="AH51" s="74" t="s">
        <v>1300</v>
      </c>
      <c r="AI51" s="66" t="s">
        <v>1304</v>
      </c>
      <c r="AJ51" s="66" t="s">
        <v>1304</v>
      </c>
      <c r="AK51" s="50" t="s">
        <v>1300</v>
      </c>
      <c r="AL51" s="153"/>
      <c r="AM51" s="51" t="s">
        <v>1300</v>
      </c>
      <c r="AN51" s="66" t="s">
        <v>1304</v>
      </c>
      <c r="AO51" s="154"/>
      <c r="AP51" s="155"/>
      <c r="AQ51" s="52" t="s">
        <v>1300</v>
      </c>
      <c r="AR51" s="156" t="s">
        <v>1300</v>
      </c>
      <c r="AS51" s="74" t="s">
        <v>1300</v>
      </c>
      <c r="AT51" s="72" t="s">
        <v>1304</v>
      </c>
      <c r="AU51" s="136"/>
      <c r="AV51" s="139"/>
      <c r="AW51" s="52" t="s">
        <v>1300</v>
      </c>
      <c r="AX51" s="140"/>
    </row>
    <row r="52" spans="1:50" ht="37.5" customHeight="1" x14ac:dyDescent="0.25">
      <c r="A52" s="755"/>
      <c r="B52" s="757"/>
      <c r="C52" s="759"/>
      <c r="D52" s="150" t="s">
        <v>74</v>
      </c>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44" t="s">
        <v>1300</v>
      </c>
      <c r="AC52" s="151"/>
      <c r="AD52" s="151"/>
      <c r="AE52" s="151"/>
      <c r="AF52" s="151"/>
      <c r="AG52" s="152"/>
      <c r="AH52" s="74" t="s">
        <v>1300</v>
      </c>
      <c r="AI52" s="66" t="s">
        <v>1304</v>
      </c>
      <c r="AJ52" s="66" t="s">
        <v>1304</v>
      </c>
      <c r="AK52" s="50" t="s">
        <v>1300</v>
      </c>
      <c r="AL52" s="153"/>
      <c r="AM52" s="51" t="s">
        <v>1300</v>
      </c>
      <c r="AN52" s="66" t="s">
        <v>1304</v>
      </c>
      <c r="AO52" s="154"/>
      <c r="AP52" s="155"/>
      <c r="AQ52" s="52" t="s">
        <v>1300</v>
      </c>
      <c r="AR52" s="156" t="s">
        <v>1300</v>
      </c>
      <c r="AS52" s="74" t="s">
        <v>1300</v>
      </c>
      <c r="AT52" s="72" t="s">
        <v>1304</v>
      </c>
      <c r="AU52" s="136"/>
      <c r="AV52" s="139"/>
      <c r="AW52" s="52" t="s">
        <v>1300</v>
      </c>
      <c r="AX52" s="140"/>
    </row>
    <row r="53" spans="1:50" ht="31.5" x14ac:dyDescent="0.25">
      <c r="A53" s="755"/>
      <c r="B53" s="757"/>
      <c r="C53" s="759"/>
      <c r="D53" s="150" t="s">
        <v>75</v>
      </c>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44" t="s">
        <v>1300</v>
      </c>
      <c r="AC53" s="151"/>
      <c r="AD53" s="151"/>
      <c r="AE53" s="151"/>
      <c r="AF53" s="151"/>
      <c r="AG53" s="152"/>
      <c r="AH53" s="74" t="s">
        <v>1300</v>
      </c>
      <c r="AI53" s="66" t="s">
        <v>1304</v>
      </c>
      <c r="AJ53" s="66" t="s">
        <v>1304</v>
      </c>
      <c r="AK53" s="50" t="s">
        <v>1300</v>
      </c>
      <c r="AL53" s="153"/>
      <c r="AM53" s="51" t="s">
        <v>1300</v>
      </c>
      <c r="AN53" s="66" t="s">
        <v>1304</v>
      </c>
      <c r="AO53" s="154"/>
      <c r="AP53" s="155"/>
      <c r="AQ53" s="52" t="s">
        <v>1300</v>
      </c>
      <c r="AR53" s="156" t="s">
        <v>1300</v>
      </c>
      <c r="AS53" s="74" t="s">
        <v>1300</v>
      </c>
      <c r="AT53" s="72" t="s">
        <v>1304</v>
      </c>
      <c r="AU53" s="119"/>
      <c r="AV53" s="119"/>
      <c r="AW53" s="52" t="s">
        <v>1300</v>
      </c>
      <c r="AX53" s="140"/>
    </row>
    <row r="54" spans="1:50" ht="33" customHeight="1" x14ac:dyDescent="0.25">
      <c r="A54" s="755"/>
      <c r="B54" s="757"/>
      <c r="C54" s="760" t="s">
        <v>1333</v>
      </c>
      <c r="D54" s="150" t="s">
        <v>69</v>
      </c>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44" t="s">
        <v>1300</v>
      </c>
      <c r="AC54" s="151"/>
      <c r="AD54" s="151"/>
      <c r="AE54" s="151"/>
      <c r="AF54" s="151"/>
      <c r="AG54" s="152"/>
      <c r="AH54" s="74" t="s">
        <v>1300</v>
      </c>
      <c r="AI54" s="66" t="s">
        <v>1303</v>
      </c>
      <c r="AJ54" s="66" t="s">
        <v>1303</v>
      </c>
      <c r="AK54" s="50" t="s">
        <v>1300</v>
      </c>
      <c r="AL54" s="153"/>
      <c r="AM54" s="51" t="s">
        <v>1300</v>
      </c>
      <c r="AN54" s="66" t="s">
        <v>1303</v>
      </c>
      <c r="AO54" s="154"/>
      <c r="AP54" s="155"/>
      <c r="AQ54" s="52" t="s">
        <v>1300</v>
      </c>
      <c r="AR54" s="156" t="s">
        <v>1303</v>
      </c>
      <c r="AS54" s="74" t="s">
        <v>1300</v>
      </c>
      <c r="AT54" s="72" t="s">
        <v>1303</v>
      </c>
      <c r="AU54" s="119"/>
      <c r="AV54" s="119"/>
      <c r="AW54" s="52" t="s">
        <v>1300</v>
      </c>
      <c r="AX54" s="140"/>
    </row>
    <row r="55" spans="1:50" ht="35.25" customHeight="1" x14ac:dyDescent="0.25">
      <c r="A55" s="755"/>
      <c r="B55" s="757"/>
      <c r="C55" s="761"/>
      <c r="D55" s="150" t="s">
        <v>72</v>
      </c>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44" t="s">
        <v>1300</v>
      </c>
      <c r="AC55" s="151"/>
      <c r="AD55" s="151"/>
      <c r="AE55" s="151"/>
      <c r="AF55" s="151"/>
      <c r="AG55" s="152"/>
      <c r="AH55" s="74" t="s">
        <v>1300</v>
      </c>
      <c r="AI55" s="66" t="s">
        <v>1303</v>
      </c>
      <c r="AJ55" s="66" t="s">
        <v>1303</v>
      </c>
      <c r="AK55" s="50" t="s">
        <v>1300</v>
      </c>
      <c r="AL55" s="153"/>
      <c r="AM55" s="51" t="s">
        <v>1300</v>
      </c>
      <c r="AN55" s="66" t="s">
        <v>1303</v>
      </c>
      <c r="AO55" s="154"/>
      <c r="AP55" s="155"/>
      <c r="AQ55" s="52" t="s">
        <v>1300</v>
      </c>
      <c r="AR55" s="156" t="s">
        <v>1303</v>
      </c>
      <c r="AS55" s="74" t="s">
        <v>1300</v>
      </c>
      <c r="AT55" s="72" t="s">
        <v>1303</v>
      </c>
      <c r="AU55" s="119"/>
      <c r="AV55" s="119"/>
      <c r="AW55" s="52" t="s">
        <v>1300</v>
      </c>
      <c r="AX55" s="140"/>
    </row>
    <row r="56" spans="1:50" ht="37.5" customHeight="1" x14ac:dyDescent="0.25">
      <c r="A56" s="755"/>
      <c r="B56" s="757"/>
      <c r="C56" s="761"/>
      <c r="D56" s="150" t="s">
        <v>74</v>
      </c>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44" t="s">
        <v>1300</v>
      </c>
      <c r="AC56" s="151"/>
      <c r="AD56" s="151"/>
      <c r="AE56" s="151"/>
      <c r="AF56" s="151"/>
      <c r="AG56" s="152"/>
      <c r="AH56" s="74" t="s">
        <v>1300</v>
      </c>
      <c r="AI56" s="66" t="s">
        <v>1303</v>
      </c>
      <c r="AJ56" s="66" t="s">
        <v>1303</v>
      </c>
      <c r="AK56" s="50" t="s">
        <v>1300</v>
      </c>
      <c r="AL56" s="153"/>
      <c r="AM56" s="51" t="s">
        <v>1300</v>
      </c>
      <c r="AN56" s="66" t="s">
        <v>1303</v>
      </c>
      <c r="AO56" s="154"/>
      <c r="AP56" s="155"/>
      <c r="AQ56" s="52" t="s">
        <v>1300</v>
      </c>
      <c r="AR56" s="156" t="s">
        <v>1303</v>
      </c>
      <c r="AS56" s="74" t="s">
        <v>1300</v>
      </c>
      <c r="AT56" s="72" t="s">
        <v>1303</v>
      </c>
      <c r="AU56" s="119"/>
      <c r="AV56" s="119"/>
      <c r="AW56" s="52" t="s">
        <v>1300</v>
      </c>
      <c r="AX56" s="140"/>
    </row>
    <row r="57" spans="1:50" ht="56.45" customHeight="1" thickBot="1" x14ac:dyDescent="0.3">
      <c r="A57" s="755"/>
      <c r="B57" s="757"/>
      <c r="C57" s="762"/>
      <c r="D57" s="157" t="s">
        <v>75</v>
      </c>
      <c r="E57" s="158"/>
      <c r="F57" s="158"/>
      <c r="G57" s="158"/>
      <c r="H57" s="158"/>
      <c r="I57" s="158"/>
      <c r="J57" s="158"/>
      <c r="K57" s="158"/>
      <c r="L57" s="158"/>
      <c r="M57" s="158"/>
      <c r="N57" s="158"/>
      <c r="O57" s="158"/>
      <c r="P57" s="158"/>
      <c r="Q57" s="158"/>
      <c r="R57" s="158"/>
      <c r="S57" s="158"/>
      <c r="T57" s="158"/>
      <c r="U57" s="158"/>
      <c r="V57" s="158"/>
      <c r="W57" s="158"/>
      <c r="X57" s="158"/>
      <c r="Y57" s="158"/>
      <c r="Z57" s="159"/>
      <c r="AA57" s="159"/>
      <c r="AB57" s="160" t="s">
        <v>1300</v>
      </c>
      <c r="AC57" s="158"/>
      <c r="AD57" s="158"/>
      <c r="AE57" s="158"/>
      <c r="AF57" s="158"/>
      <c r="AG57" s="161"/>
      <c r="AH57" s="84" t="s">
        <v>1300</v>
      </c>
      <c r="AI57" s="76" t="s">
        <v>1303</v>
      </c>
      <c r="AJ57" s="76" t="s">
        <v>1303</v>
      </c>
      <c r="AK57" s="132" t="s">
        <v>1300</v>
      </c>
      <c r="AL57" s="162"/>
      <c r="AM57" s="163" t="s">
        <v>1300</v>
      </c>
      <c r="AN57" s="76" t="s">
        <v>1303</v>
      </c>
      <c r="AO57" s="164"/>
      <c r="AP57" s="165"/>
      <c r="AQ57" s="54" t="s">
        <v>1300</v>
      </c>
      <c r="AR57" s="166" t="s">
        <v>1303</v>
      </c>
      <c r="AS57" s="84" t="s">
        <v>1300</v>
      </c>
      <c r="AT57" s="82" t="s">
        <v>1303</v>
      </c>
      <c r="AU57" s="167"/>
      <c r="AV57" s="167"/>
      <c r="AW57" s="54" t="s">
        <v>1300</v>
      </c>
      <c r="AX57" s="168"/>
    </row>
    <row r="58" spans="1:50" ht="15.75" x14ac:dyDescent="0.25">
      <c r="A58" s="169"/>
      <c r="B58" s="169"/>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row>
    <row r="59" spans="1:50" ht="12.75" customHeight="1" x14ac:dyDescent="0.25">
      <c r="A59" s="170" t="s">
        <v>861</v>
      </c>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row>
    <row r="60" spans="1:50" ht="12.75" customHeight="1" x14ac:dyDescent="0.25">
      <c r="A60" s="171" t="s">
        <v>1305</v>
      </c>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2.75" customHeight="1" x14ac:dyDescent="0.25">
      <c r="A61" s="171" t="s">
        <v>1300</v>
      </c>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2.75" customHeight="1" x14ac:dyDescent="0.25">
      <c r="A62" s="171" t="s">
        <v>1304</v>
      </c>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row>
    <row r="63" spans="1:50" ht="12.75" customHeight="1" x14ac:dyDescent="0.25">
      <c r="A63" s="171" t="s">
        <v>1303</v>
      </c>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2.75" customHeight="1" x14ac:dyDescent="0.25">
      <c r="A64" s="172" t="s">
        <v>1299</v>
      </c>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row>
  </sheetData>
  <mergeCells count="79">
    <mergeCell ref="A1:U1"/>
    <mergeCell ref="V1:AP1"/>
    <mergeCell ref="AQ1:AX1"/>
    <mergeCell ref="E2:R2"/>
    <mergeCell ref="S2:AH2"/>
    <mergeCell ref="AI2:AX2"/>
    <mergeCell ref="C3:D3"/>
    <mergeCell ref="C4:D4"/>
    <mergeCell ref="A5:A7"/>
    <mergeCell ref="B5:B7"/>
    <mergeCell ref="C5:D5"/>
    <mergeCell ref="C6:D6"/>
    <mergeCell ref="C7:D7"/>
    <mergeCell ref="A8:A10"/>
    <mergeCell ref="B8:B10"/>
    <mergeCell ref="C8:D8"/>
    <mergeCell ref="C9:D9"/>
    <mergeCell ref="C10:D10"/>
    <mergeCell ref="A16:A20"/>
    <mergeCell ref="B16:B20"/>
    <mergeCell ref="C16:D16"/>
    <mergeCell ref="C17:D17"/>
    <mergeCell ref="C18:D18"/>
    <mergeCell ref="C19:D19"/>
    <mergeCell ref="C20:D20"/>
    <mergeCell ref="A11:A12"/>
    <mergeCell ref="B11:B12"/>
    <mergeCell ref="C11:D11"/>
    <mergeCell ref="C12:D12"/>
    <mergeCell ref="A13:A15"/>
    <mergeCell ref="B13:B15"/>
    <mergeCell ref="C13:D13"/>
    <mergeCell ref="C14:D14"/>
    <mergeCell ref="C15:D15"/>
    <mergeCell ref="A21:A23"/>
    <mergeCell ref="B21:B23"/>
    <mergeCell ref="C21:D21"/>
    <mergeCell ref="C22:D22"/>
    <mergeCell ref="C23:D23"/>
    <mergeCell ref="A24:A26"/>
    <mergeCell ref="B24:B26"/>
    <mergeCell ref="C24:D24"/>
    <mergeCell ref="C25:D25"/>
    <mergeCell ref="C26:D26"/>
    <mergeCell ref="A27:A29"/>
    <mergeCell ref="B27:B29"/>
    <mergeCell ref="C27:D27"/>
    <mergeCell ref="C28:D28"/>
    <mergeCell ref="C29:D29"/>
    <mergeCell ref="A30:A32"/>
    <mergeCell ref="B30:B32"/>
    <mergeCell ref="C30:D30"/>
    <mergeCell ref="C31:D31"/>
    <mergeCell ref="C32:D32"/>
    <mergeCell ref="A33:A36"/>
    <mergeCell ref="B33:B36"/>
    <mergeCell ref="C33:D33"/>
    <mergeCell ref="C35:D35"/>
    <mergeCell ref="C36:D36"/>
    <mergeCell ref="A37:A39"/>
    <mergeCell ref="B37:B39"/>
    <mergeCell ref="C37:D37"/>
    <mergeCell ref="C38:D38"/>
    <mergeCell ref="C39:D39"/>
    <mergeCell ref="A46:A57"/>
    <mergeCell ref="B46:B57"/>
    <mergeCell ref="C46:C49"/>
    <mergeCell ref="C50:C53"/>
    <mergeCell ref="C54:C57"/>
    <mergeCell ref="A40:A42"/>
    <mergeCell ref="B40:B42"/>
    <mergeCell ref="C40:D40"/>
    <mergeCell ref="C41:D41"/>
    <mergeCell ref="C42:D42"/>
    <mergeCell ref="A43:A45"/>
    <mergeCell ref="B43:B45"/>
    <mergeCell ref="C43:D43"/>
    <mergeCell ref="C44:D44"/>
    <mergeCell ref="C45:D45"/>
  </mergeCells>
  <conditionalFormatting sqref="F4:H4 E5:J32 AA4:AN4 AB20:AR32 AH5:AR19 AB8:AG19 L4:L15 N4:Q4 M5:R15 Q16:R20 G33:G36 S4:Y57 Z8:AA39 AB37:AJ38 AK33:AK38 AL37:AL38 AM33:AN38 Z5:AG7 AC33:AD36 AQ33:AQ57 AQ4:AX4 AS5:AX36 AI33:AJ36 AU37:AV52 E37:R57 L24:R36 AO37:AP57 AR37:AT57 AW37:AX57 Z40:AH57 AB39:AH39 AI39:AN57 P21:R23">
    <cfRule type="containsText" dxfId="91" priority="69" operator="containsText" text="High relevance">
      <formula>NOT(ISERROR(SEARCH("High relevance",E4)))</formula>
    </cfRule>
    <cfRule type="containsText" dxfId="90" priority="70" operator="containsText" text="Medium relevance">
      <formula>NOT(ISERROR(SEARCH("Medium relevance",E4)))</formula>
    </cfRule>
    <cfRule type="containsText" dxfId="89" priority="71" operator="containsText" text="Low relevance">
      <formula>NOT(ISERROR(SEARCH("Low relevance",E4)))</formula>
    </cfRule>
    <cfRule type="containsText" dxfId="88" priority="72" operator="containsText" text="No relevance">
      <formula>NOT(ISERROR(SEARCH("No relevance",E4)))</formula>
    </cfRule>
  </conditionalFormatting>
  <conditionalFormatting sqref="K5:N15 K16:P20 K21:O23 K24:N32">
    <cfRule type="containsText" dxfId="87" priority="65" operator="containsText" text="High relevance">
      <formula>NOT(ISERROR(SEARCH("High relevance",K5)))</formula>
    </cfRule>
    <cfRule type="containsText" dxfId="86" priority="66" operator="containsText" text="Medium relevance">
      <formula>NOT(ISERROR(SEARCH("Medium relevance",K5)))</formula>
    </cfRule>
    <cfRule type="containsText" dxfId="85" priority="67" operator="containsText" text="Low relevance">
      <formula>NOT(ISERROR(SEARCH("Low relevance",K5)))</formula>
    </cfRule>
    <cfRule type="containsText" dxfId="84" priority="68" operator="containsText" text="No relevance">
      <formula>NOT(ISERROR(SEARCH("No relevance",K5)))</formula>
    </cfRule>
  </conditionalFormatting>
  <conditionalFormatting sqref="E33:J36 AB33:AR36">
    <cfRule type="containsText" dxfId="83" priority="61" operator="containsText" text="High relevance">
      <formula>NOT(ISERROR(SEARCH("High relevance",E33)))</formula>
    </cfRule>
    <cfRule type="containsText" dxfId="82" priority="62" operator="containsText" text="Medium relevance">
      <formula>NOT(ISERROR(SEARCH("Medium relevance",E33)))</formula>
    </cfRule>
    <cfRule type="containsText" dxfId="81" priority="63" operator="containsText" text="Low relevance">
      <formula>NOT(ISERROR(SEARCH("Low relevance",E33)))</formula>
    </cfRule>
    <cfRule type="containsText" dxfId="80" priority="64" operator="containsText" text="No relevance">
      <formula>NOT(ISERROR(SEARCH("No relevance",E33)))</formula>
    </cfRule>
  </conditionalFormatting>
  <conditionalFormatting sqref="K33:N36">
    <cfRule type="containsText" dxfId="79" priority="57" operator="containsText" text="High relevance">
      <formula>NOT(ISERROR(SEARCH("High relevance",K33)))</formula>
    </cfRule>
    <cfRule type="containsText" dxfId="78" priority="58" operator="containsText" text="Medium relevance">
      <formula>NOT(ISERROR(SEARCH("Medium relevance",K33)))</formula>
    </cfRule>
    <cfRule type="containsText" dxfId="77" priority="59" operator="containsText" text="Low relevance">
      <formula>NOT(ISERROR(SEARCH("Low relevance",K33)))</formula>
    </cfRule>
    <cfRule type="containsText" dxfId="76" priority="60" operator="containsText" text="No relevance">
      <formula>NOT(ISERROR(SEARCH("No relevance",K33)))</formula>
    </cfRule>
  </conditionalFormatting>
  <conditionalFormatting sqref="E4">
    <cfRule type="containsText" dxfId="75" priority="53" operator="containsText" text="High relevance">
      <formula>NOT(ISERROR(SEARCH("High relevance",E4)))</formula>
    </cfRule>
    <cfRule type="containsText" dxfId="74" priority="54" operator="containsText" text="Medium relevance">
      <formula>NOT(ISERROR(SEARCH("Medium relevance",E4)))</formula>
    </cfRule>
    <cfRule type="containsText" dxfId="73" priority="55" operator="containsText" text="Low relevance">
      <formula>NOT(ISERROR(SEARCH("Low relevance",E4)))</formula>
    </cfRule>
    <cfRule type="containsText" dxfId="72" priority="56" operator="containsText" text="No relevance">
      <formula>NOT(ISERROR(SEARCH("No relevance",E4)))</formula>
    </cfRule>
  </conditionalFormatting>
  <conditionalFormatting sqref="I4">
    <cfRule type="containsText" dxfId="71" priority="49" operator="containsText" text="High relevance">
      <formula>NOT(ISERROR(SEARCH("High relevance",I4)))</formula>
    </cfRule>
    <cfRule type="containsText" dxfId="70" priority="50" operator="containsText" text="Medium relevance">
      <formula>NOT(ISERROR(SEARCH("Medium relevance",I4)))</formula>
    </cfRule>
    <cfRule type="containsText" dxfId="69" priority="51" operator="containsText" text="Low relevance">
      <formula>NOT(ISERROR(SEARCH("Low relevance",I4)))</formula>
    </cfRule>
    <cfRule type="containsText" dxfId="68" priority="52" operator="containsText" text="No relevance">
      <formula>NOT(ISERROR(SEARCH("No relevance",I4)))</formula>
    </cfRule>
  </conditionalFormatting>
  <conditionalFormatting sqref="J4">
    <cfRule type="containsText" dxfId="67" priority="45" operator="containsText" text="High relevance">
      <formula>NOT(ISERROR(SEARCH("High relevance",J4)))</formula>
    </cfRule>
    <cfRule type="containsText" dxfId="66" priority="46" operator="containsText" text="Medium relevance">
      <formula>NOT(ISERROR(SEARCH("Medium relevance",J4)))</formula>
    </cfRule>
    <cfRule type="containsText" dxfId="65" priority="47" operator="containsText" text="Low relevance">
      <formula>NOT(ISERROR(SEARCH("Low relevance",J4)))</formula>
    </cfRule>
    <cfRule type="containsText" dxfId="64" priority="48" operator="containsText" text="No relevance">
      <formula>NOT(ISERROR(SEARCH("No relevance",J4)))</formula>
    </cfRule>
  </conditionalFormatting>
  <conditionalFormatting sqref="K4:N4">
    <cfRule type="containsText" dxfId="63" priority="41" operator="containsText" text="High relevance">
      <formula>NOT(ISERROR(SEARCH("High relevance",K4)))</formula>
    </cfRule>
    <cfRule type="containsText" dxfId="62" priority="42" operator="containsText" text="Medium relevance">
      <formula>NOT(ISERROR(SEARCH("Medium relevance",K4)))</formula>
    </cfRule>
    <cfRule type="containsText" dxfId="61" priority="43" operator="containsText" text="Low relevance">
      <formula>NOT(ISERROR(SEARCH("Low relevance",K4)))</formula>
    </cfRule>
    <cfRule type="containsText" dxfId="60" priority="44" operator="containsText" text="No relevance">
      <formula>NOT(ISERROR(SEARCH("No relevance",K4)))</formula>
    </cfRule>
  </conditionalFormatting>
  <conditionalFormatting sqref="R4">
    <cfRule type="containsText" dxfId="59" priority="37" operator="containsText" text="High relevance">
      <formula>NOT(ISERROR(SEARCH("High relevance",R4)))</formula>
    </cfRule>
    <cfRule type="containsText" dxfId="58" priority="38" operator="containsText" text="Medium relevance">
      <formula>NOT(ISERROR(SEARCH("Medium relevance",R4)))</formula>
    </cfRule>
    <cfRule type="containsText" dxfId="57" priority="39" operator="containsText" text="Low relevance">
      <formula>NOT(ISERROR(SEARCH("Low relevance",R4)))</formula>
    </cfRule>
    <cfRule type="containsText" dxfId="56" priority="40" operator="containsText" text="No relevance">
      <formula>NOT(ISERROR(SEARCH("No relevance",R4)))</formula>
    </cfRule>
  </conditionalFormatting>
  <conditionalFormatting sqref="M4:N4">
    <cfRule type="containsText" dxfId="55" priority="33" operator="containsText" text="High relevance">
      <formula>NOT(ISERROR(SEARCH("High relevance",M4)))</formula>
    </cfRule>
    <cfRule type="containsText" dxfId="54" priority="34" operator="containsText" text="Medium relevance">
      <formula>NOT(ISERROR(SEARCH("Medium relevance",M4)))</formula>
    </cfRule>
    <cfRule type="containsText" dxfId="53" priority="35" operator="containsText" text="Low relevance">
      <formula>NOT(ISERROR(SEARCH("Low relevance",M4)))</formula>
    </cfRule>
    <cfRule type="containsText" dxfId="52" priority="36" operator="containsText" text="No relevance">
      <formula>NOT(ISERROR(SEARCH("No relevance",M4)))</formula>
    </cfRule>
  </conditionalFormatting>
  <conditionalFormatting sqref="AO4">
    <cfRule type="containsText" dxfId="51" priority="29" operator="containsText" text="High relevance">
      <formula>NOT(ISERROR(SEARCH("High relevance",AO4)))</formula>
    </cfRule>
    <cfRule type="containsText" dxfId="50" priority="30" operator="containsText" text="Medium relevance">
      <formula>NOT(ISERROR(SEARCH("Medium relevance",AO4)))</formula>
    </cfRule>
    <cfRule type="containsText" dxfId="49" priority="31" operator="containsText" text="Low relevance">
      <formula>NOT(ISERROR(SEARCH("Low relevance",AO4)))</formula>
    </cfRule>
    <cfRule type="containsText" dxfId="48" priority="32" operator="containsText" text="No relevance">
      <formula>NOT(ISERROR(SEARCH("No relevance",AO4)))</formula>
    </cfRule>
  </conditionalFormatting>
  <conditionalFormatting sqref="AP4:AQ4">
    <cfRule type="containsText" dxfId="47" priority="25" operator="containsText" text="High relevance">
      <formula>NOT(ISERROR(SEARCH("High relevance",AP4)))</formula>
    </cfRule>
    <cfRule type="containsText" dxfId="46" priority="26" operator="containsText" text="Medium relevance">
      <formula>NOT(ISERROR(SEARCH("Medium relevance",AP4)))</formula>
    </cfRule>
    <cfRule type="containsText" dxfId="45" priority="27" operator="containsText" text="Low relevance">
      <formula>NOT(ISERROR(SEARCH("Low relevance",AP4)))</formula>
    </cfRule>
    <cfRule type="containsText" dxfId="44" priority="28" operator="containsText" text="No relevance">
      <formula>NOT(ISERROR(SEARCH("No relevance",AP4)))</formula>
    </cfRule>
  </conditionalFormatting>
  <conditionalFormatting sqref="Z4">
    <cfRule type="containsText" dxfId="43" priority="21" operator="containsText" text="High relevance">
      <formula>NOT(ISERROR(SEARCH("High relevance",Z4)))</formula>
    </cfRule>
    <cfRule type="containsText" dxfId="42" priority="22" operator="containsText" text="Medium relevance">
      <formula>NOT(ISERROR(SEARCH("Medium relevance",Z4)))</formula>
    </cfRule>
    <cfRule type="containsText" dxfId="41" priority="23" operator="containsText" text="Low relevance">
      <formula>NOT(ISERROR(SEARCH("Low relevance",Z4)))</formula>
    </cfRule>
    <cfRule type="containsText" dxfId="40" priority="24" operator="containsText" text="No relevance">
      <formula>NOT(ISERROR(SEARCH("No relevance",Z4)))</formula>
    </cfRule>
  </conditionalFormatting>
  <conditionalFormatting sqref="A60:A62">
    <cfRule type="containsText" dxfId="39" priority="17" operator="containsText" text="High relevance">
      <formula>NOT(ISERROR(SEARCH("High relevance",A60)))</formula>
    </cfRule>
    <cfRule type="containsText" dxfId="38" priority="18" operator="containsText" text="Medium relevance">
      <formula>NOT(ISERROR(SEARCH("Medium relevance",A60)))</formula>
    </cfRule>
    <cfRule type="containsText" dxfId="37" priority="19" operator="containsText" text="Low relevance">
      <formula>NOT(ISERROR(SEARCH("Low relevance",A60)))</formula>
    </cfRule>
    <cfRule type="containsText" dxfId="36" priority="20" operator="containsText" text="No relevance">
      <formula>NOT(ISERROR(SEARCH("No relevance",A60)))</formula>
    </cfRule>
  </conditionalFormatting>
  <conditionalFormatting sqref="A64">
    <cfRule type="containsText" dxfId="35" priority="13" operator="containsText" text="High relevance">
      <formula>NOT(ISERROR(SEARCH("High relevance",A64)))</formula>
    </cfRule>
    <cfRule type="containsText" dxfId="34" priority="14" operator="containsText" text="Medium relevance">
      <formula>NOT(ISERROR(SEARCH("Medium relevance",A64)))</formula>
    </cfRule>
    <cfRule type="containsText" dxfId="33" priority="15" operator="containsText" text="Low relevance">
      <formula>NOT(ISERROR(SEARCH("Low relevance",A64)))</formula>
    </cfRule>
    <cfRule type="containsText" dxfId="32" priority="16" operator="containsText" text="No relevance">
      <formula>NOT(ISERROR(SEARCH("No relevance",A64)))</formula>
    </cfRule>
  </conditionalFormatting>
  <conditionalFormatting sqref="A63">
    <cfRule type="containsText" dxfId="31" priority="9" operator="containsText" text="High relevance">
      <formula>NOT(ISERROR(SEARCH("High relevance",A63)))</formula>
    </cfRule>
    <cfRule type="containsText" dxfId="30" priority="10" operator="containsText" text="Medium relevance">
      <formula>NOT(ISERROR(SEARCH("Medium relevance",A63)))</formula>
    </cfRule>
    <cfRule type="containsText" dxfId="29" priority="11" operator="containsText" text="Low relevance">
      <formula>NOT(ISERROR(SEARCH("Low relevance",A63)))</formula>
    </cfRule>
    <cfRule type="containsText" dxfId="28" priority="12" operator="containsText" text="No relevance">
      <formula>NOT(ISERROR(SEARCH("No relevance",A63)))</formula>
    </cfRule>
  </conditionalFormatting>
  <conditionalFormatting sqref="AU53:AV57">
    <cfRule type="containsText" dxfId="27" priority="5" operator="containsText" text="High relevance">
      <formula>NOT(ISERROR(SEARCH("High relevance",AU53)))</formula>
    </cfRule>
    <cfRule type="containsText" dxfId="26" priority="6" operator="containsText" text="Medium relevance">
      <formula>NOT(ISERROR(SEARCH("Medium relevance",AU53)))</formula>
    </cfRule>
    <cfRule type="containsText" dxfId="25" priority="7" operator="containsText" text="Low relevance">
      <formula>NOT(ISERROR(SEARCH("Low relevance",AU53)))</formula>
    </cfRule>
    <cfRule type="containsText" dxfId="24" priority="8" operator="containsText" text="No relevance">
      <formula>NOT(ISERROR(SEARCH("No relevance",AU53)))</formula>
    </cfRule>
  </conditionalFormatting>
  <conditionalFormatting sqref="AI2">
    <cfRule type="cellIs" dxfId="23" priority="1" operator="equal">
      <formula>"High relevance"</formula>
    </cfRule>
    <cfRule type="cellIs" dxfId="22" priority="2" operator="equal">
      <formula>"Medium relevance"</formula>
    </cfRule>
    <cfRule type="cellIs" dxfId="21" priority="3" operator="equal">
      <formula>"Low relevance"</formula>
    </cfRule>
    <cfRule type="cellIs" dxfId="20" priority="4" operator="equal">
      <formula>"No relevance"</formula>
    </cfRule>
  </conditionalFormatting>
  <pageMargins left="0.7" right="0.7" top="0.75" bottom="0.75" header="0.3" footer="0.3"/>
  <pageSetup paperSize="9" scale="14" fitToHeight="0" orientation="portrait" horizontalDpi="4294967293"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FFA7D-30FA-4525-A297-0CAD54522897}">
  <sheetPr codeName="Sheet29">
    <tabColor rgb="FFDFDAD3"/>
    <outlinePr summaryBelow="0" summaryRight="0"/>
    <pageSetUpPr fitToPage="1"/>
  </sheetPr>
  <dimension ref="A1:O190"/>
  <sheetViews>
    <sheetView showGridLines="0" workbookViewId="0">
      <pane xSplit="3" ySplit="3" topLeftCell="E4" activePane="bottomRight" state="frozen"/>
      <selection activeCell="C3" sqref="C3:E10"/>
      <selection pane="topRight" activeCell="C3" sqref="C3:E10"/>
      <selection pane="bottomLeft" activeCell="C3" sqref="C3:E10"/>
      <selection pane="bottomRight" activeCell="I986" sqref="I986"/>
    </sheetView>
  </sheetViews>
  <sheetFormatPr baseColWidth="10" defaultColWidth="1.625" defaultRowHeight="12.75" customHeight="1" x14ac:dyDescent="0.25"/>
  <cols>
    <col min="1" max="1" width="2.875" customWidth="1"/>
    <col min="2" max="2" width="7.875" customWidth="1"/>
    <col min="3" max="3" width="30" bestFit="1" customWidth="1"/>
    <col min="4" max="4" width="41.875" hidden="1" customWidth="1"/>
    <col min="5" max="13" width="9" customWidth="1"/>
    <col min="14" max="14" width="11" customWidth="1"/>
    <col min="15" max="15" width="19" bestFit="1" customWidth="1"/>
    <col min="16" max="16" width="1.625" customWidth="1"/>
  </cols>
  <sheetData>
    <row r="1" spans="1:15" ht="22.7" customHeight="1" x14ac:dyDescent="0.25">
      <c r="A1" s="222" t="s">
        <v>1334</v>
      </c>
      <c r="B1" s="223"/>
      <c r="C1" s="223"/>
      <c r="D1" s="223"/>
      <c r="E1" s="223"/>
      <c r="F1" s="223"/>
      <c r="G1" s="223"/>
      <c r="H1" s="223"/>
      <c r="I1" s="223"/>
      <c r="J1" s="223"/>
      <c r="K1" s="223"/>
      <c r="L1" s="223"/>
      <c r="M1" s="223"/>
      <c r="N1" s="223"/>
      <c r="O1" s="223"/>
    </row>
    <row r="2" spans="1:15" ht="23.25" customHeight="1" x14ac:dyDescent="0.25">
      <c r="A2" s="173"/>
      <c r="B2" s="173"/>
      <c r="C2" s="173"/>
      <c r="D2" s="173"/>
      <c r="E2" s="844" t="s">
        <v>300</v>
      </c>
      <c r="F2" s="845"/>
      <c r="G2" s="845"/>
      <c r="H2" s="845"/>
      <c r="I2" s="845"/>
      <c r="J2" s="846"/>
      <c r="K2" s="174" t="s">
        <v>159</v>
      </c>
      <c r="L2" s="847" t="s">
        <v>161</v>
      </c>
      <c r="M2" s="846"/>
      <c r="N2" s="28"/>
      <c r="O2" s="28"/>
    </row>
    <row r="3" spans="1:15" ht="43.5" customHeight="1" x14ac:dyDescent="0.25">
      <c r="A3" s="188" t="s">
        <v>1335</v>
      </c>
      <c r="B3" s="189"/>
      <c r="C3" s="183"/>
      <c r="D3" s="182"/>
      <c r="E3" s="192" t="s">
        <v>456</v>
      </c>
      <c r="F3" s="192" t="s">
        <v>14</v>
      </c>
      <c r="G3" s="192" t="s">
        <v>16</v>
      </c>
      <c r="H3" s="192" t="s">
        <v>19</v>
      </c>
      <c r="I3" s="192" t="s">
        <v>28</v>
      </c>
      <c r="J3" s="192" t="s">
        <v>22</v>
      </c>
      <c r="K3" s="193" t="s">
        <v>64</v>
      </c>
      <c r="L3" s="194" t="s">
        <v>94</v>
      </c>
      <c r="M3" s="195" t="s">
        <v>93</v>
      </c>
      <c r="N3" s="190"/>
      <c r="O3" s="176" t="s">
        <v>1336</v>
      </c>
    </row>
    <row r="4" spans="1:15" ht="15.75" customHeight="1" x14ac:dyDescent="0.25">
      <c r="A4" s="850" t="s">
        <v>711</v>
      </c>
      <c r="B4" s="801"/>
      <c r="C4" s="801"/>
      <c r="D4" s="184" t="str">
        <f>A4</f>
        <v>Diversified</v>
      </c>
      <c r="E4" s="177" t="s">
        <v>1300</v>
      </c>
      <c r="F4" s="177" t="s">
        <v>1300</v>
      </c>
      <c r="G4" s="177" t="s">
        <v>1300</v>
      </c>
      <c r="H4" s="177" t="s">
        <v>1304</v>
      </c>
      <c r="I4" s="177" t="s">
        <v>1300</v>
      </c>
      <c r="J4" s="177" t="s">
        <v>1300</v>
      </c>
      <c r="K4" s="177" t="s">
        <v>1304</v>
      </c>
      <c r="L4" s="177" t="s">
        <v>1300</v>
      </c>
      <c r="M4" s="177" t="s">
        <v>1300</v>
      </c>
      <c r="N4" s="178"/>
      <c r="O4" s="179" t="s">
        <v>1305</v>
      </c>
    </row>
    <row r="5" spans="1:15" ht="15.75" customHeight="1" x14ac:dyDescent="0.25">
      <c r="A5" s="851" t="s">
        <v>25</v>
      </c>
      <c r="B5" s="812"/>
      <c r="C5" s="812"/>
      <c r="D5" s="184" t="str">
        <f>A5</f>
        <v>Other</v>
      </c>
      <c r="E5" s="177" t="s">
        <v>1300</v>
      </c>
      <c r="F5" s="177" t="s">
        <v>1300</v>
      </c>
      <c r="G5" s="177" t="s">
        <v>1300</v>
      </c>
      <c r="H5" s="177" t="s">
        <v>1304</v>
      </c>
      <c r="I5" s="177" t="s">
        <v>1300</v>
      </c>
      <c r="J5" s="177" t="s">
        <v>1300</v>
      </c>
      <c r="K5" s="177" t="s">
        <v>1304</v>
      </c>
      <c r="L5" s="177" t="s">
        <v>1300</v>
      </c>
      <c r="M5" s="177" t="s">
        <v>1300</v>
      </c>
      <c r="N5" s="180"/>
      <c r="O5" s="179" t="s">
        <v>1300</v>
      </c>
    </row>
    <row r="6" spans="1:15" ht="15.75" customHeight="1" x14ac:dyDescent="0.25">
      <c r="A6" s="813" t="s">
        <v>712</v>
      </c>
      <c r="B6" s="809"/>
      <c r="C6" s="809"/>
      <c r="D6" s="184" t="str">
        <f>A6</f>
        <v>Data Infrastructure</v>
      </c>
      <c r="E6" s="177" t="s">
        <v>1303</v>
      </c>
      <c r="F6" s="177" t="s">
        <v>1300</v>
      </c>
      <c r="G6" s="177" t="s">
        <v>1300</v>
      </c>
      <c r="H6" s="177" t="s">
        <v>1303</v>
      </c>
      <c r="I6" s="177" t="s">
        <v>1304</v>
      </c>
      <c r="J6" s="177" t="s">
        <v>1304</v>
      </c>
      <c r="K6" s="177" t="s">
        <v>1304</v>
      </c>
      <c r="L6" s="177" t="s">
        <v>1305</v>
      </c>
      <c r="M6" s="177" t="s">
        <v>1305</v>
      </c>
      <c r="N6" s="180"/>
      <c r="O6" s="179" t="s">
        <v>1304</v>
      </c>
    </row>
    <row r="7" spans="1:15" ht="15.75" customHeight="1" x14ac:dyDescent="0.25">
      <c r="A7" s="814"/>
      <c r="B7" s="821" t="s">
        <v>713</v>
      </c>
      <c r="C7" s="822"/>
      <c r="D7" s="184" t="str">
        <f>INDEX('Sector Activity Metrics'!$H$5:$H$193,MATCH(B7,'Sector Activity Metrics'!$B$5:$B$193,0))</f>
        <v>Data Infrastructure: Data Transmission</v>
      </c>
      <c r="E7" s="177" t="s">
        <v>1303</v>
      </c>
      <c r="F7" s="177" t="s">
        <v>1300</v>
      </c>
      <c r="G7" s="177" t="s">
        <v>1300</v>
      </c>
      <c r="H7" s="177" t="s">
        <v>1303</v>
      </c>
      <c r="I7" s="177" t="s">
        <v>1304</v>
      </c>
      <c r="J7" s="177" t="s">
        <v>1304</v>
      </c>
      <c r="K7" s="177" t="s">
        <v>1304</v>
      </c>
      <c r="L7" s="177" t="s">
        <v>1305</v>
      </c>
      <c r="M7" s="177" t="s">
        <v>1305</v>
      </c>
      <c r="N7" s="180"/>
      <c r="O7" s="179" t="s">
        <v>1303</v>
      </c>
    </row>
    <row r="8" spans="1:15" ht="15.75" customHeight="1" x14ac:dyDescent="0.25">
      <c r="A8" s="803"/>
      <c r="B8" s="823"/>
      <c r="C8" s="196" t="s">
        <v>714</v>
      </c>
      <c r="D8" s="184" t="str">
        <f>INDEX('Sector Activity Metrics'!$H$5:$H$193,MATCH(C8,'Sector Activity Metrics'!$C$5:$C$193,0))</f>
        <v>Data Infrastructure: Data Transmission: Telecom Towers</v>
      </c>
      <c r="E8" s="177" t="s">
        <v>1303</v>
      </c>
      <c r="F8" s="177" t="s">
        <v>1300</v>
      </c>
      <c r="G8" s="177" t="s">
        <v>1300</v>
      </c>
      <c r="H8" s="177" t="s">
        <v>1303</v>
      </c>
      <c r="I8" s="177" t="s">
        <v>1304</v>
      </c>
      <c r="J8" s="177" t="s">
        <v>1304</v>
      </c>
      <c r="K8" s="177" t="s">
        <v>1304</v>
      </c>
      <c r="L8" s="177" t="s">
        <v>1304</v>
      </c>
      <c r="M8" s="177" t="s">
        <v>1304</v>
      </c>
      <c r="N8" s="180"/>
      <c r="O8" s="191" t="s">
        <v>1337</v>
      </c>
    </row>
    <row r="9" spans="1:15" ht="15.75" customHeight="1" x14ac:dyDescent="0.25">
      <c r="A9" s="803"/>
      <c r="B9" s="824"/>
      <c r="C9" s="197" t="s">
        <v>715</v>
      </c>
      <c r="D9" s="184" t="str">
        <f>INDEX('Sector Activity Metrics'!$H$5:$H$193,MATCH(C9,'Sector Activity Metrics'!$C$5:$C$193,0))</f>
        <v>Data Infrastructure: Data Transmission: Communication Satellites</v>
      </c>
      <c r="E9" s="177" t="s">
        <v>1303</v>
      </c>
      <c r="F9" s="177" t="s">
        <v>1300</v>
      </c>
      <c r="G9" s="177" t="s">
        <v>1300</v>
      </c>
      <c r="H9" s="177" t="s">
        <v>1303</v>
      </c>
      <c r="I9" s="177" t="s">
        <v>1304</v>
      </c>
      <c r="J9" s="177" t="s">
        <v>1304</v>
      </c>
      <c r="K9" s="177" t="s">
        <v>1304</v>
      </c>
      <c r="L9" s="177" t="s">
        <v>1305</v>
      </c>
      <c r="M9" s="177" t="s">
        <v>1305</v>
      </c>
      <c r="N9" s="180"/>
      <c r="O9" s="28"/>
    </row>
    <row r="10" spans="1:15" ht="15.75" customHeight="1" x14ac:dyDescent="0.25">
      <c r="A10" s="803"/>
      <c r="B10" s="824"/>
      <c r="C10" s="198" t="s">
        <v>716</v>
      </c>
      <c r="D10" s="184" t="str">
        <f>INDEX('Sector Activity Metrics'!$H$5:$H$193,MATCH(C10,'Sector Activity Metrics'!$C$5:$C$193,0))</f>
        <v>Data Infrastructure: Data Transmission: Long-Distance Cables</v>
      </c>
      <c r="E10" s="177" t="s">
        <v>1303</v>
      </c>
      <c r="F10" s="177" t="s">
        <v>1300</v>
      </c>
      <c r="G10" s="177" t="s">
        <v>1300</v>
      </c>
      <c r="H10" s="177" t="s">
        <v>1303</v>
      </c>
      <c r="I10" s="177" t="s">
        <v>1304</v>
      </c>
      <c r="J10" s="177" t="s">
        <v>1304</v>
      </c>
      <c r="K10" s="177" t="s">
        <v>1304</v>
      </c>
      <c r="L10" s="177" t="s">
        <v>1305</v>
      </c>
      <c r="M10" s="177" t="s">
        <v>1305</v>
      </c>
      <c r="N10" s="180"/>
      <c r="O10" s="28"/>
    </row>
    <row r="11" spans="1:15" ht="15.75" customHeight="1" x14ac:dyDescent="0.25">
      <c r="A11" s="803"/>
      <c r="B11" s="824"/>
      <c r="C11" s="198" t="s">
        <v>1338</v>
      </c>
      <c r="D11" s="184" t="str">
        <f>INDEX('Sector Activity Metrics'!$H$5:$H$193,MATCH(C11,'Sector Activity Metrics'!$C$5:$C$193,0))</f>
        <v>Data Infrastructure: Data Transmission: Fibre networks</v>
      </c>
      <c r="E11" s="177" t="s">
        <v>1303</v>
      </c>
      <c r="F11" s="177" t="s">
        <v>1300</v>
      </c>
      <c r="G11" s="177" t="s">
        <v>1300</v>
      </c>
      <c r="H11" s="177" t="s">
        <v>1303</v>
      </c>
      <c r="I11" s="177" t="s">
        <v>1304</v>
      </c>
      <c r="J11" s="177" t="s">
        <v>1304</v>
      </c>
      <c r="K11" s="177" t="s">
        <v>1304</v>
      </c>
      <c r="L11" s="177" t="s">
        <v>1304</v>
      </c>
      <c r="M11" s="177" t="s">
        <v>1304</v>
      </c>
      <c r="N11" s="180"/>
      <c r="O11" s="28"/>
    </row>
    <row r="12" spans="1:15" ht="15.75" customHeight="1" x14ac:dyDescent="0.25">
      <c r="A12" s="803"/>
      <c r="B12" s="824"/>
      <c r="C12" s="198" t="s">
        <v>1339</v>
      </c>
      <c r="D12" s="184" t="str">
        <f>INDEX('Sector Activity Metrics'!$H$5:$H$193,MATCH(C12,'Sector Activity Metrics'!$C$5:$C$193,0))</f>
        <v>Data Infrastructure: Data Transmission: Smart meters</v>
      </c>
      <c r="E12" s="177" t="s">
        <v>1303</v>
      </c>
      <c r="F12" s="177" t="s">
        <v>1300</v>
      </c>
      <c r="G12" s="177" t="s">
        <v>1300</v>
      </c>
      <c r="H12" s="177" t="s">
        <v>1303</v>
      </c>
      <c r="I12" s="177" t="s">
        <v>1304</v>
      </c>
      <c r="J12" s="177" t="s">
        <v>1304</v>
      </c>
      <c r="K12" s="177" t="s">
        <v>1304</v>
      </c>
      <c r="L12" s="177" t="s">
        <v>1304</v>
      </c>
      <c r="M12" s="177" t="s">
        <v>1304</v>
      </c>
      <c r="N12" s="175"/>
      <c r="O12" s="175"/>
    </row>
    <row r="13" spans="1:15" ht="15.75" customHeight="1" x14ac:dyDescent="0.25">
      <c r="A13" s="803"/>
      <c r="B13" s="825"/>
      <c r="C13" s="198" t="s">
        <v>25</v>
      </c>
      <c r="D13" s="184" t="str">
        <f>INDEX('Sector Activity Metrics'!$H$5:$H$193,MATCH(C13,'Sector Activity Metrics'!$C$5:$C$193,0))</f>
        <v>Data Infrastructure: Data Storage: Other</v>
      </c>
      <c r="E13" s="177" t="s">
        <v>1303</v>
      </c>
      <c r="F13" s="177" t="s">
        <v>1300</v>
      </c>
      <c r="G13" s="177" t="s">
        <v>1300</v>
      </c>
      <c r="H13" s="177" t="s">
        <v>1303</v>
      </c>
      <c r="I13" s="177" t="s">
        <v>1304</v>
      </c>
      <c r="J13" s="177" t="s">
        <v>1304</v>
      </c>
      <c r="K13" s="177" t="s">
        <v>1304</v>
      </c>
      <c r="L13" s="177" t="s">
        <v>1305</v>
      </c>
      <c r="M13" s="177" t="s">
        <v>1305</v>
      </c>
      <c r="N13" s="175"/>
      <c r="O13" s="175"/>
    </row>
    <row r="14" spans="1:15" ht="15.75" customHeight="1" x14ac:dyDescent="0.25">
      <c r="A14" s="797"/>
      <c r="B14" s="826" t="s">
        <v>717</v>
      </c>
      <c r="C14" s="827"/>
      <c r="D14" s="184" t="str">
        <f>INDEX('Sector Activity Metrics'!$H$5:$H$193,MATCH(B14,'Sector Activity Metrics'!$B$5:$B$193,0))</f>
        <v>Data Infrastructure: Data Storage</v>
      </c>
      <c r="E14" s="177" t="s">
        <v>1303</v>
      </c>
      <c r="F14" s="177" t="s">
        <v>1300</v>
      </c>
      <c r="G14" s="177" t="s">
        <v>1300</v>
      </c>
      <c r="H14" s="177" t="s">
        <v>1303</v>
      </c>
      <c r="I14" s="177" t="s">
        <v>1304</v>
      </c>
      <c r="J14" s="177" t="s">
        <v>1304</v>
      </c>
      <c r="K14" s="177" t="s">
        <v>1303</v>
      </c>
      <c r="L14" s="177" t="s">
        <v>1305</v>
      </c>
      <c r="M14" s="177" t="s">
        <v>1305</v>
      </c>
      <c r="N14" s="175"/>
      <c r="O14" s="175"/>
    </row>
    <row r="15" spans="1:15" ht="15.75" customHeight="1" x14ac:dyDescent="0.25">
      <c r="A15" s="797"/>
      <c r="B15" s="796"/>
      <c r="C15" s="199" t="s">
        <v>718</v>
      </c>
      <c r="D15" s="184" t="str">
        <f>INDEX('Sector Activity Metrics'!$H$5:$H$193,MATCH(C15,'Sector Activity Metrics'!$C$5:$C$193,0))</f>
        <v>Data Infrastructure: Data Storage: Data Centers</v>
      </c>
      <c r="E15" s="177" t="s">
        <v>1303</v>
      </c>
      <c r="F15" s="177" t="s">
        <v>1300</v>
      </c>
      <c r="G15" s="177" t="s">
        <v>1300</v>
      </c>
      <c r="H15" s="177" t="s">
        <v>1303</v>
      </c>
      <c r="I15" s="177" t="s">
        <v>1304</v>
      </c>
      <c r="J15" s="177" t="s">
        <v>1304</v>
      </c>
      <c r="K15" s="177" t="s">
        <v>1303</v>
      </c>
      <c r="L15" s="177" t="s">
        <v>1305</v>
      </c>
      <c r="M15" s="177" t="s">
        <v>1305</v>
      </c>
      <c r="N15" s="175"/>
      <c r="O15" s="175"/>
    </row>
    <row r="16" spans="1:15" ht="15.75" customHeight="1" x14ac:dyDescent="0.25">
      <c r="A16" s="797"/>
      <c r="B16" s="807"/>
      <c r="C16" s="197" t="s">
        <v>25</v>
      </c>
      <c r="D16" s="184" t="str">
        <f>INDEX('Sector Activity Metrics'!$H$5:$H$193,MATCH(C16,'Sector Activity Metrics'!$C$5:$C$193,0))</f>
        <v>Data Infrastructure: Data Storage: Other</v>
      </c>
      <c r="E16" s="177" t="s">
        <v>1303</v>
      </c>
      <c r="F16" s="177" t="s">
        <v>1300</v>
      </c>
      <c r="G16" s="177" t="s">
        <v>1300</v>
      </c>
      <c r="H16" s="177" t="s">
        <v>1303</v>
      </c>
      <c r="I16" s="177" t="s">
        <v>1304</v>
      </c>
      <c r="J16" s="177" t="s">
        <v>1304</v>
      </c>
      <c r="K16" s="177" t="s">
        <v>1303</v>
      </c>
      <c r="L16" s="177" t="s">
        <v>1305</v>
      </c>
      <c r="M16" s="177" t="s">
        <v>1305</v>
      </c>
      <c r="N16" s="175"/>
      <c r="O16" s="175"/>
    </row>
    <row r="17" spans="1:15" ht="15.75" customHeight="1" x14ac:dyDescent="0.25">
      <c r="A17" s="807"/>
      <c r="B17" s="828" t="s">
        <v>25</v>
      </c>
      <c r="C17" s="801"/>
      <c r="D17" s="184" t="str">
        <f>INDEX('Sector Activity Metrics'!$H$5:$H$193,MATCH(B17,'Sector Activity Metrics'!$B$5:$B$193,0))</f>
        <v>Data Infrastructure: Other</v>
      </c>
      <c r="E17" s="177" t="s">
        <v>1303</v>
      </c>
      <c r="F17" s="177" t="s">
        <v>1300</v>
      </c>
      <c r="G17" s="177" t="s">
        <v>1300</v>
      </c>
      <c r="H17" s="177" t="s">
        <v>1303</v>
      </c>
      <c r="I17" s="177" t="s">
        <v>1304</v>
      </c>
      <c r="J17" s="177" t="s">
        <v>1304</v>
      </c>
      <c r="K17" s="177" t="s">
        <v>1304</v>
      </c>
      <c r="L17" s="177" t="s">
        <v>1305</v>
      </c>
      <c r="M17" s="177" t="s">
        <v>1305</v>
      </c>
      <c r="N17" s="175"/>
      <c r="O17" s="175"/>
    </row>
    <row r="18" spans="1:15" ht="15.75" customHeight="1" x14ac:dyDescent="0.25">
      <c r="A18" s="813" t="s">
        <v>719</v>
      </c>
      <c r="B18" s="809"/>
      <c r="C18" s="809"/>
      <c r="D18" s="184" t="str">
        <f>A18</f>
        <v>Energy and Water Resources</v>
      </c>
      <c r="E18" s="177" t="s">
        <v>1305</v>
      </c>
      <c r="F18" s="177" t="s">
        <v>1305</v>
      </c>
      <c r="G18" s="177" t="s">
        <v>1305</v>
      </c>
      <c r="H18" s="177" t="s">
        <v>1305</v>
      </c>
      <c r="I18" s="177" t="s">
        <v>1300</v>
      </c>
      <c r="J18" s="177" t="s">
        <v>1300</v>
      </c>
      <c r="K18" s="177" t="s">
        <v>1300</v>
      </c>
      <c r="L18" s="177" t="s">
        <v>1304</v>
      </c>
      <c r="M18" s="177" t="s">
        <v>1300</v>
      </c>
      <c r="N18" s="175"/>
      <c r="O18" s="175"/>
    </row>
    <row r="19" spans="1:15" ht="15.75" customHeight="1" x14ac:dyDescent="0.25">
      <c r="A19" s="814"/>
      <c r="B19" s="821" t="s">
        <v>954</v>
      </c>
      <c r="C19" s="822"/>
      <c r="D19" s="184" t="str">
        <f>INDEX('Sector Activity Metrics'!$H$5:$H$193,MATCH(B19,'Sector Activity Metrics'!$B$5:$B$193,0))</f>
        <v>Energy and Water Resources: Natural Resources Transportation Companies</v>
      </c>
      <c r="E19" s="177" t="s">
        <v>1300</v>
      </c>
      <c r="F19" s="177" t="s">
        <v>1300</v>
      </c>
      <c r="G19" s="177" t="s">
        <v>1300</v>
      </c>
      <c r="H19" s="177" t="s">
        <v>1300</v>
      </c>
      <c r="I19" s="177" t="s">
        <v>1304</v>
      </c>
      <c r="J19" s="177" t="s">
        <v>1304</v>
      </c>
      <c r="K19" s="177" t="s">
        <v>1300</v>
      </c>
      <c r="L19" s="177" t="s">
        <v>1304</v>
      </c>
      <c r="M19" s="177" t="s">
        <v>1300</v>
      </c>
      <c r="N19" s="175"/>
      <c r="O19" s="175"/>
    </row>
    <row r="20" spans="1:15" ht="15.75" customHeight="1" x14ac:dyDescent="0.25">
      <c r="A20" s="803"/>
      <c r="B20" s="849"/>
      <c r="C20" s="196" t="s">
        <v>720</v>
      </c>
      <c r="D20" s="184" t="str">
        <f>INDEX('Sector Activity Metrics'!$H$5:$H$193,MATCH(C20,'Sector Activity Metrics'!$C$5:$C$193,0))</f>
        <v>Energy and Water Resources: Natural Resources Transportation Companies: Gas Pipeline</v>
      </c>
      <c r="E20" s="177" t="s">
        <v>1300</v>
      </c>
      <c r="F20" s="177" t="s">
        <v>1300</v>
      </c>
      <c r="G20" s="177" t="s">
        <v>1305</v>
      </c>
      <c r="H20" s="177" t="s">
        <v>1300</v>
      </c>
      <c r="I20" s="177" t="s">
        <v>1304</v>
      </c>
      <c r="J20" s="177" t="s">
        <v>1304</v>
      </c>
      <c r="K20" s="177" t="s">
        <v>1300</v>
      </c>
      <c r="L20" s="177" t="s">
        <v>1304</v>
      </c>
      <c r="M20" s="177" t="s">
        <v>1300</v>
      </c>
      <c r="N20" s="175"/>
      <c r="O20" s="175"/>
    </row>
    <row r="21" spans="1:15" ht="15.75" customHeight="1" x14ac:dyDescent="0.25">
      <c r="A21" s="803"/>
      <c r="B21" s="824"/>
      <c r="C21" s="197" t="s">
        <v>721</v>
      </c>
      <c r="D21" s="184" t="str">
        <f>INDEX('Sector Activity Metrics'!$H$5:$H$193,MATCH(C21,'Sector Activity Metrics'!$C$5:$C$193,0))</f>
        <v>Energy and Water Resources: Natural Resources Transportation Companies: Oil Pipeline</v>
      </c>
      <c r="E21" s="177" t="s">
        <v>1300</v>
      </c>
      <c r="F21" s="177" t="s">
        <v>1300</v>
      </c>
      <c r="G21" s="177" t="s">
        <v>1300</v>
      </c>
      <c r="H21" s="177" t="s">
        <v>1300</v>
      </c>
      <c r="I21" s="177" t="s">
        <v>1304</v>
      </c>
      <c r="J21" s="177" t="s">
        <v>1304</v>
      </c>
      <c r="K21" s="177" t="s">
        <v>1300</v>
      </c>
      <c r="L21" s="177" t="s">
        <v>1304</v>
      </c>
      <c r="M21" s="177" t="s">
        <v>1300</v>
      </c>
      <c r="N21" s="175"/>
      <c r="O21" s="175"/>
    </row>
    <row r="22" spans="1:15" ht="15.75" customHeight="1" x14ac:dyDescent="0.25">
      <c r="A22" s="803"/>
      <c r="B22" s="824"/>
      <c r="C22" s="197" t="s">
        <v>722</v>
      </c>
      <c r="D22" s="184" t="str">
        <f>INDEX('Sector Activity Metrics'!$H$5:$H$193,MATCH(C22,'Sector Activity Metrics'!$C$5:$C$193,0))</f>
        <v>Energy and Water Resources: Natural Resources Transportation Companies: Water Pipeline</v>
      </c>
      <c r="E22" s="177" t="s">
        <v>1300</v>
      </c>
      <c r="F22" s="177" t="s">
        <v>1300</v>
      </c>
      <c r="G22" s="177" t="s">
        <v>1300</v>
      </c>
      <c r="H22" s="177" t="s">
        <v>1303</v>
      </c>
      <c r="I22" s="177" t="s">
        <v>1304</v>
      </c>
      <c r="J22" s="177" t="s">
        <v>1304</v>
      </c>
      <c r="K22" s="177" t="s">
        <v>1300</v>
      </c>
      <c r="L22" s="177" t="s">
        <v>1304</v>
      </c>
      <c r="M22" s="177" t="s">
        <v>1300</v>
      </c>
      <c r="N22" s="175"/>
      <c r="O22" s="175"/>
    </row>
    <row r="23" spans="1:15" ht="15.75" customHeight="1" x14ac:dyDescent="0.25">
      <c r="A23" s="803"/>
      <c r="B23" s="824"/>
      <c r="C23" s="197" t="s">
        <v>723</v>
      </c>
      <c r="D23" s="184" t="str">
        <f>INDEX('Sector Activity Metrics'!$H$5:$H$193,MATCH(C23,'Sector Activity Metrics'!$C$5:$C$193,0))</f>
        <v>Energy and Water Resources: Natural Resources Transportation Companies: Wastewater Pipeline</v>
      </c>
      <c r="E23" s="177" t="s">
        <v>1300</v>
      </c>
      <c r="F23" s="177" t="s">
        <v>1300</v>
      </c>
      <c r="G23" s="177" t="s">
        <v>1300</v>
      </c>
      <c r="H23" s="177" t="s">
        <v>1300</v>
      </c>
      <c r="I23" s="177" t="s">
        <v>1304</v>
      </c>
      <c r="J23" s="177" t="s">
        <v>1304</v>
      </c>
      <c r="K23" s="177" t="s">
        <v>1300</v>
      </c>
      <c r="L23" s="177" t="s">
        <v>1304</v>
      </c>
      <c r="M23" s="177" t="s">
        <v>1300</v>
      </c>
      <c r="N23" s="175"/>
      <c r="O23" s="175"/>
    </row>
    <row r="24" spans="1:15" ht="15.75" customHeight="1" x14ac:dyDescent="0.25">
      <c r="A24" s="803"/>
      <c r="B24" s="824"/>
      <c r="C24" s="197" t="s">
        <v>965</v>
      </c>
      <c r="D24" s="184" t="str">
        <f>INDEX('Sector Activity Metrics'!$H$5:$H$193,MATCH(C24,'Sector Activity Metrics'!$C$5:$C$193,0))</f>
        <v>Energy and Water Resources: Natural Resources Transportation Companies: LNG Ships</v>
      </c>
      <c r="E24" s="177" t="s">
        <v>1305</v>
      </c>
      <c r="F24" s="177" t="s">
        <v>1300</v>
      </c>
      <c r="G24" s="177" t="s">
        <v>1305</v>
      </c>
      <c r="H24" s="177" t="s">
        <v>1305</v>
      </c>
      <c r="I24" s="177" t="s">
        <v>1300</v>
      </c>
      <c r="J24" s="177" t="s">
        <v>1300</v>
      </c>
      <c r="K24" s="177" t="s">
        <v>1304</v>
      </c>
      <c r="L24" s="177" t="s">
        <v>1304</v>
      </c>
      <c r="M24" s="177" t="s">
        <v>1300</v>
      </c>
      <c r="N24" s="175"/>
      <c r="O24" s="175"/>
    </row>
    <row r="25" spans="1:15" ht="15.75" customHeight="1" x14ac:dyDescent="0.25">
      <c r="A25" s="803"/>
      <c r="B25" s="825"/>
      <c r="C25" s="197" t="s">
        <v>25</v>
      </c>
      <c r="D25" s="184" t="str">
        <f>INDEX('Sector Activity Metrics'!$H$5:$H$193,MATCH(C25,'Sector Activity Metrics'!$C$5:$C$193,0))</f>
        <v>Data Infrastructure: Data Storage: Other</v>
      </c>
      <c r="E25" s="177" t="s">
        <v>1300</v>
      </c>
      <c r="F25" s="177" t="s">
        <v>1300</v>
      </c>
      <c r="G25" s="177" t="s">
        <v>1300</v>
      </c>
      <c r="H25" s="177" t="s">
        <v>1300</v>
      </c>
      <c r="I25" s="177" t="s">
        <v>1304</v>
      </c>
      <c r="J25" s="177" t="s">
        <v>1304</v>
      </c>
      <c r="K25" s="177" t="s">
        <v>1300</v>
      </c>
      <c r="L25" s="177" t="s">
        <v>1304</v>
      </c>
      <c r="M25" s="177" t="s">
        <v>1300</v>
      </c>
      <c r="N25" s="175"/>
      <c r="O25" s="175"/>
    </row>
    <row r="26" spans="1:15" ht="15.75" customHeight="1" x14ac:dyDescent="0.25">
      <c r="A26" s="797"/>
      <c r="B26" s="808" t="s">
        <v>724</v>
      </c>
      <c r="C26" s="809"/>
      <c r="D26" s="184" t="str">
        <f>INDEX('Sector Activity Metrics'!$H$5:$H$193,MATCH(B26,'Sector Activity Metrics'!$B$5:$B$193,0))</f>
        <v>Energy and Water Resources: Energy Resource Processing Companies</v>
      </c>
      <c r="E26" s="177" t="s">
        <v>1305</v>
      </c>
      <c r="F26" s="177" t="s">
        <v>1305</v>
      </c>
      <c r="G26" s="177" t="s">
        <v>1305</v>
      </c>
      <c r="H26" s="177" t="s">
        <v>1305</v>
      </c>
      <c r="I26" s="177" t="s">
        <v>1300</v>
      </c>
      <c r="J26" s="177" t="s">
        <v>1300</v>
      </c>
      <c r="K26" s="177" t="s">
        <v>1300</v>
      </c>
      <c r="L26" s="177" t="s">
        <v>1300</v>
      </c>
      <c r="M26" s="177" t="s">
        <v>1300</v>
      </c>
      <c r="N26" s="175"/>
      <c r="O26" s="175"/>
    </row>
    <row r="27" spans="1:15" ht="15.75" customHeight="1" x14ac:dyDescent="0.25">
      <c r="A27" s="797"/>
      <c r="B27" s="796"/>
      <c r="C27" s="199" t="s">
        <v>725</v>
      </c>
      <c r="D27" s="184" t="str">
        <f>INDEX('Sector Activity Metrics'!$H$5:$H$193,MATCH(C27,'Sector Activity Metrics'!$C$5:$C$193,0))</f>
        <v>Energy and Water Resources: Energy Resource Processing Companies: Crude Oil Refinery</v>
      </c>
      <c r="E27" s="177" t="s">
        <v>1305</v>
      </c>
      <c r="F27" s="177" t="s">
        <v>1305</v>
      </c>
      <c r="G27" s="177" t="s">
        <v>1305</v>
      </c>
      <c r="H27" s="177" t="s">
        <v>1305</v>
      </c>
      <c r="I27" s="177" t="s">
        <v>1300</v>
      </c>
      <c r="J27" s="177" t="s">
        <v>1300</v>
      </c>
      <c r="K27" s="177" t="s">
        <v>1300</v>
      </c>
      <c r="L27" s="177" t="s">
        <v>1300</v>
      </c>
      <c r="M27" s="177" t="s">
        <v>1300</v>
      </c>
      <c r="N27" s="175"/>
      <c r="O27" s="175"/>
    </row>
    <row r="28" spans="1:15" ht="15.75" customHeight="1" x14ac:dyDescent="0.25">
      <c r="A28" s="797"/>
      <c r="B28" s="797"/>
      <c r="C28" s="197" t="s">
        <v>726</v>
      </c>
      <c r="D28" s="184" t="str">
        <f>INDEX('Sector Activity Metrics'!$H$5:$H$193,MATCH(C28,'Sector Activity Metrics'!$C$5:$C$193,0))</f>
        <v>Energy and Water Resources: Energy Resource Processing Companies: LNG - Liquefaction</v>
      </c>
      <c r="E28" s="177" t="s">
        <v>1305</v>
      </c>
      <c r="F28" s="177" t="s">
        <v>1305</v>
      </c>
      <c r="G28" s="177" t="s">
        <v>1305</v>
      </c>
      <c r="H28" s="177" t="s">
        <v>1305</v>
      </c>
      <c r="I28" s="177" t="s">
        <v>1300</v>
      </c>
      <c r="J28" s="177" t="s">
        <v>1300</v>
      </c>
      <c r="K28" s="177" t="s">
        <v>1300</v>
      </c>
      <c r="L28" s="177" t="s">
        <v>1300</v>
      </c>
      <c r="M28" s="177" t="s">
        <v>1300</v>
      </c>
      <c r="N28" s="175"/>
      <c r="O28" s="175"/>
    </row>
    <row r="29" spans="1:15" ht="15.75" customHeight="1" x14ac:dyDescent="0.25">
      <c r="A29" s="797"/>
      <c r="B29" s="797"/>
      <c r="C29" s="197" t="s">
        <v>727</v>
      </c>
      <c r="D29" s="184" t="str">
        <f>INDEX('Sector Activity Metrics'!$H$5:$H$193,MATCH(C29,'Sector Activity Metrics'!$C$5:$C$193,0))</f>
        <v>Energy and Water Resources: Energy Resource Processing Companies: LNG - Regasification</v>
      </c>
      <c r="E29" s="177" t="s">
        <v>1305</v>
      </c>
      <c r="F29" s="177" t="s">
        <v>1305</v>
      </c>
      <c r="G29" s="177" t="s">
        <v>1305</v>
      </c>
      <c r="H29" s="177" t="s">
        <v>1305</v>
      </c>
      <c r="I29" s="177" t="s">
        <v>1300</v>
      </c>
      <c r="J29" s="177" t="s">
        <v>1300</v>
      </c>
      <c r="K29" s="177" t="s">
        <v>1300</v>
      </c>
      <c r="L29" s="177" t="s">
        <v>1300</v>
      </c>
      <c r="M29" s="177" t="s">
        <v>1300</v>
      </c>
      <c r="N29" s="175"/>
      <c r="O29" s="175"/>
    </row>
    <row r="30" spans="1:15" ht="15.75" customHeight="1" x14ac:dyDescent="0.25">
      <c r="A30" s="797"/>
      <c r="B30" s="807"/>
      <c r="C30" s="197" t="s">
        <v>25</v>
      </c>
      <c r="D30" s="184" t="str">
        <f>INDEX('Sector Activity Metrics'!$H$5:$H$193,MATCH(C30,'Sector Activity Metrics'!$C$5:$C$193,0))</f>
        <v>Data Infrastructure: Data Storage: Other</v>
      </c>
      <c r="E30" s="177" t="s">
        <v>1305</v>
      </c>
      <c r="F30" s="177" t="s">
        <v>1305</v>
      </c>
      <c r="G30" s="177" t="s">
        <v>1305</v>
      </c>
      <c r="H30" s="177" t="s">
        <v>1305</v>
      </c>
      <c r="I30" s="177" t="s">
        <v>1300</v>
      </c>
      <c r="J30" s="177" t="s">
        <v>1300</v>
      </c>
      <c r="K30" s="177" t="s">
        <v>1300</v>
      </c>
      <c r="L30" s="177" t="s">
        <v>1300</v>
      </c>
      <c r="M30" s="177" t="s">
        <v>1300</v>
      </c>
      <c r="N30" s="175"/>
      <c r="O30" s="175"/>
    </row>
    <row r="31" spans="1:15" ht="15.75" customHeight="1" x14ac:dyDescent="0.25">
      <c r="A31" s="797"/>
      <c r="B31" s="808" t="s">
        <v>728</v>
      </c>
      <c r="C31" s="809"/>
      <c r="D31" s="184" t="str">
        <f>INDEX('Sector Activity Metrics'!$H$5:$H$193,MATCH(B31,'Sector Activity Metrics'!$B$5:$B$193,0))</f>
        <v>Energy and Water Resources: Energy Resource Storage Companies</v>
      </c>
      <c r="E31" s="177" t="s">
        <v>1305</v>
      </c>
      <c r="F31" s="177" t="s">
        <v>1300</v>
      </c>
      <c r="G31" s="177" t="s">
        <v>1305</v>
      </c>
      <c r="H31" s="177" t="s">
        <v>1305</v>
      </c>
      <c r="I31" s="177" t="s">
        <v>1300</v>
      </c>
      <c r="J31" s="177" t="s">
        <v>1300</v>
      </c>
      <c r="K31" s="177" t="s">
        <v>1300</v>
      </c>
      <c r="L31" s="177" t="s">
        <v>1304</v>
      </c>
      <c r="M31" s="177" t="s">
        <v>1300</v>
      </c>
      <c r="N31" s="175"/>
      <c r="O31" s="175"/>
    </row>
    <row r="32" spans="1:15" ht="15.75" customHeight="1" x14ac:dyDescent="0.25">
      <c r="A32" s="797"/>
      <c r="B32" s="796"/>
      <c r="C32" s="199" t="s">
        <v>729</v>
      </c>
      <c r="D32" s="184" t="str">
        <f>INDEX('Sector Activity Metrics'!$H$5:$H$193,MATCH(C32,'Sector Activity Metrics'!$C$5:$C$193,0))</f>
        <v>Energy and Water Resources: Energy Resource Storage Companies: Gas Storage</v>
      </c>
      <c r="E32" s="177" t="s">
        <v>1305</v>
      </c>
      <c r="F32" s="177" t="s">
        <v>1300</v>
      </c>
      <c r="G32" s="177" t="s">
        <v>1305</v>
      </c>
      <c r="H32" s="177" t="s">
        <v>1305</v>
      </c>
      <c r="I32" s="177" t="s">
        <v>1300</v>
      </c>
      <c r="J32" s="177" t="s">
        <v>1300</v>
      </c>
      <c r="K32" s="177" t="s">
        <v>1300</v>
      </c>
      <c r="L32" s="177" t="s">
        <v>1304</v>
      </c>
      <c r="M32" s="177" t="s">
        <v>1300</v>
      </c>
      <c r="N32" s="175"/>
      <c r="O32" s="175"/>
    </row>
    <row r="33" spans="1:15" ht="15.75" customHeight="1" x14ac:dyDescent="0.25">
      <c r="A33" s="797"/>
      <c r="B33" s="797"/>
      <c r="C33" s="197" t="s">
        <v>730</v>
      </c>
      <c r="D33" s="184" t="str">
        <f>INDEX('Sector Activity Metrics'!$H$5:$H$193,MATCH(C33,'Sector Activity Metrics'!$C$5:$C$193,0))</f>
        <v>Energy and Water Resources: Energy Resource Storage Companies: Liquid Storage</v>
      </c>
      <c r="E33" s="177" t="s">
        <v>1305</v>
      </c>
      <c r="F33" s="177" t="s">
        <v>1300</v>
      </c>
      <c r="G33" s="177" t="s">
        <v>1305</v>
      </c>
      <c r="H33" s="177" t="s">
        <v>1305</v>
      </c>
      <c r="I33" s="177" t="s">
        <v>1300</v>
      </c>
      <c r="J33" s="177" t="s">
        <v>1300</v>
      </c>
      <c r="K33" s="177" t="s">
        <v>1300</v>
      </c>
      <c r="L33" s="177" t="s">
        <v>1304</v>
      </c>
      <c r="M33" s="177" t="s">
        <v>1300</v>
      </c>
      <c r="N33" s="175"/>
      <c r="O33" s="175"/>
    </row>
    <row r="34" spans="1:15" ht="15.75" customHeight="1" x14ac:dyDescent="0.25">
      <c r="A34" s="797"/>
      <c r="B34" s="797"/>
      <c r="C34" s="197" t="s">
        <v>972</v>
      </c>
      <c r="D34" s="184" t="str">
        <f>INDEX('Sector Activity Metrics'!$H$5:$H$193,MATCH(C34,'Sector Activity Metrics'!$C$5:$C$193,0))</f>
        <v>Energy and Water Resources: Energy Resource Storage Companies: Floating Storage Units - FSU</v>
      </c>
      <c r="E34" s="177" t="s">
        <v>1305</v>
      </c>
      <c r="F34" s="177" t="s">
        <v>1300</v>
      </c>
      <c r="G34" s="177" t="s">
        <v>1305</v>
      </c>
      <c r="H34" s="177" t="s">
        <v>1305</v>
      </c>
      <c r="I34" s="177" t="s">
        <v>1300</v>
      </c>
      <c r="J34" s="177" t="s">
        <v>1300</v>
      </c>
      <c r="K34" s="177" t="s">
        <v>1300</v>
      </c>
      <c r="L34" s="177" t="s">
        <v>1304</v>
      </c>
      <c r="M34" s="177" t="s">
        <v>1300</v>
      </c>
      <c r="N34" s="175"/>
      <c r="O34" s="175"/>
    </row>
    <row r="35" spans="1:15" ht="15.75" customHeight="1" x14ac:dyDescent="0.25">
      <c r="A35" s="797"/>
      <c r="B35" s="797"/>
      <c r="C35" s="198" t="s">
        <v>731</v>
      </c>
      <c r="D35" s="184" t="str">
        <f>INDEX('Sector Activity Metrics'!$H$5:$H$193,MATCH(C35,'Sector Activity Metrics'!$C$5:$C$193,0))</f>
        <v>Energy and Water Resources: Energy Resource Storage Companies: Other Storage</v>
      </c>
      <c r="E35" s="177" t="s">
        <v>1305</v>
      </c>
      <c r="F35" s="177" t="s">
        <v>1300</v>
      </c>
      <c r="G35" s="177" t="s">
        <v>1305</v>
      </c>
      <c r="H35" s="177" t="s">
        <v>1305</v>
      </c>
      <c r="I35" s="177" t="s">
        <v>1300</v>
      </c>
      <c r="J35" s="177" t="s">
        <v>1300</v>
      </c>
      <c r="K35" s="177" t="s">
        <v>1300</v>
      </c>
      <c r="L35" s="177" t="s">
        <v>1304</v>
      </c>
      <c r="M35" s="177" t="s">
        <v>1300</v>
      </c>
      <c r="N35" s="175"/>
      <c r="O35" s="175"/>
    </row>
    <row r="36" spans="1:15" ht="15.75" customHeight="1" x14ac:dyDescent="0.25">
      <c r="A36" s="797"/>
      <c r="B36" s="815" t="s">
        <v>25</v>
      </c>
      <c r="C36" s="816"/>
      <c r="D36" s="184" t="str">
        <f>INDEX('Sector Activity Metrics'!$H$5:$H$193,MATCH(B36,'Sector Activity Metrics'!$B$5:$B$193,0))</f>
        <v>Data Infrastructure: Other</v>
      </c>
      <c r="E36" s="177" t="s">
        <v>1305</v>
      </c>
      <c r="F36" s="177" t="s">
        <v>1305</v>
      </c>
      <c r="G36" s="177" t="s">
        <v>1305</v>
      </c>
      <c r="H36" s="177" t="s">
        <v>1305</v>
      </c>
      <c r="I36" s="177" t="s">
        <v>1300</v>
      </c>
      <c r="J36" s="177" t="s">
        <v>1300</v>
      </c>
      <c r="K36" s="177" t="s">
        <v>1300</v>
      </c>
      <c r="L36" s="177" t="s">
        <v>1304</v>
      </c>
      <c r="M36" s="177" t="s">
        <v>1300</v>
      </c>
      <c r="N36" s="175"/>
      <c r="O36" s="175"/>
    </row>
    <row r="37" spans="1:15" ht="15.75" customHeight="1" x14ac:dyDescent="0.25">
      <c r="A37" s="830" t="s">
        <v>732</v>
      </c>
      <c r="B37" s="799"/>
      <c r="C37" s="799"/>
      <c r="D37" s="184" t="str">
        <f>A37</f>
        <v>Environmental Services</v>
      </c>
      <c r="E37" s="181" t="s">
        <v>1300</v>
      </c>
      <c r="F37" s="177" t="s">
        <v>1300</v>
      </c>
      <c r="G37" s="177" t="s">
        <v>1300</v>
      </c>
      <c r="H37" s="177" t="s">
        <v>1300</v>
      </c>
      <c r="I37" s="177" t="s">
        <v>1300</v>
      </c>
      <c r="J37" s="177" t="s">
        <v>1300</v>
      </c>
      <c r="K37" s="177" t="s">
        <v>1300</v>
      </c>
      <c r="L37" s="177" t="s">
        <v>1304</v>
      </c>
      <c r="M37" s="177" t="s">
        <v>1304</v>
      </c>
      <c r="N37" s="175"/>
      <c r="O37" s="175"/>
    </row>
    <row r="38" spans="1:15" ht="15.75" customHeight="1" x14ac:dyDescent="0.25">
      <c r="A38" s="200"/>
      <c r="B38" s="848" t="s">
        <v>974</v>
      </c>
      <c r="C38" s="837"/>
      <c r="D38" s="184" t="str">
        <f>INDEX('Sector Activity Metrics'!$H$5:$H$193,MATCH(B38,'Sector Activity Metrics'!$B$5:$B$193,0))</f>
        <v>Environmental Services: Waste Treatment</v>
      </c>
      <c r="E38" s="177" t="s">
        <v>1305</v>
      </c>
      <c r="F38" s="177" t="s">
        <v>1300</v>
      </c>
      <c r="G38" s="177" t="s">
        <v>1300</v>
      </c>
      <c r="H38" s="177" t="s">
        <v>1300</v>
      </c>
      <c r="I38" s="177" t="s">
        <v>1305</v>
      </c>
      <c r="J38" s="177" t="s">
        <v>1300</v>
      </c>
      <c r="K38" s="177" t="s">
        <v>1300</v>
      </c>
      <c r="L38" s="177" t="s">
        <v>1304</v>
      </c>
      <c r="M38" s="177" t="s">
        <v>1304</v>
      </c>
      <c r="N38" s="175"/>
      <c r="O38" s="175"/>
    </row>
    <row r="39" spans="1:15" ht="15.75" customHeight="1" x14ac:dyDescent="0.25">
      <c r="A39" s="200"/>
      <c r="B39" s="201"/>
      <c r="C39" s="202" t="s">
        <v>976</v>
      </c>
      <c r="D39" s="184" t="str">
        <f>INDEX('Sector Activity Metrics'!$H$5:$H$193,MATCH(C39,'Sector Activity Metrics'!$C$5:$C$193,0))</f>
        <v>Environmental Services: Waste Treatment: Gaseous Waste Treatment</v>
      </c>
      <c r="E39" s="177" t="s">
        <v>1305</v>
      </c>
      <c r="F39" s="177" t="s">
        <v>1300</v>
      </c>
      <c r="G39" s="177" t="s">
        <v>1300</v>
      </c>
      <c r="H39" s="177" t="s">
        <v>1300</v>
      </c>
      <c r="I39" s="177" t="s">
        <v>1300</v>
      </c>
      <c r="J39" s="177" t="s">
        <v>1300</v>
      </c>
      <c r="K39" s="177" t="s">
        <v>1300</v>
      </c>
      <c r="L39" s="177" t="s">
        <v>1304</v>
      </c>
      <c r="M39" s="177" t="s">
        <v>1304</v>
      </c>
      <c r="N39" s="175"/>
      <c r="O39" s="175"/>
    </row>
    <row r="40" spans="1:15" ht="15.75" customHeight="1" x14ac:dyDescent="0.25">
      <c r="A40" s="200"/>
      <c r="B40" s="839"/>
      <c r="C40" s="203" t="s">
        <v>733</v>
      </c>
      <c r="D40" s="184" t="str">
        <f>INDEX('Sector Activity Metrics'!$H$5:$H$193,MATCH(C40,'Sector Activity Metrics'!$C$5:$C$193,0))</f>
        <v>Environmental Services: Waste Treatment: Hazardous Waste Treatment</v>
      </c>
      <c r="E40" s="177" t="s">
        <v>1305</v>
      </c>
      <c r="F40" s="177" t="s">
        <v>1300</v>
      </c>
      <c r="G40" s="177" t="s">
        <v>1300</v>
      </c>
      <c r="H40" s="177" t="s">
        <v>1305</v>
      </c>
      <c r="I40" s="177" t="s">
        <v>1305</v>
      </c>
      <c r="J40" s="177" t="s">
        <v>1300</v>
      </c>
      <c r="K40" s="177" t="s">
        <v>1300</v>
      </c>
      <c r="L40" s="177" t="s">
        <v>1304</v>
      </c>
      <c r="M40" s="177" t="s">
        <v>1304</v>
      </c>
      <c r="N40" s="175"/>
      <c r="O40" s="175"/>
    </row>
    <row r="41" spans="1:15" ht="15.75" customHeight="1" x14ac:dyDescent="0.25">
      <c r="A41" s="200"/>
      <c r="B41" s="797"/>
      <c r="C41" s="197" t="s">
        <v>734</v>
      </c>
      <c r="D41" s="184" t="str">
        <f>INDEX('Sector Activity Metrics'!$H$5:$H$193,MATCH(C41,'Sector Activity Metrics'!$C$5:$C$193,0))</f>
        <v>Environmental Services: Waste Treatment: Non-Hazardous Waste Treatment</v>
      </c>
      <c r="E41" s="177" t="s">
        <v>1305</v>
      </c>
      <c r="F41" s="177" t="s">
        <v>1300</v>
      </c>
      <c r="G41" s="177" t="s">
        <v>1300</v>
      </c>
      <c r="H41" s="177" t="s">
        <v>1303</v>
      </c>
      <c r="I41" s="177" t="s">
        <v>1305</v>
      </c>
      <c r="J41" s="177" t="s">
        <v>1300</v>
      </c>
      <c r="K41" s="177" t="s">
        <v>1300</v>
      </c>
      <c r="L41" s="177" t="s">
        <v>1304</v>
      </c>
      <c r="M41" s="177" t="s">
        <v>1304</v>
      </c>
      <c r="N41" s="175"/>
      <c r="O41" s="175"/>
    </row>
    <row r="42" spans="1:15" ht="15.75" customHeight="1" x14ac:dyDescent="0.25">
      <c r="A42" s="200"/>
      <c r="B42" s="797"/>
      <c r="C42" s="197" t="s">
        <v>980</v>
      </c>
      <c r="D42" s="184" t="str">
        <f>INDEX('Sector Activity Metrics'!$H$5:$H$193,MATCH(C42,'Sector Activity Metrics'!$C$5:$C$193,0))</f>
        <v>Environmental Services: Waste Treatment: Waste Incineration</v>
      </c>
      <c r="E42" s="177" t="s">
        <v>1305</v>
      </c>
      <c r="F42" s="177" t="s">
        <v>1300</v>
      </c>
      <c r="G42" s="177" t="s">
        <v>1305</v>
      </c>
      <c r="H42" s="177" t="s">
        <v>1300</v>
      </c>
      <c r="I42" s="177" t="s">
        <v>1305</v>
      </c>
      <c r="J42" s="177" t="s">
        <v>1300</v>
      </c>
      <c r="K42" s="177" t="s">
        <v>1300</v>
      </c>
      <c r="L42" s="177" t="s">
        <v>1304</v>
      </c>
      <c r="M42" s="177" t="s">
        <v>1304</v>
      </c>
      <c r="N42" s="175"/>
      <c r="O42" s="175"/>
    </row>
    <row r="43" spans="1:15" ht="15.75" customHeight="1" x14ac:dyDescent="0.25">
      <c r="A43" s="200"/>
      <c r="B43" s="797"/>
      <c r="C43" s="197" t="s">
        <v>735</v>
      </c>
      <c r="D43" s="184" t="str">
        <f>INDEX('Sector Activity Metrics'!$H$5:$H$193,MATCH(C43,'Sector Activity Metrics'!$C$5:$C$193,0))</f>
        <v>Environmental Services: Waste Treatment: Waste-to-Power Generation</v>
      </c>
      <c r="E43" s="177" t="s">
        <v>1305</v>
      </c>
      <c r="F43" s="177" t="s">
        <v>1305</v>
      </c>
      <c r="G43" s="177" t="s">
        <v>1305</v>
      </c>
      <c r="H43" s="177" t="s">
        <v>1300</v>
      </c>
      <c r="I43" s="177" t="s">
        <v>1305</v>
      </c>
      <c r="J43" s="177" t="s">
        <v>1300</v>
      </c>
      <c r="K43" s="177" t="s">
        <v>1300</v>
      </c>
      <c r="L43" s="177" t="s">
        <v>1304</v>
      </c>
      <c r="M43" s="177" t="s">
        <v>1300</v>
      </c>
      <c r="N43" s="175"/>
      <c r="O43" s="175"/>
    </row>
    <row r="44" spans="1:15" ht="15.75" customHeight="1" x14ac:dyDescent="0.25">
      <c r="A44" s="200"/>
      <c r="B44" s="797"/>
      <c r="C44" s="204" t="s">
        <v>25</v>
      </c>
      <c r="D44" s="184" t="str">
        <f>INDEX('Sector Activity Metrics'!$H$5:$H$193,MATCH(C44,'Sector Activity Metrics'!$C$5:$C$193,0))</f>
        <v>Data Infrastructure: Data Storage: Other</v>
      </c>
      <c r="E44" s="177" t="s">
        <v>1305</v>
      </c>
      <c r="F44" s="177" t="s">
        <v>1300</v>
      </c>
      <c r="G44" s="177" t="s">
        <v>1300</v>
      </c>
      <c r="H44" s="177" t="s">
        <v>1300</v>
      </c>
      <c r="I44" s="177" t="s">
        <v>1305</v>
      </c>
      <c r="J44" s="177" t="s">
        <v>1300</v>
      </c>
      <c r="K44" s="177" t="s">
        <v>1300</v>
      </c>
      <c r="L44" s="177" t="s">
        <v>1304</v>
      </c>
      <c r="M44" s="177" t="s">
        <v>1304</v>
      </c>
      <c r="N44" s="175"/>
      <c r="O44" s="175"/>
    </row>
    <row r="45" spans="1:15" ht="15.75" customHeight="1" x14ac:dyDescent="0.25">
      <c r="A45" s="205"/>
      <c r="B45" s="798" t="s">
        <v>981</v>
      </c>
      <c r="C45" s="799"/>
      <c r="D45" s="184" t="str">
        <f>INDEX('Sector Activity Metrics'!$H$5:$H$193,MATCH(B45,'Sector Activity Metrics'!$B$5:$B$193,0))</f>
        <v>Environmental Services: Water Supply and Treatment</v>
      </c>
      <c r="E45" s="181" t="s">
        <v>1300</v>
      </c>
      <c r="F45" s="177" t="s">
        <v>1300</v>
      </c>
      <c r="G45" s="177" t="s">
        <v>1300</v>
      </c>
      <c r="H45" s="177" t="s">
        <v>1300</v>
      </c>
      <c r="I45" s="177" t="s">
        <v>1300</v>
      </c>
      <c r="J45" s="177" t="s">
        <v>1304</v>
      </c>
      <c r="K45" s="177" t="s">
        <v>1304</v>
      </c>
      <c r="L45" s="177" t="s">
        <v>1300</v>
      </c>
      <c r="M45" s="177" t="s">
        <v>1300</v>
      </c>
      <c r="N45" s="175"/>
      <c r="O45" s="175"/>
    </row>
    <row r="46" spans="1:15" ht="15.75" customHeight="1" x14ac:dyDescent="0.25">
      <c r="A46" s="840"/>
      <c r="B46" s="839"/>
      <c r="C46" s="206" t="s">
        <v>736</v>
      </c>
      <c r="D46" s="184" t="str">
        <f>INDEX('Sector Activity Metrics'!$H$5:$H$193,MATCH(C46,'Sector Activity Metrics'!$C$5:$C$193,0))</f>
        <v>Environmental Services: Water Supply and Treatment: Industrial Water Treatment</v>
      </c>
      <c r="E46" s="177" t="s">
        <v>1300</v>
      </c>
      <c r="F46" s="177" t="s">
        <v>1300</v>
      </c>
      <c r="G46" s="177" t="s">
        <v>1300</v>
      </c>
      <c r="H46" s="177" t="s">
        <v>1300</v>
      </c>
      <c r="I46" s="177" t="s">
        <v>1300</v>
      </c>
      <c r="J46" s="177" t="s">
        <v>1304</v>
      </c>
      <c r="K46" s="177" t="s">
        <v>1304</v>
      </c>
      <c r="L46" s="177" t="s">
        <v>1300</v>
      </c>
      <c r="M46" s="177" t="s">
        <v>1300</v>
      </c>
      <c r="N46" s="175"/>
      <c r="O46" s="175"/>
    </row>
    <row r="47" spans="1:15" ht="15.75" customHeight="1" x14ac:dyDescent="0.25">
      <c r="A47" s="797"/>
      <c r="B47" s="797"/>
      <c r="C47" s="207" t="s">
        <v>737</v>
      </c>
      <c r="D47" s="184" t="str">
        <f>INDEX('Sector Activity Metrics'!$H$5:$H$193,MATCH(C47,'Sector Activity Metrics'!$C$5:$C$193,0))</f>
        <v>Environmental Services: Water Supply and Treatment: Potable Water Treatment</v>
      </c>
      <c r="E47" s="177" t="s">
        <v>1300</v>
      </c>
      <c r="F47" s="177" t="s">
        <v>1300</v>
      </c>
      <c r="G47" s="177" t="s">
        <v>1300</v>
      </c>
      <c r="H47" s="177" t="s">
        <v>1300</v>
      </c>
      <c r="I47" s="177" t="s">
        <v>1300</v>
      </c>
      <c r="J47" s="177" t="s">
        <v>1304</v>
      </c>
      <c r="K47" s="177" t="s">
        <v>1304</v>
      </c>
      <c r="L47" s="177" t="s">
        <v>1300</v>
      </c>
      <c r="M47" s="177" t="s">
        <v>1300</v>
      </c>
      <c r="N47" s="175"/>
      <c r="O47" s="175"/>
    </row>
    <row r="48" spans="1:15" ht="15.75" customHeight="1" x14ac:dyDescent="0.25">
      <c r="A48" s="797"/>
      <c r="B48" s="797"/>
      <c r="C48" s="197" t="s">
        <v>738</v>
      </c>
      <c r="D48" s="184" t="str">
        <f>INDEX('Sector Activity Metrics'!$H$5:$H$193,MATCH(C48,'Sector Activity Metrics'!$C$5:$C$193,0))</f>
        <v>Environmental Services: Water Supply and Treatment: Sea Water Desalination</v>
      </c>
      <c r="E48" s="177" t="s">
        <v>1300</v>
      </c>
      <c r="F48" s="177" t="s">
        <v>1300</v>
      </c>
      <c r="G48" s="177" t="s">
        <v>1300</v>
      </c>
      <c r="H48" s="177" t="s">
        <v>1300</v>
      </c>
      <c r="I48" s="177" t="s">
        <v>1300</v>
      </c>
      <c r="J48" s="177" t="s">
        <v>1304</v>
      </c>
      <c r="K48" s="177" t="s">
        <v>1304</v>
      </c>
      <c r="L48" s="177" t="s">
        <v>1300</v>
      </c>
      <c r="M48" s="177" t="s">
        <v>1300</v>
      </c>
      <c r="N48" s="175"/>
      <c r="O48" s="175"/>
    </row>
    <row r="49" spans="1:15" ht="15.75" customHeight="1" x14ac:dyDescent="0.25">
      <c r="A49" s="797"/>
      <c r="B49" s="797"/>
      <c r="C49" s="197" t="s">
        <v>739</v>
      </c>
      <c r="D49" s="184" t="str">
        <f>INDEX('Sector Activity Metrics'!$H$5:$H$193,MATCH(C49,'Sector Activity Metrics'!$C$5:$C$193,0))</f>
        <v>Environmental Services: Water Supply and Treatment: Water Supply Dams</v>
      </c>
      <c r="E49" s="177" t="s">
        <v>1300</v>
      </c>
      <c r="F49" s="177" t="s">
        <v>1300</v>
      </c>
      <c r="G49" s="177" t="s">
        <v>1300</v>
      </c>
      <c r="H49" s="177" t="s">
        <v>1303</v>
      </c>
      <c r="I49" s="177" t="s">
        <v>1300</v>
      </c>
      <c r="J49" s="177" t="s">
        <v>1304</v>
      </c>
      <c r="K49" s="177" t="s">
        <v>1300</v>
      </c>
      <c r="L49" s="177" t="s">
        <v>1300</v>
      </c>
      <c r="M49" s="177" t="s">
        <v>1300</v>
      </c>
      <c r="N49" s="175"/>
      <c r="O49" s="175"/>
    </row>
    <row r="50" spans="1:15" ht="15.75" customHeight="1" x14ac:dyDescent="0.25">
      <c r="A50" s="797"/>
      <c r="B50" s="797"/>
      <c r="C50" s="208" t="s">
        <v>25</v>
      </c>
      <c r="D50" s="184" t="str">
        <f>INDEX('Sector Activity Metrics'!$H$5:$H$193,MATCH(C50,'Sector Activity Metrics'!$C$5:$C$193,0))</f>
        <v>Data Infrastructure: Data Storage: Other</v>
      </c>
      <c r="E50" s="177" t="s">
        <v>1300</v>
      </c>
      <c r="F50" s="177" t="s">
        <v>1300</v>
      </c>
      <c r="G50" s="177" t="s">
        <v>1300</v>
      </c>
      <c r="H50" s="177" t="s">
        <v>1300</v>
      </c>
      <c r="I50" s="177" t="s">
        <v>1300</v>
      </c>
      <c r="J50" s="177" t="s">
        <v>1304</v>
      </c>
      <c r="K50" s="177" t="s">
        <v>1304</v>
      </c>
      <c r="L50" s="177" t="s">
        <v>1300</v>
      </c>
      <c r="M50" s="177" t="s">
        <v>1300</v>
      </c>
      <c r="N50" s="175"/>
      <c r="O50" s="175"/>
    </row>
    <row r="51" spans="1:15" ht="15.75" customHeight="1" x14ac:dyDescent="0.25">
      <c r="A51" s="803"/>
      <c r="B51" s="798" t="s">
        <v>740</v>
      </c>
      <c r="C51" s="799"/>
      <c r="D51" s="184" t="str">
        <f>INDEX('Sector Activity Metrics'!$H$5:$H$193,MATCH(B51,'Sector Activity Metrics'!$B$5:$B$193,0))</f>
        <v>Environmental Services: Wastewater Treatment</v>
      </c>
      <c r="E51" s="181" t="s">
        <v>1300</v>
      </c>
      <c r="F51" s="177" t="s">
        <v>1300</v>
      </c>
      <c r="G51" s="177" t="s">
        <v>1300</v>
      </c>
      <c r="H51" s="177" t="s">
        <v>1305</v>
      </c>
      <c r="I51" s="177" t="s">
        <v>1300</v>
      </c>
      <c r="J51" s="177" t="s">
        <v>1304</v>
      </c>
      <c r="K51" s="177" t="s">
        <v>1300</v>
      </c>
      <c r="L51" s="177" t="s">
        <v>1300</v>
      </c>
      <c r="M51" s="177" t="s">
        <v>1300</v>
      </c>
      <c r="N51" s="175"/>
      <c r="O51" s="175"/>
    </row>
    <row r="52" spans="1:15" ht="15.75" customHeight="1" x14ac:dyDescent="0.25">
      <c r="A52" s="797"/>
      <c r="B52" s="796"/>
      <c r="C52" s="206" t="s">
        <v>741</v>
      </c>
      <c r="D52" s="184" t="str">
        <f>INDEX('Sector Activity Metrics'!$H$5:$H$193,MATCH(C52,'Sector Activity Metrics'!$C$5:$C$193,0))</f>
        <v>Environmental Services: Wastewater Treatment: Industrial Wastewater Treatment and Reuse</v>
      </c>
      <c r="E52" s="177" t="s">
        <v>1300</v>
      </c>
      <c r="F52" s="177" t="s">
        <v>1300</v>
      </c>
      <c r="G52" s="177" t="s">
        <v>1300</v>
      </c>
      <c r="H52" s="177" t="s">
        <v>1305</v>
      </c>
      <c r="I52" s="177" t="s">
        <v>1300</v>
      </c>
      <c r="J52" s="177" t="s">
        <v>1304</v>
      </c>
      <c r="K52" s="177" t="s">
        <v>1300</v>
      </c>
      <c r="L52" s="177" t="s">
        <v>1300</v>
      </c>
      <c r="M52" s="177" t="s">
        <v>1300</v>
      </c>
      <c r="N52" s="175"/>
      <c r="O52" s="175"/>
    </row>
    <row r="53" spans="1:15" ht="15.75" customHeight="1" x14ac:dyDescent="0.25">
      <c r="A53" s="797"/>
      <c r="B53" s="797"/>
      <c r="C53" s="197" t="s">
        <v>742</v>
      </c>
      <c r="D53" s="184" t="str">
        <f>INDEX('Sector Activity Metrics'!$H$5:$H$193,MATCH(C53,'Sector Activity Metrics'!$C$5:$C$193,0))</f>
        <v>Environmental Services: Wastewater Treatment: Residential Wastewater Treatment and Reuse</v>
      </c>
      <c r="E53" s="177" t="s">
        <v>1300</v>
      </c>
      <c r="F53" s="177" t="s">
        <v>1300</v>
      </c>
      <c r="G53" s="177" t="s">
        <v>1300</v>
      </c>
      <c r="H53" s="177" t="s">
        <v>1305</v>
      </c>
      <c r="I53" s="177" t="s">
        <v>1300</v>
      </c>
      <c r="J53" s="177" t="s">
        <v>1304</v>
      </c>
      <c r="K53" s="177" t="s">
        <v>1300</v>
      </c>
      <c r="L53" s="177" t="s">
        <v>1300</v>
      </c>
      <c r="M53" s="177" t="s">
        <v>1300</v>
      </c>
      <c r="N53" s="175"/>
      <c r="O53" s="175"/>
    </row>
    <row r="54" spans="1:15" ht="15.75" customHeight="1" x14ac:dyDescent="0.25">
      <c r="A54" s="797"/>
      <c r="B54" s="807"/>
      <c r="C54" s="197" t="s">
        <v>25</v>
      </c>
      <c r="D54" s="184" t="str">
        <f>INDEX('Sector Activity Metrics'!$H$5:$H$193,MATCH(C54,'Sector Activity Metrics'!$C$5:$C$193,0))</f>
        <v>Data Infrastructure: Data Storage: Other</v>
      </c>
      <c r="E54" s="177" t="s">
        <v>1300</v>
      </c>
      <c r="F54" s="177" t="s">
        <v>1300</v>
      </c>
      <c r="G54" s="177" t="s">
        <v>1300</v>
      </c>
      <c r="H54" s="177" t="s">
        <v>1305</v>
      </c>
      <c r="I54" s="177" t="s">
        <v>1300</v>
      </c>
      <c r="J54" s="177" t="s">
        <v>1304</v>
      </c>
      <c r="K54" s="177" t="s">
        <v>1300</v>
      </c>
      <c r="L54" s="177" t="s">
        <v>1300</v>
      </c>
      <c r="M54" s="177" t="s">
        <v>1300</v>
      </c>
      <c r="N54" s="175"/>
      <c r="O54" s="175"/>
    </row>
    <row r="55" spans="1:15" ht="15.75" customHeight="1" x14ac:dyDescent="0.25">
      <c r="A55" s="797"/>
      <c r="B55" s="826" t="s">
        <v>743</v>
      </c>
      <c r="C55" s="809"/>
      <c r="D55" s="184" t="str">
        <f>INDEX('Sector Activity Metrics'!$H$5:$H$193,MATCH(B55,'Sector Activity Metrics'!$B$5:$B$193,0))</f>
        <v>Environmental Services: Environmental Management</v>
      </c>
      <c r="E55" s="177" t="s">
        <v>1303</v>
      </c>
      <c r="F55" s="177" t="s">
        <v>1300</v>
      </c>
      <c r="G55" s="177" t="s">
        <v>1304</v>
      </c>
      <c r="H55" s="177" t="s">
        <v>1303</v>
      </c>
      <c r="I55" s="177" t="s">
        <v>1304</v>
      </c>
      <c r="J55" s="177" t="s">
        <v>1304</v>
      </c>
      <c r="K55" s="177" t="s">
        <v>1304</v>
      </c>
      <c r="L55" s="177" t="s">
        <v>1304</v>
      </c>
      <c r="M55" s="177" t="s">
        <v>1304</v>
      </c>
      <c r="N55" s="175"/>
      <c r="O55" s="175"/>
    </row>
    <row r="56" spans="1:15" ht="15.75" customHeight="1" x14ac:dyDescent="0.25">
      <c r="A56" s="797"/>
      <c r="B56" s="201"/>
      <c r="C56" s="209" t="s">
        <v>987</v>
      </c>
      <c r="D56" s="184" t="str">
        <f>INDEX('Sector Activity Metrics'!$H$5:$H$193,MATCH(C56,'Sector Activity Metrics'!$C$5:$C$193,0))</f>
        <v>Environmental Services: Environmental Management: Carbon Capture</v>
      </c>
      <c r="E56" s="177" t="s">
        <v>1300</v>
      </c>
      <c r="F56" s="177" t="s">
        <v>1305</v>
      </c>
      <c r="G56" s="177" t="s">
        <v>1305</v>
      </c>
      <c r="H56" s="177" t="s">
        <v>1304</v>
      </c>
      <c r="I56" s="177" t="s">
        <v>1304</v>
      </c>
      <c r="J56" s="177" t="s">
        <v>1304</v>
      </c>
      <c r="K56" s="177" t="s">
        <v>1304</v>
      </c>
      <c r="L56" s="177" t="s">
        <v>1304</v>
      </c>
      <c r="M56" s="177" t="s">
        <v>1304</v>
      </c>
      <c r="N56" s="175"/>
      <c r="O56" s="175"/>
    </row>
    <row r="57" spans="1:15" ht="15.75" customHeight="1" x14ac:dyDescent="0.25">
      <c r="A57" s="797"/>
      <c r="B57" s="796"/>
      <c r="C57" s="199" t="s">
        <v>744</v>
      </c>
      <c r="D57" s="184" t="str">
        <f>INDEX('Sector Activity Metrics'!$H$5:$H$193,MATCH(C57,'Sector Activity Metrics'!$C$5:$C$193,0))</f>
        <v>Environmental Services: Environmental Management: Coastal and Riverine Locks</v>
      </c>
      <c r="E57" s="177" t="s">
        <v>1303</v>
      </c>
      <c r="F57" s="177" t="s">
        <v>1300</v>
      </c>
      <c r="G57" s="177" t="s">
        <v>1304</v>
      </c>
      <c r="H57" s="177" t="s">
        <v>1303</v>
      </c>
      <c r="I57" s="177" t="s">
        <v>1304</v>
      </c>
      <c r="J57" s="177" t="s">
        <v>1304</v>
      </c>
      <c r="K57" s="177" t="s">
        <v>1304</v>
      </c>
      <c r="L57" s="177" t="s">
        <v>1304</v>
      </c>
      <c r="M57" s="177" t="s">
        <v>1304</v>
      </c>
      <c r="N57" s="175"/>
      <c r="O57" s="175"/>
    </row>
    <row r="58" spans="1:15" ht="15.75" customHeight="1" x14ac:dyDescent="0.25">
      <c r="A58" s="797"/>
      <c r="B58" s="797"/>
      <c r="C58" s="197" t="s">
        <v>745</v>
      </c>
      <c r="D58" s="184" t="str">
        <f>INDEX('Sector Activity Metrics'!$H$5:$H$193,MATCH(C58,'Sector Activity Metrics'!$C$5:$C$193,0))</f>
        <v>Environmental Services: Environmental Management: Energy Efficiency</v>
      </c>
      <c r="E58" s="177" t="s">
        <v>1303</v>
      </c>
      <c r="F58" s="177" t="s">
        <v>1305</v>
      </c>
      <c r="G58" s="177" t="s">
        <v>1300</v>
      </c>
      <c r="H58" s="177" t="s">
        <v>1303</v>
      </c>
      <c r="I58" s="177" t="s">
        <v>1304</v>
      </c>
      <c r="J58" s="177" t="s">
        <v>1304</v>
      </c>
      <c r="K58" s="177" t="s">
        <v>1304</v>
      </c>
      <c r="L58" s="177" t="s">
        <v>1304</v>
      </c>
      <c r="M58" s="177" t="s">
        <v>1304</v>
      </c>
      <c r="N58" s="175"/>
      <c r="O58" s="175"/>
    </row>
    <row r="59" spans="1:15" ht="15.75" customHeight="1" x14ac:dyDescent="0.25">
      <c r="A59" s="797"/>
      <c r="B59" s="797"/>
      <c r="C59" s="197" t="s">
        <v>746</v>
      </c>
      <c r="D59" s="184" t="str">
        <f>INDEX('Sector Activity Metrics'!$H$5:$H$193,MATCH(C59,'Sector Activity Metrics'!$C$5:$C$193,0))</f>
        <v>Environmental Services: Environmental Management: Flood Control</v>
      </c>
      <c r="E59" s="177" t="s">
        <v>1303</v>
      </c>
      <c r="F59" s="177" t="s">
        <v>1300</v>
      </c>
      <c r="G59" s="177" t="s">
        <v>1304</v>
      </c>
      <c r="H59" s="177" t="s">
        <v>1303</v>
      </c>
      <c r="I59" s="177" t="s">
        <v>1304</v>
      </c>
      <c r="J59" s="177" t="s">
        <v>1304</v>
      </c>
      <c r="K59" s="177" t="s">
        <v>1300</v>
      </c>
      <c r="L59" s="177" t="s">
        <v>1304</v>
      </c>
      <c r="M59" s="177" t="s">
        <v>1304</v>
      </c>
      <c r="N59" s="175"/>
      <c r="O59" s="175"/>
    </row>
    <row r="60" spans="1:15" ht="15.75" customHeight="1" x14ac:dyDescent="0.25">
      <c r="A60" s="797"/>
      <c r="B60" s="807"/>
      <c r="C60" s="197" t="s">
        <v>25</v>
      </c>
      <c r="D60" s="184" t="str">
        <f>INDEX('Sector Activity Metrics'!$H$5:$H$193,MATCH(C60,'Sector Activity Metrics'!$C$5:$C$193,0))</f>
        <v>Data Infrastructure: Data Storage: Other</v>
      </c>
      <c r="E60" s="177" t="s">
        <v>1303</v>
      </c>
      <c r="F60" s="177" t="s">
        <v>1300</v>
      </c>
      <c r="G60" s="177" t="s">
        <v>1304</v>
      </c>
      <c r="H60" s="177" t="s">
        <v>1303</v>
      </c>
      <c r="I60" s="177" t="s">
        <v>1304</v>
      </c>
      <c r="J60" s="177" t="s">
        <v>1304</v>
      </c>
      <c r="K60" s="177" t="s">
        <v>1304</v>
      </c>
      <c r="L60" s="177" t="s">
        <v>1304</v>
      </c>
      <c r="M60" s="177" t="s">
        <v>1304</v>
      </c>
      <c r="N60" s="175"/>
      <c r="O60" s="175"/>
    </row>
    <row r="61" spans="1:15" ht="15.75" customHeight="1" x14ac:dyDescent="0.25">
      <c r="A61" s="807"/>
      <c r="B61" s="828" t="s">
        <v>25</v>
      </c>
      <c r="C61" s="801"/>
      <c r="D61" s="184" t="str">
        <f>INDEX('Sector Activity Metrics'!$H$5:$H$193,MATCH(B61,'Sector Activity Metrics'!$B$5:$B$193,0))</f>
        <v>Data Infrastructure: Other</v>
      </c>
      <c r="E61" s="177" t="s">
        <v>1300</v>
      </c>
      <c r="F61" s="177" t="s">
        <v>1300</v>
      </c>
      <c r="G61" s="177" t="s">
        <v>1300</v>
      </c>
      <c r="H61" s="177" t="s">
        <v>1300</v>
      </c>
      <c r="I61" s="177" t="s">
        <v>1300</v>
      </c>
      <c r="J61" s="177" t="s">
        <v>1300</v>
      </c>
      <c r="K61" s="177" t="s">
        <v>1304</v>
      </c>
      <c r="L61" s="177" t="s">
        <v>1300</v>
      </c>
      <c r="M61" s="177" t="s">
        <v>1300</v>
      </c>
      <c r="N61" s="175"/>
      <c r="O61" s="175"/>
    </row>
    <row r="62" spans="1:15" ht="15.75" customHeight="1" x14ac:dyDescent="0.25">
      <c r="A62" s="813" t="s">
        <v>747</v>
      </c>
      <c r="B62" s="809"/>
      <c r="C62" s="809"/>
      <c r="D62" s="184" t="str">
        <f>A62</f>
        <v>Network Utilities</v>
      </c>
      <c r="E62" s="177" t="s">
        <v>1300</v>
      </c>
      <c r="F62" s="177" t="s">
        <v>1305</v>
      </c>
      <c r="G62" s="177" t="s">
        <v>1305</v>
      </c>
      <c r="H62" s="177" t="s">
        <v>1300</v>
      </c>
      <c r="I62" s="177" t="s">
        <v>1304</v>
      </c>
      <c r="J62" s="177" t="s">
        <v>1304</v>
      </c>
      <c r="K62" s="177" t="s">
        <v>1300</v>
      </c>
      <c r="L62" s="177" t="s">
        <v>1300</v>
      </c>
      <c r="M62" s="177" t="s">
        <v>1300</v>
      </c>
      <c r="N62" s="175"/>
      <c r="O62" s="175"/>
    </row>
    <row r="63" spans="1:15" ht="15.75" customHeight="1" x14ac:dyDescent="0.25">
      <c r="A63" s="817"/>
      <c r="B63" s="819" t="s">
        <v>1001</v>
      </c>
      <c r="C63" s="799"/>
      <c r="D63" s="184" t="str">
        <f>INDEX('Sector Activity Metrics'!$H$5:$H$193,MATCH(B63,'Sector Activity Metrics'!$B$5:$B$193,0))</f>
        <v>Network Utilities: Data Distribution Companies</v>
      </c>
      <c r="E63" s="181" t="s">
        <v>1303</v>
      </c>
      <c r="F63" s="177" t="s">
        <v>1300</v>
      </c>
      <c r="G63" s="177" t="s">
        <v>1300</v>
      </c>
      <c r="H63" s="177" t="s">
        <v>1303</v>
      </c>
      <c r="I63" s="177" t="s">
        <v>1304</v>
      </c>
      <c r="J63" s="177" t="s">
        <v>1304</v>
      </c>
      <c r="K63" s="177" t="s">
        <v>1304</v>
      </c>
      <c r="L63" s="177" t="s">
        <v>1305</v>
      </c>
      <c r="M63" s="177" t="s">
        <v>1305</v>
      </c>
      <c r="N63" s="175"/>
      <c r="O63" s="175"/>
    </row>
    <row r="64" spans="1:15" ht="15.75" customHeight="1" x14ac:dyDescent="0.25">
      <c r="A64" s="817"/>
      <c r="B64" s="841"/>
      <c r="C64" s="210" t="s">
        <v>1002</v>
      </c>
      <c r="D64" s="184" t="str">
        <f>INDEX('Sector Activity Metrics'!$H$5:$H$193,MATCH(C64,'Sector Activity Metrics'!$C$5:$C$193,0))</f>
        <v>Network Utilities: Data Distribution Companies: Data Distribution Network</v>
      </c>
      <c r="E64" s="181" t="s">
        <v>1303</v>
      </c>
      <c r="F64" s="177" t="s">
        <v>1300</v>
      </c>
      <c r="G64" s="177" t="s">
        <v>1300</v>
      </c>
      <c r="H64" s="177" t="s">
        <v>1303</v>
      </c>
      <c r="I64" s="177" t="s">
        <v>1304</v>
      </c>
      <c r="J64" s="177" t="s">
        <v>1304</v>
      </c>
      <c r="K64" s="177" t="s">
        <v>1304</v>
      </c>
      <c r="L64" s="177" t="s">
        <v>1305</v>
      </c>
      <c r="M64" s="177" t="s">
        <v>1305</v>
      </c>
      <c r="N64" s="175"/>
      <c r="O64" s="175"/>
    </row>
    <row r="65" spans="1:15" ht="15.75" customHeight="1" x14ac:dyDescent="0.25">
      <c r="A65" s="817"/>
      <c r="B65" s="842"/>
      <c r="C65" s="211" t="s">
        <v>25</v>
      </c>
      <c r="D65" s="184" t="str">
        <f>INDEX('Sector Activity Metrics'!$H$5:$H$193,MATCH(C65,'Sector Activity Metrics'!$C$5:$C$193,0))</f>
        <v>Data Infrastructure: Data Storage: Other</v>
      </c>
      <c r="E65" s="181" t="s">
        <v>1303</v>
      </c>
      <c r="F65" s="177" t="s">
        <v>1300</v>
      </c>
      <c r="G65" s="177" t="s">
        <v>1300</v>
      </c>
      <c r="H65" s="177" t="s">
        <v>1303</v>
      </c>
      <c r="I65" s="177" t="s">
        <v>1304</v>
      </c>
      <c r="J65" s="177" t="s">
        <v>1304</v>
      </c>
      <c r="K65" s="177" t="s">
        <v>1304</v>
      </c>
      <c r="L65" s="177" t="s">
        <v>1305</v>
      </c>
      <c r="M65" s="177" t="s">
        <v>1305</v>
      </c>
      <c r="N65" s="175"/>
      <c r="O65" s="175"/>
    </row>
    <row r="66" spans="1:15" ht="15.75" customHeight="1" x14ac:dyDescent="0.25">
      <c r="A66" s="817"/>
      <c r="B66" s="819" t="s">
        <v>748</v>
      </c>
      <c r="C66" s="799"/>
      <c r="D66" s="184" t="str">
        <f>INDEX('Sector Activity Metrics'!$H$5:$H$193,MATCH(B66,'Sector Activity Metrics'!$B$5:$B$193,0))</f>
        <v>Network Utilities: Electricity Distribution Companies</v>
      </c>
      <c r="E66" s="181" t="s">
        <v>1304</v>
      </c>
      <c r="F66" s="177" t="s">
        <v>1305</v>
      </c>
      <c r="G66" s="177" t="s">
        <v>1300</v>
      </c>
      <c r="H66" s="177" t="s">
        <v>1304</v>
      </c>
      <c r="I66" s="177" t="s">
        <v>1304</v>
      </c>
      <c r="J66" s="177" t="s">
        <v>1304</v>
      </c>
      <c r="K66" s="177" t="s">
        <v>1300</v>
      </c>
      <c r="L66" s="177" t="s">
        <v>1300</v>
      </c>
      <c r="M66" s="177" t="s">
        <v>1300</v>
      </c>
      <c r="N66" s="175"/>
      <c r="O66" s="175"/>
    </row>
    <row r="67" spans="1:15" ht="15.75" customHeight="1" x14ac:dyDescent="0.25">
      <c r="A67" s="817"/>
      <c r="B67" s="843"/>
      <c r="C67" s="210" t="s">
        <v>749</v>
      </c>
      <c r="D67" s="184" t="str">
        <f>INDEX('Sector Activity Metrics'!$H$5:$H$193,MATCH(C67,'Sector Activity Metrics'!$C$5:$C$193,0))</f>
        <v>Network Utilities: Electricity Distribution Companies: Electricity Distribution Network</v>
      </c>
      <c r="E67" s="181" t="s">
        <v>1304</v>
      </c>
      <c r="F67" s="177" t="s">
        <v>1305</v>
      </c>
      <c r="G67" s="177" t="s">
        <v>1300</v>
      </c>
      <c r="H67" s="177" t="s">
        <v>1300</v>
      </c>
      <c r="I67" s="177" t="s">
        <v>1304</v>
      </c>
      <c r="J67" s="177" t="s">
        <v>1304</v>
      </c>
      <c r="K67" s="177" t="s">
        <v>1300</v>
      </c>
      <c r="L67" s="177" t="s">
        <v>1300</v>
      </c>
      <c r="M67" s="177" t="s">
        <v>1300</v>
      </c>
      <c r="N67" s="175"/>
      <c r="O67" s="175"/>
    </row>
    <row r="68" spans="1:15" ht="15.75" customHeight="1" x14ac:dyDescent="0.25">
      <c r="A68" s="817"/>
      <c r="B68" s="809"/>
      <c r="C68" s="210" t="s">
        <v>997</v>
      </c>
      <c r="D68" s="184" t="str">
        <f>INDEX('Sector Activity Metrics'!$H$5:$H$193,MATCH(C68,'Sector Activity Metrics'!$C$5:$C$193,0))</f>
        <v>Network Utilities: Electricity Distribution Companies: Electric vehicle charging</v>
      </c>
      <c r="E68" s="181" t="s">
        <v>1304</v>
      </c>
      <c r="F68" s="177" t="s">
        <v>1305</v>
      </c>
      <c r="G68" s="177" t="s">
        <v>1300</v>
      </c>
      <c r="H68" s="177" t="s">
        <v>1304</v>
      </c>
      <c r="I68" s="177" t="s">
        <v>1304</v>
      </c>
      <c r="J68" s="177" t="s">
        <v>1304</v>
      </c>
      <c r="K68" s="177" t="s">
        <v>1304</v>
      </c>
      <c r="L68" s="177" t="s">
        <v>1300</v>
      </c>
      <c r="M68" s="177" t="s">
        <v>1300</v>
      </c>
      <c r="N68" s="175"/>
      <c r="O68" s="175"/>
    </row>
    <row r="69" spans="1:15" ht="15.75" customHeight="1" x14ac:dyDescent="0.25">
      <c r="A69" s="817"/>
      <c r="B69" s="812"/>
      <c r="C69" s="210" t="s">
        <v>25</v>
      </c>
      <c r="D69" s="184" t="str">
        <f>INDEX('Sector Activity Metrics'!$H$5:$H$193,MATCH(C69,'Sector Activity Metrics'!$C$5:$C$193,0))</f>
        <v>Data Infrastructure: Data Storage: Other</v>
      </c>
      <c r="E69" s="181" t="s">
        <v>1304</v>
      </c>
      <c r="F69" s="177" t="s">
        <v>1305</v>
      </c>
      <c r="G69" s="177" t="s">
        <v>1300</v>
      </c>
      <c r="H69" s="177" t="s">
        <v>1304</v>
      </c>
      <c r="I69" s="177" t="s">
        <v>1304</v>
      </c>
      <c r="J69" s="177" t="s">
        <v>1304</v>
      </c>
      <c r="K69" s="177" t="s">
        <v>1300</v>
      </c>
      <c r="L69" s="177" t="s">
        <v>1300</v>
      </c>
      <c r="M69" s="177" t="s">
        <v>1300</v>
      </c>
      <c r="N69" s="175"/>
      <c r="O69" s="175"/>
    </row>
    <row r="70" spans="1:15" ht="15.75" customHeight="1" x14ac:dyDescent="0.25">
      <c r="A70" s="817"/>
      <c r="B70" s="829" t="s">
        <v>750</v>
      </c>
      <c r="C70" s="806"/>
      <c r="D70" s="184" t="str">
        <f>INDEX('Sector Activity Metrics'!$H$5:$H$193,MATCH(B70,'Sector Activity Metrics'!$B$5:$B$193,0))</f>
        <v>Network Utilities: Electricity Transmission Companies</v>
      </c>
      <c r="E70" s="177" t="s">
        <v>1304</v>
      </c>
      <c r="F70" s="177" t="s">
        <v>1305</v>
      </c>
      <c r="G70" s="177" t="s">
        <v>1300</v>
      </c>
      <c r="H70" s="177" t="s">
        <v>1300</v>
      </c>
      <c r="I70" s="177" t="s">
        <v>1304</v>
      </c>
      <c r="J70" s="177" t="s">
        <v>1304</v>
      </c>
      <c r="K70" s="177" t="s">
        <v>1300</v>
      </c>
      <c r="L70" s="177" t="s">
        <v>1300</v>
      </c>
      <c r="M70" s="177" t="s">
        <v>1300</v>
      </c>
      <c r="N70" s="175"/>
      <c r="O70" s="175"/>
    </row>
    <row r="71" spans="1:15" ht="15.75" customHeight="1" x14ac:dyDescent="0.25">
      <c r="A71" s="817"/>
      <c r="B71" s="805"/>
      <c r="C71" s="199" t="s">
        <v>751</v>
      </c>
      <c r="D71" s="184" t="str">
        <f>INDEX('Sector Activity Metrics'!$H$5:$H$193,MATCH(C71,'Sector Activity Metrics'!$C$5:$C$193,0))</f>
        <v>Network Utilities: Electricity Transmission Companies: Electricity Transmission Network</v>
      </c>
      <c r="E71" s="177" t="s">
        <v>1304</v>
      </c>
      <c r="F71" s="177" t="s">
        <v>1305</v>
      </c>
      <c r="G71" s="177" t="s">
        <v>1300</v>
      </c>
      <c r="H71" s="177" t="s">
        <v>1300</v>
      </c>
      <c r="I71" s="177" t="s">
        <v>1304</v>
      </c>
      <c r="J71" s="177" t="s">
        <v>1304</v>
      </c>
      <c r="K71" s="177" t="s">
        <v>1300</v>
      </c>
      <c r="L71" s="177" t="s">
        <v>1300</v>
      </c>
      <c r="M71" s="177" t="s">
        <v>1300</v>
      </c>
      <c r="N71" s="175"/>
      <c r="O71" s="175"/>
    </row>
    <row r="72" spans="1:15" ht="15.75" customHeight="1" x14ac:dyDescent="0.25">
      <c r="A72" s="817"/>
      <c r="B72" s="810"/>
      <c r="C72" s="197" t="s">
        <v>25</v>
      </c>
      <c r="D72" s="184" t="str">
        <f>INDEX('Sector Activity Metrics'!$H$5:$H$193,MATCH(C72,'Sector Activity Metrics'!$C$5:$C$193,0))</f>
        <v>Data Infrastructure: Data Storage: Other</v>
      </c>
      <c r="E72" s="177" t="s">
        <v>1304</v>
      </c>
      <c r="F72" s="177" t="s">
        <v>1305</v>
      </c>
      <c r="G72" s="177" t="s">
        <v>1300</v>
      </c>
      <c r="H72" s="177" t="s">
        <v>1300</v>
      </c>
      <c r="I72" s="177" t="s">
        <v>1304</v>
      </c>
      <c r="J72" s="177" t="s">
        <v>1304</v>
      </c>
      <c r="K72" s="177" t="s">
        <v>1300</v>
      </c>
      <c r="L72" s="177" t="s">
        <v>1300</v>
      </c>
      <c r="M72" s="177" t="s">
        <v>1300</v>
      </c>
      <c r="N72" s="175"/>
      <c r="O72" s="175"/>
    </row>
    <row r="73" spans="1:15" ht="15.75" customHeight="1" x14ac:dyDescent="0.25">
      <c r="A73" s="817"/>
      <c r="B73" s="808" t="s">
        <v>752</v>
      </c>
      <c r="C73" s="809"/>
      <c r="D73" s="184" t="str">
        <f>INDEX('Sector Activity Metrics'!$H$5:$H$193,MATCH(B73,'Sector Activity Metrics'!$B$5:$B$193,0))</f>
        <v>Network Utilities: District Cooling/Heating Companies</v>
      </c>
      <c r="E73" s="177" t="s">
        <v>1300</v>
      </c>
      <c r="F73" s="177" t="s">
        <v>1305</v>
      </c>
      <c r="G73" s="177" t="s">
        <v>1300</v>
      </c>
      <c r="H73" s="177" t="s">
        <v>1300</v>
      </c>
      <c r="I73" s="177" t="s">
        <v>1304</v>
      </c>
      <c r="J73" s="177" t="s">
        <v>1304</v>
      </c>
      <c r="K73" s="177" t="s">
        <v>1304</v>
      </c>
      <c r="L73" s="177" t="s">
        <v>1300</v>
      </c>
      <c r="M73" s="177" t="s">
        <v>1300</v>
      </c>
      <c r="N73" s="175"/>
      <c r="O73" s="175"/>
    </row>
    <row r="74" spans="1:15" ht="15.75" customHeight="1" x14ac:dyDescent="0.25">
      <c r="A74" s="817"/>
      <c r="B74" s="805"/>
      <c r="C74" s="199" t="s">
        <v>753</v>
      </c>
      <c r="D74" s="184" t="str">
        <f>INDEX('Sector Activity Metrics'!$H$5:$H$193,MATCH(C74,'Sector Activity Metrics'!$C$5:$C$193,0))</f>
        <v>Network Utilities: District Cooling/Heating Companies: District Cooling/Heating Network</v>
      </c>
      <c r="E74" s="177" t="s">
        <v>1300</v>
      </c>
      <c r="F74" s="177" t="s">
        <v>1305</v>
      </c>
      <c r="G74" s="177" t="s">
        <v>1300</v>
      </c>
      <c r="H74" s="177" t="s">
        <v>1300</v>
      </c>
      <c r="I74" s="177" t="s">
        <v>1304</v>
      </c>
      <c r="J74" s="177" t="s">
        <v>1304</v>
      </c>
      <c r="K74" s="177" t="s">
        <v>1304</v>
      </c>
      <c r="L74" s="177" t="s">
        <v>1300</v>
      </c>
      <c r="M74" s="177" t="s">
        <v>1300</v>
      </c>
      <c r="N74" s="175"/>
      <c r="O74" s="175"/>
    </row>
    <row r="75" spans="1:15" ht="15.75" customHeight="1" x14ac:dyDescent="0.25">
      <c r="A75" s="817"/>
      <c r="B75" s="810"/>
      <c r="C75" s="197" t="s">
        <v>25</v>
      </c>
      <c r="D75" s="184" t="str">
        <f>INDEX('Sector Activity Metrics'!$H$5:$H$193,MATCH(C75,'Sector Activity Metrics'!$C$5:$C$193,0))</f>
        <v>Data Infrastructure: Data Storage: Other</v>
      </c>
      <c r="E75" s="177" t="s">
        <v>1300</v>
      </c>
      <c r="F75" s="177" t="s">
        <v>1305</v>
      </c>
      <c r="G75" s="177" t="s">
        <v>1300</v>
      </c>
      <c r="H75" s="177" t="s">
        <v>1300</v>
      </c>
      <c r="I75" s="177" t="s">
        <v>1304</v>
      </c>
      <c r="J75" s="177" t="s">
        <v>1304</v>
      </c>
      <c r="K75" s="177" t="s">
        <v>1304</v>
      </c>
      <c r="L75" s="177" t="s">
        <v>1300</v>
      </c>
      <c r="M75" s="177" t="s">
        <v>1300</v>
      </c>
      <c r="N75" s="175"/>
      <c r="O75" s="175"/>
    </row>
    <row r="76" spans="1:15" ht="15.75" customHeight="1" x14ac:dyDescent="0.25">
      <c r="A76" s="817"/>
      <c r="B76" s="808" t="s">
        <v>754</v>
      </c>
      <c r="C76" s="809"/>
      <c r="D76" s="184" t="str">
        <f>INDEX('Sector Activity Metrics'!$H$5:$H$193,MATCH(B76,'Sector Activity Metrics'!$B$5:$B$193,0))</f>
        <v>Network Utilities: Water and Sewerage Companies</v>
      </c>
      <c r="E76" s="177" t="s">
        <v>1300</v>
      </c>
      <c r="F76" s="177" t="s">
        <v>1300</v>
      </c>
      <c r="G76" s="177" t="s">
        <v>1300</v>
      </c>
      <c r="H76" s="177" t="s">
        <v>1300</v>
      </c>
      <c r="I76" s="177" t="s">
        <v>1300</v>
      </c>
      <c r="J76" s="177" t="s">
        <v>1304</v>
      </c>
      <c r="K76" s="177" t="s">
        <v>1304</v>
      </c>
      <c r="L76" s="177" t="s">
        <v>1300</v>
      </c>
      <c r="M76" s="177" t="s">
        <v>1300</v>
      </c>
      <c r="N76" s="175"/>
      <c r="O76" s="175"/>
    </row>
    <row r="77" spans="1:15" ht="15.75" customHeight="1" x14ac:dyDescent="0.25">
      <c r="A77" s="817"/>
      <c r="B77" s="820"/>
      <c r="C77" s="207" t="s">
        <v>755</v>
      </c>
      <c r="D77" s="184" t="str">
        <f>INDEX('Sector Activity Metrics'!$H$5:$H$193,MATCH(C77,'Sector Activity Metrics'!$C$5:$C$193,0))</f>
        <v>Network Utilities: Water and Sewerage Companies: Water and Sewerage Network</v>
      </c>
      <c r="E77" s="177" t="s">
        <v>1300</v>
      </c>
      <c r="F77" s="177" t="s">
        <v>1300</v>
      </c>
      <c r="G77" s="177" t="s">
        <v>1300</v>
      </c>
      <c r="H77" s="177" t="s">
        <v>1300</v>
      </c>
      <c r="I77" s="177" t="s">
        <v>1300</v>
      </c>
      <c r="J77" s="177" t="s">
        <v>1300</v>
      </c>
      <c r="K77" s="177" t="s">
        <v>1304</v>
      </c>
      <c r="L77" s="177" t="s">
        <v>1300</v>
      </c>
      <c r="M77" s="177" t="s">
        <v>1300</v>
      </c>
      <c r="N77" s="175"/>
      <c r="O77" s="175"/>
    </row>
    <row r="78" spans="1:15" ht="15.75" customHeight="1" x14ac:dyDescent="0.25">
      <c r="A78" s="817"/>
      <c r="B78" s="812"/>
      <c r="C78" s="207" t="s">
        <v>25</v>
      </c>
      <c r="D78" s="184" t="str">
        <f>INDEX('Sector Activity Metrics'!$H$5:$H$193,MATCH(C78,'Sector Activity Metrics'!$C$5:$C$193,0))</f>
        <v>Data Infrastructure: Data Storage: Other</v>
      </c>
      <c r="E78" s="177" t="s">
        <v>1300</v>
      </c>
      <c r="F78" s="177" t="s">
        <v>1300</v>
      </c>
      <c r="G78" s="177" t="s">
        <v>1300</v>
      </c>
      <c r="H78" s="177" t="s">
        <v>1300</v>
      </c>
      <c r="I78" s="177" t="s">
        <v>1300</v>
      </c>
      <c r="J78" s="177" t="s">
        <v>1304</v>
      </c>
      <c r="K78" s="177" t="s">
        <v>1304</v>
      </c>
      <c r="L78" s="177" t="s">
        <v>1300</v>
      </c>
      <c r="M78" s="177" t="s">
        <v>1300</v>
      </c>
      <c r="N78" s="175"/>
      <c r="O78" s="175"/>
    </row>
    <row r="79" spans="1:15" ht="15.75" customHeight="1" x14ac:dyDescent="0.25">
      <c r="A79" s="817"/>
      <c r="B79" s="808" t="s">
        <v>756</v>
      </c>
      <c r="C79" s="809"/>
      <c r="D79" s="184" t="str">
        <f>INDEX('Sector Activity Metrics'!$H$5:$H$193,MATCH(B79,'Sector Activity Metrics'!$B$5:$B$193,0))</f>
        <v>Network Utilities: Gas Distribution Companies</v>
      </c>
      <c r="E79" s="177" t="s">
        <v>1300</v>
      </c>
      <c r="F79" s="177" t="s">
        <v>1305</v>
      </c>
      <c r="G79" s="177" t="s">
        <v>1305</v>
      </c>
      <c r="H79" s="177" t="s">
        <v>1300</v>
      </c>
      <c r="I79" s="177" t="s">
        <v>1304</v>
      </c>
      <c r="J79" s="177" t="s">
        <v>1304</v>
      </c>
      <c r="K79" s="177" t="s">
        <v>1300</v>
      </c>
      <c r="L79" s="177" t="s">
        <v>1300</v>
      </c>
      <c r="M79" s="177" t="s">
        <v>1300</v>
      </c>
      <c r="N79" s="175"/>
      <c r="O79" s="175"/>
    </row>
    <row r="80" spans="1:15" ht="15.75" customHeight="1" x14ac:dyDescent="0.25">
      <c r="A80" s="817"/>
      <c r="B80" s="805"/>
      <c r="C80" s="199" t="s">
        <v>757</v>
      </c>
      <c r="D80" s="184" t="str">
        <f>INDEX('Sector Activity Metrics'!$H$5:$H$193,MATCH(C80,'Sector Activity Metrics'!$C$5:$C$193,0))</f>
        <v>Network Utilities: Gas Distribution Companies: Gas Distribution Network</v>
      </c>
      <c r="E80" s="177" t="s">
        <v>1300</v>
      </c>
      <c r="F80" s="177" t="s">
        <v>1305</v>
      </c>
      <c r="G80" s="177" t="s">
        <v>1305</v>
      </c>
      <c r="H80" s="177" t="s">
        <v>1300</v>
      </c>
      <c r="I80" s="177" t="s">
        <v>1304</v>
      </c>
      <c r="J80" s="177" t="s">
        <v>1304</v>
      </c>
      <c r="K80" s="177" t="s">
        <v>1300</v>
      </c>
      <c r="L80" s="177" t="s">
        <v>1300</v>
      </c>
      <c r="M80" s="177" t="s">
        <v>1300</v>
      </c>
      <c r="N80" s="175"/>
      <c r="O80" s="175"/>
    </row>
    <row r="81" spans="1:15" ht="15.75" customHeight="1" x14ac:dyDescent="0.25">
      <c r="A81" s="817"/>
      <c r="B81" s="810"/>
      <c r="C81" s="197" t="s">
        <v>25</v>
      </c>
      <c r="D81" s="184" t="str">
        <f>INDEX('Sector Activity Metrics'!$H$5:$H$193,MATCH(C81,'Sector Activity Metrics'!$C$5:$C$193,0))</f>
        <v>Data Infrastructure: Data Storage: Other</v>
      </c>
      <c r="E81" s="177" t="s">
        <v>1300</v>
      </c>
      <c r="F81" s="177" t="s">
        <v>1305</v>
      </c>
      <c r="G81" s="177" t="s">
        <v>1305</v>
      </c>
      <c r="H81" s="177" t="s">
        <v>1300</v>
      </c>
      <c r="I81" s="177" t="s">
        <v>1304</v>
      </c>
      <c r="J81" s="177" t="s">
        <v>1304</v>
      </c>
      <c r="K81" s="177" t="s">
        <v>1300</v>
      </c>
      <c r="L81" s="177" t="s">
        <v>1300</v>
      </c>
      <c r="M81" s="177" t="s">
        <v>1300</v>
      </c>
      <c r="N81" s="175"/>
      <c r="O81" s="175"/>
    </row>
    <row r="82" spans="1:15" ht="15.75" customHeight="1" x14ac:dyDescent="0.25">
      <c r="A82" s="818"/>
      <c r="B82" s="811" t="s">
        <v>25</v>
      </c>
      <c r="C82" s="812"/>
      <c r="D82" s="184" t="str">
        <f>INDEX('Sector Activity Metrics'!$H$5:$H$193,MATCH(B82,'Sector Activity Metrics'!$B$5:$B$193,0))</f>
        <v>Data Infrastructure: Other</v>
      </c>
      <c r="E82" s="177" t="s">
        <v>1300</v>
      </c>
      <c r="F82" s="177" t="s">
        <v>1305</v>
      </c>
      <c r="G82" s="177" t="s">
        <v>1305</v>
      </c>
      <c r="H82" s="177" t="s">
        <v>1300</v>
      </c>
      <c r="I82" s="177" t="s">
        <v>1304</v>
      </c>
      <c r="J82" s="177" t="s">
        <v>1304</v>
      </c>
      <c r="K82" s="177" t="s">
        <v>1304</v>
      </c>
      <c r="L82" s="177" t="s">
        <v>1300</v>
      </c>
      <c r="M82" s="177" t="s">
        <v>1300</v>
      </c>
      <c r="N82" s="175"/>
      <c r="O82" s="175"/>
    </row>
    <row r="83" spans="1:15" ht="15.75" customHeight="1" x14ac:dyDescent="0.25">
      <c r="A83" s="813" t="s">
        <v>758</v>
      </c>
      <c r="B83" s="809"/>
      <c r="C83" s="809"/>
      <c r="D83" s="184" t="str">
        <f>A83</f>
        <v>Power Generation x-Renewables</v>
      </c>
      <c r="E83" s="177" t="s">
        <v>1305</v>
      </c>
      <c r="F83" s="177" t="s">
        <v>1305</v>
      </c>
      <c r="G83" s="177" t="s">
        <v>1305</v>
      </c>
      <c r="H83" s="177" t="s">
        <v>1305</v>
      </c>
      <c r="I83" s="177" t="s">
        <v>1305</v>
      </c>
      <c r="J83" s="177" t="s">
        <v>1305</v>
      </c>
      <c r="K83" s="177" t="s">
        <v>1300</v>
      </c>
      <c r="L83" s="177" t="s">
        <v>1300</v>
      </c>
      <c r="M83" s="177" t="s">
        <v>1300</v>
      </c>
      <c r="N83" s="175"/>
      <c r="O83" s="175"/>
    </row>
    <row r="84" spans="1:15" ht="15.75" customHeight="1" x14ac:dyDescent="0.25">
      <c r="A84" s="814"/>
      <c r="B84" s="798" t="s">
        <v>759</v>
      </c>
      <c r="C84" s="799"/>
      <c r="D84" s="184" t="str">
        <f>INDEX('Sector Activity Metrics'!$H$5:$H$193,MATCH(B84,'Sector Activity Metrics'!$B$5:$B$193,0))</f>
        <v>Power Generation x-Renewables: Independent Power Producers</v>
      </c>
      <c r="E84" s="181" t="s">
        <v>1305</v>
      </c>
      <c r="F84" s="177" t="s">
        <v>1305</v>
      </c>
      <c r="G84" s="177" t="s">
        <v>1305</v>
      </c>
      <c r="H84" s="177" t="s">
        <v>1305</v>
      </c>
      <c r="I84" s="177" t="s">
        <v>1305</v>
      </c>
      <c r="J84" s="177" t="s">
        <v>1305</v>
      </c>
      <c r="K84" s="177" t="s">
        <v>1300</v>
      </c>
      <c r="L84" s="177" t="s">
        <v>1300</v>
      </c>
      <c r="M84" s="177" t="s">
        <v>1300</v>
      </c>
      <c r="N84" s="175"/>
      <c r="O84" s="175"/>
    </row>
    <row r="85" spans="1:15" ht="15.75" customHeight="1" x14ac:dyDescent="0.25">
      <c r="A85" s="797"/>
      <c r="B85" s="796"/>
      <c r="C85" s="206" t="s">
        <v>760</v>
      </c>
      <c r="D85" s="184" t="str">
        <f>INDEX('Sector Activity Metrics'!$H$5:$H$193,MATCH(C85,'Sector Activity Metrics'!$C$5:$C$193,0))</f>
        <v>Power Generation x-Renewables: Independent Power Producers: Coal-Fired Power Generation</v>
      </c>
      <c r="E85" s="177" t="s">
        <v>1305</v>
      </c>
      <c r="F85" s="177" t="s">
        <v>1305</v>
      </c>
      <c r="G85" s="177" t="s">
        <v>1305</v>
      </c>
      <c r="H85" s="177" t="s">
        <v>1305</v>
      </c>
      <c r="I85" s="177" t="s">
        <v>1305</v>
      </c>
      <c r="J85" s="177" t="s">
        <v>1305</v>
      </c>
      <c r="K85" s="177" t="s">
        <v>1300</v>
      </c>
      <c r="L85" s="177" t="s">
        <v>1300</v>
      </c>
      <c r="M85" s="177" t="s">
        <v>1300</v>
      </c>
      <c r="N85" s="175"/>
      <c r="O85" s="175"/>
    </row>
    <row r="86" spans="1:15" ht="15.75" customHeight="1" x14ac:dyDescent="0.25">
      <c r="A86" s="797"/>
      <c r="B86" s="797"/>
      <c r="C86" s="197" t="s">
        <v>761</v>
      </c>
      <c r="D86" s="184" t="str">
        <f>INDEX('Sector Activity Metrics'!$H$5:$H$193,MATCH(C86,'Sector Activity Metrics'!$C$5:$C$193,0))</f>
        <v>Power Generation x-Renewables: Independent Power Producers: Combined Heat and Power Generation</v>
      </c>
      <c r="E86" s="177" t="s">
        <v>1305</v>
      </c>
      <c r="F86" s="177" t="s">
        <v>1305</v>
      </c>
      <c r="G86" s="177" t="s">
        <v>1305</v>
      </c>
      <c r="H86" s="177" t="s">
        <v>1305</v>
      </c>
      <c r="I86" s="177" t="s">
        <v>1305</v>
      </c>
      <c r="J86" s="177" t="s">
        <v>1305</v>
      </c>
      <c r="K86" s="177" t="s">
        <v>1300</v>
      </c>
      <c r="L86" s="177" t="s">
        <v>1300</v>
      </c>
      <c r="M86" s="177" t="s">
        <v>1300</v>
      </c>
      <c r="N86" s="175"/>
      <c r="O86" s="175"/>
    </row>
    <row r="87" spans="1:15" ht="15.75" customHeight="1" x14ac:dyDescent="0.25">
      <c r="A87" s="797"/>
      <c r="B87" s="797"/>
      <c r="C87" s="197" t="s">
        <v>762</v>
      </c>
      <c r="D87" s="184" t="str">
        <f>INDEX('Sector Activity Metrics'!$H$5:$H$193,MATCH(C87,'Sector Activity Metrics'!$C$5:$C$193,0))</f>
        <v>Power Generation x-Renewables: Independent Power Producers: Gas-Fired Power Generation</v>
      </c>
      <c r="E87" s="177" t="s">
        <v>1305</v>
      </c>
      <c r="F87" s="177" t="s">
        <v>1305</v>
      </c>
      <c r="G87" s="177" t="s">
        <v>1305</v>
      </c>
      <c r="H87" s="177" t="s">
        <v>1305</v>
      </c>
      <c r="I87" s="177" t="s">
        <v>1305</v>
      </c>
      <c r="J87" s="177" t="s">
        <v>1305</v>
      </c>
      <c r="K87" s="177" t="s">
        <v>1300</v>
      </c>
      <c r="L87" s="177" t="s">
        <v>1300</v>
      </c>
      <c r="M87" s="177" t="s">
        <v>1300</v>
      </c>
      <c r="N87" s="175"/>
      <c r="O87" s="175"/>
    </row>
    <row r="88" spans="1:15" ht="15.75" customHeight="1" x14ac:dyDescent="0.25">
      <c r="A88" s="797"/>
      <c r="B88" s="797"/>
      <c r="C88" s="197" t="s">
        <v>763</v>
      </c>
      <c r="D88" s="184" t="str">
        <f>INDEX('Sector Activity Metrics'!$H$5:$H$193,MATCH(C88,'Sector Activity Metrics'!$C$5:$C$193,0))</f>
        <v>Power Generation x-Renewables: Independent Power Producers: Nuclear Power Generation</v>
      </c>
      <c r="E88" s="177" t="s">
        <v>1305</v>
      </c>
      <c r="F88" s="177" t="s">
        <v>1305</v>
      </c>
      <c r="G88" s="177" t="s">
        <v>1305</v>
      </c>
      <c r="H88" s="177" t="s">
        <v>1305</v>
      </c>
      <c r="I88" s="177" t="s">
        <v>1305</v>
      </c>
      <c r="J88" s="177" t="s">
        <v>1305</v>
      </c>
      <c r="K88" s="177" t="s">
        <v>1300</v>
      </c>
      <c r="L88" s="177" t="s">
        <v>1300</v>
      </c>
      <c r="M88" s="177" t="s">
        <v>1300</v>
      </c>
      <c r="N88" s="175"/>
      <c r="O88" s="175"/>
    </row>
    <row r="89" spans="1:15" ht="15.75" customHeight="1" x14ac:dyDescent="0.25">
      <c r="A89" s="797"/>
      <c r="B89" s="797"/>
      <c r="C89" s="197" t="s">
        <v>764</v>
      </c>
      <c r="D89" s="184" t="str">
        <f>INDEX('Sector Activity Metrics'!$H$5:$H$193,MATCH(C89,'Sector Activity Metrics'!$C$5:$C$193,0))</f>
        <v>Power Generation x-Renewables: Independent Power Producers: Other Fossil-Fuel-Fired Power Generation</v>
      </c>
      <c r="E89" s="177" t="s">
        <v>1305</v>
      </c>
      <c r="F89" s="177" t="s">
        <v>1305</v>
      </c>
      <c r="G89" s="177" t="s">
        <v>1305</v>
      </c>
      <c r="H89" s="177" t="s">
        <v>1305</v>
      </c>
      <c r="I89" s="177" t="s">
        <v>1305</v>
      </c>
      <c r="J89" s="177" t="s">
        <v>1305</v>
      </c>
      <c r="K89" s="177" t="s">
        <v>1300</v>
      </c>
      <c r="L89" s="177" t="s">
        <v>1300</v>
      </c>
      <c r="M89" s="177" t="s">
        <v>1300</v>
      </c>
      <c r="N89" s="175"/>
      <c r="O89" s="175"/>
    </row>
    <row r="90" spans="1:15" ht="15.75" customHeight="1" x14ac:dyDescent="0.25">
      <c r="A90" s="797"/>
      <c r="B90" s="797"/>
      <c r="C90" s="208" t="s">
        <v>25</v>
      </c>
      <c r="D90" s="184" t="str">
        <f>INDEX('Sector Activity Metrics'!$H$5:$H$193,MATCH(C90,'Sector Activity Metrics'!$C$5:$C$193,0))</f>
        <v>Data Infrastructure: Data Storage: Other</v>
      </c>
      <c r="E90" s="177" t="s">
        <v>1305</v>
      </c>
      <c r="F90" s="177" t="s">
        <v>1305</v>
      </c>
      <c r="G90" s="177" t="s">
        <v>1305</v>
      </c>
      <c r="H90" s="177" t="s">
        <v>1305</v>
      </c>
      <c r="I90" s="177" t="s">
        <v>1305</v>
      </c>
      <c r="J90" s="177" t="s">
        <v>1305</v>
      </c>
      <c r="K90" s="177" t="s">
        <v>1300</v>
      </c>
      <c r="L90" s="177" t="s">
        <v>1300</v>
      </c>
      <c r="M90" s="177" t="s">
        <v>1300</v>
      </c>
      <c r="N90" s="175"/>
      <c r="O90" s="175"/>
    </row>
    <row r="91" spans="1:15" ht="15.75" customHeight="1" x14ac:dyDescent="0.25">
      <c r="A91" s="803"/>
      <c r="B91" s="798" t="s">
        <v>765</v>
      </c>
      <c r="C91" s="799"/>
      <c r="D91" s="184" t="e">
        <f>INDEX('Sector Activity Metrics'!$H$5:$H$193,MATCH(C91,'Sector Activity Metrics'!$C$5:$C$193,0))</f>
        <v>#N/A</v>
      </c>
      <c r="E91" s="181" t="s">
        <v>1305</v>
      </c>
      <c r="F91" s="177" t="s">
        <v>1305</v>
      </c>
      <c r="G91" s="177" t="s">
        <v>1305</v>
      </c>
      <c r="H91" s="177" t="s">
        <v>1305</v>
      </c>
      <c r="I91" s="177" t="s">
        <v>1305</v>
      </c>
      <c r="J91" s="177" t="s">
        <v>1305</v>
      </c>
      <c r="K91" s="177" t="s">
        <v>1300</v>
      </c>
      <c r="L91" s="177" t="s">
        <v>1300</v>
      </c>
      <c r="M91" s="177" t="s">
        <v>1300</v>
      </c>
      <c r="N91" s="175"/>
      <c r="O91" s="175"/>
    </row>
    <row r="92" spans="1:15" ht="15.75" customHeight="1" x14ac:dyDescent="0.25">
      <c r="A92" s="797"/>
      <c r="B92" s="212"/>
      <c r="C92" s="206" t="s">
        <v>766</v>
      </c>
      <c r="D92" s="184" t="str">
        <f>INDEX('Sector Activity Metrics'!$H$5:$H$193,MATCH(C92,'Sector Activity Metrics'!$C$5:$C$193,0))</f>
        <v>Power Generation x-Renewables: Independent Water and Power Producers: Power and Water Production</v>
      </c>
      <c r="E92" s="177" t="s">
        <v>1305</v>
      </c>
      <c r="F92" s="177" t="s">
        <v>1305</v>
      </c>
      <c r="G92" s="177" t="s">
        <v>1305</v>
      </c>
      <c r="H92" s="177" t="s">
        <v>1305</v>
      </c>
      <c r="I92" s="177" t="s">
        <v>1305</v>
      </c>
      <c r="J92" s="177" t="s">
        <v>1305</v>
      </c>
      <c r="K92" s="177" t="s">
        <v>1300</v>
      </c>
      <c r="L92" s="177" t="s">
        <v>1300</v>
      </c>
      <c r="M92" s="177" t="s">
        <v>1300</v>
      </c>
      <c r="N92" s="175"/>
      <c r="O92" s="175"/>
    </row>
    <row r="93" spans="1:15" ht="15.75" customHeight="1" x14ac:dyDescent="0.25">
      <c r="A93" s="797"/>
      <c r="B93" s="815" t="s">
        <v>25</v>
      </c>
      <c r="C93" s="816"/>
      <c r="D93" s="184" t="str">
        <f>INDEX('Sector Activity Metrics'!$H$5:$H$193,MATCH(B93,'Sector Activity Metrics'!$B$5:$B$193,0))</f>
        <v>Data Infrastructure: Other</v>
      </c>
      <c r="E93" s="177" t="s">
        <v>1305</v>
      </c>
      <c r="F93" s="177" t="s">
        <v>1305</v>
      </c>
      <c r="G93" s="177" t="s">
        <v>1305</v>
      </c>
      <c r="H93" s="177" t="s">
        <v>1305</v>
      </c>
      <c r="I93" s="177" t="s">
        <v>1305</v>
      </c>
      <c r="J93" s="177" t="s">
        <v>1305</v>
      </c>
      <c r="K93" s="177" t="s">
        <v>1300</v>
      </c>
      <c r="L93" s="177" t="s">
        <v>1300</v>
      </c>
      <c r="M93" s="177" t="s">
        <v>1300</v>
      </c>
      <c r="N93" s="175"/>
      <c r="O93" s="175"/>
    </row>
    <row r="94" spans="1:15" ht="15.75" customHeight="1" x14ac:dyDescent="0.25">
      <c r="A94" s="830" t="s">
        <v>767</v>
      </c>
      <c r="B94" s="799"/>
      <c r="C94" s="799"/>
      <c r="D94" s="184" t="e">
        <f>INDEX('Sector Activity Metrics'!$H$5:$H$193,MATCH(B94,'Sector Activity Metrics'!$B$5:$B$193,0))</f>
        <v>#N/A</v>
      </c>
      <c r="E94" s="181" t="s">
        <v>1304</v>
      </c>
      <c r="F94" s="177" t="s">
        <v>1305</v>
      </c>
      <c r="G94" s="177" t="s">
        <v>1300</v>
      </c>
      <c r="H94" s="177" t="s">
        <v>1303</v>
      </c>
      <c r="I94" s="177" t="s">
        <v>1300</v>
      </c>
      <c r="J94" s="177" t="s">
        <v>1300</v>
      </c>
      <c r="K94" s="177" t="s">
        <v>1304</v>
      </c>
      <c r="L94" s="177" t="s">
        <v>1300</v>
      </c>
      <c r="M94" s="177" t="s">
        <v>1300</v>
      </c>
      <c r="N94" s="175"/>
      <c r="O94" s="175"/>
    </row>
    <row r="95" spans="1:15" ht="15.75" customHeight="1" x14ac:dyDescent="0.25">
      <c r="A95" s="834"/>
      <c r="B95" s="819" t="s">
        <v>768</v>
      </c>
      <c r="C95" s="837"/>
      <c r="D95" s="184" t="str">
        <f>INDEX('Sector Activity Metrics'!$H$5:$H$193,MATCH(B95,'Sector Activity Metrics'!$B$5:$B$193,0))</f>
        <v>Renewable Power: Wind Power Generation</v>
      </c>
      <c r="E95" s="177" t="s">
        <v>1303</v>
      </c>
      <c r="F95" s="177" t="s">
        <v>1305</v>
      </c>
      <c r="G95" s="177" t="s">
        <v>1300</v>
      </c>
      <c r="H95" s="177" t="s">
        <v>1303</v>
      </c>
      <c r="I95" s="177" t="s">
        <v>1304</v>
      </c>
      <c r="J95" s="177" t="s">
        <v>1304</v>
      </c>
      <c r="K95" s="177" t="s">
        <v>1304</v>
      </c>
      <c r="L95" s="177" t="s">
        <v>1300</v>
      </c>
      <c r="M95" s="177" t="s">
        <v>1300</v>
      </c>
      <c r="N95" s="175"/>
      <c r="O95" s="175"/>
    </row>
    <row r="96" spans="1:15" ht="15.75" customHeight="1" x14ac:dyDescent="0.25">
      <c r="A96" s="834"/>
      <c r="B96" s="835"/>
      <c r="C96" s="207" t="s">
        <v>769</v>
      </c>
      <c r="D96" s="184" t="str">
        <f>INDEX('Sector Activity Metrics'!$H$5:$H$193,MATCH(C96,'Sector Activity Metrics'!$C$5:$C$193,0))</f>
        <v>Renewable Power: Wind Power Generation: On-Shore Wind Power Generation</v>
      </c>
      <c r="E96" s="177" t="s">
        <v>1303</v>
      </c>
      <c r="F96" s="177" t="s">
        <v>1305</v>
      </c>
      <c r="G96" s="177" t="s">
        <v>1300</v>
      </c>
      <c r="H96" s="177" t="s">
        <v>1303</v>
      </c>
      <c r="I96" s="177" t="s">
        <v>1304</v>
      </c>
      <c r="J96" s="177" t="s">
        <v>1304</v>
      </c>
      <c r="K96" s="177" t="s">
        <v>1304</v>
      </c>
      <c r="L96" s="177" t="s">
        <v>1300</v>
      </c>
      <c r="M96" s="177" t="s">
        <v>1300</v>
      </c>
      <c r="N96" s="175"/>
      <c r="O96" s="175"/>
    </row>
    <row r="97" spans="1:15" ht="15.75" customHeight="1" x14ac:dyDescent="0.25">
      <c r="A97" s="834"/>
      <c r="B97" s="806"/>
      <c r="C97" s="207" t="s">
        <v>770</v>
      </c>
      <c r="D97" s="184" t="str">
        <f>INDEX('Sector Activity Metrics'!$H$5:$H$193,MATCH(C97,'Sector Activity Metrics'!$C$5:$C$193,0))</f>
        <v>Renewable Power: Wind Power Generation: Off-Shore Wind Power Generation</v>
      </c>
      <c r="E97" s="177" t="s">
        <v>1303</v>
      </c>
      <c r="F97" s="177" t="s">
        <v>1305</v>
      </c>
      <c r="G97" s="177" t="s">
        <v>1300</v>
      </c>
      <c r="H97" s="177" t="s">
        <v>1303</v>
      </c>
      <c r="I97" s="177" t="s">
        <v>1304</v>
      </c>
      <c r="J97" s="177" t="s">
        <v>1304</v>
      </c>
      <c r="K97" s="177" t="s">
        <v>1303</v>
      </c>
      <c r="L97" s="177" t="s">
        <v>1300</v>
      </c>
      <c r="M97" s="177" t="s">
        <v>1300</v>
      </c>
      <c r="N97" s="175"/>
      <c r="O97" s="175"/>
    </row>
    <row r="98" spans="1:15" ht="15.75" customHeight="1" x14ac:dyDescent="0.25">
      <c r="A98" s="834"/>
      <c r="B98" s="810"/>
      <c r="C98" s="207" t="s">
        <v>25</v>
      </c>
      <c r="D98" s="184" t="str">
        <f>INDEX('Sector Activity Metrics'!$H$5:$H$193,MATCH(C98,'Sector Activity Metrics'!$C$5:$C$193,0))</f>
        <v>Data Infrastructure: Data Storage: Other</v>
      </c>
      <c r="E98" s="177" t="s">
        <v>1303</v>
      </c>
      <c r="F98" s="177" t="s">
        <v>1305</v>
      </c>
      <c r="G98" s="177" t="s">
        <v>1300</v>
      </c>
      <c r="H98" s="177" t="s">
        <v>1303</v>
      </c>
      <c r="I98" s="177" t="s">
        <v>1304</v>
      </c>
      <c r="J98" s="177" t="s">
        <v>1304</v>
      </c>
      <c r="K98" s="177" t="s">
        <v>1304</v>
      </c>
      <c r="L98" s="177" t="s">
        <v>1300</v>
      </c>
      <c r="M98" s="177" t="s">
        <v>1300</v>
      </c>
      <c r="N98" s="175"/>
      <c r="O98" s="175"/>
    </row>
    <row r="99" spans="1:15" ht="15.75" customHeight="1" x14ac:dyDescent="0.25">
      <c r="A99" s="834"/>
      <c r="B99" s="808" t="s">
        <v>771</v>
      </c>
      <c r="C99" s="809"/>
      <c r="D99" s="184" t="str">
        <f>INDEX('Sector Activity Metrics'!$H$5:$H$193,MATCH(B99,'Sector Activity Metrics'!$B$5:$B$193,0))</f>
        <v>Renewable Power: Solar Power Generation</v>
      </c>
      <c r="E99" s="177" t="s">
        <v>1303</v>
      </c>
      <c r="F99" s="177" t="s">
        <v>1305</v>
      </c>
      <c r="G99" s="177" t="s">
        <v>1300</v>
      </c>
      <c r="H99" s="177" t="s">
        <v>1303</v>
      </c>
      <c r="I99" s="177" t="s">
        <v>1304</v>
      </c>
      <c r="J99" s="177" t="s">
        <v>1304</v>
      </c>
      <c r="K99" s="177" t="s">
        <v>1304</v>
      </c>
      <c r="L99" s="177" t="s">
        <v>1300</v>
      </c>
      <c r="M99" s="177" t="s">
        <v>1300</v>
      </c>
      <c r="N99" s="175"/>
      <c r="O99" s="175"/>
    </row>
    <row r="100" spans="1:15" ht="15.75" customHeight="1" x14ac:dyDescent="0.25">
      <c r="A100" s="834"/>
      <c r="B100" s="835"/>
      <c r="C100" s="199" t="s">
        <v>772</v>
      </c>
      <c r="D100" s="184" t="str">
        <f>INDEX('Sector Activity Metrics'!$H$5:$H$193,MATCH(C100,'Sector Activity Metrics'!$C$5:$C$193,0))</f>
        <v>Renewable Power: Solar Power Generation: Photovoltaic Power Generation</v>
      </c>
      <c r="E100" s="177" t="s">
        <v>1303</v>
      </c>
      <c r="F100" s="177" t="s">
        <v>1305</v>
      </c>
      <c r="G100" s="177" t="s">
        <v>1300</v>
      </c>
      <c r="H100" s="177" t="s">
        <v>1303</v>
      </c>
      <c r="I100" s="177" t="s">
        <v>1304</v>
      </c>
      <c r="J100" s="177" t="s">
        <v>1304</v>
      </c>
      <c r="K100" s="177" t="s">
        <v>1304</v>
      </c>
      <c r="L100" s="177" t="s">
        <v>1300</v>
      </c>
      <c r="M100" s="177" t="s">
        <v>1300</v>
      </c>
      <c r="N100" s="175"/>
      <c r="O100" s="175"/>
    </row>
    <row r="101" spans="1:15" ht="15.75" customHeight="1" x14ac:dyDescent="0.25">
      <c r="A101" s="834"/>
      <c r="B101" s="806"/>
      <c r="C101" s="197" t="s">
        <v>773</v>
      </c>
      <c r="D101" s="184" t="str">
        <f>INDEX('Sector Activity Metrics'!$H$5:$H$193,MATCH(C101,'Sector Activity Metrics'!$C$5:$C$193,0))</f>
        <v>Renewable Power: Solar Power Generation: Thermal Solar Power</v>
      </c>
      <c r="E101" s="177" t="s">
        <v>1303</v>
      </c>
      <c r="F101" s="177" t="s">
        <v>1305</v>
      </c>
      <c r="G101" s="177" t="s">
        <v>1300</v>
      </c>
      <c r="H101" s="177" t="s">
        <v>1303</v>
      </c>
      <c r="I101" s="177" t="s">
        <v>1304</v>
      </c>
      <c r="J101" s="177" t="s">
        <v>1304</v>
      </c>
      <c r="K101" s="177" t="s">
        <v>1304</v>
      </c>
      <c r="L101" s="177" t="s">
        <v>1300</v>
      </c>
      <c r="M101" s="177" t="s">
        <v>1300</v>
      </c>
      <c r="N101" s="175"/>
      <c r="O101" s="175"/>
    </row>
    <row r="102" spans="1:15" ht="15.75" customHeight="1" x14ac:dyDescent="0.25">
      <c r="A102" s="834"/>
      <c r="B102" s="810"/>
      <c r="C102" s="197" t="s">
        <v>25</v>
      </c>
      <c r="D102" s="184" t="str">
        <f>INDEX('Sector Activity Metrics'!$H$5:$H$193,MATCH(C102,'Sector Activity Metrics'!$C$5:$C$193,0))</f>
        <v>Data Infrastructure: Data Storage: Other</v>
      </c>
      <c r="E102" s="177" t="s">
        <v>1303</v>
      </c>
      <c r="F102" s="177" t="s">
        <v>1305</v>
      </c>
      <c r="G102" s="177" t="s">
        <v>1300</v>
      </c>
      <c r="H102" s="177" t="s">
        <v>1303</v>
      </c>
      <c r="I102" s="177" t="s">
        <v>1304</v>
      </c>
      <c r="J102" s="177" t="s">
        <v>1304</v>
      </c>
      <c r="K102" s="177" t="s">
        <v>1304</v>
      </c>
      <c r="L102" s="177" t="s">
        <v>1300</v>
      </c>
      <c r="M102" s="177" t="s">
        <v>1300</v>
      </c>
      <c r="N102" s="175"/>
      <c r="O102" s="175"/>
    </row>
    <row r="103" spans="1:15" ht="15.75" customHeight="1" x14ac:dyDescent="0.25">
      <c r="A103" s="834"/>
      <c r="B103" s="808" t="s">
        <v>774</v>
      </c>
      <c r="C103" s="809"/>
      <c r="D103" s="184" t="str">
        <f>INDEX('Sector Activity Metrics'!$H$5:$H$193,MATCH(B103,'Sector Activity Metrics'!$B$5:$B$193,0))</f>
        <v>Renewable Power: Hydroelectric Power Generation</v>
      </c>
      <c r="E103" s="177" t="s">
        <v>1303</v>
      </c>
      <c r="F103" s="177" t="s">
        <v>1305</v>
      </c>
      <c r="G103" s="177" t="s">
        <v>1300</v>
      </c>
      <c r="H103" s="177" t="s">
        <v>1303</v>
      </c>
      <c r="I103" s="177" t="s">
        <v>1304</v>
      </c>
      <c r="J103" s="177" t="s">
        <v>1304</v>
      </c>
      <c r="K103" s="177" t="s">
        <v>1304</v>
      </c>
      <c r="L103" s="177" t="s">
        <v>1300</v>
      </c>
      <c r="M103" s="177" t="s">
        <v>1300</v>
      </c>
      <c r="N103" s="175"/>
      <c r="O103" s="175"/>
    </row>
    <row r="104" spans="1:15" ht="15.75" customHeight="1" x14ac:dyDescent="0.25">
      <c r="A104" s="834"/>
      <c r="B104" s="823"/>
      <c r="C104" s="199" t="s">
        <v>775</v>
      </c>
      <c r="D104" s="184" t="str">
        <f>INDEX('Sector Activity Metrics'!$H$5:$H$193,MATCH(C104,'Sector Activity Metrics'!$C$5:$C$193,0))</f>
        <v>Renewable Power: Hydroelectric Power Generation: Hydroelectric Dam Power Generation</v>
      </c>
      <c r="E104" s="177" t="s">
        <v>1303</v>
      </c>
      <c r="F104" s="177" t="s">
        <v>1305</v>
      </c>
      <c r="G104" s="177" t="s">
        <v>1300</v>
      </c>
      <c r="H104" s="177" t="s">
        <v>1303</v>
      </c>
      <c r="I104" s="177" t="s">
        <v>1304</v>
      </c>
      <c r="J104" s="177" t="s">
        <v>1304</v>
      </c>
      <c r="K104" s="177" t="s">
        <v>1304</v>
      </c>
      <c r="L104" s="177" t="s">
        <v>1300</v>
      </c>
      <c r="M104" s="177" t="s">
        <v>1300</v>
      </c>
      <c r="N104" s="175"/>
      <c r="O104" s="175"/>
    </row>
    <row r="105" spans="1:15" ht="15.75" customHeight="1" x14ac:dyDescent="0.25">
      <c r="A105" s="834"/>
      <c r="B105" s="823"/>
      <c r="C105" s="197" t="s">
        <v>776</v>
      </c>
      <c r="D105" s="184" t="str">
        <f>INDEX('Sector Activity Metrics'!$H$5:$H$193,MATCH(C105,'Sector Activity Metrics'!$C$5:$C$193,0))</f>
        <v>Renewable Power: Hydroelectric Power Generation: Hydroelectric Run-of-River Power Generation</v>
      </c>
      <c r="E105" s="177" t="s">
        <v>1303</v>
      </c>
      <c r="F105" s="177" t="s">
        <v>1305</v>
      </c>
      <c r="G105" s="177" t="s">
        <v>1300</v>
      </c>
      <c r="H105" s="177" t="s">
        <v>1303</v>
      </c>
      <c r="I105" s="177" t="s">
        <v>1304</v>
      </c>
      <c r="J105" s="177" t="s">
        <v>1304</v>
      </c>
      <c r="K105" s="177" t="s">
        <v>1304</v>
      </c>
      <c r="L105" s="177" t="s">
        <v>1300</v>
      </c>
      <c r="M105" s="177" t="s">
        <v>1300</v>
      </c>
      <c r="N105" s="175"/>
      <c r="O105" s="175"/>
    </row>
    <row r="106" spans="1:15" ht="15.75" customHeight="1" x14ac:dyDescent="0.25">
      <c r="A106" s="834"/>
      <c r="B106" s="823"/>
      <c r="C106" s="197" t="s">
        <v>777</v>
      </c>
      <c r="D106" s="184" t="str">
        <f>INDEX('Sector Activity Metrics'!$H$5:$H$193,MATCH(C106,'Sector Activity Metrics'!$C$5:$C$193,0))</f>
        <v>Renewable Power: Hydroelectric Power Generation: Pumped Hydroelectric storage</v>
      </c>
      <c r="E106" s="177" t="s">
        <v>1303</v>
      </c>
      <c r="F106" s="177" t="s">
        <v>1305</v>
      </c>
      <c r="G106" s="177" t="s">
        <v>1300</v>
      </c>
      <c r="H106" s="177" t="s">
        <v>1303</v>
      </c>
      <c r="I106" s="177" t="s">
        <v>1304</v>
      </c>
      <c r="J106" s="177" t="s">
        <v>1304</v>
      </c>
      <c r="K106" s="177" t="s">
        <v>1304</v>
      </c>
      <c r="L106" s="177" t="s">
        <v>1300</v>
      </c>
      <c r="M106" s="177" t="s">
        <v>1300</v>
      </c>
      <c r="N106" s="175"/>
      <c r="O106" s="175"/>
    </row>
    <row r="107" spans="1:15" ht="15.75" customHeight="1" x14ac:dyDescent="0.25">
      <c r="A107" s="834"/>
      <c r="B107" s="838"/>
      <c r="C107" s="199" t="s">
        <v>25</v>
      </c>
      <c r="D107" s="184" t="str">
        <f>INDEX('Sector Activity Metrics'!$H$5:$H$193,MATCH(C107,'Sector Activity Metrics'!$C$5:$C$193,0))</f>
        <v>Data Infrastructure: Data Storage: Other</v>
      </c>
      <c r="E107" s="177" t="s">
        <v>1303</v>
      </c>
      <c r="F107" s="177" t="s">
        <v>1305</v>
      </c>
      <c r="G107" s="177" t="s">
        <v>1300</v>
      </c>
      <c r="H107" s="177" t="s">
        <v>1303</v>
      </c>
      <c r="I107" s="177" t="s">
        <v>1304</v>
      </c>
      <c r="J107" s="177" t="s">
        <v>1304</v>
      </c>
      <c r="K107" s="177" t="s">
        <v>1304</v>
      </c>
      <c r="L107" s="177" t="s">
        <v>1300</v>
      </c>
      <c r="M107" s="177" t="s">
        <v>1300</v>
      </c>
      <c r="N107" s="175"/>
      <c r="O107" s="175"/>
    </row>
    <row r="108" spans="1:15" ht="15.75" customHeight="1" x14ac:dyDescent="0.25">
      <c r="A108" s="834"/>
      <c r="B108" s="808" t="s">
        <v>778</v>
      </c>
      <c r="C108" s="809"/>
      <c r="D108" s="184" t="str">
        <f>INDEX('Sector Activity Metrics'!$H$5:$H$193,MATCH(B108,'Sector Activity Metrics'!$B$5:$B$193,0))</f>
        <v>Renewable Power: Other Renewable Power Generation</v>
      </c>
      <c r="E108" s="177" t="s">
        <v>1300</v>
      </c>
      <c r="F108" s="177" t="s">
        <v>1305</v>
      </c>
      <c r="G108" s="177" t="s">
        <v>1300</v>
      </c>
      <c r="H108" s="177" t="s">
        <v>1303</v>
      </c>
      <c r="I108" s="177" t="s">
        <v>1300</v>
      </c>
      <c r="J108" s="177" t="s">
        <v>1300</v>
      </c>
      <c r="K108" s="177" t="s">
        <v>1304</v>
      </c>
      <c r="L108" s="177" t="s">
        <v>1300</v>
      </c>
      <c r="M108" s="177" t="s">
        <v>1300</v>
      </c>
      <c r="N108" s="175"/>
      <c r="O108" s="175"/>
    </row>
    <row r="109" spans="1:15" ht="15.75" customHeight="1" x14ac:dyDescent="0.25">
      <c r="A109" s="834"/>
      <c r="B109" s="805"/>
      <c r="C109" s="199" t="s">
        <v>779</v>
      </c>
      <c r="D109" s="184" t="str">
        <f>INDEX('Sector Activity Metrics'!$H$5:$H$193,MATCH(C109,'Sector Activity Metrics'!$C$5:$C$193,0))</f>
        <v>Renewable Power: Other Renewable Power Generation: Biomass Power Generation</v>
      </c>
      <c r="E109" s="177" t="s">
        <v>1305</v>
      </c>
      <c r="F109" s="177" t="s">
        <v>1305</v>
      </c>
      <c r="G109" s="177" t="s">
        <v>1300</v>
      </c>
      <c r="H109" s="177" t="s">
        <v>1300</v>
      </c>
      <c r="I109" s="177" t="s">
        <v>1305</v>
      </c>
      <c r="J109" s="177" t="s">
        <v>1305</v>
      </c>
      <c r="K109" s="177" t="s">
        <v>1304</v>
      </c>
      <c r="L109" s="177" t="s">
        <v>1300</v>
      </c>
      <c r="M109" s="177" t="s">
        <v>1300</v>
      </c>
      <c r="N109" s="175"/>
      <c r="O109" s="175"/>
    </row>
    <row r="110" spans="1:15" ht="15.75" customHeight="1" x14ac:dyDescent="0.25">
      <c r="A110" s="834"/>
      <c r="B110" s="806"/>
      <c r="C110" s="197" t="s">
        <v>780</v>
      </c>
      <c r="D110" s="184" t="str">
        <f>INDEX('Sector Activity Metrics'!$H$5:$H$193,MATCH(C110,'Sector Activity Metrics'!$C$5:$C$193,0))</f>
        <v>Renewable Power: Other Renewable Power Generation: Geothermal Power Generation</v>
      </c>
      <c r="E110" s="177" t="s">
        <v>1303</v>
      </c>
      <c r="F110" s="177" t="s">
        <v>1305</v>
      </c>
      <c r="G110" s="177" t="s">
        <v>1300</v>
      </c>
      <c r="H110" s="177" t="s">
        <v>1303</v>
      </c>
      <c r="I110" s="177" t="s">
        <v>1300</v>
      </c>
      <c r="J110" s="177" t="s">
        <v>1300</v>
      </c>
      <c r="K110" s="177" t="s">
        <v>1304</v>
      </c>
      <c r="L110" s="177" t="s">
        <v>1300</v>
      </c>
      <c r="M110" s="177" t="s">
        <v>1300</v>
      </c>
      <c r="N110" s="175"/>
      <c r="O110" s="175"/>
    </row>
    <row r="111" spans="1:15" ht="15.75" customHeight="1" x14ac:dyDescent="0.25">
      <c r="A111" s="834"/>
      <c r="B111" s="806"/>
      <c r="C111" s="197" t="s">
        <v>781</v>
      </c>
      <c r="D111" s="184" t="str">
        <f>INDEX('Sector Activity Metrics'!$H$5:$H$193,MATCH(C111,'Sector Activity Metrics'!$C$5:$C$193,0))</f>
        <v>Renewable Power: Other Renewable Power Generation: Wave Power Generation</v>
      </c>
      <c r="E111" s="177" t="s">
        <v>1303</v>
      </c>
      <c r="F111" s="177" t="s">
        <v>1305</v>
      </c>
      <c r="G111" s="177" t="s">
        <v>1300</v>
      </c>
      <c r="H111" s="177" t="s">
        <v>1303</v>
      </c>
      <c r="I111" s="177" t="s">
        <v>1304</v>
      </c>
      <c r="J111" s="177" t="s">
        <v>1304</v>
      </c>
      <c r="K111" s="177" t="s">
        <v>1304</v>
      </c>
      <c r="L111" s="177" t="s">
        <v>1300</v>
      </c>
      <c r="M111" s="177" t="s">
        <v>1300</v>
      </c>
      <c r="N111" s="175"/>
      <c r="O111" s="175"/>
    </row>
    <row r="112" spans="1:15" ht="15.75" customHeight="1" x14ac:dyDescent="0.25">
      <c r="A112" s="834"/>
      <c r="B112" s="810"/>
      <c r="C112" s="197" t="s">
        <v>25</v>
      </c>
      <c r="D112" s="184" t="str">
        <f>INDEX('Sector Activity Metrics'!$H$5:$H$193,MATCH(C112,'Sector Activity Metrics'!$C$5:$C$193,0))</f>
        <v>Data Infrastructure: Data Storage: Other</v>
      </c>
      <c r="E112" s="177" t="s">
        <v>1300</v>
      </c>
      <c r="F112" s="177" t="s">
        <v>1305</v>
      </c>
      <c r="G112" s="177" t="s">
        <v>1300</v>
      </c>
      <c r="H112" s="177" t="s">
        <v>1303</v>
      </c>
      <c r="I112" s="177" t="s">
        <v>1300</v>
      </c>
      <c r="J112" s="177" t="s">
        <v>1300</v>
      </c>
      <c r="K112" s="177" t="s">
        <v>1304</v>
      </c>
      <c r="L112" s="177" t="s">
        <v>1300</v>
      </c>
      <c r="M112" s="177" t="s">
        <v>1300</v>
      </c>
      <c r="N112" s="175"/>
      <c r="O112" s="175"/>
    </row>
    <row r="113" spans="1:15" ht="15.75" customHeight="1" x14ac:dyDescent="0.25">
      <c r="A113" s="834"/>
      <c r="B113" s="808" t="s">
        <v>782</v>
      </c>
      <c r="C113" s="809"/>
      <c r="D113" s="184" t="str">
        <f>INDEX('Sector Activity Metrics'!$H$5:$H$193,MATCH(B113,'Sector Activity Metrics'!$B$5:$B$193,0))</f>
        <v>Renewable Power: Other Renewable Technologies</v>
      </c>
      <c r="E113" s="177" t="s">
        <v>1303</v>
      </c>
      <c r="F113" s="177" t="s">
        <v>1305</v>
      </c>
      <c r="G113" s="177" t="s">
        <v>1300</v>
      </c>
      <c r="H113" s="177" t="s">
        <v>1303</v>
      </c>
      <c r="I113" s="177" t="s">
        <v>1300</v>
      </c>
      <c r="J113" s="177" t="s">
        <v>1300</v>
      </c>
      <c r="K113" s="177" t="s">
        <v>1304</v>
      </c>
      <c r="L113" s="177" t="s">
        <v>1300</v>
      </c>
      <c r="M113" s="177" t="s">
        <v>1300</v>
      </c>
      <c r="N113" s="175"/>
      <c r="O113" s="175"/>
    </row>
    <row r="114" spans="1:15" ht="15.75" customHeight="1" x14ac:dyDescent="0.25">
      <c r="A114" s="834"/>
      <c r="B114" s="805"/>
      <c r="C114" s="199" t="s">
        <v>783</v>
      </c>
      <c r="D114" s="184" t="str">
        <f>INDEX('Sector Activity Metrics'!$H$5:$H$193,MATCH(C114,'Sector Activity Metrics'!$C$5:$C$193,0))</f>
        <v>Renewable Power: Other Renewable Technologies: Battery Storage</v>
      </c>
      <c r="E114" s="177" t="s">
        <v>1303</v>
      </c>
      <c r="F114" s="177" t="s">
        <v>1305</v>
      </c>
      <c r="G114" s="177" t="s">
        <v>1300</v>
      </c>
      <c r="H114" s="177" t="s">
        <v>1300</v>
      </c>
      <c r="I114" s="177" t="s">
        <v>1300</v>
      </c>
      <c r="J114" s="177" t="s">
        <v>1300</v>
      </c>
      <c r="K114" s="177" t="s">
        <v>1304</v>
      </c>
      <c r="L114" s="177" t="s">
        <v>1300</v>
      </c>
      <c r="M114" s="177" t="s">
        <v>1300</v>
      </c>
      <c r="N114" s="175"/>
      <c r="O114" s="175"/>
    </row>
    <row r="115" spans="1:15" ht="15.75" customHeight="1" x14ac:dyDescent="0.25">
      <c r="A115" s="834"/>
      <c r="B115" s="806"/>
      <c r="C115" s="197" t="s">
        <v>784</v>
      </c>
      <c r="D115" s="184" t="str">
        <f>INDEX('Sector Activity Metrics'!$H$5:$H$193,MATCH(C115,'Sector Activity Metrics'!$C$5:$C$193,0))</f>
        <v>Renewable Power: Other Renewable Technologies: Off-Shore Transmission (OFTO)</v>
      </c>
      <c r="E115" s="177" t="s">
        <v>1303</v>
      </c>
      <c r="F115" s="177" t="s">
        <v>1305</v>
      </c>
      <c r="G115" s="177" t="s">
        <v>1300</v>
      </c>
      <c r="H115" s="177" t="s">
        <v>1303</v>
      </c>
      <c r="I115" s="177" t="s">
        <v>1300</v>
      </c>
      <c r="J115" s="177" t="s">
        <v>1304</v>
      </c>
      <c r="K115" s="177" t="s">
        <v>1304</v>
      </c>
      <c r="L115" s="177" t="s">
        <v>1300</v>
      </c>
      <c r="M115" s="177" t="s">
        <v>1300</v>
      </c>
      <c r="N115" s="175"/>
      <c r="O115" s="175"/>
    </row>
    <row r="116" spans="1:15" ht="15.75" customHeight="1" x14ac:dyDescent="0.25">
      <c r="A116" s="834"/>
      <c r="B116" s="806"/>
      <c r="C116" s="197" t="s">
        <v>731</v>
      </c>
      <c r="D116" s="184" t="str">
        <f>INDEX('Sector Activity Metrics'!$H$5:$H$193,MATCH(C116,'Sector Activity Metrics'!$C$5:$C$193,0))</f>
        <v>Energy and Water Resources: Energy Resource Storage Companies: Other Storage</v>
      </c>
      <c r="E116" s="177" t="s">
        <v>1303</v>
      </c>
      <c r="F116" s="177" t="s">
        <v>1305</v>
      </c>
      <c r="G116" s="177" t="s">
        <v>1300</v>
      </c>
      <c r="H116" s="177" t="s">
        <v>1303</v>
      </c>
      <c r="I116" s="177" t="s">
        <v>1300</v>
      </c>
      <c r="J116" s="177" t="s">
        <v>1304</v>
      </c>
      <c r="K116" s="177" t="s">
        <v>1304</v>
      </c>
      <c r="L116" s="177" t="s">
        <v>1300</v>
      </c>
      <c r="M116" s="177" t="s">
        <v>1300</v>
      </c>
      <c r="N116" s="175"/>
      <c r="O116" s="175"/>
    </row>
    <row r="117" spans="1:15" ht="15.75" customHeight="1" x14ac:dyDescent="0.25">
      <c r="A117" s="834"/>
      <c r="B117" s="810"/>
      <c r="C117" s="197" t="s">
        <v>25</v>
      </c>
      <c r="D117" s="184" t="str">
        <f>INDEX('Sector Activity Metrics'!$H$5:$H$193,MATCH(C117,'Sector Activity Metrics'!$C$5:$C$193,0))</f>
        <v>Data Infrastructure: Data Storage: Other</v>
      </c>
      <c r="E117" s="177" t="s">
        <v>1303</v>
      </c>
      <c r="F117" s="177" t="s">
        <v>1305</v>
      </c>
      <c r="G117" s="177" t="s">
        <v>1300</v>
      </c>
      <c r="H117" s="177" t="s">
        <v>1303</v>
      </c>
      <c r="I117" s="177" t="s">
        <v>1300</v>
      </c>
      <c r="J117" s="177" t="s">
        <v>1304</v>
      </c>
      <c r="K117" s="177" t="s">
        <v>1304</v>
      </c>
      <c r="L117" s="177" t="s">
        <v>1300</v>
      </c>
      <c r="M117" s="177" t="s">
        <v>1300</v>
      </c>
      <c r="N117" s="175"/>
      <c r="O117" s="175"/>
    </row>
    <row r="118" spans="1:15" ht="15.75" customHeight="1" x14ac:dyDescent="0.25">
      <c r="A118" s="836"/>
      <c r="B118" s="829" t="s">
        <v>25</v>
      </c>
      <c r="C118" s="816"/>
      <c r="D118" s="184" t="str">
        <f>INDEX('Sector Activity Metrics'!$H$5:$H$193,MATCH(B118,'Sector Activity Metrics'!$B$5:$B$193,0))</f>
        <v>Data Infrastructure: Other</v>
      </c>
      <c r="E118" s="177" t="s">
        <v>1304</v>
      </c>
      <c r="F118" s="177" t="s">
        <v>1305</v>
      </c>
      <c r="G118" s="177" t="s">
        <v>1300</v>
      </c>
      <c r="H118" s="177" t="s">
        <v>1303</v>
      </c>
      <c r="I118" s="177" t="s">
        <v>1300</v>
      </c>
      <c r="J118" s="177" t="s">
        <v>1300</v>
      </c>
      <c r="K118" s="177" t="s">
        <v>1304</v>
      </c>
      <c r="L118" s="177" t="s">
        <v>1300</v>
      </c>
      <c r="M118" s="177" t="s">
        <v>1300</v>
      </c>
      <c r="N118" s="175"/>
      <c r="O118" s="175"/>
    </row>
    <row r="119" spans="1:15" ht="15.75" customHeight="1" x14ac:dyDescent="0.25">
      <c r="A119" s="832" t="s">
        <v>785</v>
      </c>
      <c r="B119" s="816"/>
      <c r="C119" s="816"/>
      <c r="D119" s="184" t="str">
        <f>A119</f>
        <v>Social Infrastructure</v>
      </c>
      <c r="E119" s="177" t="s">
        <v>1303</v>
      </c>
      <c r="F119" s="177" t="s">
        <v>1300</v>
      </c>
      <c r="G119" s="177" t="s">
        <v>1300</v>
      </c>
      <c r="H119" s="177" t="s">
        <v>1304</v>
      </c>
      <c r="I119" s="177" t="s">
        <v>1300</v>
      </c>
      <c r="J119" s="177" t="s">
        <v>1300</v>
      </c>
      <c r="K119" s="177" t="s">
        <v>1304</v>
      </c>
      <c r="L119" s="177" t="s">
        <v>1305</v>
      </c>
      <c r="M119" s="177" t="s">
        <v>1300</v>
      </c>
      <c r="N119" s="175"/>
      <c r="O119" s="175"/>
    </row>
    <row r="120" spans="1:15" ht="15.75" customHeight="1" x14ac:dyDescent="0.25">
      <c r="A120" s="833"/>
      <c r="B120" s="798" t="s">
        <v>786</v>
      </c>
      <c r="C120" s="799"/>
      <c r="D120" s="184" t="str">
        <f>INDEX('Sector Activity Metrics'!$H$5:$H$193,MATCH(B120,'Sector Activity Metrics'!$B$5:$B$193,0))</f>
        <v>Social Infrastructure: Defence Services</v>
      </c>
      <c r="E120" s="181" t="s">
        <v>1303</v>
      </c>
      <c r="F120" s="177" t="s">
        <v>1300</v>
      </c>
      <c r="G120" s="177" t="s">
        <v>1300</v>
      </c>
      <c r="H120" s="177" t="s">
        <v>1300</v>
      </c>
      <c r="I120" s="177" t="s">
        <v>1300</v>
      </c>
      <c r="J120" s="177" t="s">
        <v>1300</v>
      </c>
      <c r="K120" s="177" t="s">
        <v>1300</v>
      </c>
      <c r="L120" s="177" t="s">
        <v>1305</v>
      </c>
      <c r="M120" s="177" t="s">
        <v>1300</v>
      </c>
      <c r="N120" s="175"/>
      <c r="O120" s="175"/>
    </row>
    <row r="121" spans="1:15" ht="15.75" customHeight="1" x14ac:dyDescent="0.25">
      <c r="A121" s="834"/>
      <c r="B121" s="835"/>
      <c r="C121" s="206" t="s">
        <v>787</v>
      </c>
      <c r="D121" s="184" t="str">
        <f>INDEX('Sector Activity Metrics'!$H$5:$H$193,MATCH(C121,'Sector Activity Metrics'!$C$5:$C$193,0))</f>
        <v>Social Infrastructure: Defence Services: Barracks and Accommodation</v>
      </c>
      <c r="E121" s="177" t="s">
        <v>1303</v>
      </c>
      <c r="F121" s="177" t="s">
        <v>1300</v>
      </c>
      <c r="G121" s="177" t="s">
        <v>1300</v>
      </c>
      <c r="H121" s="177" t="s">
        <v>1303</v>
      </c>
      <c r="I121" s="177" t="s">
        <v>1300</v>
      </c>
      <c r="J121" s="177" t="s">
        <v>1300</v>
      </c>
      <c r="K121" s="177" t="s">
        <v>1304</v>
      </c>
      <c r="L121" s="177" t="s">
        <v>1305</v>
      </c>
      <c r="M121" s="177" t="s">
        <v>1300</v>
      </c>
      <c r="N121" s="175"/>
      <c r="O121" s="175"/>
    </row>
    <row r="122" spans="1:15" ht="15.75" customHeight="1" x14ac:dyDescent="0.25">
      <c r="A122" s="834"/>
      <c r="B122" s="806"/>
      <c r="C122" s="197" t="s">
        <v>788</v>
      </c>
      <c r="D122" s="184" t="str">
        <f>INDEX('Sector Activity Metrics'!$H$5:$H$193,MATCH(C122,'Sector Activity Metrics'!$C$5:$C$193,0))</f>
        <v>Social Infrastructure: Defence Services: Strategic Transport and Refuelling</v>
      </c>
      <c r="E122" s="177" t="s">
        <v>1303</v>
      </c>
      <c r="F122" s="177" t="s">
        <v>1300</v>
      </c>
      <c r="G122" s="177" t="s">
        <v>1300</v>
      </c>
      <c r="H122" s="177" t="s">
        <v>1305</v>
      </c>
      <c r="I122" s="177" t="s">
        <v>1300</v>
      </c>
      <c r="J122" s="177" t="s">
        <v>1300</v>
      </c>
      <c r="K122" s="177" t="s">
        <v>1300</v>
      </c>
      <c r="L122" s="177" t="s">
        <v>1305</v>
      </c>
      <c r="M122" s="177" t="s">
        <v>1300</v>
      </c>
      <c r="N122" s="175"/>
      <c r="O122" s="175"/>
    </row>
    <row r="123" spans="1:15" ht="15.75" customHeight="1" x14ac:dyDescent="0.25">
      <c r="A123" s="834"/>
      <c r="B123" s="806"/>
      <c r="C123" s="197" t="s">
        <v>789</v>
      </c>
      <c r="D123" s="184" t="str">
        <f>INDEX('Sector Activity Metrics'!$H$5:$H$193,MATCH(C123,'Sector Activity Metrics'!$C$5:$C$193,0))</f>
        <v>Social Infrastructure: Defence Services: Training Facilities</v>
      </c>
      <c r="E123" s="177" t="s">
        <v>1303</v>
      </c>
      <c r="F123" s="177" t="s">
        <v>1300</v>
      </c>
      <c r="G123" s="177" t="s">
        <v>1300</v>
      </c>
      <c r="H123" s="177" t="s">
        <v>1305</v>
      </c>
      <c r="I123" s="177" t="s">
        <v>1300</v>
      </c>
      <c r="J123" s="177" t="s">
        <v>1300</v>
      </c>
      <c r="K123" s="177" t="s">
        <v>1300</v>
      </c>
      <c r="L123" s="177" t="s">
        <v>1305</v>
      </c>
      <c r="M123" s="177" t="s">
        <v>1300</v>
      </c>
      <c r="N123" s="175"/>
      <c r="O123" s="175"/>
    </row>
    <row r="124" spans="1:15" ht="15.75" customHeight="1" x14ac:dyDescent="0.25">
      <c r="A124" s="834"/>
      <c r="B124" s="810"/>
      <c r="C124" s="197" t="s">
        <v>25</v>
      </c>
      <c r="D124" s="184" t="str">
        <f>INDEX('Sector Activity Metrics'!$H$5:$H$193,MATCH(C124,'Sector Activity Metrics'!$C$5:$C$193,0))</f>
        <v>Data Infrastructure: Data Storage: Other</v>
      </c>
      <c r="E124" s="177" t="s">
        <v>1303</v>
      </c>
      <c r="F124" s="177" t="s">
        <v>1300</v>
      </c>
      <c r="G124" s="177" t="s">
        <v>1300</v>
      </c>
      <c r="H124" s="177" t="s">
        <v>1300</v>
      </c>
      <c r="I124" s="177" t="s">
        <v>1300</v>
      </c>
      <c r="J124" s="177" t="s">
        <v>1300</v>
      </c>
      <c r="K124" s="177" t="s">
        <v>1300</v>
      </c>
      <c r="L124" s="177" t="s">
        <v>1305</v>
      </c>
      <c r="M124" s="177" t="s">
        <v>1300</v>
      </c>
      <c r="N124" s="175"/>
      <c r="O124" s="175"/>
    </row>
    <row r="125" spans="1:15" ht="15.75" customHeight="1" x14ac:dyDescent="0.25">
      <c r="A125" s="834"/>
      <c r="B125" s="808" t="s">
        <v>790</v>
      </c>
      <c r="C125" s="809"/>
      <c r="D125" s="184" t="str">
        <f>INDEX('Sector Activity Metrics'!$H$5:$H$193,MATCH(B125,'Sector Activity Metrics'!$B$5:$B$193,0))</f>
        <v>Social Infrastructure: Education Services</v>
      </c>
      <c r="E125" s="177" t="s">
        <v>1303</v>
      </c>
      <c r="F125" s="177" t="s">
        <v>1300</v>
      </c>
      <c r="G125" s="177" t="s">
        <v>1300</v>
      </c>
      <c r="H125" s="177" t="s">
        <v>1303</v>
      </c>
      <c r="I125" s="177" t="s">
        <v>1300</v>
      </c>
      <c r="J125" s="177" t="s">
        <v>1300</v>
      </c>
      <c r="K125" s="177" t="s">
        <v>1304</v>
      </c>
      <c r="L125" s="177" t="s">
        <v>1305</v>
      </c>
      <c r="M125" s="177" t="s">
        <v>1300</v>
      </c>
      <c r="N125" s="175"/>
      <c r="O125" s="175"/>
    </row>
    <row r="126" spans="1:15" ht="15.75" customHeight="1" x14ac:dyDescent="0.25">
      <c r="A126" s="834"/>
      <c r="B126" s="805"/>
      <c r="C126" s="199" t="s">
        <v>791</v>
      </c>
      <c r="D126" s="184" t="str">
        <f>INDEX('Sector Activity Metrics'!$H$5:$H$193,MATCH(C126,'Sector Activity Metrics'!$C$5:$C$193,0))</f>
        <v>Social Infrastructure: Education Services: Schools (Classes and Sports Facilities)</v>
      </c>
      <c r="E126" s="177" t="s">
        <v>1303</v>
      </c>
      <c r="F126" s="177" t="s">
        <v>1300</v>
      </c>
      <c r="G126" s="177" t="s">
        <v>1300</v>
      </c>
      <c r="H126" s="177" t="s">
        <v>1303</v>
      </c>
      <c r="I126" s="177" t="s">
        <v>1300</v>
      </c>
      <c r="J126" s="177" t="s">
        <v>1300</v>
      </c>
      <c r="K126" s="177" t="s">
        <v>1304</v>
      </c>
      <c r="L126" s="177" t="s">
        <v>1305</v>
      </c>
      <c r="M126" s="177" t="s">
        <v>1300</v>
      </c>
      <c r="N126" s="175"/>
      <c r="O126" s="175"/>
    </row>
    <row r="127" spans="1:15" ht="15.75" customHeight="1" x14ac:dyDescent="0.25">
      <c r="A127" s="834"/>
      <c r="B127" s="806"/>
      <c r="C127" s="197" t="s">
        <v>792</v>
      </c>
      <c r="D127" s="184" t="str">
        <f>INDEX('Sector Activity Metrics'!$H$5:$H$193,MATCH(C127,'Sector Activity Metrics'!$C$5:$C$193,0))</f>
        <v>Social Infrastructure: Education Services: Student Accommodation</v>
      </c>
      <c r="E127" s="177" t="s">
        <v>1303</v>
      </c>
      <c r="F127" s="177" t="s">
        <v>1300</v>
      </c>
      <c r="G127" s="177" t="s">
        <v>1300</v>
      </c>
      <c r="H127" s="177" t="s">
        <v>1303</v>
      </c>
      <c r="I127" s="177" t="s">
        <v>1300</v>
      </c>
      <c r="J127" s="177" t="s">
        <v>1300</v>
      </c>
      <c r="K127" s="177" t="s">
        <v>1304</v>
      </c>
      <c r="L127" s="177" t="s">
        <v>1305</v>
      </c>
      <c r="M127" s="177" t="s">
        <v>1300</v>
      </c>
      <c r="N127" s="175"/>
      <c r="O127" s="175"/>
    </row>
    <row r="128" spans="1:15" ht="15.75" customHeight="1" x14ac:dyDescent="0.25">
      <c r="A128" s="834"/>
      <c r="B128" s="806"/>
      <c r="C128" s="197" t="s">
        <v>793</v>
      </c>
      <c r="D128" s="184" t="str">
        <f>INDEX('Sector Activity Metrics'!$H$5:$H$193,MATCH(C128,'Sector Activity Metrics'!$C$5:$C$193,0))</f>
        <v>Social Infrastructure: Education Services: Universities (Classes, Labs, Administration Buildings)</v>
      </c>
      <c r="E128" s="177" t="s">
        <v>1303</v>
      </c>
      <c r="F128" s="177" t="s">
        <v>1300</v>
      </c>
      <c r="G128" s="177" t="s">
        <v>1300</v>
      </c>
      <c r="H128" s="177" t="s">
        <v>1303</v>
      </c>
      <c r="I128" s="177" t="s">
        <v>1300</v>
      </c>
      <c r="J128" s="177" t="s">
        <v>1300</v>
      </c>
      <c r="K128" s="177" t="s">
        <v>1304</v>
      </c>
      <c r="L128" s="177" t="s">
        <v>1305</v>
      </c>
      <c r="M128" s="177" t="s">
        <v>1300</v>
      </c>
      <c r="N128" s="175"/>
      <c r="O128" s="175"/>
    </row>
    <row r="129" spans="1:15" ht="15.75" customHeight="1" x14ac:dyDescent="0.25">
      <c r="A129" s="834"/>
      <c r="B129" s="806"/>
      <c r="C129" s="198" t="s">
        <v>25</v>
      </c>
      <c r="D129" s="184" t="str">
        <f>INDEX('Sector Activity Metrics'!$H$5:$H$193,MATCH(C129,'Sector Activity Metrics'!$C$5:$C$193,0))</f>
        <v>Data Infrastructure: Data Storage: Other</v>
      </c>
      <c r="E129" s="177" t="s">
        <v>1303</v>
      </c>
      <c r="F129" s="177" t="s">
        <v>1300</v>
      </c>
      <c r="G129" s="177" t="s">
        <v>1300</v>
      </c>
      <c r="H129" s="177" t="s">
        <v>1303</v>
      </c>
      <c r="I129" s="177" t="s">
        <v>1300</v>
      </c>
      <c r="J129" s="177" t="s">
        <v>1300</v>
      </c>
      <c r="K129" s="177" t="s">
        <v>1304</v>
      </c>
      <c r="L129" s="177" t="s">
        <v>1305</v>
      </c>
      <c r="M129" s="177" t="s">
        <v>1300</v>
      </c>
      <c r="N129" s="175"/>
      <c r="O129" s="175"/>
    </row>
    <row r="130" spans="1:15" ht="15.75" customHeight="1" x14ac:dyDescent="0.25">
      <c r="A130" s="833"/>
      <c r="B130" s="798" t="s">
        <v>794</v>
      </c>
      <c r="C130" s="799"/>
      <c r="D130" s="184" t="str">
        <f>INDEX('Sector Activity Metrics'!$H$5:$H$193,MATCH(B130,'Sector Activity Metrics'!$B$5:$B$193,0))</f>
        <v>Social Infrastructure: Government Services</v>
      </c>
      <c r="E130" s="181" t="s">
        <v>1303</v>
      </c>
      <c r="F130" s="177" t="s">
        <v>1300</v>
      </c>
      <c r="G130" s="177" t="s">
        <v>1300</v>
      </c>
      <c r="H130" s="177" t="s">
        <v>1303</v>
      </c>
      <c r="I130" s="177" t="s">
        <v>1300</v>
      </c>
      <c r="J130" s="177" t="s">
        <v>1300</v>
      </c>
      <c r="K130" s="177" t="s">
        <v>1304</v>
      </c>
      <c r="L130" s="177" t="s">
        <v>1305</v>
      </c>
      <c r="M130" s="177" t="s">
        <v>1300</v>
      </c>
      <c r="N130" s="175"/>
      <c r="O130" s="175"/>
    </row>
    <row r="131" spans="1:15" ht="15.75" customHeight="1" x14ac:dyDescent="0.25">
      <c r="A131" s="834"/>
      <c r="B131" s="213"/>
      <c r="C131" s="214" t="s">
        <v>795</v>
      </c>
      <c r="D131" s="184" t="str">
        <f>INDEX('Sector Activity Metrics'!$H$5:$H$193,MATCH(C131,'Sector Activity Metrics'!$C$5:$C$193,0))</f>
        <v>Social Infrastructure: Government Services: Courts of Justice</v>
      </c>
      <c r="E131" s="177" t="s">
        <v>1303</v>
      </c>
      <c r="F131" s="177" t="s">
        <v>1300</v>
      </c>
      <c r="G131" s="177" t="s">
        <v>1300</v>
      </c>
      <c r="H131" s="177" t="s">
        <v>1303</v>
      </c>
      <c r="I131" s="177" t="s">
        <v>1300</v>
      </c>
      <c r="J131" s="177" t="s">
        <v>1300</v>
      </c>
      <c r="K131" s="177" t="s">
        <v>1304</v>
      </c>
      <c r="L131" s="177" t="s">
        <v>1305</v>
      </c>
      <c r="M131" s="177" t="s">
        <v>1300</v>
      </c>
      <c r="N131" s="175"/>
      <c r="O131" s="175"/>
    </row>
    <row r="132" spans="1:15" ht="15.75" customHeight="1" x14ac:dyDescent="0.25">
      <c r="A132" s="834"/>
      <c r="B132" s="215"/>
      <c r="C132" s="210" t="s">
        <v>796</v>
      </c>
      <c r="D132" s="184" t="str">
        <f>INDEX('Sector Activity Metrics'!$H$5:$H$193,MATCH(C132,'Sector Activity Metrics'!$C$5:$C$193,0))</f>
        <v>Social Infrastructure: Government Services: Government Buildings and Office Accommodation</v>
      </c>
      <c r="E132" s="181" t="s">
        <v>1303</v>
      </c>
      <c r="F132" s="177" t="s">
        <v>1300</v>
      </c>
      <c r="G132" s="177" t="s">
        <v>1300</v>
      </c>
      <c r="H132" s="177" t="s">
        <v>1303</v>
      </c>
      <c r="I132" s="177" t="s">
        <v>1300</v>
      </c>
      <c r="J132" s="177" t="s">
        <v>1300</v>
      </c>
      <c r="K132" s="177" t="s">
        <v>1304</v>
      </c>
      <c r="L132" s="177" t="s">
        <v>1305</v>
      </c>
      <c r="M132" s="177" t="s">
        <v>1300</v>
      </c>
      <c r="N132" s="175"/>
      <c r="O132" s="175"/>
    </row>
    <row r="133" spans="1:15" ht="15.75" customHeight="1" x14ac:dyDescent="0.25">
      <c r="A133" s="834"/>
      <c r="B133" s="215"/>
      <c r="C133" s="210" t="s">
        <v>797</v>
      </c>
      <c r="D133" s="184" t="str">
        <f>INDEX('Sector Activity Metrics'!$H$5:$H$193,MATCH(C133,'Sector Activity Metrics'!$C$5:$C$193,0))</f>
        <v>Social Infrastructure: Government Services: Police Stations and Facilities</v>
      </c>
      <c r="E133" s="181" t="s">
        <v>1303</v>
      </c>
      <c r="F133" s="177" t="s">
        <v>1300</v>
      </c>
      <c r="G133" s="177" t="s">
        <v>1300</v>
      </c>
      <c r="H133" s="177" t="s">
        <v>1300</v>
      </c>
      <c r="I133" s="177" t="s">
        <v>1300</v>
      </c>
      <c r="J133" s="177" t="s">
        <v>1300</v>
      </c>
      <c r="K133" s="177" t="s">
        <v>1304</v>
      </c>
      <c r="L133" s="177" t="s">
        <v>1305</v>
      </c>
      <c r="M133" s="177" t="s">
        <v>1300</v>
      </c>
      <c r="N133" s="175"/>
      <c r="O133" s="175"/>
    </row>
    <row r="134" spans="1:15" ht="15.75" customHeight="1" x14ac:dyDescent="0.25">
      <c r="A134" s="834"/>
      <c r="B134" s="216"/>
      <c r="C134" s="197" t="s">
        <v>798</v>
      </c>
      <c r="D134" s="184" t="str">
        <f>INDEX('Sector Activity Metrics'!$H$5:$H$193,MATCH(C134,'Sector Activity Metrics'!$C$5:$C$193,0))</f>
        <v>Social Infrastructure: Government Services: Prisons</v>
      </c>
      <c r="E134" s="177" t="s">
        <v>1303</v>
      </c>
      <c r="F134" s="177" t="s">
        <v>1300</v>
      </c>
      <c r="G134" s="177" t="s">
        <v>1300</v>
      </c>
      <c r="H134" s="177" t="s">
        <v>1300</v>
      </c>
      <c r="I134" s="177" t="s">
        <v>1300</v>
      </c>
      <c r="J134" s="177" t="s">
        <v>1300</v>
      </c>
      <c r="K134" s="177" t="s">
        <v>1304</v>
      </c>
      <c r="L134" s="177" t="s">
        <v>1305</v>
      </c>
      <c r="M134" s="177" t="s">
        <v>1300</v>
      </c>
      <c r="N134" s="175"/>
      <c r="O134" s="175"/>
    </row>
    <row r="135" spans="1:15" ht="15.75" customHeight="1" x14ac:dyDescent="0.25">
      <c r="A135" s="834"/>
      <c r="B135" s="216"/>
      <c r="C135" s="197" t="s">
        <v>799</v>
      </c>
      <c r="D135" s="184" t="str">
        <f>INDEX('Sector Activity Metrics'!$H$5:$H$193,MATCH(C135,'Sector Activity Metrics'!$C$5:$C$193,0))</f>
        <v>Social Infrastructure: Government Services: Social Accommodation</v>
      </c>
      <c r="E135" s="177" t="s">
        <v>1303</v>
      </c>
      <c r="F135" s="177" t="s">
        <v>1300</v>
      </c>
      <c r="G135" s="177" t="s">
        <v>1300</v>
      </c>
      <c r="H135" s="177" t="s">
        <v>1303</v>
      </c>
      <c r="I135" s="177" t="s">
        <v>1300</v>
      </c>
      <c r="J135" s="177" t="s">
        <v>1300</v>
      </c>
      <c r="K135" s="177" t="s">
        <v>1304</v>
      </c>
      <c r="L135" s="177" t="s">
        <v>1305</v>
      </c>
      <c r="M135" s="177" t="s">
        <v>1300</v>
      </c>
      <c r="N135" s="175"/>
      <c r="O135" s="175"/>
    </row>
    <row r="136" spans="1:15" ht="15.75" customHeight="1" x14ac:dyDescent="0.25">
      <c r="A136" s="834"/>
      <c r="B136" s="216"/>
      <c r="C136" s="197" t="s">
        <v>800</v>
      </c>
      <c r="D136" s="184" t="str">
        <f>INDEX('Sector Activity Metrics'!$H$5:$H$193,MATCH(C136,'Sector Activity Metrics'!$C$5:$C$193,0))</f>
        <v>Social Infrastructure: Government Services: Street Lighting</v>
      </c>
      <c r="E136" s="177" t="s">
        <v>1303</v>
      </c>
      <c r="F136" s="177" t="s">
        <v>1305</v>
      </c>
      <c r="G136" s="177" t="s">
        <v>1305</v>
      </c>
      <c r="H136" s="177" t="s">
        <v>1303</v>
      </c>
      <c r="I136" s="177" t="s">
        <v>1300</v>
      </c>
      <c r="J136" s="177" t="s">
        <v>1300</v>
      </c>
      <c r="K136" s="177" t="s">
        <v>1304</v>
      </c>
      <c r="L136" s="177" t="s">
        <v>1305</v>
      </c>
      <c r="M136" s="177" t="s">
        <v>1300</v>
      </c>
      <c r="N136" s="175"/>
      <c r="O136" s="175"/>
    </row>
    <row r="137" spans="1:15" ht="15.75" customHeight="1" x14ac:dyDescent="0.25">
      <c r="A137" s="834"/>
      <c r="B137" s="216"/>
      <c r="C137" s="217" t="s">
        <v>25</v>
      </c>
      <c r="D137" s="184" t="str">
        <f>INDEX('Sector Activity Metrics'!$H$5:$H$193,MATCH(C137,'Sector Activity Metrics'!$C$5:$C$193,0))</f>
        <v>Data Infrastructure: Data Storage: Other</v>
      </c>
      <c r="E137" s="177" t="s">
        <v>1303</v>
      </c>
      <c r="F137" s="177" t="s">
        <v>1300</v>
      </c>
      <c r="G137" s="177" t="s">
        <v>1300</v>
      </c>
      <c r="H137" s="177" t="s">
        <v>1303</v>
      </c>
      <c r="I137" s="177" t="s">
        <v>1300</v>
      </c>
      <c r="J137" s="177" t="s">
        <v>1300</v>
      </c>
      <c r="K137" s="177" t="s">
        <v>1304</v>
      </c>
      <c r="L137" s="177" t="s">
        <v>1305</v>
      </c>
      <c r="M137" s="177" t="s">
        <v>1300</v>
      </c>
      <c r="N137" s="175"/>
      <c r="O137" s="175"/>
    </row>
    <row r="138" spans="1:15" ht="15.75" customHeight="1" x14ac:dyDescent="0.25">
      <c r="A138" s="833"/>
      <c r="B138" s="798" t="s">
        <v>801</v>
      </c>
      <c r="C138" s="799"/>
      <c r="D138" s="184" t="str">
        <f>INDEX('Sector Activity Metrics'!$H$5:$H$193,MATCH(B138,'Sector Activity Metrics'!$B$5:$B$193,0))</f>
        <v>Social Infrastructure: Recreational Facilities</v>
      </c>
      <c r="E138" s="181" t="s">
        <v>1303</v>
      </c>
      <c r="F138" s="177" t="s">
        <v>1300</v>
      </c>
      <c r="G138" s="177" t="s">
        <v>1300</v>
      </c>
      <c r="H138" s="177" t="s">
        <v>1303</v>
      </c>
      <c r="I138" s="177" t="s">
        <v>1300</v>
      </c>
      <c r="J138" s="177" t="s">
        <v>1300</v>
      </c>
      <c r="K138" s="177" t="s">
        <v>1304</v>
      </c>
      <c r="L138" s="177" t="s">
        <v>1305</v>
      </c>
      <c r="M138" s="177" t="s">
        <v>1300</v>
      </c>
      <c r="N138" s="175"/>
      <c r="O138" s="175"/>
    </row>
    <row r="139" spans="1:15" ht="15.75" customHeight="1" x14ac:dyDescent="0.25">
      <c r="A139" s="834"/>
      <c r="B139" s="805"/>
      <c r="C139" s="206" t="s">
        <v>802</v>
      </c>
      <c r="D139" s="184" t="str">
        <f>INDEX('Sector Activity Metrics'!$H$5:$H$193,MATCH(C139,'Sector Activity Metrics'!$C$5:$C$193,0))</f>
        <v>Social Infrastructure: Recreational Facilities: Amusement Parks</v>
      </c>
      <c r="E139" s="177" t="s">
        <v>1303</v>
      </c>
      <c r="F139" s="177" t="s">
        <v>1300</v>
      </c>
      <c r="G139" s="177" t="s">
        <v>1300</v>
      </c>
      <c r="H139" s="177" t="s">
        <v>1303</v>
      </c>
      <c r="I139" s="177" t="s">
        <v>1300</v>
      </c>
      <c r="J139" s="177" t="s">
        <v>1300</v>
      </c>
      <c r="K139" s="177" t="s">
        <v>1304</v>
      </c>
      <c r="L139" s="177" t="s">
        <v>1305</v>
      </c>
      <c r="M139" s="177" t="s">
        <v>1300</v>
      </c>
      <c r="N139" s="175"/>
      <c r="O139" s="175"/>
    </row>
    <row r="140" spans="1:15" ht="15.75" customHeight="1" x14ac:dyDescent="0.25">
      <c r="A140" s="834"/>
      <c r="B140" s="806"/>
      <c r="C140" s="197" t="s">
        <v>803</v>
      </c>
      <c r="D140" s="184" t="str">
        <f>INDEX('Sector Activity Metrics'!$H$5:$H$193,MATCH(C140,'Sector Activity Metrics'!$C$5:$C$193,0))</f>
        <v>Social Infrastructure: Recreational Facilities: Arts, Libraries and Museums</v>
      </c>
      <c r="E140" s="177" t="s">
        <v>1303</v>
      </c>
      <c r="F140" s="177" t="s">
        <v>1300</v>
      </c>
      <c r="G140" s="177" t="s">
        <v>1300</v>
      </c>
      <c r="H140" s="177" t="s">
        <v>1303</v>
      </c>
      <c r="I140" s="177" t="s">
        <v>1300</v>
      </c>
      <c r="J140" s="177" t="s">
        <v>1300</v>
      </c>
      <c r="K140" s="177" t="s">
        <v>1304</v>
      </c>
      <c r="L140" s="177" t="s">
        <v>1305</v>
      </c>
      <c r="M140" s="177" t="s">
        <v>1300</v>
      </c>
      <c r="N140" s="175"/>
      <c r="O140" s="175"/>
    </row>
    <row r="141" spans="1:15" ht="15.75" customHeight="1" x14ac:dyDescent="0.25">
      <c r="A141" s="834"/>
      <c r="B141" s="806"/>
      <c r="C141" s="197" t="s">
        <v>804</v>
      </c>
      <c r="D141" s="184" t="str">
        <f>INDEX('Sector Activity Metrics'!$H$5:$H$193,MATCH(C141,'Sector Activity Metrics'!$C$5:$C$193,0))</f>
        <v>Social Infrastructure: Recreational Facilities: Convention and Exhibition Centers</v>
      </c>
      <c r="E141" s="177" t="s">
        <v>1303</v>
      </c>
      <c r="F141" s="177" t="s">
        <v>1300</v>
      </c>
      <c r="G141" s="177" t="s">
        <v>1300</v>
      </c>
      <c r="H141" s="177" t="s">
        <v>1303</v>
      </c>
      <c r="I141" s="177" t="s">
        <v>1300</v>
      </c>
      <c r="J141" s="177" t="s">
        <v>1300</v>
      </c>
      <c r="K141" s="177" t="s">
        <v>1304</v>
      </c>
      <c r="L141" s="177" t="s">
        <v>1305</v>
      </c>
      <c r="M141" s="177" t="s">
        <v>1300</v>
      </c>
      <c r="N141" s="175"/>
      <c r="O141" s="175"/>
    </row>
    <row r="142" spans="1:15" ht="15.75" customHeight="1" x14ac:dyDescent="0.25">
      <c r="A142" s="834"/>
      <c r="B142" s="806"/>
      <c r="C142" s="197" t="s">
        <v>805</v>
      </c>
      <c r="D142" s="184" t="str">
        <f>INDEX('Sector Activity Metrics'!$H$5:$H$193,MATCH(C142,'Sector Activity Metrics'!$C$5:$C$193,0))</f>
        <v>Social Infrastructure: Recreational Facilities: Public Parks and gardens</v>
      </c>
      <c r="E142" s="177" t="s">
        <v>1303</v>
      </c>
      <c r="F142" s="177" t="s">
        <v>1300</v>
      </c>
      <c r="G142" s="177" t="s">
        <v>1300</v>
      </c>
      <c r="H142" s="177" t="s">
        <v>1303</v>
      </c>
      <c r="I142" s="177" t="s">
        <v>1300</v>
      </c>
      <c r="J142" s="177" t="s">
        <v>1300</v>
      </c>
      <c r="K142" s="177" t="s">
        <v>1304</v>
      </c>
      <c r="L142" s="177" t="s">
        <v>1305</v>
      </c>
      <c r="M142" s="177" t="s">
        <v>1300</v>
      </c>
      <c r="N142" s="175"/>
      <c r="O142" s="175"/>
    </row>
    <row r="143" spans="1:15" ht="15.75" customHeight="1" x14ac:dyDescent="0.25">
      <c r="A143" s="834"/>
      <c r="B143" s="806"/>
      <c r="C143" s="197" t="s">
        <v>806</v>
      </c>
      <c r="D143" s="184" t="str">
        <f>INDEX('Sector Activity Metrics'!$H$5:$H$193,MATCH(C143,'Sector Activity Metrics'!$C$5:$C$193,0))</f>
        <v>Social Infrastructure: Recreational Facilities: Stadiums and Sports Centers</v>
      </c>
      <c r="E143" s="177" t="s">
        <v>1303</v>
      </c>
      <c r="F143" s="177" t="s">
        <v>1300</v>
      </c>
      <c r="G143" s="177" t="s">
        <v>1300</v>
      </c>
      <c r="H143" s="177" t="s">
        <v>1303</v>
      </c>
      <c r="I143" s="177" t="s">
        <v>1300</v>
      </c>
      <c r="J143" s="177" t="s">
        <v>1300</v>
      </c>
      <c r="K143" s="177" t="s">
        <v>1304</v>
      </c>
      <c r="L143" s="177" t="s">
        <v>1305</v>
      </c>
      <c r="M143" s="177" t="s">
        <v>1300</v>
      </c>
      <c r="N143" s="175"/>
      <c r="O143" s="175"/>
    </row>
    <row r="144" spans="1:15" ht="15.75" customHeight="1" x14ac:dyDescent="0.25">
      <c r="A144" s="834"/>
      <c r="B144" s="806"/>
      <c r="C144" s="208" t="s">
        <v>25</v>
      </c>
      <c r="D144" s="184" t="str">
        <f>INDEX('Sector Activity Metrics'!$H$5:$H$193,MATCH(C144,'Sector Activity Metrics'!$C$5:$C$193,0))</f>
        <v>Data Infrastructure: Data Storage: Other</v>
      </c>
      <c r="E144" s="177" t="s">
        <v>1303</v>
      </c>
      <c r="F144" s="177" t="s">
        <v>1300</v>
      </c>
      <c r="G144" s="177" t="s">
        <v>1300</v>
      </c>
      <c r="H144" s="177" t="s">
        <v>1303</v>
      </c>
      <c r="I144" s="177" t="s">
        <v>1300</v>
      </c>
      <c r="J144" s="177" t="s">
        <v>1300</v>
      </c>
      <c r="K144" s="177" t="s">
        <v>1304</v>
      </c>
      <c r="L144" s="177" t="s">
        <v>1305</v>
      </c>
      <c r="M144" s="177" t="s">
        <v>1300</v>
      </c>
      <c r="N144" s="175"/>
      <c r="O144" s="175"/>
    </row>
    <row r="145" spans="1:15" ht="15.75" customHeight="1" x14ac:dyDescent="0.25">
      <c r="A145" s="833"/>
      <c r="B145" s="798" t="s">
        <v>807</v>
      </c>
      <c r="C145" s="799"/>
      <c r="D145" s="184" t="str">
        <f>INDEX('Sector Activity Metrics'!$H$5:$H$193,MATCH(B145,'Sector Activity Metrics'!$B$5:$B$193,0))</f>
        <v>Social Infrastructure: Health and Social Care Services</v>
      </c>
      <c r="E145" s="181" t="s">
        <v>1303</v>
      </c>
      <c r="F145" s="177" t="s">
        <v>1300</v>
      </c>
      <c r="G145" s="177" t="s">
        <v>1300</v>
      </c>
      <c r="H145" s="177" t="s">
        <v>1303</v>
      </c>
      <c r="I145" s="177" t="s">
        <v>1300</v>
      </c>
      <c r="J145" s="177" t="s">
        <v>1300</v>
      </c>
      <c r="K145" s="177" t="s">
        <v>1304</v>
      </c>
      <c r="L145" s="177" t="s">
        <v>1305</v>
      </c>
      <c r="M145" s="177" t="s">
        <v>1300</v>
      </c>
      <c r="N145" s="175"/>
      <c r="O145" s="175"/>
    </row>
    <row r="146" spans="1:15" ht="15.75" customHeight="1" x14ac:dyDescent="0.25">
      <c r="A146" s="834"/>
      <c r="B146" s="805"/>
      <c r="C146" s="206" t="s">
        <v>808</v>
      </c>
      <c r="D146" s="184" t="str">
        <f>INDEX('Sector Activity Metrics'!$H$5:$H$193,MATCH(C146,'Sector Activity Metrics'!$C$5:$C$193,0))</f>
        <v>Social Infrastructure: Health and Social Care Services: Clinics</v>
      </c>
      <c r="E146" s="177" t="s">
        <v>1303</v>
      </c>
      <c r="F146" s="177" t="s">
        <v>1300</v>
      </c>
      <c r="G146" s="177" t="s">
        <v>1300</v>
      </c>
      <c r="H146" s="177" t="s">
        <v>1303</v>
      </c>
      <c r="I146" s="177" t="s">
        <v>1300</v>
      </c>
      <c r="J146" s="177" t="s">
        <v>1300</v>
      </c>
      <c r="K146" s="177" t="s">
        <v>1304</v>
      </c>
      <c r="L146" s="177" t="s">
        <v>1305</v>
      </c>
      <c r="M146" s="177" t="s">
        <v>1300</v>
      </c>
      <c r="N146" s="175"/>
      <c r="O146" s="175"/>
    </row>
    <row r="147" spans="1:15" ht="15.75" customHeight="1" x14ac:dyDescent="0.25">
      <c r="A147" s="834"/>
      <c r="B147" s="806"/>
      <c r="C147" s="197" t="s">
        <v>1034</v>
      </c>
      <c r="D147" s="184" t="str">
        <f>INDEX('Sector Activity Metrics'!$H$5:$H$193,MATCH(C147,'Sector Activity Metrics'!$C$5:$C$193,0))</f>
        <v>Social Infrastructure: Health and Social Care Services: Crematorium</v>
      </c>
      <c r="E147" s="177" t="s">
        <v>1305</v>
      </c>
      <c r="F147" s="177" t="s">
        <v>1300</v>
      </c>
      <c r="G147" s="177" t="s">
        <v>1300</v>
      </c>
      <c r="H147" s="177" t="s">
        <v>1300</v>
      </c>
      <c r="I147" s="177" t="s">
        <v>1300</v>
      </c>
      <c r="J147" s="177" t="s">
        <v>1300</v>
      </c>
      <c r="K147" s="177" t="s">
        <v>1304</v>
      </c>
      <c r="L147" s="177" t="s">
        <v>1305</v>
      </c>
      <c r="M147" s="177" t="s">
        <v>1300</v>
      </c>
      <c r="N147" s="175"/>
      <c r="O147" s="175"/>
    </row>
    <row r="148" spans="1:15" ht="15.75" customHeight="1" x14ac:dyDescent="0.25">
      <c r="A148" s="834"/>
      <c r="B148" s="806"/>
      <c r="C148" s="197" t="s">
        <v>809</v>
      </c>
      <c r="D148" s="184" t="str">
        <f>INDEX('Sector Activity Metrics'!$H$5:$H$193,MATCH(C148,'Sector Activity Metrics'!$C$5:$C$193,0))</f>
        <v>Social Infrastructure: Health and Social Care Services: Hospitals</v>
      </c>
      <c r="E148" s="177" t="s">
        <v>1303</v>
      </c>
      <c r="F148" s="177" t="s">
        <v>1300</v>
      </c>
      <c r="G148" s="177" t="s">
        <v>1300</v>
      </c>
      <c r="H148" s="177" t="s">
        <v>1300</v>
      </c>
      <c r="I148" s="177" t="s">
        <v>1300</v>
      </c>
      <c r="J148" s="177" t="s">
        <v>1300</v>
      </c>
      <c r="K148" s="177" t="s">
        <v>1304</v>
      </c>
      <c r="L148" s="177" t="s">
        <v>1305</v>
      </c>
      <c r="M148" s="177" t="s">
        <v>1300</v>
      </c>
      <c r="N148" s="175"/>
      <c r="O148" s="175"/>
    </row>
    <row r="149" spans="1:15" ht="15.75" customHeight="1" x14ac:dyDescent="0.25">
      <c r="A149" s="834"/>
      <c r="B149" s="806"/>
      <c r="C149" s="197" t="s">
        <v>810</v>
      </c>
      <c r="D149" s="184" t="str">
        <f>INDEX('Sector Activity Metrics'!$H$5:$H$193,MATCH(C149,'Sector Activity Metrics'!$C$5:$C$193,0))</f>
        <v>Social Infrastructure: Health and Social Care Services: Residential and Assisted Living</v>
      </c>
      <c r="E149" s="177" t="s">
        <v>1303</v>
      </c>
      <c r="F149" s="177" t="s">
        <v>1300</v>
      </c>
      <c r="G149" s="177" t="s">
        <v>1300</v>
      </c>
      <c r="H149" s="177" t="s">
        <v>1303</v>
      </c>
      <c r="I149" s="177" t="s">
        <v>1300</v>
      </c>
      <c r="J149" s="177" t="s">
        <v>1300</v>
      </c>
      <c r="K149" s="177" t="s">
        <v>1304</v>
      </c>
      <c r="L149" s="177" t="s">
        <v>1305</v>
      </c>
      <c r="M149" s="177" t="s">
        <v>1300</v>
      </c>
      <c r="N149" s="175"/>
      <c r="O149" s="175"/>
    </row>
    <row r="150" spans="1:15" ht="15.75" customHeight="1" x14ac:dyDescent="0.25">
      <c r="A150" s="834"/>
      <c r="B150" s="810"/>
      <c r="C150" s="197" t="s">
        <v>25</v>
      </c>
      <c r="D150" s="184" t="str">
        <f>INDEX('Sector Activity Metrics'!$H$5:$H$193,MATCH(C150,'Sector Activity Metrics'!$C$5:$C$193,0))</f>
        <v>Data Infrastructure: Data Storage: Other</v>
      </c>
      <c r="E150" s="177" t="s">
        <v>1303</v>
      </c>
      <c r="F150" s="177" t="s">
        <v>1300</v>
      </c>
      <c r="G150" s="177" t="s">
        <v>1300</v>
      </c>
      <c r="H150" s="177" t="s">
        <v>1303</v>
      </c>
      <c r="I150" s="177" t="s">
        <v>1300</v>
      </c>
      <c r="J150" s="177" t="s">
        <v>1300</v>
      </c>
      <c r="K150" s="177" t="s">
        <v>1304</v>
      </c>
      <c r="L150" s="177" t="s">
        <v>1305</v>
      </c>
      <c r="M150" s="177" t="s">
        <v>1300</v>
      </c>
      <c r="N150" s="175"/>
      <c r="O150" s="175"/>
    </row>
    <row r="151" spans="1:15" ht="15.75" customHeight="1" x14ac:dyDescent="0.25">
      <c r="A151" s="834"/>
      <c r="B151" s="829" t="s">
        <v>25</v>
      </c>
      <c r="C151" s="816"/>
      <c r="D151" s="184" t="str">
        <f>INDEX('Sector Activity Metrics'!$H$5:$H$193,MATCH(B151,'Sector Activity Metrics'!$B$5:$B$193,0))</f>
        <v>Data Infrastructure: Other</v>
      </c>
      <c r="E151" s="177" t="s">
        <v>1303</v>
      </c>
      <c r="F151" s="177" t="s">
        <v>1300</v>
      </c>
      <c r="G151" s="177" t="s">
        <v>1300</v>
      </c>
      <c r="H151" s="177" t="s">
        <v>1303</v>
      </c>
      <c r="I151" s="177" t="s">
        <v>1300</v>
      </c>
      <c r="J151" s="177" t="s">
        <v>1300</v>
      </c>
      <c r="K151" s="177" t="s">
        <v>1304</v>
      </c>
      <c r="L151" s="177" t="s">
        <v>1305</v>
      </c>
      <c r="M151" s="177" t="s">
        <v>1300</v>
      </c>
      <c r="N151" s="175"/>
      <c r="O151" s="175"/>
    </row>
    <row r="152" spans="1:15" ht="15.75" customHeight="1" x14ac:dyDescent="0.25">
      <c r="A152" s="830" t="s">
        <v>811</v>
      </c>
      <c r="B152" s="799"/>
      <c r="C152" s="799"/>
      <c r="D152" s="184" t="str">
        <f>A152</f>
        <v>Transport</v>
      </c>
      <c r="E152" s="181" t="s">
        <v>1300</v>
      </c>
      <c r="F152" s="177" t="s">
        <v>1300</v>
      </c>
      <c r="G152" s="177" t="s">
        <v>1300</v>
      </c>
      <c r="H152" s="177" t="s">
        <v>1304</v>
      </c>
      <c r="I152" s="177" t="s">
        <v>1300</v>
      </c>
      <c r="J152" s="177" t="s">
        <v>1300</v>
      </c>
      <c r="K152" s="177" t="s">
        <v>1304</v>
      </c>
      <c r="L152" s="177" t="s">
        <v>1300</v>
      </c>
      <c r="M152" s="177" t="s">
        <v>1300</v>
      </c>
      <c r="N152" s="175"/>
      <c r="O152" s="175"/>
    </row>
    <row r="153" spans="1:15" ht="15.75" customHeight="1" x14ac:dyDescent="0.25">
      <c r="A153" s="831"/>
      <c r="B153" s="798" t="s">
        <v>812</v>
      </c>
      <c r="C153" s="799"/>
      <c r="D153" s="184" t="str">
        <f>INDEX('Sector Activity Metrics'!$H$5:$H$193,MATCH(B153,'Sector Activity Metrics'!$B$5:$B$193,0))</f>
        <v>Transport: Airport Companies</v>
      </c>
      <c r="E153" s="181" t="s">
        <v>1300</v>
      </c>
      <c r="F153" s="177" t="s">
        <v>1305</v>
      </c>
      <c r="G153" s="177" t="s">
        <v>1300</v>
      </c>
      <c r="H153" s="177" t="s">
        <v>1300</v>
      </c>
      <c r="I153" s="177" t="s">
        <v>1300</v>
      </c>
      <c r="J153" s="177" t="s">
        <v>1300</v>
      </c>
      <c r="K153" s="177" t="s">
        <v>1304</v>
      </c>
      <c r="L153" s="177" t="s">
        <v>1305</v>
      </c>
      <c r="M153" s="177" t="s">
        <v>1300</v>
      </c>
      <c r="N153" s="175"/>
      <c r="O153" s="175"/>
    </row>
    <row r="154" spans="1:15" ht="15.75" customHeight="1" x14ac:dyDescent="0.25">
      <c r="A154" s="797"/>
      <c r="B154" s="796"/>
      <c r="C154" s="206" t="s">
        <v>813</v>
      </c>
      <c r="D154" s="184" t="str">
        <f>INDEX('Sector Activity Metrics'!$H$5:$H$193,MATCH(C154,'Sector Activity Metrics'!$C$5:$C$193,0))</f>
        <v>Transport: Airport Companies: Airport</v>
      </c>
      <c r="E154" s="177" t="s">
        <v>1300</v>
      </c>
      <c r="F154" s="177" t="s">
        <v>1300</v>
      </c>
      <c r="G154" s="177" t="s">
        <v>1300</v>
      </c>
      <c r="H154" s="177" t="s">
        <v>1300</v>
      </c>
      <c r="I154" s="177" t="s">
        <v>1300</v>
      </c>
      <c r="J154" s="177" t="s">
        <v>1300</v>
      </c>
      <c r="K154" s="177" t="s">
        <v>1304</v>
      </c>
      <c r="L154" s="177" t="s">
        <v>1305</v>
      </c>
      <c r="M154" s="177" t="s">
        <v>1300</v>
      </c>
      <c r="N154" s="175"/>
      <c r="O154" s="175"/>
    </row>
    <row r="155" spans="1:15" ht="15.75" customHeight="1" x14ac:dyDescent="0.25">
      <c r="A155" s="797"/>
      <c r="B155" s="797"/>
      <c r="C155" s="208" t="s">
        <v>25</v>
      </c>
      <c r="D155" s="184" t="str">
        <f>INDEX('Sector Activity Metrics'!$H$5:$H$193,MATCH(C155,'Sector Activity Metrics'!$C$5:$C$193,0))</f>
        <v>Data Infrastructure: Data Storage: Other</v>
      </c>
      <c r="E155" s="177" t="s">
        <v>1300</v>
      </c>
      <c r="F155" s="177" t="s">
        <v>1300</v>
      </c>
      <c r="G155" s="177" t="s">
        <v>1300</v>
      </c>
      <c r="H155" s="177" t="s">
        <v>1300</v>
      </c>
      <c r="I155" s="177" t="s">
        <v>1300</v>
      </c>
      <c r="J155" s="177" t="s">
        <v>1300</v>
      </c>
      <c r="K155" s="177" t="s">
        <v>1304</v>
      </c>
      <c r="L155" s="177" t="s">
        <v>1305</v>
      </c>
      <c r="M155" s="177" t="s">
        <v>1300</v>
      </c>
      <c r="N155" s="175"/>
      <c r="O155" s="175"/>
    </row>
    <row r="156" spans="1:15" ht="15.75" customHeight="1" x14ac:dyDescent="0.25">
      <c r="A156" s="803"/>
      <c r="B156" s="798" t="s">
        <v>814</v>
      </c>
      <c r="C156" s="799"/>
      <c r="D156" s="184" t="str">
        <f>INDEX('Sector Activity Metrics'!$H$5:$H$193,MATCH(B156,'Sector Activity Metrics'!$B$5:$B$193,0))</f>
        <v>Transport: Car Park Companies</v>
      </c>
      <c r="E156" s="181" t="s">
        <v>1300</v>
      </c>
      <c r="F156" s="177" t="s">
        <v>1300</v>
      </c>
      <c r="G156" s="177" t="s">
        <v>1300</v>
      </c>
      <c r="H156" s="177" t="s">
        <v>1304</v>
      </c>
      <c r="I156" s="177" t="s">
        <v>1300</v>
      </c>
      <c r="J156" s="177" t="s">
        <v>1300</v>
      </c>
      <c r="K156" s="177" t="s">
        <v>1304</v>
      </c>
      <c r="L156" s="177" t="s">
        <v>1300</v>
      </c>
      <c r="M156" s="177" t="s">
        <v>1304</v>
      </c>
      <c r="N156" s="175"/>
      <c r="O156" s="175"/>
    </row>
    <row r="157" spans="1:15" ht="15.75" customHeight="1" x14ac:dyDescent="0.25">
      <c r="A157" s="797"/>
      <c r="B157" s="796"/>
      <c r="C157" s="206" t="s">
        <v>815</v>
      </c>
      <c r="D157" s="184" t="str">
        <f>INDEX('Sector Activity Metrics'!$H$5:$H$193,MATCH(C157,'Sector Activity Metrics'!$C$5:$C$193,0))</f>
        <v>Transport: Car Park Companies: Car Park</v>
      </c>
      <c r="E157" s="177" t="s">
        <v>1300</v>
      </c>
      <c r="F157" s="177" t="s">
        <v>1300</v>
      </c>
      <c r="G157" s="177" t="s">
        <v>1300</v>
      </c>
      <c r="H157" s="177" t="s">
        <v>1304</v>
      </c>
      <c r="I157" s="177" t="s">
        <v>1300</v>
      </c>
      <c r="J157" s="177" t="s">
        <v>1300</v>
      </c>
      <c r="K157" s="177" t="s">
        <v>1304</v>
      </c>
      <c r="L157" s="177" t="s">
        <v>1300</v>
      </c>
      <c r="M157" s="177" t="s">
        <v>1300</v>
      </c>
      <c r="N157" s="175"/>
      <c r="O157" s="175"/>
    </row>
    <row r="158" spans="1:15" ht="15.75" customHeight="1" x14ac:dyDescent="0.25">
      <c r="A158" s="797"/>
      <c r="B158" s="797"/>
      <c r="C158" s="208" t="s">
        <v>25</v>
      </c>
      <c r="D158" s="184" t="str">
        <f>INDEX('Sector Activity Metrics'!$H$5:$H$193,MATCH(C158,'Sector Activity Metrics'!$C$5:$C$193,0))</f>
        <v>Data Infrastructure: Data Storage: Other</v>
      </c>
      <c r="E158" s="177" t="s">
        <v>1300</v>
      </c>
      <c r="F158" s="177" t="s">
        <v>1300</v>
      </c>
      <c r="G158" s="177" t="s">
        <v>1300</v>
      </c>
      <c r="H158" s="177" t="s">
        <v>1304</v>
      </c>
      <c r="I158" s="177" t="s">
        <v>1300</v>
      </c>
      <c r="J158" s="177" t="s">
        <v>1300</v>
      </c>
      <c r="K158" s="177" t="s">
        <v>1304</v>
      </c>
      <c r="L158" s="177" t="s">
        <v>1300</v>
      </c>
      <c r="M158" s="177" t="s">
        <v>1304</v>
      </c>
      <c r="N158" s="175"/>
      <c r="O158" s="175"/>
    </row>
    <row r="159" spans="1:15" ht="15.75" customHeight="1" x14ac:dyDescent="0.25">
      <c r="A159" s="803"/>
      <c r="B159" s="798" t="s">
        <v>816</v>
      </c>
      <c r="C159" s="799"/>
      <c r="D159" s="184" t="str">
        <f>INDEX('Sector Activity Metrics'!$H$5:$H$193,MATCH(B159,'Sector Activity Metrics'!$B$5:$B$193,0))</f>
        <v>Transport: Port Companies</v>
      </c>
      <c r="E159" s="181" t="s">
        <v>1300</v>
      </c>
      <c r="F159" s="177" t="s">
        <v>1300</v>
      </c>
      <c r="G159" s="177" t="s">
        <v>1300</v>
      </c>
      <c r="H159" s="177" t="s">
        <v>1304</v>
      </c>
      <c r="I159" s="177" t="s">
        <v>1300</v>
      </c>
      <c r="J159" s="177" t="s">
        <v>1300</v>
      </c>
      <c r="K159" s="177" t="s">
        <v>1304</v>
      </c>
      <c r="L159" s="177" t="s">
        <v>1300</v>
      </c>
      <c r="M159" s="177" t="s">
        <v>1300</v>
      </c>
      <c r="N159" s="175"/>
      <c r="O159" s="175"/>
    </row>
    <row r="160" spans="1:15" ht="15.75" customHeight="1" x14ac:dyDescent="0.25">
      <c r="A160" s="797"/>
      <c r="B160" s="796"/>
      <c r="C160" s="206" t="s">
        <v>817</v>
      </c>
      <c r="D160" s="184" t="str">
        <f>INDEX('Sector Activity Metrics'!$H$5:$H$193,MATCH(C160,'Sector Activity Metrics'!$C$5:$C$193,0))</f>
        <v>Transport: Port Companies: Bulk Goods Port</v>
      </c>
      <c r="E160" s="177" t="s">
        <v>1300</v>
      </c>
      <c r="F160" s="177" t="s">
        <v>1300</v>
      </c>
      <c r="G160" s="177" t="s">
        <v>1300</v>
      </c>
      <c r="H160" s="177" t="s">
        <v>1300</v>
      </c>
      <c r="I160" s="177" t="s">
        <v>1300</v>
      </c>
      <c r="J160" s="177" t="s">
        <v>1300</v>
      </c>
      <c r="K160" s="177" t="s">
        <v>1304</v>
      </c>
      <c r="L160" s="177" t="s">
        <v>1300</v>
      </c>
      <c r="M160" s="177" t="s">
        <v>1300</v>
      </c>
      <c r="N160" s="175"/>
      <c r="O160" s="175"/>
    </row>
    <row r="161" spans="1:15" ht="15.75" customHeight="1" x14ac:dyDescent="0.25">
      <c r="A161" s="797"/>
      <c r="B161" s="797"/>
      <c r="C161" s="197" t="s">
        <v>818</v>
      </c>
      <c r="D161" s="184" t="str">
        <f>INDEX('Sector Activity Metrics'!$H$5:$H$193,MATCH(C161,'Sector Activity Metrics'!$C$5:$C$193,0))</f>
        <v>Transport: Port Companies: Container Port</v>
      </c>
      <c r="E161" s="177" t="s">
        <v>1300</v>
      </c>
      <c r="F161" s="177" t="s">
        <v>1300</v>
      </c>
      <c r="G161" s="177" t="s">
        <v>1300</v>
      </c>
      <c r="H161" s="177" t="s">
        <v>1303</v>
      </c>
      <c r="I161" s="177" t="s">
        <v>1300</v>
      </c>
      <c r="J161" s="177" t="s">
        <v>1300</v>
      </c>
      <c r="K161" s="177" t="s">
        <v>1304</v>
      </c>
      <c r="L161" s="177" t="s">
        <v>1300</v>
      </c>
      <c r="M161" s="177" t="s">
        <v>1300</v>
      </c>
      <c r="N161" s="175"/>
      <c r="O161" s="175"/>
    </row>
    <row r="162" spans="1:15" ht="15.75" customHeight="1" x14ac:dyDescent="0.25">
      <c r="A162" s="797"/>
      <c r="B162" s="797"/>
      <c r="C162" s="197" t="s">
        <v>819</v>
      </c>
      <c r="D162" s="184" t="str">
        <f>INDEX('Sector Activity Metrics'!$H$5:$H$193,MATCH(C162,'Sector Activity Metrics'!$C$5:$C$193,0))</f>
        <v>Transport: Port Companies: Tool Port</v>
      </c>
      <c r="E162" s="177" t="s">
        <v>1300</v>
      </c>
      <c r="F162" s="177" t="s">
        <v>1300</v>
      </c>
      <c r="G162" s="177" t="s">
        <v>1300</v>
      </c>
      <c r="H162" s="177" t="s">
        <v>1303</v>
      </c>
      <c r="I162" s="177" t="s">
        <v>1300</v>
      </c>
      <c r="J162" s="177" t="s">
        <v>1300</v>
      </c>
      <c r="K162" s="177" t="s">
        <v>1304</v>
      </c>
      <c r="L162" s="177" t="s">
        <v>1300</v>
      </c>
      <c r="M162" s="177" t="s">
        <v>1300</v>
      </c>
      <c r="N162" s="175"/>
      <c r="O162" s="175"/>
    </row>
    <row r="163" spans="1:15" ht="15.75" customHeight="1" x14ac:dyDescent="0.25">
      <c r="A163" s="797"/>
      <c r="B163" s="797"/>
      <c r="C163" s="198" t="s">
        <v>820</v>
      </c>
      <c r="D163" s="184" t="str">
        <f>INDEX('Sector Activity Metrics'!$H$5:$H$193,MATCH(C163,'Sector Activity Metrics'!$C$5:$C$193,0))</f>
        <v>Transport: Port Companies: Other Port</v>
      </c>
      <c r="E163" s="177" t="s">
        <v>1300</v>
      </c>
      <c r="F163" s="177" t="s">
        <v>1300</v>
      </c>
      <c r="G163" s="177" t="s">
        <v>1300</v>
      </c>
      <c r="H163" s="177" t="s">
        <v>1303</v>
      </c>
      <c r="I163" s="177" t="s">
        <v>1300</v>
      </c>
      <c r="J163" s="177" t="s">
        <v>1300</v>
      </c>
      <c r="K163" s="177" t="s">
        <v>1304</v>
      </c>
      <c r="L163" s="177" t="s">
        <v>1300</v>
      </c>
      <c r="M163" s="177" t="s">
        <v>1300</v>
      </c>
      <c r="N163" s="175"/>
      <c r="O163" s="175"/>
    </row>
    <row r="164" spans="1:15" ht="15.75" customHeight="1" x14ac:dyDescent="0.25">
      <c r="A164" s="797"/>
      <c r="B164" s="797"/>
      <c r="C164" s="218" t="s">
        <v>1340</v>
      </c>
      <c r="D164" s="184" t="str">
        <f>INDEX('Sector Activity Metrics'!$H$5:$H$193,MATCH(C164,'Sector Activity Metrics'!$C$5:$C$193,0))</f>
        <v>Transport: Port Companies: Landlord port</v>
      </c>
      <c r="E164" s="177" t="s">
        <v>1300</v>
      </c>
      <c r="F164" s="177" t="s">
        <v>1300</v>
      </c>
      <c r="G164" s="177" t="s">
        <v>1300</v>
      </c>
      <c r="H164" s="177" t="s">
        <v>1300</v>
      </c>
      <c r="I164" s="177" t="s">
        <v>1300</v>
      </c>
      <c r="J164" s="177" t="s">
        <v>1300</v>
      </c>
      <c r="K164" s="177" t="s">
        <v>1304</v>
      </c>
      <c r="L164" s="177" t="s">
        <v>1300</v>
      </c>
      <c r="M164" s="177" t="s">
        <v>1300</v>
      </c>
      <c r="N164" s="175"/>
      <c r="O164" s="175"/>
    </row>
    <row r="165" spans="1:15" ht="15.75" customHeight="1" x14ac:dyDescent="0.25">
      <c r="A165" s="803"/>
      <c r="B165" s="798" t="s">
        <v>821</v>
      </c>
      <c r="C165" s="799"/>
      <c r="D165" s="184" t="str">
        <f>INDEX('Sector Activity Metrics'!$H$5:$H$193,MATCH(B165,'Sector Activity Metrics'!$B$5:$B$193,0))</f>
        <v>Transport: Rail Companies</v>
      </c>
      <c r="E165" s="181" t="s">
        <v>1300</v>
      </c>
      <c r="F165" s="177" t="s">
        <v>1300</v>
      </c>
      <c r="G165" s="177" t="s">
        <v>1300</v>
      </c>
      <c r="H165" s="177" t="s">
        <v>1304</v>
      </c>
      <c r="I165" s="177" t="s">
        <v>1300</v>
      </c>
      <c r="J165" s="177" t="s">
        <v>1300</v>
      </c>
      <c r="K165" s="177" t="s">
        <v>1304</v>
      </c>
      <c r="L165" s="177" t="s">
        <v>1300</v>
      </c>
      <c r="M165" s="177" t="s">
        <v>1300</v>
      </c>
      <c r="N165" s="175"/>
      <c r="O165" s="175"/>
    </row>
    <row r="166" spans="1:15" ht="15.75" customHeight="1" x14ac:dyDescent="0.25">
      <c r="A166" s="797"/>
      <c r="B166" s="201"/>
      <c r="C166" s="210" t="s">
        <v>1053</v>
      </c>
      <c r="D166" s="184" t="str">
        <f>INDEX('Sector Activity Metrics'!$H$5:$H$193,MATCH(C166,'Sector Activity Metrics'!$C$5:$C$193,0))</f>
        <v>Transport: Rail Companies: High Speed Rail Lines</v>
      </c>
      <c r="E166" s="181" t="s">
        <v>1300</v>
      </c>
      <c r="F166" s="177" t="s">
        <v>1300</v>
      </c>
      <c r="G166" s="177" t="s">
        <v>1300</v>
      </c>
      <c r="H166" s="177" t="s">
        <v>1304</v>
      </c>
      <c r="I166" s="177" t="s">
        <v>1300</v>
      </c>
      <c r="J166" s="177" t="s">
        <v>1300</v>
      </c>
      <c r="K166" s="177" t="s">
        <v>1300</v>
      </c>
      <c r="L166" s="177" t="s">
        <v>1300</v>
      </c>
      <c r="M166" s="177" t="s">
        <v>1300</v>
      </c>
      <c r="N166" s="175"/>
      <c r="O166" s="175"/>
    </row>
    <row r="167" spans="1:15" ht="15.75" customHeight="1" x14ac:dyDescent="0.25">
      <c r="A167" s="797"/>
      <c r="B167" s="802"/>
      <c r="C167" s="210" t="s">
        <v>822</v>
      </c>
      <c r="D167" s="184" t="str">
        <f>INDEX('Sector Activity Metrics'!$H$5:$H$193,MATCH(C167,'Sector Activity Metrics'!$C$5:$C$193,0))</f>
        <v>Transport: Rail Companies: Heavy Rail Lines</v>
      </c>
      <c r="E167" s="181" t="s">
        <v>1300</v>
      </c>
      <c r="F167" s="177" t="s">
        <v>1300</v>
      </c>
      <c r="G167" s="177" t="s">
        <v>1300</v>
      </c>
      <c r="H167" s="177" t="s">
        <v>1304</v>
      </c>
      <c r="I167" s="177" t="s">
        <v>1300</v>
      </c>
      <c r="J167" s="177" t="s">
        <v>1300</v>
      </c>
      <c r="K167" s="177" t="s">
        <v>1300</v>
      </c>
      <c r="L167" s="177" t="s">
        <v>1300</v>
      </c>
      <c r="M167" s="177" t="s">
        <v>1300</v>
      </c>
      <c r="N167" s="175"/>
      <c r="O167" s="175"/>
    </row>
    <row r="168" spans="1:15" ht="15.75" customHeight="1" x14ac:dyDescent="0.25">
      <c r="A168" s="797"/>
      <c r="B168" s="803"/>
      <c r="C168" s="210" t="s">
        <v>1062</v>
      </c>
      <c r="D168" s="184" t="str">
        <f>INDEX('Sector Activity Metrics'!$H$5:$H$193,MATCH(C168,'Sector Activity Metrics'!$C$5:$C$193,0))</f>
        <v>Transport: Rail Companies: Freight Rail Rolling Stock</v>
      </c>
      <c r="E168" s="181" t="s">
        <v>1300</v>
      </c>
      <c r="F168" s="177" t="s">
        <v>1300</v>
      </c>
      <c r="G168" s="177" t="s">
        <v>1300</v>
      </c>
      <c r="H168" s="177" t="s">
        <v>1304</v>
      </c>
      <c r="I168" s="177" t="s">
        <v>1300</v>
      </c>
      <c r="J168" s="177" t="s">
        <v>1300</v>
      </c>
      <c r="K168" s="177" t="s">
        <v>1304</v>
      </c>
      <c r="L168" s="177" t="s">
        <v>1300</v>
      </c>
      <c r="M168" s="177" t="s">
        <v>1300</v>
      </c>
      <c r="N168" s="175"/>
      <c r="O168" s="175"/>
    </row>
    <row r="169" spans="1:15" ht="15.75" customHeight="1" x14ac:dyDescent="0.25">
      <c r="A169" s="797"/>
      <c r="B169" s="803"/>
      <c r="C169" s="210" t="s">
        <v>1064</v>
      </c>
      <c r="D169" s="184" t="str">
        <f>INDEX('Sector Activity Metrics'!$H$5:$H$193,MATCH(C169,'Sector Activity Metrics'!$C$5:$C$193,0))</f>
        <v>Transport: Rail Companies: Passenger Rail Rolling Stock</v>
      </c>
      <c r="E169" s="181" t="s">
        <v>1300</v>
      </c>
      <c r="F169" s="177" t="s">
        <v>1300</v>
      </c>
      <c r="G169" s="177" t="s">
        <v>1300</v>
      </c>
      <c r="H169" s="177" t="s">
        <v>1304</v>
      </c>
      <c r="I169" s="177" t="s">
        <v>1300</v>
      </c>
      <c r="J169" s="177" t="s">
        <v>1300</v>
      </c>
      <c r="K169" s="177" t="s">
        <v>1304</v>
      </c>
      <c r="L169" s="177" t="s">
        <v>1300</v>
      </c>
      <c r="M169" s="177" t="s">
        <v>1300</v>
      </c>
      <c r="N169" s="175"/>
      <c r="O169" s="175"/>
    </row>
    <row r="170" spans="1:15" ht="15.75" customHeight="1" x14ac:dyDescent="0.25">
      <c r="A170" s="797"/>
      <c r="B170" s="803"/>
      <c r="C170" s="210" t="s">
        <v>824</v>
      </c>
      <c r="D170" s="184" t="str">
        <f>INDEX('Sector Activity Metrics'!$H$5:$H$193,MATCH(C170,'Sector Activity Metrics'!$C$5:$C$193,0))</f>
        <v>Transport: Rail Companies: Rail Freight</v>
      </c>
      <c r="E170" s="181" t="s">
        <v>1300</v>
      </c>
      <c r="F170" s="177" t="s">
        <v>1300</v>
      </c>
      <c r="G170" s="177" t="s">
        <v>1300</v>
      </c>
      <c r="H170" s="177" t="s">
        <v>1304</v>
      </c>
      <c r="I170" s="177" t="s">
        <v>1300</v>
      </c>
      <c r="J170" s="177" t="s">
        <v>1300</v>
      </c>
      <c r="K170" s="177" t="s">
        <v>1304</v>
      </c>
      <c r="L170" s="177" t="s">
        <v>1300</v>
      </c>
      <c r="M170" s="177" t="s">
        <v>1300</v>
      </c>
      <c r="N170" s="175"/>
      <c r="O170" s="175"/>
    </row>
    <row r="171" spans="1:15" ht="15.75" customHeight="1" x14ac:dyDescent="0.25">
      <c r="A171" s="807"/>
      <c r="B171" s="803"/>
      <c r="C171" s="211" t="s">
        <v>25</v>
      </c>
      <c r="D171" s="184" t="str">
        <f>INDEX('Sector Activity Metrics'!$H$5:$H$193,MATCH(C171,'Sector Activity Metrics'!$C$5:$C$193,0))</f>
        <v>Data Infrastructure: Data Storage: Other</v>
      </c>
      <c r="E171" s="181" t="s">
        <v>1300</v>
      </c>
      <c r="F171" s="177" t="s">
        <v>1300</v>
      </c>
      <c r="G171" s="177" t="s">
        <v>1300</v>
      </c>
      <c r="H171" s="177" t="s">
        <v>1304</v>
      </c>
      <c r="I171" s="177" t="s">
        <v>1300</v>
      </c>
      <c r="J171" s="177" t="s">
        <v>1300</v>
      </c>
      <c r="K171" s="177" t="s">
        <v>1304</v>
      </c>
      <c r="L171" s="177" t="s">
        <v>1300</v>
      </c>
      <c r="M171" s="177" t="s">
        <v>1300</v>
      </c>
      <c r="N171" s="175"/>
      <c r="O171" s="175"/>
    </row>
    <row r="172" spans="1:15" ht="15.75" customHeight="1" x14ac:dyDescent="0.25">
      <c r="A172" s="219"/>
      <c r="B172" s="798" t="s">
        <v>825</v>
      </c>
      <c r="C172" s="799"/>
      <c r="D172" s="184" t="str">
        <f>INDEX('Sector Activity Metrics'!$H$5:$H$193,MATCH(B172,'Sector Activity Metrics'!$B$5:$B$193,0))</f>
        <v>Transport: Road Companies</v>
      </c>
      <c r="E172" s="181" t="s">
        <v>1300</v>
      </c>
      <c r="F172" s="177" t="s">
        <v>1300</v>
      </c>
      <c r="G172" s="177" t="s">
        <v>1300</v>
      </c>
      <c r="H172" s="177" t="s">
        <v>1300</v>
      </c>
      <c r="I172" s="177" t="s">
        <v>1300</v>
      </c>
      <c r="J172" s="177" t="s">
        <v>1300</v>
      </c>
      <c r="K172" s="177" t="s">
        <v>1300</v>
      </c>
      <c r="L172" s="177" t="s">
        <v>1305</v>
      </c>
      <c r="M172" s="177" t="s">
        <v>1300</v>
      </c>
      <c r="N172" s="175"/>
      <c r="O172" s="175"/>
    </row>
    <row r="173" spans="1:15" ht="15.75" customHeight="1" x14ac:dyDescent="0.25">
      <c r="A173" s="220"/>
      <c r="B173" s="804"/>
      <c r="C173" s="206" t="s">
        <v>826</v>
      </c>
      <c r="D173" s="184" t="str">
        <f>INDEX('Sector Activity Metrics'!$H$5:$H$193,MATCH(C173,'Sector Activity Metrics'!$C$5:$C$193,0))</f>
        <v>Transport: Road Companies: Stand-Alone Tunnels</v>
      </c>
      <c r="E173" s="177" t="s">
        <v>1300</v>
      </c>
      <c r="F173" s="177" t="s">
        <v>1300</v>
      </c>
      <c r="G173" s="177" t="s">
        <v>1300</v>
      </c>
      <c r="H173" s="177" t="s">
        <v>1304</v>
      </c>
      <c r="I173" s="177" t="s">
        <v>1300</v>
      </c>
      <c r="J173" s="177" t="s">
        <v>1300</v>
      </c>
      <c r="K173" s="177" t="s">
        <v>1300</v>
      </c>
      <c r="L173" s="177" t="s">
        <v>1305</v>
      </c>
      <c r="M173" s="177" t="s">
        <v>1300</v>
      </c>
      <c r="N173" s="175"/>
      <c r="O173" s="175"/>
    </row>
    <row r="174" spans="1:15" ht="15.75" customHeight="1" x14ac:dyDescent="0.25">
      <c r="A174" s="220"/>
      <c r="B174" s="797"/>
      <c r="C174" s="197" t="s">
        <v>827</v>
      </c>
      <c r="D174" s="184" t="str">
        <f>INDEX('Sector Activity Metrics'!$H$5:$H$193,MATCH(C174,'Sector Activity Metrics'!$C$5:$C$193,0))</f>
        <v>Transport: Road Companies: Stand-Alone Bridges</v>
      </c>
      <c r="E174" s="177" t="s">
        <v>1300</v>
      </c>
      <c r="F174" s="177" t="s">
        <v>1300</v>
      </c>
      <c r="G174" s="177" t="s">
        <v>1300</v>
      </c>
      <c r="H174" s="177" t="s">
        <v>1304</v>
      </c>
      <c r="I174" s="177" t="s">
        <v>1300</v>
      </c>
      <c r="J174" s="177" t="s">
        <v>1300</v>
      </c>
      <c r="K174" s="177" t="s">
        <v>1300</v>
      </c>
      <c r="L174" s="177" t="s">
        <v>1305</v>
      </c>
      <c r="M174" s="177" t="s">
        <v>1300</v>
      </c>
      <c r="N174" s="175"/>
      <c r="O174" s="175"/>
    </row>
    <row r="175" spans="1:15" ht="15.75" customHeight="1" x14ac:dyDescent="0.25">
      <c r="A175" s="220"/>
      <c r="B175" s="797"/>
      <c r="C175" s="197" t="s">
        <v>828</v>
      </c>
      <c r="D175" s="184" t="str">
        <f>INDEX('Sector Activity Metrics'!$H$5:$H$193,MATCH(C175,'Sector Activity Metrics'!$C$5:$C$193,0))</f>
        <v>Transport: Road Companies: Motorways</v>
      </c>
      <c r="E175" s="177" t="s">
        <v>1300</v>
      </c>
      <c r="F175" s="177" t="s">
        <v>1300</v>
      </c>
      <c r="G175" s="177" t="s">
        <v>1300</v>
      </c>
      <c r="H175" s="177" t="s">
        <v>1300</v>
      </c>
      <c r="I175" s="177" t="s">
        <v>1300</v>
      </c>
      <c r="J175" s="177" t="s">
        <v>1300</v>
      </c>
      <c r="K175" s="177" t="s">
        <v>1300</v>
      </c>
      <c r="L175" s="177" t="s">
        <v>1305</v>
      </c>
      <c r="M175" s="177" t="s">
        <v>1300</v>
      </c>
      <c r="N175" s="175"/>
      <c r="O175" s="175"/>
    </row>
    <row r="176" spans="1:15" ht="15.75" customHeight="1" x14ac:dyDescent="0.25">
      <c r="A176" s="220"/>
      <c r="B176" s="797"/>
      <c r="C176" s="197" t="s">
        <v>829</v>
      </c>
      <c r="D176" s="184" t="str">
        <f>INDEX('Sector Activity Metrics'!$H$5:$H$193,MATCH(C176,'Sector Activity Metrics'!$C$5:$C$193,0))</f>
        <v>Transport: Road Companies: Motorway Network</v>
      </c>
      <c r="E176" s="177" t="s">
        <v>1300</v>
      </c>
      <c r="F176" s="177" t="s">
        <v>1300</v>
      </c>
      <c r="G176" s="177" t="s">
        <v>1300</v>
      </c>
      <c r="H176" s="177" t="s">
        <v>1300</v>
      </c>
      <c r="I176" s="177" t="s">
        <v>1300</v>
      </c>
      <c r="J176" s="177" t="s">
        <v>1300</v>
      </c>
      <c r="K176" s="177" t="s">
        <v>1300</v>
      </c>
      <c r="L176" s="177" t="s">
        <v>1305</v>
      </c>
      <c r="M176" s="177" t="s">
        <v>1300</v>
      </c>
      <c r="N176" s="175"/>
      <c r="O176" s="175"/>
    </row>
    <row r="177" spans="1:15" ht="15.75" customHeight="1" x14ac:dyDescent="0.25">
      <c r="A177" s="220"/>
      <c r="B177" s="797"/>
      <c r="C177" s="197" t="s">
        <v>830</v>
      </c>
      <c r="D177" s="184" t="str">
        <f>INDEX('Sector Activity Metrics'!$H$5:$H$193,MATCH(C177,'Sector Activity Metrics'!$C$5:$C$193,0))</f>
        <v>Transport: Road Companies: Dual-Carriage Way Roads</v>
      </c>
      <c r="E177" s="177" t="s">
        <v>1300</v>
      </c>
      <c r="F177" s="177" t="s">
        <v>1300</v>
      </c>
      <c r="G177" s="177" t="s">
        <v>1300</v>
      </c>
      <c r="H177" s="177" t="s">
        <v>1304</v>
      </c>
      <c r="I177" s="177" t="s">
        <v>1300</v>
      </c>
      <c r="J177" s="177" t="s">
        <v>1300</v>
      </c>
      <c r="K177" s="177" t="s">
        <v>1300</v>
      </c>
      <c r="L177" s="177" t="s">
        <v>1305</v>
      </c>
      <c r="M177" s="177" t="s">
        <v>1300</v>
      </c>
      <c r="N177" s="175"/>
      <c r="O177" s="175"/>
    </row>
    <row r="178" spans="1:15" ht="15.75" customHeight="1" x14ac:dyDescent="0.25">
      <c r="A178" s="220"/>
      <c r="B178" s="797"/>
      <c r="C178" s="208" t="s">
        <v>25</v>
      </c>
      <c r="D178" s="184" t="str">
        <f>INDEX('Sector Activity Metrics'!$H$5:$H$193,MATCH(C178,'Sector Activity Metrics'!$C$5:$C$193,0))</f>
        <v>Data Infrastructure: Data Storage: Other</v>
      </c>
      <c r="E178" s="177" t="s">
        <v>1300</v>
      </c>
      <c r="F178" s="177" t="s">
        <v>1300</v>
      </c>
      <c r="G178" s="177" t="s">
        <v>1300</v>
      </c>
      <c r="H178" s="177" t="s">
        <v>1304</v>
      </c>
      <c r="I178" s="177" t="s">
        <v>1300</v>
      </c>
      <c r="J178" s="177" t="s">
        <v>1300</v>
      </c>
      <c r="K178" s="177" t="s">
        <v>1300</v>
      </c>
      <c r="L178" s="177" t="s">
        <v>1305</v>
      </c>
      <c r="M178" s="177" t="s">
        <v>1300</v>
      </c>
      <c r="N178" s="175"/>
      <c r="O178" s="175"/>
    </row>
    <row r="179" spans="1:15" ht="15.75" customHeight="1" x14ac:dyDescent="0.25">
      <c r="A179" s="219"/>
      <c r="B179" s="798" t="s">
        <v>831</v>
      </c>
      <c r="C179" s="799"/>
      <c r="D179" s="184" t="str">
        <f>INDEX('Sector Activity Metrics'!$H$5:$H$193,MATCH(B179,'Sector Activity Metrics'!$B$5:$B$193,0))</f>
        <v>Transport: Urban Commuter Companies</v>
      </c>
      <c r="E179" s="181" t="s">
        <v>1300</v>
      </c>
      <c r="F179" s="177" t="s">
        <v>1300</v>
      </c>
      <c r="G179" s="177" t="s">
        <v>1300</v>
      </c>
      <c r="H179" s="177" t="s">
        <v>1303</v>
      </c>
      <c r="I179" s="177" t="s">
        <v>1300</v>
      </c>
      <c r="J179" s="177" t="s">
        <v>1300</v>
      </c>
      <c r="K179" s="177" t="s">
        <v>1300</v>
      </c>
      <c r="L179" s="177" t="s">
        <v>1305</v>
      </c>
      <c r="M179" s="177" t="s">
        <v>1300</v>
      </c>
      <c r="N179" s="175"/>
      <c r="O179" s="175"/>
    </row>
    <row r="180" spans="1:15" ht="15.75" customHeight="1" x14ac:dyDescent="0.25">
      <c r="A180" s="220"/>
      <c r="B180" s="805"/>
      <c r="C180" s="206" t="s">
        <v>832</v>
      </c>
      <c r="D180" s="184" t="str">
        <f>INDEX('Sector Activity Metrics'!$H$5:$H$193,MATCH(C180,'Sector Activity Metrics'!$C$5:$C$193,0))</f>
        <v>Transport: Urban Commuter Companies: Urban Light-Rail</v>
      </c>
      <c r="E180" s="177" t="s">
        <v>1300</v>
      </c>
      <c r="F180" s="177" t="s">
        <v>1300</v>
      </c>
      <c r="G180" s="177" t="s">
        <v>1300</v>
      </c>
      <c r="H180" s="177" t="s">
        <v>1303</v>
      </c>
      <c r="I180" s="177" t="s">
        <v>1300</v>
      </c>
      <c r="J180" s="177" t="s">
        <v>1300</v>
      </c>
      <c r="K180" s="177" t="s">
        <v>1300</v>
      </c>
      <c r="L180" s="177" t="s">
        <v>1305</v>
      </c>
      <c r="M180" s="177" t="s">
        <v>1300</v>
      </c>
      <c r="N180" s="175"/>
      <c r="O180" s="175"/>
    </row>
    <row r="181" spans="1:15" ht="15.75" customHeight="1" x14ac:dyDescent="0.25">
      <c r="A181" s="220"/>
      <c r="B181" s="806"/>
      <c r="C181" s="197" t="s">
        <v>833</v>
      </c>
      <c r="D181" s="184" t="str">
        <f>INDEX('Sector Activity Metrics'!$H$5:$H$193,MATCH(C181,'Sector Activity Metrics'!$C$5:$C$193,0))</f>
        <v>Transport: Urban Commuter Companies: Underground Mass Transit</v>
      </c>
      <c r="E181" s="177" t="s">
        <v>1300</v>
      </c>
      <c r="F181" s="177" t="s">
        <v>1300</v>
      </c>
      <c r="G181" s="177" t="s">
        <v>1300</v>
      </c>
      <c r="H181" s="177" t="s">
        <v>1303</v>
      </c>
      <c r="I181" s="177" t="s">
        <v>1300</v>
      </c>
      <c r="J181" s="177" t="s">
        <v>1300</v>
      </c>
      <c r="K181" s="177" t="s">
        <v>1300</v>
      </c>
      <c r="L181" s="177" t="s">
        <v>1305</v>
      </c>
      <c r="M181" s="177" t="s">
        <v>1300</v>
      </c>
      <c r="N181" s="175"/>
      <c r="O181" s="175"/>
    </row>
    <row r="182" spans="1:15" ht="15.75" customHeight="1" x14ac:dyDescent="0.25">
      <c r="A182" s="220"/>
      <c r="B182" s="806"/>
      <c r="C182" s="197" t="s">
        <v>834</v>
      </c>
      <c r="D182" s="184" t="str">
        <f>INDEX('Sector Activity Metrics'!$H$5:$H$193,MATCH(C182,'Sector Activity Metrics'!$C$5:$C$193,0))</f>
        <v>Transport: Urban Commuter Companies: Overground Mass Transit</v>
      </c>
      <c r="E182" s="177" t="s">
        <v>1300</v>
      </c>
      <c r="F182" s="177" t="s">
        <v>1300</v>
      </c>
      <c r="G182" s="177" t="s">
        <v>1300</v>
      </c>
      <c r="H182" s="177" t="s">
        <v>1303</v>
      </c>
      <c r="I182" s="177" t="s">
        <v>1300</v>
      </c>
      <c r="J182" s="177" t="s">
        <v>1300</v>
      </c>
      <c r="K182" s="177" t="s">
        <v>1300</v>
      </c>
      <c r="L182" s="177" t="s">
        <v>1305</v>
      </c>
      <c r="M182" s="177" t="s">
        <v>1300</v>
      </c>
      <c r="N182" s="175"/>
      <c r="O182" s="175"/>
    </row>
    <row r="183" spans="1:15" ht="15.75" customHeight="1" x14ac:dyDescent="0.25">
      <c r="A183" s="220"/>
      <c r="B183" s="806"/>
      <c r="C183" s="197" t="s">
        <v>835</v>
      </c>
      <c r="D183" s="184" t="str">
        <f>INDEX('Sector Activity Metrics'!$H$5:$H$193,MATCH(C183,'Sector Activity Metrics'!$C$5:$C$193,0))</f>
        <v>Transport: Urban Commuter Companies: Bus Transportation</v>
      </c>
      <c r="E183" s="177" t="s">
        <v>1300</v>
      </c>
      <c r="F183" s="177" t="s">
        <v>1300</v>
      </c>
      <c r="G183" s="177" t="s">
        <v>1300</v>
      </c>
      <c r="H183" s="177" t="s">
        <v>1303</v>
      </c>
      <c r="I183" s="177" t="s">
        <v>1300</v>
      </c>
      <c r="J183" s="177" t="s">
        <v>1300</v>
      </c>
      <c r="K183" s="177" t="s">
        <v>1300</v>
      </c>
      <c r="L183" s="177" t="s">
        <v>1305</v>
      </c>
      <c r="M183" s="177" t="s">
        <v>1300</v>
      </c>
      <c r="N183" s="175"/>
      <c r="O183" s="175"/>
    </row>
    <row r="184" spans="1:15" ht="15.75" customHeight="1" x14ac:dyDescent="0.25">
      <c r="A184" s="220"/>
      <c r="B184" s="806"/>
      <c r="C184" s="208" t="s">
        <v>25</v>
      </c>
      <c r="D184" s="184" t="str">
        <f>INDEX('Sector Activity Metrics'!$H$5:$H$193,MATCH(C184,'Sector Activity Metrics'!$C$5:$C$193,0))</f>
        <v>Data Infrastructure: Data Storage: Other</v>
      </c>
      <c r="E184" s="177" t="s">
        <v>1300</v>
      </c>
      <c r="F184" s="177" t="s">
        <v>1300</v>
      </c>
      <c r="G184" s="177" t="s">
        <v>1300</v>
      </c>
      <c r="H184" s="177" t="s">
        <v>1303</v>
      </c>
      <c r="I184" s="177" t="s">
        <v>1300</v>
      </c>
      <c r="J184" s="177" t="s">
        <v>1300</v>
      </c>
      <c r="K184" s="177" t="s">
        <v>1300</v>
      </c>
      <c r="L184" s="177" t="s">
        <v>1305</v>
      </c>
      <c r="M184" s="177" t="s">
        <v>1300</v>
      </c>
      <c r="N184" s="175"/>
      <c r="O184" s="175"/>
    </row>
    <row r="185" spans="1:15" ht="15.75" customHeight="1" x14ac:dyDescent="0.25">
      <c r="A185" s="219"/>
      <c r="B185" s="798" t="s">
        <v>836</v>
      </c>
      <c r="C185" s="799"/>
      <c r="D185" s="184" t="str">
        <f>INDEX('Sector Activity Metrics'!$H$5:$H$193,MATCH(B185,'Sector Activity Metrics'!$B$5:$B$193,0))</f>
        <v>Transport: Other Transport</v>
      </c>
      <c r="E185" s="181" t="s">
        <v>1305</v>
      </c>
      <c r="F185" s="177" t="s">
        <v>1300</v>
      </c>
      <c r="G185" s="177" t="s">
        <v>1300</v>
      </c>
      <c r="H185" s="177" t="s">
        <v>1304</v>
      </c>
      <c r="I185" s="177" t="s">
        <v>1300</v>
      </c>
      <c r="J185" s="177" t="s">
        <v>1300</v>
      </c>
      <c r="K185" s="177" t="s">
        <v>1304</v>
      </c>
      <c r="L185" s="177" t="s">
        <v>1300</v>
      </c>
      <c r="M185" s="177" t="s">
        <v>1300</v>
      </c>
      <c r="N185" s="175"/>
      <c r="O185" s="175"/>
    </row>
    <row r="186" spans="1:15" ht="15.75" customHeight="1" x14ac:dyDescent="0.25">
      <c r="A186" s="220"/>
      <c r="B186" s="796"/>
      <c r="C186" s="206" t="s">
        <v>1341</v>
      </c>
      <c r="D186" s="184" t="str">
        <f>INDEX('Sector Activity Metrics'!$H$5:$H$193,MATCH(C186,'Sector Activity Metrics'!$C$5:$C$193,0))</f>
        <v>Transport: Other Transport: Sea and Coastal Shipping</v>
      </c>
      <c r="E186" s="177" t="s">
        <v>1305</v>
      </c>
      <c r="F186" s="177" t="s">
        <v>1300</v>
      </c>
      <c r="G186" s="177" t="s">
        <v>1300</v>
      </c>
      <c r="H186" s="177" t="s">
        <v>1304</v>
      </c>
      <c r="I186" s="177" t="s">
        <v>1300</v>
      </c>
      <c r="J186" s="177" t="s">
        <v>1300</v>
      </c>
      <c r="K186" s="177" t="s">
        <v>1304</v>
      </c>
      <c r="L186" s="177" t="s">
        <v>1300</v>
      </c>
      <c r="M186" s="177" t="s">
        <v>1300</v>
      </c>
      <c r="N186" s="175"/>
      <c r="O186" s="175"/>
    </row>
    <row r="187" spans="1:15" ht="15.75" customHeight="1" x14ac:dyDescent="0.25">
      <c r="A187" s="220"/>
      <c r="B187" s="797"/>
      <c r="C187" s="197" t="s">
        <v>1342</v>
      </c>
      <c r="D187" s="184" t="str">
        <f>INDEX('Sector Activity Metrics'!$H$5:$H$193,MATCH(C187,'Sector Activity Metrics'!$C$5:$C$193,0))</f>
        <v>Transport: Other Transport: Inland Water Transport</v>
      </c>
      <c r="E187" s="177" t="s">
        <v>1305</v>
      </c>
      <c r="F187" s="177" t="s">
        <v>1300</v>
      </c>
      <c r="G187" s="177" t="s">
        <v>1300</v>
      </c>
      <c r="H187" s="177" t="s">
        <v>1304</v>
      </c>
      <c r="I187" s="177" t="s">
        <v>1300</v>
      </c>
      <c r="J187" s="177" t="s">
        <v>1300</v>
      </c>
      <c r="K187" s="177" t="s">
        <v>1304</v>
      </c>
      <c r="L187" s="177" t="s">
        <v>1300</v>
      </c>
      <c r="M187" s="177" t="s">
        <v>1300</v>
      </c>
      <c r="N187" s="175"/>
      <c r="O187" s="175"/>
    </row>
    <row r="188" spans="1:15" ht="15.75" customHeight="1" x14ac:dyDescent="0.25">
      <c r="A188" s="220"/>
      <c r="B188" s="797"/>
      <c r="C188" s="197" t="s">
        <v>1343</v>
      </c>
      <c r="D188" s="184" t="str">
        <f>INDEX('Sector Activity Metrics'!$H$5:$H$193,MATCH(C188,'Sector Activity Metrics'!$C$5:$C$193,0))</f>
        <v>Transport: Other Transport: Intermodal</v>
      </c>
      <c r="E188" s="177" t="s">
        <v>1300</v>
      </c>
      <c r="F188" s="177" t="s">
        <v>1300</v>
      </c>
      <c r="G188" s="177" t="s">
        <v>1300</v>
      </c>
      <c r="H188" s="177" t="s">
        <v>1304</v>
      </c>
      <c r="I188" s="177" t="s">
        <v>1300</v>
      </c>
      <c r="J188" s="177" t="s">
        <v>1300</v>
      </c>
      <c r="K188" s="177" t="s">
        <v>1304</v>
      </c>
      <c r="L188" s="177" t="s">
        <v>1300</v>
      </c>
      <c r="M188" s="177" t="s">
        <v>1300</v>
      </c>
      <c r="N188" s="175"/>
      <c r="O188" s="175"/>
    </row>
    <row r="189" spans="1:15" ht="15.75" customHeight="1" x14ac:dyDescent="0.25">
      <c r="A189" s="220"/>
      <c r="B189" s="807"/>
      <c r="C189" s="197" t="s">
        <v>25</v>
      </c>
      <c r="D189" s="184" t="str">
        <f>INDEX('Sector Activity Metrics'!$H$5:$H$193,MATCH(C189,'Sector Activity Metrics'!$C$5:$C$193,0))</f>
        <v>Data Infrastructure: Data Storage: Other</v>
      </c>
      <c r="E189" s="177" t="s">
        <v>1305</v>
      </c>
      <c r="F189" s="177" t="s">
        <v>1300</v>
      </c>
      <c r="G189" s="177" t="s">
        <v>1300</v>
      </c>
      <c r="H189" s="177" t="s">
        <v>1304</v>
      </c>
      <c r="I189" s="177" t="s">
        <v>1300</v>
      </c>
      <c r="J189" s="177" t="s">
        <v>1300</v>
      </c>
      <c r="K189" s="177" t="s">
        <v>1304</v>
      </c>
      <c r="L189" s="177" t="s">
        <v>1300</v>
      </c>
      <c r="M189" s="177" t="s">
        <v>1300</v>
      </c>
      <c r="N189" s="175"/>
      <c r="O189" s="175"/>
    </row>
    <row r="190" spans="1:15" ht="15.75" customHeight="1" x14ac:dyDescent="0.25">
      <c r="A190" s="221"/>
      <c r="B190" s="800" t="s">
        <v>25</v>
      </c>
      <c r="C190" s="801"/>
      <c r="D190" s="184" t="str">
        <f>INDEX('Sector Activity Metrics'!$H$5:$H$193,MATCH(B190,'Sector Activity Metrics'!$B$5:$B$193,0))</f>
        <v>Data Infrastructure: Other</v>
      </c>
      <c r="E190" s="177" t="s">
        <v>1300</v>
      </c>
      <c r="F190" s="177" t="s">
        <v>1300</v>
      </c>
      <c r="G190" s="177" t="s">
        <v>1300</v>
      </c>
      <c r="H190" s="177" t="s">
        <v>1304</v>
      </c>
      <c r="I190" s="177" t="s">
        <v>1300</v>
      </c>
      <c r="J190" s="177" t="s">
        <v>1300</v>
      </c>
      <c r="K190" s="177" t="s">
        <v>1304</v>
      </c>
      <c r="L190" s="177" t="s">
        <v>1300</v>
      </c>
      <c r="M190" s="177" t="s">
        <v>1300</v>
      </c>
      <c r="N190" s="175"/>
      <c r="O190" s="175"/>
    </row>
  </sheetData>
  <mergeCells count="94">
    <mergeCell ref="E2:J2"/>
    <mergeCell ref="L2:M2"/>
    <mergeCell ref="A6:C6"/>
    <mergeCell ref="B38:C38"/>
    <mergeCell ref="B32:B35"/>
    <mergeCell ref="B36:C36"/>
    <mergeCell ref="A37:C37"/>
    <mergeCell ref="B19:C19"/>
    <mergeCell ref="A18:C18"/>
    <mergeCell ref="A19:A36"/>
    <mergeCell ref="B20:B25"/>
    <mergeCell ref="B26:C26"/>
    <mergeCell ref="B27:B30"/>
    <mergeCell ref="B31:C31"/>
    <mergeCell ref="A4:C4"/>
    <mergeCell ref="A5:C5"/>
    <mergeCell ref="A62:C62"/>
    <mergeCell ref="B64:B65"/>
    <mergeCell ref="B66:C66"/>
    <mergeCell ref="B67:B69"/>
    <mergeCell ref="B70:C70"/>
    <mergeCell ref="B40:B44"/>
    <mergeCell ref="B45:C45"/>
    <mergeCell ref="A46:A61"/>
    <mergeCell ref="B46:B50"/>
    <mergeCell ref="B51:C51"/>
    <mergeCell ref="B52:B54"/>
    <mergeCell ref="B55:C55"/>
    <mergeCell ref="B57:B60"/>
    <mergeCell ref="B61:C61"/>
    <mergeCell ref="A119:C119"/>
    <mergeCell ref="A120:A151"/>
    <mergeCell ref="B121:B124"/>
    <mergeCell ref="A94:C94"/>
    <mergeCell ref="B84:C84"/>
    <mergeCell ref="A95:A118"/>
    <mergeCell ref="B96:B98"/>
    <mergeCell ref="B99:C99"/>
    <mergeCell ref="B95:C95"/>
    <mergeCell ref="B100:B102"/>
    <mergeCell ref="B103:C103"/>
    <mergeCell ref="B104:B107"/>
    <mergeCell ref="B108:C108"/>
    <mergeCell ref="B109:B112"/>
    <mergeCell ref="B113:C113"/>
    <mergeCell ref="B114:B117"/>
    <mergeCell ref="B118:C118"/>
    <mergeCell ref="B157:B158"/>
    <mergeCell ref="B159:C159"/>
    <mergeCell ref="B160:B164"/>
    <mergeCell ref="B153:C153"/>
    <mergeCell ref="B120:C120"/>
    <mergeCell ref="B125:C125"/>
    <mergeCell ref="B126:B129"/>
    <mergeCell ref="B130:C130"/>
    <mergeCell ref="B138:C138"/>
    <mergeCell ref="B139:B144"/>
    <mergeCell ref="B145:C145"/>
    <mergeCell ref="B146:B150"/>
    <mergeCell ref="B151:C151"/>
    <mergeCell ref="A152:C152"/>
    <mergeCell ref="A153:A171"/>
    <mergeCell ref="A7:A17"/>
    <mergeCell ref="B7:C7"/>
    <mergeCell ref="B8:B13"/>
    <mergeCell ref="B14:C14"/>
    <mergeCell ref="B15:B16"/>
    <mergeCell ref="B17:C17"/>
    <mergeCell ref="B79:C79"/>
    <mergeCell ref="B80:B81"/>
    <mergeCell ref="B82:C82"/>
    <mergeCell ref="A83:C83"/>
    <mergeCell ref="A84:A93"/>
    <mergeCell ref="B85:B90"/>
    <mergeCell ref="B91:C91"/>
    <mergeCell ref="B93:C93"/>
    <mergeCell ref="A63:A82"/>
    <mergeCell ref="B63:C63"/>
    <mergeCell ref="B71:B72"/>
    <mergeCell ref="B73:C73"/>
    <mergeCell ref="B74:B75"/>
    <mergeCell ref="B76:C76"/>
    <mergeCell ref="B77:B78"/>
    <mergeCell ref="B154:B155"/>
    <mergeCell ref="B156:C156"/>
    <mergeCell ref="B190:C190"/>
    <mergeCell ref="B165:C165"/>
    <mergeCell ref="B167:B171"/>
    <mergeCell ref="B172:C172"/>
    <mergeCell ref="B173:B178"/>
    <mergeCell ref="B179:C179"/>
    <mergeCell ref="B180:B184"/>
    <mergeCell ref="B185:C185"/>
    <mergeCell ref="B186:B189"/>
  </mergeCells>
  <conditionalFormatting sqref="E2:M2 E3:H3 L3:M3 E4:M190">
    <cfRule type="cellIs" dxfId="19" priority="1" operator="equal">
      <formula>"High relevance"</formula>
    </cfRule>
  </conditionalFormatting>
  <conditionalFormatting sqref="E2:M2 E3:H3 L3:M3 E4:M190">
    <cfRule type="cellIs" dxfId="18" priority="2" operator="equal">
      <formula>"Medium relevance"</formula>
    </cfRule>
  </conditionalFormatting>
  <conditionalFormatting sqref="E2:M2 E3:H3 L3:M3 E4:M190">
    <cfRule type="cellIs" dxfId="17" priority="3" operator="equal">
      <formula>"Low relevance"</formula>
    </cfRule>
  </conditionalFormatting>
  <conditionalFormatting sqref="E2:M2 E3:H3 L3:M3 E4:M190">
    <cfRule type="cellIs" dxfId="16" priority="4" operator="equal">
      <formula>"No relevance"</formula>
    </cfRule>
  </conditionalFormatting>
  <conditionalFormatting sqref="O4:O6">
    <cfRule type="containsText" dxfId="15" priority="5" operator="containsText" text="High relevance">
      <formula>NOT(ISERROR(SEARCH(("High relevance"),(O4))))</formula>
    </cfRule>
  </conditionalFormatting>
  <conditionalFormatting sqref="O4:O6">
    <cfRule type="containsText" dxfId="14" priority="6" operator="containsText" text="Medium relevance">
      <formula>NOT(ISERROR(SEARCH(("Medium relevance"),(O4))))</formula>
    </cfRule>
  </conditionalFormatting>
  <conditionalFormatting sqref="O4:O6">
    <cfRule type="containsText" dxfId="13" priority="7" operator="containsText" text="Low relevance">
      <formula>NOT(ISERROR(SEARCH(("Low relevance"),(O4))))</formula>
    </cfRule>
  </conditionalFormatting>
  <conditionalFormatting sqref="O4:O6">
    <cfRule type="containsText" dxfId="12" priority="8" operator="containsText" text="No relevance">
      <formula>NOT(ISERROR(SEARCH(("No relevance"),(O4))))</formula>
    </cfRule>
  </conditionalFormatting>
  <conditionalFormatting sqref="O7">
    <cfRule type="containsText" dxfId="11" priority="9" operator="containsText" text="High relevance">
      <formula>NOT(ISERROR(SEARCH(("High relevance"),(O7))))</formula>
    </cfRule>
  </conditionalFormatting>
  <conditionalFormatting sqref="O7">
    <cfRule type="containsText" dxfId="10" priority="10" operator="containsText" text="Medium relevance">
      <formula>NOT(ISERROR(SEARCH(("Medium relevance"),(O7))))</formula>
    </cfRule>
  </conditionalFormatting>
  <conditionalFormatting sqref="O7">
    <cfRule type="containsText" dxfId="9" priority="11" operator="containsText" text="Low relevance">
      <formula>NOT(ISERROR(SEARCH(("Low relevance"),(O7))))</formula>
    </cfRule>
  </conditionalFormatting>
  <conditionalFormatting sqref="O7">
    <cfRule type="containsText" dxfId="8" priority="12" operator="containsText" text="No relevance">
      <formula>NOT(ISERROR(SEARCH(("No relevance"),(O7))))</formula>
    </cfRule>
  </conditionalFormatting>
  <conditionalFormatting sqref="I3">
    <cfRule type="cellIs" dxfId="7" priority="13" operator="equal">
      <formula>"High relevance"</formula>
    </cfRule>
  </conditionalFormatting>
  <conditionalFormatting sqref="I3">
    <cfRule type="cellIs" dxfId="6" priority="14" operator="equal">
      <formula>"Medium relevance"</formula>
    </cfRule>
  </conditionalFormatting>
  <conditionalFormatting sqref="I3">
    <cfRule type="cellIs" dxfId="5" priority="15" operator="equal">
      <formula>"Low relevance"</formula>
    </cfRule>
  </conditionalFormatting>
  <conditionalFormatting sqref="I3">
    <cfRule type="cellIs" dxfId="4" priority="16" operator="equal">
      <formula>"No relevance"</formula>
    </cfRule>
  </conditionalFormatting>
  <conditionalFormatting sqref="J3">
    <cfRule type="cellIs" dxfId="3" priority="17" operator="equal">
      <formula>"High relevance"</formula>
    </cfRule>
  </conditionalFormatting>
  <conditionalFormatting sqref="J3">
    <cfRule type="cellIs" dxfId="2" priority="18" operator="equal">
      <formula>"Medium relevance"</formula>
    </cfRule>
  </conditionalFormatting>
  <conditionalFormatting sqref="J3">
    <cfRule type="cellIs" dxfId="1" priority="19" operator="equal">
      <formula>"Low relevance"</formula>
    </cfRule>
  </conditionalFormatting>
  <conditionalFormatting sqref="J3">
    <cfRule type="cellIs" dxfId="0" priority="20" operator="equal">
      <formula>"No relevance"</formula>
    </cfRule>
  </conditionalFormatting>
  <pageMargins left="0.7" right="0.7" top="0.75" bottom="0.75" header="0" footer="0"/>
  <pageSetup scale="54" fitToHeight="0" orientation="portrait" r:id="rId1"/>
  <headerFooter>
    <oddHeader>&amp;L</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7F608-7FD3-49F4-87E3-44D62498EB08}">
  <sheetPr>
    <tabColor rgb="FFE17300"/>
    <pageSetUpPr fitToPage="1"/>
  </sheetPr>
  <dimension ref="A1:F33"/>
  <sheetViews>
    <sheetView showGridLines="0" zoomScaleNormal="100" workbookViewId="0">
      <selection activeCell="B33" sqref="B33:E33"/>
    </sheetView>
  </sheetViews>
  <sheetFormatPr baseColWidth="10" defaultColWidth="0" defaultRowHeight="12.75" customHeight="1" zeroHeight="1" x14ac:dyDescent="0.25"/>
  <cols>
    <col min="1" max="1" width="10.25" customWidth="1"/>
    <col min="2" max="2" width="24.125" customWidth="1"/>
    <col min="3" max="3" width="55" customWidth="1"/>
    <col min="4" max="4" width="27.875" customWidth="1"/>
    <col min="5" max="5" width="26.25" customWidth="1"/>
    <col min="6" max="6" width="1.625" customWidth="1"/>
    <col min="7" max="16384" width="1.625" hidden="1"/>
  </cols>
  <sheetData>
    <row r="1" spans="1:5" ht="15.75" x14ac:dyDescent="0.25">
      <c r="A1" s="628" t="s">
        <v>1468</v>
      </c>
      <c r="B1" s="628"/>
      <c r="C1" s="628"/>
      <c r="D1" s="628"/>
      <c r="E1" s="628"/>
    </row>
    <row r="2" spans="1:5" ht="84" customHeight="1" x14ac:dyDescent="0.25">
      <c r="A2" s="621" t="s">
        <v>1607</v>
      </c>
      <c r="B2" s="622"/>
      <c r="C2" s="622"/>
      <c r="D2" s="622"/>
      <c r="E2" s="622"/>
    </row>
    <row r="3" spans="1:5" ht="15.75" x14ac:dyDescent="0.25">
      <c r="A3" s="466" t="s">
        <v>1470</v>
      </c>
      <c r="B3" s="467" t="s">
        <v>1488</v>
      </c>
      <c r="C3" s="466" t="s">
        <v>303</v>
      </c>
      <c r="D3" s="466" t="s">
        <v>1471</v>
      </c>
      <c r="E3" s="466" t="s">
        <v>1472</v>
      </c>
    </row>
    <row r="4" spans="1:5" ht="16.5" x14ac:dyDescent="0.3">
      <c r="A4" s="626" t="s">
        <v>1466</v>
      </c>
      <c r="B4" s="468" t="s">
        <v>1467</v>
      </c>
      <c r="C4" s="469" t="s">
        <v>1473</v>
      </c>
      <c r="D4" s="470"/>
      <c r="E4" s="469" t="s">
        <v>1474</v>
      </c>
    </row>
    <row r="5" spans="1:5" ht="16.5" x14ac:dyDescent="0.3">
      <c r="A5" s="627"/>
      <c r="B5" s="468" t="s">
        <v>1468</v>
      </c>
      <c r="C5" s="469" t="s">
        <v>1475</v>
      </c>
      <c r="D5" s="470"/>
      <c r="E5" s="469" t="s">
        <v>1486</v>
      </c>
    </row>
    <row r="6" spans="1:5" ht="42.75" x14ac:dyDescent="0.25">
      <c r="A6" s="630" t="s">
        <v>325</v>
      </c>
      <c r="B6" s="471" t="s">
        <v>1597</v>
      </c>
      <c r="C6" s="469" t="s">
        <v>1476</v>
      </c>
      <c r="D6" s="472" t="s">
        <v>1605</v>
      </c>
      <c r="E6" s="469" t="s">
        <v>197</v>
      </c>
    </row>
    <row r="7" spans="1:5" ht="57" x14ac:dyDescent="0.25">
      <c r="A7" s="631"/>
      <c r="B7" s="471" t="s">
        <v>1598</v>
      </c>
      <c r="C7" s="469" t="s">
        <v>1590</v>
      </c>
      <c r="D7" s="472" t="s">
        <v>1604</v>
      </c>
      <c r="E7" s="469" t="s">
        <v>1486</v>
      </c>
    </row>
    <row r="8" spans="1:5" ht="57" x14ac:dyDescent="0.25">
      <c r="A8" s="631"/>
      <c r="B8" s="471" t="s">
        <v>1599</v>
      </c>
      <c r="C8" s="469" t="s">
        <v>1609</v>
      </c>
      <c r="D8" s="472" t="s">
        <v>1602</v>
      </c>
      <c r="E8" s="469" t="s">
        <v>1477</v>
      </c>
    </row>
    <row r="9" spans="1:5" ht="28.5" x14ac:dyDescent="0.25">
      <c r="A9" s="631"/>
      <c r="B9" s="471" t="s">
        <v>1600</v>
      </c>
      <c r="C9" s="469" t="s">
        <v>1601</v>
      </c>
      <c r="D9" s="472" t="s">
        <v>1603</v>
      </c>
      <c r="E9" s="469" t="s">
        <v>1478</v>
      </c>
    </row>
    <row r="10" spans="1:5" ht="28.5" x14ac:dyDescent="0.25">
      <c r="A10" s="623" t="s">
        <v>1487</v>
      </c>
      <c r="B10" s="473" t="s">
        <v>1593</v>
      </c>
      <c r="C10" s="469" t="s">
        <v>1479</v>
      </c>
      <c r="D10" s="470"/>
      <c r="E10" s="469" t="s">
        <v>1480</v>
      </c>
    </row>
    <row r="11" spans="1:5" ht="28.5" x14ac:dyDescent="0.25">
      <c r="A11" s="624"/>
      <c r="B11" s="473" t="s">
        <v>1594</v>
      </c>
      <c r="C11" s="469" t="s">
        <v>1551</v>
      </c>
      <c r="D11" s="470"/>
      <c r="E11" s="469" t="s">
        <v>1478</v>
      </c>
    </row>
    <row r="12" spans="1:5" ht="15.75" x14ac:dyDescent="0.25">
      <c r="A12" s="624"/>
      <c r="B12" s="473" t="s">
        <v>1595</v>
      </c>
      <c r="C12" s="469" t="s">
        <v>1552</v>
      </c>
      <c r="D12" s="470"/>
      <c r="E12" s="469" t="s">
        <v>1478</v>
      </c>
    </row>
    <row r="13" spans="1:5" ht="28.5" x14ac:dyDescent="0.25">
      <c r="A13" s="625"/>
      <c r="B13" s="473" t="s">
        <v>1596</v>
      </c>
      <c r="C13" s="469" t="s">
        <v>1481</v>
      </c>
      <c r="D13" s="470"/>
      <c r="E13" s="469" t="s">
        <v>1478</v>
      </c>
    </row>
    <row r="14" spans="1:5" ht="15.75" x14ac:dyDescent="0.25">
      <c r="A14" s="618" t="s">
        <v>1482</v>
      </c>
      <c r="B14" s="474" t="s">
        <v>1483</v>
      </c>
      <c r="C14" s="469" t="s">
        <v>1484</v>
      </c>
      <c r="D14" s="470"/>
      <c r="E14" s="470"/>
    </row>
    <row r="15" spans="1:5" ht="15.75" x14ac:dyDescent="0.25">
      <c r="A15" s="619"/>
      <c r="B15" s="474" t="s">
        <v>1549</v>
      </c>
      <c r="C15" s="469" t="s">
        <v>1550</v>
      </c>
      <c r="D15" s="470"/>
      <c r="E15" s="470"/>
    </row>
    <row r="16" spans="1:5" ht="15.75" x14ac:dyDescent="0.25">
      <c r="A16" s="619"/>
      <c r="B16" s="474" t="s">
        <v>1618</v>
      </c>
      <c r="C16" s="469" t="s">
        <v>1485</v>
      </c>
      <c r="D16" s="470"/>
      <c r="E16" s="470"/>
    </row>
    <row r="17" spans="1:5" ht="28.5" x14ac:dyDescent="0.25">
      <c r="A17" s="619"/>
      <c r="B17" s="474" t="s">
        <v>1619</v>
      </c>
      <c r="C17" s="469" t="s">
        <v>1591</v>
      </c>
      <c r="D17" s="470"/>
      <c r="E17" s="470"/>
    </row>
    <row r="18" spans="1:5" ht="28.5" x14ac:dyDescent="0.25">
      <c r="A18" s="620"/>
      <c r="B18" s="474" t="s">
        <v>1620</v>
      </c>
      <c r="C18" s="469" t="s">
        <v>1592</v>
      </c>
      <c r="D18" s="470"/>
      <c r="E18" s="470"/>
    </row>
    <row r="19" spans="1:5" ht="15.75" x14ac:dyDescent="0.25">
      <c r="A19" s="240"/>
      <c r="B19" s="240"/>
      <c r="C19" s="240"/>
      <c r="D19" s="240"/>
      <c r="E19" s="240"/>
    </row>
    <row r="20" spans="1:5" ht="53.25" customHeight="1" x14ac:dyDescent="0.25">
      <c r="A20" s="629" t="s">
        <v>1608</v>
      </c>
      <c r="B20" s="629"/>
      <c r="C20" s="629"/>
      <c r="D20" s="629"/>
      <c r="E20" s="629"/>
    </row>
    <row r="21" spans="1:5" ht="15.75" x14ac:dyDescent="0.25">
      <c r="A21" s="241" t="s">
        <v>1489</v>
      </c>
      <c r="B21" s="242"/>
      <c r="C21" s="242"/>
      <c r="D21" s="242"/>
      <c r="E21" s="242"/>
    </row>
    <row r="22" spans="1:5" ht="15.75" x14ac:dyDescent="0.25">
      <c r="A22" s="242"/>
      <c r="B22" s="241" t="s">
        <v>1588</v>
      </c>
      <c r="C22" s="242"/>
      <c r="D22" s="242"/>
      <c r="E22" s="242"/>
    </row>
    <row r="23" spans="1:5" ht="15.75" x14ac:dyDescent="0.25">
      <c r="A23" s="242"/>
      <c r="B23" s="241" t="s">
        <v>1587</v>
      </c>
      <c r="C23" s="242"/>
      <c r="D23" s="242"/>
      <c r="E23" s="242"/>
    </row>
    <row r="24" spans="1:5" ht="15.75" x14ac:dyDescent="0.25">
      <c r="A24" s="242"/>
      <c r="B24" s="241" t="s">
        <v>1586</v>
      </c>
      <c r="C24" s="242"/>
      <c r="D24" s="242"/>
      <c r="E24" s="242"/>
    </row>
    <row r="25" spans="1:5" ht="15.75" x14ac:dyDescent="0.25">
      <c r="A25" s="242"/>
      <c r="B25" s="241" t="s">
        <v>1589</v>
      </c>
      <c r="C25" s="242"/>
      <c r="D25" s="242"/>
      <c r="E25" s="242"/>
    </row>
    <row r="26" spans="1:5" ht="15.75" x14ac:dyDescent="0.25">
      <c r="A26" s="242"/>
      <c r="B26" s="242" t="s">
        <v>1610</v>
      </c>
      <c r="C26" s="242"/>
      <c r="D26" s="242"/>
      <c r="E26" s="242"/>
    </row>
    <row r="27" spans="1:5" ht="15.75" x14ac:dyDescent="0.25">
      <c r="A27" s="242"/>
      <c r="B27" s="242"/>
      <c r="C27" s="242"/>
      <c r="D27" s="242"/>
      <c r="E27" s="242"/>
    </row>
    <row r="28" spans="1:5" ht="15.75" x14ac:dyDescent="0.25">
      <c r="A28" s="241" t="s">
        <v>1490</v>
      </c>
      <c r="B28" s="242"/>
      <c r="C28" s="242"/>
      <c r="D28" s="242"/>
      <c r="E28" s="242"/>
    </row>
    <row r="29" spans="1:5" ht="15.75" x14ac:dyDescent="0.25">
      <c r="A29" s="242"/>
      <c r="B29" s="242" t="s">
        <v>1537</v>
      </c>
      <c r="C29" s="242"/>
      <c r="D29" s="242"/>
      <c r="E29" s="242"/>
    </row>
    <row r="30" spans="1:5" ht="29.25" customHeight="1" x14ac:dyDescent="0.25">
      <c r="A30" s="242"/>
      <c r="B30" s="617" t="s">
        <v>1611</v>
      </c>
      <c r="C30" s="617"/>
      <c r="D30" s="617"/>
      <c r="E30" s="617"/>
    </row>
    <row r="31" spans="1:5" ht="29.25" customHeight="1" x14ac:dyDescent="0.25">
      <c r="A31" s="242"/>
      <c r="B31" s="617" t="s">
        <v>1629</v>
      </c>
      <c r="C31" s="617"/>
      <c r="D31" s="617"/>
      <c r="E31" s="617"/>
    </row>
    <row r="32" spans="1:5" ht="90" customHeight="1" x14ac:dyDescent="0.25">
      <c r="A32" s="242"/>
      <c r="B32" s="617" t="s">
        <v>1630</v>
      </c>
      <c r="C32" s="617"/>
      <c r="D32" s="617"/>
      <c r="E32" s="617"/>
    </row>
    <row r="33" spans="1:5" ht="58.5" customHeight="1" x14ac:dyDescent="0.25">
      <c r="A33" s="243"/>
      <c r="B33" s="617" t="s">
        <v>1631</v>
      </c>
      <c r="C33" s="617"/>
      <c r="D33" s="617"/>
      <c r="E33" s="617"/>
    </row>
  </sheetData>
  <mergeCells count="11">
    <mergeCell ref="A1:E1"/>
    <mergeCell ref="A20:E20"/>
    <mergeCell ref="B31:E31"/>
    <mergeCell ref="B30:E30"/>
    <mergeCell ref="B32:E32"/>
    <mergeCell ref="A6:A9"/>
    <mergeCell ref="B33:E33"/>
    <mergeCell ref="A14:A18"/>
    <mergeCell ref="A2:E2"/>
    <mergeCell ref="A10:A13"/>
    <mergeCell ref="A4:A5"/>
  </mergeCells>
  <pageMargins left="0.7" right="0.7" top="0.86458333333333337" bottom="0.75" header="0.3" footer="0.3"/>
  <pageSetup scale="77" fitToHeight="0" orientation="landscape" r:id="rId1"/>
  <headerFooter>
    <oddHeader>&amp;L&amp;"Century Gothic,Standard"&amp;11
&amp;A&amp;C&amp;"Century Gothic,Standard"&amp;11ESG Due Diligence Tool
Direct Infrastructure Assets&amp;R&amp;G</oddHead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80C61-B953-448B-8C72-1CF29DE48C76}">
  <sheetPr codeName="Sheet20">
    <tabColor rgb="FFA5C518"/>
    <pageSetUpPr fitToPage="1"/>
  </sheetPr>
  <dimension ref="A1:F27"/>
  <sheetViews>
    <sheetView showGridLines="0" zoomScaleNormal="100" zoomScaleSheetLayoutView="70" zoomScalePageLayoutView="55" workbookViewId="0">
      <selection sqref="A1:E1"/>
    </sheetView>
  </sheetViews>
  <sheetFormatPr baseColWidth="10" defaultColWidth="0" defaultRowHeight="12.75" customHeight="1" zeroHeight="1" x14ac:dyDescent="0.25"/>
  <cols>
    <col min="1" max="1" width="40.5" customWidth="1"/>
    <col min="2" max="5" width="25.5" customWidth="1"/>
    <col min="6" max="6" width="1.625" customWidth="1"/>
    <col min="7" max="16384" width="1.625" hidden="1"/>
  </cols>
  <sheetData>
    <row r="1" spans="1:5" ht="15.75" x14ac:dyDescent="0.25">
      <c r="A1" s="632" t="s">
        <v>1520</v>
      </c>
      <c r="B1" s="633"/>
      <c r="C1" s="633"/>
      <c r="D1" s="633"/>
      <c r="E1" s="634"/>
    </row>
    <row r="2" spans="1:5" ht="25.35" customHeight="1" x14ac:dyDescent="0.25">
      <c r="A2" s="245" t="s">
        <v>1496</v>
      </c>
      <c r="B2" s="246" t="str">
        <f>IF('IN_Entity Characteristics'!H45=0,"",'IN_Entity Characteristics'!H45)</f>
        <v/>
      </c>
      <c r="C2" s="635" t="s">
        <v>1201</v>
      </c>
      <c r="D2" s="635"/>
      <c r="E2" s="636"/>
    </row>
    <row r="3" spans="1:5" ht="25.35" customHeight="1" x14ac:dyDescent="0.25">
      <c r="A3" s="245" t="s">
        <v>1497</v>
      </c>
      <c r="B3" s="246" t="str">
        <f>IF('IN_Entity Characteristics'!I45=0,"",'IN_Entity Characteristics'!I45)</f>
        <v/>
      </c>
      <c r="C3" s="637" t="str">
        <f>IF('IN_Entity Characteristics'!B66="Textarea","",'IN_Entity Characteristics'!B66)</f>
        <v/>
      </c>
      <c r="D3" s="638"/>
      <c r="E3" s="639"/>
    </row>
    <row r="4" spans="1:5" ht="25.35" customHeight="1" x14ac:dyDescent="0.25">
      <c r="A4" s="245" t="s">
        <v>1498</v>
      </c>
      <c r="B4" s="246" t="str">
        <f>IF('IN_Entity Characteristics'!J45=0,"",'IN_Entity Characteristics'!J45)</f>
        <v/>
      </c>
      <c r="C4" s="640"/>
      <c r="D4" s="641"/>
      <c r="E4" s="642"/>
    </row>
    <row r="5" spans="1:5" ht="25.35" customHeight="1" x14ac:dyDescent="0.25">
      <c r="A5" s="245" t="s">
        <v>895</v>
      </c>
      <c r="B5" s="246" t="str">
        <f>IF('IN_Entity Characteristics'!G45="&lt;Country&gt;","",'IN_Entity Characteristics'!G45)</f>
        <v/>
      </c>
      <c r="C5" s="640"/>
      <c r="D5" s="641"/>
      <c r="E5" s="642"/>
    </row>
    <row r="6" spans="1:5" ht="25.35" customHeight="1" x14ac:dyDescent="0.25">
      <c r="A6" s="245" t="s">
        <v>1202</v>
      </c>
      <c r="B6" s="246" t="str">
        <f>IF('IN_Entity Characteristics'!B21=0,"",'IN_Entity Characteristics'!B21)</f>
        <v/>
      </c>
      <c r="C6" s="640"/>
      <c r="D6" s="641"/>
      <c r="E6" s="642"/>
    </row>
    <row r="7" spans="1:5" ht="25.35" customHeight="1" x14ac:dyDescent="0.25">
      <c r="A7" s="245" t="s">
        <v>1203</v>
      </c>
      <c r="B7" s="246" t="str">
        <f>IF('IN_Entity Characteristics'!B37=0,"",'IN_Entity Characteristics'!B37)</f>
        <v/>
      </c>
      <c r="C7" s="640"/>
      <c r="D7" s="641"/>
      <c r="E7" s="642"/>
    </row>
    <row r="8" spans="1:5" ht="25.35" customHeight="1" x14ac:dyDescent="0.25">
      <c r="A8" s="245" t="s">
        <v>1281</v>
      </c>
      <c r="B8" s="246" t="str">
        <f>IF('IN_Entity Characteristics'!B36=0,"",'IN_Entity Characteristics'!B36)</f>
        <v/>
      </c>
      <c r="C8" s="640"/>
      <c r="D8" s="641"/>
      <c r="E8" s="642"/>
    </row>
    <row r="9" spans="1:5" ht="25.35" customHeight="1" x14ac:dyDescent="0.25">
      <c r="A9" s="245" t="s">
        <v>1282</v>
      </c>
      <c r="B9" s="247" t="str">
        <f>IF('IN_Entity Characteristics'!B35=0,"",'IN_Entity Characteristics'!B35)</f>
        <v/>
      </c>
      <c r="C9" s="640"/>
      <c r="D9" s="641"/>
      <c r="E9" s="642"/>
    </row>
    <row r="10" spans="1:5" ht="25.35" customHeight="1" x14ac:dyDescent="0.25">
      <c r="A10" s="245" t="s">
        <v>1204</v>
      </c>
      <c r="B10" s="248"/>
      <c r="C10" s="643"/>
      <c r="D10" s="644"/>
      <c r="E10" s="645"/>
    </row>
    <row r="11" spans="1:5" ht="18.75" customHeight="1" x14ac:dyDescent="0.25">
      <c r="A11" s="646" t="s">
        <v>1205</v>
      </c>
      <c r="B11" s="628"/>
      <c r="C11" s="628"/>
      <c r="D11" s="628"/>
      <c r="E11" s="647"/>
    </row>
    <row r="12" spans="1:5" ht="18.75" customHeight="1" x14ac:dyDescent="0.25">
      <c r="A12" s="648" t="s">
        <v>1532</v>
      </c>
      <c r="B12" s="635"/>
      <c r="C12" s="635" t="s">
        <v>1206</v>
      </c>
      <c r="D12" s="635"/>
      <c r="E12" s="636"/>
    </row>
    <row r="13" spans="1:5" ht="22.7" customHeight="1" x14ac:dyDescent="0.25">
      <c r="A13" s="649" t="s">
        <v>1207</v>
      </c>
      <c r="B13" s="650"/>
      <c r="C13" s="650" t="s">
        <v>1208</v>
      </c>
      <c r="D13" s="650"/>
      <c r="E13" s="651"/>
    </row>
    <row r="14" spans="1:5" ht="22.7" customHeight="1" x14ac:dyDescent="0.25">
      <c r="A14" s="649" t="s">
        <v>1209</v>
      </c>
      <c r="B14" s="650"/>
      <c r="C14" s="650" t="s">
        <v>1210</v>
      </c>
      <c r="D14" s="650"/>
      <c r="E14" s="651"/>
    </row>
    <row r="15" spans="1:5" ht="22.7" customHeight="1" x14ac:dyDescent="0.25">
      <c r="A15" s="649" t="s">
        <v>1211</v>
      </c>
      <c r="B15" s="650"/>
      <c r="C15" s="650" t="s">
        <v>1212</v>
      </c>
      <c r="D15" s="650"/>
      <c r="E15" s="651"/>
    </row>
    <row r="16" spans="1:5" ht="18.75" customHeight="1" x14ac:dyDescent="0.25">
      <c r="A16" s="648" t="s">
        <v>1213</v>
      </c>
      <c r="B16" s="635"/>
      <c r="C16" s="635" t="s">
        <v>1214</v>
      </c>
      <c r="D16" s="635"/>
      <c r="E16" s="636"/>
    </row>
    <row r="17" spans="1:5" ht="22.7" customHeight="1" x14ac:dyDescent="0.25">
      <c r="A17" s="649" t="s">
        <v>1215</v>
      </c>
      <c r="B17" s="650"/>
      <c r="C17" s="650" t="s">
        <v>1216</v>
      </c>
      <c r="D17" s="650"/>
      <c r="E17" s="651"/>
    </row>
    <row r="18" spans="1:5" ht="22.7" customHeight="1" x14ac:dyDescent="0.25">
      <c r="A18" s="649" t="s">
        <v>1217</v>
      </c>
      <c r="B18" s="650"/>
      <c r="C18" s="650" t="s">
        <v>1218</v>
      </c>
      <c r="D18" s="650"/>
      <c r="E18" s="651"/>
    </row>
    <row r="19" spans="1:5" ht="22.7" customHeight="1" x14ac:dyDescent="0.25">
      <c r="A19" s="649" t="s">
        <v>1219</v>
      </c>
      <c r="B19" s="650"/>
      <c r="C19" s="650" t="s">
        <v>1220</v>
      </c>
      <c r="D19" s="650"/>
      <c r="E19" s="651"/>
    </row>
    <row r="20" spans="1:5" ht="18.75" customHeight="1" x14ac:dyDescent="0.25">
      <c r="A20" s="646" t="s">
        <v>1221</v>
      </c>
      <c r="B20" s="628"/>
      <c r="C20" s="628"/>
      <c r="D20" s="628"/>
      <c r="E20" s="647"/>
    </row>
    <row r="21" spans="1:5" ht="18.75" customHeight="1" x14ac:dyDescent="0.25">
      <c r="A21" s="249" t="s">
        <v>1222</v>
      </c>
      <c r="B21" s="250" t="s">
        <v>1223</v>
      </c>
      <c r="C21" s="250">
        <v>2019</v>
      </c>
      <c r="D21" s="250">
        <v>2018</v>
      </c>
      <c r="E21" s="251">
        <v>2017</v>
      </c>
    </row>
    <row r="22" spans="1:5" ht="22.7" customHeight="1" x14ac:dyDescent="0.25">
      <c r="A22" s="252" t="s">
        <v>1224</v>
      </c>
      <c r="B22" s="253" t="s">
        <v>1225</v>
      </c>
      <c r="C22" s="253" t="s">
        <v>1226</v>
      </c>
      <c r="D22" s="253" t="s">
        <v>1226</v>
      </c>
      <c r="E22" s="254" t="s">
        <v>1226</v>
      </c>
    </row>
    <row r="23" spans="1:5" ht="22.7" customHeight="1" x14ac:dyDescent="0.25">
      <c r="A23" s="252" t="s">
        <v>1227</v>
      </c>
      <c r="B23" s="253" t="s">
        <v>1225</v>
      </c>
      <c r="C23" s="253" t="s">
        <v>1226</v>
      </c>
      <c r="D23" s="253" t="s">
        <v>1226</v>
      </c>
      <c r="E23" s="254" t="s">
        <v>1226</v>
      </c>
    </row>
    <row r="24" spans="1:5" ht="22.7" customHeight="1" x14ac:dyDescent="0.25">
      <c r="A24" s="252" t="s">
        <v>1228</v>
      </c>
      <c r="B24" s="253" t="s">
        <v>1225</v>
      </c>
      <c r="C24" s="253" t="s">
        <v>1229</v>
      </c>
      <c r="D24" s="253" t="s">
        <v>1229</v>
      </c>
      <c r="E24" s="254" t="s">
        <v>1229</v>
      </c>
    </row>
    <row r="25" spans="1:5" ht="22.7" customHeight="1" x14ac:dyDescent="0.25">
      <c r="A25" s="255" t="s">
        <v>1230</v>
      </c>
      <c r="B25" s="256" t="s">
        <v>1225</v>
      </c>
      <c r="C25" s="256" t="s">
        <v>1229</v>
      </c>
      <c r="D25" s="256" t="s">
        <v>1229</v>
      </c>
      <c r="E25" s="257" t="s">
        <v>1229</v>
      </c>
    </row>
    <row r="26" spans="1:5" ht="12.75" customHeight="1" x14ac:dyDescent="0.25"/>
    <row r="27" spans="1:5" ht="12.75" customHeight="1" x14ac:dyDescent="0.25"/>
  </sheetData>
  <mergeCells count="21">
    <mergeCell ref="A19:B19"/>
    <mergeCell ref="C19:E19"/>
    <mergeCell ref="A20:E20"/>
    <mergeCell ref="A16:B16"/>
    <mergeCell ref="C16:E16"/>
    <mergeCell ref="A17:B17"/>
    <mergeCell ref="C17:E17"/>
    <mergeCell ref="A18:B18"/>
    <mergeCell ref="C18:E18"/>
    <mergeCell ref="A13:B13"/>
    <mergeCell ref="C13:E13"/>
    <mergeCell ref="A14:B14"/>
    <mergeCell ref="C14:E14"/>
    <mergeCell ref="A15:B15"/>
    <mergeCell ref="C15:E15"/>
    <mergeCell ref="A1:E1"/>
    <mergeCell ref="C2:E2"/>
    <mergeCell ref="C3:E10"/>
    <mergeCell ref="A11:E11"/>
    <mergeCell ref="A12:B12"/>
    <mergeCell ref="C12:E12"/>
  </mergeCells>
  <printOptions horizontalCentered="1"/>
  <pageMargins left="0.7" right="0.7" top="0.75" bottom="0.75" header="0.3" footer="0.3"/>
  <pageSetup paperSize="9" scale="83" fitToHeight="0" orientation="landscape" r:id="rId1"/>
  <headerFooter>
    <oddHeader>&amp;L&amp;"Century Gothic,Standard"&amp;11
&amp;A&amp;C&amp;"Century Gothic,Standard"&amp;11ESG Due Diligence Tool
Direct Infrastructure Assets&amp;R&amp;G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6A32-52CD-4042-92B2-747DC2D0DD58}">
  <sheetPr codeName="Sheet22">
    <tabColor rgb="FFA5C518"/>
    <pageSetUpPr fitToPage="1"/>
  </sheetPr>
  <dimension ref="A1:I62"/>
  <sheetViews>
    <sheetView showGridLines="0" zoomScale="70" zoomScaleNormal="70" zoomScaleSheetLayoutView="70" zoomScalePageLayoutView="55" workbookViewId="0"/>
  </sheetViews>
  <sheetFormatPr baseColWidth="10" defaultColWidth="0" defaultRowHeight="12.75" customHeight="1" zeroHeight="1" x14ac:dyDescent="0.25"/>
  <cols>
    <col min="1" max="1" width="37.125" bestFit="1" customWidth="1"/>
    <col min="2" max="2" width="40.875" customWidth="1"/>
    <col min="3" max="4" width="13.25" bestFit="1" customWidth="1"/>
    <col min="5" max="5" width="20.625" bestFit="1" customWidth="1"/>
    <col min="6" max="6" width="16.75" customWidth="1"/>
    <col min="7" max="7" width="31.5" customWidth="1"/>
    <col min="8" max="8" width="7.5" customWidth="1"/>
    <col min="9" max="9" width="1.625" customWidth="1"/>
    <col min="10" max="16384" width="1.625" hidden="1"/>
  </cols>
  <sheetData>
    <row r="1" spans="1:8" ht="16.5" customHeight="1" x14ac:dyDescent="0.25">
      <c r="A1" s="260" t="s">
        <v>1275</v>
      </c>
      <c r="B1" s="260" t="s">
        <v>1519</v>
      </c>
      <c r="C1" s="260" t="s">
        <v>1277</v>
      </c>
      <c r="D1" s="260" t="s">
        <v>1278</v>
      </c>
      <c r="E1" s="260" t="s">
        <v>1553</v>
      </c>
      <c r="F1" s="260" t="s">
        <v>1276</v>
      </c>
      <c r="G1" s="260" t="s">
        <v>1214</v>
      </c>
      <c r="H1" s="260" t="s">
        <v>307</v>
      </c>
    </row>
    <row r="2" spans="1:8" ht="16.5" customHeight="1" x14ac:dyDescent="0.25">
      <c r="A2" s="262" t="s">
        <v>300</v>
      </c>
      <c r="B2" s="263"/>
      <c r="C2" s="263"/>
      <c r="D2" s="263"/>
      <c r="E2" s="263"/>
      <c r="F2" s="263"/>
      <c r="G2" s="263"/>
      <c r="H2" s="263"/>
    </row>
    <row r="3" spans="1:8" ht="16.5" customHeight="1" x14ac:dyDescent="0.25">
      <c r="A3" s="264" t="s">
        <v>1558</v>
      </c>
      <c r="B3" s="264"/>
      <c r="C3" s="264"/>
      <c r="D3" s="264"/>
      <c r="E3" s="264"/>
      <c r="F3" s="264"/>
      <c r="G3" s="264"/>
      <c r="H3" s="264"/>
    </row>
    <row r="4" spans="1:8" ht="16.5" customHeight="1" x14ac:dyDescent="0.25">
      <c r="A4" s="265" t="s">
        <v>1555</v>
      </c>
      <c r="B4" s="266" t="s">
        <v>1279</v>
      </c>
      <c r="C4" s="267"/>
      <c r="D4" s="268"/>
      <c r="E4" s="269" t="str">
        <f>IFERROR(LEFT(C4,1)*LEFT(D4,1),"Enter column D&amp;E")</f>
        <v>Enter column D&amp;E</v>
      </c>
      <c r="F4" s="270" t="str">
        <f>IFERROR(INDEX('Sector Determined'!$E$4:$M$190,MATCH(_xlfn.TEXTJOIN(": ",TRUE,'OUT_Exec Summary'!$B$2:$B$4),'Sector Determined'!$D$4:$D$190,0),MATCH('OUT_ESG Risk &amp; Opps Assessment'!A8,'Sector Determined'!$E$3:$M$3,0)),"")</f>
        <v/>
      </c>
      <c r="G4" s="268"/>
      <c r="H4" s="268"/>
    </row>
    <row r="5" spans="1:8" ht="16.5" customHeight="1" x14ac:dyDescent="0.25">
      <c r="A5" s="265" t="s">
        <v>1556</v>
      </c>
      <c r="B5" s="266" t="s">
        <v>1279</v>
      </c>
      <c r="C5" s="267"/>
      <c r="D5" s="268"/>
      <c r="E5" s="269" t="str">
        <f t="shared" ref="E5:E10" si="0">IFERROR(LEFT(C5,1)*LEFT(D5,1),"Enter column D&amp;E")</f>
        <v>Enter column D&amp;E</v>
      </c>
      <c r="F5" s="270" t="str">
        <f>IFERROR(INDEX('Sector Determined'!$E$4:$M$190,MATCH(_xlfn.TEXTJOIN(": ",TRUE,'OUT_Exec Summary'!$B$2:$B$4),'Sector Determined'!$D$4:$D$190,0),MATCH('OUT_ESG Risk &amp; Opps Assessment'!A5,'Sector Determined'!$E$3:$M$3,0)),"")</f>
        <v/>
      </c>
      <c r="G5" s="268"/>
      <c r="H5" s="268"/>
    </row>
    <row r="6" spans="1:8" ht="16.5" customHeight="1" x14ac:dyDescent="0.25">
      <c r="A6" s="265" t="s">
        <v>1557</v>
      </c>
      <c r="B6" s="266" t="s">
        <v>1279</v>
      </c>
      <c r="C6" s="267"/>
      <c r="D6" s="268"/>
      <c r="E6" s="269" t="str">
        <f t="shared" si="0"/>
        <v>Enter column D&amp;E</v>
      </c>
      <c r="F6" s="270" t="str">
        <f>_xlfn.SWITCH(Contam_Mat,1,"Medium relevance",2,"No relevance",3,"")</f>
        <v/>
      </c>
      <c r="G6" s="268"/>
      <c r="H6" s="268"/>
    </row>
    <row r="7" spans="1:8" ht="16.5" customHeight="1" x14ac:dyDescent="0.25">
      <c r="A7" s="265" t="s">
        <v>450</v>
      </c>
      <c r="B7" s="266" t="s">
        <v>1279</v>
      </c>
      <c r="C7" s="267"/>
      <c r="D7" s="268"/>
      <c r="E7" s="269" t="str">
        <f t="shared" si="0"/>
        <v>Enter column D&amp;E</v>
      </c>
      <c r="F7" s="270" t="str">
        <f>_xlfn.SWITCH(Watout_Mat,1,"High relevance",2,"Medium relevance",3,"No relevance",4,"")</f>
        <v/>
      </c>
      <c r="G7" s="268"/>
      <c r="H7" s="268"/>
    </row>
    <row r="8" spans="1:8" ht="16.5" customHeight="1" x14ac:dyDescent="0.25">
      <c r="A8" s="265" t="s">
        <v>21</v>
      </c>
      <c r="B8" s="266" t="s">
        <v>1279</v>
      </c>
      <c r="C8" s="267"/>
      <c r="D8" s="268"/>
      <c r="E8" s="269" t="str">
        <f t="shared" si="0"/>
        <v>Enter column D&amp;E</v>
      </c>
      <c r="F8" s="270" t="str">
        <f>_xlfn.SWITCH(Light_Mat,1,"Medium relevance",2,"Low relevance",3,"No relevance",4,"")</f>
        <v/>
      </c>
      <c r="G8" s="268"/>
      <c r="H8" s="268"/>
    </row>
    <row r="9" spans="1:8" ht="16.5" customHeight="1" x14ac:dyDescent="0.25">
      <c r="A9" s="271" t="s">
        <v>610</v>
      </c>
      <c r="B9" s="266" t="s">
        <v>1279</v>
      </c>
      <c r="C9" s="267"/>
      <c r="D9" s="268"/>
      <c r="E9" s="269" t="str">
        <f t="shared" si="0"/>
        <v>Enter column D&amp;E</v>
      </c>
      <c r="F9" s="270" t="str">
        <f>_xlfn.SWITCH(Noise_Mat,1,"Medium relevance",2,"Low relevance",3,"No relevance",4,"")</f>
        <v/>
      </c>
      <c r="G9" s="268"/>
      <c r="H9" s="268"/>
    </row>
    <row r="10" spans="1:8" ht="16.5" customHeight="1" x14ac:dyDescent="0.25">
      <c r="A10" s="271" t="s">
        <v>12</v>
      </c>
      <c r="B10" s="266" t="s">
        <v>1279</v>
      </c>
      <c r="C10" s="267"/>
      <c r="D10" s="268"/>
      <c r="E10" s="269" t="str">
        <f t="shared" si="0"/>
        <v>Enter column D&amp;E</v>
      </c>
      <c r="F10" s="270" t="str">
        <f t="array" ref="F10">_xlfn.SWITCH(Bio_Mat,1,"High relevance",2,"Medium relevance",3,"No relevance",4,"")</f>
        <v/>
      </c>
      <c r="G10" s="268"/>
      <c r="H10" s="268"/>
    </row>
    <row r="11" spans="1:8" ht="16.5" customHeight="1" x14ac:dyDescent="0.25">
      <c r="A11" s="264" t="s">
        <v>1559</v>
      </c>
      <c r="B11" s="264"/>
      <c r="C11" s="264"/>
      <c r="D11" s="264"/>
      <c r="E11" s="264"/>
      <c r="F11" s="264"/>
      <c r="G11" s="264"/>
      <c r="H11" s="264"/>
    </row>
    <row r="12" spans="1:8" ht="16.5" customHeight="1" x14ac:dyDescent="0.25">
      <c r="A12" s="265" t="s">
        <v>1560</v>
      </c>
      <c r="B12" s="266" t="s">
        <v>1279</v>
      </c>
      <c r="C12" s="267"/>
      <c r="D12" s="268"/>
      <c r="E12" s="269" t="str">
        <f t="shared" ref="E12:E15" si="1">IFERROR(LEFT(C12,1)*LEFT(D12,1),"Enter column D&amp;E")</f>
        <v>Enter column D&amp;E</v>
      </c>
      <c r="F12" s="270" t="str">
        <f>IFERROR(INDEX('Sector Determined'!$E$4:$M$190,MATCH(_xlfn.TEXTJOIN(": ",TRUE,'OUT_Exec Summary'!$B$2:$B$4),'Sector Determined'!$D$4:$D$190,0),MATCH('OUT_ESG Risk &amp; Opps Assessment'!A12,'Sector Determined'!$E$3:$M$3,0)),"")</f>
        <v/>
      </c>
      <c r="G12" s="268"/>
      <c r="H12" s="268"/>
    </row>
    <row r="13" spans="1:8" ht="16.5" customHeight="1" x14ac:dyDescent="0.25">
      <c r="A13" s="265" t="s">
        <v>14</v>
      </c>
      <c r="B13" s="266" t="s">
        <v>1279</v>
      </c>
      <c r="C13" s="267"/>
      <c r="D13" s="268"/>
      <c r="E13" s="269" t="str">
        <f t="shared" si="1"/>
        <v>Enter column D&amp;E</v>
      </c>
      <c r="F13" s="270" t="str">
        <f>IFERROR(INDEX('Sector Determined'!$E$4:$M$190,MATCH(_xlfn.TEXTJOIN(": ",TRUE,'OUT_Exec Summary'!$B$2:$B$4),'Sector Determined'!$D$4:$D$190,0),MATCH('OUT_ESG Risk &amp; Opps Assessment'!A13,'Sector Determined'!$E$3:$M$3,0)),"")</f>
        <v/>
      </c>
      <c r="G13" s="268"/>
      <c r="H13" s="268"/>
    </row>
    <row r="14" spans="1:8" ht="16.5" customHeight="1" x14ac:dyDescent="0.25">
      <c r="A14" s="265" t="s">
        <v>1561</v>
      </c>
      <c r="B14" s="266" t="s">
        <v>1279</v>
      </c>
      <c r="C14" s="267"/>
      <c r="D14" s="268"/>
      <c r="E14" s="269" t="str">
        <f t="shared" si="1"/>
        <v>Enter column D&amp;E</v>
      </c>
      <c r="F14" s="270" t="str">
        <f>_xlfn.SWITCH(Watinf_Mat,1,"High relevance",2,"Medium relevance",3,"Medium relevance",4,"Low relevance",5,"No relevance",6,"",)</f>
        <v/>
      </c>
      <c r="G14" s="268"/>
      <c r="H14" s="268"/>
    </row>
    <row r="15" spans="1:8" ht="16.5" customHeight="1" x14ac:dyDescent="0.25">
      <c r="A15" s="265" t="s">
        <v>28</v>
      </c>
      <c r="B15" s="266" t="s">
        <v>1279</v>
      </c>
      <c r="C15" s="267"/>
      <c r="D15" s="268"/>
      <c r="E15" s="269" t="str">
        <f t="shared" si="1"/>
        <v>Enter column D&amp;E</v>
      </c>
      <c r="F15" s="270" t="str">
        <f>IFERROR(INDEX('Sector Determined'!$E$4:$M$190,MATCH(_xlfn.TEXTJOIN(": ",TRUE,'OUT_Exec Summary'!$B$2:$B$4),'Sector Determined'!$D$4:$D$190,0),MATCH('OUT_ESG Risk &amp; Opps Assessment'!A14,'Sector Determined'!$E$3:$M$3,0)),"")</f>
        <v/>
      </c>
      <c r="G15" s="268"/>
      <c r="H15" s="268"/>
    </row>
    <row r="16" spans="1:8" ht="16.5" customHeight="1" x14ac:dyDescent="0.25">
      <c r="A16" s="264" t="s">
        <v>1562</v>
      </c>
      <c r="B16" s="264"/>
      <c r="C16" s="264"/>
      <c r="D16" s="264"/>
      <c r="E16" s="264"/>
      <c r="F16" s="264"/>
      <c r="G16" s="264"/>
      <c r="H16" s="264"/>
    </row>
    <row r="17" spans="1:8" ht="16.5" customHeight="1" x14ac:dyDescent="0.25">
      <c r="A17" s="265" t="s">
        <v>1563</v>
      </c>
      <c r="B17" s="266" t="s">
        <v>1279</v>
      </c>
      <c r="C17" s="267"/>
      <c r="D17" s="268"/>
      <c r="E17" s="269" t="str">
        <f t="shared" ref="E17:E18" si="2">IFERROR(LEFT(C17,1)*LEFT(D17,1),"Enter column D&amp;E")</f>
        <v>Enter column D&amp;E</v>
      </c>
      <c r="F17" s="270" t="str">
        <f>_xlfn.SWITCH(Res_Mat,1,"High relevance",2,"Medium relevance",3,"Low relevance",4,"")</f>
        <v/>
      </c>
      <c r="G17" s="268"/>
      <c r="H17" s="268"/>
    </row>
    <row r="18" spans="1:8" ht="16.5" customHeight="1" x14ac:dyDescent="0.25">
      <c r="A18" s="265" t="s">
        <v>1564</v>
      </c>
      <c r="B18" s="266" t="s">
        <v>1279</v>
      </c>
      <c r="C18" s="267"/>
      <c r="D18" s="268"/>
      <c r="E18" s="269" t="str">
        <f t="shared" si="2"/>
        <v>Enter column D&amp;E</v>
      </c>
      <c r="F18" s="270" t="str">
        <f>_xlfn.SWITCH(Res_Mat,1,"High relevance",2,"Medium relevance",3,"Low relevance",4,"")</f>
        <v/>
      </c>
      <c r="G18" s="268"/>
      <c r="H18" s="268"/>
    </row>
    <row r="19" spans="1:8" ht="16.5" customHeight="1" x14ac:dyDescent="0.25">
      <c r="A19" s="272" t="s">
        <v>159</v>
      </c>
      <c r="B19" s="273"/>
      <c r="C19" s="263"/>
      <c r="D19" s="263"/>
      <c r="E19" s="263"/>
      <c r="F19" s="273"/>
      <c r="G19" s="274"/>
      <c r="H19" s="274"/>
    </row>
    <row r="20" spans="1:8" ht="16.5" customHeight="1" x14ac:dyDescent="0.25">
      <c r="A20" s="264" t="s">
        <v>1565</v>
      </c>
      <c r="B20" s="264"/>
      <c r="C20" s="264"/>
      <c r="D20" s="264"/>
      <c r="E20" s="264"/>
      <c r="F20" s="264"/>
      <c r="G20" s="264"/>
      <c r="H20" s="264"/>
    </row>
    <row r="21" spans="1:8" ht="16.5" customHeight="1" x14ac:dyDescent="0.25">
      <c r="A21" s="265" t="s">
        <v>53</v>
      </c>
      <c r="B21" s="266" t="s">
        <v>1279</v>
      </c>
      <c r="C21" s="267"/>
      <c r="D21" s="268"/>
      <c r="E21" s="269" t="str">
        <f t="shared" ref="E21:E27" si="3">IFERROR(LEFT(C21,1)*LEFT(D21,1),"Enter column D&amp;E")</f>
        <v>Enter column D&amp;E</v>
      </c>
      <c r="F21" s="270" t="str">
        <f t="array" ref="F21">_xlfn.SWITCH(PrimLoc_Mat,1,"No relevance",2,"Medium relevance",3,"Medium relevance",4,"")</f>
        <v/>
      </c>
      <c r="G21" s="268"/>
      <c r="H21" s="268"/>
    </row>
    <row r="22" spans="1:8" ht="16.5" customHeight="1" x14ac:dyDescent="0.25">
      <c r="A22" s="265" t="s">
        <v>1566</v>
      </c>
      <c r="B22" s="266" t="s">
        <v>1279</v>
      </c>
      <c r="C22" s="267"/>
      <c r="D22" s="268"/>
      <c r="E22" s="269" t="str">
        <f t="shared" si="3"/>
        <v>Enter column D&amp;E</v>
      </c>
      <c r="F22" s="270" t="str" cm="1">
        <f t="array" ref="F22">_xlfn.SWITCH(Emp_Mat,1,"High relevance",2,"Medium relevance",3,"Low relevance",4,"")</f>
        <v/>
      </c>
      <c r="G22" s="268"/>
      <c r="H22" s="268"/>
    </row>
    <row r="23" spans="1:8" ht="16.5" customHeight="1" x14ac:dyDescent="0.25">
      <c r="A23" s="265" t="s">
        <v>1567</v>
      </c>
      <c r="B23" s="266" t="s">
        <v>1279</v>
      </c>
      <c r="C23" s="267"/>
      <c r="D23" s="268"/>
      <c r="E23" s="269" t="str">
        <f t="shared" si="3"/>
        <v>Enter column D&amp;E</v>
      </c>
      <c r="F23" s="270" t="str" cm="1">
        <f t="array" ref="F23">_xlfn.SWITCH(Emp_Mat,1,"High relevance",2,"Medium relevance",3,"Low relevance",4,"")</f>
        <v/>
      </c>
      <c r="G23" s="268"/>
      <c r="H23" s="268"/>
    </row>
    <row r="24" spans="1:8" ht="16.5" customHeight="1" x14ac:dyDescent="0.25">
      <c r="A24" s="265" t="s">
        <v>60</v>
      </c>
      <c r="B24" s="266" t="s">
        <v>1279</v>
      </c>
      <c r="C24" s="267"/>
      <c r="D24" s="268"/>
      <c r="E24" s="269" t="str">
        <f t="shared" si="3"/>
        <v>Enter column D&amp;E</v>
      </c>
      <c r="F24" s="270" t="str" cm="1">
        <f t="array" ref="F24">_xlfn.SWITCH(PrimLoc_Mat,1,"Low relevance",2,"Medium relevance",3,"Medium relevance",4,"")</f>
        <v/>
      </c>
      <c r="G24" s="268"/>
      <c r="H24" s="268"/>
    </row>
    <row r="25" spans="1:8" ht="16.5" customHeight="1" x14ac:dyDescent="0.25">
      <c r="A25" s="265" t="s">
        <v>63</v>
      </c>
      <c r="B25" s="266" t="s">
        <v>1279</v>
      </c>
      <c r="C25" s="267"/>
      <c r="D25" s="268"/>
      <c r="E25" s="269" t="str">
        <f t="shared" si="3"/>
        <v>Enter column D&amp;E</v>
      </c>
      <c r="F25" s="270" t="str" cm="1">
        <f t="array" ref="F25">_xlfn.SWITCH(Emp_Mat,1,"High relevance",2,"High relevance",3,"Medium relevance",4,"")</f>
        <v/>
      </c>
      <c r="G25" s="268"/>
      <c r="H25" s="268"/>
    </row>
    <row r="26" spans="1:8" ht="16.5" customHeight="1" x14ac:dyDescent="0.25">
      <c r="A26" s="265" t="s">
        <v>66</v>
      </c>
      <c r="B26" s="266" t="s">
        <v>1279</v>
      </c>
      <c r="C26" s="267"/>
      <c r="D26" s="268"/>
      <c r="E26" s="269" t="str">
        <f t="shared" si="3"/>
        <v>Enter column D&amp;E</v>
      </c>
      <c r="F26" s="270" t="s">
        <v>1300</v>
      </c>
      <c r="G26" s="268"/>
      <c r="H26" s="268"/>
    </row>
    <row r="27" spans="1:8" ht="16.5" customHeight="1" x14ac:dyDescent="0.25">
      <c r="A27" s="265" t="s">
        <v>67</v>
      </c>
      <c r="B27" s="266" t="s">
        <v>1279</v>
      </c>
      <c r="C27" s="267"/>
      <c r="D27" s="268"/>
      <c r="E27" s="269" t="str">
        <f t="shared" si="3"/>
        <v>Enter column D&amp;E</v>
      </c>
      <c r="F27" s="270" t="str" cm="1">
        <f t="array" ref="F27">_xlfn.SWITCH(PrimLoc_Mat,1,"Low relevance",2,"Medium relevance",3,"Medium relevance",4,"")</f>
        <v/>
      </c>
      <c r="G27" s="268"/>
      <c r="H27" s="268"/>
    </row>
    <row r="28" spans="1:8" ht="16.5" customHeight="1" x14ac:dyDescent="0.25">
      <c r="A28" s="264" t="s">
        <v>1568</v>
      </c>
      <c r="B28" s="264"/>
      <c r="C28" s="264"/>
      <c r="D28" s="264"/>
      <c r="E28" s="264"/>
      <c r="F28" s="264"/>
      <c r="G28" s="264"/>
      <c r="H28" s="264"/>
    </row>
    <row r="29" spans="1:8" ht="16.5" customHeight="1" x14ac:dyDescent="0.25">
      <c r="A29" s="265" t="s">
        <v>58</v>
      </c>
      <c r="B29" s="266" t="s">
        <v>1279</v>
      </c>
      <c r="C29" s="267"/>
      <c r="D29" s="268"/>
      <c r="E29" s="269" t="str">
        <f t="shared" ref="E29:E33" si="4">IFERROR(LEFT(C29,1)*LEFT(D29,1),"Enter column D&amp;E")</f>
        <v>Enter column D&amp;E</v>
      </c>
      <c r="F29" s="270" t="str" cm="1">
        <f t="array" ref="F29">_xlfn.SWITCH(Emp_Mat,1,"Medium relevance",2,"Medium relevance",3,"Low relevance",4,"")</f>
        <v/>
      </c>
      <c r="G29" s="268"/>
      <c r="H29" s="268"/>
    </row>
    <row r="30" spans="1:8" ht="16.5" customHeight="1" x14ac:dyDescent="0.25">
      <c r="A30" s="265" t="s">
        <v>1569</v>
      </c>
      <c r="B30" s="266" t="s">
        <v>1279</v>
      </c>
      <c r="C30" s="267"/>
      <c r="D30" s="268"/>
      <c r="E30" s="269" t="str">
        <f t="shared" si="4"/>
        <v>Enter column D&amp;E</v>
      </c>
      <c r="F30" s="270" t="str" cm="1">
        <f t="array" ref="F30">_xlfn.SWITCH(PrimLoc_Mat,1,"Medium relevance",2,"High relevance",3,"High relevance",4,"")</f>
        <v/>
      </c>
      <c r="G30" s="268"/>
      <c r="H30" s="268"/>
    </row>
    <row r="31" spans="1:8" ht="16.5" customHeight="1" x14ac:dyDescent="0.25">
      <c r="A31" s="265" t="s">
        <v>1570</v>
      </c>
      <c r="B31" s="266" t="s">
        <v>1279</v>
      </c>
      <c r="C31" s="267"/>
      <c r="D31" s="268"/>
      <c r="E31" s="269" t="str">
        <f t="shared" si="4"/>
        <v>Enter column D&amp;E</v>
      </c>
      <c r="F31" s="270" t="str" cm="1">
        <f t="array" ref="F31">_xlfn.SWITCH(PrimLoc_Mat,1,"Medium relevance",2,"High relevance",3,"High relevance",4,"")</f>
        <v/>
      </c>
      <c r="G31" s="268"/>
      <c r="H31" s="268"/>
    </row>
    <row r="32" spans="1:8" ht="16.5" customHeight="1" x14ac:dyDescent="0.25">
      <c r="A32" s="265" t="s">
        <v>55</v>
      </c>
      <c r="B32" s="266" t="s">
        <v>1279</v>
      </c>
      <c r="C32" s="267"/>
      <c r="D32" s="268"/>
      <c r="E32" s="269" t="str">
        <f t="shared" si="4"/>
        <v>Enter column D&amp;E</v>
      </c>
      <c r="F32" s="270" t="str" cm="1">
        <f t="array" ref="F32">_xlfn.SWITCH(Cust_Mat,1,"Medium relevance",2,"Medium relevance",3,"Low relevance",4,"No relevance",5,"")</f>
        <v/>
      </c>
      <c r="G32" s="268"/>
      <c r="H32" s="268"/>
    </row>
    <row r="33" spans="1:8" ht="16.5" customHeight="1" x14ac:dyDescent="0.25">
      <c r="A33" s="265" t="s">
        <v>1571</v>
      </c>
      <c r="B33" s="266" t="s">
        <v>1279</v>
      </c>
      <c r="C33" s="267"/>
      <c r="D33" s="268"/>
      <c r="E33" s="269" t="str">
        <f t="shared" si="4"/>
        <v>Enter column D&amp;E</v>
      </c>
      <c r="F33" s="270" t="s">
        <v>1300</v>
      </c>
      <c r="G33" s="268"/>
      <c r="H33" s="268"/>
    </row>
    <row r="34" spans="1:8" ht="16.5" customHeight="1" x14ac:dyDescent="0.25">
      <c r="A34" s="264" t="s">
        <v>1562</v>
      </c>
      <c r="B34" s="264"/>
      <c r="C34" s="264"/>
      <c r="D34" s="264"/>
      <c r="E34" s="264"/>
      <c r="F34" s="264"/>
      <c r="G34" s="264"/>
      <c r="H34" s="264"/>
    </row>
    <row r="35" spans="1:8" ht="16.5" customHeight="1" x14ac:dyDescent="0.25">
      <c r="A35" s="265" t="s">
        <v>1572</v>
      </c>
      <c r="B35" s="266" t="s">
        <v>1279</v>
      </c>
      <c r="C35" s="267"/>
      <c r="D35" s="268"/>
      <c r="E35" s="269" t="str">
        <f>IFERROR(LEFT(C35,1)*LEFT(D35,1),"Enter column D&amp;E")</f>
        <v>Enter column D&amp;E</v>
      </c>
      <c r="F35" s="270" t="str">
        <f>_xlfn.SWITCH(Res_Mat,1,"High relevance",2,"Medium relevance",3,"Low relevance",4,"")</f>
        <v/>
      </c>
      <c r="G35" s="268"/>
      <c r="H35" s="268"/>
    </row>
    <row r="36" spans="1:8" ht="16.5" customHeight="1" x14ac:dyDescent="0.25">
      <c r="A36" s="272" t="s">
        <v>161</v>
      </c>
      <c r="B36" s="273"/>
      <c r="C36" s="263"/>
      <c r="D36" s="263"/>
      <c r="E36" s="263"/>
      <c r="F36" s="273"/>
      <c r="G36" s="274"/>
      <c r="H36" s="274"/>
    </row>
    <row r="37" spans="1:8" ht="16.5" customHeight="1" x14ac:dyDescent="0.25">
      <c r="A37" s="264" t="s">
        <v>1573</v>
      </c>
      <c r="B37" s="264"/>
      <c r="C37" s="264"/>
      <c r="D37" s="264"/>
      <c r="E37" s="264"/>
      <c r="F37" s="264"/>
      <c r="G37" s="264"/>
      <c r="H37" s="264"/>
    </row>
    <row r="38" spans="1:8" ht="16.5" customHeight="1" x14ac:dyDescent="0.25">
      <c r="A38" s="265" t="s">
        <v>98</v>
      </c>
      <c r="B38" s="266" t="s">
        <v>1279</v>
      </c>
      <c r="C38" s="267"/>
      <c r="D38" s="268"/>
      <c r="E38" s="269" t="str">
        <f t="shared" ref="E38:E43" si="5">IFERROR(LEFT(C38,1)*LEFT(D38,1),"Enter column D&amp;E")</f>
        <v>Enter column D&amp;E</v>
      </c>
      <c r="F38" s="270" t="str" cm="1">
        <f t="array" ref="F38">_xlfn.SWITCH(ServEmp_Mat,1,"Low relevance",2,"Medium relevance",3,"Medium relevance",4,"Medium relevance",5,"No relevance",6,"Low relevance",7,"Low relevance",8,"Low relevance",9,"No relevance",10,"No relevance",11,"No relevance",12,"No relevance",13,"")</f>
        <v/>
      </c>
      <c r="G38" s="268"/>
      <c r="H38" s="268"/>
    </row>
    <row r="39" spans="1:8" ht="16.5" customHeight="1" x14ac:dyDescent="0.25">
      <c r="A39" s="265" t="s">
        <v>87</v>
      </c>
      <c r="B39" s="266" t="s">
        <v>1279</v>
      </c>
      <c r="C39" s="267"/>
      <c r="D39" s="268"/>
      <c r="E39" s="269" t="str">
        <f t="shared" si="5"/>
        <v>Enter column D&amp;E</v>
      </c>
      <c r="F39" s="270" t="str" cm="1">
        <f t="array" ref="F39">_xlfn.SWITCH(ServEmp_Mat,1,"Low relevance",2,"Medium relevance",3,"Medium relevance",4,"Medium relevance",5,"No relevance",6,"Low relevance",7,"Low relevance",8,"Low relevance",9,"No relevance",10,"No relevance",11,"No relevance",12,"No relevance",13,"")</f>
        <v/>
      </c>
      <c r="G39" s="268"/>
      <c r="H39" s="268"/>
    </row>
    <row r="40" spans="1:8" ht="16.5" customHeight="1" x14ac:dyDescent="0.25">
      <c r="A40" s="271" t="s">
        <v>1575</v>
      </c>
      <c r="B40" s="266" t="s">
        <v>1279</v>
      </c>
      <c r="C40" s="267"/>
      <c r="D40" s="268"/>
      <c r="E40" s="269" t="str">
        <f t="shared" si="5"/>
        <v>Enter column D&amp;E</v>
      </c>
      <c r="F40" s="270" t="str" cm="1">
        <f t="array" ref="F40">_xlfn.SWITCH(ServEmp_Mat,1,"Low relevance",2,"Medium relevance",3,"Medium relevance",4,"Medium relevance",5,"No relevance",6,"Low relevance",7,"Low relevance",8,"Low relevance",9,"No relevance",10,"No relevance",11,"No relevance",12,"No relevance",13,"")</f>
        <v/>
      </c>
      <c r="G40" s="268"/>
      <c r="H40" s="268"/>
    </row>
    <row r="41" spans="1:8" ht="16.5" customHeight="1" x14ac:dyDescent="0.25">
      <c r="A41" s="265" t="s">
        <v>96</v>
      </c>
      <c r="B41" s="266" t="s">
        <v>1279</v>
      </c>
      <c r="C41" s="267"/>
      <c r="D41" s="268"/>
      <c r="E41" s="269" t="str">
        <f t="shared" si="5"/>
        <v>Enter column D&amp;E</v>
      </c>
      <c r="F41" s="270" t="str" cm="1">
        <f t="array" ref="F41">_xlfn.SWITCH(ServEmp_Mat,1,"Medium relevance",2,"Medium relevance",3,"Medium relevance",4,"Medium relevance",5,"Medium relevance",6,"Low relevance",7,"Low relevance",8,"Low relevance",9,"No relevance",10,"No relevance",11,"No relevance",12,"No relevance",13,"")</f>
        <v/>
      </c>
      <c r="G41" s="268"/>
      <c r="H41" s="268"/>
    </row>
    <row r="42" spans="1:8" ht="16.5" customHeight="1" x14ac:dyDescent="0.25">
      <c r="A42" s="265" t="s">
        <v>101</v>
      </c>
      <c r="B42" s="266" t="s">
        <v>1279</v>
      </c>
      <c r="C42" s="267"/>
      <c r="D42" s="268"/>
      <c r="E42" s="269" t="str">
        <f t="shared" si="5"/>
        <v>Enter column D&amp;E</v>
      </c>
      <c r="F42" s="270" t="s">
        <v>1300</v>
      </c>
      <c r="G42" s="268"/>
      <c r="H42" s="268"/>
    </row>
    <row r="43" spans="1:8" ht="16.5" customHeight="1" x14ac:dyDescent="0.25">
      <c r="A43" s="271" t="s">
        <v>92</v>
      </c>
      <c r="B43" s="266" t="s">
        <v>1279</v>
      </c>
      <c r="C43" s="267"/>
      <c r="D43" s="268"/>
      <c r="E43" s="269" t="str">
        <f t="shared" si="5"/>
        <v>Enter column D&amp;E</v>
      </c>
      <c r="F43" s="270" t="s">
        <v>1300</v>
      </c>
      <c r="G43" s="268"/>
      <c r="H43" s="268"/>
    </row>
    <row r="44" spans="1:8" ht="16.5" customHeight="1" x14ac:dyDescent="0.25">
      <c r="A44" s="264" t="s">
        <v>1574</v>
      </c>
      <c r="B44" s="264"/>
      <c r="C44" s="264"/>
      <c r="D44" s="264"/>
      <c r="E44" s="264"/>
      <c r="F44" s="264"/>
      <c r="G44" s="264"/>
      <c r="H44" s="264"/>
    </row>
    <row r="45" spans="1:8" ht="16.5" customHeight="1" x14ac:dyDescent="0.25">
      <c r="A45" s="265" t="s">
        <v>1576</v>
      </c>
      <c r="B45" s="266" t="s">
        <v>1279</v>
      </c>
      <c r="C45" s="267"/>
      <c r="D45" s="268"/>
      <c r="E45" s="269" t="str">
        <f t="shared" ref="E45:E50" si="6">IFERROR(LEFT(C45,1)*LEFT(D45,1),"Enter column D&amp;E")</f>
        <v>Enter column D&amp;E</v>
      </c>
      <c r="F45" s="270" t="str" cm="1">
        <f t="array" ref="F45">_xlfn.SWITCH(PrimLoc_Mat,1,"Low relevance",2,"High relevance",3,"High relevance",4,"")</f>
        <v/>
      </c>
      <c r="G45" s="268"/>
      <c r="H45" s="268"/>
    </row>
    <row r="46" spans="1:8" ht="16.5" customHeight="1" x14ac:dyDescent="0.25">
      <c r="A46" s="265" t="s">
        <v>97</v>
      </c>
      <c r="B46" s="266" t="s">
        <v>1279</v>
      </c>
      <c r="C46" s="267"/>
      <c r="D46" s="268"/>
      <c r="E46" s="269" t="str">
        <f t="shared" si="6"/>
        <v>Enter column D&amp;E</v>
      </c>
      <c r="F46" s="270" t="s">
        <v>1300</v>
      </c>
      <c r="G46" s="268"/>
      <c r="H46" s="268"/>
    </row>
    <row r="47" spans="1:8" ht="16.5" customHeight="1" x14ac:dyDescent="0.25">
      <c r="A47" s="271" t="s">
        <v>93</v>
      </c>
      <c r="B47" s="266" t="s">
        <v>1279</v>
      </c>
      <c r="C47" s="267"/>
      <c r="D47" s="268"/>
      <c r="E47" s="269" t="str">
        <f t="shared" si="6"/>
        <v>Enter column D&amp;E</v>
      </c>
      <c r="F47" s="270" t="str">
        <f>IFERROR(INDEX('Sector Determined'!$E$4:$M$190,MATCH(_xlfn.TEXTJOIN(": ",TRUE,'OUT_Exec Summary'!$B$2:$B$4),'Sector Determined'!$D$4:$D$190,0),MATCH('OUT_ESG Risk &amp; Opps Assessment'!A47,'Sector Determined'!$E$3:$M$3,0)),"")</f>
        <v/>
      </c>
      <c r="G47" s="268"/>
      <c r="H47" s="268"/>
    </row>
    <row r="48" spans="1:8" ht="16.5" customHeight="1" x14ac:dyDescent="0.25">
      <c r="A48" s="265" t="s">
        <v>99</v>
      </c>
      <c r="B48" s="266" t="s">
        <v>1279</v>
      </c>
      <c r="C48" s="267"/>
      <c r="D48" s="268"/>
      <c r="E48" s="269" t="str">
        <f t="shared" si="6"/>
        <v>Enter column D&amp;E</v>
      </c>
      <c r="F48" s="270" t="str" cm="1">
        <f t="array" ref="F48">_xlfn.SWITCH(PrimLoc_Mat,1,"Medium relevance",2,"Low relevance",3,"Medium relevance",4,"")</f>
        <v/>
      </c>
      <c r="G48" s="268"/>
      <c r="H48" s="268"/>
    </row>
    <row r="49" spans="1:8" ht="16.5" customHeight="1" x14ac:dyDescent="0.25">
      <c r="A49" s="271" t="s">
        <v>100</v>
      </c>
      <c r="B49" s="266" t="s">
        <v>1279</v>
      </c>
      <c r="C49" s="267"/>
      <c r="D49" s="268"/>
      <c r="E49" s="269" t="str">
        <f t="shared" si="6"/>
        <v>Enter column D&amp;E</v>
      </c>
      <c r="F49" s="270" t="str" cm="1">
        <f t="array" ref="F49">_xlfn.SWITCH(PrimLoc_Mat,1,"Medium relevance",2,"Low relevance",3,"Medium relevance",4,"")</f>
        <v/>
      </c>
      <c r="G49" s="268"/>
      <c r="H49" s="268"/>
    </row>
    <row r="50" spans="1:8" ht="16.5" customHeight="1" x14ac:dyDescent="0.25">
      <c r="A50" s="265" t="s">
        <v>102</v>
      </c>
      <c r="B50" s="266" t="s">
        <v>1279</v>
      </c>
      <c r="C50" s="267"/>
      <c r="D50" s="268"/>
      <c r="E50" s="269" t="str">
        <f t="shared" si="6"/>
        <v>Enter column D&amp;E</v>
      </c>
      <c r="F50" s="270" t="str" cm="1">
        <f t="array" ref="F50">_xlfn.SWITCH(PrimLoc_Mat,1,"Medium relevance",2,"Low relevance",3,"Medium relevance",4,"")</f>
        <v/>
      </c>
      <c r="G50" s="268"/>
      <c r="H50" s="268"/>
    </row>
    <row r="51" spans="1:8" ht="16.5" customHeight="1" x14ac:dyDescent="0.25">
      <c r="A51" s="272" t="s">
        <v>1349</v>
      </c>
      <c r="B51" s="273"/>
      <c r="C51" s="263"/>
      <c r="D51" s="263"/>
      <c r="E51" s="263"/>
      <c r="F51" s="273"/>
      <c r="G51" s="274"/>
      <c r="H51" s="274"/>
    </row>
    <row r="52" spans="1:8" ht="16.5" customHeight="1" x14ac:dyDescent="0.25">
      <c r="A52" s="271" t="str">
        <f>IN_Resilience!D125</f>
        <v>Transition risk factor 1</v>
      </c>
      <c r="B52" s="266" t="s">
        <v>1279</v>
      </c>
      <c r="C52" s="267"/>
      <c r="D52" s="268"/>
      <c r="E52" s="269" t="str">
        <f t="shared" ref="E52:E60" si="7">IFERROR(LEFT(C52,1)*LEFT(D52,1),"Enter column D&amp;E")</f>
        <v>Enter column D&amp;E</v>
      </c>
      <c r="F52" s="270" t="str" cm="1">
        <f t="array" ref="F52">_xlfn.SWITCH(Res_Mat,1,"High relevance",2,"Medium relevance",3,"Low relevance",4,"")</f>
        <v/>
      </c>
      <c r="G52" s="268"/>
      <c r="H52" s="268"/>
    </row>
    <row r="53" spans="1:8" ht="16.5" customHeight="1" x14ac:dyDescent="0.25">
      <c r="A53" s="271" t="str">
        <f>IN_Resilience!D126</f>
        <v>Transition risk factor 2</v>
      </c>
      <c r="B53" s="266" t="s">
        <v>1279</v>
      </c>
      <c r="C53" s="267"/>
      <c r="D53" s="268"/>
      <c r="E53" s="269" t="str">
        <f t="shared" si="7"/>
        <v>Enter column D&amp;E</v>
      </c>
      <c r="F53" s="270" t="str" cm="1">
        <f t="array" ref="F53">_xlfn.SWITCH(Res_Mat,1,"High relevance",2,"Medium relevance",3,"Low relevance",4,"")</f>
        <v/>
      </c>
      <c r="G53" s="268"/>
      <c r="H53" s="268"/>
    </row>
    <row r="54" spans="1:8" ht="16.5" customHeight="1" x14ac:dyDescent="0.25">
      <c r="A54" s="271" t="str">
        <f>IN_Resilience!D127</f>
        <v>Transition risk factor 3</v>
      </c>
      <c r="B54" s="266" t="s">
        <v>1279</v>
      </c>
      <c r="C54" s="267"/>
      <c r="D54" s="268"/>
      <c r="E54" s="269" t="str">
        <f t="shared" si="7"/>
        <v>Enter column D&amp;E</v>
      </c>
      <c r="F54" s="270" t="str" cm="1">
        <f t="array" ref="F54">_xlfn.SWITCH(Res_Mat,1,"High relevance",2,"Medium relevance",3,"Low relevance",4,"")</f>
        <v/>
      </c>
      <c r="G54" s="268"/>
      <c r="H54" s="268"/>
    </row>
    <row r="55" spans="1:8" ht="16.5" customHeight="1" x14ac:dyDescent="0.25">
      <c r="A55" s="271" t="str">
        <f>IN_Resilience!D165</f>
        <v>Physical risk factor 1</v>
      </c>
      <c r="B55" s="266" t="s">
        <v>1279</v>
      </c>
      <c r="C55" s="267"/>
      <c r="D55" s="268"/>
      <c r="E55" s="269" t="str">
        <f t="shared" si="7"/>
        <v>Enter column D&amp;E</v>
      </c>
      <c r="F55" s="270" t="str" cm="1">
        <f t="array" ref="F55">_xlfn.SWITCH(Res_Mat,1,"High relevance",2,"Medium relevance",3,"Low relevance",4,"")</f>
        <v/>
      </c>
      <c r="G55" s="268"/>
      <c r="H55" s="268"/>
    </row>
    <row r="56" spans="1:8" ht="16.5" customHeight="1" x14ac:dyDescent="0.25">
      <c r="A56" s="271" t="str">
        <f>IN_Resilience!D166</f>
        <v>Physical risk factor 2</v>
      </c>
      <c r="B56" s="266" t="s">
        <v>1279</v>
      </c>
      <c r="C56" s="267"/>
      <c r="D56" s="268"/>
      <c r="E56" s="269" t="str">
        <f t="shared" si="7"/>
        <v>Enter column D&amp;E</v>
      </c>
      <c r="F56" s="270" t="str" cm="1">
        <f t="array" ref="F56">_xlfn.SWITCH(Res_Mat,1,"High relevance",2,"Medium relevance",3,"Low relevance",4,"")</f>
        <v/>
      </c>
      <c r="G56" s="268"/>
      <c r="H56" s="268"/>
    </row>
    <row r="57" spans="1:8" ht="16.5" customHeight="1" x14ac:dyDescent="0.25">
      <c r="A57" s="271" t="str">
        <f>IN_Resilience!D167</f>
        <v>Physical risk factor 3</v>
      </c>
      <c r="B57" s="266" t="s">
        <v>1279</v>
      </c>
      <c r="C57" s="267"/>
      <c r="D57" s="268"/>
      <c r="E57" s="269" t="str">
        <f t="shared" si="7"/>
        <v>Enter column D&amp;E</v>
      </c>
      <c r="F57" s="270" t="str" cm="1">
        <f t="array" ref="F57">_xlfn.SWITCH(Res_Mat,1,"High relevance",2,"Medium relevance",3,"Low relevance",4,"")</f>
        <v/>
      </c>
      <c r="G57" s="268"/>
      <c r="H57" s="268"/>
    </row>
    <row r="58" spans="1:8" ht="16.5" customHeight="1" x14ac:dyDescent="0.25">
      <c r="A58" s="271" t="str">
        <f>IN_Resilience!D205</f>
        <v>Social risk factor 1</v>
      </c>
      <c r="B58" s="266" t="s">
        <v>1279</v>
      </c>
      <c r="C58" s="267"/>
      <c r="D58" s="268"/>
      <c r="E58" s="269" t="str">
        <f t="shared" si="7"/>
        <v>Enter column D&amp;E</v>
      </c>
      <c r="F58" s="270" t="str" cm="1">
        <f t="array" ref="F58">_xlfn.SWITCH(Res_Mat,1,"High relevance",2,"Medium relevance",3,"Low relevance",4,"")</f>
        <v/>
      </c>
      <c r="G58" s="268"/>
      <c r="H58" s="268"/>
    </row>
    <row r="59" spans="1:8" ht="16.5" customHeight="1" x14ac:dyDescent="0.25">
      <c r="A59" s="271" t="str">
        <f>IN_Resilience!D206</f>
        <v>Social risk factor 2</v>
      </c>
      <c r="B59" s="266" t="s">
        <v>1279</v>
      </c>
      <c r="C59" s="267"/>
      <c r="D59" s="268"/>
      <c r="E59" s="269" t="str">
        <f t="shared" si="7"/>
        <v>Enter column D&amp;E</v>
      </c>
      <c r="F59" s="270" t="str" cm="1">
        <f t="array" ref="F59">_xlfn.SWITCH(Res_Mat,1,"High relevance",2,"Medium relevance",3,"Low relevance",4,"")</f>
        <v/>
      </c>
      <c r="G59" s="268"/>
      <c r="H59" s="268"/>
    </row>
    <row r="60" spans="1:8" ht="16.5" customHeight="1" x14ac:dyDescent="0.25">
      <c r="A60" s="271" t="str">
        <f>IN_Resilience!D207</f>
        <v>Social risk factor 3</v>
      </c>
      <c r="B60" s="266" t="s">
        <v>1279</v>
      </c>
      <c r="C60" s="267"/>
      <c r="D60" s="268"/>
      <c r="E60" s="269" t="str">
        <f t="shared" si="7"/>
        <v>Enter column D&amp;E</v>
      </c>
      <c r="F60" s="270" t="str" cm="1">
        <f t="array" ref="F60">_xlfn.SWITCH(Res_Mat,1,"High relevance",2,"Medium relevance",3,"Low relevance",4,"")</f>
        <v/>
      </c>
      <c r="G60" s="268"/>
      <c r="H60" s="268"/>
    </row>
    <row r="61" spans="1:8" ht="12.75" customHeight="1" x14ac:dyDescent="0.25"/>
    <row r="62" spans="1:8" ht="12.75" customHeight="1" x14ac:dyDescent="0.25"/>
  </sheetData>
  <conditionalFormatting sqref="E4:E10 E12:E15 E38:E43 E45:E50">
    <cfRule type="containsText" dxfId="3134" priority="134" operator="containsText" text="Enter">
      <formula>NOT(ISERROR(SEARCH("Enter",E4)))</formula>
    </cfRule>
    <cfRule type="cellIs" dxfId="3133" priority="135" operator="greaterThanOrEqual">
      <formula>15</formula>
    </cfRule>
    <cfRule type="cellIs" dxfId="3132" priority="136" operator="between">
      <formula>10</formula>
      <formula>15</formula>
    </cfRule>
    <cfRule type="cellIs" dxfId="3131" priority="137" operator="between">
      <formula>5</formula>
      <formula>10</formula>
    </cfRule>
    <cfRule type="cellIs" dxfId="3130" priority="138" operator="lessThan">
      <formula>5</formula>
    </cfRule>
  </conditionalFormatting>
  <conditionalFormatting sqref="F4:F10">
    <cfRule type="containsText" dxfId="3129" priority="120" operator="containsText" text="High">
      <formula>NOT(ISERROR(SEARCH("High",F4)))</formula>
    </cfRule>
    <cfRule type="containsText" dxfId="3128" priority="121" operator="containsText" text="Medium">
      <formula>NOT(ISERROR(SEARCH("Medium",F4)))</formula>
    </cfRule>
    <cfRule type="containsText" dxfId="3127" priority="122" operator="containsText" text="Low">
      <formula>NOT(ISERROR(SEARCH("Low",F4)))</formula>
    </cfRule>
    <cfRule type="containsText" dxfId="3126" priority="123" operator="containsText" text="No">
      <formula>NOT(ISERROR(SEARCH("No",F4)))</formula>
    </cfRule>
  </conditionalFormatting>
  <conditionalFormatting sqref="F17:F18">
    <cfRule type="containsText" dxfId="3125" priority="67" operator="containsText" text="High">
      <formula>NOT(ISERROR(SEARCH("High",F17)))</formula>
    </cfRule>
    <cfRule type="containsText" dxfId="3124" priority="68" operator="containsText" text="Medium">
      <formula>NOT(ISERROR(SEARCH("Medium",F17)))</formula>
    </cfRule>
    <cfRule type="containsText" dxfId="3123" priority="69" operator="containsText" text="Low">
      <formula>NOT(ISERROR(SEARCH("Low",F17)))</formula>
    </cfRule>
    <cfRule type="containsText" dxfId="3122" priority="70" operator="containsText" text="No">
      <formula>NOT(ISERROR(SEARCH("No",F17)))</formula>
    </cfRule>
  </conditionalFormatting>
  <conditionalFormatting sqref="F21:F27">
    <cfRule type="containsText" dxfId="3121" priority="63" operator="containsText" text="High">
      <formula>NOT(ISERROR(SEARCH("High",F21)))</formula>
    </cfRule>
    <cfRule type="containsText" dxfId="3120" priority="64" operator="containsText" text="Medium">
      <formula>NOT(ISERROR(SEARCH("Medium",F21)))</formula>
    </cfRule>
    <cfRule type="containsText" dxfId="3119" priority="65" operator="containsText" text="Low">
      <formula>NOT(ISERROR(SEARCH("Low",F21)))</formula>
    </cfRule>
    <cfRule type="containsText" dxfId="3118" priority="66" operator="containsText" text="No">
      <formula>NOT(ISERROR(SEARCH("No",F21)))</formula>
    </cfRule>
  </conditionalFormatting>
  <conditionalFormatting sqref="F29:F30 F32:F33">
    <cfRule type="containsText" dxfId="3117" priority="59" operator="containsText" text="High">
      <formula>NOT(ISERROR(SEARCH("High",F29)))</formula>
    </cfRule>
    <cfRule type="containsText" dxfId="3116" priority="60" operator="containsText" text="Medium">
      <formula>NOT(ISERROR(SEARCH("Medium",F29)))</formula>
    </cfRule>
    <cfRule type="containsText" dxfId="3115" priority="61" operator="containsText" text="Low">
      <formula>NOT(ISERROR(SEARCH("Low",F29)))</formula>
    </cfRule>
    <cfRule type="containsText" dxfId="3114" priority="62" operator="containsText" text="No">
      <formula>NOT(ISERROR(SEARCH("No",F29)))</formula>
    </cfRule>
  </conditionalFormatting>
  <conditionalFormatting sqref="F38">
    <cfRule type="containsText" dxfId="3113" priority="55" operator="containsText" text="High">
      <formula>NOT(ISERROR(SEARCH("High",F38)))</formula>
    </cfRule>
    <cfRule type="containsText" dxfId="3112" priority="56" operator="containsText" text="Medium">
      <formula>NOT(ISERROR(SEARCH("Medium",F38)))</formula>
    </cfRule>
    <cfRule type="containsText" dxfId="3111" priority="57" operator="containsText" text="Low">
      <formula>NOT(ISERROR(SEARCH("Low",F38)))</formula>
    </cfRule>
    <cfRule type="containsText" dxfId="3110" priority="58" operator="containsText" text="No">
      <formula>NOT(ISERROR(SEARCH("No",F38)))</formula>
    </cfRule>
  </conditionalFormatting>
  <conditionalFormatting sqref="F39:F43">
    <cfRule type="containsText" dxfId="3109" priority="51" operator="containsText" text="High">
      <formula>NOT(ISERROR(SEARCH("High",F39)))</formula>
    </cfRule>
    <cfRule type="containsText" dxfId="3108" priority="52" operator="containsText" text="Medium">
      <formula>NOT(ISERROR(SEARCH("Medium",F39)))</formula>
    </cfRule>
    <cfRule type="containsText" dxfId="3107" priority="53" operator="containsText" text="Low">
      <formula>NOT(ISERROR(SEARCH("Low",F39)))</formula>
    </cfRule>
    <cfRule type="containsText" dxfId="3106" priority="54" operator="containsText" text="No">
      <formula>NOT(ISERROR(SEARCH("No",F39)))</formula>
    </cfRule>
  </conditionalFormatting>
  <conditionalFormatting sqref="F45:F50">
    <cfRule type="containsText" dxfId="3105" priority="47" operator="containsText" text="High">
      <formula>NOT(ISERROR(SEARCH("High",F45)))</formula>
    </cfRule>
    <cfRule type="containsText" dxfId="3104" priority="48" operator="containsText" text="Medium">
      <formula>NOT(ISERROR(SEARCH("Medium",F45)))</formula>
    </cfRule>
    <cfRule type="containsText" dxfId="3103" priority="49" operator="containsText" text="Low">
      <formula>NOT(ISERROR(SEARCH("Low",F45)))</formula>
    </cfRule>
    <cfRule type="containsText" dxfId="3102" priority="50" operator="containsText" text="No">
      <formula>NOT(ISERROR(SEARCH("No",F45)))</formula>
    </cfRule>
  </conditionalFormatting>
  <conditionalFormatting sqref="F52:F60">
    <cfRule type="containsText" dxfId="3101" priority="43" operator="containsText" text="High">
      <formula>NOT(ISERROR(SEARCH("High",F52)))</formula>
    </cfRule>
    <cfRule type="containsText" dxfId="3100" priority="44" operator="containsText" text="Medium">
      <formula>NOT(ISERROR(SEARCH("Medium",F52)))</formula>
    </cfRule>
    <cfRule type="containsText" dxfId="3099" priority="45" operator="containsText" text="Low">
      <formula>NOT(ISERROR(SEARCH("Low",F52)))</formula>
    </cfRule>
    <cfRule type="containsText" dxfId="3098" priority="46" operator="containsText" text="No">
      <formula>NOT(ISERROR(SEARCH("No",F52)))</formula>
    </cfRule>
  </conditionalFormatting>
  <conditionalFormatting sqref="F35">
    <cfRule type="containsText" dxfId="3097" priority="39" operator="containsText" text="High">
      <formula>NOT(ISERROR(SEARCH("High",F35)))</formula>
    </cfRule>
    <cfRule type="containsText" dxfId="3096" priority="40" operator="containsText" text="Medium">
      <formula>NOT(ISERROR(SEARCH("Medium",F35)))</formula>
    </cfRule>
    <cfRule type="containsText" dxfId="3095" priority="41" operator="containsText" text="Low">
      <formula>NOT(ISERROR(SEARCH("Low",F35)))</formula>
    </cfRule>
    <cfRule type="containsText" dxfId="3094" priority="42" operator="containsText" text="No">
      <formula>NOT(ISERROR(SEARCH("No",F35)))</formula>
    </cfRule>
  </conditionalFormatting>
  <conditionalFormatting sqref="F12:F15">
    <cfRule type="containsText" dxfId="3093" priority="35" operator="containsText" text="High">
      <formula>NOT(ISERROR(SEARCH("High",F12)))</formula>
    </cfRule>
    <cfRule type="containsText" dxfId="3092" priority="36" operator="containsText" text="Medium">
      <formula>NOT(ISERROR(SEARCH("Medium",F12)))</formula>
    </cfRule>
    <cfRule type="containsText" dxfId="3091" priority="37" operator="containsText" text="Low">
      <formula>NOT(ISERROR(SEARCH("Low",F12)))</formula>
    </cfRule>
    <cfRule type="containsText" dxfId="3090" priority="38" operator="containsText" text="No">
      <formula>NOT(ISERROR(SEARCH("No",F12)))</formula>
    </cfRule>
  </conditionalFormatting>
  <conditionalFormatting sqref="F31">
    <cfRule type="containsText" dxfId="3089" priority="26" operator="containsText" text="High">
      <formula>NOT(ISERROR(SEARCH("High",F31)))</formula>
    </cfRule>
    <cfRule type="containsText" dxfId="3088" priority="27" operator="containsText" text="Medium">
      <formula>NOT(ISERROR(SEARCH("Medium",F31)))</formula>
    </cfRule>
    <cfRule type="containsText" dxfId="3087" priority="28" operator="containsText" text="Low">
      <formula>NOT(ISERROR(SEARCH("Low",F31)))</formula>
    </cfRule>
    <cfRule type="containsText" dxfId="3086" priority="29" operator="containsText" text="No">
      <formula>NOT(ISERROR(SEARCH("No",F31)))</formula>
    </cfRule>
  </conditionalFormatting>
  <conditionalFormatting sqref="E17:E18">
    <cfRule type="containsText" dxfId="3085" priority="21" operator="containsText" text="Enter">
      <formula>NOT(ISERROR(SEARCH("Enter",E17)))</formula>
    </cfRule>
    <cfRule type="cellIs" dxfId="3084" priority="22" operator="greaterThanOrEqual">
      <formula>15</formula>
    </cfRule>
    <cfRule type="cellIs" dxfId="3083" priority="23" operator="between">
      <formula>10</formula>
      <formula>15</formula>
    </cfRule>
    <cfRule type="cellIs" dxfId="3082" priority="24" operator="between">
      <formula>5</formula>
      <formula>10</formula>
    </cfRule>
    <cfRule type="cellIs" dxfId="3081" priority="25" operator="lessThan">
      <formula>5</formula>
    </cfRule>
  </conditionalFormatting>
  <conditionalFormatting sqref="E21:E27">
    <cfRule type="containsText" dxfId="3080" priority="16" operator="containsText" text="Enter">
      <formula>NOT(ISERROR(SEARCH("Enter",E21)))</formula>
    </cfRule>
    <cfRule type="cellIs" dxfId="3079" priority="17" operator="greaterThanOrEqual">
      <formula>15</formula>
    </cfRule>
    <cfRule type="cellIs" dxfId="3078" priority="18" operator="between">
      <formula>10</formula>
      <formula>15</formula>
    </cfRule>
    <cfRule type="cellIs" dxfId="3077" priority="19" operator="between">
      <formula>5</formula>
      <formula>10</formula>
    </cfRule>
    <cfRule type="cellIs" dxfId="3076" priority="20" operator="lessThan">
      <formula>5</formula>
    </cfRule>
  </conditionalFormatting>
  <conditionalFormatting sqref="E29:E33">
    <cfRule type="containsText" dxfId="3075" priority="11" operator="containsText" text="Enter">
      <formula>NOT(ISERROR(SEARCH("Enter",E29)))</formula>
    </cfRule>
    <cfRule type="cellIs" dxfId="3074" priority="12" operator="greaterThanOrEqual">
      <formula>15</formula>
    </cfRule>
    <cfRule type="cellIs" dxfId="3073" priority="13" operator="between">
      <formula>10</formula>
      <formula>15</formula>
    </cfRule>
    <cfRule type="cellIs" dxfId="3072" priority="14" operator="between">
      <formula>5</formula>
      <formula>10</formula>
    </cfRule>
    <cfRule type="cellIs" dxfId="3071" priority="15" operator="lessThan">
      <formula>5</formula>
    </cfRule>
  </conditionalFormatting>
  <conditionalFormatting sqref="E35">
    <cfRule type="containsText" dxfId="3070" priority="6" operator="containsText" text="Enter">
      <formula>NOT(ISERROR(SEARCH("Enter",E35)))</formula>
    </cfRule>
    <cfRule type="cellIs" dxfId="3069" priority="7" operator="greaterThanOrEqual">
      <formula>15</formula>
    </cfRule>
    <cfRule type="cellIs" dxfId="3068" priority="8" operator="between">
      <formula>10</formula>
      <formula>15</formula>
    </cfRule>
    <cfRule type="cellIs" dxfId="3067" priority="9" operator="between">
      <formula>5</formula>
      <formula>10</formula>
    </cfRule>
    <cfRule type="cellIs" dxfId="3066" priority="10" operator="lessThan">
      <formula>5</formula>
    </cfRule>
  </conditionalFormatting>
  <conditionalFormatting sqref="E52:E60">
    <cfRule type="containsText" dxfId="3065" priority="1" operator="containsText" text="Enter">
      <formula>NOT(ISERROR(SEARCH("Enter",E52)))</formula>
    </cfRule>
    <cfRule type="cellIs" dxfId="3064" priority="2" operator="greaterThanOrEqual">
      <formula>15</formula>
    </cfRule>
    <cfRule type="cellIs" dxfId="3063" priority="3" operator="between">
      <formula>10</formula>
      <formula>15</formula>
    </cfRule>
    <cfRule type="cellIs" dxfId="3062" priority="4" operator="between">
      <formula>5</formula>
      <formula>10</formula>
    </cfRule>
    <cfRule type="cellIs" dxfId="3061" priority="5" operator="lessThan">
      <formula>5</formula>
    </cfRule>
  </conditionalFormatting>
  <dataValidations disablePrompts="1" count="8">
    <dataValidation type="list" allowBlank="1" showInputMessage="1" showErrorMessage="1" sqref="D52:D60 D35 D4:D10 D12:D15 D17:D18 D21:D27 D29:D30 D32:D33 D38:D43 D45:D50" xr:uid="{F48155EB-2FDE-4B77-9A57-00A7C6D3E8BB}">
      <formula1>Consequences</formula1>
    </dataValidation>
    <dataValidation allowBlank="1" showInputMessage="1" showErrorMessage="1" promptTitle="GRESB Materiality" prompt="This is the materiality for the entity, as determined by the GRESB Materiality tool based on the answers provided in the Assessment." sqref="F1:G1" xr:uid="{FC3D4E2F-4DB1-4D1E-824F-B1BEF1BA7003}"/>
    <dataValidation allowBlank="1" showInputMessage="1" showErrorMessage="1" promptTitle="Risk Description" prompt="Describe the risk of the ESG issue for the entity." sqref="B1" xr:uid="{4AA060BE-F05C-4E3E-AA1B-785278107BB3}"/>
    <dataValidation allowBlank="1" showInputMessage="1" showErrorMessage="1" promptTitle="Likelihood" prompt="Indicate what the likelihood of the risk occurring is for the entity. _x000a_1: Low_x000a_2: Medium-low_x000a_3: Medium_x000a_4: Medium-high_x000a_5: High" sqref="C1" xr:uid="{A433CE94-0331-44C5-A114-57D7592CB1EC}"/>
    <dataValidation allowBlank="1" showInputMessage="1" showErrorMessage="1" promptTitle="Consequence" prompt="Indicate what the consequence of the risk of the ESG issue occurring is for the entity. _x000a_1: Low_x000a_2: Medium-low_x000a_3: Medium_x000a_4: Medium-high_x000a_5: High" sqref="D1" xr:uid="{EF995793-5100-4BF7-8BFB-8F752F005C18}"/>
    <dataValidation allowBlank="1" showInputMessage="1" showErrorMessage="1" promptTitle="Risk Rating" prompt="The risk rating is based on the likelihood and consequence of the risk occuring. _x000a_&lt;5: Low_x000a_5-9: Medium_x000a_10-14: High_x000a_15-25: Very high" sqref="E1" xr:uid="{6201AB22-E18A-481E-85FB-E1C02A40A7F7}"/>
    <dataValidation allowBlank="1" showErrorMessage="1" prompt="Air pollutants are particles and gases released into the atmosphere that may adversely affect living organisms. Additionally, some pollutants contribute to climate change or exacerbate the effects of climate change locally." sqref="A4:A5" xr:uid="{2FF415AD-694F-4274-896D-DD4E34F945E9}"/>
    <dataValidation type="list" allowBlank="1" showInputMessage="1" showErrorMessage="1" sqref="C52:C60 C35 C4:C10 C12:C15 C17:C18 C21:C27 C29:C30 C32:C33 C38:C43 C45:C50" xr:uid="{50FD12B9-918B-4A72-A7E4-D3C5BC71787A}">
      <formula1>Likelihood</formula1>
    </dataValidation>
  </dataValidations>
  <pageMargins left="0.7" right="0.7" top="0.75" bottom="0.75" header="0.3" footer="0.3"/>
  <pageSetup paperSize="9" scale="66" fitToHeight="0" orientation="landscape" r:id="rId1"/>
  <headerFooter>
    <oddHeader>&amp;L&amp;"Century Gothic,Standard"&amp;11
&amp;A&amp;C&amp;"Century Gothic,Standard"&amp;11ESG Due Diligence Tool
Direct Infrastructure Assets&amp;R&amp;G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9481E-F353-46D1-B3AD-564C1A933EF6}">
  <sheetPr codeName="Sheet23">
    <tabColor rgb="FFA5C518"/>
    <pageSetUpPr fitToPage="1"/>
  </sheetPr>
  <dimension ref="A1:D48"/>
  <sheetViews>
    <sheetView showGridLines="0" zoomScaleNormal="100" zoomScaleSheetLayoutView="70" zoomScalePageLayoutView="55" workbookViewId="0"/>
  </sheetViews>
  <sheetFormatPr baseColWidth="10" defaultColWidth="0" defaultRowHeight="12.75" customHeight="1" zeroHeight="1" x14ac:dyDescent="0.25"/>
  <cols>
    <col min="1" max="1" width="69" bestFit="1" customWidth="1"/>
    <col min="2" max="2" width="14.5" bestFit="1" customWidth="1"/>
    <col min="3" max="3" width="73.875" customWidth="1"/>
    <col min="4" max="4" width="1.625" customWidth="1"/>
    <col min="5" max="16384" width="1.625" hidden="1"/>
  </cols>
  <sheetData>
    <row r="1" spans="1:3" ht="15.75" x14ac:dyDescent="0.25">
      <c r="A1" s="260" t="s">
        <v>1584</v>
      </c>
      <c r="B1" s="278" t="s">
        <v>1531</v>
      </c>
      <c r="C1" s="279" t="s">
        <v>1554</v>
      </c>
    </row>
    <row r="2" spans="1:3" ht="17.25" customHeight="1" x14ac:dyDescent="0.25">
      <c r="A2" s="280" t="s">
        <v>1521</v>
      </c>
      <c r="B2" s="281"/>
      <c r="C2" s="263"/>
    </row>
    <row r="3" spans="1:3" ht="17.850000000000001" customHeight="1" x14ac:dyDescent="0.25">
      <c r="A3" s="282" t="s">
        <v>1232</v>
      </c>
      <c r="B3" s="283" t="str">
        <f>IF('IN_ESG Management'!A6="&lt;select&gt;","",'IN_ESG Management'!A6)</f>
        <v/>
      </c>
      <c r="C3" s="282"/>
    </row>
    <row r="4" spans="1:3" ht="17.850000000000001" customHeight="1" x14ac:dyDescent="0.25">
      <c r="A4" s="282" t="s">
        <v>927</v>
      </c>
      <c r="B4" s="283" t="str">
        <f>IF('IN_ESG Management'!A16="&lt;select&gt;","",'IN_ESG Management'!A16)</f>
        <v/>
      </c>
      <c r="C4" s="282"/>
    </row>
    <row r="5" spans="1:3" ht="17.850000000000001" customHeight="1" x14ac:dyDescent="0.25">
      <c r="A5" s="282" t="s">
        <v>929</v>
      </c>
      <c r="B5" s="283" t="str">
        <f>IF('IN_ESG Management'!A57="&lt;select&gt;","",'IN_ESG Management'!A57)</f>
        <v/>
      </c>
      <c r="C5" s="282"/>
    </row>
    <row r="6" spans="1:3" ht="17.850000000000001" customHeight="1" x14ac:dyDescent="0.25">
      <c r="A6" s="284" t="s">
        <v>1237</v>
      </c>
      <c r="B6" s="283" t="str">
        <f>IF('IN_ESG Management'!A74="&lt;select&gt;","",'IN_ESG Management'!A74)</f>
        <v/>
      </c>
      <c r="C6" s="285"/>
    </row>
    <row r="7" spans="1:3" ht="17.850000000000001" customHeight="1" x14ac:dyDescent="0.25">
      <c r="A7" s="286" t="s">
        <v>1238</v>
      </c>
      <c r="B7" s="283" t="str">
        <f>IF('IN_ESG Management'!A95="&lt;select&gt;","",'IN_ESG Management'!A95)</f>
        <v/>
      </c>
      <c r="C7" s="285"/>
    </row>
    <row r="8" spans="1:3" ht="17.850000000000001" customHeight="1" x14ac:dyDescent="0.25">
      <c r="A8" s="286" t="s">
        <v>935</v>
      </c>
      <c r="B8" s="283" t="str">
        <f>IF('IN_ESG Management'!A117="&lt;select&gt;","",'IN_ESG Management'!A117)</f>
        <v/>
      </c>
      <c r="C8" s="285"/>
    </row>
    <row r="9" spans="1:3" ht="17.850000000000001" customHeight="1" x14ac:dyDescent="0.25">
      <c r="A9" s="280" t="s">
        <v>1233</v>
      </c>
      <c r="B9" s="281"/>
      <c r="C9" s="263"/>
    </row>
    <row r="10" spans="1:3" ht="17.850000000000001" customHeight="1" x14ac:dyDescent="0.25">
      <c r="A10" s="286" t="s">
        <v>1234</v>
      </c>
      <c r="B10" s="283" t="str">
        <f>IF('IN_ESG Management'!A156="&lt;select&gt;","",'IN_ESG Management'!A156)</f>
        <v/>
      </c>
      <c r="C10" s="285"/>
    </row>
    <row r="11" spans="1:3" ht="17.850000000000001" customHeight="1" x14ac:dyDescent="0.25">
      <c r="A11" s="286" t="s">
        <v>1235</v>
      </c>
      <c r="B11" s="283" t="str">
        <f>IF('IN_ESG Management'!A183="&lt;select&gt;","",'IN_ESG Management'!A183)</f>
        <v/>
      </c>
      <c r="C11" s="285"/>
    </row>
    <row r="12" spans="1:3" ht="17.850000000000001" customHeight="1" x14ac:dyDescent="0.25">
      <c r="A12" s="286" t="s">
        <v>1236</v>
      </c>
      <c r="B12" s="283" t="str">
        <f>IF('IN_ESG Management'!A210="&lt;select&gt;","",'IN_ESG Management'!A210)</f>
        <v/>
      </c>
      <c r="C12" s="285"/>
    </row>
    <row r="13" spans="1:3" ht="17.850000000000001" customHeight="1" x14ac:dyDescent="0.25">
      <c r="A13" s="280" t="s">
        <v>1522</v>
      </c>
      <c r="B13" s="281"/>
      <c r="C13" s="263"/>
    </row>
    <row r="14" spans="1:3" ht="17.850000000000001" customHeight="1" x14ac:dyDescent="0.25">
      <c r="A14" s="286" t="s">
        <v>1240</v>
      </c>
      <c r="B14" s="283" t="str">
        <f>IF('IN_ESG Management'!A238="&lt;select&gt;","",'IN_ESG Management'!A238)</f>
        <v/>
      </c>
      <c r="C14" s="285"/>
    </row>
    <row r="15" spans="1:3" ht="17.850000000000001" customHeight="1" x14ac:dyDescent="0.25">
      <c r="A15" s="287" t="s">
        <v>1241</v>
      </c>
      <c r="B15" s="283" t="str">
        <f>IF(OR('IN_ESG Management'!C244=Lists!A4,'IN_ESG Management'!C245=Lists!A4,'IN_ESG Management'!C247=Lists!A4,'IN_ESG Management'!C256=Lists!A4,'IN_ESG Management'!C257=Lists!A4,'IN_ESG Management'!C259=Lists!A4,'IN_ESG Management'!C268=Lists!A4,'IN_ESG Management'!C269=Lists!A4,'IN_ESG Management'!C271=Lists!A4,'IN_ESG Management'!C286=Lists!A4,'IN_ESG Management'!C287=Lists!A4,'IN_ESG Management'!C289=Lists!A4,'IN_ESG Management'!C298=Lists!A4,'IN_ESG Management'!C299=Lists!A4,'IN_ESG Management'!C301=Lists!A4),Lists!A4,"x")</f>
        <v>x</v>
      </c>
      <c r="C15" s="288"/>
    </row>
    <row r="16" spans="1:3" ht="17.850000000000001" customHeight="1" x14ac:dyDescent="0.25">
      <c r="A16" s="286" t="s">
        <v>1242</v>
      </c>
      <c r="B16" s="283" t="str">
        <f>IF('IN_ESG Management'!A310="&lt;select&gt;","",'IN_ESG Management'!A310)</f>
        <v/>
      </c>
      <c r="C16" s="285"/>
    </row>
    <row r="17" spans="1:3" ht="17.850000000000001" customHeight="1" x14ac:dyDescent="0.25">
      <c r="A17" s="286" t="s">
        <v>1243</v>
      </c>
      <c r="B17" s="283" t="str">
        <f>IF('IN_ESG Management'!A330="&lt;select&gt;","",'IN_ESG Management'!A330)</f>
        <v/>
      </c>
      <c r="C17" s="285"/>
    </row>
    <row r="18" spans="1:3" ht="17.850000000000001" customHeight="1" x14ac:dyDescent="0.25">
      <c r="A18" s="280" t="s">
        <v>1523</v>
      </c>
      <c r="B18" s="281"/>
      <c r="C18" s="263"/>
    </row>
    <row r="19" spans="1:3" ht="17.850000000000001" customHeight="1" x14ac:dyDescent="0.25">
      <c r="A19" s="286" t="s">
        <v>1239</v>
      </c>
      <c r="B19" s="283" t="str">
        <f>IF('IN_ESG Management'!A347="&lt;select&gt;","",'IN_ESG Management'!A347)</f>
        <v/>
      </c>
      <c r="C19" s="285"/>
    </row>
    <row r="20" spans="1:3" ht="17.850000000000001" customHeight="1" x14ac:dyDescent="0.25">
      <c r="A20" s="282" t="s">
        <v>913</v>
      </c>
      <c r="B20" s="283" t="str">
        <f>IF('IN_ESG Management'!A375="&lt;select&gt;","",'IN_ESG Management'!A375)</f>
        <v/>
      </c>
      <c r="C20" s="282"/>
    </row>
    <row r="21" spans="1:3" ht="17.850000000000001" customHeight="1" x14ac:dyDescent="0.25">
      <c r="A21" s="282" t="s">
        <v>912</v>
      </c>
      <c r="B21" s="283" t="str">
        <f>IF('IN_ESG Management'!A406="&lt;select&gt;","",'IN_ESG Management'!A406)</f>
        <v/>
      </c>
      <c r="C21" s="282"/>
    </row>
    <row r="22" spans="1:3" ht="17.850000000000001" customHeight="1" x14ac:dyDescent="0.25">
      <c r="A22" s="282" t="s">
        <v>911</v>
      </c>
      <c r="B22" s="283" t="str">
        <f>IF('IN_ESG Management'!A437="&lt;select&gt;","",'IN_ESG Management'!A437)</f>
        <v/>
      </c>
      <c r="C22" s="282"/>
    </row>
    <row r="23" spans="1:3" ht="17.850000000000001" customHeight="1" x14ac:dyDescent="0.25">
      <c r="A23" s="286" t="s">
        <v>1524</v>
      </c>
      <c r="B23" s="283" t="str">
        <f>IF('IN_ESG Management'!A468="&lt;select&gt;","",'IN_ESG Management'!A468)</f>
        <v/>
      </c>
      <c r="C23" s="285"/>
    </row>
    <row r="24" spans="1:3" ht="17.850000000000001" customHeight="1" x14ac:dyDescent="0.25">
      <c r="A24" s="286" t="s">
        <v>1525</v>
      </c>
      <c r="B24" s="283" t="str">
        <f>IF('IN_ESG Management'!A494="&lt;select&gt;","",'IN_ESG Management'!A494)</f>
        <v/>
      </c>
      <c r="C24" s="285"/>
    </row>
    <row r="25" spans="1:3" ht="17.850000000000001" customHeight="1" x14ac:dyDescent="0.25">
      <c r="A25" s="286" t="s">
        <v>1526</v>
      </c>
      <c r="B25" s="283" t="str">
        <f>IF('IN_ESG Management'!A520="&lt;select&gt;","",'IN_ESG Management'!A520)</f>
        <v/>
      </c>
      <c r="C25" s="285"/>
    </row>
    <row r="26" spans="1:3" ht="17.850000000000001" customHeight="1" x14ac:dyDescent="0.25">
      <c r="A26" s="280" t="s">
        <v>1527</v>
      </c>
      <c r="B26" s="281"/>
      <c r="C26" s="263"/>
    </row>
    <row r="27" spans="1:3" ht="17.850000000000001" customHeight="1" x14ac:dyDescent="0.25">
      <c r="A27" s="286" t="s">
        <v>1093</v>
      </c>
      <c r="B27" s="283" t="str">
        <f>IF('IN_ESG Management'!A548="&lt;select&gt;","",'IN_ESG Management'!A548)</f>
        <v/>
      </c>
      <c r="C27" s="285"/>
    </row>
    <row r="28" spans="1:3" ht="17.850000000000001" customHeight="1" x14ac:dyDescent="0.25">
      <c r="A28" s="286" t="s">
        <v>1528</v>
      </c>
      <c r="B28" s="283" t="str">
        <f>IF('IN_ESG Management'!A577="&lt;select&gt;","",'IN_ESG Management'!A577)</f>
        <v/>
      </c>
      <c r="C28" s="285"/>
    </row>
    <row r="29" spans="1:3" ht="17.850000000000001" customHeight="1" x14ac:dyDescent="0.25">
      <c r="A29" s="286" t="s">
        <v>1529</v>
      </c>
      <c r="B29" s="283" t="str">
        <f>IF('IN_ESG Management'!A608="&lt;select&gt;","",'IN_ESG Management'!A608)</f>
        <v/>
      </c>
      <c r="C29" s="285"/>
    </row>
    <row r="30" spans="1:3" ht="17.850000000000001" customHeight="1" x14ac:dyDescent="0.25">
      <c r="A30" s="286" t="s">
        <v>1101</v>
      </c>
      <c r="B30" s="283" t="str">
        <f>IF('IN_ESG Management'!A638="&lt;select&gt;","",'IN_ESG Management'!A638)</f>
        <v/>
      </c>
      <c r="C30" s="285"/>
    </row>
    <row r="31" spans="1:3" ht="15.75" x14ac:dyDescent="0.25">
      <c r="A31" s="276"/>
      <c r="B31" s="277"/>
      <c r="C31" s="258"/>
    </row>
    <row r="32" spans="1:3" ht="16.5" customHeight="1" x14ac:dyDescent="0.25">
      <c r="A32" s="260" t="s">
        <v>1585</v>
      </c>
      <c r="B32" s="278" t="s">
        <v>1531</v>
      </c>
      <c r="C32" s="279" t="s">
        <v>1231</v>
      </c>
    </row>
    <row r="33" spans="1:3" ht="17.850000000000001" customHeight="1" x14ac:dyDescent="0.25">
      <c r="A33" s="280" t="s">
        <v>161</v>
      </c>
      <c r="B33" s="281"/>
      <c r="C33" s="263"/>
    </row>
    <row r="34" spans="1:3" ht="17.850000000000001" customHeight="1" x14ac:dyDescent="0.25">
      <c r="A34" s="459" t="s">
        <v>1509</v>
      </c>
      <c r="B34" s="283" t="str">
        <f>IF(IN_Resilience!A6="&lt;select&gt;","",IN_Resilience!A6)</f>
        <v/>
      </c>
      <c r="C34" s="285"/>
    </row>
    <row r="35" spans="1:3" ht="17.850000000000001" customHeight="1" x14ac:dyDescent="0.25">
      <c r="A35" s="459" t="s">
        <v>1507</v>
      </c>
      <c r="B35" s="283" t="str">
        <f>IF(IN_Resilience!A35="&lt;select&gt;","",IN_Resilience!A35)</f>
        <v/>
      </c>
      <c r="C35" s="285"/>
    </row>
    <row r="36" spans="1:3" ht="17.850000000000001" customHeight="1" x14ac:dyDescent="0.25">
      <c r="A36" s="280" t="s">
        <v>1510</v>
      </c>
      <c r="B36" s="281"/>
      <c r="C36" s="263"/>
    </row>
    <row r="37" spans="1:3" ht="17.850000000000001" customHeight="1" x14ac:dyDescent="0.25">
      <c r="A37" s="459" t="s">
        <v>1508</v>
      </c>
      <c r="B37" s="283" t="str">
        <f>IF(IN_Resilience!A306="&lt;select&gt;","",IN_Resilience!A306)</f>
        <v/>
      </c>
      <c r="C37" s="285"/>
    </row>
    <row r="38" spans="1:3" ht="17.850000000000001" customHeight="1" x14ac:dyDescent="0.25">
      <c r="A38" s="459" t="s">
        <v>1506</v>
      </c>
      <c r="B38" s="283" t="str">
        <f>IF(IN_Resilience!A78="&lt;select&gt;","",IN_Resilience!A78)</f>
        <v/>
      </c>
      <c r="C38" s="285"/>
    </row>
    <row r="39" spans="1:3" ht="17.850000000000001" customHeight="1" x14ac:dyDescent="0.25">
      <c r="A39" s="459" t="s">
        <v>1501</v>
      </c>
      <c r="B39" s="283" t="str">
        <f>IF(IN_Resilience!A221="&lt;select&gt;","",IN_Resilience!A221)</f>
        <v/>
      </c>
      <c r="C39" s="285"/>
    </row>
    <row r="40" spans="1:3" ht="17.850000000000001" customHeight="1" x14ac:dyDescent="0.25">
      <c r="A40" s="280" t="s">
        <v>215</v>
      </c>
      <c r="B40" s="281"/>
      <c r="C40" s="263"/>
    </row>
    <row r="41" spans="1:3" ht="17.850000000000001" customHeight="1" x14ac:dyDescent="0.25">
      <c r="A41" s="459" t="s">
        <v>1505</v>
      </c>
      <c r="B41" s="283" t="str">
        <f>IF(IN_Resilience!A101="&lt;select&gt;","",IN_Resilience!A101)</f>
        <v/>
      </c>
      <c r="C41" s="285"/>
    </row>
    <row r="42" spans="1:3" ht="17.850000000000001" customHeight="1" x14ac:dyDescent="0.25">
      <c r="A42" s="459" t="s">
        <v>1504</v>
      </c>
      <c r="B42" s="283" t="str">
        <f>IF(IN_Resilience!A141="&lt;select&gt;","",IN_Resilience!A141)</f>
        <v/>
      </c>
      <c r="C42" s="285"/>
    </row>
    <row r="43" spans="1:3" ht="17.850000000000001" customHeight="1" x14ac:dyDescent="0.25">
      <c r="A43" s="459" t="s">
        <v>1503</v>
      </c>
      <c r="B43" s="283" t="str">
        <f>IF(IN_Resilience!A181="&lt;select&gt;","",IN_Resilience!A181)</f>
        <v/>
      </c>
      <c r="C43" s="285"/>
    </row>
    <row r="44" spans="1:3" ht="17.850000000000001" customHeight="1" x14ac:dyDescent="0.25">
      <c r="A44" s="280" t="s">
        <v>1502</v>
      </c>
      <c r="B44" s="281"/>
      <c r="C44" s="263"/>
    </row>
    <row r="45" spans="1:3" ht="17.850000000000001" customHeight="1" x14ac:dyDescent="0.25">
      <c r="A45" s="459" t="s">
        <v>1500</v>
      </c>
      <c r="B45" s="283" t="str">
        <f>IF(IN_Resilience!A328="&lt;select&gt;","",IN_Resilience!A328)</f>
        <v/>
      </c>
      <c r="C45" s="285"/>
    </row>
    <row r="46" spans="1:3" ht="17.850000000000001" customHeight="1" x14ac:dyDescent="0.25">
      <c r="A46" s="459" t="s">
        <v>1499</v>
      </c>
      <c r="B46" s="283" t="str">
        <f>IF(IN_Resilience!A362="&lt;select&gt;","",IN_Resilience!A362)</f>
        <v/>
      </c>
      <c r="C46" s="285"/>
    </row>
    <row r="47" spans="1:3" ht="12.75" customHeight="1" x14ac:dyDescent="0.25"/>
    <row r="48" spans="1:3" ht="12.75" customHeight="1" x14ac:dyDescent="0.25"/>
  </sheetData>
  <conditionalFormatting sqref="B3:B8">
    <cfRule type="containsText" dxfId="3060" priority="57" operator="containsText" text="High">
      <formula>NOT(ISERROR(SEARCH("High",B3)))</formula>
    </cfRule>
    <cfRule type="containsText" dxfId="3059" priority="58" operator="containsText" text="Medium">
      <formula>NOT(ISERROR(SEARCH("Medium",B3)))</formula>
    </cfRule>
    <cfRule type="containsText" dxfId="3058" priority="59" operator="containsText" text="Low">
      <formula>NOT(ISERROR(SEARCH("Low",B3)))</formula>
    </cfRule>
    <cfRule type="containsText" dxfId="3057" priority="60" operator="containsText" text="No">
      <formula>NOT(ISERROR(SEARCH("No",B3)))</formula>
    </cfRule>
  </conditionalFormatting>
  <conditionalFormatting sqref="B10:B12">
    <cfRule type="containsText" dxfId="3056" priority="53" operator="containsText" text="High">
      <formula>NOT(ISERROR(SEARCH("High",B10)))</formula>
    </cfRule>
    <cfRule type="containsText" dxfId="3055" priority="54" operator="containsText" text="Medium">
      <formula>NOT(ISERROR(SEARCH("Medium",B10)))</formula>
    </cfRule>
    <cfRule type="containsText" dxfId="3054" priority="55" operator="containsText" text="Low">
      <formula>NOT(ISERROR(SEARCH("Low",B10)))</formula>
    </cfRule>
    <cfRule type="containsText" dxfId="3053" priority="56" operator="containsText" text="No">
      <formula>NOT(ISERROR(SEARCH("No",B10)))</formula>
    </cfRule>
  </conditionalFormatting>
  <conditionalFormatting sqref="B14:B17">
    <cfRule type="containsText" dxfId="3052" priority="49" operator="containsText" text="High">
      <formula>NOT(ISERROR(SEARCH("High",B14)))</formula>
    </cfRule>
    <cfRule type="containsText" dxfId="3051" priority="50" operator="containsText" text="Medium">
      <formula>NOT(ISERROR(SEARCH("Medium",B14)))</formula>
    </cfRule>
    <cfRule type="containsText" dxfId="3050" priority="51" operator="containsText" text="Low">
      <formula>NOT(ISERROR(SEARCH("Low",B14)))</formula>
    </cfRule>
    <cfRule type="containsText" dxfId="3049" priority="52" operator="containsText" text="No">
      <formula>NOT(ISERROR(SEARCH("No",B14)))</formula>
    </cfRule>
  </conditionalFormatting>
  <conditionalFormatting sqref="B20:B25">
    <cfRule type="containsText" dxfId="3048" priority="45" operator="containsText" text="High">
      <formula>NOT(ISERROR(SEARCH("High",B20)))</formula>
    </cfRule>
    <cfRule type="containsText" dxfId="3047" priority="46" operator="containsText" text="Medium">
      <formula>NOT(ISERROR(SEARCH("Medium",B20)))</formula>
    </cfRule>
    <cfRule type="containsText" dxfId="3046" priority="47" operator="containsText" text="Low">
      <formula>NOT(ISERROR(SEARCH("Low",B20)))</formula>
    </cfRule>
    <cfRule type="containsText" dxfId="3045" priority="48" operator="containsText" text="No">
      <formula>NOT(ISERROR(SEARCH("No",B20)))</formula>
    </cfRule>
  </conditionalFormatting>
  <conditionalFormatting sqref="B19">
    <cfRule type="containsText" dxfId="3044" priority="41" operator="containsText" text="High">
      <formula>NOT(ISERROR(SEARCH("High",B19)))</formula>
    </cfRule>
    <cfRule type="containsText" dxfId="3043" priority="42" operator="containsText" text="Medium">
      <formula>NOT(ISERROR(SEARCH("Medium",B19)))</formula>
    </cfRule>
    <cfRule type="containsText" dxfId="3042" priority="43" operator="containsText" text="Low">
      <formula>NOT(ISERROR(SEARCH("Low",B19)))</formula>
    </cfRule>
    <cfRule type="containsText" dxfId="3041" priority="44" operator="containsText" text="No">
      <formula>NOT(ISERROR(SEARCH("No",B19)))</formula>
    </cfRule>
  </conditionalFormatting>
  <conditionalFormatting sqref="B27:B30">
    <cfRule type="containsText" dxfId="3040" priority="37" operator="containsText" text="High">
      <formula>NOT(ISERROR(SEARCH("High",B27)))</formula>
    </cfRule>
    <cfRule type="containsText" dxfId="3039" priority="38" operator="containsText" text="Medium">
      <formula>NOT(ISERROR(SEARCH("Medium",B27)))</formula>
    </cfRule>
    <cfRule type="containsText" dxfId="3038" priority="39" operator="containsText" text="Low">
      <formula>NOT(ISERROR(SEARCH("Low",B27)))</formula>
    </cfRule>
    <cfRule type="containsText" dxfId="3037" priority="40" operator="containsText" text="No">
      <formula>NOT(ISERROR(SEARCH("No",B27)))</formula>
    </cfRule>
  </conditionalFormatting>
  <conditionalFormatting sqref="B34:B35">
    <cfRule type="containsText" dxfId="3036" priority="13" operator="containsText" text="High">
      <formula>NOT(ISERROR(SEARCH("High",B34)))</formula>
    </cfRule>
    <cfRule type="containsText" dxfId="3035" priority="14" operator="containsText" text="Medium">
      <formula>NOT(ISERROR(SEARCH("Medium",B34)))</formula>
    </cfRule>
    <cfRule type="containsText" dxfId="3034" priority="15" operator="containsText" text="Low">
      <formula>NOT(ISERROR(SEARCH("Low",B34)))</formula>
    </cfRule>
    <cfRule type="containsText" dxfId="3033" priority="16" operator="containsText" text="No">
      <formula>NOT(ISERROR(SEARCH("No",B34)))</formula>
    </cfRule>
  </conditionalFormatting>
  <conditionalFormatting sqref="B37:B39">
    <cfRule type="containsText" dxfId="3032" priority="9" operator="containsText" text="High">
      <formula>NOT(ISERROR(SEARCH("High",B37)))</formula>
    </cfRule>
    <cfRule type="containsText" dxfId="3031" priority="10" operator="containsText" text="Medium">
      <formula>NOT(ISERROR(SEARCH("Medium",B37)))</formula>
    </cfRule>
    <cfRule type="containsText" dxfId="3030" priority="11" operator="containsText" text="Low">
      <formula>NOT(ISERROR(SEARCH("Low",B37)))</formula>
    </cfRule>
    <cfRule type="containsText" dxfId="3029" priority="12" operator="containsText" text="No">
      <formula>NOT(ISERROR(SEARCH("No",B37)))</formula>
    </cfRule>
  </conditionalFormatting>
  <conditionalFormatting sqref="B41:B43">
    <cfRule type="containsText" dxfId="3028" priority="5" operator="containsText" text="High">
      <formula>NOT(ISERROR(SEARCH("High",B41)))</formula>
    </cfRule>
    <cfRule type="containsText" dxfId="3027" priority="6" operator="containsText" text="Medium">
      <formula>NOT(ISERROR(SEARCH("Medium",B41)))</formula>
    </cfRule>
    <cfRule type="containsText" dxfId="3026" priority="7" operator="containsText" text="Low">
      <formula>NOT(ISERROR(SEARCH("Low",B41)))</formula>
    </cfRule>
    <cfRule type="containsText" dxfId="3025" priority="8" operator="containsText" text="No">
      <formula>NOT(ISERROR(SEARCH("No",B41)))</formula>
    </cfRule>
  </conditionalFormatting>
  <conditionalFormatting sqref="B45:B46">
    <cfRule type="containsText" dxfId="3024" priority="1" operator="containsText" text="High">
      <formula>NOT(ISERROR(SEARCH("High",B45)))</formula>
    </cfRule>
    <cfRule type="containsText" dxfId="3023" priority="2" operator="containsText" text="Medium">
      <formula>NOT(ISERROR(SEARCH("Medium",B45)))</formula>
    </cfRule>
    <cfRule type="containsText" dxfId="3022" priority="3" operator="containsText" text="Low">
      <formula>NOT(ISERROR(SEARCH("Low",B45)))</formula>
    </cfRule>
    <cfRule type="containsText" dxfId="3021" priority="4" operator="containsText" text="No">
      <formula>NOT(ISERROR(SEARCH("No",B45)))</formula>
    </cfRule>
  </conditionalFormatting>
  <dataValidations disablePrompts="1" count="1">
    <dataValidation allowBlank="1" showInputMessage="1" showErrorMessage="1" prompt="Includes supplier policies (previously a separate item)" sqref="A11 A37 A45:A46 A39" xr:uid="{2041485C-6227-4B47-859D-2F6F31B99654}"/>
  </dataValidations>
  <pageMargins left="0.7" right="0.7" top="0.75" bottom="0.75" header="0.3" footer="0.3"/>
  <pageSetup paperSize="9" scale="76" fitToHeight="0" orientation="landscape" r:id="rId1"/>
  <headerFooter>
    <oddHeader>&amp;L&amp;"Century Gothic,Standard"&amp;11
&amp;A&amp;C&amp;"Century Gothic,Standard"&amp;11ESG Due Diligence Tool
Direct Infrastructure Assets&amp;R&amp;G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F7F6C-E7F9-45B4-953E-FA81EFCC4C62}">
  <sheetPr codeName="Sheet26">
    <tabColor rgb="FFA5C518"/>
    <outlinePr summaryBelow="0" summaryRight="0"/>
    <pageSetUpPr fitToPage="1"/>
  </sheetPr>
  <dimension ref="A1:XFD300"/>
  <sheetViews>
    <sheetView showGridLines="0" topLeftCell="A2" zoomScale="70" zoomScaleNormal="70" zoomScaleSheetLayoutView="70" zoomScalePageLayoutView="55" workbookViewId="0">
      <selection activeCell="C4" sqref="C4"/>
    </sheetView>
  </sheetViews>
  <sheetFormatPr baseColWidth="10" defaultColWidth="0" defaultRowHeight="0" customHeight="1" zeroHeight="1" x14ac:dyDescent="0.25"/>
  <cols>
    <col min="1" max="1" width="8.375" style="582" customWidth="1"/>
    <col min="2" max="2" width="40.875" customWidth="1"/>
    <col min="3" max="3" width="26.25" customWidth="1"/>
    <col min="4" max="7" width="18.5" customWidth="1"/>
    <col min="8" max="9" width="11" customWidth="1"/>
    <col min="10" max="10" width="1.625" customWidth="1"/>
  </cols>
  <sheetData>
    <row r="1" spans="1:14" s="290" customFormat="1" ht="0" hidden="1" customHeight="1" x14ac:dyDescent="0.25">
      <c r="A1" s="289"/>
      <c r="D1" s="291"/>
      <c r="E1" s="291"/>
      <c r="F1" s="291"/>
      <c r="G1" s="291"/>
      <c r="J1"/>
      <c r="K1"/>
      <c r="L1"/>
      <c r="M1"/>
      <c r="N1"/>
    </row>
    <row r="2" spans="1:14" s="234" customFormat="1" ht="17.25" x14ac:dyDescent="0.3">
      <c r="A2" s="597">
        <v>2020</v>
      </c>
      <c r="B2" s="232" t="s">
        <v>849</v>
      </c>
      <c r="C2" s="232"/>
      <c r="D2" s="232"/>
      <c r="E2" s="232"/>
      <c r="F2" s="232"/>
      <c r="G2" s="233"/>
      <c r="H2" s="233"/>
      <c r="I2" s="233"/>
      <c r="J2"/>
      <c r="K2"/>
      <c r="L2"/>
      <c r="M2"/>
      <c r="N2"/>
    </row>
    <row r="3" spans="1:14" s="234" customFormat="1" ht="17.25" x14ac:dyDescent="0.3">
      <c r="A3" s="598"/>
      <c r="B3" s="235"/>
      <c r="C3" s="235"/>
      <c r="D3" s="235"/>
      <c r="E3" s="235"/>
      <c r="F3" s="235"/>
      <c r="G3" s="235"/>
      <c r="H3" s="235"/>
      <c r="I3" s="236"/>
      <c r="J3"/>
      <c r="K3"/>
      <c r="L3"/>
      <c r="M3"/>
      <c r="N3"/>
    </row>
    <row r="4" spans="1:14" s="234" customFormat="1" ht="18.75" x14ac:dyDescent="0.3">
      <c r="A4" s="599"/>
      <c r="B4" s="237" t="s">
        <v>297</v>
      </c>
      <c r="C4" s="238"/>
      <c r="D4" s="238"/>
      <c r="E4" s="238"/>
      <c r="F4" s="238"/>
      <c r="G4" s="238"/>
      <c r="H4" s="238"/>
      <c r="J4"/>
      <c r="K4"/>
      <c r="L4"/>
      <c r="M4"/>
      <c r="N4"/>
    </row>
    <row r="5" spans="1:14" s="261" customFormat="1" ht="15.75" x14ac:dyDescent="0.25">
      <c r="A5" s="600"/>
      <c r="B5" s="349"/>
      <c r="C5" s="349"/>
      <c r="D5" s="349"/>
      <c r="E5" s="349"/>
      <c r="F5" s="349"/>
      <c r="G5" s="349"/>
      <c r="H5" s="349"/>
      <c r="I5" s="349"/>
      <c r="J5"/>
      <c r="K5"/>
      <c r="L5"/>
      <c r="M5"/>
      <c r="N5"/>
    </row>
    <row r="6" spans="1:14" s="290" customFormat="1" ht="15.75" x14ac:dyDescent="0.25">
      <c r="A6" s="308" t="s">
        <v>299</v>
      </c>
      <c r="B6" s="309" t="s">
        <v>300</v>
      </c>
      <c r="C6" s="309"/>
      <c r="D6" s="309"/>
      <c r="E6" s="309"/>
      <c r="F6" s="309"/>
      <c r="G6" s="309"/>
      <c r="H6" s="309"/>
      <c r="I6" s="309"/>
      <c r="J6"/>
      <c r="K6"/>
      <c r="L6"/>
      <c r="M6"/>
      <c r="N6"/>
    </row>
    <row r="7" spans="1:14" s="290" customFormat="1" ht="30" customHeight="1" x14ac:dyDescent="0.25">
      <c r="A7" s="293"/>
      <c r="B7" s="310" t="s">
        <v>249</v>
      </c>
      <c r="C7" s="311" t="s">
        <v>302</v>
      </c>
      <c r="D7" s="311" t="s">
        <v>303</v>
      </c>
      <c r="E7" s="311" t="s">
        <v>304</v>
      </c>
      <c r="F7" s="311" t="s">
        <v>305</v>
      </c>
      <c r="G7" s="311" t="s">
        <v>306</v>
      </c>
      <c r="H7" s="460" t="s">
        <v>307</v>
      </c>
      <c r="I7" s="460" t="s">
        <v>308</v>
      </c>
      <c r="J7"/>
      <c r="K7"/>
      <c r="L7"/>
      <c r="M7"/>
      <c r="N7"/>
    </row>
    <row r="8" spans="1:14" s="290" customFormat="1" ht="15.75" x14ac:dyDescent="0.25">
      <c r="A8" s="293"/>
      <c r="B8" s="652" t="s">
        <v>300</v>
      </c>
      <c r="C8" s="652"/>
      <c r="D8" s="652"/>
      <c r="E8" s="652"/>
      <c r="F8" s="652"/>
      <c r="G8" s="652"/>
      <c r="H8" s="652"/>
      <c r="I8" s="652"/>
      <c r="J8"/>
      <c r="K8"/>
      <c r="L8"/>
      <c r="M8"/>
      <c r="N8"/>
    </row>
    <row r="9" spans="1:14" s="290" customFormat="1" ht="15.75" x14ac:dyDescent="0.25">
      <c r="A9" s="293"/>
      <c r="B9" s="312" t="str">
        <f>IF('IN_Performance Indicators'!B11="&lt;select&gt;","N/A",'IN_Performance Indicators'!B11)</f>
        <v>N/A</v>
      </c>
      <c r="C9" s="312" t="str">
        <f>IF('IN_Performance Indicators'!C11="&lt;select&gt;","N/A",'IN_Performance Indicators'!C11)</f>
        <v>N/A</v>
      </c>
      <c r="D9" s="312" t="str">
        <f>IF('IN_Performance Indicators'!D11="Text","N/A",'IN_Performance Indicators'!D11)</f>
        <v>N/A</v>
      </c>
      <c r="E9" s="312" t="str">
        <f>IF('IN_Performance Indicators'!E11="&lt;select&gt;","N/A",'IN_Performance Indicators'!E11)</f>
        <v>N/A</v>
      </c>
      <c r="F9" s="312" t="str">
        <f>IF('IN_Performance Indicators'!F11="Text","N/A",'IN_Performance Indicators'!F11)</f>
        <v>N/A</v>
      </c>
      <c r="G9" s="312" t="str">
        <f>IF('IN_Performance Indicators'!G11="Text","N/A",'IN_Performance Indicators'!G11)</f>
        <v>N/A</v>
      </c>
      <c r="H9" s="312" t="str">
        <f>IF('IN_Performance Indicators'!H11="&lt;select&gt;","N/A",'IN_Performance Indicators'!H11)</f>
        <v>N/A</v>
      </c>
      <c r="I9" s="312" t="str">
        <f>IF('IN_Performance Indicators'!I11="&lt;select&gt;","N/A",'IN_Performance Indicators'!I11)</f>
        <v>Text</v>
      </c>
      <c r="J9"/>
      <c r="K9"/>
      <c r="L9"/>
      <c r="M9"/>
      <c r="N9"/>
    </row>
    <row r="10" spans="1:14" s="290" customFormat="1" ht="15.75" x14ac:dyDescent="0.25">
      <c r="A10" s="293"/>
      <c r="B10" s="312" t="str">
        <f>IF('IN_Performance Indicators'!B12="&lt;select&gt;","N/A",'IN_Performance Indicators'!B12)</f>
        <v>N/A</v>
      </c>
      <c r="C10" s="312" t="str">
        <f>IF('IN_Performance Indicators'!C12="&lt;select&gt;","N/A",'IN_Performance Indicators'!C12)</f>
        <v>N/A</v>
      </c>
      <c r="D10" s="312" t="str">
        <f>IF('IN_Performance Indicators'!D12="Text","N/A",'IN_Performance Indicators'!D12)</f>
        <v>N/A</v>
      </c>
      <c r="E10" s="312" t="str">
        <f>IF('IN_Performance Indicators'!E12="&lt;select&gt;","N/A",'IN_Performance Indicators'!E12)</f>
        <v>N/A</v>
      </c>
      <c r="F10" s="312" t="str">
        <f>IF('IN_Performance Indicators'!F12="Text","N/A",'IN_Performance Indicators'!F12)</f>
        <v>N/A</v>
      </c>
      <c r="G10" s="312" t="str">
        <f>IF('IN_Performance Indicators'!G12="Text","N/A",'IN_Performance Indicators'!G12)</f>
        <v>N/A</v>
      </c>
      <c r="H10" s="312" t="str">
        <f>IF('IN_Performance Indicators'!H12="&lt;select&gt;","N/A",'IN_Performance Indicators'!H12)</f>
        <v>N/A</v>
      </c>
      <c r="I10" s="312" t="str">
        <f>IF('IN_Performance Indicators'!I12="&lt;select&gt;","N/A",'IN_Performance Indicators'!I12)</f>
        <v>Text</v>
      </c>
      <c r="J10"/>
      <c r="K10"/>
      <c r="L10"/>
      <c r="M10"/>
      <c r="N10"/>
    </row>
    <row r="11" spans="1:14" s="290" customFormat="1" ht="15.75" x14ac:dyDescent="0.25">
      <c r="A11" s="293"/>
      <c r="B11" s="312" t="str">
        <f>IF('IN_Performance Indicators'!B13="&lt;select&gt;","N/A",'IN_Performance Indicators'!B13)</f>
        <v>N/A</v>
      </c>
      <c r="C11" s="312" t="str">
        <f>IF('IN_Performance Indicators'!C13="&lt;select&gt;","N/A",'IN_Performance Indicators'!C13)</f>
        <v>N/A</v>
      </c>
      <c r="D11" s="312" t="str">
        <f>IF('IN_Performance Indicators'!D13="Text","N/A",'IN_Performance Indicators'!D13)</f>
        <v>N/A</v>
      </c>
      <c r="E11" s="312" t="str">
        <f>IF('IN_Performance Indicators'!E13="&lt;select&gt;","N/A",'IN_Performance Indicators'!E13)</f>
        <v>N/A</v>
      </c>
      <c r="F11" s="312" t="str">
        <f>IF('IN_Performance Indicators'!F13="Text","N/A",'IN_Performance Indicators'!F13)</f>
        <v>N/A</v>
      </c>
      <c r="G11" s="312" t="str">
        <f>IF('IN_Performance Indicators'!G13="Text","N/A",'IN_Performance Indicators'!G13)</f>
        <v>N/A</v>
      </c>
      <c r="H11" s="312" t="str">
        <f>IF('IN_Performance Indicators'!H13="&lt;select&gt;","N/A",'IN_Performance Indicators'!H13)</f>
        <v>N/A</v>
      </c>
      <c r="I11" s="312" t="str">
        <f>IF('IN_Performance Indicators'!I13="&lt;select&gt;","N/A",'IN_Performance Indicators'!I13)</f>
        <v>Text</v>
      </c>
      <c r="J11"/>
      <c r="K11"/>
      <c r="L11"/>
      <c r="M11"/>
      <c r="N11"/>
    </row>
    <row r="12" spans="1:14" s="290" customFormat="1" ht="15.75" x14ac:dyDescent="0.25">
      <c r="A12" s="293"/>
      <c r="B12" s="312" t="str">
        <f>IF('IN_Performance Indicators'!B14="&lt;select&gt;","N/A",'IN_Performance Indicators'!B14)</f>
        <v>N/A</v>
      </c>
      <c r="C12" s="312" t="str">
        <f>IF('IN_Performance Indicators'!C14="&lt;select&gt;","N/A",'IN_Performance Indicators'!C14)</f>
        <v>N/A</v>
      </c>
      <c r="D12" s="312" t="str">
        <f>IF('IN_Performance Indicators'!D14="Text","N/A",'IN_Performance Indicators'!D14)</f>
        <v>N/A</v>
      </c>
      <c r="E12" s="312" t="str">
        <f>IF('IN_Performance Indicators'!E14="&lt;select&gt;","N/A",'IN_Performance Indicators'!E14)</f>
        <v>N/A</v>
      </c>
      <c r="F12" s="312" t="str">
        <f>IF('IN_Performance Indicators'!F14="Text","N/A",'IN_Performance Indicators'!F14)</f>
        <v>N/A</v>
      </c>
      <c r="G12" s="312" t="str">
        <f>IF('IN_Performance Indicators'!G14="Text","N/A",'IN_Performance Indicators'!G14)</f>
        <v>N/A</v>
      </c>
      <c r="H12" s="312" t="str">
        <f>IF('IN_Performance Indicators'!H14="&lt;select&gt;","N/A",'IN_Performance Indicators'!H14)</f>
        <v>N/A</v>
      </c>
      <c r="I12" s="312" t="str">
        <f>IF('IN_Performance Indicators'!I14="&lt;select&gt;","N/A",'IN_Performance Indicators'!I14)</f>
        <v>Text</v>
      </c>
      <c r="J12"/>
      <c r="K12"/>
      <c r="L12"/>
      <c r="M12"/>
      <c r="N12"/>
    </row>
    <row r="13" spans="1:14" s="290" customFormat="1" ht="15.75" x14ac:dyDescent="0.25">
      <c r="A13" s="293"/>
      <c r="B13" s="312" t="str">
        <f>IF('IN_Performance Indicators'!B15="&lt;select&gt;","N/A",'IN_Performance Indicators'!B15)</f>
        <v>N/A</v>
      </c>
      <c r="C13" s="312" t="str">
        <f>IF('IN_Performance Indicators'!C15="&lt;select&gt;","N/A",'IN_Performance Indicators'!C15)</f>
        <v>N/A</v>
      </c>
      <c r="D13" s="312" t="str">
        <f>IF('IN_Performance Indicators'!D15="Text","N/A",'IN_Performance Indicators'!D15)</f>
        <v>N/A</v>
      </c>
      <c r="E13" s="312" t="str">
        <f>IF('IN_Performance Indicators'!E15="&lt;select&gt;","N/A",'IN_Performance Indicators'!E15)</f>
        <v>N/A</v>
      </c>
      <c r="F13" s="312" t="str">
        <f>IF('IN_Performance Indicators'!F15="Text","N/A",'IN_Performance Indicators'!F15)</f>
        <v>N/A</v>
      </c>
      <c r="G13" s="312" t="str">
        <f>IF('IN_Performance Indicators'!G15="Text","N/A",'IN_Performance Indicators'!G15)</f>
        <v>N/A</v>
      </c>
      <c r="H13" s="312" t="str">
        <f>IF('IN_Performance Indicators'!H15="&lt;select&gt;","N/A",'IN_Performance Indicators'!H15)</f>
        <v>N/A</v>
      </c>
      <c r="I13" s="312" t="str">
        <f>IF('IN_Performance Indicators'!I15="&lt;select&gt;","N/A",'IN_Performance Indicators'!I15)</f>
        <v>Text</v>
      </c>
      <c r="J13"/>
      <c r="K13"/>
      <c r="L13"/>
      <c r="M13"/>
      <c r="N13"/>
    </row>
    <row r="14" spans="1:14" s="290" customFormat="1" ht="15.75" x14ac:dyDescent="0.25">
      <c r="A14" s="293"/>
      <c r="B14" s="312" t="str">
        <f>IF('IN_Performance Indicators'!B16="&lt;select&gt;","N/A",'IN_Performance Indicators'!B16)</f>
        <v>N/A</v>
      </c>
      <c r="C14" s="312" t="str">
        <f>IF('IN_Performance Indicators'!C16="&lt;select&gt;","N/A",'IN_Performance Indicators'!C16)</f>
        <v>N/A</v>
      </c>
      <c r="D14" s="312" t="str">
        <f>IF('IN_Performance Indicators'!D16="Text","N/A",'IN_Performance Indicators'!D16)</f>
        <v>N/A</v>
      </c>
      <c r="E14" s="312" t="str">
        <f>IF('IN_Performance Indicators'!E16="&lt;select&gt;","N/A",'IN_Performance Indicators'!E16)</f>
        <v>N/A</v>
      </c>
      <c r="F14" s="312" t="str">
        <f>IF('IN_Performance Indicators'!F16="Text","N/A",'IN_Performance Indicators'!F16)</f>
        <v>N/A</v>
      </c>
      <c r="G14" s="312" t="str">
        <f>IF('IN_Performance Indicators'!G16="Text","N/A",'IN_Performance Indicators'!G16)</f>
        <v>N/A</v>
      </c>
      <c r="H14" s="312" t="str">
        <f>IF('IN_Performance Indicators'!H16="&lt;select&gt;","N/A",'IN_Performance Indicators'!H16)</f>
        <v>N/A</v>
      </c>
      <c r="I14" s="312" t="str">
        <f>IF('IN_Performance Indicators'!I16="&lt;select&gt;","N/A",'IN_Performance Indicators'!I16)</f>
        <v>Text</v>
      </c>
      <c r="J14"/>
      <c r="K14"/>
      <c r="L14"/>
      <c r="M14"/>
      <c r="N14"/>
    </row>
    <row r="15" spans="1:14" s="290" customFormat="1" ht="15.75" x14ac:dyDescent="0.25">
      <c r="A15" s="293"/>
      <c r="B15" s="312" t="str">
        <f>IF('IN_Performance Indicators'!B17="&lt;select&gt;","N/A",'IN_Performance Indicators'!B17)</f>
        <v>N/A</v>
      </c>
      <c r="C15" s="312" t="str">
        <f>IF('IN_Performance Indicators'!C17="&lt;select&gt;","N/A",'IN_Performance Indicators'!C17)</f>
        <v>N/A</v>
      </c>
      <c r="D15" s="312" t="str">
        <f>IF('IN_Performance Indicators'!D17="Text","N/A",'IN_Performance Indicators'!D17)</f>
        <v>N/A</v>
      </c>
      <c r="E15" s="312" t="str">
        <f>IF('IN_Performance Indicators'!E17="&lt;select&gt;","N/A",'IN_Performance Indicators'!E17)</f>
        <v>N/A</v>
      </c>
      <c r="F15" s="312" t="str">
        <f>IF('IN_Performance Indicators'!F17="Text","N/A",'IN_Performance Indicators'!F17)</f>
        <v>N/A</v>
      </c>
      <c r="G15" s="312" t="str">
        <f>IF('IN_Performance Indicators'!G17="Text","N/A",'IN_Performance Indicators'!G17)</f>
        <v>N/A</v>
      </c>
      <c r="H15" s="312" t="str">
        <f>IF('IN_Performance Indicators'!H17="&lt;select&gt;","N/A",'IN_Performance Indicators'!H17)</f>
        <v>N/A</v>
      </c>
      <c r="I15" s="312" t="str">
        <f>IF('IN_Performance Indicators'!I17="&lt;select&gt;","N/A",'IN_Performance Indicators'!I17)</f>
        <v>Text</v>
      </c>
      <c r="J15"/>
      <c r="K15"/>
      <c r="L15"/>
      <c r="M15"/>
      <c r="N15"/>
    </row>
    <row r="16" spans="1:14" s="290" customFormat="1" ht="15.75" x14ac:dyDescent="0.25">
      <c r="A16" s="293"/>
      <c r="B16" s="312" t="str">
        <f>IF('IN_Performance Indicators'!B18="&lt;select&gt;","N/A",'IN_Performance Indicators'!B18)</f>
        <v>N/A</v>
      </c>
      <c r="C16" s="312" t="str">
        <f>IF('IN_Performance Indicators'!C18="&lt;select&gt;","N/A",'IN_Performance Indicators'!C18)</f>
        <v>N/A</v>
      </c>
      <c r="D16" s="312" t="str">
        <f>IF('IN_Performance Indicators'!D18="Text","N/A",'IN_Performance Indicators'!D18)</f>
        <v>N/A</v>
      </c>
      <c r="E16" s="312" t="str">
        <f>IF('IN_Performance Indicators'!E18="&lt;select&gt;","N/A",'IN_Performance Indicators'!E18)</f>
        <v>N/A</v>
      </c>
      <c r="F16" s="312" t="str">
        <f>IF('IN_Performance Indicators'!F18="Text","N/A",'IN_Performance Indicators'!F18)</f>
        <v>N/A</v>
      </c>
      <c r="G16" s="312" t="str">
        <f>IF('IN_Performance Indicators'!G18="Text","N/A",'IN_Performance Indicators'!G18)</f>
        <v>N/A</v>
      </c>
      <c r="H16" s="312" t="str">
        <f>IF('IN_Performance Indicators'!H18="&lt;select&gt;","N/A",'IN_Performance Indicators'!H18)</f>
        <v>N/A</v>
      </c>
      <c r="I16" s="312" t="str">
        <f>IF('IN_Performance Indicators'!I18="&lt;select&gt;","N/A",'IN_Performance Indicators'!I18)</f>
        <v>Text</v>
      </c>
      <c r="J16"/>
      <c r="K16"/>
      <c r="L16"/>
      <c r="M16"/>
      <c r="N16"/>
    </row>
    <row r="17" spans="1:9" s="290" customFormat="1" ht="13.5" x14ac:dyDescent="0.2">
      <c r="A17" s="293"/>
      <c r="B17" s="312" t="str">
        <f>IF('IN_Performance Indicators'!B19="&lt;select&gt;","N/A",'IN_Performance Indicators'!B19)</f>
        <v>N/A</v>
      </c>
      <c r="C17" s="312" t="str">
        <f>IF('IN_Performance Indicators'!C19="&lt;select&gt;","N/A",'IN_Performance Indicators'!C19)</f>
        <v>N/A</v>
      </c>
      <c r="D17" s="312" t="str">
        <f>IF('IN_Performance Indicators'!D19="Text","N/A",'IN_Performance Indicators'!D19)</f>
        <v>N/A</v>
      </c>
      <c r="E17" s="312" t="str">
        <f>IF('IN_Performance Indicators'!E19="&lt;select&gt;","N/A",'IN_Performance Indicators'!E19)</f>
        <v>N/A</v>
      </c>
      <c r="F17" s="312" t="str">
        <f>IF('IN_Performance Indicators'!F19="Text","N/A",'IN_Performance Indicators'!F19)</f>
        <v>N/A</v>
      </c>
      <c r="G17" s="312" t="str">
        <f>IF('IN_Performance Indicators'!G19="Text","N/A",'IN_Performance Indicators'!G19)</f>
        <v>N/A</v>
      </c>
      <c r="H17" s="312" t="str">
        <f>IF('IN_Performance Indicators'!H19="&lt;select&gt;","N/A",'IN_Performance Indicators'!H19)</f>
        <v>N/A</v>
      </c>
      <c r="I17" s="312" t="str">
        <f>IF('IN_Performance Indicators'!I19="&lt;select&gt;","N/A",'IN_Performance Indicators'!I19)</f>
        <v>Text</v>
      </c>
    </row>
    <row r="18" spans="1:9" s="290" customFormat="1" ht="14.25" thickBot="1" x14ac:dyDescent="0.25">
      <c r="A18" s="293"/>
      <c r="B18" s="315" t="str">
        <f>IF('IN_Performance Indicators'!B20="&lt;select&gt;","N/A",'IN_Performance Indicators'!B20)</f>
        <v>N/A</v>
      </c>
      <c r="C18" s="315" t="str">
        <f>IF('IN_Performance Indicators'!C20="&lt;select&gt;","N/A",'IN_Performance Indicators'!C20)</f>
        <v>N/A</v>
      </c>
      <c r="D18" s="312" t="str">
        <f>IF('IN_Performance Indicators'!D20="Text","N/A",'IN_Performance Indicators'!D20)</f>
        <v>N/A</v>
      </c>
      <c r="E18" s="315" t="str">
        <f>IF('IN_Performance Indicators'!E20="&lt;select&gt;","N/A",'IN_Performance Indicators'!E20)</f>
        <v>N/A</v>
      </c>
      <c r="F18" s="312" t="str">
        <f>IF('IN_Performance Indicators'!F20="Text","N/A",'IN_Performance Indicators'!F20)</f>
        <v>N/A</v>
      </c>
      <c r="G18" s="312" t="str">
        <f>IF('IN_Performance Indicators'!G20="Text","N/A",'IN_Performance Indicators'!G20)</f>
        <v>N/A</v>
      </c>
      <c r="H18" s="312" t="str">
        <f>IF('IN_Performance Indicators'!H20="&lt;select&gt;","N/A",'IN_Performance Indicators'!H20)</f>
        <v>N/A</v>
      </c>
      <c r="I18" s="312" t="str">
        <f>IF('IN_Performance Indicators'!I20="&lt;select&gt;","N/A",'IN_Performance Indicators'!I20)</f>
        <v>Text</v>
      </c>
    </row>
    <row r="19" spans="1:9" s="290" customFormat="1" ht="14.25" thickTop="1" x14ac:dyDescent="0.2">
      <c r="A19" s="316" t="s">
        <v>313</v>
      </c>
      <c r="B19" s="309" t="s">
        <v>159</v>
      </c>
      <c r="C19" s="309"/>
      <c r="D19" s="309"/>
      <c r="E19" s="309"/>
      <c r="F19" s="309"/>
      <c r="G19" s="309"/>
      <c r="H19" s="309"/>
      <c r="I19" s="309"/>
    </row>
    <row r="20" spans="1:9" s="290" customFormat="1" ht="30" customHeight="1" x14ac:dyDescent="0.2">
      <c r="A20" s="293"/>
      <c r="B20" s="310" t="s">
        <v>249</v>
      </c>
      <c r="C20" s="460" t="s">
        <v>302</v>
      </c>
      <c r="D20" s="460" t="s">
        <v>303</v>
      </c>
      <c r="E20" s="460" t="s">
        <v>304</v>
      </c>
      <c r="F20" s="460" t="s">
        <v>305</v>
      </c>
      <c r="G20" s="460" t="s">
        <v>306</v>
      </c>
      <c r="H20" s="460" t="s">
        <v>307</v>
      </c>
      <c r="I20" s="460" t="s">
        <v>308</v>
      </c>
    </row>
    <row r="21" spans="1:9" s="290" customFormat="1" ht="13.5" x14ac:dyDescent="0.25">
      <c r="A21" s="293"/>
      <c r="B21" s="652" t="s">
        <v>159</v>
      </c>
      <c r="C21" s="652"/>
      <c r="D21" s="652"/>
      <c r="E21" s="652"/>
      <c r="F21" s="652"/>
      <c r="G21" s="652"/>
      <c r="H21" s="652"/>
      <c r="I21" s="652"/>
    </row>
    <row r="22" spans="1:9" s="290" customFormat="1" ht="13.5" x14ac:dyDescent="0.2">
      <c r="A22" s="293"/>
      <c r="B22" s="312" t="str">
        <f>IF('IN_Performance Indicators'!B32="&lt;select&gt;","N/A",'IN_Performance Indicators'!B32)</f>
        <v>N/A</v>
      </c>
      <c r="C22" s="312" t="str">
        <f>IF('IN_Performance Indicators'!C32="&lt;select&gt;","N/A",'IN_Performance Indicators'!C32)</f>
        <v>N/A</v>
      </c>
      <c r="D22" s="312" t="str">
        <f>IF('IN_Performance Indicators'!D32="Text","N/A",'IN_Performance Indicators'!D32)</f>
        <v>N/A</v>
      </c>
      <c r="E22" s="312" t="str">
        <f>IF('IN_Performance Indicators'!E32="&lt;select&gt;","N/A",'IN_Performance Indicators'!E32)</f>
        <v>N/A</v>
      </c>
      <c r="F22" s="312" t="str">
        <f>IF('IN_Performance Indicators'!F32="Text","N/A",'IN_Performance Indicators'!F32)</f>
        <v>N/A</v>
      </c>
      <c r="G22" s="312" t="str">
        <f>IF('IN_Performance Indicators'!G32="Text","N/A",'IN_Performance Indicators'!G32)</f>
        <v>N/A</v>
      </c>
      <c r="H22" s="312" t="s">
        <v>861</v>
      </c>
      <c r="I22" s="312" t="s">
        <v>11</v>
      </c>
    </row>
    <row r="23" spans="1:9" s="290" customFormat="1" ht="13.5" x14ac:dyDescent="0.2">
      <c r="A23" s="293"/>
      <c r="B23" s="312" t="str">
        <f>IF('IN_Performance Indicators'!B33="&lt;select&gt;","N/A",'IN_Performance Indicators'!B33)</f>
        <v>N/A</v>
      </c>
      <c r="C23" s="312" t="str">
        <f>IF('IN_Performance Indicators'!C33="&lt;select&gt;","N/A",'IN_Performance Indicators'!C33)</f>
        <v>N/A</v>
      </c>
      <c r="D23" s="312" t="str">
        <f>IF('IN_Performance Indicators'!D33="Text","N/A",'IN_Performance Indicators'!D33)</f>
        <v>N/A</v>
      </c>
      <c r="E23" s="312" t="str">
        <f>IF('IN_Performance Indicators'!E33="&lt;select&gt;","N/A",'IN_Performance Indicators'!E33)</f>
        <v>N/A</v>
      </c>
      <c r="F23" s="312" t="str">
        <f>IF('IN_Performance Indicators'!F33="Text","N/A",'IN_Performance Indicators'!F33)</f>
        <v>N/A</v>
      </c>
      <c r="G23" s="312" t="str">
        <f>IF('IN_Performance Indicators'!G33="Text","N/A",'IN_Performance Indicators'!G33)</f>
        <v>N/A</v>
      </c>
      <c r="H23" s="312" t="s">
        <v>861</v>
      </c>
      <c r="I23" s="312" t="s">
        <v>11</v>
      </c>
    </row>
    <row r="24" spans="1:9" s="290" customFormat="1" ht="13.5" x14ac:dyDescent="0.2">
      <c r="A24" s="293"/>
      <c r="B24" s="312" t="str">
        <f>IF('IN_Performance Indicators'!B34="&lt;select&gt;","N/A",'IN_Performance Indicators'!B34)</f>
        <v>N/A</v>
      </c>
      <c r="C24" s="312" t="str">
        <f>IF('IN_Performance Indicators'!C34="&lt;select&gt;","N/A",'IN_Performance Indicators'!C34)</f>
        <v>N/A</v>
      </c>
      <c r="D24" s="312" t="str">
        <f>IF('IN_Performance Indicators'!D34="Text","N/A",'IN_Performance Indicators'!D34)</f>
        <v>N/A</v>
      </c>
      <c r="E24" s="312" t="str">
        <f>IF('IN_Performance Indicators'!E34="&lt;select&gt;","N/A",'IN_Performance Indicators'!E34)</f>
        <v>N/A</v>
      </c>
      <c r="F24" s="312" t="str">
        <f>IF('IN_Performance Indicators'!F34="Text","N/A",'IN_Performance Indicators'!F34)</f>
        <v>N/A</v>
      </c>
      <c r="G24" s="312" t="str">
        <f>IF('IN_Performance Indicators'!G34="Text","N/A",'IN_Performance Indicators'!G34)</f>
        <v>N/A</v>
      </c>
      <c r="H24" s="312" t="s">
        <v>861</v>
      </c>
      <c r="I24" s="312" t="s">
        <v>11</v>
      </c>
    </row>
    <row r="25" spans="1:9" s="290" customFormat="1" ht="13.5" x14ac:dyDescent="0.2">
      <c r="A25" s="293"/>
      <c r="B25" s="312" t="str">
        <f>IF('IN_Performance Indicators'!B35="&lt;select&gt;","N/A",'IN_Performance Indicators'!B35)</f>
        <v>N/A</v>
      </c>
      <c r="C25" s="312" t="str">
        <f>IF('IN_Performance Indicators'!C35="&lt;select&gt;","N/A",'IN_Performance Indicators'!C35)</f>
        <v>N/A</v>
      </c>
      <c r="D25" s="312" t="str">
        <f>IF('IN_Performance Indicators'!D35="Text","N/A",'IN_Performance Indicators'!D35)</f>
        <v>N/A</v>
      </c>
      <c r="E25" s="312" t="str">
        <f>IF('IN_Performance Indicators'!E35="&lt;select&gt;","N/A",'IN_Performance Indicators'!E35)</f>
        <v>N/A</v>
      </c>
      <c r="F25" s="312" t="str">
        <f>IF('IN_Performance Indicators'!F35="Text","N/A",'IN_Performance Indicators'!F35)</f>
        <v>N/A</v>
      </c>
      <c r="G25" s="312" t="str">
        <f>IF('IN_Performance Indicators'!G35="Text","N/A",'IN_Performance Indicators'!G35)</f>
        <v>N/A</v>
      </c>
      <c r="H25" s="312" t="s">
        <v>861</v>
      </c>
      <c r="I25" s="312" t="s">
        <v>11</v>
      </c>
    </row>
    <row r="26" spans="1:9" s="290" customFormat="1" ht="13.5" x14ac:dyDescent="0.2">
      <c r="A26" s="293"/>
      <c r="B26" s="312" t="str">
        <f>IF('IN_Performance Indicators'!B36="&lt;select&gt;","N/A",'IN_Performance Indicators'!B36)</f>
        <v>N/A</v>
      </c>
      <c r="C26" s="312" t="str">
        <f>IF('IN_Performance Indicators'!C36="&lt;select&gt;","N/A",'IN_Performance Indicators'!C36)</f>
        <v>N/A</v>
      </c>
      <c r="D26" s="312" t="str">
        <f>IF('IN_Performance Indicators'!D36="Text","N/A",'IN_Performance Indicators'!D36)</f>
        <v>N/A</v>
      </c>
      <c r="E26" s="312" t="str">
        <f>IF('IN_Performance Indicators'!E36="&lt;select&gt;","N/A",'IN_Performance Indicators'!E36)</f>
        <v>N/A</v>
      </c>
      <c r="F26" s="312" t="str">
        <f>IF('IN_Performance Indicators'!F36="Text","N/A",'IN_Performance Indicators'!F36)</f>
        <v>N/A</v>
      </c>
      <c r="G26" s="312" t="str">
        <f>IF('IN_Performance Indicators'!G36="Text","N/A",'IN_Performance Indicators'!G36)</f>
        <v>N/A</v>
      </c>
      <c r="H26" s="312" t="s">
        <v>861</v>
      </c>
      <c r="I26" s="312" t="s">
        <v>11</v>
      </c>
    </row>
    <row r="27" spans="1:9" s="290" customFormat="1" ht="13.5" x14ac:dyDescent="0.2">
      <c r="A27" s="293"/>
      <c r="B27" s="312" t="str">
        <f>IF('IN_Performance Indicators'!B37="&lt;select&gt;","N/A",'IN_Performance Indicators'!B37)</f>
        <v>N/A</v>
      </c>
      <c r="C27" s="312" t="str">
        <f>IF('IN_Performance Indicators'!C37="&lt;select&gt;","N/A",'IN_Performance Indicators'!C37)</f>
        <v>N/A</v>
      </c>
      <c r="D27" s="312" t="str">
        <f>IF('IN_Performance Indicators'!D37="Text","N/A",'IN_Performance Indicators'!D37)</f>
        <v>N/A</v>
      </c>
      <c r="E27" s="312" t="str">
        <f>IF('IN_Performance Indicators'!E37="&lt;select&gt;","N/A",'IN_Performance Indicators'!E37)</f>
        <v>N/A</v>
      </c>
      <c r="F27" s="312" t="str">
        <f>IF('IN_Performance Indicators'!F37="Text","N/A",'IN_Performance Indicators'!F37)</f>
        <v>N/A</v>
      </c>
      <c r="G27" s="312" t="str">
        <f>IF('IN_Performance Indicators'!G37="Text","N/A",'IN_Performance Indicators'!G37)</f>
        <v>N/A</v>
      </c>
      <c r="H27" s="312" t="s">
        <v>861</v>
      </c>
      <c r="I27" s="312" t="s">
        <v>11</v>
      </c>
    </row>
    <row r="28" spans="1:9" s="290" customFormat="1" ht="13.5" x14ac:dyDescent="0.2">
      <c r="A28" s="293"/>
      <c r="B28" s="312" t="str">
        <f>IF('IN_Performance Indicators'!B38="&lt;select&gt;","N/A",'IN_Performance Indicators'!B38)</f>
        <v>N/A</v>
      </c>
      <c r="C28" s="312" t="str">
        <f>IF('IN_Performance Indicators'!C38="&lt;select&gt;","N/A",'IN_Performance Indicators'!C38)</f>
        <v>N/A</v>
      </c>
      <c r="D28" s="312" t="str">
        <f>IF('IN_Performance Indicators'!D38="Text","N/A",'IN_Performance Indicators'!D38)</f>
        <v>N/A</v>
      </c>
      <c r="E28" s="312" t="str">
        <f>IF('IN_Performance Indicators'!E38="&lt;select&gt;","N/A",'IN_Performance Indicators'!E38)</f>
        <v>N/A</v>
      </c>
      <c r="F28" s="312" t="str">
        <f>IF('IN_Performance Indicators'!F38="Text","N/A",'IN_Performance Indicators'!F38)</f>
        <v>N/A</v>
      </c>
      <c r="G28" s="312" t="str">
        <f>IF('IN_Performance Indicators'!G38="Text","N/A",'IN_Performance Indicators'!G38)</f>
        <v>N/A</v>
      </c>
      <c r="H28" s="312" t="s">
        <v>861</v>
      </c>
      <c r="I28" s="312" t="s">
        <v>11</v>
      </c>
    </row>
    <row r="29" spans="1:9" s="290" customFormat="1" ht="13.5" x14ac:dyDescent="0.2">
      <c r="A29" s="293"/>
      <c r="B29" s="312" t="str">
        <f>IF('IN_Performance Indicators'!B39="&lt;select&gt;","N/A",'IN_Performance Indicators'!B39)</f>
        <v>N/A</v>
      </c>
      <c r="C29" s="312" t="str">
        <f>IF('IN_Performance Indicators'!C39="&lt;select&gt;","N/A",'IN_Performance Indicators'!C39)</f>
        <v>N/A</v>
      </c>
      <c r="D29" s="312" t="str">
        <f>IF('IN_Performance Indicators'!D39="Text","N/A",'IN_Performance Indicators'!D39)</f>
        <v>N/A</v>
      </c>
      <c r="E29" s="312" t="str">
        <f>IF('IN_Performance Indicators'!E39="&lt;select&gt;","N/A",'IN_Performance Indicators'!E39)</f>
        <v>N/A</v>
      </c>
      <c r="F29" s="312" t="str">
        <f>IF('IN_Performance Indicators'!F39="Text","N/A",'IN_Performance Indicators'!F39)</f>
        <v>N/A</v>
      </c>
      <c r="G29" s="312" t="str">
        <f>IF('IN_Performance Indicators'!G39="Text","N/A",'IN_Performance Indicators'!G39)</f>
        <v>N/A</v>
      </c>
      <c r="H29" s="312" t="s">
        <v>861</v>
      </c>
      <c r="I29" s="312" t="s">
        <v>11</v>
      </c>
    </row>
    <row r="30" spans="1:9" s="290" customFormat="1" ht="13.5" x14ac:dyDescent="0.2">
      <c r="A30" s="293"/>
      <c r="B30" s="312" t="str">
        <f>IF('IN_Performance Indicators'!B40="&lt;select&gt;","N/A",'IN_Performance Indicators'!B40)</f>
        <v>N/A</v>
      </c>
      <c r="C30" s="312" t="str">
        <f>IF('IN_Performance Indicators'!C40="&lt;select&gt;","N/A",'IN_Performance Indicators'!C40)</f>
        <v>N/A</v>
      </c>
      <c r="D30" s="312" t="str">
        <f>IF('IN_Performance Indicators'!D40="Text","N/A",'IN_Performance Indicators'!D40)</f>
        <v>N/A</v>
      </c>
      <c r="E30" s="312" t="str">
        <f>IF('IN_Performance Indicators'!E40="&lt;select&gt;","N/A",'IN_Performance Indicators'!E40)</f>
        <v>N/A</v>
      </c>
      <c r="F30" s="312" t="str">
        <f>IF('IN_Performance Indicators'!F40="Text","N/A",'IN_Performance Indicators'!F40)</f>
        <v>N/A</v>
      </c>
      <c r="G30" s="312" t="str">
        <f>IF('IN_Performance Indicators'!G40="Text","N/A",'IN_Performance Indicators'!G40)</f>
        <v>N/A</v>
      </c>
      <c r="H30" s="312" t="s">
        <v>861</v>
      </c>
      <c r="I30" s="312" t="s">
        <v>11</v>
      </c>
    </row>
    <row r="31" spans="1:9" s="290" customFormat="1" ht="14.25" thickBot="1" x14ac:dyDescent="0.25">
      <c r="A31" s="293"/>
      <c r="B31" s="315" t="str">
        <f>IF('IN_Performance Indicators'!B41="&lt;select&gt;","N/A",'IN_Performance Indicators'!B41)</f>
        <v>N/A</v>
      </c>
      <c r="C31" s="315" t="str">
        <f>IF('IN_Performance Indicators'!C41="&lt;select&gt;","N/A",'IN_Performance Indicators'!C41)</f>
        <v>N/A</v>
      </c>
      <c r="D31" s="312" t="str">
        <f>IF('IN_Performance Indicators'!D41="Text","N/A",'IN_Performance Indicators'!D41)</f>
        <v>N/A</v>
      </c>
      <c r="E31" s="315" t="str">
        <f>IF('IN_Performance Indicators'!E41="&lt;select&gt;","N/A",'IN_Performance Indicators'!E41)</f>
        <v>N/A</v>
      </c>
      <c r="F31" s="312" t="str">
        <f>IF('IN_Performance Indicators'!F41="Text","N/A",'IN_Performance Indicators'!F41)</f>
        <v>N/A</v>
      </c>
      <c r="G31" s="312" t="str">
        <f>IF('IN_Performance Indicators'!G41="Text","N/A",'IN_Performance Indicators'!G41)</f>
        <v>N/A</v>
      </c>
      <c r="H31" s="312" t="s">
        <v>861</v>
      </c>
      <c r="I31" s="312" t="s">
        <v>11</v>
      </c>
    </row>
    <row r="32" spans="1:9" s="290" customFormat="1" ht="14.25" thickTop="1" x14ac:dyDescent="0.2">
      <c r="A32" s="316" t="s">
        <v>314</v>
      </c>
      <c r="B32" s="309" t="s">
        <v>161</v>
      </c>
      <c r="C32" s="309"/>
      <c r="D32" s="309"/>
      <c r="E32" s="309"/>
      <c r="F32" s="309"/>
      <c r="G32" s="309"/>
      <c r="H32" s="309"/>
      <c r="I32" s="309"/>
    </row>
    <row r="33" spans="1:9" s="290" customFormat="1" ht="30" customHeight="1" x14ac:dyDescent="0.2">
      <c r="A33" s="293"/>
      <c r="B33" s="310" t="s">
        <v>249</v>
      </c>
      <c r="C33" s="460" t="s">
        <v>302</v>
      </c>
      <c r="D33" s="460" t="s">
        <v>303</v>
      </c>
      <c r="E33" s="460" t="s">
        <v>304</v>
      </c>
      <c r="F33" s="460" t="s">
        <v>305</v>
      </c>
      <c r="G33" s="460" t="s">
        <v>306</v>
      </c>
      <c r="H33" s="460" t="s">
        <v>307</v>
      </c>
      <c r="I33" s="460" t="s">
        <v>308</v>
      </c>
    </row>
    <row r="34" spans="1:9" s="290" customFormat="1" ht="13.5" x14ac:dyDescent="0.25">
      <c r="A34" s="293"/>
      <c r="B34" s="652" t="s">
        <v>161</v>
      </c>
      <c r="C34" s="652"/>
      <c r="D34" s="652"/>
      <c r="E34" s="652"/>
      <c r="F34" s="652"/>
      <c r="G34" s="652"/>
      <c r="H34" s="652"/>
      <c r="I34" s="652"/>
    </row>
    <row r="35" spans="1:9" s="290" customFormat="1" ht="13.5" x14ac:dyDescent="0.2">
      <c r="A35" s="293"/>
      <c r="B35" s="312" t="str">
        <f>IF('IN_Performance Indicators'!B53="&lt;select&gt;","N/A",'IN_Performance Indicators'!B45)</f>
        <v>N/A</v>
      </c>
      <c r="C35" s="312" t="str">
        <f>IF('IN_Performance Indicators'!C53="&lt;select&gt;","N/A",'IN_Performance Indicators'!C45)</f>
        <v>N/A</v>
      </c>
      <c r="D35" s="312" t="str">
        <f>IF('IN_Performance Indicators'!D53="Text","N/A",'IN_Performance Indicators'!D53)</f>
        <v>N/A</v>
      </c>
      <c r="E35" s="312" t="str">
        <f>IF('IN_Performance Indicators'!E53="&lt;select&gt;","N/A",'IN_Performance Indicators'!E45)</f>
        <v>N/A</v>
      </c>
      <c r="F35" s="312" t="str">
        <f>IF('IN_Performance Indicators'!F53="Text","N/A",'IN_Performance Indicators'!F53)</f>
        <v>N/A</v>
      </c>
      <c r="G35" s="312" t="str">
        <f>IF('IN_Performance Indicators'!G53="Text","N/A",'IN_Performance Indicators'!G53)</f>
        <v>N/A</v>
      </c>
      <c r="H35" s="312" t="s">
        <v>861</v>
      </c>
      <c r="I35" s="312" t="s">
        <v>11</v>
      </c>
    </row>
    <row r="36" spans="1:9" s="290" customFormat="1" ht="13.5" x14ac:dyDescent="0.2">
      <c r="A36" s="293"/>
      <c r="B36" s="312" t="str">
        <f>IF('IN_Performance Indicators'!B54="&lt;select&gt;","N/A",'IN_Performance Indicators'!B46)</f>
        <v>N/A</v>
      </c>
      <c r="C36" s="312" t="str">
        <f>IF('IN_Performance Indicators'!C54="&lt;select&gt;","N/A",'IN_Performance Indicators'!C46)</f>
        <v>N/A</v>
      </c>
      <c r="D36" s="312" t="str">
        <f>IF('IN_Performance Indicators'!D54="Text","N/A",'IN_Performance Indicators'!D54)</f>
        <v>N/A</v>
      </c>
      <c r="E36" s="312" t="str">
        <f>IF('IN_Performance Indicators'!E54="&lt;select&gt;","N/A",'IN_Performance Indicators'!E46)</f>
        <v>N/A</v>
      </c>
      <c r="F36" s="312" t="str">
        <f>IF('IN_Performance Indicators'!F54="Text","N/A",'IN_Performance Indicators'!F54)</f>
        <v>N/A</v>
      </c>
      <c r="G36" s="312" t="str">
        <f>IF('IN_Performance Indicators'!G54="Text","N/A",'IN_Performance Indicators'!G54)</f>
        <v>N/A</v>
      </c>
      <c r="H36" s="312" t="s">
        <v>861</v>
      </c>
      <c r="I36" s="312" t="s">
        <v>11</v>
      </c>
    </row>
    <row r="37" spans="1:9" s="290" customFormat="1" ht="13.5" x14ac:dyDescent="0.2">
      <c r="A37" s="293"/>
      <c r="B37" s="312" t="str">
        <f>IF('IN_Performance Indicators'!B55="&lt;select&gt;","N/A",'IN_Performance Indicators'!B47)</f>
        <v>N/A</v>
      </c>
      <c r="C37" s="312" t="str">
        <f>IF('IN_Performance Indicators'!C55="&lt;select&gt;","N/A",'IN_Performance Indicators'!C47)</f>
        <v>N/A</v>
      </c>
      <c r="D37" s="312" t="str">
        <f>IF('IN_Performance Indicators'!D55="Text","N/A",'IN_Performance Indicators'!D55)</f>
        <v>N/A</v>
      </c>
      <c r="E37" s="312" t="str">
        <f>IF('IN_Performance Indicators'!E55="&lt;select&gt;","N/A",'IN_Performance Indicators'!E47)</f>
        <v>N/A</v>
      </c>
      <c r="F37" s="312" t="str">
        <f>IF('IN_Performance Indicators'!F55="Text","N/A",'IN_Performance Indicators'!F55)</f>
        <v>N/A</v>
      </c>
      <c r="G37" s="312" t="str">
        <f>IF('IN_Performance Indicators'!G55="Text","N/A",'IN_Performance Indicators'!G55)</f>
        <v>N/A</v>
      </c>
      <c r="H37" s="312" t="s">
        <v>861</v>
      </c>
      <c r="I37" s="312" t="s">
        <v>11</v>
      </c>
    </row>
    <row r="38" spans="1:9" s="290" customFormat="1" ht="13.5" x14ac:dyDescent="0.2">
      <c r="A38" s="293"/>
      <c r="B38" s="312" t="str">
        <f>IF('IN_Performance Indicators'!B56="&lt;select&gt;","N/A",'IN_Performance Indicators'!B48)</f>
        <v>N/A</v>
      </c>
      <c r="C38" s="312" t="str">
        <f>IF('IN_Performance Indicators'!C56="&lt;select&gt;","N/A",'IN_Performance Indicators'!C48)</f>
        <v>N/A</v>
      </c>
      <c r="D38" s="312" t="str">
        <f>IF('IN_Performance Indicators'!D56="Text","N/A",'IN_Performance Indicators'!D56)</f>
        <v>N/A</v>
      </c>
      <c r="E38" s="312" t="str">
        <f>IF('IN_Performance Indicators'!E56="&lt;select&gt;","N/A",'IN_Performance Indicators'!E48)</f>
        <v>N/A</v>
      </c>
      <c r="F38" s="312" t="str">
        <f>IF('IN_Performance Indicators'!F56="Text","N/A",'IN_Performance Indicators'!F56)</f>
        <v>N/A</v>
      </c>
      <c r="G38" s="312" t="str">
        <f>IF('IN_Performance Indicators'!G56="Text","N/A",'IN_Performance Indicators'!G56)</f>
        <v>N/A</v>
      </c>
      <c r="H38" s="312" t="s">
        <v>861</v>
      </c>
      <c r="I38" s="312" t="s">
        <v>11</v>
      </c>
    </row>
    <row r="39" spans="1:9" s="290" customFormat="1" ht="13.5" x14ac:dyDescent="0.2">
      <c r="A39" s="293"/>
      <c r="B39" s="312" t="str">
        <f>IF('IN_Performance Indicators'!B57="&lt;select&gt;","N/A",'IN_Performance Indicators'!B49)</f>
        <v>N/A</v>
      </c>
      <c r="C39" s="312" t="str">
        <f>IF('IN_Performance Indicators'!C57="&lt;select&gt;","N/A",'IN_Performance Indicators'!C49)</f>
        <v>N/A</v>
      </c>
      <c r="D39" s="312" t="str">
        <f>IF('IN_Performance Indicators'!D57="Text","N/A",'IN_Performance Indicators'!D57)</f>
        <v>N/A</v>
      </c>
      <c r="E39" s="312" t="str">
        <f>IF('IN_Performance Indicators'!E57="&lt;select&gt;","N/A",'IN_Performance Indicators'!E49)</f>
        <v>N/A</v>
      </c>
      <c r="F39" s="312" t="str">
        <f>IF('IN_Performance Indicators'!F57="Text","N/A",'IN_Performance Indicators'!F57)</f>
        <v>N/A</v>
      </c>
      <c r="G39" s="312" t="str">
        <f>IF('IN_Performance Indicators'!G57="Text","N/A",'IN_Performance Indicators'!G57)</f>
        <v>N/A</v>
      </c>
      <c r="H39" s="312" t="s">
        <v>861</v>
      </c>
      <c r="I39" s="312" t="s">
        <v>11</v>
      </c>
    </row>
    <row r="40" spans="1:9" s="290" customFormat="1" ht="13.5" x14ac:dyDescent="0.2">
      <c r="A40" s="293"/>
      <c r="B40" s="312" t="str">
        <f>IF('IN_Performance Indicators'!B58="&lt;select&gt;","N/A",'IN_Performance Indicators'!B50)</f>
        <v>N/A</v>
      </c>
      <c r="C40" s="312" t="str">
        <f>IF('IN_Performance Indicators'!C58="&lt;select&gt;","N/A",'IN_Performance Indicators'!C50)</f>
        <v>N/A</v>
      </c>
      <c r="D40" s="312" t="str">
        <f>IF('IN_Performance Indicators'!D58="Text","N/A",'IN_Performance Indicators'!D58)</f>
        <v>N/A</v>
      </c>
      <c r="E40" s="312" t="str">
        <f>IF('IN_Performance Indicators'!E58="&lt;select&gt;","N/A",'IN_Performance Indicators'!E50)</f>
        <v>N/A</v>
      </c>
      <c r="F40" s="312" t="str">
        <f>IF('IN_Performance Indicators'!F58="Text","N/A",'IN_Performance Indicators'!F58)</f>
        <v>N/A</v>
      </c>
      <c r="G40" s="312" t="str">
        <f>IF('IN_Performance Indicators'!G58="Text","N/A",'IN_Performance Indicators'!G58)</f>
        <v>N/A</v>
      </c>
      <c r="H40" s="312" t="s">
        <v>861</v>
      </c>
      <c r="I40" s="312" t="s">
        <v>11</v>
      </c>
    </row>
    <row r="41" spans="1:9" s="290" customFormat="1" ht="13.5" x14ac:dyDescent="0.2">
      <c r="A41" s="293"/>
      <c r="B41" s="312" t="str">
        <f>IF('IN_Performance Indicators'!B59="&lt;select&gt;","N/A",'IN_Performance Indicators'!B51)</f>
        <v>N/A</v>
      </c>
      <c r="C41" s="312" t="str">
        <f>IF('IN_Performance Indicators'!C59="&lt;select&gt;","N/A",'IN_Performance Indicators'!C51)</f>
        <v>N/A</v>
      </c>
      <c r="D41" s="312" t="str">
        <f>IF('IN_Performance Indicators'!D59="Text","N/A",'IN_Performance Indicators'!D59)</f>
        <v>N/A</v>
      </c>
      <c r="E41" s="312" t="str">
        <f>IF('IN_Performance Indicators'!E59="&lt;select&gt;","N/A",'IN_Performance Indicators'!E51)</f>
        <v>N/A</v>
      </c>
      <c r="F41" s="312" t="str">
        <f>IF('IN_Performance Indicators'!F59="Text","N/A",'IN_Performance Indicators'!F59)</f>
        <v>N/A</v>
      </c>
      <c r="G41" s="312" t="str">
        <f>IF('IN_Performance Indicators'!G59="Text","N/A",'IN_Performance Indicators'!G59)</f>
        <v>N/A</v>
      </c>
      <c r="H41" s="312" t="s">
        <v>861</v>
      </c>
      <c r="I41" s="312" t="s">
        <v>11</v>
      </c>
    </row>
    <row r="42" spans="1:9" s="290" customFormat="1" ht="13.5" x14ac:dyDescent="0.2">
      <c r="A42" s="293"/>
      <c r="B42" s="312" t="str">
        <f>IF('IN_Performance Indicators'!B60="&lt;select&gt;","N/A",'IN_Performance Indicators'!B52)</f>
        <v>N/A</v>
      </c>
      <c r="C42" s="312" t="str">
        <f>IF('IN_Performance Indicators'!C60="&lt;select&gt;","N/A",'IN_Performance Indicators'!C52)</f>
        <v>N/A</v>
      </c>
      <c r="D42" s="312" t="str">
        <f>IF('IN_Performance Indicators'!D60="Text","N/A",'IN_Performance Indicators'!D60)</f>
        <v>N/A</v>
      </c>
      <c r="E42" s="312" t="str">
        <f>IF('IN_Performance Indicators'!E60="&lt;select&gt;","N/A",'IN_Performance Indicators'!E52)</f>
        <v>N/A</v>
      </c>
      <c r="F42" s="312" t="str">
        <f>IF('IN_Performance Indicators'!F60="Text","N/A",'IN_Performance Indicators'!F60)</f>
        <v>N/A</v>
      </c>
      <c r="G42" s="312" t="str">
        <f>IF('IN_Performance Indicators'!G60="Text","N/A",'IN_Performance Indicators'!G60)</f>
        <v>N/A</v>
      </c>
      <c r="H42" s="312" t="s">
        <v>861</v>
      </c>
      <c r="I42" s="312" t="s">
        <v>11</v>
      </c>
    </row>
    <row r="43" spans="1:9" s="290" customFormat="1" ht="13.5" x14ac:dyDescent="0.2">
      <c r="A43" s="293"/>
      <c r="B43" s="312" t="str">
        <f>IF('IN_Performance Indicators'!B61="&lt;select&gt;","N/A",'IN_Performance Indicators'!B53)</f>
        <v>N/A</v>
      </c>
      <c r="C43" s="312" t="str">
        <f>IF('IN_Performance Indicators'!C61="&lt;select&gt;","N/A",'IN_Performance Indicators'!C53)</f>
        <v>N/A</v>
      </c>
      <c r="D43" s="312" t="str">
        <f>IF('IN_Performance Indicators'!D61="Text","N/A",'IN_Performance Indicators'!D61)</f>
        <v>N/A</v>
      </c>
      <c r="E43" s="312" t="str">
        <f>IF('IN_Performance Indicators'!E61="&lt;select&gt;","N/A",'IN_Performance Indicators'!E53)</f>
        <v>N/A</v>
      </c>
      <c r="F43" s="312" t="str">
        <f>IF('IN_Performance Indicators'!F61="Text","N/A",'IN_Performance Indicators'!F61)</f>
        <v>N/A</v>
      </c>
      <c r="G43" s="312" t="str">
        <f>IF('IN_Performance Indicators'!G61="Text","N/A",'IN_Performance Indicators'!G61)</f>
        <v>N/A</v>
      </c>
      <c r="H43" s="312" t="s">
        <v>861</v>
      </c>
      <c r="I43" s="312" t="s">
        <v>11</v>
      </c>
    </row>
    <row r="44" spans="1:9" s="290" customFormat="1" ht="13.5" x14ac:dyDescent="0.2">
      <c r="A44" s="293"/>
      <c r="B44" s="312" t="str">
        <f>IF('IN_Performance Indicators'!B62="&lt;select&gt;","N/A",'IN_Performance Indicators'!B54)</f>
        <v>N/A</v>
      </c>
      <c r="C44" s="312" t="str">
        <f>IF('IN_Performance Indicators'!C62="&lt;select&gt;","N/A",'IN_Performance Indicators'!C54)</f>
        <v>N/A</v>
      </c>
      <c r="D44" s="312" t="str">
        <f>IF('IN_Performance Indicators'!D62="Text","N/A",'IN_Performance Indicators'!D62)</f>
        <v>N/A</v>
      </c>
      <c r="E44" s="312" t="str">
        <f>IF('IN_Performance Indicators'!E62="&lt;select&gt;","N/A",'IN_Performance Indicators'!E54)</f>
        <v>N/A</v>
      </c>
      <c r="F44" s="312" t="str">
        <f>IF('IN_Performance Indicators'!F62="Text","N/A",'IN_Performance Indicators'!F62)</f>
        <v>N/A</v>
      </c>
      <c r="G44" s="312" t="str">
        <f>IF('IN_Performance Indicators'!G62="Text","N/A",'IN_Performance Indicators'!G62)</f>
        <v>N/A</v>
      </c>
      <c r="H44" s="312" t="s">
        <v>861</v>
      </c>
      <c r="I44" s="312" t="s">
        <v>11</v>
      </c>
    </row>
    <row r="45" spans="1:9" s="290" customFormat="1" ht="13.5" x14ac:dyDescent="0.25">
      <c r="A45" s="294"/>
      <c r="B45" s="318"/>
      <c r="C45" s="319"/>
      <c r="D45" s="320"/>
      <c r="E45" s="320"/>
      <c r="F45" s="320"/>
      <c r="G45" s="320"/>
      <c r="H45" s="292"/>
    </row>
    <row r="46" spans="1:9" s="244" customFormat="1" ht="25.5" x14ac:dyDescent="0.25">
      <c r="A46" s="601"/>
      <c r="B46" s="321" t="s">
        <v>320</v>
      </c>
      <c r="C46" s="322" t="s">
        <v>322</v>
      </c>
      <c r="D46" s="323" t="s">
        <v>316</v>
      </c>
      <c r="E46" s="323" t="s">
        <v>317</v>
      </c>
      <c r="F46" s="323" t="s">
        <v>318</v>
      </c>
      <c r="G46" s="324" t="s">
        <v>319</v>
      </c>
      <c r="H46" s="295"/>
    </row>
    <row r="47" spans="1:9" s="290" customFormat="1" ht="14.25" thickBot="1" x14ac:dyDescent="0.3">
      <c r="A47" s="294"/>
      <c r="B47" s="325" t="s">
        <v>1244</v>
      </c>
      <c r="C47" s="326"/>
      <c r="D47" s="327"/>
      <c r="E47" s="327"/>
      <c r="F47" s="327"/>
      <c r="G47" s="327"/>
      <c r="H47" s="292"/>
    </row>
    <row r="48" spans="1:9" s="290" customFormat="1" ht="14.25" thickBot="1" x14ac:dyDescent="0.3">
      <c r="A48" s="294"/>
      <c r="B48" s="305" t="s">
        <v>864</v>
      </c>
      <c r="D48" s="296"/>
      <c r="E48" s="296"/>
      <c r="F48" s="296"/>
      <c r="G48" s="296"/>
      <c r="H48" s="295"/>
      <c r="I48" s="244"/>
    </row>
    <row r="49" spans="1:9" s="290" customFormat="1" ht="14.25" thickTop="1" x14ac:dyDescent="0.25">
      <c r="A49" s="316" t="s">
        <v>315</v>
      </c>
      <c r="B49" s="317" t="s">
        <v>325</v>
      </c>
      <c r="C49" s="317"/>
      <c r="D49" s="328">
        <v>2018</v>
      </c>
      <c r="E49" s="328">
        <v>2019</v>
      </c>
      <c r="F49" s="328">
        <v>2019</v>
      </c>
      <c r="G49" s="328" t="str">
        <f>'IN_Performance Indicators'!I77</f>
        <v xml:space="preserve">{enter year} </v>
      </c>
      <c r="H49" s="292"/>
    </row>
    <row r="50" spans="1:9" s="290" customFormat="1" ht="13.5" x14ac:dyDescent="0.25">
      <c r="A50" s="293"/>
      <c r="B50" s="329" t="s">
        <v>324</v>
      </c>
      <c r="C50" s="330" t="s">
        <v>1108</v>
      </c>
      <c r="D50" s="331" t="str">
        <f>IF(ISBLANK('IN_Performance Indicators'!F78),"",'IN_Performance Indicators'!F78)</f>
        <v/>
      </c>
      <c r="E50" s="332" t="str">
        <f>IF(ISBLANK('IN_Performance Indicators'!G78),"",'IN_Performance Indicators'!G78)</f>
        <v/>
      </c>
      <c r="F50" s="332" t="str">
        <f>IF(ISBLANK('IN_Performance Indicators'!H78),"",'IN_Performance Indicators'!H78)</f>
        <v/>
      </c>
      <c r="G50" s="332" t="str">
        <f>IF(ISBLANK('IN_Performance Indicators'!I78),"",'IN_Performance Indicators'!I78)</f>
        <v/>
      </c>
      <c r="H50" s="295"/>
      <c r="I50" s="244"/>
    </row>
    <row r="51" spans="1:9" s="290" customFormat="1" ht="13.5" x14ac:dyDescent="0.25">
      <c r="A51" s="293"/>
      <c r="B51" s="329" t="s">
        <v>325</v>
      </c>
      <c r="C51" s="330" t="s">
        <v>1108</v>
      </c>
      <c r="D51" s="333" t="str">
        <f>IF(ISBLANK('IN_Performance Indicators'!F79),"",'IN_Performance Indicators'!F79)</f>
        <v/>
      </c>
      <c r="E51" s="332"/>
      <c r="F51" s="332" t="str">
        <f>IF(ISBLANK('IN_Performance Indicators'!H79),"",'IN_Performance Indicators'!H79)</f>
        <v/>
      </c>
      <c r="G51" s="332" t="str">
        <f>IF(ISBLANK('IN_Performance Indicators'!I79),"",'IN_Performance Indicators'!I79)</f>
        <v/>
      </c>
      <c r="H51" s="292"/>
    </row>
    <row r="52" spans="1:9" s="290" customFormat="1" ht="14.25" thickBot="1" x14ac:dyDescent="0.3">
      <c r="A52" s="293"/>
      <c r="B52" s="329" t="s">
        <v>326</v>
      </c>
      <c r="C52" s="330" t="str">
        <f>Currency</f>
        <v>&lt;Currency&gt;</v>
      </c>
      <c r="D52" s="331" t="str">
        <f>IF(ISBLANK('IN_Performance Indicators'!F80),"",'IN_Performance Indicators'!F80)</f>
        <v/>
      </c>
      <c r="E52" s="332" t="str">
        <f>IF(ISBLANK('IN_Performance Indicators'!G80),"",'IN_Performance Indicators'!G80)</f>
        <v/>
      </c>
      <c r="F52" s="332" t="str">
        <f>IF(ISBLANK('IN_Performance Indicators'!H80),"",'IN_Performance Indicators'!H80)</f>
        <v/>
      </c>
      <c r="G52" s="332" t="str">
        <f>IF(ISBLANK('IN_Performance Indicators'!I80),"",'IN_Performance Indicators'!I80)</f>
        <v/>
      </c>
      <c r="H52" s="295"/>
      <c r="I52" s="244"/>
    </row>
    <row r="53" spans="1:9" s="297" customFormat="1" ht="14.25" thickTop="1" x14ac:dyDescent="0.25">
      <c r="A53" s="293"/>
      <c r="B53" s="317" t="s">
        <v>1245</v>
      </c>
      <c r="C53" s="317"/>
      <c r="D53" s="328">
        <v>2018</v>
      </c>
      <c r="E53" s="328">
        <v>2019</v>
      </c>
      <c r="F53" s="328">
        <v>2019</v>
      </c>
      <c r="G53" s="328" t="str">
        <f>'IN_Performance Indicators'!I84</f>
        <v xml:space="preserve">{enter year} </v>
      </c>
      <c r="H53" s="292"/>
      <c r="I53" s="290"/>
    </row>
    <row r="54" spans="1:9" s="290" customFormat="1" ht="13.5" x14ac:dyDescent="0.25">
      <c r="A54" s="293"/>
      <c r="B54" s="329" t="s">
        <v>328</v>
      </c>
      <c r="C54" s="334" t="str">
        <f>'IN_Performance Indicators'!D85</f>
        <v>Sector-specific/&lt;Currency&gt;</v>
      </c>
      <c r="D54" s="335" t="str">
        <f>IFERROR(Output_2018/GAV*1000000,"calculated")</f>
        <v>calculated</v>
      </c>
      <c r="E54" s="335" t="str">
        <f>IFERROR(Output_2019/GAV*1000000,"calculated")</f>
        <v>calculated</v>
      </c>
      <c r="F54" s="331" t="str">
        <f>IF(ISBLANK('IN_Performance Indicators'!H85),"",'IN_Performance Indicators'!H85)</f>
        <v/>
      </c>
      <c r="G54" s="331" t="str">
        <f>IF(ISBLANK('IN_Performance Indicators'!I85),"",'IN_Performance Indicators'!I85)</f>
        <v/>
      </c>
      <c r="H54" s="295"/>
      <c r="I54" s="244"/>
    </row>
    <row r="55" spans="1:9" s="290" customFormat="1" ht="13.5" x14ac:dyDescent="0.25">
      <c r="A55" s="293"/>
      <c r="B55" s="329" t="s">
        <v>329</v>
      </c>
      <c r="C55" s="334" t="str">
        <f>'IN_Performance Indicators'!D86</f>
        <v>Sector-specific/&lt;Currency&gt;</v>
      </c>
      <c r="D55" s="335" t="str">
        <f>IFERROR(Output_2018/Revenue*1000000,"calculated")</f>
        <v>calculated</v>
      </c>
      <c r="E55" s="335" t="str">
        <f>IFERROR(Output_2019/Revenue*1000000,"calculated")</f>
        <v>calculated</v>
      </c>
      <c r="F55" s="331" t="str">
        <f>IF(ISBLANK('IN_Performance Indicators'!H86),"",'IN_Performance Indicators'!H86)</f>
        <v/>
      </c>
      <c r="G55" s="331" t="str">
        <f>IF(ISBLANK('IN_Performance Indicators'!I86),"",'IN_Performance Indicators'!I86)</f>
        <v/>
      </c>
      <c r="H55" s="292"/>
    </row>
    <row r="56" spans="1:9" s="290" customFormat="1" ht="13.5" x14ac:dyDescent="0.25">
      <c r="A56" s="293"/>
      <c r="B56" s="329" t="s">
        <v>330</v>
      </c>
      <c r="C56" s="334" t="str">
        <f>'IN_Performance Indicators'!D87</f>
        <v>&lt;Currency&gt;/&lt;Currency&gt;</v>
      </c>
      <c r="D56" s="335" t="str">
        <f>IFERROR(Impact_Value_2018/GAV*1000000,"calculated")</f>
        <v>calculated</v>
      </c>
      <c r="E56" s="335" t="str">
        <f>IFERROR(Impact_Value_2019/GAV*1000000,"calculated")</f>
        <v>calculated</v>
      </c>
      <c r="F56" s="331" t="str">
        <f>IF(ISBLANK('IN_Performance Indicators'!H87),"",'IN_Performance Indicators'!H87)</f>
        <v/>
      </c>
      <c r="G56" s="331" t="str">
        <f>IF(ISBLANK('IN_Performance Indicators'!I87),"",'IN_Performance Indicators'!I87)</f>
        <v/>
      </c>
      <c r="H56" s="295"/>
      <c r="I56" s="244"/>
    </row>
    <row r="57" spans="1:9" s="290" customFormat="1" ht="13.5" x14ac:dyDescent="0.25">
      <c r="A57" s="293"/>
      <c r="B57" s="329" t="s">
        <v>331</v>
      </c>
      <c r="C57" s="334" t="str">
        <f>'IN_Performance Indicators'!D88</f>
        <v>&lt;Currency&gt;/&lt;Currency&gt;</v>
      </c>
      <c r="D57" s="335" t="str">
        <f>IFERROR(Impact_Value_2018/Revenue*1000000,"calculated")</f>
        <v>calculated</v>
      </c>
      <c r="E57" s="335" t="str">
        <f>IFERROR(Impact_Value_2019/Revenue*1000000,"calculated")</f>
        <v>calculated</v>
      </c>
      <c r="F57" s="331" t="str">
        <f>IF(ISBLANK('IN_Performance Indicators'!H88),"",'IN_Performance Indicators'!H88)</f>
        <v/>
      </c>
      <c r="G57" s="331" t="str">
        <f>IF(ISBLANK('IN_Performance Indicators'!I88),"",'IN_Performance Indicators'!I88)</f>
        <v/>
      </c>
      <c r="H57" s="292"/>
    </row>
    <row r="58" spans="1:9" s="290" customFormat="1" ht="13.5" x14ac:dyDescent="0.25">
      <c r="A58" s="293"/>
      <c r="B58" s="329" t="s">
        <v>332</v>
      </c>
      <c r="C58" s="334" t="str">
        <f>'IN_Performance Indicators'!D89</f>
        <v>&lt;Currency&gt;/Sector-specific</v>
      </c>
      <c r="D58" s="335" t="str">
        <f>IFERROR(Impact_Value_2018/Output_2018*1000000,"calculated")</f>
        <v>calculated</v>
      </c>
      <c r="E58" s="335" t="str">
        <f>IFERROR(Impact_Value_2019/Output_2019*1000000,"calculated")</f>
        <v>calculated</v>
      </c>
      <c r="F58" s="331" t="str">
        <f>IF(ISBLANK('IN_Performance Indicators'!H89),"",'IN_Performance Indicators'!H89)</f>
        <v/>
      </c>
      <c r="G58" s="331" t="str">
        <f>IF(ISBLANK('IN_Performance Indicators'!I89),"",'IN_Performance Indicators'!I89)</f>
        <v/>
      </c>
      <c r="H58" s="295"/>
      <c r="I58" s="244"/>
    </row>
    <row r="59" spans="1:9" s="290" customFormat="1" ht="13.5" x14ac:dyDescent="0.25">
      <c r="A59" s="294"/>
      <c r="B59" s="298"/>
      <c r="D59" s="296"/>
      <c r="E59" s="296"/>
      <c r="F59" s="296"/>
      <c r="G59" s="296"/>
      <c r="H59" s="292"/>
    </row>
    <row r="60" spans="1:9" s="290" customFormat="1" ht="14.25" thickBot="1" x14ac:dyDescent="0.3">
      <c r="A60" s="294"/>
      <c r="B60" s="325" t="s">
        <v>1246</v>
      </c>
      <c r="C60" s="326"/>
      <c r="D60" s="327"/>
      <c r="E60" s="327"/>
      <c r="F60" s="327"/>
      <c r="G60" s="327"/>
      <c r="H60" s="295"/>
      <c r="I60" s="244"/>
    </row>
    <row r="61" spans="1:9" s="290" customFormat="1" ht="14.25" thickBot="1" x14ac:dyDescent="0.3">
      <c r="A61" s="289"/>
      <c r="B61" s="305" t="s">
        <v>14</v>
      </c>
      <c r="C61" s="292"/>
      <c r="D61" s="296"/>
      <c r="E61" s="296"/>
      <c r="F61" s="296"/>
      <c r="G61" s="296"/>
      <c r="H61" s="292"/>
    </row>
    <row r="62" spans="1:9" s="290" customFormat="1" ht="14.25" thickTop="1" x14ac:dyDescent="0.25">
      <c r="A62" s="316" t="s">
        <v>337</v>
      </c>
      <c r="B62" s="317" t="s">
        <v>342</v>
      </c>
      <c r="C62" s="317"/>
      <c r="D62" s="328">
        <v>2018</v>
      </c>
      <c r="E62" s="328">
        <v>2019</v>
      </c>
      <c r="F62" s="328">
        <v>2019</v>
      </c>
      <c r="G62" s="328" t="str">
        <f>'IN_Performance Indicators'!H111</f>
        <v xml:space="preserve">{enter year} </v>
      </c>
      <c r="H62" s="295"/>
      <c r="I62" s="244"/>
    </row>
    <row r="63" spans="1:9" s="290" customFormat="1" ht="13.5" x14ac:dyDescent="0.25">
      <c r="A63" s="299"/>
      <c r="B63" s="336" t="s">
        <v>349</v>
      </c>
      <c r="C63" s="334" t="s">
        <v>350</v>
      </c>
      <c r="D63" s="332">
        <f>'IN_Performance Indicators'!E112</f>
        <v>0</v>
      </c>
      <c r="E63" s="332">
        <f>'IN_Performance Indicators'!F112</f>
        <v>0</v>
      </c>
      <c r="F63" s="332">
        <f>'IN_Performance Indicators'!G112</f>
        <v>0</v>
      </c>
      <c r="G63" s="332">
        <f>'IN_Performance Indicators'!H112</f>
        <v>0</v>
      </c>
      <c r="H63" s="292"/>
    </row>
    <row r="64" spans="1:9" s="290" customFormat="1" ht="13.5" x14ac:dyDescent="0.25">
      <c r="A64" s="299"/>
      <c r="B64" s="336" t="s">
        <v>351</v>
      </c>
      <c r="C64" s="334" t="s">
        <v>350</v>
      </c>
      <c r="D64" s="332">
        <f>'IN_Performance Indicators'!E113</f>
        <v>0</v>
      </c>
      <c r="E64" s="332">
        <f>'IN_Performance Indicators'!F113</f>
        <v>0</v>
      </c>
      <c r="F64" s="332">
        <f>'IN_Performance Indicators'!G113</f>
        <v>0</v>
      </c>
      <c r="G64" s="332">
        <f>'IN_Performance Indicators'!H113</f>
        <v>0</v>
      </c>
      <c r="H64" s="295"/>
      <c r="I64" s="244"/>
    </row>
    <row r="65" spans="1:9" s="290" customFormat="1" ht="13.5" x14ac:dyDescent="0.25">
      <c r="A65" s="299"/>
      <c r="B65" s="336" t="s">
        <v>352</v>
      </c>
      <c r="C65" s="334" t="s">
        <v>350</v>
      </c>
      <c r="D65" s="332">
        <f>'IN_Performance Indicators'!E114</f>
        <v>0</v>
      </c>
      <c r="E65" s="332">
        <f>'IN_Performance Indicators'!F114</f>
        <v>0</v>
      </c>
      <c r="F65" s="332">
        <f>'IN_Performance Indicators'!G114</f>
        <v>0</v>
      </c>
      <c r="G65" s="332">
        <f>'IN_Performance Indicators'!H114</f>
        <v>0</v>
      </c>
      <c r="H65" s="292"/>
    </row>
    <row r="66" spans="1:9" s="290" customFormat="1" ht="13.5" x14ac:dyDescent="0.25">
      <c r="A66" s="299"/>
      <c r="B66" s="336" t="s">
        <v>353</v>
      </c>
      <c r="C66" s="334" t="s">
        <v>350</v>
      </c>
      <c r="D66" s="332">
        <f>'IN_Performance Indicators'!E115</f>
        <v>0</v>
      </c>
      <c r="E66" s="332">
        <f>'IN_Performance Indicators'!F115</f>
        <v>0</v>
      </c>
      <c r="F66" s="332">
        <f>'IN_Performance Indicators'!G115</f>
        <v>0</v>
      </c>
      <c r="G66" s="332">
        <f>'IN_Performance Indicators'!H115</f>
        <v>0</v>
      </c>
      <c r="H66" s="295"/>
      <c r="I66" s="244"/>
    </row>
    <row r="67" spans="1:9" s="290" customFormat="1" ht="13.5" x14ac:dyDescent="0.25">
      <c r="A67" s="299"/>
      <c r="B67" s="336" t="s">
        <v>354</v>
      </c>
      <c r="C67" s="334" t="s">
        <v>350</v>
      </c>
      <c r="D67" s="332">
        <f>'IN_Performance Indicators'!E116</f>
        <v>0</v>
      </c>
      <c r="E67" s="332">
        <f>'IN_Performance Indicators'!F116</f>
        <v>0</v>
      </c>
      <c r="F67" s="332">
        <f>'IN_Performance Indicators'!G116</f>
        <v>0</v>
      </c>
      <c r="G67" s="332">
        <f>'IN_Performance Indicators'!H116</f>
        <v>0</v>
      </c>
      <c r="H67" s="292"/>
    </row>
    <row r="68" spans="1:9" s="290" customFormat="1" ht="13.5" x14ac:dyDescent="0.25">
      <c r="A68" s="299"/>
      <c r="B68" s="336" t="s">
        <v>356</v>
      </c>
      <c r="C68" s="334" t="s">
        <v>350</v>
      </c>
      <c r="D68" s="332">
        <f>'IN_Performance Indicators'!E117</f>
        <v>0</v>
      </c>
      <c r="E68" s="332">
        <f>'IN_Performance Indicators'!F117</f>
        <v>0</v>
      </c>
      <c r="F68" s="332">
        <f>'IN_Performance Indicators'!G117</f>
        <v>0</v>
      </c>
      <c r="G68" s="332">
        <f>'IN_Performance Indicators'!H117</f>
        <v>0</v>
      </c>
      <c r="H68" s="295"/>
      <c r="I68" s="244"/>
    </row>
    <row r="69" spans="1:9" s="290" customFormat="1" ht="13.5" x14ac:dyDescent="0.25">
      <c r="A69" s="299"/>
      <c r="B69" s="336" t="s">
        <v>357</v>
      </c>
      <c r="C69" s="334" t="s">
        <v>350</v>
      </c>
      <c r="D69" s="332">
        <f>'IN_Performance Indicators'!E118</f>
        <v>0</v>
      </c>
      <c r="E69" s="332">
        <f>'IN_Performance Indicators'!F118</f>
        <v>0</v>
      </c>
      <c r="F69" s="332">
        <f>'IN_Performance Indicators'!G118</f>
        <v>0</v>
      </c>
      <c r="G69" s="332">
        <f>'IN_Performance Indicators'!H118</f>
        <v>0</v>
      </c>
      <c r="H69" s="292"/>
    </row>
    <row r="70" spans="1:9" s="290" customFormat="1" ht="13.5" x14ac:dyDescent="0.25">
      <c r="A70" s="299"/>
      <c r="B70" s="336" t="s">
        <v>358</v>
      </c>
      <c r="C70" s="334" t="s">
        <v>350</v>
      </c>
      <c r="D70" s="332">
        <f>'IN_Performance Indicators'!E119</f>
        <v>0</v>
      </c>
      <c r="E70" s="332">
        <f>'IN_Performance Indicators'!F119</f>
        <v>0</v>
      </c>
      <c r="F70" s="332">
        <f>'IN_Performance Indicators'!G119</f>
        <v>0</v>
      </c>
      <c r="G70" s="332">
        <f>'IN_Performance Indicators'!H119</f>
        <v>0</v>
      </c>
      <c r="H70" s="295"/>
      <c r="I70" s="244"/>
    </row>
    <row r="71" spans="1:9" s="290" customFormat="1" ht="13.5" x14ac:dyDescent="0.25">
      <c r="A71" s="299"/>
      <c r="B71" s="336" t="s">
        <v>359</v>
      </c>
      <c r="C71" s="334" t="s">
        <v>350</v>
      </c>
      <c r="D71" s="332">
        <f>'IN_Performance Indicators'!E120</f>
        <v>0</v>
      </c>
      <c r="E71" s="332">
        <f>'IN_Performance Indicators'!F120</f>
        <v>0</v>
      </c>
      <c r="F71" s="332">
        <f>'IN_Performance Indicators'!G120</f>
        <v>0</v>
      </c>
      <c r="G71" s="332">
        <f>'IN_Performance Indicators'!H120</f>
        <v>0</v>
      </c>
      <c r="H71" s="292"/>
    </row>
    <row r="72" spans="1:9" s="290" customFormat="1" ht="13.5" x14ac:dyDescent="0.25">
      <c r="A72" s="299"/>
      <c r="B72" s="336" t="s">
        <v>360</v>
      </c>
      <c r="C72" s="334" t="s">
        <v>350</v>
      </c>
      <c r="D72" s="332">
        <f>'IN_Performance Indicators'!E121</f>
        <v>0</v>
      </c>
      <c r="E72" s="332">
        <f>'IN_Performance Indicators'!F121</f>
        <v>0</v>
      </c>
      <c r="F72" s="332">
        <f>'IN_Performance Indicators'!G121</f>
        <v>0</v>
      </c>
      <c r="G72" s="332">
        <f>'IN_Performance Indicators'!H121</f>
        <v>0</v>
      </c>
      <c r="H72" s="295"/>
      <c r="I72" s="244"/>
    </row>
    <row r="73" spans="1:9" s="290" customFormat="1" ht="13.5" x14ac:dyDescent="0.25">
      <c r="A73" s="299"/>
      <c r="B73" s="336" t="s">
        <v>361</v>
      </c>
      <c r="C73" s="334" t="s">
        <v>350</v>
      </c>
      <c r="D73" s="332">
        <f>'IN_Performance Indicators'!E122</f>
        <v>0</v>
      </c>
      <c r="E73" s="332">
        <f>'IN_Performance Indicators'!F122</f>
        <v>0</v>
      </c>
      <c r="F73" s="332">
        <f>'IN_Performance Indicators'!G122</f>
        <v>0</v>
      </c>
      <c r="G73" s="332">
        <f>'IN_Performance Indicators'!H122</f>
        <v>0</v>
      </c>
      <c r="H73" s="292"/>
    </row>
    <row r="74" spans="1:9" s="290" customFormat="1" ht="13.5" x14ac:dyDescent="0.25">
      <c r="A74" s="299"/>
      <c r="B74" s="336" t="s">
        <v>362</v>
      </c>
      <c r="C74" s="334" t="s">
        <v>350</v>
      </c>
      <c r="D74" s="332">
        <f>'IN_Performance Indicators'!E123</f>
        <v>0</v>
      </c>
      <c r="E74" s="332">
        <f>'IN_Performance Indicators'!F123</f>
        <v>0</v>
      </c>
      <c r="F74" s="332">
        <f>'IN_Performance Indicators'!G123</f>
        <v>0</v>
      </c>
      <c r="G74" s="332">
        <f>'IN_Performance Indicators'!H123</f>
        <v>0</v>
      </c>
      <c r="H74" s="295"/>
      <c r="I74" s="244"/>
    </row>
    <row r="75" spans="1:9" s="290" customFormat="1" ht="13.5" x14ac:dyDescent="0.25">
      <c r="A75" s="299"/>
      <c r="B75" s="282" t="s">
        <v>363</v>
      </c>
      <c r="C75" s="334" t="s">
        <v>350</v>
      </c>
      <c r="D75" s="332">
        <f>'IN_Performance Indicators'!E124</f>
        <v>0</v>
      </c>
      <c r="E75" s="332">
        <f>'IN_Performance Indicators'!F124</f>
        <v>0</v>
      </c>
      <c r="F75" s="332">
        <f>'IN_Performance Indicators'!G124</f>
        <v>0</v>
      </c>
      <c r="G75" s="332">
        <f>'IN_Performance Indicators'!H124</f>
        <v>0</v>
      </c>
      <c r="H75" s="292"/>
    </row>
    <row r="76" spans="1:9" s="290" customFormat="1" ht="13.5" x14ac:dyDescent="0.25">
      <c r="A76" s="299"/>
      <c r="B76" s="336" t="s">
        <v>364</v>
      </c>
      <c r="C76" s="334" t="s">
        <v>350</v>
      </c>
      <c r="D76" s="337">
        <f>SUM(D63:D75)</f>
        <v>0</v>
      </c>
      <c r="E76" s="337">
        <f>SUM(E63:E75)</f>
        <v>0</v>
      </c>
      <c r="F76" s="332">
        <f>'IN_Performance Indicators'!G125</f>
        <v>0</v>
      </c>
      <c r="G76" s="332">
        <f>'IN_Performance Indicators'!H125</f>
        <v>0</v>
      </c>
      <c r="H76" s="295"/>
      <c r="I76" s="244"/>
    </row>
    <row r="77" spans="1:9" s="290" customFormat="1" ht="14.25" thickBot="1" x14ac:dyDescent="0.3">
      <c r="A77" s="299"/>
      <c r="B77" s="336" t="s">
        <v>365</v>
      </c>
      <c r="C77" s="334" t="s">
        <v>345</v>
      </c>
      <c r="D77" s="338" t="str">
        <f>IFERROR(SUM(Energy_Imp_Renew_2018)/Energy_Import_Total_2018,"0%")</f>
        <v>0%</v>
      </c>
      <c r="E77" s="338" t="str">
        <f>IFERROR(SUM(Energy_Imp_Renew_2019)/Energy_Import_Total_2019,"0%")</f>
        <v>0%</v>
      </c>
      <c r="F77" s="332">
        <f>'IN_Performance Indicators'!G126</f>
        <v>0</v>
      </c>
      <c r="G77" s="332">
        <f>'IN_Performance Indicators'!H126</f>
        <v>0</v>
      </c>
      <c r="H77" s="292"/>
    </row>
    <row r="78" spans="1:9" s="297" customFormat="1" ht="14.25" thickTop="1" x14ac:dyDescent="0.25">
      <c r="A78" s="293"/>
      <c r="B78" s="317" t="s">
        <v>367</v>
      </c>
      <c r="C78" s="317"/>
      <c r="D78" s="328">
        <v>2018</v>
      </c>
      <c r="E78" s="328">
        <v>2019</v>
      </c>
      <c r="F78" s="328">
        <v>2019</v>
      </c>
      <c r="G78" s="328" t="str">
        <f>'IN_Performance Indicators'!H132</f>
        <v xml:space="preserve">{enter year} </v>
      </c>
      <c r="H78" s="295"/>
      <c r="I78" s="244"/>
    </row>
    <row r="79" spans="1:9" s="290" customFormat="1" ht="13.5" x14ac:dyDescent="0.25">
      <c r="A79" s="299"/>
      <c r="B79" s="336" t="s">
        <v>349</v>
      </c>
      <c r="C79" s="334" t="s">
        <v>350</v>
      </c>
      <c r="D79" s="332">
        <f>'IN_Performance Indicators'!E133</f>
        <v>0</v>
      </c>
      <c r="E79" s="332">
        <f>'IN_Performance Indicators'!F133</f>
        <v>0</v>
      </c>
      <c r="F79" s="332">
        <f>'IN_Performance Indicators'!G133</f>
        <v>0</v>
      </c>
      <c r="G79" s="332">
        <f>'IN_Performance Indicators'!H133</f>
        <v>0</v>
      </c>
      <c r="H79" s="292"/>
    </row>
    <row r="80" spans="1:9" s="290" customFormat="1" ht="13.5" x14ac:dyDescent="0.25">
      <c r="A80" s="299"/>
      <c r="B80" s="336" t="s">
        <v>351</v>
      </c>
      <c r="C80" s="334" t="s">
        <v>350</v>
      </c>
      <c r="D80" s="332">
        <f>'IN_Performance Indicators'!E134</f>
        <v>0</v>
      </c>
      <c r="E80" s="332">
        <f>'IN_Performance Indicators'!F134</f>
        <v>0</v>
      </c>
      <c r="F80" s="332">
        <f>'IN_Performance Indicators'!G134</f>
        <v>0</v>
      </c>
      <c r="G80" s="332">
        <f>'IN_Performance Indicators'!H134</f>
        <v>0</v>
      </c>
      <c r="H80" s="295"/>
      <c r="I80" s="244"/>
    </row>
    <row r="81" spans="1:12" s="290" customFormat="1" ht="15.75" x14ac:dyDescent="0.25">
      <c r="A81" s="299"/>
      <c r="B81" s="336" t="s">
        <v>352</v>
      </c>
      <c r="C81" s="334" t="s">
        <v>350</v>
      </c>
      <c r="D81" s="332">
        <f>'IN_Performance Indicators'!E135</f>
        <v>0</v>
      </c>
      <c r="E81" s="332">
        <f>'IN_Performance Indicators'!F135</f>
        <v>0</v>
      </c>
      <c r="F81" s="332">
        <f>'IN_Performance Indicators'!G135</f>
        <v>0</v>
      </c>
      <c r="G81" s="332">
        <f>'IN_Performance Indicators'!H135</f>
        <v>0</v>
      </c>
      <c r="H81" s="292"/>
      <c r="J81"/>
      <c r="K81"/>
      <c r="L81"/>
    </row>
    <row r="82" spans="1:12" s="290" customFormat="1" ht="15.75" x14ac:dyDescent="0.25">
      <c r="A82" s="299"/>
      <c r="B82" s="336" t="s">
        <v>356</v>
      </c>
      <c r="C82" s="334" t="s">
        <v>350</v>
      </c>
      <c r="D82" s="332">
        <f>'IN_Performance Indicators'!E136</f>
        <v>0</v>
      </c>
      <c r="E82" s="332">
        <f>'IN_Performance Indicators'!F136</f>
        <v>0</v>
      </c>
      <c r="F82" s="332">
        <f>'IN_Performance Indicators'!G136</f>
        <v>0</v>
      </c>
      <c r="G82" s="332">
        <f>'IN_Performance Indicators'!H136</f>
        <v>0</v>
      </c>
      <c r="H82" s="295"/>
      <c r="I82" s="244"/>
      <c r="J82"/>
      <c r="K82"/>
      <c r="L82"/>
    </row>
    <row r="83" spans="1:12" s="290" customFormat="1" ht="15.75" x14ac:dyDescent="0.25">
      <c r="A83" s="299"/>
      <c r="B83" s="336" t="s">
        <v>357</v>
      </c>
      <c r="C83" s="334" t="s">
        <v>350</v>
      </c>
      <c r="D83" s="332">
        <f>'IN_Performance Indicators'!E137</f>
        <v>0</v>
      </c>
      <c r="E83" s="332">
        <f>'IN_Performance Indicators'!F137</f>
        <v>0</v>
      </c>
      <c r="F83" s="332">
        <f>'IN_Performance Indicators'!G137</f>
        <v>0</v>
      </c>
      <c r="G83" s="332">
        <f>'IN_Performance Indicators'!H137</f>
        <v>0</v>
      </c>
      <c r="H83" s="292"/>
      <c r="J83"/>
      <c r="K83"/>
      <c r="L83"/>
    </row>
    <row r="84" spans="1:12" s="290" customFormat="1" ht="15.75" x14ac:dyDescent="0.25">
      <c r="A84" s="299"/>
      <c r="B84" s="336" t="s">
        <v>358</v>
      </c>
      <c r="C84" s="334" t="s">
        <v>350</v>
      </c>
      <c r="D84" s="332">
        <f>'IN_Performance Indicators'!E138</f>
        <v>0</v>
      </c>
      <c r="E84" s="332">
        <f>'IN_Performance Indicators'!F138</f>
        <v>0</v>
      </c>
      <c r="F84" s="332">
        <f>'IN_Performance Indicators'!G138</f>
        <v>0</v>
      </c>
      <c r="G84" s="332">
        <f>'IN_Performance Indicators'!H138</f>
        <v>0</v>
      </c>
      <c r="H84" s="295"/>
      <c r="I84" s="244"/>
      <c r="J84"/>
      <c r="K84"/>
      <c r="L84"/>
    </row>
    <row r="85" spans="1:12" s="290" customFormat="1" ht="15.75" x14ac:dyDescent="0.25">
      <c r="A85" s="299"/>
      <c r="B85" s="336" t="s">
        <v>359</v>
      </c>
      <c r="C85" s="334" t="s">
        <v>350</v>
      </c>
      <c r="D85" s="332">
        <f>'IN_Performance Indicators'!E139</f>
        <v>0</v>
      </c>
      <c r="E85" s="332">
        <f>'IN_Performance Indicators'!F139</f>
        <v>0</v>
      </c>
      <c r="F85" s="332">
        <f>'IN_Performance Indicators'!G139</f>
        <v>0</v>
      </c>
      <c r="G85" s="332">
        <f>'IN_Performance Indicators'!H139</f>
        <v>0</v>
      </c>
      <c r="H85" s="292"/>
      <c r="J85"/>
      <c r="K85"/>
      <c r="L85"/>
    </row>
    <row r="86" spans="1:12" s="290" customFormat="1" ht="15.75" x14ac:dyDescent="0.25">
      <c r="A86" s="299"/>
      <c r="B86" s="336" t="s">
        <v>360</v>
      </c>
      <c r="C86" s="334" t="s">
        <v>350</v>
      </c>
      <c r="D86" s="332">
        <f>'IN_Performance Indicators'!E140</f>
        <v>0</v>
      </c>
      <c r="E86" s="332">
        <f>'IN_Performance Indicators'!F140</f>
        <v>0</v>
      </c>
      <c r="F86" s="332">
        <f>'IN_Performance Indicators'!G140</f>
        <v>0</v>
      </c>
      <c r="G86" s="332">
        <f>'IN_Performance Indicators'!H140</f>
        <v>0</v>
      </c>
      <c r="H86" s="295"/>
      <c r="I86" s="244"/>
      <c r="J86"/>
      <c r="K86"/>
      <c r="L86"/>
    </row>
    <row r="87" spans="1:12" s="290" customFormat="1" ht="15.75" x14ac:dyDescent="0.25">
      <c r="A87" s="299"/>
      <c r="B87" s="336" t="str">
        <f>'IN_Performance Indicators'!C141</f>
        <v>{other non-renewable fuel}</v>
      </c>
      <c r="C87" s="334" t="s">
        <v>350</v>
      </c>
      <c r="D87" s="332">
        <f>'IN_Performance Indicators'!E141</f>
        <v>0</v>
      </c>
      <c r="E87" s="332">
        <f>'IN_Performance Indicators'!F141</f>
        <v>0</v>
      </c>
      <c r="F87" s="332">
        <f>'IN_Performance Indicators'!G141</f>
        <v>0</v>
      </c>
      <c r="G87" s="332">
        <f>'IN_Performance Indicators'!H141</f>
        <v>0</v>
      </c>
      <c r="H87" s="292"/>
      <c r="J87"/>
      <c r="K87"/>
      <c r="L87"/>
    </row>
    <row r="88" spans="1:12" s="290" customFormat="1" ht="16.5" thickBot="1" x14ac:dyDescent="0.3">
      <c r="A88" s="299"/>
      <c r="B88" s="336" t="s">
        <v>364</v>
      </c>
      <c r="C88" s="334" t="s">
        <v>350</v>
      </c>
      <c r="D88" s="337">
        <f>SUM(D79:D87)</f>
        <v>0</v>
      </c>
      <c r="E88" s="337">
        <f>SUM(E79:E87)</f>
        <v>0</v>
      </c>
      <c r="F88" s="332">
        <f>'IN_Performance Indicators'!G142</f>
        <v>0</v>
      </c>
      <c r="G88" s="332">
        <f>'IN_Performance Indicators'!H142</f>
        <v>0</v>
      </c>
      <c r="H88" s="295"/>
      <c r="I88" s="244"/>
      <c r="J88"/>
      <c r="K88"/>
      <c r="L88"/>
    </row>
    <row r="89" spans="1:12" s="297" customFormat="1" ht="16.5" thickTop="1" x14ac:dyDescent="0.25">
      <c r="A89" s="293"/>
      <c r="B89" s="317" t="s">
        <v>1247</v>
      </c>
      <c r="C89" s="317"/>
      <c r="D89" s="328">
        <v>2018</v>
      </c>
      <c r="E89" s="328">
        <v>2019</v>
      </c>
      <c r="F89" s="328">
        <v>2019</v>
      </c>
      <c r="G89" s="328" t="str">
        <f>'IN_Performance Indicators'!H148</f>
        <v xml:space="preserve">{enter year} </v>
      </c>
      <c r="H89" s="292"/>
      <c r="I89" s="290"/>
      <c r="J89"/>
      <c r="K89"/>
      <c r="L89"/>
    </row>
    <row r="90" spans="1:12" s="290" customFormat="1" ht="15.75" x14ac:dyDescent="0.25">
      <c r="A90" s="299"/>
      <c r="B90" s="336" t="s">
        <v>373</v>
      </c>
      <c r="C90" s="334" t="s">
        <v>350</v>
      </c>
      <c r="D90" s="332">
        <f>'IN_Performance Indicators'!E149</f>
        <v>0</v>
      </c>
      <c r="E90" s="332">
        <f>'IN_Performance Indicators'!F149</f>
        <v>0</v>
      </c>
      <c r="F90" s="332">
        <f>'IN_Performance Indicators'!G149</f>
        <v>0</v>
      </c>
      <c r="G90" s="332">
        <f>'IN_Performance Indicators'!H149</f>
        <v>0</v>
      </c>
      <c r="H90" s="295"/>
      <c r="I90" s="244"/>
      <c r="J90"/>
      <c r="K90"/>
      <c r="L90"/>
    </row>
    <row r="91" spans="1:12" s="290" customFormat="1" ht="15.75" x14ac:dyDescent="0.25">
      <c r="A91" s="299"/>
      <c r="B91" s="336" t="s">
        <v>374</v>
      </c>
      <c r="C91" s="334" t="s">
        <v>350</v>
      </c>
      <c r="D91" s="332">
        <f>'IN_Performance Indicators'!E150</f>
        <v>0</v>
      </c>
      <c r="E91" s="332">
        <f>'IN_Performance Indicators'!F150</f>
        <v>0</v>
      </c>
      <c r="F91" s="332">
        <f>'IN_Performance Indicators'!G150</f>
        <v>0</v>
      </c>
      <c r="G91" s="332">
        <f>'IN_Performance Indicators'!H150</f>
        <v>0</v>
      </c>
      <c r="H91" s="292"/>
      <c r="J91"/>
      <c r="K91"/>
      <c r="L91"/>
    </row>
    <row r="92" spans="1:12" s="290" customFormat="1" ht="15.75" x14ac:dyDescent="0.25">
      <c r="A92" s="299"/>
      <c r="B92" s="336" t="s">
        <v>375</v>
      </c>
      <c r="C92" s="334" t="s">
        <v>350</v>
      </c>
      <c r="D92" s="332">
        <f>'IN_Performance Indicators'!E151</f>
        <v>0</v>
      </c>
      <c r="E92" s="332">
        <f>'IN_Performance Indicators'!F151</f>
        <v>0</v>
      </c>
      <c r="F92" s="332">
        <f>'IN_Performance Indicators'!G151</f>
        <v>0</v>
      </c>
      <c r="G92" s="332">
        <f>'IN_Performance Indicators'!H151</f>
        <v>0</v>
      </c>
      <c r="H92" s="295"/>
      <c r="I92" s="244"/>
      <c r="J92"/>
      <c r="K92"/>
      <c r="L92"/>
    </row>
    <row r="93" spans="1:12" s="290" customFormat="1" ht="15.75" x14ac:dyDescent="0.25">
      <c r="A93" s="299"/>
      <c r="B93" s="336" t="s">
        <v>376</v>
      </c>
      <c r="C93" s="334" t="s">
        <v>350</v>
      </c>
      <c r="D93" s="332">
        <f>'IN_Performance Indicators'!E152</f>
        <v>0</v>
      </c>
      <c r="E93" s="332">
        <f>'IN_Performance Indicators'!F152</f>
        <v>0</v>
      </c>
      <c r="F93" s="332">
        <f>'IN_Performance Indicators'!G152</f>
        <v>0</v>
      </c>
      <c r="G93" s="332">
        <f>'IN_Performance Indicators'!H152</f>
        <v>0</v>
      </c>
      <c r="H93" s="292"/>
      <c r="J93"/>
      <c r="K93"/>
      <c r="L93"/>
    </row>
    <row r="94" spans="1:12" s="290" customFormat="1" ht="15.75" x14ac:dyDescent="0.25">
      <c r="A94" s="299"/>
      <c r="B94" s="336" t="str">
        <f>'IN_Performance Indicators'!C153</f>
        <v>{other source}</v>
      </c>
      <c r="C94" s="334" t="s">
        <v>350</v>
      </c>
      <c r="D94" s="332">
        <f>'IN_Performance Indicators'!E153</f>
        <v>0</v>
      </c>
      <c r="E94" s="332">
        <f>'IN_Performance Indicators'!F153</f>
        <v>0</v>
      </c>
      <c r="F94" s="332">
        <f>'IN_Performance Indicators'!G153</f>
        <v>0</v>
      </c>
      <c r="G94" s="332">
        <f>'IN_Performance Indicators'!H153</f>
        <v>0</v>
      </c>
      <c r="H94" s="295"/>
      <c r="I94" s="244"/>
      <c r="J94"/>
      <c r="K94"/>
      <c r="L94"/>
    </row>
    <row r="95" spans="1:12" s="290" customFormat="1" ht="15.75" x14ac:dyDescent="0.25">
      <c r="A95" s="299"/>
      <c r="B95" s="336" t="s">
        <v>377</v>
      </c>
      <c r="C95" s="334" t="s">
        <v>350</v>
      </c>
      <c r="D95" s="332">
        <f>'IN_Performance Indicators'!E154</f>
        <v>0</v>
      </c>
      <c r="E95" s="332">
        <f>'IN_Performance Indicators'!F154</f>
        <v>0</v>
      </c>
      <c r="F95" s="332">
        <f>'IN_Performance Indicators'!G154</f>
        <v>0</v>
      </c>
      <c r="G95" s="332">
        <f>'IN_Performance Indicators'!H154</f>
        <v>0</v>
      </c>
      <c r="H95" s="292"/>
      <c r="J95"/>
      <c r="K95"/>
      <c r="L95"/>
    </row>
    <row r="96" spans="1:12" s="290" customFormat="1" ht="16.5" thickBot="1" x14ac:dyDescent="0.3">
      <c r="A96" s="299"/>
      <c r="B96" s="336" t="s">
        <v>364</v>
      </c>
      <c r="C96" s="334" t="s">
        <v>350</v>
      </c>
      <c r="D96" s="337">
        <f>SUM(D90:D95)</f>
        <v>0</v>
      </c>
      <c r="E96" s="337">
        <f>SUM(E90:E95)</f>
        <v>0</v>
      </c>
      <c r="F96" s="332">
        <f>'IN_Performance Indicators'!G155</f>
        <v>0</v>
      </c>
      <c r="G96" s="332">
        <f>'IN_Performance Indicators'!H155</f>
        <v>0</v>
      </c>
      <c r="H96" s="295"/>
      <c r="I96" s="244"/>
      <c r="J96"/>
      <c r="K96"/>
      <c r="L96"/>
    </row>
    <row r="97" spans="1:9" s="297" customFormat="1" ht="14.25" thickTop="1" x14ac:dyDescent="0.25">
      <c r="A97" s="293"/>
      <c r="B97" s="317" t="s">
        <v>383</v>
      </c>
      <c r="C97" s="317"/>
      <c r="D97" s="328">
        <v>2018</v>
      </c>
      <c r="E97" s="328">
        <v>2019</v>
      </c>
      <c r="F97" s="328">
        <v>2019</v>
      </c>
      <c r="G97" s="328" t="str">
        <f>'IN_Performance Indicators'!H161</f>
        <v xml:space="preserve">{enter year} </v>
      </c>
      <c r="H97" s="292"/>
      <c r="I97" s="290"/>
    </row>
    <row r="98" spans="1:9" s="290" customFormat="1" ht="13.5" x14ac:dyDescent="0.25">
      <c r="A98" s="299"/>
      <c r="B98" s="336" t="s">
        <v>349</v>
      </c>
      <c r="C98" s="334" t="s">
        <v>350</v>
      </c>
      <c r="D98" s="332">
        <f>'IN_Performance Indicators'!E162</f>
        <v>0</v>
      </c>
      <c r="E98" s="332">
        <f>'IN_Performance Indicators'!F162</f>
        <v>0</v>
      </c>
      <c r="F98" s="332">
        <f>'IN_Performance Indicators'!G162</f>
        <v>0</v>
      </c>
      <c r="G98" s="332">
        <f>'IN_Performance Indicators'!H162</f>
        <v>0</v>
      </c>
      <c r="H98" s="295"/>
      <c r="I98" s="244"/>
    </row>
    <row r="99" spans="1:9" s="290" customFormat="1" ht="13.5" x14ac:dyDescent="0.25">
      <c r="A99" s="299"/>
      <c r="B99" s="336" t="s">
        <v>351</v>
      </c>
      <c r="C99" s="334" t="s">
        <v>350</v>
      </c>
      <c r="D99" s="332">
        <f>'IN_Performance Indicators'!E163</f>
        <v>0</v>
      </c>
      <c r="E99" s="332">
        <f>'IN_Performance Indicators'!F163</f>
        <v>0</v>
      </c>
      <c r="F99" s="332">
        <f>'IN_Performance Indicators'!G163</f>
        <v>0</v>
      </c>
      <c r="G99" s="332">
        <f>'IN_Performance Indicators'!H163</f>
        <v>0</v>
      </c>
      <c r="H99" s="292"/>
    </row>
    <row r="100" spans="1:9" s="290" customFormat="1" ht="13.5" x14ac:dyDescent="0.25">
      <c r="A100" s="299"/>
      <c r="B100" s="336" t="s">
        <v>353</v>
      </c>
      <c r="C100" s="334" t="s">
        <v>350</v>
      </c>
      <c r="D100" s="332">
        <f>'IN_Performance Indicators'!E164</f>
        <v>0</v>
      </c>
      <c r="E100" s="332">
        <f>'IN_Performance Indicators'!F164</f>
        <v>0</v>
      </c>
      <c r="F100" s="332">
        <f>'IN_Performance Indicators'!G164</f>
        <v>0</v>
      </c>
      <c r="G100" s="332">
        <f>'IN_Performance Indicators'!H164</f>
        <v>0</v>
      </c>
      <c r="H100" s="295"/>
      <c r="I100" s="244"/>
    </row>
    <row r="101" spans="1:9" s="290" customFormat="1" ht="13.5" x14ac:dyDescent="0.25">
      <c r="A101" s="299"/>
      <c r="B101" s="336" t="s">
        <v>354</v>
      </c>
      <c r="C101" s="334" t="s">
        <v>350</v>
      </c>
      <c r="D101" s="332">
        <f>'IN_Performance Indicators'!E165</f>
        <v>0</v>
      </c>
      <c r="E101" s="332">
        <f>'IN_Performance Indicators'!F165</f>
        <v>0</v>
      </c>
      <c r="F101" s="332">
        <f>'IN_Performance Indicators'!G165</f>
        <v>0</v>
      </c>
      <c r="G101" s="332">
        <f>'IN_Performance Indicators'!H165</f>
        <v>0</v>
      </c>
      <c r="H101" s="292"/>
    </row>
    <row r="102" spans="1:9" s="290" customFormat="1" ht="13.5" x14ac:dyDescent="0.25">
      <c r="A102" s="299"/>
      <c r="B102" s="336" t="s">
        <v>356</v>
      </c>
      <c r="C102" s="334" t="s">
        <v>350</v>
      </c>
      <c r="D102" s="332">
        <f>'IN_Performance Indicators'!E166</f>
        <v>0</v>
      </c>
      <c r="E102" s="332">
        <f>'IN_Performance Indicators'!F166</f>
        <v>0</v>
      </c>
      <c r="F102" s="332">
        <f>'IN_Performance Indicators'!G166</f>
        <v>0</v>
      </c>
      <c r="G102" s="332">
        <f>'IN_Performance Indicators'!H166</f>
        <v>0</v>
      </c>
      <c r="H102" s="295"/>
      <c r="I102" s="244"/>
    </row>
    <row r="103" spans="1:9" s="290" customFormat="1" ht="13.5" x14ac:dyDescent="0.25">
      <c r="A103" s="299"/>
      <c r="B103" s="336" t="s">
        <v>357</v>
      </c>
      <c r="C103" s="334" t="s">
        <v>350</v>
      </c>
      <c r="D103" s="332">
        <f>'IN_Performance Indicators'!E167</f>
        <v>0</v>
      </c>
      <c r="E103" s="332">
        <f>'IN_Performance Indicators'!F167</f>
        <v>0</v>
      </c>
      <c r="F103" s="332">
        <f>'IN_Performance Indicators'!G167</f>
        <v>0</v>
      </c>
      <c r="G103" s="332">
        <f>'IN_Performance Indicators'!H167</f>
        <v>0</v>
      </c>
      <c r="H103" s="292"/>
    </row>
    <row r="104" spans="1:9" s="290" customFormat="1" ht="13.5" x14ac:dyDescent="0.25">
      <c r="A104" s="299"/>
      <c r="B104" s="336" t="s">
        <v>358</v>
      </c>
      <c r="C104" s="334" t="s">
        <v>350</v>
      </c>
      <c r="D104" s="332">
        <f>'IN_Performance Indicators'!E168</f>
        <v>0</v>
      </c>
      <c r="E104" s="332">
        <f>'IN_Performance Indicators'!F168</f>
        <v>0</v>
      </c>
      <c r="F104" s="332">
        <f>'IN_Performance Indicators'!G168</f>
        <v>0</v>
      </c>
      <c r="G104" s="332">
        <f>'IN_Performance Indicators'!H168</f>
        <v>0</v>
      </c>
      <c r="H104" s="295"/>
      <c r="I104" s="244"/>
    </row>
    <row r="105" spans="1:9" s="290" customFormat="1" ht="13.5" x14ac:dyDescent="0.25">
      <c r="A105" s="299"/>
      <c r="B105" s="336" t="s">
        <v>359</v>
      </c>
      <c r="C105" s="334" t="s">
        <v>350</v>
      </c>
      <c r="D105" s="332">
        <f>'IN_Performance Indicators'!E169</f>
        <v>0</v>
      </c>
      <c r="E105" s="332">
        <f>'IN_Performance Indicators'!F169</f>
        <v>0</v>
      </c>
      <c r="F105" s="332">
        <f>'IN_Performance Indicators'!G169</f>
        <v>0</v>
      </c>
      <c r="G105" s="332">
        <f>'IN_Performance Indicators'!H169</f>
        <v>0</v>
      </c>
      <c r="H105" s="292"/>
    </row>
    <row r="106" spans="1:9" s="290" customFormat="1" ht="13.5" x14ac:dyDescent="0.25">
      <c r="A106" s="299"/>
      <c r="B106" s="336" t="s">
        <v>360</v>
      </c>
      <c r="C106" s="334" t="s">
        <v>350</v>
      </c>
      <c r="D106" s="332">
        <f>'IN_Performance Indicators'!E170</f>
        <v>0</v>
      </c>
      <c r="E106" s="332">
        <f>'IN_Performance Indicators'!F170</f>
        <v>0</v>
      </c>
      <c r="F106" s="332">
        <f>'IN_Performance Indicators'!G170</f>
        <v>0</v>
      </c>
      <c r="G106" s="332">
        <f>'IN_Performance Indicators'!H170</f>
        <v>0</v>
      </c>
      <c r="H106" s="295"/>
      <c r="I106" s="244"/>
    </row>
    <row r="107" spans="1:9" s="290" customFormat="1" ht="13.5" x14ac:dyDescent="0.25">
      <c r="A107" s="299"/>
      <c r="B107" s="336" t="str">
        <f>'IN_Performance Indicators'!C171</f>
        <v>{other non-renewable fuel}</v>
      </c>
      <c r="C107" s="334" t="s">
        <v>350</v>
      </c>
      <c r="D107" s="332">
        <f>'IN_Performance Indicators'!E171</f>
        <v>0</v>
      </c>
      <c r="E107" s="332">
        <f>'IN_Performance Indicators'!F171</f>
        <v>0</v>
      </c>
      <c r="F107" s="332">
        <f>'IN_Performance Indicators'!G171</f>
        <v>0</v>
      </c>
      <c r="G107" s="332">
        <f>'IN_Performance Indicators'!H171</f>
        <v>0</v>
      </c>
      <c r="H107" s="292"/>
    </row>
    <row r="108" spans="1:9" s="290" customFormat="1" ht="13.5" x14ac:dyDescent="0.25">
      <c r="A108" s="299"/>
      <c r="B108" s="336" t="s">
        <v>362</v>
      </c>
      <c r="C108" s="334" t="s">
        <v>350</v>
      </c>
      <c r="D108" s="332">
        <f>'IN_Performance Indicators'!E172</f>
        <v>0</v>
      </c>
      <c r="E108" s="332">
        <f>'IN_Performance Indicators'!F172</f>
        <v>0</v>
      </c>
      <c r="F108" s="332">
        <f>'IN_Performance Indicators'!G172</f>
        <v>0</v>
      </c>
      <c r="G108" s="332">
        <f>'IN_Performance Indicators'!H172</f>
        <v>0</v>
      </c>
      <c r="H108" s="295"/>
      <c r="I108" s="244"/>
    </row>
    <row r="109" spans="1:9" s="290" customFormat="1" ht="13.5" x14ac:dyDescent="0.25">
      <c r="A109" s="299"/>
      <c r="B109" s="336" t="s">
        <v>363</v>
      </c>
      <c r="C109" s="334" t="s">
        <v>350</v>
      </c>
      <c r="D109" s="332">
        <f>'IN_Performance Indicators'!E173</f>
        <v>0</v>
      </c>
      <c r="E109" s="332">
        <f>'IN_Performance Indicators'!F173</f>
        <v>0</v>
      </c>
      <c r="F109" s="332">
        <f>'IN_Performance Indicators'!G173</f>
        <v>0</v>
      </c>
      <c r="G109" s="332">
        <f>'IN_Performance Indicators'!H173</f>
        <v>0</v>
      </c>
      <c r="H109" s="292"/>
    </row>
    <row r="110" spans="1:9" s="290" customFormat="1" ht="13.5" x14ac:dyDescent="0.25">
      <c r="A110" s="299"/>
      <c r="B110" s="336" t="s">
        <v>364</v>
      </c>
      <c r="C110" s="334" t="s">
        <v>350</v>
      </c>
      <c r="D110" s="339">
        <f>SUM(D98:D109)</f>
        <v>0</v>
      </c>
      <c r="E110" s="339">
        <f>SUM(E98:E109)</f>
        <v>0</v>
      </c>
      <c r="F110" s="332">
        <f>'IN_Performance Indicators'!G174</f>
        <v>0</v>
      </c>
      <c r="G110" s="332">
        <f>'IN_Performance Indicators'!H174</f>
        <v>0</v>
      </c>
      <c r="H110" s="295"/>
      <c r="I110" s="244"/>
    </row>
    <row r="111" spans="1:9" s="290" customFormat="1" ht="14.25" thickBot="1" x14ac:dyDescent="0.3">
      <c r="A111" s="299"/>
      <c r="B111" s="336" t="s">
        <v>365</v>
      </c>
      <c r="C111" s="334" t="s">
        <v>345</v>
      </c>
      <c r="D111" s="338" t="str">
        <f>IFERROR(SUM(Energy_Exp_Renew_2018)/Energy_Exp_2018,"0%")</f>
        <v>0%</v>
      </c>
      <c r="E111" s="338" t="str">
        <f>IFERROR(SUM(Energy_Exp_Renew_2019)/Energy_Exp_2019,"0%")</f>
        <v>0%</v>
      </c>
      <c r="F111" s="332">
        <f>'IN_Performance Indicators'!G175</f>
        <v>0</v>
      </c>
      <c r="G111" s="332">
        <f>'IN_Performance Indicators'!H175</f>
        <v>0</v>
      </c>
      <c r="H111" s="292"/>
    </row>
    <row r="112" spans="1:9" s="297" customFormat="1" ht="14.25" thickTop="1" x14ac:dyDescent="0.25">
      <c r="A112" s="293"/>
      <c r="B112" s="317" t="s">
        <v>410</v>
      </c>
      <c r="C112" s="317"/>
      <c r="D112" s="328">
        <v>2018</v>
      </c>
      <c r="E112" s="328">
        <v>2019</v>
      </c>
      <c r="F112" s="328">
        <v>2019</v>
      </c>
      <c r="G112" s="328" t="str">
        <f>'IN_Performance Indicators'!H181</f>
        <v xml:space="preserve">{enter year} </v>
      </c>
      <c r="H112" s="295"/>
      <c r="I112" s="244"/>
    </row>
    <row r="113" spans="1:10" s="290" customFormat="1" ht="15.75" x14ac:dyDescent="0.25">
      <c r="A113" s="300"/>
      <c r="B113" s="336" t="s">
        <v>415</v>
      </c>
      <c r="C113" s="334" t="s">
        <v>350</v>
      </c>
      <c r="D113" s="332">
        <f>SUM(D63:D67)+SUM(D90:D93)-SUM(D98:D101)</f>
        <v>0</v>
      </c>
      <c r="E113" s="332">
        <f>SUM(E63:E67)+SUM(E90:E93)-SUM(E98:E101)</f>
        <v>0</v>
      </c>
      <c r="F113" s="332">
        <f>'IN_Performance Indicators'!G182</f>
        <v>0</v>
      </c>
      <c r="G113" s="332">
        <f>'IN_Performance Indicators'!H182</f>
        <v>0</v>
      </c>
      <c r="H113" s="292"/>
      <c r="J113"/>
    </row>
    <row r="114" spans="1:10" s="290" customFormat="1" ht="15.75" x14ac:dyDescent="0.25">
      <c r="A114" s="300"/>
      <c r="B114" s="336" t="s">
        <v>417</v>
      </c>
      <c r="C114" s="334" t="s">
        <v>350</v>
      </c>
      <c r="D114" s="332">
        <f>SUM(D68:D75)+SUM(D94:D95)-SUM(D102:D109)</f>
        <v>0</v>
      </c>
      <c r="E114" s="332">
        <f>SUM(E68:E75)+SUM(E94:E95)-SUM(E102:E109)</f>
        <v>0</v>
      </c>
      <c r="F114" s="332">
        <f>'IN_Performance Indicators'!G183</f>
        <v>0</v>
      </c>
      <c r="G114" s="332">
        <f>'IN_Performance Indicators'!H183</f>
        <v>0</v>
      </c>
      <c r="H114" s="295"/>
      <c r="I114" s="244"/>
      <c r="J114"/>
    </row>
    <row r="115" spans="1:10" s="290" customFormat="1" ht="15.75" x14ac:dyDescent="0.25">
      <c r="A115" s="300"/>
      <c r="B115" s="336" t="s">
        <v>364</v>
      </c>
      <c r="C115" s="334" t="s">
        <v>350</v>
      </c>
      <c r="D115" s="339">
        <f>SUM('IN_Performance Indicators'!E182:E183)</f>
        <v>0</v>
      </c>
      <c r="E115" s="339">
        <f>SUM('IN_Performance Indicators'!F182:F183)</f>
        <v>0</v>
      </c>
      <c r="F115" s="332">
        <f>'IN_Performance Indicators'!G184</f>
        <v>0</v>
      </c>
      <c r="G115" s="332">
        <f>'IN_Performance Indicators'!H184</f>
        <v>0</v>
      </c>
      <c r="H115" s="292"/>
      <c r="J115"/>
    </row>
    <row r="116" spans="1:10" s="290" customFormat="1" ht="16.5" thickBot="1" x14ac:dyDescent="0.3">
      <c r="A116" s="300"/>
      <c r="B116" s="336" t="s">
        <v>419</v>
      </c>
      <c r="C116" s="334" t="s">
        <v>345</v>
      </c>
      <c r="D116" s="338" t="str">
        <f>IFERROR(Energy_Consumpt_Renew_2018/Energy_Consumpt_Total_2018,"0%")</f>
        <v>0%</v>
      </c>
      <c r="E116" s="338" t="str">
        <f>IFERROR(Energy_Consumpt_Renew_2019/Energy_Consumpt_Total_2019,"0%")</f>
        <v>0%</v>
      </c>
      <c r="F116" s="332">
        <f>'IN_Performance Indicators'!G185</f>
        <v>0</v>
      </c>
      <c r="G116" s="332">
        <f>'IN_Performance Indicators'!H185</f>
        <v>0</v>
      </c>
      <c r="H116" s="295"/>
      <c r="I116" s="244"/>
      <c r="J116"/>
    </row>
    <row r="117" spans="1:10" s="297" customFormat="1" ht="16.5" thickTop="1" x14ac:dyDescent="0.25">
      <c r="A117" s="293"/>
      <c r="B117" s="317" t="s">
        <v>422</v>
      </c>
      <c r="C117" s="317"/>
      <c r="D117" s="328">
        <v>2018</v>
      </c>
      <c r="E117" s="328">
        <v>2019</v>
      </c>
      <c r="F117" s="328">
        <v>2019</v>
      </c>
      <c r="G117" s="328" t="str">
        <f>'IN_Performance Indicators'!H191</f>
        <v xml:space="preserve">{enter year} </v>
      </c>
      <c r="H117" s="292"/>
      <c r="I117" s="290"/>
      <c r="J117"/>
    </row>
    <row r="118" spans="1:10" s="290" customFormat="1" ht="15.75" x14ac:dyDescent="0.25">
      <c r="A118" s="300"/>
      <c r="B118" s="336" t="s">
        <v>430</v>
      </c>
      <c r="C118" s="334" t="str">
        <f>_xlfn.TEXTJOIN("/",TRUE,"MWh",Currency)</f>
        <v>MWh/&lt;Currency&gt;</v>
      </c>
      <c r="D118" s="335" t="str">
        <f>IFERROR(Energy_cons_2018/GAV*1000000,"calculated")</f>
        <v>calculated</v>
      </c>
      <c r="E118" s="335" t="str">
        <f>IFERROR(Energy_Cons_2019/GAV*1000000,"calculated")</f>
        <v>calculated</v>
      </c>
      <c r="F118" s="332">
        <f>'IN_Performance Indicators'!G192</f>
        <v>0</v>
      </c>
      <c r="G118" s="332">
        <f>'IN_Performance Indicators'!H192</f>
        <v>0</v>
      </c>
      <c r="H118" s="295"/>
      <c r="I118" s="244"/>
      <c r="J118"/>
    </row>
    <row r="119" spans="1:10" s="290" customFormat="1" ht="15.75" x14ac:dyDescent="0.25">
      <c r="A119" s="300"/>
      <c r="B119" s="336" t="s">
        <v>433</v>
      </c>
      <c r="C119" s="334" t="str">
        <f>_xlfn.TEXTJOIN("/",TRUE,"MWh",Currency)</f>
        <v>MWh/&lt;Currency&gt;</v>
      </c>
      <c r="D119" s="335" t="str">
        <f>IFERROR(Energy_cons_2018/Revenue*1000000,"calculated")</f>
        <v>calculated</v>
      </c>
      <c r="E119" s="335" t="str">
        <f>IFERROR(Energy_Cons_2019/Revenue*1000000,"calculated")</f>
        <v>calculated</v>
      </c>
      <c r="F119" s="332">
        <f>'IN_Performance Indicators'!G193</f>
        <v>0</v>
      </c>
      <c r="G119" s="332">
        <f>'IN_Performance Indicators'!H193</f>
        <v>0</v>
      </c>
      <c r="H119" s="292"/>
      <c r="J119"/>
    </row>
    <row r="120" spans="1:10" s="290" customFormat="1" ht="15.75" x14ac:dyDescent="0.25">
      <c r="A120" s="300"/>
      <c r="B120" s="336" t="s">
        <v>434</v>
      </c>
      <c r="C120" s="334" t="str">
        <f>_xlfn.TEXTJOIN("/",TRUE,"MWh","Sector-specific")</f>
        <v>MWh/Sector-specific</v>
      </c>
      <c r="D120" s="335" t="str">
        <f>IFERROR(Energy_cons_2018/Output_2018*1000000,"calculated")</f>
        <v>calculated</v>
      </c>
      <c r="E120" s="335" t="str">
        <f>IFERROR(Energy_Cons_2019/Output_2019*1000000,"calculated")</f>
        <v>calculated</v>
      </c>
      <c r="F120" s="332">
        <f>'IN_Performance Indicators'!G194</f>
        <v>0</v>
      </c>
      <c r="G120" s="332">
        <f>'IN_Performance Indicators'!H194</f>
        <v>0</v>
      </c>
      <c r="H120" s="295"/>
      <c r="I120" s="244"/>
      <c r="J120"/>
    </row>
    <row r="121" spans="1:10" s="290" customFormat="1" ht="15.75" x14ac:dyDescent="0.25">
      <c r="A121" s="300"/>
      <c r="B121" s="336" t="s">
        <v>436</v>
      </c>
      <c r="C121" s="334" t="str">
        <f>_xlfn.TEXTJOIN("/",TRUE,"MWh",Currency)</f>
        <v>MWh/&lt;Currency&gt;</v>
      </c>
      <c r="D121" s="335" t="str">
        <f>IFERROR(Energy_Exp_2018/GAV*1000000,"calculated")</f>
        <v>calculated</v>
      </c>
      <c r="E121" s="335" t="str">
        <f>IFERROR(Energy_Exp_2019/GAV*1000000,"calculated")</f>
        <v>calculated</v>
      </c>
      <c r="F121" s="332">
        <f>'IN_Performance Indicators'!G195</f>
        <v>0</v>
      </c>
      <c r="G121" s="332">
        <f>'IN_Performance Indicators'!H195</f>
        <v>0</v>
      </c>
      <c r="H121" s="292"/>
      <c r="J121"/>
    </row>
    <row r="122" spans="1:10" s="290" customFormat="1" ht="15.75" x14ac:dyDescent="0.25">
      <c r="A122" s="300"/>
      <c r="B122" s="336" t="s">
        <v>438</v>
      </c>
      <c r="C122" s="334" t="str">
        <f>_xlfn.TEXTJOIN("/",TRUE,"MWh",Currency)</f>
        <v>MWh/&lt;Currency&gt;</v>
      </c>
      <c r="D122" s="335" t="str">
        <f>IFERROR(Energy_Exp_2018/Revenue*1000000,"calculated")</f>
        <v>calculated</v>
      </c>
      <c r="E122" s="335" t="str">
        <f>IFERROR(Energy_Exp_2019/Revenue*1000000,"calculated")</f>
        <v>calculated</v>
      </c>
      <c r="F122" s="332">
        <f>'IN_Performance Indicators'!G196</f>
        <v>0</v>
      </c>
      <c r="G122" s="332">
        <f>'IN_Performance Indicators'!H196</f>
        <v>0</v>
      </c>
      <c r="H122" s="295"/>
      <c r="I122" s="244"/>
      <c r="J122"/>
    </row>
    <row r="123" spans="1:10" s="290" customFormat="1" ht="15.75" x14ac:dyDescent="0.25">
      <c r="A123" s="300"/>
      <c r="B123" s="336" t="s">
        <v>439</v>
      </c>
      <c r="C123" s="334" t="str">
        <f>_xlfn.TEXTJOIN("/",TRUE,"MWh","Sector-specific")</f>
        <v>MWh/Sector-specific</v>
      </c>
      <c r="D123" s="335" t="str">
        <f>IFERROR(Energy_Exp_2018/Output_2018*1000000,"calculated")</f>
        <v>calculated</v>
      </c>
      <c r="E123" s="335" t="str">
        <f>IFERROR(Energy_Exp_2019/Output_2019*1000000,"calculated")</f>
        <v>calculated</v>
      </c>
      <c r="F123" s="332">
        <f>'IN_Performance Indicators'!G197</f>
        <v>0</v>
      </c>
      <c r="G123" s="332">
        <f>'IN_Performance Indicators'!H197</f>
        <v>0</v>
      </c>
      <c r="H123" s="292"/>
      <c r="J123"/>
    </row>
    <row r="124" spans="1:10" s="290" customFormat="1" ht="16.5" thickBot="1" x14ac:dyDescent="0.3">
      <c r="A124" s="289"/>
      <c r="B124" s="301"/>
      <c r="C124" s="301"/>
      <c r="D124" s="296"/>
      <c r="E124" s="296"/>
      <c r="F124" s="296"/>
      <c r="G124" s="296"/>
      <c r="H124" s="295"/>
      <c r="I124" s="244"/>
      <c r="J124"/>
    </row>
    <row r="125" spans="1:10" s="290" customFormat="1" ht="16.5" thickBot="1" x14ac:dyDescent="0.3">
      <c r="A125" s="289"/>
      <c r="B125" s="305" t="s">
        <v>1469</v>
      </c>
      <c r="C125" s="292"/>
      <c r="D125" s="296"/>
      <c r="E125" s="296"/>
      <c r="F125" s="296"/>
      <c r="G125" s="296"/>
      <c r="H125" s="292"/>
      <c r="J125"/>
    </row>
    <row r="126" spans="1:10" s="290" customFormat="1" ht="16.5" thickTop="1" x14ac:dyDescent="0.25">
      <c r="A126" s="316" t="s">
        <v>372</v>
      </c>
      <c r="B126" s="317" t="s">
        <v>378</v>
      </c>
      <c r="C126" s="317"/>
      <c r="D126" s="328">
        <v>2018</v>
      </c>
      <c r="E126" s="328">
        <v>2019</v>
      </c>
      <c r="F126" s="328">
        <v>2019</v>
      </c>
      <c r="G126" s="328" t="str">
        <f>'IN_Performance Indicators'!H227</f>
        <v xml:space="preserve">{enter year} </v>
      </c>
      <c r="H126" s="295"/>
      <c r="I126" s="244"/>
      <c r="J126"/>
    </row>
    <row r="127" spans="1:10" s="290" customFormat="1" ht="16.5" x14ac:dyDescent="0.3">
      <c r="A127" s="300"/>
      <c r="B127" s="329" t="s">
        <v>380</v>
      </c>
      <c r="C127" s="334" t="s">
        <v>1579</v>
      </c>
      <c r="D127" s="340">
        <f>'IN_Performance Indicators'!E228</f>
        <v>0</v>
      </c>
      <c r="E127" s="340">
        <f>'IN_Performance Indicators'!F228</f>
        <v>0</v>
      </c>
      <c r="F127" s="340">
        <f>'IN_Performance Indicators'!G228</f>
        <v>0</v>
      </c>
      <c r="G127" s="332">
        <f>'IN_Performance Indicators'!H228</f>
        <v>0</v>
      </c>
      <c r="H127" s="292"/>
      <c r="J127"/>
    </row>
    <row r="128" spans="1:10" s="290" customFormat="1" ht="16.5" x14ac:dyDescent="0.3">
      <c r="A128" s="300"/>
      <c r="B128" s="329" t="s">
        <v>382</v>
      </c>
      <c r="C128" s="334" t="s">
        <v>1579</v>
      </c>
      <c r="D128" s="340">
        <f>'IN_Performance Indicators'!E229</f>
        <v>0</v>
      </c>
      <c r="E128" s="340">
        <f>'IN_Performance Indicators'!F229</f>
        <v>0</v>
      </c>
      <c r="F128" s="340">
        <f>'IN_Performance Indicators'!G229</f>
        <v>0</v>
      </c>
      <c r="G128" s="332">
        <f>'IN_Performance Indicators'!H229</f>
        <v>0</v>
      </c>
      <c r="H128" s="295"/>
      <c r="I128" s="244"/>
      <c r="J128"/>
    </row>
    <row r="129" spans="1:16384" s="290" customFormat="1" ht="16.5" x14ac:dyDescent="0.3">
      <c r="A129" s="300"/>
      <c r="B129" s="329" t="s">
        <v>384</v>
      </c>
      <c r="C129" s="334" t="s">
        <v>1579</v>
      </c>
      <c r="D129" s="340">
        <f>'IN_Performance Indicators'!E230</f>
        <v>0</v>
      </c>
      <c r="E129" s="340">
        <f>'IN_Performance Indicators'!F230</f>
        <v>0</v>
      </c>
      <c r="F129" s="340">
        <f>'IN_Performance Indicators'!G230</f>
        <v>0</v>
      </c>
      <c r="G129" s="332">
        <f>'IN_Performance Indicators'!H230</f>
        <v>0</v>
      </c>
      <c r="H129" s="292"/>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c r="AMK129"/>
      <c r="AML129"/>
      <c r="AMM129"/>
      <c r="AMN129"/>
      <c r="AMO129"/>
      <c r="AMP129"/>
      <c r="AMQ129"/>
      <c r="AMR129"/>
      <c r="AMS129"/>
      <c r="AMT129"/>
      <c r="AMU129"/>
      <c r="AMV129"/>
      <c r="AMW129"/>
      <c r="AMX129"/>
      <c r="AMY129"/>
      <c r="AMZ129"/>
      <c r="ANA129"/>
      <c r="ANB129"/>
      <c r="ANC129"/>
      <c r="AND129"/>
      <c r="ANE129"/>
      <c r="ANF129"/>
      <c r="ANG129"/>
      <c r="ANH129"/>
      <c r="ANI129"/>
      <c r="ANJ129"/>
      <c r="ANK129"/>
      <c r="ANL129"/>
      <c r="ANM129"/>
      <c r="ANN129"/>
      <c r="ANO129"/>
      <c r="ANP129"/>
      <c r="ANQ129"/>
      <c r="ANR129"/>
      <c r="ANS129"/>
      <c r="ANT129"/>
      <c r="ANU129"/>
      <c r="ANV129"/>
      <c r="ANW129"/>
      <c r="ANX129"/>
      <c r="ANY129"/>
      <c r="ANZ129"/>
      <c r="AOA129"/>
      <c r="AOB129"/>
      <c r="AOC129"/>
      <c r="AOD129"/>
      <c r="AOE129"/>
      <c r="AOF129"/>
      <c r="AOG129"/>
      <c r="AOH129"/>
      <c r="AOI129"/>
      <c r="AOJ129"/>
      <c r="AOK129"/>
      <c r="AOL129"/>
      <c r="AOM129"/>
      <c r="AON129"/>
      <c r="AOO129"/>
      <c r="AOP129"/>
      <c r="AOQ129"/>
      <c r="AOR129"/>
      <c r="AOS129"/>
      <c r="AOT129"/>
      <c r="AOU129"/>
      <c r="AOV129"/>
      <c r="AOW129"/>
      <c r="AOX129"/>
      <c r="AOY129"/>
      <c r="AOZ129"/>
      <c r="APA129"/>
      <c r="APB129"/>
      <c r="APC129"/>
      <c r="APD129"/>
      <c r="APE129"/>
      <c r="APF129"/>
      <c r="APG129"/>
      <c r="APH129"/>
      <c r="API129"/>
      <c r="APJ129"/>
      <c r="APK129"/>
      <c r="APL129"/>
      <c r="APM129"/>
      <c r="APN129"/>
      <c r="APO129"/>
      <c r="APP129"/>
      <c r="APQ129"/>
      <c r="APR129"/>
      <c r="APS129"/>
      <c r="APT129"/>
      <c r="APU129"/>
      <c r="APV129"/>
      <c r="APW129"/>
      <c r="APX129"/>
      <c r="APY129"/>
      <c r="APZ129"/>
      <c r="AQA129"/>
      <c r="AQB129"/>
      <c r="AQC129"/>
      <c r="AQD129"/>
      <c r="AQE129"/>
      <c r="AQF129"/>
      <c r="AQG129"/>
      <c r="AQH129"/>
      <c r="AQI129"/>
      <c r="AQJ129"/>
      <c r="AQK129"/>
      <c r="AQL129"/>
      <c r="AQM129"/>
      <c r="AQN129"/>
      <c r="AQO129"/>
      <c r="AQP129"/>
      <c r="AQQ129"/>
      <c r="AQR129"/>
      <c r="AQS129"/>
      <c r="AQT129"/>
      <c r="AQU129"/>
      <c r="AQV129"/>
      <c r="AQW129"/>
      <c r="AQX129"/>
      <c r="AQY129"/>
      <c r="AQZ129"/>
      <c r="ARA129"/>
      <c r="ARB129"/>
      <c r="ARC129"/>
      <c r="ARD129"/>
      <c r="ARE129"/>
      <c r="ARF129"/>
      <c r="ARG129"/>
      <c r="ARH129"/>
      <c r="ARI129"/>
      <c r="ARJ129"/>
      <c r="ARK129"/>
      <c r="ARL129"/>
      <c r="ARM129"/>
      <c r="ARN129"/>
      <c r="ARO129"/>
      <c r="ARP129"/>
      <c r="ARQ129"/>
      <c r="ARR129"/>
      <c r="ARS129"/>
      <c r="ART129"/>
      <c r="ARU129"/>
      <c r="ARV129"/>
      <c r="ARW129"/>
      <c r="ARX129"/>
      <c r="ARY129"/>
      <c r="ARZ129"/>
      <c r="ASA129"/>
      <c r="ASB129"/>
      <c r="ASC129"/>
      <c r="ASD129"/>
      <c r="ASE129"/>
      <c r="ASF129"/>
      <c r="ASG129"/>
      <c r="ASH129"/>
      <c r="ASI129"/>
      <c r="ASJ129"/>
      <c r="ASK129"/>
      <c r="ASL129"/>
      <c r="ASM129"/>
      <c r="ASN129"/>
      <c r="ASO129"/>
      <c r="ASP129"/>
      <c r="ASQ129"/>
      <c r="ASR129"/>
      <c r="ASS129"/>
      <c r="AST129"/>
      <c r="ASU129"/>
      <c r="ASV129"/>
      <c r="ASW129"/>
      <c r="ASX129"/>
      <c r="ASY129"/>
      <c r="ASZ129"/>
      <c r="ATA129"/>
      <c r="ATB129"/>
      <c r="ATC129"/>
      <c r="ATD129"/>
      <c r="ATE129"/>
      <c r="ATF129"/>
      <c r="ATG129"/>
      <c r="ATH129"/>
      <c r="ATI129"/>
      <c r="ATJ129"/>
      <c r="ATK129"/>
      <c r="ATL129"/>
      <c r="ATM129"/>
      <c r="ATN129"/>
      <c r="ATO129"/>
      <c r="ATP129"/>
      <c r="ATQ129"/>
      <c r="ATR129"/>
      <c r="ATS129"/>
      <c r="ATT129"/>
      <c r="ATU129"/>
      <c r="ATV129"/>
      <c r="ATW129"/>
      <c r="ATX129"/>
      <c r="ATY129"/>
      <c r="ATZ129"/>
      <c r="AUA129"/>
      <c r="AUB129"/>
      <c r="AUC129"/>
      <c r="AUD129"/>
      <c r="AUE129"/>
      <c r="AUF129"/>
      <c r="AUG129"/>
      <c r="AUH129"/>
      <c r="AUI129"/>
      <c r="AUJ129"/>
      <c r="AUK129"/>
      <c r="AUL129"/>
      <c r="AUM129"/>
      <c r="AUN129"/>
      <c r="AUO129"/>
      <c r="AUP129"/>
      <c r="AUQ129"/>
      <c r="AUR129"/>
      <c r="AUS129"/>
      <c r="AUT129"/>
      <c r="AUU129"/>
      <c r="AUV129"/>
      <c r="AUW129"/>
      <c r="AUX129"/>
      <c r="AUY129"/>
      <c r="AUZ129"/>
      <c r="AVA129"/>
      <c r="AVB129"/>
      <c r="AVC129"/>
      <c r="AVD129"/>
      <c r="AVE129"/>
      <c r="AVF129"/>
      <c r="AVG129"/>
      <c r="AVH129"/>
      <c r="AVI129"/>
      <c r="AVJ129"/>
      <c r="AVK129"/>
      <c r="AVL129"/>
      <c r="AVM129"/>
      <c r="AVN129"/>
      <c r="AVO129"/>
      <c r="AVP129"/>
      <c r="AVQ129"/>
      <c r="AVR129"/>
      <c r="AVS129"/>
      <c r="AVT129"/>
      <c r="AVU129"/>
      <c r="AVV129"/>
      <c r="AVW129"/>
      <c r="AVX129"/>
      <c r="AVY129"/>
      <c r="AVZ129"/>
      <c r="AWA129"/>
      <c r="AWB129"/>
      <c r="AWC129"/>
      <c r="AWD129"/>
      <c r="AWE129"/>
      <c r="AWF129"/>
      <c r="AWG129"/>
      <c r="AWH129"/>
      <c r="AWI129"/>
      <c r="AWJ129"/>
      <c r="AWK129"/>
      <c r="AWL129"/>
      <c r="AWM129"/>
      <c r="AWN129"/>
      <c r="AWO129"/>
      <c r="AWP129"/>
      <c r="AWQ129"/>
      <c r="AWR129"/>
      <c r="AWS129"/>
      <c r="AWT129"/>
      <c r="AWU129"/>
      <c r="AWV129"/>
      <c r="AWW129"/>
      <c r="AWX129"/>
      <c r="AWY129"/>
      <c r="AWZ129"/>
      <c r="AXA129"/>
      <c r="AXB129"/>
      <c r="AXC129"/>
      <c r="AXD129"/>
      <c r="AXE129"/>
      <c r="AXF129"/>
      <c r="AXG129"/>
      <c r="AXH129"/>
      <c r="AXI129"/>
      <c r="AXJ129"/>
      <c r="AXK129"/>
      <c r="AXL129"/>
      <c r="AXM129"/>
      <c r="AXN129"/>
      <c r="AXO129"/>
      <c r="AXP129"/>
      <c r="AXQ129"/>
      <c r="AXR129"/>
      <c r="AXS129"/>
      <c r="AXT129"/>
      <c r="AXU129"/>
      <c r="AXV129"/>
      <c r="AXW129"/>
      <c r="AXX129"/>
      <c r="AXY129"/>
      <c r="AXZ129"/>
      <c r="AYA129"/>
      <c r="AYB129"/>
      <c r="AYC129"/>
      <c r="AYD129"/>
      <c r="AYE129"/>
      <c r="AYF129"/>
      <c r="AYG129"/>
      <c r="AYH129"/>
      <c r="AYI129"/>
      <c r="AYJ129"/>
      <c r="AYK129"/>
      <c r="AYL129"/>
      <c r="AYM129"/>
      <c r="AYN129"/>
      <c r="AYO129"/>
      <c r="AYP129"/>
      <c r="AYQ129"/>
      <c r="AYR129"/>
      <c r="AYS129"/>
      <c r="AYT129"/>
      <c r="AYU129"/>
      <c r="AYV129"/>
      <c r="AYW129"/>
      <c r="AYX129"/>
      <c r="AYY129"/>
      <c r="AYZ129"/>
      <c r="AZA129"/>
      <c r="AZB129"/>
      <c r="AZC129"/>
      <c r="AZD129"/>
      <c r="AZE129"/>
      <c r="AZF129"/>
      <c r="AZG129"/>
      <c r="AZH129"/>
      <c r="AZI129"/>
      <c r="AZJ129"/>
      <c r="AZK129"/>
      <c r="AZL129"/>
      <c r="AZM129"/>
      <c r="AZN129"/>
      <c r="AZO129"/>
      <c r="AZP129"/>
      <c r="AZQ129"/>
      <c r="AZR129"/>
      <c r="AZS129"/>
      <c r="AZT129"/>
      <c r="AZU129"/>
      <c r="AZV129"/>
      <c r="AZW129"/>
      <c r="AZX129"/>
      <c r="AZY129"/>
      <c r="AZZ129"/>
      <c r="BAA129"/>
      <c r="BAB129"/>
      <c r="BAC129"/>
      <c r="BAD129"/>
      <c r="BAE129"/>
      <c r="BAF129"/>
      <c r="BAG129"/>
      <c r="BAH129"/>
      <c r="BAI129"/>
      <c r="BAJ129"/>
      <c r="BAK129"/>
      <c r="BAL129"/>
      <c r="BAM129"/>
      <c r="BAN129"/>
      <c r="BAO129"/>
      <c r="BAP129"/>
      <c r="BAQ129"/>
      <c r="BAR129"/>
      <c r="BAS129"/>
      <c r="BAT129"/>
      <c r="BAU129"/>
      <c r="BAV129"/>
      <c r="BAW129"/>
      <c r="BAX129"/>
      <c r="BAY129"/>
      <c r="BAZ129"/>
      <c r="BBA129"/>
      <c r="BBB129"/>
      <c r="BBC129"/>
      <c r="BBD129"/>
      <c r="BBE129"/>
      <c r="BBF129"/>
      <c r="BBG129"/>
      <c r="BBH129"/>
      <c r="BBI129"/>
      <c r="BBJ129"/>
      <c r="BBK129"/>
      <c r="BBL129"/>
      <c r="BBM129"/>
      <c r="BBN129"/>
      <c r="BBO129"/>
      <c r="BBP129"/>
      <c r="BBQ129"/>
      <c r="BBR129"/>
      <c r="BBS129"/>
      <c r="BBT129"/>
      <c r="BBU129"/>
      <c r="BBV129"/>
      <c r="BBW129"/>
      <c r="BBX129"/>
      <c r="BBY129"/>
      <c r="BBZ129"/>
      <c r="BCA129"/>
      <c r="BCB129"/>
      <c r="BCC129"/>
      <c r="BCD129"/>
      <c r="BCE129"/>
      <c r="BCF129"/>
      <c r="BCG129"/>
      <c r="BCH129"/>
      <c r="BCI129"/>
      <c r="BCJ129"/>
      <c r="BCK129"/>
      <c r="BCL129"/>
      <c r="BCM129"/>
      <c r="BCN129"/>
      <c r="BCO129"/>
      <c r="BCP129"/>
      <c r="BCQ129"/>
      <c r="BCR129"/>
      <c r="BCS129"/>
      <c r="BCT129"/>
      <c r="BCU129"/>
      <c r="BCV129"/>
      <c r="BCW129"/>
      <c r="BCX129"/>
      <c r="BCY129"/>
      <c r="BCZ129"/>
      <c r="BDA129"/>
      <c r="BDB129"/>
      <c r="BDC129"/>
      <c r="BDD129"/>
      <c r="BDE129"/>
      <c r="BDF129"/>
      <c r="BDG129"/>
      <c r="BDH129"/>
      <c r="BDI129"/>
      <c r="BDJ129"/>
      <c r="BDK129"/>
      <c r="BDL129"/>
      <c r="BDM129"/>
      <c r="BDN129"/>
      <c r="BDO129"/>
      <c r="BDP129"/>
      <c r="BDQ129"/>
      <c r="BDR129"/>
      <c r="BDS129"/>
      <c r="BDT129"/>
      <c r="BDU129"/>
      <c r="BDV129"/>
      <c r="BDW129"/>
      <c r="BDX129"/>
      <c r="BDY129"/>
      <c r="BDZ129"/>
      <c r="BEA129"/>
      <c r="BEB129"/>
      <c r="BEC129"/>
      <c r="BED129"/>
      <c r="BEE129"/>
      <c r="BEF129"/>
      <c r="BEG129"/>
      <c r="BEH129"/>
      <c r="BEI129"/>
      <c r="BEJ129"/>
      <c r="BEK129"/>
      <c r="BEL129"/>
      <c r="BEM129"/>
      <c r="BEN129"/>
      <c r="BEO129"/>
      <c r="BEP129"/>
      <c r="BEQ129"/>
      <c r="BER129"/>
      <c r="BES129"/>
      <c r="BET129"/>
      <c r="BEU129"/>
      <c r="BEV129"/>
      <c r="BEW129"/>
      <c r="BEX129"/>
      <c r="BEY129"/>
      <c r="BEZ129"/>
      <c r="BFA129"/>
      <c r="BFB129"/>
      <c r="BFC129"/>
      <c r="BFD129"/>
      <c r="BFE129"/>
      <c r="BFF129"/>
      <c r="BFG129"/>
      <c r="BFH129"/>
      <c r="BFI129"/>
      <c r="BFJ129"/>
      <c r="BFK129"/>
      <c r="BFL129"/>
      <c r="BFM129"/>
      <c r="BFN129"/>
      <c r="BFO129"/>
      <c r="BFP129"/>
      <c r="BFQ129"/>
      <c r="BFR129"/>
      <c r="BFS129"/>
      <c r="BFT129"/>
      <c r="BFU129"/>
      <c r="BFV129"/>
      <c r="BFW129"/>
      <c r="BFX129"/>
      <c r="BFY129"/>
      <c r="BFZ129"/>
      <c r="BGA129"/>
      <c r="BGB129"/>
      <c r="BGC129"/>
      <c r="BGD129"/>
      <c r="BGE129"/>
      <c r="BGF129"/>
      <c r="BGG129"/>
      <c r="BGH129"/>
      <c r="BGI129"/>
      <c r="BGJ129"/>
      <c r="BGK129"/>
      <c r="BGL129"/>
      <c r="BGM129"/>
      <c r="BGN129"/>
      <c r="BGO129"/>
      <c r="BGP129"/>
      <c r="BGQ129"/>
      <c r="BGR129"/>
      <c r="BGS129"/>
      <c r="BGT129"/>
      <c r="BGU129"/>
      <c r="BGV129"/>
      <c r="BGW129"/>
      <c r="BGX129"/>
      <c r="BGY129"/>
      <c r="BGZ129"/>
      <c r="BHA129"/>
      <c r="BHB129"/>
      <c r="BHC129"/>
      <c r="BHD129"/>
      <c r="BHE129"/>
      <c r="BHF129"/>
      <c r="BHG129"/>
      <c r="BHH129"/>
      <c r="BHI129"/>
      <c r="BHJ129"/>
      <c r="BHK129"/>
      <c r="BHL129"/>
      <c r="BHM129"/>
      <c r="BHN129"/>
      <c r="BHO129"/>
      <c r="BHP129"/>
      <c r="BHQ129"/>
      <c r="BHR129"/>
      <c r="BHS129"/>
      <c r="BHT129"/>
      <c r="BHU129"/>
      <c r="BHV129"/>
      <c r="BHW129"/>
      <c r="BHX129"/>
      <c r="BHY129"/>
      <c r="BHZ129"/>
      <c r="BIA129"/>
      <c r="BIB129"/>
      <c r="BIC129"/>
      <c r="BID129"/>
      <c r="BIE129"/>
      <c r="BIF129"/>
      <c r="BIG129"/>
      <c r="BIH129"/>
      <c r="BII129"/>
      <c r="BIJ129"/>
      <c r="BIK129"/>
      <c r="BIL129"/>
      <c r="BIM129"/>
      <c r="BIN129"/>
      <c r="BIO129"/>
      <c r="BIP129"/>
      <c r="BIQ129"/>
      <c r="BIR129"/>
      <c r="BIS129"/>
      <c r="BIT129"/>
      <c r="BIU129"/>
      <c r="BIV129"/>
      <c r="BIW129"/>
      <c r="BIX129"/>
      <c r="BIY129"/>
      <c r="BIZ129"/>
      <c r="BJA129"/>
      <c r="BJB129"/>
      <c r="BJC129"/>
      <c r="BJD129"/>
      <c r="BJE129"/>
      <c r="BJF129"/>
      <c r="BJG129"/>
      <c r="BJH129"/>
      <c r="BJI129"/>
      <c r="BJJ129"/>
      <c r="BJK129"/>
      <c r="BJL129"/>
      <c r="BJM129"/>
      <c r="BJN129"/>
      <c r="BJO129"/>
      <c r="BJP129"/>
      <c r="BJQ129"/>
      <c r="BJR129"/>
      <c r="BJS129"/>
      <c r="BJT129"/>
      <c r="BJU129"/>
      <c r="BJV129"/>
      <c r="BJW129"/>
      <c r="BJX129"/>
      <c r="BJY129"/>
      <c r="BJZ129"/>
      <c r="BKA129"/>
      <c r="BKB129"/>
      <c r="BKC129"/>
      <c r="BKD129"/>
      <c r="BKE129"/>
      <c r="BKF129"/>
      <c r="BKG129"/>
      <c r="BKH129"/>
      <c r="BKI129"/>
      <c r="BKJ129"/>
      <c r="BKK129"/>
      <c r="BKL129"/>
      <c r="BKM129"/>
      <c r="BKN129"/>
      <c r="BKO129"/>
      <c r="BKP129"/>
      <c r="BKQ129"/>
      <c r="BKR129"/>
      <c r="BKS129"/>
      <c r="BKT129"/>
      <c r="BKU129"/>
      <c r="BKV129"/>
      <c r="BKW129"/>
      <c r="BKX129"/>
      <c r="BKY129"/>
      <c r="BKZ129"/>
      <c r="BLA129"/>
      <c r="BLB129"/>
      <c r="BLC129"/>
      <c r="BLD129"/>
      <c r="BLE129"/>
      <c r="BLF129"/>
      <c r="BLG129"/>
      <c r="BLH129"/>
      <c r="BLI129"/>
      <c r="BLJ129"/>
      <c r="BLK129"/>
      <c r="BLL129"/>
      <c r="BLM129"/>
      <c r="BLN129"/>
      <c r="BLO129"/>
      <c r="BLP129"/>
      <c r="BLQ129"/>
      <c r="BLR129"/>
      <c r="BLS129"/>
      <c r="BLT129"/>
      <c r="BLU129"/>
      <c r="BLV129"/>
      <c r="BLW129"/>
      <c r="BLX129"/>
      <c r="BLY129"/>
      <c r="BLZ129"/>
      <c r="BMA129"/>
      <c r="BMB129"/>
      <c r="BMC129"/>
      <c r="BMD129"/>
      <c r="BME129"/>
      <c r="BMF129"/>
      <c r="BMG129"/>
      <c r="BMH129"/>
      <c r="BMI129"/>
      <c r="BMJ129"/>
      <c r="BMK129"/>
      <c r="BML129"/>
      <c r="BMM129"/>
      <c r="BMN129"/>
      <c r="BMO129"/>
      <c r="BMP129"/>
      <c r="BMQ129"/>
      <c r="BMR129"/>
      <c r="BMS129"/>
      <c r="BMT129"/>
      <c r="BMU129"/>
      <c r="BMV129"/>
      <c r="BMW129"/>
      <c r="BMX129"/>
      <c r="BMY129"/>
      <c r="BMZ129"/>
      <c r="BNA129"/>
      <c r="BNB129"/>
      <c r="BNC129"/>
      <c r="BND129"/>
      <c r="BNE129"/>
      <c r="BNF129"/>
      <c r="BNG129"/>
      <c r="BNH129"/>
      <c r="BNI129"/>
      <c r="BNJ129"/>
      <c r="BNK129"/>
      <c r="BNL129"/>
      <c r="BNM129"/>
      <c r="BNN129"/>
      <c r="BNO129"/>
      <c r="BNP129"/>
      <c r="BNQ129"/>
      <c r="BNR129"/>
      <c r="BNS129"/>
      <c r="BNT129"/>
      <c r="BNU129"/>
      <c r="BNV129"/>
      <c r="BNW129"/>
      <c r="BNX129"/>
      <c r="BNY129"/>
      <c r="BNZ129"/>
      <c r="BOA129"/>
      <c r="BOB129"/>
      <c r="BOC129"/>
      <c r="BOD129"/>
      <c r="BOE129"/>
      <c r="BOF129"/>
      <c r="BOG129"/>
      <c r="BOH129"/>
      <c r="BOI129"/>
      <c r="BOJ129"/>
      <c r="BOK129"/>
      <c r="BOL129"/>
      <c r="BOM129"/>
      <c r="BON129"/>
      <c r="BOO129"/>
      <c r="BOP129"/>
      <c r="BOQ129"/>
      <c r="BOR129"/>
      <c r="BOS129"/>
      <c r="BOT129"/>
      <c r="BOU129"/>
      <c r="BOV129"/>
      <c r="BOW129"/>
      <c r="BOX129"/>
      <c r="BOY129"/>
      <c r="BOZ129"/>
      <c r="BPA129"/>
      <c r="BPB129"/>
      <c r="BPC129"/>
      <c r="BPD129"/>
      <c r="BPE129"/>
      <c r="BPF129"/>
      <c r="BPG129"/>
      <c r="BPH129"/>
      <c r="BPI129"/>
      <c r="BPJ129"/>
      <c r="BPK129"/>
      <c r="BPL129"/>
      <c r="BPM129"/>
      <c r="BPN129"/>
      <c r="BPO129"/>
      <c r="BPP129"/>
      <c r="BPQ129"/>
      <c r="BPR129"/>
      <c r="BPS129"/>
      <c r="BPT129"/>
      <c r="BPU129"/>
      <c r="BPV129"/>
      <c r="BPW129"/>
      <c r="BPX129"/>
      <c r="BPY129"/>
      <c r="BPZ129"/>
      <c r="BQA129"/>
      <c r="BQB129"/>
      <c r="BQC129"/>
      <c r="BQD129"/>
      <c r="BQE129"/>
      <c r="BQF129"/>
      <c r="BQG129"/>
      <c r="BQH129"/>
      <c r="BQI129"/>
      <c r="BQJ129"/>
      <c r="BQK129"/>
      <c r="BQL129"/>
      <c r="BQM129"/>
      <c r="BQN129"/>
      <c r="BQO129"/>
      <c r="BQP129"/>
      <c r="BQQ129"/>
      <c r="BQR129"/>
      <c r="BQS129"/>
      <c r="BQT129"/>
      <c r="BQU129"/>
      <c r="BQV129"/>
      <c r="BQW129"/>
      <c r="BQX129"/>
      <c r="BQY129"/>
      <c r="BQZ129"/>
      <c r="BRA129"/>
      <c r="BRB129"/>
      <c r="BRC129"/>
      <c r="BRD129"/>
      <c r="BRE129"/>
      <c r="BRF129"/>
      <c r="BRG129"/>
      <c r="BRH129"/>
      <c r="BRI129"/>
      <c r="BRJ129"/>
      <c r="BRK129"/>
      <c r="BRL129"/>
      <c r="BRM129"/>
      <c r="BRN129"/>
      <c r="BRO129"/>
      <c r="BRP129"/>
      <c r="BRQ129"/>
      <c r="BRR129"/>
      <c r="BRS129"/>
      <c r="BRT129"/>
      <c r="BRU129"/>
      <c r="BRV129"/>
      <c r="BRW129"/>
      <c r="BRX129"/>
      <c r="BRY129"/>
      <c r="BRZ129"/>
      <c r="BSA129"/>
      <c r="BSB129"/>
      <c r="BSC129"/>
      <c r="BSD129"/>
      <c r="BSE129"/>
      <c r="BSF129"/>
      <c r="BSG129"/>
      <c r="BSH129"/>
      <c r="BSI129"/>
      <c r="BSJ129"/>
      <c r="BSK129"/>
      <c r="BSL129"/>
      <c r="BSM129"/>
      <c r="BSN129"/>
      <c r="BSO129"/>
      <c r="BSP129"/>
      <c r="BSQ129"/>
      <c r="BSR129"/>
      <c r="BSS129"/>
      <c r="BST129"/>
      <c r="BSU129"/>
      <c r="BSV129"/>
      <c r="BSW129"/>
      <c r="BSX129"/>
      <c r="BSY129"/>
      <c r="BSZ129"/>
      <c r="BTA129"/>
      <c r="BTB129"/>
      <c r="BTC129"/>
      <c r="BTD129"/>
      <c r="BTE129"/>
      <c r="BTF129"/>
      <c r="BTG129"/>
      <c r="BTH129"/>
      <c r="BTI129"/>
      <c r="BTJ129"/>
      <c r="BTK129"/>
      <c r="BTL129"/>
      <c r="BTM129"/>
      <c r="BTN129"/>
      <c r="BTO129"/>
      <c r="BTP129"/>
      <c r="BTQ129"/>
      <c r="BTR129"/>
      <c r="BTS129"/>
      <c r="BTT129"/>
      <c r="BTU129"/>
      <c r="BTV129"/>
      <c r="BTW129"/>
      <c r="BTX129"/>
      <c r="BTY129"/>
      <c r="BTZ129"/>
      <c r="BUA129"/>
      <c r="BUB129"/>
      <c r="BUC129"/>
      <c r="BUD129"/>
      <c r="BUE129"/>
      <c r="BUF129"/>
      <c r="BUG129"/>
      <c r="BUH129"/>
      <c r="BUI129"/>
      <c r="BUJ129"/>
      <c r="BUK129"/>
      <c r="BUL129"/>
      <c r="BUM129"/>
      <c r="BUN129"/>
      <c r="BUO129"/>
      <c r="BUP129"/>
      <c r="BUQ129"/>
      <c r="BUR129"/>
      <c r="BUS129"/>
      <c r="BUT129"/>
      <c r="BUU129"/>
      <c r="BUV129"/>
      <c r="BUW129"/>
      <c r="BUX129"/>
      <c r="BUY129"/>
      <c r="BUZ129"/>
      <c r="BVA129"/>
      <c r="BVB129"/>
      <c r="BVC129"/>
      <c r="BVD129"/>
      <c r="BVE129"/>
      <c r="BVF129"/>
      <c r="BVG129"/>
      <c r="BVH129"/>
      <c r="BVI129"/>
      <c r="BVJ129"/>
      <c r="BVK129"/>
      <c r="BVL129"/>
      <c r="BVM129"/>
      <c r="BVN129"/>
      <c r="BVO129"/>
      <c r="BVP129"/>
      <c r="BVQ129"/>
      <c r="BVR129"/>
      <c r="BVS129"/>
      <c r="BVT129"/>
      <c r="BVU129"/>
      <c r="BVV129"/>
      <c r="BVW129"/>
      <c r="BVX129"/>
      <c r="BVY129"/>
      <c r="BVZ129"/>
      <c r="BWA129"/>
      <c r="BWB129"/>
      <c r="BWC129"/>
      <c r="BWD129"/>
      <c r="BWE129"/>
      <c r="BWF129"/>
      <c r="BWG129"/>
      <c r="BWH129"/>
      <c r="BWI129"/>
      <c r="BWJ129"/>
      <c r="BWK129"/>
      <c r="BWL129"/>
      <c r="BWM129"/>
      <c r="BWN129"/>
      <c r="BWO129"/>
      <c r="BWP129"/>
      <c r="BWQ129"/>
      <c r="BWR129"/>
      <c r="BWS129"/>
      <c r="BWT129"/>
      <c r="BWU129"/>
      <c r="BWV129"/>
      <c r="BWW129"/>
      <c r="BWX129"/>
      <c r="BWY129"/>
      <c r="BWZ129"/>
      <c r="BXA129"/>
      <c r="BXB129"/>
      <c r="BXC129"/>
      <c r="BXD129"/>
      <c r="BXE129"/>
      <c r="BXF129"/>
      <c r="BXG129"/>
      <c r="BXH129"/>
      <c r="BXI129"/>
      <c r="BXJ129"/>
      <c r="BXK129"/>
      <c r="BXL129"/>
      <c r="BXM129"/>
      <c r="BXN129"/>
      <c r="BXO129"/>
      <c r="BXP129"/>
      <c r="BXQ129"/>
      <c r="BXR129"/>
      <c r="BXS129"/>
      <c r="BXT129"/>
      <c r="BXU129"/>
      <c r="BXV129"/>
      <c r="BXW129"/>
      <c r="BXX129"/>
      <c r="BXY129"/>
      <c r="BXZ129"/>
      <c r="BYA129"/>
      <c r="BYB129"/>
      <c r="BYC129"/>
      <c r="BYD129"/>
      <c r="BYE129"/>
      <c r="BYF129"/>
      <c r="BYG129"/>
      <c r="BYH129"/>
      <c r="BYI129"/>
      <c r="BYJ129"/>
      <c r="BYK129"/>
      <c r="BYL129"/>
      <c r="BYM129"/>
      <c r="BYN129"/>
      <c r="BYO129"/>
      <c r="BYP129"/>
      <c r="BYQ129"/>
      <c r="BYR129"/>
      <c r="BYS129"/>
      <c r="BYT129"/>
      <c r="BYU129"/>
      <c r="BYV129"/>
      <c r="BYW129"/>
      <c r="BYX129"/>
      <c r="BYY129"/>
      <c r="BYZ129"/>
      <c r="BZA129"/>
      <c r="BZB129"/>
      <c r="BZC129"/>
      <c r="BZD129"/>
      <c r="BZE129"/>
      <c r="BZF129"/>
      <c r="BZG129"/>
      <c r="BZH129"/>
      <c r="BZI129"/>
      <c r="BZJ129"/>
      <c r="BZK129"/>
      <c r="BZL129"/>
      <c r="BZM129"/>
      <c r="BZN129"/>
      <c r="BZO129"/>
      <c r="BZP129"/>
      <c r="BZQ129"/>
      <c r="BZR129"/>
      <c r="BZS129"/>
      <c r="BZT129"/>
      <c r="BZU129"/>
      <c r="BZV129"/>
      <c r="BZW129"/>
      <c r="BZX129"/>
      <c r="BZY129"/>
      <c r="BZZ129"/>
      <c r="CAA129"/>
      <c r="CAB129"/>
      <c r="CAC129"/>
      <c r="CAD129"/>
      <c r="CAE129"/>
      <c r="CAF129"/>
      <c r="CAG129"/>
      <c r="CAH129"/>
      <c r="CAI129"/>
      <c r="CAJ129"/>
      <c r="CAK129"/>
      <c r="CAL129"/>
      <c r="CAM129"/>
      <c r="CAN129"/>
      <c r="CAO129"/>
      <c r="CAP129"/>
      <c r="CAQ129"/>
      <c r="CAR129"/>
      <c r="CAS129"/>
      <c r="CAT129"/>
      <c r="CAU129"/>
      <c r="CAV129"/>
      <c r="CAW129"/>
      <c r="CAX129"/>
      <c r="CAY129"/>
      <c r="CAZ129"/>
      <c r="CBA129"/>
      <c r="CBB129"/>
      <c r="CBC129"/>
      <c r="CBD129"/>
      <c r="CBE129"/>
      <c r="CBF129"/>
      <c r="CBG129"/>
      <c r="CBH129"/>
      <c r="CBI129"/>
      <c r="CBJ129"/>
      <c r="CBK129"/>
      <c r="CBL129"/>
      <c r="CBM129"/>
      <c r="CBN129"/>
      <c r="CBO129"/>
      <c r="CBP129"/>
      <c r="CBQ129"/>
      <c r="CBR129"/>
      <c r="CBS129"/>
      <c r="CBT129"/>
      <c r="CBU129"/>
      <c r="CBV129"/>
      <c r="CBW129"/>
      <c r="CBX129"/>
      <c r="CBY129"/>
      <c r="CBZ129"/>
      <c r="CCA129"/>
      <c r="CCB129"/>
      <c r="CCC129"/>
      <c r="CCD129"/>
      <c r="CCE129"/>
      <c r="CCF129"/>
      <c r="CCG129"/>
      <c r="CCH129"/>
      <c r="CCI129"/>
      <c r="CCJ129"/>
      <c r="CCK129"/>
      <c r="CCL129"/>
      <c r="CCM129"/>
      <c r="CCN129"/>
      <c r="CCO129"/>
      <c r="CCP129"/>
      <c r="CCQ129"/>
      <c r="CCR129"/>
      <c r="CCS129"/>
      <c r="CCT129"/>
      <c r="CCU129"/>
      <c r="CCV129"/>
      <c r="CCW129"/>
      <c r="CCX129"/>
      <c r="CCY129"/>
      <c r="CCZ129"/>
      <c r="CDA129"/>
      <c r="CDB129"/>
      <c r="CDC129"/>
      <c r="CDD129"/>
      <c r="CDE129"/>
      <c r="CDF129"/>
      <c r="CDG129"/>
      <c r="CDH129"/>
      <c r="CDI129"/>
      <c r="CDJ129"/>
      <c r="CDK129"/>
      <c r="CDL129"/>
      <c r="CDM129"/>
      <c r="CDN129"/>
      <c r="CDO129"/>
      <c r="CDP129"/>
      <c r="CDQ129"/>
      <c r="CDR129"/>
      <c r="CDS129"/>
      <c r="CDT129"/>
      <c r="CDU129"/>
      <c r="CDV129"/>
      <c r="CDW129"/>
      <c r="CDX129"/>
      <c r="CDY129"/>
      <c r="CDZ129"/>
      <c r="CEA129"/>
      <c r="CEB129"/>
      <c r="CEC129"/>
      <c r="CED129"/>
      <c r="CEE129"/>
      <c r="CEF129"/>
      <c r="CEG129"/>
      <c r="CEH129"/>
      <c r="CEI129"/>
      <c r="CEJ129"/>
      <c r="CEK129"/>
      <c r="CEL129"/>
      <c r="CEM129"/>
      <c r="CEN129"/>
      <c r="CEO129"/>
      <c r="CEP129"/>
      <c r="CEQ129"/>
      <c r="CER129"/>
      <c r="CES129"/>
      <c r="CET129"/>
      <c r="CEU129"/>
      <c r="CEV129"/>
      <c r="CEW129"/>
      <c r="CEX129"/>
      <c r="CEY129"/>
      <c r="CEZ129"/>
      <c r="CFA129"/>
      <c r="CFB129"/>
      <c r="CFC129"/>
      <c r="CFD129"/>
      <c r="CFE129"/>
      <c r="CFF129"/>
      <c r="CFG129"/>
      <c r="CFH129"/>
      <c r="CFI129"/>
      <c r="CFJ129"/>
      <c r="CFK129"/>
      <c r="CFL129"/>
      <c r="CFM129"/>
      <c r="CFN129"/>
      <c r="CFO129"/>
      <c r="CFP129"/>
      <c r="CFQ129"/>
      <c r="CFR129"/>
      <c r="CFS129"/>
      <c r="CFT129"/>
      <c r="CFU129"/>
      <c r="CFV129"/>
      <c r="CFW129"/>
      <c r="CFX129"/>
      <c r="CFY129"/>
      <c r="CFZ129"/>
      <c r="CGA129"/>
      <c r="CGB129"/>
      <c r="CGC129"/>
      <c r="CGD129"/>
      <c r="CGE129"/>
      <c r="CGF129"/>
      <c r="CGG129"/>
      <c r="CGH129"/>
      <c r="CGI129"/>
      <c r="CGJ129"/>
      <c r="CGK129"/>
      <c r="CGL129"/>
      <c r="CGM129"/>
      <c r="CGN129"/>
      <c r="CGO129"/>
      <c r="CGP129"/>
      <c r="CGQ129"/>
      <c r="CGR129"/>
      <c r="CGS129"/>
      <c r="CGT129"/>
      <c r="CGU129"/>
      <c r="CGV129"/>
      <c r="CGW129"/>
      <c r="CGX129"/>
      <c r="CGY129"/>
      <c r="CGZ129"/>
      <c r="CHA129"/>
      <c r="CHB129"/>
      <c r="CHC129"/>
      <c r="CHD129"/>
      <c r="CHE129"/>
      <c r="CHF129"/>
      <c r="CHG129"/>
      <c r="CHH129"/>
      <c r="CHI129"/>
      <c r="CHJ129"/>
      <c r="CHK129"/>
      <c r="CHL129"/>
      <c r="CHM129"/>
      <c r="CHN129"/>
      <c r="CHO129"/>
      <c r="CHP129"/>
      <c r="CHQ129"/>
      <c r="CHR129"/>
      <c r="CHS129"/>
      <c r="CHT129"/>
      <c r="CHU129"/>
      <c r="CHV129"/>
      <c r="CHW129"/>
      <c r="CHX129"/>
      <c r="CHY129"/>
      <c r="CHZ129"/>
      <c r="CIA129"/>
      <c r="CIB129"/>
      <c r="CIC129"/>
      <c r="CID129"/>
      <c r="CIE129"/>
      <c r="CIF129"/>
      <c r="CIG129"/>
      <c r="CIH129"/>
      <c r="CII129"/>
      <c r="CIJ129"/>
      <c r="CIK129"/>
      <c r="CIL129"/>
      <c r="CIM129"/>
      <c r="CIN129"/>
      <c r="CIO129"/>
      <c r="CIP129"/>
      <c r="CIQ129"/>
      <c r="CIR129"/>
      <c r="CIS129"/>
      <c r="CIT129"/>
      <c r="CIU129"/>
      <c r="CIV129"/>
      <c r="CIW129"/>
      <c r="CIX129"/>
      <c r="CIY129"/>
      <c r="CIZ129"/>
      <c r="CJA129"/>
      <c r="CJB129"/>
      <c r="CJC129"/>
      <c r="CJD129"/>
      <c r="CJE129"/>
      <c r="CJF129"/>
      <c r="CJG129"/>
      <c r="CJH129"/>
      <c r="CJI129"/>
      <c r="CJJ129"/>
      <c r="CJK129"/>
      <c r="CJL129"/>
      <c r="CJM129"/>
      <c r="CJN129"/>
      <c r="CJO129"/>
      <c r="CJP129"/>
      <c r="CJQ129"/>
      <c r="CJR129"/>
      <c r="CJS129"/>
      <c r="CJT129"/>
      <c r="CJU129"/>
      <c r="CJV129"/>
      <c r="CJW129"/>
      <c r="CJX129"/>
      <c r="CJY129"/>
      <c r="CJZ129"/>
      <c r="CKA129"/>
      <c r="CKB129"/>
      <c r="CKC129"/>
      <c r="CKD129"/>
      <c r="CKE129"/>
      <c r="CKF129"/>
      <c r="CKG129"/>
      <c r="CKH129"/>
      <c r="CKI129"/>
      <c r="CKJ129"/>
      <c r="CKK129"/>
      <c r="CKL129"/>
      <c r="CKM129"/>
      <c r="CKN129"/>
      <c r="CKO129"/>
      <c r="CKP129"/>
      <c r="CKQ129"/>
      <c r="CKR129"/>
      <c r="CKS129"/>
      <c r="CKT129"/>
      <c r="CKU129"/>
      <c r="CKV129"/>
      <c r="CKW129"/>
      <c r="CKX129"/>
      <c r="CKY129"/>
      <c r="CKZ129"/>
      <c r="CLA129"/>
      <c r="CLB129"/>
      <c r="CLC129"/>
      <c r="CLD129"/>
      <c r="CLE129"/>
      <c r="CLF129"/>
      <c r="CLG129"/>
      <c r="CLH129"/>
      <c r="CLI129"/>
      <c r="CLJ129"/>
      <c r="CLK129"/>
      <c r="CLL129"/>
      <c r="CLM129"/>
      <c r="CLN129"/>
      <c r="CLO129"/>
      <c r="CLP129"/>
      <c r="CLQ129"/>
      <c r="CLR129"/>
      <c r="CLS129"/>
      <c r="CLT129"/>
      <c r="CLU129"/>
      <c r="CLV129"/>
      <c r="CLW129"/>
      <c r="CLX129"/>
      <c r="CLY129"/>
      <c r="CLZ129"/>
      <c r="CMA129"/>
      <c r="CMB129"/>
      <c r="CMC129"/>
      <c r="CMD129"/>
      <c r="CME129"/>
      <c r="CMF129"/>
      <c r="CMG129"/>
      <c r="CMH129"/>
      <c r="CMI129"/>
      <c r="CMJ129"/>
      <c r="CMK129"/>
      <c r="CML129"/>
      <c r="CMM129"/>
      <c r="CMN129"/>
      <c r="CMO129"/>
      <c r="CMP129"/>
      <c r="CMQ129"/>
      <c r="CMR129"/>
      <c r="CMS129"/>
      <c r="CMT129"/>
      <c r="CMU129"/>
      <c r="CMV129"/>
      <c r="CMW129"/>
      <c r="CMX129"/>
      <c r="CMY129"/>
      <c r="CMZ129"/>
      <c r="CNA129"/>
      <c r="CNB129"/>
      <c r="CNC129"/>
      <c r="CND129"/>
      <c r="CNE129"/>
      <c r="CNF129"/>
      <c r="CNG129"/>
      <c r="CNH129"/>
      <c r="CNI129"/>
      <c r="CNJ129"/>
      <c r="CNK129"/>
      <c r="CNL129"/>
      <c r="CNM129"/>
      <c r="CNN129"/>
      <c r="CNO129"/>
      <c r="CNP129"/>
      <c r="CNQ129"/>
      <c r="CNR129"/>
      <c r="CNS129"/>
      <c r="CNT129"/>
      <c r="CNU129"/>
      <c r="CNV129"/>
      <c r="CNW129"/>
      <c r="CNX129"/>
      <c r="CNY129"/>
      <c r="CNZ129"/>
      <c r="COA129"/>
      <c r="COB129"/>
      <c r="COC129"/>
      <c r="COD129"/>
      <c r="COE129"/>
      <c r="COF129"/>
      <c r="COG129"/>
      <c r="COH129"/>
      <c r="COI129"/>
      <c r="COJ129"/>
      <c r="COK129"/>
      <c r="COL129"/>
      <c r="COM129"/>
      <c r="CON129"/>
      <c r="COO129"/>
      <c r="COP129"/>
      <c r="COQ129"/>
      <c r="COR129"/>
      <c r="COS129"/>
      <c r="COT129"/>
      <c r="COU129"/>
      <c r="COV129"/>
      <c r="COW129"/>
      <c r="COX129"/>
      <c r="COY129"/>
      <c r="COZ129"/>
      <c r="CPA129"/>
      <c r="CPB129"/>
      <c r="CPC129"/>
      <c r="CPD129"/>
      <c r="CPE129"/>
      <c r="CPF129"/>
      <c r="CPG129"/>
      <c r="CPH129"/>
      <c r="CPI129"/>
      <c r="CPJ129"/>
      <c r="CPK129"/>
      <c r="CPL129"/>
      <c r="CPM129"/>
      <c r="CPN129"/>
      <c r="CPO129"/>
      <c r="CPP129"/>
      <c r="CPQ129"/>
      <c r="CPR129"/>
      <c r="CPS129"/>
      <c r="CPT129"/>
      <c r="CPU129"/>
      <c r="CPV129"/>
      <c r="CPW129"/>
      <c r="CPX129"/>
      <c r="CPY129"/>
      <c r="CPZ129"/>
      <c r="CQA129"/>
      <c r="CQB129"/>
      <c r="CQC129"/>
      <c r="CQD129"/>
      <c r="CQE129"/>
      <c r="CQF129"/>
      <c r="CQG129"/>
      <c r="CQH129"/>
      <c r="CQI129"/>
      <c r="CQJ129"/>
      <c r="CQK129"/>
      <c r="CQL129"/>
      <c r="CQM129"/>
      <c r="CQN129"/>
      <c r="CQO129"/>
      <c r="CQP129"/>
      <c r="CQQ129"/>
      <c r="CQR129"/>
      <c r="CQS129"/>
      <c r="CQT129"/>
      <c r="CQU129"/>
      <c r="CQV129"/>
      <c r="CQW129"/>
      <c r="CQX129"/>
      <c r="CQY129"/>
      <c r="CQZ129"/>
      <c r="CRA129"/>
      <c r="CRB129"/>
      <c r="CRC129"/>
      <c r="CRD129"/>
      <c r="CRE129"/>
      <c r="CRF129"/>
      <c r="CRG129"/>
      <c r="CRH129"/>
      <c r="CRI129"/>
      <c r="CRJ129"/>
      <c r="CRK129"/>
      <c r="CRL129"/>
      <c r="CRM129"/>
      <c r="CRN129"/>
      <c r="CRO129"/>
      <c r="CRP129"/>
      <c r="CRQ129"/>
      <c r="CRR129"/>
      <c r="CRS129"/>
      <c r="CRT129"/>
      <c r="CRU129"/>
      <c r="CRV129"/>
      <c r="CRW129"/>
      <c r="CRX129"/>
      <c r="CRY129"/>
      <c r="CRZ129"/>
      <c r="CSA129"/>
      <c r="CSB129"/>
      <c r="CSC129"/>
      <c r="CSD129"/>
      <c r="CSE129"/>
      <c r="CSF129"/>
      <c r="CSG129"/>
      <c r="CSH129"/>
      <c r="CSI129"/>
      <c r="CSJ129"/>
      <c r="CSK129"/>
      <c r="CSL129"/>
      <c r="CSM129"/>
      <c r="CSN129"/>
      <c r="CSO129"/>
      <c r="CSP129"/>
      <c r="CSQ129"/>
      <c r="CSR129"/>
      <c r="CSS129"/>
      <c r="CST129"/>
      <c r="CSU129"/>
      <c r="CSV129"/>
      <c r="CSW129"/>
      <c r="CSX129"/>
      <c r="CSY129"/>
      <c r="CSZ129"/>
      <c r="CTA129"/>
      <c r="CTB129"/>
      <c r="CTC129"/>
      <c r="CTD129"/>
      <c r="CTE129"/>
      <c r="CTF129"/>
      <c r="CTG129"/>
      <c r="CTH129"/>
      <c r="CTI129"/>
      <c r="CTJ129"/>
      <c r="CTK129"/>
      <c r="CTL129"/>
      <c r="CTM129"/>
      <c r="CTN129"/>
      <c r="CTO129"/>
      <c r="CTP129"/>
      <c r="CTQ129"/>
      <c r="CTR129"/>
      <c r="CTS129"/>
      <c r="CTT129"/>
      <c r="CTU129"/>
      <c r="CTV129"/>
      <c r="CTW129"/>
      <c r="CTX129"/>
      <c r="CTY129"/>
      <c r="CTZ129"/>
      <c r="CUA129"/>
      <c r="CUB129"/>
      <c r="CUC129"/>
      <c r="CUD129"/>
      <c r="CUE129"/>
      <c r="CUF129"/>
      <c r="CUG129"/>
      <c r="CUH129"/>
      <c r="CUI129"/>
      <c r="CUJ129"/>
      <c r="CUK129"/>
      <c r="CUL129"/>
      <c r="CUM129"/>
      <c r="CUN129"/>
      <c r="CUO129"/>
      <c r="CUP129"/>
      <c r="CUQ129"/>
      <c r="CUR129"/>
      <c r="CUS129"/>
      <c r="CUT129"/>
      <c r="CUU129"/>
      <c r="CUV129"/>
      <c r="CUW129"/>
      <c r="CUX129"/>
      <c r="CUY129"/>
      <c r="CUZ129"/>
      <c r="CVA129"/>
      <c r="CVB129"/>
      <c r="CVC129"/>
      <c r="CVD129"/>
      <c r="CVE129"/>
      <c r="CVF129"/>
      <c r="CVG129"/>
      <c r="CVH129"/>
      <c r="CVI129"/>
      <c r="CVJ129"/>
      <c r="CVK129"/>
      <c r="CVL129"/>
      <c r="CVM129"/>
      <c r="CVN129"/>
      <c r="CVO129"/>
      <c r="CVP129"/>
      <c r="CVQ129"/>
      <c r="CVR129"/>
      <c r="CVS129"/>
      <c r="CVT129"/>
      <c r="CVU129"/>
      <c r="CVV129"/>
      <c r="CVW129"/>
      <c r="CVX129"/>
      <c r="CVY129"/>
      <c r="CVZ129"/>
      <c r="CWA129"/>
      <c r="CWB129"/>
      <c r="CWC129"/>
      <c r="CWD129"/>
      <c r="CWE129"/>
      <c r="CWF129"/>
      <c r="CWG129"/>
      <c r="CWH129"/>
      <c r="CWI129"/>
      <c r="CWJ129"/>
      <c r="CWK129"/>
      <c r="CWL129"/>
      <c r="CWM129"/>
      <c r="CWN129"/>
      <c r="CWO129"/>
      <c r="CWP129"/>
      <c r="CWQ129"/>
      <c r="CWR129"/>
      <c r="CWS129"/>
      <c r="CWT129"/>
      <c r="CWU129"/>
      <c r="CWV129"/>
      <c r="CWW129"/>
      <c r="CWX129"/>
      <c r="CWY129"/>
      <c r="CWZ129"/>
      <c r="CXA129"/>
      <c r="CXB129"/>
      <c r="CXC129"/>
      <c r="CXD129"/>
      <c r="CXE129"/>
      <c r="CXF129"/>
      <c r="CXG129"/>
      <c r="CXH129"/>
      <c r="CXI129"/>
      <c r="CXJ129"/>
      <c r="CXK129"/>
      <c r="CXL129"/>
      <c r="CXM129"/>
      <c r="CXN129"/>
      <c r="CXO129"/>
      <c r="CXP129"/>
      <c r="CXQ129"/>
      <c r="CXR129"/>
      <c r="CXS129"/>
      <c r="CXT129"/>
      <c r="CXU129"/>
      <c r="CXV129"/>
      <c r="CXW129"/>
      <c r="CXX129"/>
      <c r="CXY129"/>
      <c r="CXZ129"/>
      <c r="CYA129"/>
      <c r="CYB129"/>
      <c r="CYC129"/>
      <c r="CYD129"/>
      <c r="CYE129"/>
      <c r="CYF129"/>
      <c r="CYG129"/>
      <c r="CYH129"/>
      <c r="CYI129"/>
      <c r="CYJ129"/>
      <c r="CYK129"/>
      <c r="CYL129"/>
      <c r="CYM129"/>
      <c r="CYN129"/>
      <c r="CYO129"/>
      <c r="CYP129"/>
      <c r="CYQ129"/>
      <c r="CYR129"/>
      <c r="CYS129"/>
      <c r="CYT129"/>
      <c r="CYU129"/>
      <c r="CYV129"/>
      <c r="CYW129"/>
      <c r="CYX129"/>
      <c r="CYY129"/>
      <c r="CYZ129"/>
      <c r="CZA129"/>
      <c r="CZB129"/>
      <c r="CZC129"/>
      <c r="CZD129"/>
      <c r="CZE129"/>
      <c r="CZF129"/>
      <c r="CZG129"/>
      <c r="CZH129"/>
      <c r="CZI129"/>
      <c r="CZJ129"/>
      <c r="CZK129"/>
      <c r="CZL129"/>
      <c r="CZM129"/>
      <c r="CZN129"/>
      <c r="CZO129"/>
      <c r="CZP129"/>
      <c r="CZQ129"/>
      <c r="CZR129"/>
      <c r="CZS129"/>
      <c r="CZT129"/>
      <c r="CZU129"/>
      <c r="CZV129"/>
      <c r="CZW129"/>
      <c r="CZX129"/>
      <c r="CZY129"/>
      <c r="CZZ129"/>
      <c r="DAA129"/>
      <c r="DAB129"/>
      <c r="DAC129"/>
      <c r="DAD129"/>
      <c r="DAE129"/>
      <c r="DAF129"/>
      <c r="DAG129"/>
      <c r="DAH129"/>
      <c r="DAI129"/>
      <c r="DAJ129"/>
      <c r="DAK129"/>
      <c r="DAL129"/>
      <c r="DAM129"/>
      <c r="DAN129"/>
      <c r="DAO129"/>
      <c r="DAP129"/>
      <c r="DAQ129"/>
      <c r="DAR129"/>
      <c r="DAS129"/>
      <c r="DAT129"/>
      <c r="DAU129"/>
      <c r="DAV129"/>
      <c r="DAW129"/>
      <c r="DAX129"/>
      <c r="DAY129"/>
      <c r="DAZ129"/>
      <c r="DBA129"/>
      <c r="DBB129"/>
      <c r="DBC129"/>
      <c r="DBD129"/>
      <c r="DBE129"/>
      <c r="DBF129"/>
      <c r="DBG129"/>
      <c r="DBH129"/>
      <c r="DBI129"/>
      <c r="DBJ129"/>
      <c r="DBK129"/>
      <c r="DBL129"/>
      <c r="DBM129"/>
      <c r="DBN129"/>
      <c r="DBO129"/>
      <c r="DBP129"/>
      <c r="DBQ129"/>
      <c r="DBR129"/>
      <c r="DBS129"/>
      <c r="DBT129"/>
      <c r="DBU129"/>
      <c r="DBV129"/>
      <c r="DBW129"/>
      <c r="DBX129"/>
      <c r="DBY129"/>
      <c r="DBZ129"/>
      <c r="DCA129"/>
      <c r="DCB129"/>
      <c r="DCC129"/>
      <c r="DCD129"/>
      <c r="DCE129"/>
      <c r="DCF129"/>
      <c r="DCG129"/>
      <c r="DCH129"/>
      <c r="DCI129"/>
      <c r="DCJ129"/>
      <c r="DCK129"/>
      <c r="DCL129"/>
      <c r="DCM129"/>
      <c r="DCN129"/>
      <c r="DCO129"/>
      <c r="DCP129"/>
      <c r="DCQ129"/>
      <c r="DCR129"/>
      <c r="DCS129"/>
      <c r="DCT129"/>
      <c r="DCU129"/>
      <c r="DCV129"/>
      <c r="DCW129"/>
      <c r="DCX129"/>
      <c r="DCY129"/>
      <c r="DCZ129"/>
      <c r="DDA129"/>
      <c r="DDB129"/>
      <c r="DDC129"/>
      <c r="DDD129"/>
      <c r="DDE129"/>
      <c r="DDF129"/>
      <c r="DDG129"/>
      <c r="DDH129"/>
      <c r="DDI129"/>
      <c r="DDJ129"/>
      <c r="DDK129"/>
      <c r="DDL129"/>
      <c r="DDM129"/>
      <c r="DDN129"/>
      <c r="DDO129"/>
      <c r="DDP129"/>
      <c r="DDQ129"/>
      <c r="DDR129"/>
      <c r="DDS129"/>
      <c r="DDT129"/>
      <c r="DDU129"/>
      <c r="DDV129"/>
      <c r="DDW129"/>
      <c r="DDX129"/>
      <c r="DDY129"/>
      <c r="DDZ129"/>
      <c r="DEA129"/>
      <c r="DEB129"/>
      <c r="DEC129"/>
      <c r="DED129"/>
      <c r="DEE129"/>
      <c r="DEF129"/>
      <c r="DEG129"/>
      <c r="DEH129"/>
      <c r="DEI129"/>
      <c r="DEJ129"/>
      <c r="DEK129"/>
      <c r="DEL129"/>
      <c r="DEM129"/>
      <c r="DEN129"/>
      <c r="DEO129"/>
      <c r="DEP129"/>
      <c r="DEQ129"/>
      <c r="DER129"/>
      <c r="DES129"/>
      <c r="DET129"/>
      <c r="DEU129"/>
      <c r="DEV129"/>
      <c r="DEW129"/>
      <c r="DEX129"/>
      <c r="DEY129"/>
      <c r="DEZ129"/>
      <c r="DFA129"/>
      <c r="DFB129"/>
      <c r="DFC129"/>
      <c r="DFD129"/>
      <c r="DFE129"/>
      <c r="DFF129"/>
      <c r="DFG129"/>
      <c r="DFH129"/>
      <c r="DFI129"/>
      <c r="DFJ129"/>
      <c r="DFK129"/>
      <c r="DFL129"/>
      <c r="DFM129"/>
      <c r="DFN129"/>
      <c r="DFO129"/>
      <c r="DFP129"/>
      <c r="DFQ129"/>
      <c r="DFR129"/>
      <c r="DFS129"/>
      <c r="DFT129"/>
      <c r="DFU129"/>
      <c r="DFV129"/>
      <c r="DFW129"/>
      <c r="DFX129"/>
      <c r="DFY129"/>
      <c r="DFZ129"/>
      <c r="DGA129"/>
      <c r="DGB129"/>
      <c r="DGC129"/>
      <c r="DGD129"/>
      <c r="DGE129"/>
      <c r="DGF129"/>
      <c r="DGG129"/>
      <c r="DGH129"/>
      <c r="DGI129"/>
      <c r="DGJ129"/>
      <c r="DGK129"/>
      <c r="DGL129"/>
      <c r="DGM129"/>
      <c r="DGN129"/>
      <c r="DGO129"/>
      <c r="DGP129"/>
      <c r="DGQ129"/>
      <c r="DGR129"/>
      <c r="DGS129"/>
      <c r="DGT129"/>
      <c r="DGU129"/>
      <c r="DGV129"/>
      <c r="DGW129"/>
      <c r="DGX129"/>
      <c r="DGY129"/>
      <c r="DGZ129"/>
      <c r="DHA129"/>
      <c r="DHB129"/>
      <c r="DHC129"/>
      <c r="DHD129"/>
      <c r="DHE129"/>
      <c r="DHF129"/>
      <c r="DHG129"/>
      <c r="DHH129"/>
      <c r="DHI129"/>
      <c r="DHJ129"/>
      <c r="DHK129"/>
      <c r="DHL129"/>
      <c r="DHM129"/>
      <c r="DHN129"/>
      <c r="DHO129"/>
      <c r="DHP129"/>
      <c r="DHQ129"/>
      <c r="DHR129"/>
      <c r="DHS129"/>
      <c r="DHT129"/>
      <c r="DHU129"/>
      <c r="DHV129"/>
      <c r="DHW129"/>
      <c r="DHX129"/>
      <c r="DHY129"/>
      <c r="DHZ129"/>
      <c r="DIA129"/>
      <c r="DIB129"/>
      <c r="DIC129"/>
      <c r="DID129"/>
      <c r="DIE129"/>
      <c r="DIF129"/>
      <c r="DIG129"/>
      <c r="DIH129"/>
      <c r="DII129"/>
      <c r="DIJ129"/>
      <c r="DIK129"/>
      <c r="DIL129"/>
      <c r="DIM129"/>
      <c r="DIN129"/>
      <c r="DIO129"/>
      <c r="DIP129"/>
      <c r="DIQ129"/>
      <c r="DIR129"/>
      <c r="DIS129"/>
      <c r="DIT129"/>
      <c r="DIU129"/>
      <c r="DIV129"/>
      <c r="DIW129"/>
      <c r="DIX129"/>
      <c r="DIY129"/>
      <c r="DIZ129"/>
      <c r="DJA129"/>
      <c r="DJB129"/>
      <c r="DJC129"/>
      <c r="DJD129"/>
      <c r="DJE129"/>
      <c r="DJF129"/>
      <c r="DJG129"/>
      <c r="DJH129"/>
      <c r="DJI129"/>
      <c r="DJJ129"/>
      <c r="DJK129"/>
      <c r="DJL129"/>
      <c r="DJM129"/>
      <c r="DJN129"/>
      <c r="DJO129"/>
      <c r="DJP129"/>
      <c r="DJQ129"/>
      <c r="DJR129"/>
      <c r="DJS129"/>
      <c r="DJT129"/>
      <c r="DJU129"/>
      <c r="DJV129"/>
      <c r="DJW129"/>
      <c r="DJX129"/>
      <c r="DJY129"/>
      <c r="DJZ129"/>
      <c r="DKA129"/>
      <c r="DKB129"/>
      <c r="DKC129"/>
      <c r="DKD129"/>
      <c r="DKE129"/>
      <c r="DKF129"/>
      <c r="DKG129"/>
      <c r="DKH129"/>
      <c r="DKI129"/>
      <c r="DKJ129"/>
      <c r="DKK129"/>
      <c r="DKL129"/>
      <c r="DKM129"/>
      <c r="DKN129"/>
      <c r="DKO129"/>
      <c r="DKP129"/>
      <c r="DKQ129"/>
      <c r="DKR129"/>
      <c r="DKS129"/>
      <c r="DKT129"/>
      <c r="DKU129"/>
      <c r="DKV129"/>
      <c r="DKW129"/>
      <c r="DKX129"/>
      <c r="DKY129"/>
      <c r="DKZ129"/>
      <c r="DLA129"/>
      <c r="DLB129"/>
      <c r="DLC129"/>
      <c r="DLD129"/>
      <c r="DLE129"/>
      <c r="DLF129"/>
      <c r="DLG129"/>
      <c r="DLH129"/>
      <c r="DLI129"/>
      <c r="DLJ129"/>
      <c r="DLK129"/>
      <c r="DLL129"/>
      <c r="DLM129"/>
      <c r="DLN129"/>
      <c r="DLO129"/>
      <c r="DLP129"/>
      <c r="DLQ129"/>
      <c r="DLR129"/>
      <c r="DLS129"/>
      <c r="DLT129"/>
      <c r="DLU129"/>
      <c r="DLV129"/>
      <c r="DLW129"/>
      <c r="DLX129"/>
      <c r="DLY129"/>
      <c r="DLZ129"/>
      <c r="DMA129"/>
      <c r="DMB129"/>
      <c r="DMC129"/>
      <c r="DMD129"/>
      <c r="DME129"/>
      <c r="DMF129"/>
      <c r="DMG129"/>
      <c r="DMH129"/>
      <c r="DMI129"/>
      <c r="DMJ129"/>
      <c r="DMK129"/>
      <c r="DML129"/>
      <c r="DMM129"/>
      <c r="DMN129"/>
      <c r="DMO129"/>
      <c r="DMP129"/>
      <c r="DMQ129"/>
      <c r="DMR129"/>
      <c r="DMS129"/>
      <c r="DMT129"/>
      <c r="DMU129"/>
      <c r="DMV129"/>
      <c r="DMW129"/>
      <c r="DMX129"/>
      <c r="DMY129"/>
      <c r="DMZ129"/>
      <c r="DNA129"/>
      <c r="DNB129"/>
      <c r="DNC129"/>
      <c r="DND129"/>
      <c r="DNE129"/>
      <c r="DNF129"/>
      <c r="DNG129"/>
      <c r="DNH129"/>
      <c r="DNI129"/>
      <c r="DNJ129"/>
      <c r="DNK129"/>
      <c r="DNL129"/>
      <c r="DNM129"/>
      <c r="DNN129"/>
      <c r="DNO129"/>
      <c r="DNP129"/>
      <c r="DNQ129"/>
      <c r="DNR129"/>
      <c r="DNS129"/>
      <c r="DNT129"/>
      <c r="DNU129"/>
      <c r="DNV129"/>
      <c r="DNW129"/>
      <c r="DNX129"/>
      <c r="DNY129"/>
      <c r="DNZ129"/>
      <c r="DOA129"/>
      <c r="DOB129"/>
      <c r="DOC129"/>
      <c r="DOD129"/>
      <c r="DOE129"/>
      <c r="DOF129"/>
      <c r="DOG129"/>
      <c r="DOH129"/>
      <c r="DOI129"/>
      <c r="DOJ129"/>
      <c r="DOK129"/>
      <c r="DOL129"/>
      <c r="DOM129"/>
      <c r="DON129"/>
      <c r="DOO129"/>
      <c r="DOP129"/>
      <c r="DOQ129"/>
      <c r="DOR129"/>
      <c r="DOS129"/>
      <c r="DOT129"/>
      <c r="DOU129"/>
      <c r="DOV129"/>
      <c r="DOW129"/>
      <c r="DOX129"/>
      <c r="DOY129"/>
      <c r="DOZ129"/>
      <c r="DPA129"/>
      <c r="DPB129"/>
      <c r="DPC129"/>
      <c r="DPD129"/>
      <c r="DPE129"/>
      <c r="DPF129"/>
      <c r="DPG129"/>
      <c r="DPH129"/>
      <c r="DPI129"/>
      <c r="DPJ129"/>
      <c r="DPK129"/>
      <c r="DPL129"/>
      <c r="DPM129"/>
      <c r="DPN129"/>
      <c r="DPO129"/>
      <c r="DPP129"/>
      <c r="DPQ129"/>
      <c r="DPR129"/>
      <c r="DPS129"/>
      <c r="DPT129"/>
      <c r="DPU129"/>
      <c r="DPV129"/>
      <c r="DPW129"/>
      <c r="DPX129"/>
      <c r="DPY129"/>
      <c r="DPZ129"/>
      <c r="DQA129"/>
      <c r="DQB129"/>
      <c r="DQC129"/>
      <c r="DQD129"/>
      <c r="DQE129"/>
      <c r="DQF129"/>
      <c r="DQG129"/>
      <c r="DQH129"/>
      <c r="DQI129"/>
      <c r="DQJ129"/>
      <c r="DQK129"/>
      <c r="DQL129"/>
      <c r="DQM129"/>
      <c r="DQN129"/>
      <c r="DQO129"/>
      <c r="DQP129"/>
      <c r="DQQ129"/>
      <c r="DQR129"/>
      <c r="DQS129"/>
      <c r="DQT129"/>
      <c r="DQU129"/>
      <c r="DQV129"/>
      <c r="DQW129"/>
      <c r="DQX129"/>
      <c r="DQY129"/>
      <c r="DQZ129"/>
      <c r="DRA129"/>
      <c r="DRB129"/>
      <c r="DRC129"/>
      <c r="DRD129"/>
      <c r="DRE129"/>
      <c r="DRF129"/>
      <c r="DRG129"/>
      <c r="DRH129"/>
      <c r="DRI129"/>
      <c r="DRJ129"/>
      <c r="DRK129"/>
      <c r="DRL129"/>
      <c r="DRM129"/>
      <c r="DRN129"/>
      <c r="DRO129"/>
      <c r="DRP129"/>
      <c r="DRQ129"/>
      <c r="DRR129"/>
      <c r="DRS129"/>
      <c r="DRT129"/>
      <c r="DRU129"/>
      <c r="DRV129"/>
      <c r="DRW129"/>
      <c r="DRX129"/>
      <c r="DRY129"/>
      <c r="DRZ129"/>
      <c r="DSA129"/>
      <c r="DSB129"/>
      <c r="DSC129"/>
      <c r="DSD129"/>
      <c r="DSE129"/>
      <c r="DSF129"/>
      <c r="DSG129"/>
      <c r="DSH129"/>
      <c r="DSI129"/>
      <c r="DSJ129"/>
      <c r="DSK129"/>
      <c r="DSL129"/>
      <c r="DSM129"/>
      <c r="DSN129"/>
      <c r="DSO129"/>
      <c r="DSP129"/>
      <c r="DSQ129"/>
      <c r="DSR129"/>
      <c r="DSS129"/>
      <c r="DST129"/>
      <c r="DSU129"/>
      <c r="DSV129"/>
      <c r="DSW129"/>
      <c r="DSX129"/>
      <c r="DSY129"/>
      <c r="DSZ129"/>
      <c r="DTA129"/>
      <c r="DTB129"/>
      <c r="DTC129"/>
      <c r="DTD129"/>
      <c r="DTE129"/>
      <c r="DTF129"/>
      <c r="DTG129"/>
      <c r="DTH129"/>
      <c r="DTI129"/>
      <c r="DTJ129"/>
      <c r="DTK129"/>
      <c r="DTL129"/>
      <c r="DTM129"/>
      <c r="DTN129"/>
      <c r="DTO129"/>
      <c r="DTP129"/>
      <c r="DTQ129"/>
      <c r="DTR129"/>
      <c r="DTS129"/>
      <c r="DTT129"/>
      <c r="DTU129"/>
      <c r="DTV129"/>
      <c r="DTW129"/>
      <c r="DTX129"/>
      <c r="DTY129"/>
      <c r="DTZ129"/>
      <c r="DUA129"/>
      <c r="DUB129"/>
      <c r="DUC129"/>
      <c r="DUD129"/>
      <c r="DUE129"/>
      <c r="DUF129"/>
      <c r="DUG129"/>
      <c r="DUH129"/>
      <c r="DUI129"/>
      <c r="DUJ129"/>
      <c r="DUK129"/>
      <c r="DUL129"/>
      <c r="DUM129"/>
      <c r="DUN129"/>
      <c r="DUO129"/>
      <c r="DUP129"/>
      <c r="DUQ129"/>
      <c r="DUR129"/>
      <c r="DUS129"/>
      <c r="DUT129"/>
      <c r="DUU129"/>
      <c r="DUV129"/>
      <c r="DUW129"/>
      <c r="DUX129"/>
      <c r="DUY129"/>
      <c r="DUZ129"/>
      <c r="DVA129"/>
      <c r="DVB129"/>
      <c r="DVC129"/>
      <c r="DVD129"/>
      <c r="DVE129"/>
      <c r="DVF129"/>
      <c r="DVG129"/>
      <c r="DVH129"/>
      <c r="DVI129"/>
      <c r="DVJ129"/>
      <c r="DVK129"/>
      <c r="DVL129"/>
      <c r="DVM129"/>
      <c r="DVN129"/>
      <c r="DVO129"/>
      <c r="DVP129"/>
      <c r="DVQ129"/>
      <c r="DVR129"/>
      <c r="DVS129"/>
      <c r="DVT129"/>
      <c r="DVU129"/>
      <c r="DVV129"/>
      <c r="DVW129"/>
      <c r="DVX129"/>
      <c r="DVY129"/>
      <c r="DVZ129"/>
      <c r="DWA129"/>
      <c r="DWB129"/>
      <c r="DWC129"/>
      <c r="DWD129"/>
      <c r="DWE129"/>
      <c r="DWF129"/>
      <c r="DWG129"/>
      <c r="DWH129"/>
      <c r="DWI129"/>
      <c r="DWJ129"/>
      <c r="DWK129"/>
      <c r="DWL129"/>
      <c r="DWM129"/>
      <c r="DWN129"/>
      <c r="DWO129"/>
      <c r="DWP129"/>
      <c r="DWQ129"/>
      <c r="DWR129"/>
      <c r="DWS129"/>
      <c r="DWT129"/>
      <c r="DWU129"/>
      <c r="DWV129"/>
      <c r="DWW129"/>
      <c r="DWX129"/>
      <c r="DWY129"/>
      <c r="DWZ129"/>
      <c r="DXA129"/>
      <c r="DXB129"/>
      <c r="DXC129"/>
      <c r="DXD129"/>
      <c r="DXE129"/>
      <c r="DXF129"/>
      <c r="DXG129"/>
      <c r="DXH129"/>
      <c r="DXI129"/>
      <c r="DXJ129"/>
      <c r="DXK129"/>
      <c r="DXL129"/>
      <c r="DXM129"/>
      <c r="DXN129"/>
      <c r="DXO129"/>
      <c r="DXP129"/>
      <c r="DXQ129"/>
      <c r="DXR129"/>
      <c r="DXS129"/>
      <c r="DXT129"/>
      <c r="DXU129"/>
      <c r="DXV129"/>
      <c r="DXW129"/>
      <c r="DXX129"/>
      <c r="DXY129"/>
      <c r="DXZ129"/>
      <c r="DYA129"/>
      <c r="DYB129"/>
      <c r="DYC129"/>
      <c r="DYD129"/>
      <c r="DYE129"/>
      <c r="DYF129"/>
      <c r="DYG129"/>
      <c r="DYH129"/>
      <c r="DYI129"/>
      <c r="DYJ129"/>
      <c r="DYK129"/>
      <c r="DYL129"/>
      <c r="DYM129"/>
      <c r="DYN129"/>
      <c r="DYO129"/>
      <c r="DYP129"/>
      <c r="DYQ129"/>
      <c r="DYR129"/>
      <c r="DYS129"/>
      <c r="DYT129"/>
      <c r="DYU129"/>
      <c r="DYV129"/>
      <c r="DYW129"/>
      <c r="DYX129"/>
      <c r="DYY129"/>
      <c r="DYZ129"/>
      <c r="DZA129"/>
      <c r="DZB129"/>
      <c r="DZC129"/>
      <c r="DZD129"/>
      <c r="DZE129"/>
      <c r="DZF129"/>
      <c r="DZG129"/>
      <c r="DZH129"/>
      <c r="DZI129"/>
      <c r="DZJ129"/>
      <c r="DZK129"/>
      <c r="DZL129"/>
      <c r="DZM129"/>
      <c r="DZN129"/>
      <c r="DZO129"/>
      <c r="DZP129"/>
      <c r="DZQ129"/>
      <c r="DZR129"/>
      <c r="DZS129"/>
      <c r="DZT129"/>
      <c r="DZU129"/>
      <c r="DZV129"/>
      <c r="DZW129"/>
      <c r="DZX129"/>
      <c r="DZY129"/>
      <c r="DZZ129"/>
      <c r="EAA129"/>
      <c r="EAB129"/>
      <c r="EAC129"/>
      <c r="EAD129"/>
      <c r="EAE129"/>
      <c r="EAF129"/>
      <c r="EAG129"/>
      <c r="EAH129"/>
      <c r="EAI129"/>
      <c r="EAJ129"/>
      <c r="EAK129"/>
      <c r="EAL129"/>
      <c r="EAM129"/>
      <c r="EAN129"/>
      <c r="EAO129"/>
      <c r="EAP129"/>
      <c r="EAQ129"/>
      <c r="EAR129"/>
      <c r="EAS129"/>
      <c r="EAT129"/>
      <c r="EAU129"/>
      <c r="EAV129"/>
      <c r="EAW129"/>
      <c r="EAX129"/>
      <c r="EAY129"/>
      <c r="EAZ129"/>
      <c r="EBA129"/>
      <c r="EBB129"/>
      <c r="EBC129"/>
      <c r="EBD129"/>
      <c r="EBE129"/>
      <c r="EBF129"/>
      <c r="EBG129"/>
      <c r="EBH129"/>
      <c r="EBI129"/>
      <c r="EBJ129"/>
      <c r="EBK129"/>
      <c r="EBL129"/>
      <c r="EBM129"/>
      <c r="EBN129"/>
      <c r="EBO129"/>
      <c r="EBP129"/>
      <c r="EBQ129"/>
      <c r="EBR129"/>
      <c r="EBS129"/>
      <c r="EBT129"/>
      <c r="EBU129"/>
      <c r="EBV129"/>
      <c r="EBW129"/>
      <c r="EBX129"/>
      <c r="EBY129"/>
      <c r="EBZ129"/>
      <c r="ECA129"/>
      <c r="ECB129"/>
      <c r="ECC129"/>
      <c r="ECD129"/>
      <c r="ECE129"/>
      <c r="ECF129"/>
      <c r="ECG129"/>
      <c r="ECH129"/>
      <c r="ECI129"/>
      <c r="ECJ129"/>
      <c r="ECK129"/>
      <c r="ECL129"/>
      <c r="ECM129"/>
      <c r="ECN129"/>
      <c r="ECO129"/>
      <c r="ECP129"/>
      <c r="ECQ129"/>
      <c r="ECR129"/>
      <c r="ECS129"/>
      <c r="ECT129"/>
      <c r="ECU129"/>
      <c r="ECV129"/>
      <c r="ECW129"/>
      <c r="ECX129"/>
      <c r="ECY129"/>
      <c r="ECZ129"/>
      <c r="EDA129"/>
      <c r="EDB129"/>
      <c r="EDC129"/>
      <c r="EDD129"/>
      <c r="EDE129"/>
      <c r="EDF129"/>
      <c r="EDG129"/>
      <c r="EDH129"/>
      <c r="EDI129"/>
      <c r="EDJ129"/>
      <c r="EDK129"/>
      <c r="EDL129"/>
      <c r="EDM129"/>
      <c r="EDN129"/>
      <c r="EDO129"/>
      <c r="EDP129"/>
      <c r="EDQ129"/>
      <c r="EDR129"/>
      <c r="EDS129"/>
      <c r="EDT129"/>
      <c r="EDU129"/>
      <c r="EDV129"/>
      <c r="EDW129"/>
      <c r="EDX129"/>
      <c r="EDY129"/>
      <c r="EDZ129"/>
      <c r="EEA129"/>
      <c r="EEB129"/>
      <c r="EEC129"/>
      <c r="EED129"/>
      <c r="EEE129"/>
      <c r="EEF129"/>
      <c r="EEG129"/>
      <c r="EEH129"/>
      <c r="EEI129"/>
      <c r="EEJ129"/>
      <c r="EEK129"/>
      <c r="EEL129"/>
      <c r="EEM129"/>
      <c r="EEN129"/>
      <c r="EEO129"/>
      <c r="EEP129"/>
      <c r="EEQ129"/>
      <c r="EER129"/>
      <c r="EES129"/>
      <c r="EET129"/>
      <c r="EEU129"/>
      <c r="EEV129"/>
      <c r="EEW129"/>
      <c r="EEX129"/>
      <c r="EEY129"/>
      <c r="EEZ129"/>
      <c r="EFA129"/>
      <c r="EFB129"/>
      <c r="EFC129"/>
      <c r="EFD129"/>
      <c r="EFE129"/>
      <c r="EFF129"/>
      <c r="EFG129"/>
      <c r="EFH129"/>
      <c r="EFI129"/>
      <c r="EFJ129"/>
      <c r="EFK129"/>
      <c r="EFL129"/>
      <c r="EFM129"/>
      <c r="EFN129"/>
      <c r="EFO129"/>
      <c r="EFP129"/>
      <c r="EFQ129"/>
      <c r="EFR129"/>
      <c r="EFS129"/>
      <c r="EFT129"/>
      <c r="EFU129"/>
      <c r="EFV129"/>
      <c r="EFW129"/>
      <c r="EFX129"/>
      <c r="EFY129"/>
      <c r="EFZ129"/>
      <c r="EGA129"/>
      <c r="EGB129"/>
      <c r="EGC129"/>
      <c r="EGD129"/>
      <c r="EGE129"/>
      <c r="EGF129"/>
      <c r="EGG129"/>
      <c r="EGH129"/>
      <c r="EGI129"/>
      <c r="EGJ129"/>
      <c r="EGK129"/>
      <c r="EGL129"/>
      <c r="EGM129"/>
      <c r="EGN129"/>
      <c r="EGO129"/>
      <c r="EGP129"/>
      <c r="EGQ129"/>
      <c r="EGR129"/>
      <c r="EGS129"/>
      <c r="EGT129"/>
      <c r="EGU129"/>
      <c r="EGV129"/>
      <c r="EGW129"/>
      <c r="EGX129"/>
      <c r="EGY129"/>
      <c r="EGZ129"/>
      <c r="EHA129"/>
      <c r="EHB129"/>
      <c r="EHC129"/>
      <c r="EHD129"/>
      <c r="EHE129"/>
      <c r="EHF129"/>
      <c r="EHG129"/>
      <c r="EHH129"/>
      <c r="EHI129"/>
      <c r="EHJ129"/>
      <c r="EHK129"/>
      <c r="EHL129"/>
      <c r="EHM129"/>
      <c r="EHN129"/>
      <c r="EHO129"/>
      <c r="EHP129"/>
      <c r="EHQ129"/>
      <c r="EHR129"/>
      <c r="EHS129"/>
      <c r="EHT129"/>
      <c r="EHU129"/>
      <c r="EHV129"/>
      <c r="EHW129"/>
      <c r="EHX129"/>
      <c r="EHY129"/>
      <c r="EHZ129"/>
      <c r="EIA129"/>
      <c r="EIB129"/>
      <c r="EIC129"/>
      <c r="EID129"/>
      <c r="EIE129"/>
      <c r="EIF129"/>
      <c r="EIG129"/>
      <c r="EIH129"/>
      <c r="EII129"/>
      <c r="EIJ129"/>
      <c r="EIK129"/>
      <c r="EIL129"/>
      <c r="EIM129"/>
      <c r="EIN129"/>
      <c r="EIO129"/>
      <c r="EIP129"/>
      <c r="EIQ129"/>
      <c r="EIR129"/>
      <c r="EIS129"/>
      <c r="EIT129"/>
      <c r="EIU129"/>
      <c r="EIV129"/>
      <c r="EIW129"/>
      <c r="EIX129"/>
      <c r="EIY129"/>
      <c r="EIZ129"/>
      <c r="EJA129"/>
      <c r="EJB129"/>
      <c r="EJC129"/>
      <c r="EJD129"/>
      <c r="EJE129"/>
      <c r="EJF129"/>
      <c r="EJG129"/>
      <c r="EJH129"/>
      <c r="EJI129"/>
      <c r="EJJ129"/>
      <c r="EJK129"/>
      <c r="EJL129"/>
      <c r="EJM129"/>
      <c r="EJN129"/>
      <c r="EJO129"/>
      <c r="EJP129"/>
      <c r="EJQ129"/>
      <c r="EJR129"/>
      <c r="EJS129"/>
      <c r="EJT129"/>
      <c r="EJU129"/>
      <c r="EJV129"/>
      <c r="EJW129"/>
      <c r="EJX129"/>
      <c r="EJY129"/>
      <c r="EJZ129"/>
      <c r="EKA129"/>
      <c r="EKB129"/>
      <c r="EKC129"/>
      <c r="EKD129"/>
      <c r="EKE129"/>
      <c r="EKF129"/>
      <c r="EKG129"/>
      <c r="EKH129"/>
      <c r="EKI129"/>
      <c r="EKJ129"/>
      <c r="EKK129"/>
      <c r="EKL129"/>
      <c r="EKM129"/>
      <c r="EKN129"/>
      <c r="EKO129"/>
      <c r="EKP129"/>
      <c r="EKQ129"/>
      <c r="EKR129"/>
      <c r="EKS129"/>
      <c r="EKT129"/>
      <c r="EKU129"/>
      <c r="EKV129"/>
      <c r="EKW129"/>
      <c r="EKX129"/>
      <c r="EKY129"/>
      <c r="EKZ129"/>
      <c r="ELA129"/>
      <c r="ELB129"/>
      <c r="ELC129"/>
      <c r="ELD129"/>
      <c r="ELE129"/>
      <c r="ELF129"/>
      <c r="ELG129"/>
      <c r="ELH129"/>
      <c r="ELI129"/>
      <c r="ELJ129"/>
      <c r="ELK129"/>
      <c r="ELL129"/>
      <c r="ELM129"/>
      <c r="ELN129"/>
      <c r="ELO129"/>
      <c r="ELP129"/>
      <c r="ELQ129"/>
      <c r="ELR129"/>
      <c r="ELS129"/>
      <c r="ELT129"/>
      <c r="ELU129"/>
      <c r="ELV129"/>
      <c r="ELW129"/>
      <c r="ELX129"/>
      <c r="ELY129"/>
      <c r="ELZ129"/>
      <c r="EMA129"/>
      <c r="EMB129"/>
      <c r="EMC129"/>
      <c r="EMD129"/>
      <c r="EME129"/>
      <c r="EMF129"/>
      <c r="EMG129"/>
      <c r="EMH129"/>
      <c r="EMI129"/>
      <c r="EMJ129"/>
      <c r="EMK129"/>
      <c r="EML129"/>
      <c r="EMM129"/>
      <c r="EMN129"/>
      <c r="EMO129"/>
      <c r="EMP129"/>
      <c r="EMQ129"/>
      <c r="EMR129"/>
      <c r="EMS129"/>
      <c r="EMT129"/>
      <c r="EMU129"/>
      <c r="EMV129"/>
      <c r="EMW129"/>
      <c r="EMX129"/>
      <c r="EMY129"/>
      <c r="EMZ129"/>
      <c r="ENA129"/>
      <c r="ENB129"/>
      <c r="ENC129"/>
      <c r="END129"/>
      <c r="ENE129"/>
      <c r="ENF129"/>
      <c r="ENG129"/>
      <c r="ENH129"/>
      <c r="ENI129"/>
      <c r="ENJ129"/>
      <c r="ENK129"/>
      <c r="ENL129"/>
      <c r="ENM129"/>
      <c r="ENN129"/>
      <c r="ENO129"/>
      <c r="ENP129"/>
      <c r="ENQ129"/>
      <c r="ENR129"/>
      <c r="ENS129"/>
      <c r="ENT129"/>
      <c r="ENU129"/>
      <c r="ENV129"/>
      <c r="ENW129"/>
      <c r="ENX129"/>
      <c r="ENY129"/>
      <c r="ENZ129"/>
      <c r="EOA129"/>
      <c r="EOB129"/>
      <c r="EOC129"/>
      <c r="EOD129"/>
      <c r="EOE129"/>
      <c r="EOF129"/>
      <c r="EOG129"/>
      <c r="EOH129"/>
      <c r="EOI129"/>
      <c r="EOJ129"/>
      <c r="EOK129"/>
      <c r="EOL129"/>
      <c r="EOM129"/>
      <c r="EON129"/>
      <c r="EOO129"/>
      <c r="EOP129"/>
      <c r="EOQ129"/>
      <c r="EOR129"/>
      <c r="EOS129"/>
      <c r="EOT129"/>
      <c r="EOU129"/>
      <c r="EOV129"/>
      <c r="EOW129"/>
      <c r="EOX129"/>
      <c r="EOY129"/>
      <c r="EOZ129"/>
      <c r="EPA129"/>
      <c r="EPB129"/>
      <c r="EPC129"/>
      <c r="EPD129"/>
      <c r="EPE129"/>
      <c r="EPF129"/>
      <c r="EPG129"/>
      <c r="EPH129"/>
      <c r="EPI129"/>
      <c r="EPJ129"/>
      <c r="EPK129"/>
      <c r="EPL129"/>
      <c r="EPM129"/>
      <c r="EPN129"/>
      <c r="EPO129"/>
      <c r="EPP129"/>
      <c r="EPQ129"/>
      <c r="EPR129"/>
      <c r="EPS129"/>
      <c r="EPT129"/>
      <c r="EPU129"/>
      <c r="EPV129"/>
      <c r="EPW129"/>
      <c r="EPX129"/>
      <c r="EPY129"/>
      <c r="EPZ129"/>
      <c r="EQA129"/>
      <c r="EQB129"/>
      <c r="EQC129"/>
      <c r="EQD129"/>
      <c r="EQE129"/>
      <c r="EQF129"/>
      <c r="EQG129"/>
      <c r="EQH129"/>
      <c r="EQI129"/>
      <c r="EQJ129"/>
      <c r="EQK129"/>
      <c r="EQL129"/>
      <c r="EQM129"/>
      <c r="EQN129"/>
      <c r="EQO129"/>
      <c r="EQP129"/>
      <c r="EQQ129"/>
      <c r="EQR129"/>
      <c r="EQS129"/>
      <c r="EQT129"/>
      <c r="EQU129"/>
      <c r="EQV129"/>
      <c r="EQW129"/>
      <c r="EQX129"/>
      <c r="EQY129"/>
      <c r="EQZ129"/>
      <c r="ERA129"/>
      <c r="ERB129"/>
      <c r="ERC129"/>
      <c r="ERD129"/>
      <c r="ERE129"/>
      <c r="ERF129"/>
      <c r="ERG129"/>
      <c r="ERH129"/>
      <c r="ERI129"/>
      <c r="ERJ129"/>
      <c r="ERK129"/>
      <c r="ERL129"/>
      <c r="ERM129"/>
      <c r="ERN129"/>
      <c r="ERO129"/>
      <c r="ERP129"/>
      <c r="ERQ129"/>
      <c r="ERR129"/>
      <c r="ERS129"/>
      <c r="ERT129"/>
      <c r="ERU129"/>
      <c r="ERV129"/>
      <c r="ERW129"/>
      <c r="ERX129"/>
      <c r="ERY129"/>
      <c r="ERZ129"/>
      <c r="ESA129"/>
      <c r="ESB129"/>
      <c r="ESC129"/>
      <c r="ESD129"/>
      <c r="ESE129"/>
      <c r="ESF129"/>
      <c r="ESG129"/>
      <c r="ESH129"/>
      <c r="ESI129"/>
      <c r="ESJ129"/>
      <c r="ESK129"/>
      <c r="ESL129"/>
      <c r="ESM129"/>
      <c r="ESN129"/>
      <c r="ESO129"/>
      <c r="ESP129"/>
      <c r="ESQ129"/>
      <c r="ESR129"/>
      <c r="ESS129"/>
      <c r="EST129"/>
      <c r="ESU129"/>
      <c r="ESV129"/>
      <c r="ESW129"/>
      <c r="ESX129"/>
      <c r="ESY129"/>
      <c r="ESZ129"/>
      <c r="ETA129"/>
      <c r="ETB129"/>
      <c r="ETC129"/>
      <c r="ETD129"/>
      <c r="ETE129"/>
      <c r="ETF129"/>
      <c r="ETG129"/>
      <c r="ETH129"/>
      <c r="ETI129"/>
      <c r="ETJ129"/>
      <c r="ETK129"/>
      <c r="ETL129"/>
      <c r="ETM129"/>
      <c r="ETN129"/>
      <c r="ETO129"/>
      <c r="ETP129"/>
      <c r="ETQ129"/>
      <c r="ETR129"/>
      <c r="ETS129"/>
      <c r="ETT129"/>
      <c r="ETU129"/>
      <c r="ETV129"/>
      <c r="ETW129"/>
      <c r="ETX129"/>
      <c r="ETY129"/>
      <c r="ETZ129"/>
      <c r="EUA129"/>
      <c r="EUB129"/>
      <c r="EUC129"/>
      <c r="EUD129"/>
      <c r="EUE129"/>
      <c r="EUF129"/>
      <c r="EUG129"/>
      <c r="EUH129"/>
      <c r="EUI129"/>
      <c r="EUJ129"/>
      <c r="EUK129"/>
      <c r="EUL129"/>
      <c r="EUM129"/>
      <c r="EUN129"/>
      <c r="EUO129"/>
      <c r="EUP129"/>
      <c r="EUQ129"/>
      <c r="EUR129"/>
      <c r="EUS129"/>
      <c r="EUT129"/>
      <c r="EUU129"/>
      <c r="EUV129"/>
      <c r="EUW129"/>
      <c r="EUX129"/>
      <c r="EUY129"/>
      <c r="EUZ129"/>
      <c r="EVA129"/>
      <c r="EVB129"/>
      <c r="EVC129"/>
      <c r="EVD129"/>
      <c r="EVE129"/>
      <c r="EVF129"/>
      <c r="EVG129"/>
      <c r="EVH129"/>
      <c r="EVI129"/>
      <c r="EVJ129"/>
      <c r="EVK129"/>
      <c r="EVL129"/>
      <c r="EVM129"/>
      <c r="EVN129"/>
      <c r="EVO129"/>
      <c r="EVP129"/>
      <c r="EVQ129"/>
      <c r="EVR129"/>
      <c r="EVS129"/>
      <c r="EVT129"/>
      <c r="EVU129"/>
      <c r="EVV129"/>
      <c r="EVW129"/>
      <c r="EVX129"/>
      <c r="EVY129"/>
      <c r="EVZ129"/>
      <c r="EWA129"/>
      <c r="EWB129"/>
      <c r="EWC129"/>
      <c r="EWD129"/>
      <c r="EWE129"/>
      <c r="EWF129"/>
      <c r="EWG129"/>
      <c r="EWH129"/>
      <c r="EWI129"/>
      <c r="EWJ129"/>
      <c r="EWK129"/>
      <c r="EWL129"/>
      <c r="EWM129"/>
      <c r="EWN129"/>
      <c r="EWO129"/>
      <c r="EWP129"/>
      <c r="EWQ129"/>
      <c r="EWR129"/>
      <c r="EWS129"/>
      <c r="EWT129"/>
      <c r="EWU129"/>
      <c r="EWV129"/>
      <c r="EWW129"/>
      <c r="EWX129"/>
      <c r="EWY129"/>
      <c r="EWZ129"/>
      <c r="EXA129"/>
      <c r="EXB129"/>
      <c r="EXC129"/>
      <c r="EXD129"/>
      <c r="EXE129"/>
      <c r="EXF129"/>
      <c r="EXG129"/>
      <c r="EXH129"/>
      <c r="EXI129"/>
      <c r="EXJ129"/>
      <c r="EXK129"/>
      <c r="EXL129"/>
      <c r="EXM129"/>
      <c r="EXN129"/>
      <c r="EXO129"/>
      <c r="EXP129"/>
      <c r="EXQ129"/>
      <c r="EXR129"/>
      <c r="EXS129"/>
      <c r="EXT129"/>
      <c r="EXU129"/>
      <c r="EXV129"/>
      <c r="EXW129"/>
      <c r="EXX129"/>
      <c r="EXY129"/>
      <c r="EXZ129"/>
      <c r="EYA129"/>
      <c r="EYB129"/>
      <c r="EYC129"/>
      <c r="EYD129"/>
      <c r="EYE129"/>
      <c r="EYF129"/>
      <c r="EYG129"/>
      <c r="EYH129"/>
      <c r="EYI129"/>
      <c r="EYJ129"/>
      <c r="EYK129"/>
      <c r="EYL129"/>
      <c r="EYM129"/>
      <c r="EYN129"/>
      <c r="EYO129"/>
      <c r="EYP129"/>
      <c r="EYQ129"/>
      <c r="EYR129"/>
      <c r="EYS129"/>
      <c r="EYT129"/>
      <c r="EYU129"/>
      <c r="EYV129"/>
      <c r="EYW129"/>
      <c r="EYX129"/>
      <c r="EYY129"/>
      <c r="EYZ129"/>
      <c r="EZA129"/>
      <c r="EZB129"/>
      <c r="EZC129"/>
      <c r="EZD129"/>
      <c r="EZE129"/>
      <c r="EZF129"/>
      <c r="EZG129"/>
      <c r="EZH129"/>
      <c r="EZI129"/>
      <c r="EZJ129"/>
      <c r="EZK129"/>
      <c r="EZL129"/>
      <c r="EZM129"/>
      <c r="EZN129"/>
      <c r="EZO129"/>
      <c r="EZP129"/>
      <c r="EZQ129"/>
      <c r="EZR129"/>
      <c r="EZS129"/>
      <c r="EZT129"/>
      <c r="EZU129"/>
      <c r="EZV129"/>
      <c r="EZW129"/>
      <c r="EZX129"/>
      <c r="EZY129"/>
      <c r="EZZ129"/>
      <c r="FAA129"/>
      <c r="FAB129"/>
      <c r="FAC129"/>
      <c r="FAD129"/>
      <c r="FAE129"/>
      <c r="FAF129"/>
      <c r="FAG129"/>
      <c r="FAH129"/>
      <c r="FAI129"/>
      <c r="FAJ129"/>
      <c r="FAK129"/>
      <c r="FAL129"/>
      <c r="FAM129"/>
      <c r="FAN129"/>
      <c r="FAO129"/>
      <c r="FAP129"/>
      <c r="FAQ129"/>
      <c r="FAR129"/>
      <c r="FAS129"/>
      <c r="FAT129"/>
      <c r="FAU129"/>
      <c r="FAV129"/>
      <c r="FAW129"/>
      <c r="FAX129"/>
      <c r="FAY129"/>
      <c r="FAZ129"/>
      <c r="FBA129"/>
      <c r="FBB129"/>
      <c r="FBC129"/>
      <c r="FBD129"/>
      <c r="FBE129"/>
      <c r="FBF129"/>
      <c r="FBG129"/>
      <c r="FBH129"/>
      <c r="FBI129"/>
      <c r="FBJ129"/>
      <c r="FBK129"/>
      <c r="FBL129"/>
      <c r="FBM129"/>
      <c r="FBN129"/>
      <c r="FBO129"/>
      <c r="FBP129"/>
      <c r="FBQ129"/>
      <c r="FBR129"/>
      <c r="FBS129"/>
      <c r="FBT129"/>
      <c r="FBU129"/>
      <c r="FBV129"/>
      <c r="FBW129"/>
      <c r="FBX129"/>
      <c r="FBY129"/>
      <c r="FBZ129"/>
      <c r="FCA129"/>
      <c r="FCB129"/>
      <c r="FCC129"/>
      <c r="FCD129"/>
      <c r="FCE129"/>
      <c r="FCF129"/>
      <c r="FCG129"/>
      <c r="FCH129"/>
      <c r="FCI129"/>
      <c r="FCJ129"/>
      <c r="FCK129"/>
      <c r="FCL129"/>
      <c r="FCM129"/>
      <c r="FCN129"/>
      <c r="FCO129"/>
      <c r="FCP129"/>
      <c r="FCQ129"/>
      <c r="FCR129"/>
      <c r="FCS129"/>
      <c r="FCT129"/>
      <c r="FCU129"/>
      <c r="FCV129"/>
      <c r="FCW129"/>
      <c r="FCX129"/>
      <c r="FCY129"/>
      <c r="FCZ129"/>
      <c r="FDA129"/>
      <c r="FDB129"/>
      <c r="FDC129"/>
      <c r="FDD129"/>
      <c r="FDE129"/>
      <c r="FDF129"/>
      <c r="FDG129"/>
      <c r="FDH129"/>
      <c r="FDI129"/>
      <c r="FDJ129"/>
      <c r="FDK129"/>
      <c r="FDL129"/>
      <c r="FDM129"/>
      <c r="FDN129"/>
      <c r="FDO129"/>
      <c r="FDP129"/>
      <c r="FDQ129"/>
      <c r="FDR129"/>
      <c r="FDS129"/>
      <c r="FDT129"/>
      <c r="FDU129"/>
      <c r="FDV129"/>
      <c r="FDW129"/>
      <c r="FDX129"/>
      <c r="FDY129"/>
      <c r="FDZ129"/>
      <c r="FEA129"/>
      <c r="FEB129"/>
      <c r="FEC129"/>
      <c r="FED129"/>
      <c r="FEE129"/>
      <c r="FEF129"/>
      <c r="FEG129"/>
      <c r="FEH129"/>
      <c r="FEI129"/>
      <c r="FEJ129"/>
      <c r="FEK129"/>
      <c r="FEL129"/>
      <c r="FEM129"/>
      <c r="FEN129"/>
      <c r="FEO129"/>
      <c r="FEP129"/>
      <c r="FEQ129"/>
      <c r="FER129"/>
      <c r="FES129"/>
      <c r="FET129"/>
      <c r="FEU129"/>
      <c r="FEV129"/>
      <c r="FEW129"/>
      <c r="FEX129"/>
      <c r="FEY129"/>
      <c r="FEZ129"/>
      <c r="FFA129"/>
      <c r="FFB129"/>
      <c r="FFC129"/>
      <c r="FFD129"/>
      <c r="FFE129"/>
      <c r="FFF129"/>
      <c r="FFG129"/>
      <c r="FFH129"/>
      <c r="FFI129"/>
      <c r="FFJ129"/>
      <c r="FFK129"/>
      <c r="FFL129"/>
      <c r="FFM129"/>
      <c r="FFN129"/>
      <c r="FFO129"/>
      <c r="FFP129"/>
      <c r="FFQ129"/>
      <c r="FFR129"/>
      <c r="FFS129"/>
      <c r="FFT129"/>
      <c r="FFU129"/>
      <c r="FFV129"/>
      <c r="FFW129"/>
      <c r="FFX129"/>
      <c r="FFY129"/>
      <c r="FFZ129"/>
      <c r="FGA129"/>
      <c r="FGB129"/>
      <c r="FGC129"/>
      <c r="FGD129"/>
      <c r="FGE129"/>
      <c r="FGF129"/>
      <c r="FGG129"/>
      <c r="FGH129"/>
      <c r="FGI129"/>
      <c r="FGJ129"/>
      <c r="FGK129"/>
      <c r="FGL129"/>
      <c r="FGM129"/>
      <c r="FGN129"/>
      <c r="FGO129"/>
      <c r="FGP129"/>
      <c r="FGQ129"/>
      <c r="FGR129"/>
      <c r="FGS129"/>
      <c r="FGT129"/>
      <c r="FGU129"/>
      <c r="FGV129"/>
      <c r="FGW129"/>
      <c r="FGX129"/>
      <c r="FGY129"/>
      <c r="FGZ129"/>
      <c r="FHA129"/>
      <c r="FHB129"/>
      <c r="FHC129"/>
      <c r="FHD129"/>
      <c r="FHE129"/>
      <c r="FHF129"/>
      <c r="FHG129"/>
      <c r="FHH129"/>
      <c r="FHI129"/>
      <c r="FHJ129"/>
      <c r="FHK129"/>
      <c r="FHL129"/>
      <c r="FHM129"/>
      <c r="FHN129"/>
      <c r="FHO129"/>
      <c r="FHP129"/>
      <c r="FHQ129"/>
      <c r="FHR129"/>
      <c r="FHS129"/>
      <c r="FHT129"/>
      <c r="FHU129"/>
      <c r="FHV129"/>
      <c r="FHW129"/>
      <c r="FHX129"/>
      <c r="FHY129"/>
      <c r="FHZ129"/>
      <c r="FIA129"/>
      <c r="FIB129"/>
      <c r="FIC129"/>
      <c r="FID129"/>
      <c r="FIE129"/>
      <c r="FIF129"/>
      <c r="FIG129"/>
      <c r="FIH129"/>
      <c r="FII129"/>
      <c r="FIJ129"/>
      <c r="FIK129"/>
      <c r="FIL129"/>
      <c r="FIM129"/>
      <c r="FIN129"/>
      <c r="FIO129"/>
      <c r="FIP129"/>
      <c r="FIQ129"/>
      <c r="FIR129"/>
      <c r="FIS129"/>
      <c r="FIT129"/>
      <c r="FIU129"/>
      <c r="FIV129"/>
      <c r="FIW129"/>
      <c r="FIX129"/>
      <c r="FIY129"/>
      <c r="FIZ129"/>
      <c r="FJA129"/>
      <c r="FJB129"/>
      <c r="FJC129"/>
      <c r="FJD129"/>
      <c r="FJE129"/>
      <c r="FJF129"/>
      <c r="FJG129"/>
      <c r="FJH129"/>
      <c r="FJI129"/>
      <c r="FJJ129"/>
      <c r="FJK129"/>
      <c r="FJL129"/>
      <c r="FJM129"/>
      <c r="FJN129"/>
      <c r="FJO129"/>
      <c r="FJP129"/>
      <c r="FJQ129"/>
      <c r="FJR129"/>
      <c r="FJS129"/>
      <c r="FJT129"/>
      <c r="FJU129"/>
      <c r="FJV129"/>
      <c r="FJW129"/>
      <c r="FJX129"/>
      <c r="FJY129"/>
      <c r="FJZ129"/>
      <c r="FKA129"/>
      <c r="FKB129"/>
      <c r="FKC129"/>
      <c r="FKD129"/>
      <c r="FKE129"/>
      <c r="FKF129"/>
      <c r="FKG129"/>
      <c r="FKH129"/>
      <c r="FKI129"/>
      <c r="FKJ129"/>
      <c r="FKK129"/>
      <c r="FKL129"/>
      <c r="FKM129"/>
      <c r="FKN129"/>
      <c r="FKO129"/>
      <c r="FKP129"/>
      <c r="FKQ129"/>
      <c r="FKR129"/>
      <c r="FKS129"/>
      <c r="FKT129"/>
      <c r="FKU129"/>
      <c r="FKV129"/>
      <c r="FKW129"/>
      <c r="FKX129"/>
      <c r="FKY129"/>
      <c r="FKZ129"/>
      <c r="FLA129"/>
      <c r="FLB129"/>
      <c r="FLC129"/>
      <c r="FLD129"/>
      <c r="FLE129"/>
      <c r="FLF129"/>
      <c r="FLG129"/>
      <c r="FLH129"/>
      <c r="FLI129"/>
      <c r="FLJ129"/>
      <c r="FLK129"/>
      <c r="FLL129"/>
      <c r="FLM129"/>
      <c r="FLN129"/>
      <c r="FLO129"/>
      <c r="FLP129"/>
      <c r="FLQ129"/>
      <c r="FLR129"/>
      <c r="FLS129"/>
      <c r="FLT129"/>
      <c r="FLU129"/>
      <c r="FLV129"/>
      <c r="FLW129"/>
      <c r="FLX129"/>
      <c r="FLY129"/>
      <c r="FLZ129"/>
      <c r="FMA129"/>
      <c r="FMB129"/>
      <c r="FMC129"/>
      <c r="FMD129"/>
      <c r="FME129"/>
      <c r="FMF129"/>
      <c r="FMG129"/>
      <c r="FMH129"/>
      <c r="FMI129"/>
      <c r="FMJ129"/>
      <c r="FMK129"/>
      <c r="FML129"/>
      <c r="FMM129"/>
      <c r="FMN129"/>
      <c r="FMO129"/>
      <c r="FMP129"/>
      <c r="FMQ129"/>
      <c r="FMR129"/>
      <c r="FMS129"/>
      <c r="FMT129"/>
      <c r="FMU129"/>
      <c r="FMV129"/>
      <c r="FMW129"/>
      <c r="FMX129"/>
      <c r="FMY129"/>
      <c r="FMZ129"/>
      <c r="FNA129"/>
      <c r="FNB129"/>
      <c r="FNC129"/>
      <c r="FND129"/>
      <c r="FNE129"/>
      <c r="FNF129"/>
      <c r="FNG129"/>
      <c r="FNH129"/>
      <c r="FNI129"/>
      <c r="FNJ129"/>
      <c r="FNK129"/>
      <c r="FNL129"/>
      <c r="FNM129"/>
      <c r="FNN129"/>
      <c r="FNO129"/>
      <c r="FNP129"/>
      <c r="FNQ129"/>
      <c r="FNR129"/>
      <c r="FNS129"/>
      <c r="FNT129"/>
      <c r="FNU129"/>
      <c r="FNV129"/>
      <c r="FNW129"/>
      <c r="FNX129"/>
      <c r="FNY129"/>
      <c r="FNZ129"/>
      <c r="FOA129"/>
      <c r="FOB129"/>
      <c r="FOC129"/>
      <c r="FOD129"/>
      <c r="FOE129"/>
      <c r="FOF129"/>
      <c r="FOG129"/>
      <c r="FOH129"/>
      <c r="FOI129"/>
      <c r="FOJ129"/>
      <c r="FOK129"/>
      <c r="FOL129"/>
      <c r="FOM129"/>
      <c r="FON129"/>
      <c r="FOO129"/>
      <c r="FOP129"/>
      <c r="FOQ129"/>
      <c r="FOR129"/>
      <c r="FOS129"/>
      <c r="FOT129"/>
      <c r="FOU129"/>
      <c r="FOV129"/>
      <c r="FOW129"/>
      <c r="FOX129"/>
      <c r="FOY129"/>
      <c r="FOZ129"/>
      <c r="FPA129"/>
      <c r="FPB129"/>
      <c r="FPC129"/>
      <c r="FPD129"/>
      <c r="FPE129"/>
      <c r="FPF129"/>
      <c r="FPG129"/>
      <c r="FPH129"/>
      <c r="FPI129"/>
      <c r="FPJ129"/>
      <c r="FPK129"/>
      <c r="FPL129"/>
      <c r="FPM129"/>
      <c r="FPN129"/>
      <c r="FPO129"/>
      <c r="FPP129"/>
      <c r="FPQ129"/>
      <c r="FPR129"/>
      <c r="FPS129"/>
      <c r="FPT129"/>
      <c r="FPU129"/>
      <c r="FPV129"/>
      <c r="FPW129"/>
      <c r="FPX129"/>
      <c r="FPY129"/>
      <c r="FPZ129"/>
      <c r="FQA129"/>
      <c r="FQB129"/>
      <c r="FQC129"/>
      <c r="FQD129"/>
      <c r="FQE129"/>
      <c r="FQF129"/>
      <c r="FQG129"/>
      <c r="FQH129"/>
      <c r="FQI129"/>
      <c r="FQJ129"/>
      <c r="FQK129"/>
      <c r="FQL129"/>
      <c r="FQM129"/>
      <c r="FQN129"/>
      <c r="FQO129"/>
      <c r="FQP129"/>
      <c r="FQQ129"/>
      <c r="FQR129"/>
      <c r="FQS129"/>
      <c r="FQT129"/>
      <c r="FQU129"/>
      <c r="FQV129"/>
      <c r="FQW129"/>
      <c r="FQX129"/>
      <c r="FQY129"/>
      <c r="FQZ129"/>
      <c r="FRA129"/>
      <c r="FRB129"/>
      <c r="FRC129"/>
      <c r="FRD129"/>
      <c r="FRE129"/>
      <c r="FRF129"/>
      <c r="FRG129"/>
      <c r="FRH129"/>
      <c r="FRI129"/>
      <c r="FRJ129"/>
      <c r="FRK129"/>
      <c r="FRL129"/>
      <c r="FRM129"/>
      <c r="FRN129"/>
      <c r="FRO129"/>
      <c r="FRP129"/>
      <c r="FRQ129"/>
      <c r="FRR129"/>
      <c r="FRS129"/>
      <c r="FRT129"/>
      <c r="FRU129"/>
      <c r="FRV129"/>
      <c r="FRW129"/>
      <c r="FRX129"/>
      <c r="FRY129"/>
      <c r="FRZ129"/>
      <c r="FSA129"/>
      <c r="FSB129"/>
      <c r="FSC129"/>
      <c r="FSD129"/>
      <c r="FSE129"/>
      <c r="FSF129"/>
      <c r="FSG129"/>
      <c r="FSH129"/>
      <c r="FSI129"/>
      <c r="FSJ129"/>
      <c r="FSK129"/>
      <c r="FSL129"/>
      <c r="FSM129"/>
      <c r="FSN129"/>
      <c r="FSO129"/>
      <c r="FSP129"/>
      <c r="FSQ129"/>
      <c r="FSR129"/>
      <c r="FSS129"/>
      <c r="FST129"/>
      <c r="FSU129"/>
      <c r="FSV129"/>
      <c r="FSW129"/>
      <c r="FSX129"/>
      <c r="FSY129"/>
      <c r="FSZ129"/>
      <c r="FTA129"/>
      <c r="FTB129"/>
      <c r="FTC129"/>
      <c r="FTD129"/>
      <c r="FTE129"/>
      <c r="FTF129"/>
      <c r="FTG129"/>
      <c r="FTH129"/>
      <c r="FTI129"/>
      <c r="FTJ129"/>
      <c r="FTK129"/>
      <c r="FTL129"/>
      <c r="FTM129"/>
      <c r="FTN129"/>
      <c r="FTO129"/>
      <c r="FTP129"/>
      <c r="FTQ129"/>
      <c r="FTR129"/>
      <c r="FTS129"/>
      <c r="FTT129"/>
      <c r="FTU129"/>
      <c r="FTV129"/>
      <c r="FTW129"/>
      <c r="FTX129"/>
      <c r="FTY129"/>
      <c r="FTZ129"/>
      <c r="FUA129"/>
      <c r="FUB129"/>
      <c r="FUC129"/>
      <c r="FUD129"/>
      <c r="FUE129"/>
      <c r="FUF129"/>
      <c r="FUG129"/>
      <c r="FUH129"/>
      <c r="FUI129"/>
      <c r="FUJ129"/>
      <c r="FUK129"/>
      <c r="FUL129"/>
      <c r="FUM129"/>
      <c r="FUN129"/>
      <c r="FUO129"/>
      <c r="FUP129"/>
      <c r="FUQ129"/>
      <c r="FUR129"/>
      <c r="FUS129"/>
      <c r="FUT129"/>
      <c r="FUU129"/>
      <c r="FUV129"/>
      <c r="FUW129"/>
      <c r="FUX129"/>
      <c r="FUY129"/>
      <c r="FUZ129"/>
      <c r="FVA129"/>
      <c r="FVB129"/>
      <c r="FVC129"/>
      <c r="FVD129"/>
      <c r="FVE129"/>
      <c r="FVF129"/>
      <c r="FVG129"/>
      <c r="FVH129"/>
      <c r="FVI129"/>
      <c r="FVJ129"/>
      <c r="FVK129"/>
      <c r="FVL129"/>
      <c r="FVM129"/>
      <c r="FVN129"/>
      <c r="FVO129"/>
      <c r="FVP129"/>
      <c r="FVQ129"/>
      <c r="FVR129"/>
      <c r="FVS129"/>
      <c r="FVT129"/>
      <c r="FVU129"/>
      <c r="FVV129"/>
      <c r="FVW129"/>
      <c r="FVX129"/>
      <c r="FVY129"/>
      <c r="FVZ129"/>
      <c r="FWA129"/>
      <c r="FWB129"/>
      <c r="FWC129"/>
      <c r="FWD129"/>
      <c r="FWE129"/>
      <c r="FWF129"/>
      <c r="FWG129"/>
      <c r="FWH129"/>
      <c r="FWI129"/>
      <c r="FWJ129"/>
      <c r="FWK129"/>
      <c r="FWL129"/>
      <c r="FWM129"/>
      <c r="FWN129"/>
      <c r="FWO129"/>
      <c r="FWP129"/>
      <c r="FWQ129"/>
      <c r="FWR129"/>
      <c r="FWS129"/>
      <c r="FWT129"/>
      <c r="FWU129"/>
      <c r="FWV129"/>
      <c r="FWW129"/>
      <c r="FWX129"/>
      <c r="FWY129"/>
      <c r="FWZ129"/>
      <c r="FXA129"/>
      <c r="FXB129"/>
      <c r="FXC129"/>
      <c r="FXD129"/>
      <c r="FXE129"/>
      <c r="FXF129"/>
      <c r="FXG129"/>
      <c r="FXH129"/>
      <c r="FXI129"/>
      <c r="FXJ129"/>
      <c r="FXK129"/>
      <c r="FXL129"/>
      <c r="FXM129"/>
      <c r="FXN129"/>
      <c r="FXO129"/>
      <c r="FXP129"/>
      <c r="FXQ129"/>
      <c r="FXR129"/>
      <c r="FXS129"/>
      <c r="FXT129"/>
      <c r="FXU129"/>
      <c r="FXV129"/>
      <c r="FXW129"/>
      <c r="FXX129"/>
      <c r="FXY129"/>
      <c r="FXZ129"/>
      <c r="FYA129"/>
      <c r="FYB129"/>
      <c r="FYC129"/>
      <c r="FYD129"/>
      <c r="FYE129"/>
      <c r="FYF129"/>
      <c r="FYG129"/>
      <c r="FYH129"/>
      <c r="FYI129"/>
      <c r="FYJ129"/>
      <c r="FYK129"/>
      <c r="FYL129"/>
      <c r="FYM129"/>
      <c r="FYN129"/>
      <c r="FYO129"/>
      <c r="FYP129"/>
      <c r="FYQ129"/>
      <c r="FYR129"/>
      <c r="FYS129"/>
      <c r="FYT129"/>
      <c r="FYU129"/>
      <c r="FYV129"/>
      <c r="FYW129"/>
      <c r="FYX129"/>
      <c r="FYY129"/>
      <c r="FYZ129"/>
      <c r="FZA129"/>
      <c r="FZB129"/>
      <c r="FZC129"/>
      <c r="FZD129"/>
      <c r="FZE129"/>
      <c r="FZF129"/>
      <c r="FZG129"/>
      <c r="FZH129"/>
      <c r="FZI129"/>
      <c r="FZJ129"/>
      <c r="FZK129"/>
      <c r="FZL129"/>
      <c r="FZM129"/>
      <c r="FZN129"/>
      <c r="FZO129"/>
      <c r="FZP129"/>
      <c r="FZQ129"/>
      <c r="FZR129"/>
      <c r="FZS129"/>
      <c r="FZT129"/>
      <c r="FZU129"/>
      <c r="FZV129"/>
      <c r="FZW129"/>
      <c r="FZX129"/>
      <c r="FZY129"/>
      <c r="FZZ129"/>
      <c r="GAA129"/>
      <c r="GAB129"/>
      <c r="GAC129"/>
      <c r="GAD129"/>
      <c r="GAE129"/>
      <c r="GAF129"/>
      <c r="GAG129"/>
      <c r="GAH129"/>
      <c r="GAI129"/>
      <c r="GAJ129"/>
      <c r="GAK129"/>
      <c r="GAL129"/>
      <c r="GAM129"/>
      <c r="GAN129"/>
      <c r="GAO129"/>
      <c r="GAP129"/>
      <c r="GAQ129"/>
      <c r="GAR129"/>
      <c r="GAS129"/>
      <c r="GAT129"/>
      <c r="GAU129"/>
      <c r="GAV129"/>
      <c r="GAW129"/>
      <c r="GAX129"/>
      <c r="GAY129"/>
      <c r="GAZ129"/>
      <c r="GBA129"/>
      <c r="GBB129"/>
      <c r="GBC129"/>
      <c r="GBD129"/>
      <c r="GBE129"/>
      <c r="GBF129"/>
      <c r="GBG129"/>
      <c r="GBH129"/>
      <c r="GBI129"/>
      <c r="GBJ129"/>
      <c r="GBK129"/>
      <c r="GBL129"/>
      <c r="GBM129"/>
      <c r="GBN129"/>
      <c r="GBO129"/>
      <c r="GBP129"/>
      <c r="GBQ129"/>
      <c r="GBR129"/>
      <c r="GBS129"/>
      <c r="GBT129"/>
      <c r="GBU129"/>
      <c r="GBV129"/>
      <c r="GBW129"/>
      <c r="GBX129"/>
      <c r="GBY129"/>
      <c r="GBZ129"/>
      <c r="GCA129"/>
      <c r="GCB129"/>
      <c r="GCC129"/>
      <c r="GCD129"/>
      <c r="GCE129"/>
      <c r="GCF129"/>
      <c r="GCG129"/>
      <c r="GCH129"/>
      <c r="GCI129"/>
      <c r="GCJ129"/>
      <c r="GCK129"/>
      <c r="GCL129"/>
      <c r="GCM129"/>
      <c r="GCN129"/>
      <c r="GCO129"/>
      <c r="GCP129"/>
      <c r="GCQ129"/>
      <c r="GCR129"/>
      <c r="GCS129"/>
      <c r="GCT129"/>
      <c r="GCU129"/>
      <c r="GCV129"/>
      <c r="GCW129"/>
      <c r="GCX129"/>
      <c r="GCY129"/>
      <c r="GCZ129"/>
      <c r="GDA129"/>
      <c r="GDB129"/>
      <c r="GDC129"/>
      <c r="GDD129"/>
      <c r="GDE129"/>
      <c r="GDF129"/>
      <c r="GDG129"/>
      <c r="GDH129"/>
      <c r="GDI129"/>
      <c r="GDJ129"/>
      <c r="GDK129"/>
      <c r="GDL129"/>
      <c r="GDM129"/>
      <c r="GDN129"/>
      <c r="GDO129"/>
      <c r="GDP129"/>
      <c r="GDQ129"/>
      <c r="GDR129"/>
      <c r="GDS129"/>
      <c r="GDT129"/>
      <c r="GDU129"/>
      <c r="GDV129"/>
      <c r="GDW129"/>
      <c r="GDX129"/>
      <c r="GDY129"/>
      <c r="GDZ129"/>
      <c r="GEA129"/>
      <c r="GEB129"/>
      <c r="GEC129"/>
      <c r="GED129"/>
      <c r="GEE129"/>
      <c r="GEF129"/>
      <c r="GEG129"/>
      <c r="GEH129"/>
      <c r="GEI129"/>
      <c r="GEJ129"/>
      <c r="GEK129"/>
      <c r="GEL129"/>
      <c r="GEM129"/>
      <c r="GEN129"/>
      <c r="GEO129"/>
      <c r="GEP129"/>
      <c r="GEQ129"/>
      <c r="GER129"/>
      <c r="GES129"/>
      <c r="GET129"/>
      <c r="GEU129"/>
      <c r="GEV129"/>
      <c r="GEW129"/>
      <c r="GEX129"/>
      <c r="GEY129"/>
      <c r="GEZ129"/>
      <c r="GFA129"/>
      <c r="GFB129"/>
      <c r="GFC129"/>
      <c r="GFD129"/>
      <c r="GFE129"/>
      <c r="GFF129"/>
      <c r="GFG129"/>
      <c r="GFH129"/>
      <c r="GFI129"/>
      <c r="GFJ129"/>
      <c r="GFK129"/>
      <c r="GFL129"/>
      <c r="GFM129"/>
      <c r="GFN129"/>
      <c r="GFO129"/>
      <c r="GFP129"/>
      <c r="GFQ129"/>
      <c r="GFR129"/>
      <c r="GFS129"/>
      <c r="GFT129"/>
      <c r="GFU129"/>
      <c r="GFV129"/>
      <c r="GFW129"/>
      <c r="GFX129"/>
      <c r="GFY129"/>
      <c r="GFZ129"/>
      <c r="GGA129"/>
      <c r="GGB129"/>
      <c r="GGC129"/>
      <c r="GGD129"/>
      <c r="GGE129"/>
      <c r="GGF129"/>
      <c r="GGG129"/>
      <c r="GGH129"/>
      <c r="GGI129"/>
      <c r="GGJ129"/>
      <c r="GGK129"/>
      <c r="GGL129"/>
      <c r="GGM129"/>
      <c r="GGN129"/>
      <c r="GGO129"/>
      <c r="GGP129"/>
      <c r="GGQ129"/>
      <c r="GGR129"/>
      <c r="GGS129"/>
      <c r="GGT129"/>
      <c r="GGU129"/>
      <c r="GGV129"/>
      <c r="GGW129"/>
      <c r="GGX129"/>
      <c r="GGY129"/>
      <c r="GGZ129"/>
      <c r="GHA129"/>
      <c r="GHB129"/>
      <c r="GHC129"/>
      <c r="GHD129"/>
      <c r="GHE129"/>
      <c r="GHF129"/>
      <c r="GHG129"/>
      <c r="GHH129"/>
      <c r="GHI129"/>
      <c r="GHJ129"/>
      <c r="GHK129"/>
      <c r="GHL129"/>
      <c r="GHM129"/>
      <c r="GHN129"/>
      <c r="GHO129"/>
      <c r="GHP129"/>
      <c r="GHQ129"/>
      <c r="GHR129"/>
      <c r="GHS129"/>
      <c r="GHT129"/>
      <c r="GHU129"/>
      <c r="GHV129"/>
      <c r="GHW129"/>
      <c r="GHX129"/>
      <c r="GHY129"/>
      <c r="GHZ129"/>
      <c r="GIA129"/>
      <c r="GIB129"/>
      <c r="GIC129"/>
      <c r="GID129"/>
      <c r="GIE129"/>
      <c r="GIF129"/>
      <c r="GIG129"/>
      <c r="GIH129"/>
      <c r="GII129"/>
      <c r="GIJ129"/>
      <c r="GIK129"/>
      <c r="GIL129"/>
      <c r="GIM129"/>
      <c r="GIN129"/>
      <c r="GIO129"/>
      <c r="GIP129"/>
      <c r="GIQ129"/>
      <c r="GIR129"/>
      <c r="GIS129"/>
      <c r="GIT129"/>
      <c r="GIU129"/>
      <c r="GIV129"/>
      <c r="GIW129"/>
      <c r="GIX129"/>
      <c r="GIY129"/>
      <c r="GIZ129"/>
      <c r="GJA129"/>
      <c r="GJB129"/>
      <c r="GJC129"/>
      <c r="GJD129"/>
      <c r="GJE129"/>
      <c r="GJF129"/>
      <c r="GJG129"/>
      <c r="GJH129"/>
      <c r="GJI129"/>
      <c r="GJJ129"/>
      <c r="GJK129"/>
      <c r="GJL129"/>
      <c r="GJM129"/>
      <c r="GJN129"/>
      <c r="GJO129"/>
      <c r="GJP129"/>
      <c r="GJQ129"/>
      <c r="GJR129"/>
      <c r="GJS129"/>
      <c r="GJT129"/>
      <c r="GJU129"/>
      <c r="GJV129"/>
      <c r="GJW129"/>
      <c r="GJX129"/>
      <c r="GJY129"/>
      <c r="GJZ129"/>
      <c r="GKA129"/>
      <c r="GKB129"/>
      <c r="GKC129"/>
      <c r="GKD129"/>
      <c r="GKE129"/>
      <c r="GKF129"/>
      <c r="GKG129"/>
      <c r="GKH129"/>
      <c r="GKI129"/>
      <c r="GKJ129"/>
      <c r="GKK129"/>
      <c r="GKL129"/>
      <c r="GKM129"/>
      <c r="GKN129"/>
      <c r="GKO129"/>
      <c r="GKP129"/>
      <c r="GKQ129"/>
      <c r="GKR129"/>
      <c r="GKS129"/>
      <c r="GKT129"/>
      <c r="GKU129"/>
      <c r="GKV129"/>
      <c r="GKW129"/>
      <c r="GKX129"/>
      <c r="GKY129"/>
      <c r="GKZ129"/>
      <c r="GLA129"/>
      <c r="GLB129"/>
      <c r="GLC129"/>
      <c r="GLD129"/>
      <c r="GLE129"/>
      <c r="GLF129"/>
      <c r="GLG129"/>
      <c r="GLH129"/>
      <c r="GLI129"/>
      <c r="GLJ129"/>
      <c r="GLK129"/>
      <c r="GLL129"/>
      <c r="GLM129"/>
      <c r="GLN129"/>
      <c r="GLO129"/>
      <c r="GLP129"/>
      <c r="GLQ129"/>
      <c r="GLR129"/>
      <c r="GLS129"/>
      <c r="GLT129"/>
      <c r="GLU129"/>
      <c r="GLV129"/>
      <c r="GLW129"/>
      <c r="GLX129"/>
      <c r="GLY129"/>
      <c r="GLZ129"/>
      <c r="GMA129"/>
      <c r="GMB129"/>
      <c r="GMC129"/>
      <c r="GMD129"/>
      <c r="GME129"/>
      <c r="GMF129"/>
      <c r="GMG129"/>
      <c r="GMH129"/>
      <c r="GMI129"/>
      <c r="GMJ129"/>
      <c r="GMK129"/>
      <c r="GML129"/>
      <c r="GMM129"/>
      <c r="GMN129"/>
      <c r="GMO129"/>
      <c r="GMP129"/>
      <c r="GMQ129"/>
      <c r="GMR129"/>
      <c r="GMS129"/>
      <c r="GMT129"/>
      <c r="GMU129"/>
      <c r="GMV129"/>
      <c r="GMW129"/>
      <c r="GMX129"/>
      <c r="GMY129"/>
      <c r="GMZ129"/>
      <c r="GNA129"/>
      <c r="GNB129"/>
      <c r="GNC129"/>
      <c r="GND129"/>
      <c r="GNE129"/>
      <c r="GNF129"/>
      <c r="GNG129"/>
      <c r="GNH129"/>
      <c r="GNI129"/>
      <c r="GNJ129"/>
      <c r="GNK129"/>
      <c r="GNL129"/>
      <c r="GNM129"/>
      <c r="GNN129"/>
      <c r="GNO129"/>
      <c r="GNP129"/>
      <c r="GNQ129"/>
      <c r="GNR129"/>
      <c r="GNS129"/>
      <c r="GNT129"/>
      <c r="GNU129"/>
      <c r="GNV129"/>
      <c r="GNW129"/>
      <c r="GNX129"/>
      <c r="GNY129"/>
      <c r="GNZ129"/>
      <c r="GOA129"/>
      <c r="GOB129"/>
      <c r="GOC129"/>
      <c r="GOD129"/>
      <c r="GOE129"/>
      <c r="GOF129"/>
      <c r="GOG129"/>
      <c r="GOH129"/>
      <c r="GOI129"/>
      <c r="GOJ129"/>
      <c r="GOK129"/>
      <c r="GOL129"/>
      <c r="GOM129"/>
      <c r="GON129"/>
      <c r="GOO129"/>
      <c r="GOP129"/>
      <c r="GOQ129"/>
      <c r="GOR129"/>
      <c r="GOS129"/>
      <c r="GOT129"/>
      <c r="GOU129"/>
      <c r="GOV129"/>
      <c r="GOW129"/>
      <c r="GOX129"/>
      <c r="GOY129"/>
      <c r="GOZ129"/>
      <c r="GPA129"/>
      <c r="GPB129"/>
      <c r="GPC129"/>
      <c r="GPD129"/>
      <c r="GPE129"/>
      <c r="GPF129"/>
      <c r="GPG129"/>
      <c r="GPH129"/>
      <c r="GPI129"/>
      <c r="GPJ129"/>
      <c r="GPK129"/>
      <c r="GPL129"/>
      <c r="GPM129"/>
      <c r="GPN129"/>
      <c r="GPO129"/>
      <c r="GPP129"/>
      <c r="GPQ129"/>
      <c r="GPR129"/>
      <c r="GPS129"/>
      <c r="GPT129"/>
      <c r="GPU129"/>
      <c r="GPV129"/>
      <c r="GPW129"/>
      <c r="GPX129"/>
      <c r="GPY129"/>
      <c r="GPZ129"/>
      <c r="GQA129"/>
      <c r="GQB129"/>
      <c r="GQC129"/>
      <c r="GQD129"/>
      <c r="GQE129"/>
      <c r="GQF129"/>
      <c r="GQG129"/>
      <c r="GQH129"/>
      <c r="GQI129"/>
      <c r="GQJ129"/>
      <c r="GQK129"/>
      <c r="GQL129"/>
      <c r="GQM129"/>
      <c r="GQN129"/>
      <c r="GQO129"/>
      <c r="GQP129"/>
      <c r="GQQ129"/>
      <c r="GQR129"/>
      <c r="GQS129"/>
      <c r="GQT129"/>
      <c r="GQU129"/>
      <c r="GQV129"/>
      <c r="GQW129"/>
      <c r="GQX129"/>
      <c r="GQY129"/>
      <c r="GQZ129"/>
      <c r="GRA129"/>
      <c r="GRB129"/>
      <c r="GRC129"/>
      <c r="GRD129"/>
      <c r="GRE129"/>
      <c r="GRF129"/>
      <c r="GRG129"/>
      <c r="GRH129"/>
      <c r="GRI129"/>
      <c r="GRJ129"/>
      <c r="GRK129"/>
      <c r="GRL129"/>
      <c r="GRM129"/>
      <c r="GRN129"/>
      <c r="GRO129"/>
      <c r="GRP129"/>
      <c r="GRQ129"/>
      <c r="GRR129"/>
      <c r="GRS129"/>
      <c r="GRT129"/>
      <c r="GRU129"/>
      <c r="GRV129"/>
      <c r="GRW129"/>
      <c r="GRX129"/>
      <c r="GRY129"/>
      <c r="GRZ129"/>
      <c r="GSA129"/>
      <c r="GSB129"/>
      <c r="GSC129"/>
      <c r="GSD129"/>
      <c r="GSE129"/>
      <c r="GSF129"/>
      <c r="GSG129"/>
      <c r="GSH129"/>
      <c r="GSI129"/>
      <c r="GSJ129"/>
      <c r="GSK129"/>
      <c r="GSL129"/>
      <c r="GSM129"/>
      <c r="GSN129"/>
      <c r="GSO129"/>
      <c r="GSP129"/>
      <c r="GSQ129"/>
      <c r="GSR129"/>
      <c r="GSS129"/>
      <c r="GST129"/>
      <c r="GSU129"/>
      <c r="GSV129"/>
      <c r="GSW129"/>
      <c r="GSX129"/>
      <c r="GSY129"/>
      <c r="GSZ129"/>
      <c r="GTA129"/>
      <c r="GTB129"/>
      <c r="GTC129"/>
      <c r="GTD129"/>
      <c r="GTE129"/>
      <c r="GTF129"/>
      <c r="GTG129"/>
      <c r="GTH129"/>
      <c r="GTI129"/>
      <c r="GTJ129"/>
      <c r="GTK129"/>
      <c r="GTL129"/>
      <c r="GTM129"/>
      <c r="GTN129"/>
      <c r="GTO129"/>
      <c r="GTP129"/>
      <c r="GTQ129"/>
      <c r="GTR129"/>
      <c r="GTS129"/>
      <c r="GTT129"/>
      <c r="GTU129"/>
      <c r="GTV129"/>
      <c r="GTW129"/>
      <c r="GTX129"/>
      <c r="GTY129"/>
      <c r="GTZ129"/>
      <c r="GUA129"/>
      <c r="GUB129"/>
      <c r="GUC129"/>
      <c r="GUD129"/>
      <c r="GUE129"/>
      <c r="GUF129"/>
      <c r="GUG129"/>
      <c r="GUH129"/>
      <c r="GUI129"/>
      <c r="GUJ129"/>
      <c r="GUK129"/>
      <c r="GUL129"/>
      <c r="GUM129"/>
      <c r="GUN129"/>
      <c r="GUO129"/>
      <c r="GUP129"/>
      <c r="GUQ129"/>
      <c r="GUR129"/>
      <c r="GUS129"/>
      <c r="GUT129"/>
      <c r="GUU129"/>
      <c r="GUV129"/>
      <c r="GUW129"/>
      <c r="GUX129"/>
      <c r="GUY129"/>
      <c r="GUZ129"/>
      <c r="GVA129"/>
      <c r="GVB129"/>
      <c r="GVC129"/>
      <c r="GVD129"/>
      <c r="GVE129"/>
      <c r="GVF129"/>
      <c r="GVG129"/>
      <c r="GVH129"/>
      <c r="GVI129"/>
      <c r="GVJ129"/>
      <c r="GVK129"/>
      <c r="GVL129"/>
      <c r="GVM129"/>
      <c r="GVN129"/>
      <c r="GVO129"/>
      <c r="GVP129"/>
      <c r="GVQ129"/>
      <c r="GVR129"/>
      <c r="GVS129"/>
      <c r="GVT129"/>
      <c r="GVU129"/>
      <c r="GVV129"/>
      <c r="GVW129"/>
      <c r="GVX129"/>
      <c r="GVY129"/>
      <c r="GVZ129"/>
      <c r="GWA129"/>
      <c r="GWB129"/>
      <c r="GWC129"/>
      <c r="GWD129"/>
      <c r="GWE129"/>
      <c r="GWF129"/>
      <c r="GWG129"/>
      <c r="GWH129"/>
      <c r="GWI129"/>
      <c r="GWJ129"/>
      <c r="GWK129"/>
      <c r="GWL129"/>
      <c r="GWM129"/>
      <c r="GWN129"/>
      <c r="GWO129"/>
      <c r="GWP129"/>
      <c r="GWQ129"/>
      <c r="GWR129"/>
      <c r="GWS129"/>
      <c r="GWT129"/>
      <c r="GWU129"/>
      <c r="GWV129"/>
      <c r="GWW129"/>
      <c r="GWX129"/>
      <c r="GWY129"/>
      <c r="GWZ129"/>
      <c r="GXA129"/>
      <c r="GXB129"/>
      <c r="GXC129"/>
      <c r="GXD129"/>
      <c r="GXE129"/>
      <c r="GXF129"/>
      <c r="GXG129"/>
      <c r="GXH129"/>
      <c r="GXI129"/>
      <c r="GXJ129"/>
      <c r="GXK129"/>
      <c r="GXL129"/>
      <c r="GXM129"/>
      <c r="GXN129"/>
      <c r="GXO129"/>
      <c r="GXP129"/>
      <c r="GXQ129"/>
      <c r="GXR129"/>
      <c r="GXS129"/>
      <c r="GXT129"/>
      <c r="GXU129"/>
      <c r="GXV129"/>
      <c r="GXW129"/>
      <c r="GXX129"/>
      <c r="GXY129"/>
      <c r="GXZ129"/>
      <c r="GYA129"/>
      <c r="GYB129"/>
      <c r="GYC129"/>
      <c r="GYD129"/>
      <c r="GYE129"/>
      <c r="GYF129"/>
      <c r="GYG129"/>
      <c r="GYH129"/>
      <c r="GYI129"/>
      <c r="GYJ129"/>
      <c r="GYK129"/>
      <c r="GYL129"/>
      <c r="GYM129"/>
      <c r="GYN129"/>
      <c r="GYO129"/>
      <c r="GYP129"/>
      <c r="GYQ129"/>
      <c r="GYR129"/>
      <c r="GYS129"/>
      <c r="GYT129"/>
      <c r="GYU129"/>
      <c r="GYV129"/>
      <c r="GYW129"/>
      <c r="GYX129"/>
      <c r="GYY129"/>
      <c r="GYZ129"/>
      <c r="GZA129"/>
      <c r="GZB129"/>
      <c r="GZC129"/>
      <c r="GZD129"/>
      <c r="GZE129"/>
      <c r="GZF129"/>
      <c r="GZG129"/>
      <c r="GZH129"/>
      <c r="GZI129"/>
      <c r="GZJ129"/>
      <c r="GZK129"/>
      <c r="GZL129"/>
      <c r="GZM129"/>
      <c r="GZN129"/>
      <c r="GZO129"/>
      <c r="GZP129"/>
      <c r="GZQ129"/>
      <c r="GZR129"/>
      <c r="GZS129"/>
      <c r="GZT129"/>
      <c r="GZU129"/>
      <c r="GZV129"/>
      <c r="GZW129"/>
      <c r="GZX129"/>
      <c r="GZY129"/>
      <c r="GZZ129"/>
      <c r="HAA129"/>
      <c r="HAB129"/>
      <c r="HAC129"/>
      <c r="HAD129"/>
      <c r="HAE129"/>
      <c r="HAF129"/>
      <c r="HAG129"/>
      <c r="HAH129"/>
      <c r="HAI129"/>
      <c r="HAJ129"/>
      <c r="HAK129"/>
      <c r="HAL129"/>
      <c r="HAM129"/>
      <c r="HAN129"/>
      <c r="HAO129"/>
      <c r="HAP129"/>
      <c r="HAQ129"/>
      <c r="HAR129"/>
      <c r="HAS129"/>
      <c r="HAT129"/>
      <c r="HAU129"/>
      <c r="HAV129"/>
      <c r="HAW129"/>
      <c r="HAX129"/>
      <c r="HAY129"/>
      <c r="HAZ129"/>
      <c r="HBA129"/>
      <c r="HBB129"/>
      <c r="HBC129"/>
      <c r="HBD129"/>
      <c r="HBE129"/>
      <c r="HBF129"/>
      <c r="HBG129"/>
      <c r="HBH129"/>
      <c r="HBI129"/>
      <c r="HBJ129"/>
      <c r="HBK129"/>
      <c r="HBL129"/>
      <c r="HBM129"/>
      <c r="HBN129"/>
      <c r="HBO129"/>
      <c r="HBP129"/>
      <c r="HBQ129"/>
      <c r="HBR129"/>
      <c r="HBS129"/>
      <c r="HBT129"/>
      <c r="HBU129"/>
      <c r="HBV129"/>
      <c r="HBW129"/>
      <c r="HBX129"/>
      <c r="HBY129"/>
      <c r="HBZ129"/>
      <c r="HCA129"/>
      <c r="HCB129"/>
      <c r="HCC129"/>
      <c r="HCD129"/>
      <c r="HCE129"/>
      <c r="HCF129"/>
      <c r="HCG129"/>
      <c r="HCH129"/>
      <c r="HCI129"/>
      <c r="HCJ129"/>
      <c r="HCK129"/>
      <c r="HCL129"/>
      <c r="HCM129"/>
      <c r="HCN129"/>
      <c r="HCO129"/>
      <c r="HCP129"/>
      <c r="HCQ129"/>
      <c r="HCR129"/>
      <c r="HCS129"/>
      <c r="HCT129"/>
      <c r="HCU129"/>
      <c r="HCV129"/>
      <c r="HCW129"/>
      <c r="HCX129"/>
      <c r="HCY129"/>
      <c r="HCZ129"/>
      <c r="HDA129"/>
      <c r="HDB129"/>
      <c r="HDC129"/>
      <c r="HDD129"/>
      <c r="HDE129"/>
      <c r="HDF129"/>
      <c r="HDG129"/>
      <c r="HDH129"/>
      <c r="HDI129"/>
      <c r="HDJ129"/>
      <c r="HDK129"/>
      <c r="HDL129"/>
      <c r="HDM129"/>
      <c r="HDN129"/>
      <c r="HDO129"/>
      <c r="HDP129"/>
      <c r="HDQ129"/>
      <c r="HDR129"/>
      <c r="HDS129"/>
      <c r="HDT129"/>
      <c r="HDU129"/>
      <c r="HDV129"/>
      <c r="HDW129"/>
      <c r="HDX129"/>
      <c r="HDY129"/>
      <c r="HDZ129"/>
      <c r="HEA129"/>
      <c r="HEB129"/>
      <c r="HEC129"/>
      <c r="HED129"/>
      <c r="HEE129"/>
      <c r="HEF129"/>
      <c r="HEG129"/>
      <c r="HEH129"/>
      <c r="HEI129"/>
      <c r="HEJ129"/>
      <c r="HEK129"/>
      <c r="HEL129"/>
      <c r="HEM129"/>
      <c r="HEN129"/>
      <c r="HEO129"/>
      <c r="HEP129"/>
      <c r="HEQ129"/>
      <c r="HER129"/>
      <c r="HES129"/>
      <c r="HET129"/>
      <c r="HEU129"/>
      <c r="HEV129"/>
      <c r="HEW129"/>
      <c r="HEX129"/>
      <c r="HEY129"/>
      <c r="HEZ129"/>
      <c r="HFA129"/>
      <c r="HFB129"/>
      <c r="HFC129"/>
      <c r="HFD129"/>
      <c r="HFE129"/>
      <c r="HFF129"/>
      <c r="HFG129"/>
      <c r="HFH129"/>
      <c r="HFI129"/>
      <c r="HFJ129"/>
      <c r="HFK129"/>
      <c r="HFL129"/>
      <c r="HFM129"/>
      <c r="HFN129"/>
      <c r="HFO129"/>
      <c r="HFP129"/>
      <c r="HFQ129"/>
      <c r="HFR129"/>
      <c r="HFS129"/>
      <c r="HFT129"/>
      <c r="HFU129"/>
      <c r="HFV129"/>
      <c r="HFW129"/>
      <c r="HFX129"/>
      <c r="HFY129"/>
      <c r="HFZ129"/>
      <c r="HGA129"/>
      <c r="HGB129"/>
      <c r="HGC129"/>
      <c r="HGD129"/>
      <c r="HGE129"/>
      <c r="HGF129"/>
      <c r="HGG129"/>
      <c r="HGH129"/>
      <c r="HGI129"/>
      <c r="HGJ129"/>
      <c r="HGK129"/>
      <c r="HGL129"/>
      <c r="HGM129"/>
      <c r="HGN129"/>
      <c r="HGO129"/>
      <c r="HGP129"/>
      <c r="HGQ129"/>
      <c r="HGR129"/>
      <c r="HGS129"/>
      <c r="HGT129"/>
      <c r="HGU129"/>
      <c r="HGV129"/>
      <c r="HGW129"/>
      <c r="HGX129"/>
      <c r="HGY129"/>
      <c r="HGZ129"/>
      <c r="HHA129"/>
      <c r="HHB129"/>
      <c r="HHC129"/>
      <c r="HHD129"/>
      <c r="HHE129"/>
      <c r="HHF129"/>
      <c r="HHG129"/>
      <c r="HHH129"/>
      <c r="HHI129"/>
      <c r="HHJ129"/>
      <c r="HHK129"/>
      <c r="HHL129"/>
      <c r="HHM129"/>
      <c r="HHN129"/>
      <c r="HHO129"/>
      <c r="HHP129"/>
      <c r="HHQ129"/>
      <c r="HHR129"/>
      <c r="HHS129"/>
      <c r="HHT129"/>
      <c r="HHU129"/>
      <c r="HHV129"/>
      <c r="HHW129"/>
      <c r="HHX129"/>
      <c r="HHY129"/>
      <c r="HHZ129"/>
      <c r="HIA129"/>
      <c r="HIB129"/>
      <c r="HIC129"/>
      <c r="HID129"/>
      <c r="HIE129"/>
      <c r="HIF129"/>
      <c r="HIG129"/>
      <c r="HIH129"/>
      <c r="HII129"/>
      <c r="HIJ129"/>
      <c r="HIK129"/>
      <c r="HIL129"/>
      <c r="HIM129"/>
      <c r="HIN129"/>
      <c r="HIO129"/>
      <c r="HIP129"/>
      <c r="HIQ129"/>
      <c r="HIR129"/>
      <c r="HIS129"/>
      <c r="HIT129"/>
      <c r="HIU129"/>
      <c r="HIV129"/>
      <c r="HIW129"/>
      <c r="HIX129"/>
      <c r="HIY129"/>
      <c r="HIZ129"/>
      <c r="HJA129"/>
      <c r="HJB129"/>
      <c r="HJC129"/>
      <c r="HJD129"/>
      <c r="HJE129"/>
      <c r="HJF129"/>
      <c r="HJG129"/>
      <c r="HJH129"/>
      <c r="HJI129"/>
      <c r="HJJ129"/>
      <c r="HJK129"/>
      <c r="HJL129"/>
      <c r="HJM129"/>
      <c r="HJN129"/>
      <c r="HJO129"/>
      <c r="HJP129"/>
      <c r="HJQ129"/>
      <c r="HJR129"/>
      <c r="HJS129"/>
      <c r="HJT129"/>
      <c r="HJU129"/>
      <c r="HJV129"/>
      <c r="HJW129"/>
      <c r="HJX129"/>
      <c r="HJY129"/>
      <c r="HJZ129"/>
      <c r="HKA129"/>
      <c r="HKB129"/>
      <c r="HKC129"/>
      <c r="HKD129"/>
      <c r="HKE129"/>
      <c r="HKF129"/>
      <c r="HKG129"/>
      <c r="HKH129"/>
      <c r="HKI129"/>
      <c r="HKJ129"/>
      <c r="HKK129"/>
      <c r="HKL129"/>
      <c r="HKM129"/>
      <c r="HKN129"/>
      <c r="HKO129"/>
      <c r="HKP129"/>
      <c r="HKQ129"/>
      <c r="HKR129"/>
      <c r="HKS129"/>
      <c r="HKT129"/>
      <c r="HKU129"/>
      <c r="HKV129"/>
      <c r="HKW129"/>
      <c r="HKX129"/>
      <c r="HKY129"/>
      <c r="HKZ129"/>
      <c r="HLA129"/>
      <c r="HLB129"/>
      <c r="HLC129"/>
      <c r="HLD129"/>
      <c r="HLE129"/>
      <c r="HLF129"/>
      <c r="HLG129"/>
      <c r="HLH129"/>
      <c r="HLI129"/>
      <c r="HLJ129"/>
      <c r="HLK129"/>
      <c r="HLL129"/>
      <c r="HLM129"/>
      <c r="HLN129"/>
      <c r="HLO129"/>
      <c r="HLP129"/>
      <c r="HLQ129"/>
      <c r="HLR129"/>
      <c r="HLS129"/>
      <c r="HLT129"/>
      <c r="HLU129"/>
      <c r="HLV129"/>
      <c r="HLW129"/>
      <c r="HLX129"/>
      <c r="HLY129"/>
      <c r="HLZ129"/>
      <c r="HMA129"/>
      <c r="HMB129"/>
      <c r="HMC129"/>
      <c r="HMD129"/>
      <c r="HME129"/>
      <c r="HMF129"/>
      <c r="HMG129"/>
      <c r="HMH129"/>
      <c r="HMI129"/>
      <c r="HMJ129"/>
      <c r="HMK129"/>
      <c r="HML129"/>
      <c r="HMM129"/>
      <c r="HMN129"/>
      <c r="HMO129"/>
      <c r="HMP129"/>
      <c r="HMQ129"/>
      <c r="HMR129"/>
      <c r="HMS129"/>
      <c r="HMT129"/>
      <c r="HMU129"/>
      <c r="HMV129"/>
      <c r="HMW129"/>
      <c r="HMX129"/>
      <c r="HMY129"/>
      <c r="HMZ129"/>
      <c r="HNA129"/>
      <c r="HNB129"/>
      <c r="HNC129"/>
      <c r="HND129"/>
      <c r="HNE129"/>
      <c r="HNF129"/>
      <c r="HNG129"/>
      <c r="HNH129"/>
      <c r="HNI129"/>
      <c r="HNJ129"/>
      <c r="HNK129"/>
      <c r="HNL129"/>
      <c r="HNM129"/>
      <c r="HNN129"/>
      <c r="HNO129"/>
      <c r="HNP129"/>
      <c r="HNQ129"/>
      <c r="HNR129"/>
      <c r="HNS129"/>
      <c r="HNT129"/>
      <c r="HNU129"/>
      <c r="HNV129"/>
      <c r="HNW129"/>
      <c r="HNX129"/>
      <c r="HNY129"/>
      <c r="HNZ129"/>
      <c r="HOA129"/>
      <c r="HOB129"/>
      <c r="HOC129"/>
      <c r="HOD129"/>
      <c r="HOE129"/>
      <c r="HOF129"/>
      <c r="HOG129"/>
      <c r="HOH129"/>
      <c r="HOI129"/>
      <c r="HOJ129"/>
      <c r="HOK129"/>
      <c r="HOL129"/>
      <c r="HOM129"/>
      <c r="HON129"/>
      <c r="HOO129"/>
      <c r="HOP129"/>
      <c r="HOQ129"/>
      <c r="HOR129"/>
      <c r="HOS129"/>
      <c r="HOT129"/>
      <c r="HOU129"/>
      <c r="HOV129"/>
      <c r="HOW129"/>
      <c r="HOX129"/>
      <c r="HOY129"/>
      <c r="HOZ129"/>
      <c r="HPA129"/>
      <c r="HPB129"/>
      <c r="HPC129"/>
      <c r="HPD129"/>
      <c r="HPE129"/>
      <c r="HPF129"/>
      <c r="HPG129"/>
      <c r="HPH129"/>
      <c r="HPI129"/>
      <c r="HPJ129"/>
      <c r="HPK129"/>
      <c r="HPL129"/>
      <c r="HPM129"/>
      <c r="HPN129"/>
      <c r="HPO129"/>
      <c r="HPP129"/>
      <c r="HPQ129"/>
      <c r="HPR129"/>
      <c r="HPS129"/>
      <c r="HPT129"/>
      <c r="HPU129"/>
      <c r="HPV129"/>
      <c r="HPW129"/>
      <c r="HPX129"/>
      <c r="HPY129"/>
      <c r="HPZ129"/>
      <c r="HQA129"/>
      <c r="HQB129"/>
      <c r="HQC129"/>
      <c r="HQD129"/>
      <c r="HQE129"/>
      <c r="HQF129"/>
      <c r="HQG129"/>
      <c r="HQH129"/>
      <c r="HQI129"/>
      <c r="HQJ129"/>
      <c r="HQK129"/>
      <c r="HQL129"/>
      <c r="HQM129"/>
      <c r="HQN129"/>
      <c r="HQO129"/>
      <c r="HQP129"/>
      <c r="HQQ129"/>
      <c r="HQR129"/>
      <c r="HQS129"/>
      <c r="HQT129"/>
      <c r="HQU129"/>
      <c r="HQV129"/>
      <c r="HQW129"/>
      <c r="HQX129"/>
      <c r="HQY129"/>
      <c r="HQZ129"/>
      <c r="HRA129"/>
      <c r="HRB129"/>
      <c r="HRC129"/>
      <c r="HRD129"/>
      <c r="HRE129"/>
      <c r="HRF129"/>
      <c r="HRG129"/>
      <c r="HRH129"/>
      <c r="HRI129"/>
      <c r="HRJ129"/>
      <c r="HRK129"/>
      <c r="HRL129"/>
      <c r="HRM129"/>
      <c r="HRN129"/>
      <c r="HRO129"/>
      <c r="HRP129"/>
      <c r="HRQ129"/>
      <c r="HRR129"/>
      <c r="HRS129"/>
      <c r="HRT129"/>
      <c r="HRU129"/>
      <c r="HRV129"/>
      <c r="HRW129"/>
      <c r="HRX129"/>
      <c r="HRY129"/>
      <c r="HRZ129"/>
      <c r="HSA129"/>
      <c r="HSB129"/>
      <c r="HSC129"/>
      <c r="HSD129"/>
      <c r="HSE129"/>
      <c r="HSF129"/>
      <c r="HSG129"/>
      <c r="HSH129"/>
      <c r="HSI129"/>
      <c r="HSJ129"/>
      <c r="HSK129"/>
      <c r="HSL129"/>
      <c r="HSM129"/>
      <c r="HSN129"/>
      <c r="HSO129"/>
      <c r="HSP129"/>
      <c r="HSQ129"/>
      <c r="HSR129"/>
      <c r="HSS129"/>
      <c r="HST129"/>
      <c r="HSU129"/>
      <c r="HSV129"/>
      <c r="HSW129"/>
      <c r="HSX129"/>
      <c r="HSY129"/>
      <c r="HSZ129"/>
      <c r="HTA129"/>
      <c r="HTB129"/>
      <c r="HTC129"/>
      <c r="HTD129"/>
      <c r="HTE129"/>
      <c r="HTF129"/>
      <c r="HTG129"/>
      <c r="HTH129"/>
      <c r="HTI129"/>
      <c r="HTJ129"/>
      <c r="HTK129"/>
      <c r="HTL129"/>
      <c r="HTM129"/>
      <c r="HTN129"/>
      <c r="HTO129"/>
      <c r="HTP129"/>
      <c r="HTQ129"/>
      <c r="HTR129"/>
      <c r="HTS129"/>
      <c r="HTT129"/>
      <c r="HTU129"/>
      <c r="HTV129"/>
      <c r="HTW129"/>
      <c r="HTX129"/>
      <c r="HTY129"/>
      <c r="HTZ129"/>
      <c r="HUA129"/>
      <c r="HUB129"/>
      <c r="HUC129"/>
      <c r="HUD129"/>
      <c r="HUE129"/>
      <c r="HUF129"/>
      <c r="HUG129"/>
      <c r="HUH129"/>
      <c r="HUI129"/>
      <c r="HUJ129"/>
      <c r="HUK129"/>
      <c r="HUL129"/>
      <c r="HUM129"/>
      <c r="HUN129"/>
      <c r="HUO129"/>
      <c r="HUP129"/>
      <c r="HUQ129"/>
      <c r="HUR129"/>
      <c r="HUS129"/>
      <c r="HUT129"/>
      <c r="HUU129"/>
      <c r="HUV129"/>
      <c r="HUW129"/>
      <c r="HUX129"/>
      <c r="HUY129"/>
      <c r="HUZ129"/>
      <c r="HVA129"/>
      <c r="HVB129"/>
      <c r="HVC129"/>
      <c r="HVD129"/>
      <c r="HVE129"/>
      <c r="HVF129"/>
      <c r="HVG129"/>
      <c r="HVH129"/>
      <c r="HVI129"/>
      <c r="HVJ129"/>
      <c r="HVK129"/>
      <c r="HVL129"/>
      <c r="HVM129"/>
      <c r="HVN129"/>
      <c r="HVO129"/>
      <c r="HVP129"/>
      <c r="HVQ129"/>
      <c r="HVR129"/>
      <c r="HVS129"/>
      <c r="HVT129"/>
      <c r="HVU129"/>
      <c r="HVV129"/>
      <c r="HVW129"/>
      <c r="HVX129"/>
      <c r="HVY129"/>
      <c r="HVZ129"/>
      <c r="HWA129"/>
      <c r="HWB129"/>
      <c r="HWC129"/>
      <c r="HWD129"/>
      <c r="HWE129"/>
      <c r="HWF129"/>
      <c r="HWG129"/>
      <c r="HWH129"/>
      <c r="HWI129"/>
      <c r="HWJ129"/>
      <c r="HWK129"/>
      <c r="HWL129"/>
      <c r="HWM129"/>
      <c r="HWN129"/>
      <c r="HWO129"/>
      <c r="HWP129"/>
      <c r="HWQ129"/>
      <c r="HWR129"/>
      <c r="HWS129"/>
      <c r="HWT129"/>
      <c r="HWU129"/>
      <c r="HWV129"/>
      <c r="HWW129"/>
      <c r="HWX129"/>
      <c r="HWY129"/>
      <c r="HWZ129"/>
      <c r="HXA129"/>
      <c r="HXB129"/>
      <c r="HXC129"/>
      <c r="HXD129"/>
      <c r="HXE129"/>
      <c r="HXF129"/>
      <c r="HXG129"/>
      <c r="HXH129"/>
      <c r="HXI129"/>
      <c r="HXJ129"/>
      <c r="HXK129"/>
      <c r="HXL129"/>
      <c r="HXM129"/>
      <c r="HXN129"/>
      <c r="HXO129"/>
      <c r="HXP129"/>
      <c r="HXQ129"/>
      <c r="HXR129"/>
      <c r="HXS129"/>
      <c r="HXT129"/>
      <c r="HXU129"/>
      <c r="HXV129"/>
      <c r="HXW129"/>
      <c r="HXX129"/>
      <c r="HXY129"/>
      <c r="HXZ129"/>
      <c r="HYA129"/>
      <c r="HYB129"/>
      <c r="HYC129"/>
      <c r="HYD129"/>
      <c r="HYE129"/>
      <c r="HYF129"/>
      <c r="HYG129"/>
      <c r="HYH129"/>
      <c r="HYI129"/>
      <c r="HYJ129"/>
      <c r="HYK129"/>
      <c r="HYL129"/>
      <c r="HYM129"/>
      <c r="HYN129"/>
      <c r="HYO129"/>
      <c r="HYP129"/>
      <c r="HYQ129"/>
      <c r="HYR129"/>
      <c r="HYS129"/>
      <c r="HYT129"/>
      <c r="HYU129"/>
      <c r="HYV129"/>
      <c r="HYW129"/>
      <c r="HYX129"/>
      <c r="HYY129"/>
      <c r="HYZ129"/>
      <c r="HZA129"/>
      <c r="HZB129"/>
      <c r="HZC129"/>
      <c r="HZD129"/>
      <c r="HZE129"/>
      <c r="HZF129"/>
      <c r="HZG129"/>
      <c r="HZH129"/>
      <c r="HZI129"/>
      <c r="HZJ129"/>
      <c r="HZK129"/>
      <c r="HZL129"/>
      <c r="HZM129"/>
      <c r="HZN129"/>
      <c r="HZO129"/>
      <c r="HZP129"/>
      <c r="HZQ129"/>
      <c r="HZR129"/>
      <c r="HZS129"/>
      <c r="HZT129"/>
      <c r="HZU129"/>
      <c r="HZV129"/>
      <c r="HZW129"/>
      <c r="HZX129"/>
      <c r="HZY129"/>
      <c r="HZZ129"/>
      <c r="IAA129"/>
      <c r="IAB129"/>
      <c r="IAC129"/>
      <c r="IAD129"/>
      <c r="IAE129"/>
      <c r="IAF129"/>
      <c r="IAG129"/>
      <c r="IAH129"/>
      <c r="IAI129"/>
      <c r="IAJ129"/>
      <c r="IAK129"/>
      <c r="IAL129"/>
      <c r="IAM129"/>
      <c r="IAN129"/>
      <c r="IAO129"/>
      <c r="IAP129"/>
      <c r="IAQ129"/>
      <c r="IAR129"/>
      <c r="IAS129"/>
      <c r="IAT129"/>
      <c r="IAU129"/>
      <c r="IAV129"/>
      <c r="IAW129"/>
      <c r="IAX129"/>
      <c r="IAY129"/>
      <c r="IAZ129"/>
      <c r="IBA129"/>
      <c r="IBB129"/>
      <c r="IBC129"/>
      <c r="IBD129"/>
      <c r="IBE129"/>
      <c r="IBF129"/>
      <c r="IBG129"/>
      <c r="IBH129"/>
      <c r="IBI129"/>
      <c r="IBJ129"/>
      <c r="IBK129"/>
      <c r="IBL129"/>
      <c r="IBM129"/>
      <c r="IBN129"/>
      <c r="IBO129"/>
      <c r="IBP129"/>
      <c r="IBQ129"/>
      <c r="IBR129"/>
      <c r="IBS129"/>
      <c r="IBT129"/>
      <c r="IBU129"/>
      <c r="IBV129"/>
      <c r="IBW129"/>
      <c r="IBX129"/>
      <c r="IBY129"/>
      <c r="IBZ129"/>
      <c r="ICA129"/>
      <c r="ICB129"/>
      <c r="ICC129"/>
      <c r="ICD129"/>
      <c r="ICE129"/>
      <c r="ICF129"/>
      <c r="ICG129"/>
      <c r="ICH129"/>
      <c r="ICI129"/>
      <c r="ICJ129"/>
      <c r="ICK129"/>
      <c r="ICL129"/>
      <c r="ICM129"/>
      <c r="ICN129"/>
      <c r="ICO129"/>
      <c r="ICP129"/>
      <c r="ICQ129"/>
      <c r="ICR129"/>
      <c r="ICS129"/>
      <c r="ICT129"/>
      <c r="ICU129"/>
      <c r="ICV129"/>
      <c r="ICW129"/>
      <c r="ICX129"/>
      <c r="ICY129"/>
      <c r="ICZ129"/>
      <c r="IDA129"/>
      <c r="IDB129"/>
      <c r="IDC129"/>
      <c r="IDD129"/>
      <c r="IDE129"/>
      <c r="IDF129"/>
      <c r="IDG129"/>
      <c r="IDH129"/>
      <c r="IDI129"/>
      <c r="IDJ129"/>
      <c r="IDK129"/>
      <c r="IDL129"/>
      <c r="IDM129"/>
      <c r="IDN129"/>
      <c r="IDO129"/>
      <c r="IDP129"/>
      <c r="IDQ129"/>
      <c r="IDR129"/>
      <c r="IDS129"/>
      <c r="IDT129"/>
      <c r="IDU129"/>
      <c r="IDV129"/>
      <c r="IDW129"/>
      <c r="IDX129"/>
      <c r="IDY129"/>
      <c r="IDZ129"/>
      <c r="IEA129"/>
      <c r="IEB129"/>
      <c r="IEC129"/>
      <c r="IED129"/>
      <c r="IEE129"/>
      <c r="IEF129"/>
      <c r="IEG129"/>
      <c r="IEH129"/>
      <c r="IEI129"/>
      <c r="IEJ129"/>
      <c r="IEK129"/>
      <c r="IEL129"/>
      <c r="IEM129"/>
      <c r="IEN129"/>
      <c r="IEO129"/>
      <c r="IEP129"/>
      <c r="IEQ129"/>
      <c r="IER129"/>
      <c r="IES129"/>
      <c r="IET129"/>
      <c r="IEU129"/>
      <c r="IEV129"/>
      <c r="IEW129"/>
      <c r="IEX129"/>
      <c r="IEY129"/>
      <c r="IEZ129"/>
      <c r="IFA129"/>
      <c r="IFB129"/>
      <c r="IFC129"/>
      <c r="IFD129"/>
      <c r="IFE129"/>
      <c r="IFF129"/>
      <c r="IFG129"/>
      <c r="IFH129"/>
      <c r="IFI129"/>
      <c r="IFJ129"/>
      <c r="IFK129"/>
      <c r="IFL129"/>
      <c r="IFM129"/>
      <c r="IFN129"/>
      <c r="IFO129"/>
      <c r="IFP129"/>
      <c r="IFQ129"/>
      <c r="IFR129"/>
      <c r="IFS129"/>
      <c r="IFT129"/>
      <c r="IFU129"/>
      <c r="IFV129"/>
      <c r="IFW129"/>
      <c r="IFX129"/>
      <c r="IFY129"/>
      <c r="IFZ129"/>
      <c r="IGA129"/>
      <c r="IGB129"/>
      <c r="IGC129"/>
      <c r="IGD129"/>
      <c r="IGE129"/>
      <c r="IGF129"/>
      <c r="IGG129"/>
      <c r="IGH129"/>
      <c r="IGI129"/>
      <c r="IGJ129"/>
      <c r="IGK129"/>
      <c r="IGL129"/>
      <c r="IGM129"/>
      <c r="IGN129"/>
      <c r="IGO129"/>
      <c r="IGP129"/>
      <c r="IGQ129"/>
      <c r="IGR129"/>
      <c r="IGS129"/>
      <c r="IGT129"/>
      <c r="IGU129"/>
      <c r="IGV129"/>
      <c r="IGW129"/>
      <c r="IGX129"/>
      <c r="IGY129"/>
      <c r="IGZ129"/>
      <c r="IHA129"/>
      <c r="IHB129"/>
      <c r="IHC129"/>
      <c r="IHD129"/>
      <c r="IHE129"/>
      <c r="IHF129"/>
      <c r="IHG129"/>
      <c r="IHH129"/>
      <c r="IHI129"/>
      <c r="IHJ129"/>
      <c r="IHK129"/>
      <c r="IHL129"/>
      <c r="IHM129"/>
      <c r="IHN129"/>
      <c r="IHO129"/>
      <c r="IHP129"/>
      <c r="IHQ129"/>
      <c r="IHR129"/>
      <c r="IHS129"/>
      <c r="IHT129"/>
      <c r="IHU129"/>
      <c r="IHV129"/>
      <c r="IHW129"/>
      <c r="IHX129"/>
      <c r="IHY129"/>
      <c r="IHZ129"/>
      <c r="IIA129"/>
      <c r="IIB129"/>
      <c r="IIC129"/>
      <c r="IID129"/>
      <c r="IIE129"/>
      <c r="IIF129"/>
      <c r="IIG129"/>
      <c r="IIH129"/>
      <c r="III129"/>
      <c r="IIJ129"/>
      <c r="IIK129"/>
      <c r="IIL129"/>
      <c r="IIM129"/>
      <c r="IIN129"/>
      <c r="IIO129"/>
      <c r="IIP129"/>
      <c r="IIQ129"/>
      <c r="IIR129"/>
      <c r="IIS129"/>
      <c r="IIT129"/>
      <c r="IIU129"/>
      <c r="IIV129"/>
      <c r="IIW129"/>
      <c r="IIX129"/>
      <c r="IIY129"/>
      <c r="IIZ129"/>
      <c r="IJA129"/>
      <c r="IJB129"/>
      <c r="IJC129"/>
      <c r="IJD129"/>
      <c r="IJE129"/>
      <c r="IJF129"/>
      <c r="IJG129"/>
      <c r="IJH129"/>
      <c r="IJI129"/>
      <c r="IJJ129"/>
      <c r="IJK129"/>
      <c r="IJL129"/>
      <c r="IJM129"/>
      <c r="IJN129"/>
      <c r="IJO129"/>
      <c r="IJP129"/>
      <c r="IJQ129"/>
      <c r="IJR129"/>
      <c r="IJS129"/>
      <c r="IJT129"/>
      <c r="IJU129"/>
      <c r="IJV129"/>
      <c r="IJW129"/>
      <c r="IJX129"/>
      <c r="IJY129"/>
      <c r="IJZ129"/>
      <c r="IKA129"/>
      <c r="IKB129"/>
      <c r="IKC129"/>
      <c r="IKD129"/>
      <c r="IKE129"/>
      <c r="IKF129"/>
      <c r="IKG129"/>
      <c r="IKH129"/>
      <c r="IKI129"/>
      <c r="IKJ129"/>
      <c r="IKK129"/>
      <c r="IKL129"/>
      <c r="IKM129"/>
      <c r="IKN129"/>
      <c r="IKO129"/>
      <c r="IKP129"/>
      <c r="IKQ129"/>
      <c r="IKR129"/>
      <c r="IKS129"/>
      <c r="IKT129"/>
      <c r="IKU129"/>
      <c r="IKV129"/>
      <c r="IKW129"/>
      <c r="IKX129"/>
      <c r="IKY129"/>
      <c r="IKZ129"/>
      <c r="ILA129"/>
      <c r="ILB129"/>
      <c r="ILC129"/>
      <c r="ILD129"/>
      <c r="ILE129"/>
      <c r="ILF129"/>
      <c r="ILG129"/>
      <c r="ILH129"/>
      <c r="ILI129"/>
      <c r="ILJ129"/>
      <c r="ILK129"/>
      <c r="ILL129"/>
      <c r="ILM129"/>
      <c r="ILN129"/>
      <c r="ILO129"/>
      <c r="ILP129"/>
      <c r="ILQ129"/>
      <c r="ILR129"/>
      <c r="ILS129"/>
      <c r="ILT129"/>
      <c r="ILU129"/>
      <c r="ILV129"/>
      <c r="ILW129"/>
      <c r="ILX129"/>
      <c r="ILY129"/>
      <c r="ILZ129"/>
      <c r="IMA129"/>
      <c r="IMB129"/>
      <c r="IMC129"/>
      <c r="IMD129"/>
      <c r="IME129"/>
      <c r="IMF129"/>
      <c r="IMG129"/>
      <c r="IMH129"/>
      <c r="IMI129"/>
      <c r="IMJ129"/>
      <c r="IMK129"/>
      <c r="IML129"/>
      <c r="IMM129"/>
      <c r="IMN129"/>
      <c r="IMO129"/>
      <c r="IMP129"/>
      <c r="IMQ129"/>
      <c r="IMR129"/>
      <c r="IMS129"/>
      <c r="IMT129"/>
      <c r="IMU129"/>
      <c r="IMV129"/>
      <c r="IMW129"/>
      <c r="IMX129"/>
      <c r="IMY129"/>
      <c r="IMZ129"/>
      <c r="INA129"/>
      <c r="INB129"/>
      <c r="INC129"/>
      <c r="IND129"/>
      <c r="INE129"/>
      <c r="INF129"/>
      <c r="ING129"/>
      <c r="INH129"/>
      <c r="INI129"/>
      <c r="INJ129"/>
      <c r="INK129"/>
      <c r="INL129"/>
      <c r="INM129"/>
      <c r="INN129"/>
      <c r="INO129"/>
      <c r="INP129"/>
      <c r="INQ129"/>
      <c r="INR129"/>
      <c r="INS129"/>
      <c r="INT129"/>
      <c r="INU129"/>
      <c r="INV129"/>
      <c r="INW129"/>
      <c r="INX129"/>
      <c r="INY129"/>
      <c r="INZ129"/>
      <c r="IOA129"/>
      <c r="IOB129"/>
      <c r="IOC129"/>
      <c r="IOD129"/>
      <c r="IOE129"/>
      <c r="IOF129"/>
      <c r="IOG129"/>
      <c r="IOH129"/>
      <c r="IOI129"/>
      <c r="IOJ129"/>
      <c r="IOK129"/>
      <c r="IOL129"/>
      <c r="IOM129"/>
      <c r="ION129"/>
      <c r="IOO129"/>
      <c r="IOP129"/>
      <c r="IOQ129"/>
      <c r="IOR129"/>
      <c r="IOS129"/>
      <c r="IOT129"/>
      <c r="IOU129"/>
      <c r="IOV129"/>
      <c r="IOW129"/>
      <c r="IOX129"/>
      <c r="IOY129"/>
      <c r="IOZ129"/>
      <c r="IPA129"/>
      <c r="IPB129"/>
      <c r="IPC129"/>
      <c r="IPD129"/>
      <c r="IPE129"/>
      <c r="IPF129"/>
      <c r="IPG129"/>
      <c r="IPH129"/>
      <c r="IPI129"/>
      <c r="IPJ129"/>
      <c r="IPK129"/>
      <c r="IPL129"/>
      <c r="IPM129"/>
      <c r="IPN129"/>
      <c r="IPO129"/>
      <c r="IPP129"/>
      <c r="IPQ129"/>
      <c r="IPR129"/>
      <c r="IPS129"/>
      <c r="IPT129"/>
      <c r="IPU129"/>
      <c r="IPV129"/>
      <c r="IPW129"/>
      <c r="IPX129"/>
      <c r="IPY129"/>
      <c r="IPZ129"/>
      <c r="IQA129"/>
      <c r="IQB129"/>
      <c r="IQC129"/>
      <c r="IQD129"/>
      <c r="IQE129"/>
      <c r="IQF129"/>
      <c r="IQG129"/>
      <c r="IQH129"/>
      <c r="IQI129"/>
      <c r="IQJ129"/>
      <c r="IQK129"/>
      <c r="IQL129"/>
      <c r="IQM129"/>
      <c r="IQN129"/>
      <c r="IQO129"/>
      <c r="IQP129"/>
      <c r="IQQ129"/>
      <c r="IQR129"/>
      <c r="IQS129"/>
      <c r="IQT129"/>
      <c r="IQU129"/>
      <c r="IQV129"/>
      <c r="IQW129"/>
      <c r="IQX129"/>
      <c r="IQY129"/>
      <c r="IQZ129"/>
      <c r="IRA129"/>
      <c r="IRB129"/>
      <c r="IRC129"/>
      <c r="IRD129"/>
      <c r="IRE129"/>
      <c r="IRF129"/>
      <c r="IRG129"/>
      <c r="IRH129"/>
      <c r="IRI129"/>
      <c r="IRJ129"/>
      <c r="IRK129"/>
      <c r="IRL129"/>
      <c r="IRM129"/>
      <c r="IRN129"/>
      <c r="IRO129"/>
      <c r="IRP129"/>
      <c r="IRQ129"/>
      <c r="IRR129"/>
      <c r="IRS129"/>
      <c r="IRT129"/>
      <c r="IRU129"/>
      <c r="IRV129"/>
      <c r="IRW129"/>
      <c r="IRX129"/>
      <c r="IRY129"/>
      <c r="IRZ129"/>
      <c r="ISA129"/>
      <c r="ISB129"/>
      <c r="ISC129"/>
      <c r="ISD129"/>
      <c r="ISE129"/>
      <c r="ISF129"/>
      <c r="ISG129"/>
      <c r="ISH129"/>
      <c r="ISI129"/>
      <c r="ISJ129"/>
      <c r="ISK129"/>
      <c r="ISL129"/>
      <c r="ISM129"/>
      <c r="ISN129"/>
      <c r="ISO129"/>
      <c r="ISP129"/>
      <c r="ISQ129"/>
      <c r="ISR129"/>
      <c r="ISS129"/>
      <c r="IST129"/>
      <c r="ISU129"/>
      <c r="ISV129"/>
      <c r="ISW129"/>
      <c r="ISX129"/>
      <c r="ISY129"/>
      <c r="ISZ129"/>
      <c r="ITA129"/>
      <c r="ITB129"/>
      <c r="ITC129"/>
      <c r="ITD129"/>
      <c r="ITE129"/>
      <c r="ITF129"/>
      <c r="ITG129"/>
      <c r="ITH129"/>
      <c r="ITI129"/>
      <c r="ITJ129"/>
      <c r="ITK129"/>
      <c r="ITL129"/>
      <c r="ITM129"/>
      <c r="ITN129"/>
      <c r="ITO129"/>
      <c r="ITP129"/>
      <c r="ITQ129"/>
      <c r="ITR129"/>
      <c r="ITS129"/>
      <c r="ITT129"/>
      <c r="ITU129"/>
      <c r="ITV129"/>
      <c r="ITW129"/>
      <c r="ITX129"/>
      <c r="ITY129"/>
      <c r="ITZ129"/>
      <c r="IUA129"/>
      <c r="IUB129"/>
      <c r="IUC129"/>
      <c r="IUD129"/>
      <c r="IUE129"/>
      <c r="IUF129"/>
      <c r="IUG129"/>
      <c r="IUH129"/>
      <c r="IUI129"/>
      <c r="IUJ129"/>
      <c r="IUK129"/>
      <c r="IUL129"/>
      <c r="IUM129"/>
      <c r="IUN129"/>
      <c r="IUO129"/>
      <c r="IUP129"/>
      <c r="IUQ129"/>
      <c r="IUR129"/>
      <c r="IUS129"/>
      <c r="IUT129"/>
      <c r="IUU129"/>
      <c r="IUV129"/>
      <c r="IUW129"/>
      <c r="IUX129"/>
      <c r="IUY129"/>
      <c r="IUZ129"/>
      <c r="IVA129"/>
      <c r="IVB129"/>
      <c r="IVC129"/>
      <c r="IVD129"/>
      <c r="IVE129"/>
      <c r="IVF129"/>
      <c r="IVG129"/>
      <c r="IVH129"/>
      <c r="IVI129"/>
      <c r="IVJ129"/>
      <c r="IVK129"/>
      <c r="IVL129"/>
      <c r="IVM129"/>
      <c r="IVN129"/>
      <c r="IVO129"/>
      <c r="IVP129"/>
      <c r="IVQ129"/>
      <c r="IVR129"/>
      <c r="IVS129"/>
      <c r="IVT129"/>
      <c r="IVU129"/>
      <c r="IVV129"/>
      <c r="IVW129"/>
      <c r="IVX129"/>
      <c r="IVY129"/>
      <c r="IVZ129"/>
      <c r="IWA129"/>
      <c r="IWB129"/>
      <c r="IWC129"/>
      <c r="IWD129"/>
      <c r="IWE129"/>
      <c r="IWF129"/>
      <c r="IWG129"/>
      <c r="IWH129"/>
      <c r="IWI129"/>
      <c r="IWJ129"/>
      <c r="IWK129"/>
      <c r="IWL129"/>
      <c r="IWM129"/>
      <c r="IWN129"/>
      <c r="IWO129"/>
      <c r="IWP129"/>
      <c r="IWQ129"/>
      <c r="IWR129"/>
      <c r="IWS129"/>
      <c r="IWT129"/>
      <c r="IWU129"/>
      <c r="IWV129"/>
      <c r="IWW129"/>
      <c r="IWX129"/>
      <c r="IWY129"/>
      <c r="IWZ129"/>
      <c r="IXA129"/>
      <c r="IXB129"/>
      <c r="IXC129"/>
      <c r="IXD129"/>
      <c r="IXE129"/>
      <c r="IXF129"/>
      <c r="IXG129"/>
      <c r="IXH129"/>
      <c r="IXI129"/>
      <c r="IXJ129"/>
      <c r="IXK129"/>
      <c r="IXL129"/>
      <c r="IXM129"/>
      <c r="IXN129"/>
      <c r="IXO129"/>
      <c r="IXP129"/>
      <c r="IXQ129"/>
      <c r="IXR129"/>
      <c r="IXS129"/>
      <c r="IXT129"/>
      <c r="IXU129"/>
      <c r="IXV129"/>
      <c r="IXW129"/>
      <c r="IXX129"/>
      <c r="IXY129"/>
      <c r="IXZ129"/>
      <c r="IYA129"/>
      <c r="IYB129"/>
      <c r="IYC129"/>
      <c r="IYD129"/>
      <c r="IYE129"/>
      <c r="IYF129"/>
      <c r="IYG129"/>
      <c r="IYH129"/>
      <c r="IYI129"/>
      <c r="IYJ129"/>
      <c r="IYK129"/>
      <c r="IYL129"/>
      <c r="IYM129"/>
      <c r="IYN129"/>
      <c r="IYO129"/>
      <c r="IYP129"/>
      <c r="IYQ129"/>
      <c r="IYR129"/>
      <c r="IYS129"/>
      <c r="IYT129"/>
      <c r="IYU129"/>
      <c r="IYV129"/>
      <c r="IYW129"/>
      <c r="IYX129"/>
      <c r="IYY129"/>
      <c r="IYZ129"/>
      <c r="IZA129"/>
      <c r="IZB129"/>
      <c r="IZC129"/>
      <c r="IZD129"/>
      <c r="IZE129"/>
      <c r="IZF129"/>
      <c r="IZG129"/>
      <c r="IZH129"/>
      <c r="IZI129"/>
      <c r="IZJ129"/>
      <c r="IZK129"/>
      <c r="IZL129"/>
      <c r="IZM129"/>
      <c r="IZN129"/>
      <c r="IZO129"/>
      <c r="IZP129"/>
      <c r="IZQ129"/>
      <c r="IZR129"/>
      <c r="IZS129"/>
      <c r="IZT129"/>
      <c r="IZU129"/>
      <c r="IZV129"/>
      <c r="IZW129"/>
      <c r="IZX129"/>
      <c r="IZY129"/>
      <c r="IZZ129"/>
      <c r="JAA129"/>
      <c r="JAB129"/>
      <c r="JAC129"/>
      <c r="JAD129"/>
      <c r="JAE129"/>
      <c r="JAF129"/>
      <c r="JAG129"/>
      <c r="JAH129"/>
      <c r="JAI129"/>
      <c r="JAJ129"/>
      <c r="JAK129"/>
      <c r="JAL129"/>
      <c r="JAM129"/>
      <c r="JAN129"/>
      <c r="JAO129"/>
      <c r="JAP129"/>
      <c r="JAQ129"/>
      <c r="JAR129"/>
      <c r="JAS129"/>
      <c r="JAT129"/>
      <c r="JAU129"/>
      <c r="JAV129"/>
      <c r="JAW129"/>
      <c r="JAX129"/>
      <c r="JAY129"/>
      <c r="JAZ129"/>
      <c r="JBA129"/>
      <c r="JBB129"/>
      <c r="JBC129"/>
      <c r="JBD129"/>
      <c r="JBE129"/>
      <c r="JBF129"/>
      <c r="JBG129"/>
      <c r="JBH129"/>
      <c r="JBI129"/>
      <c r="JBJ129"/>
      <c r="JBK129"/>
      <c r="JBL129"/>
      <c r="JBM129"/>
      <c r="JBN129"/>
      <c r="JBO129"/>
      <c r="JBP129"/>
      <c r="JBQ129"/>
      <c r="JBR129"/>
      <c r="JBS129"/>
      <c r="JBT129"/>
      <c r="JBU129"/>
      <c r="JBV129"/>
      <c r="JBW129"/>
      <c r="JBX129"/>
      <c r="JBY129"/>
      <c r="JBZ129"/>
      <c r="JCA129"/>
      <c r="JCB129"/>
      <c r="JCC129"/>
      <c r="JCD129"/>
      <c r="JCE129"/>
      <c r="JCF129"/>
      <c r="JCG129"/>
      <c r="JCH129"/>
      <c r="JCI129"/>
      <c r="JCJ129"/>
      <c r="JCK129"/>
      <c r="JCL129"/>
      <c r="JCM129"/>
      <c r="JCN129"/>
      <c r="JCO129"/>
      <c r="JCP129"/>
      <c r="JCQ129"/>
      <c r="JCR129"/>
      <c r="JCS129"/>
      <c r="JCT129"/>
      <c r="JCU129"/>
      <c r="JCV129"/>
      <c r="JCW129"/>
      <c r="JCX129"/>
      <c r="JCY129"/>
      <c r="JCZ129"/>
      <c r="JDA129"/>
      <c r="JDB129"/>
      <c r="JDC129"/>
      <c r="JDD129"/>
      <c r="JDE129"/>
      <c r="JDF129"/>
      <c r="JDG129"/>
      <c r="JDH129"/>
      <c r="JDI129"/>
      <c r="JDJ129"/>
      <c r="JDK129"/>
      <c r="JDL129"/>
      <c r="JDM129"/>
      <c r="JDN129"/>
      <c r="JDO129"/>
      <c r="JDP129"/>
      <c r="JDQ129"/>
      <c r="JDR129"/>
      <c r="JDS129"/>
      <c r="JDT129"/>
      <c r="JDU129"/>
      <c r="JDV129"/>
      <c r="JDW129"/>
      <c r="JDX129"/>
      <c r="JDY129"/>
      <c r="JDZ129"/>
      <c r="JEA129"/>
      <c r="JEB129"/>
      <c r="JEC129"/>
      <c r="JED129"/>
      <c r="JEE129"/>
      <c r="JEF129"/>
      <c r="JEG129"/>
      <c r="JEH129"/>
      <c r="JEI129"/>
      <c r="JEJ129"/>
      <c r="JEK129"/>
      <c r="JEL129"/>
      <c r="JEM129"/>
      <c r="JEN129"/>
      <c r="JEO129"/>
      <c r="JEP129"/>
      <c r="JEQ129"/>
      <c r="JER129"/>
      <c r="JES129"/>
      <c r="JET129"/>
      <c r="JEU129"/>
      <c r="JEV129"/>
      <c r="JEW129"/>
      <c r="JEX129"/>
      <c r="JEY129"/>
      <c r="JEZ129"/>
      <c r="JFA129"/>
      <c r="JFB129"/>
      <c r="JFC129"/>
      <c r="JFD129"/>
      <c r="JFE129"/>
      <c r="JFF129"/>
      <c r="JFG129"/>
      <c r="JFH129"/>
      <c r="JFI129"/>
      <c r="JFJ129"/>
      <c r="JFK129"/>
      <c r="JFL129"/>
      <c r="JFM129"/>
      <c r="JFN129"/>
      <c r="JFO129"/>
      <c r="JFP129"/>
      <c r="JFQ129"/>
      <c r="JFR129"/>
      <c r="JFS129"/>
      <c r="JFT129"/>
      <c r="JFU129"/>
      <c r="JFV129"/>
      <c r="JFW129"/>
      <c r="JFX129"/>
      <c r="JFY129"/>
      <c r="JFZ129"/>
      <c r="JGA129"/>
      <c r="JGB129"/>
      <c r="JGC129"/>
      <c r="JGD129"/>
      <c r="JGE129"/>
      <c r="JGF129"/>
      <c r="JGG129"/>
      <c r="JGH129"/>
      <c r="JGI129"/>
      <c r="JGJ129"/>
      <c r="JGK129"/>
      <c r="JGL129"/>
      <c r="JGM129"/>
      <c r="JGN129"/>
      <c r="JGO129"/>
      <c r="JGP129"/>
      <c r="JGQ129"/>
      <c r="JGR129"/>
      <c r="JGS129"/>
      <c r="JGT129"/>
      <c r="JGU129"/>
      <c r="JGV129"/>
      <c r="JGW129"/>
      <c r="JGX129"/>
      <c r="JGY129"/>
      <c r="JGZ129"/>
      <c r="JHA129"/>
      <c r="JHB129"/>
      <c r="JHC129"/>
      <c r="JHD129"/>
      <c r="JHE129"/>
      <c r="JHF129"/>
      <c r="JHG129"/>
      <c r="JHH129"/>
      <c r="JHI129"/>
      <c r="JHJ129"/>
      <c r="JHK129"/>
      <c r="JHL129"/>
      <c r="JHM129"/>
      <c r="JHN129"/>
      <c r="JHO129"/>
      <c r="JHP129"/>
      <c r="JHQ129"/>
      <c r="JHR129"/>
      <c r="JHS129"/>
      <c r="JHT129"/>
      <c r="JHU129"/>
      <c r="JHV129"/>
      <c r="JHW129"/>
      <c r="JHX129"/>
      <c r="JHY129"/>
      <c r="JHZ129"/>
      <c r="JIA129"/>
      <c r="JIB129"/>
      <c r="JIC129"/>
      <c r="JID129"/>
      <c r="JIE129"/>
      <c r="JIF129"/>
      <c r="JIG129"/>
      <c r="JIH129"/>
      <c r="JII129"/>
      <c r="JIJ129"/>
      <c r="JIK129"/>
      <c r="JIL129"/>
      <c r="JIM129"/>
      <c r="JIN129"/>
      <c r="JIO129"/>
      <c r="JIP129"/>
      <c r="JIQ129"/>
      <c r="JIR129"/>
      <c r="JIS129"/>
      <c r="JIT129"/>
      <c r="JIU129"/>
      <c r="JIV129"/>
      <c r="JIW129"/>
      <c r="JIX129"/>
      <c r="JIY129"/>
      <c r="JIZ129"/>
      <c r="JJA129"/>
      <c r="JJB129"/>
      <c r="JJC129"/>
      <c r="JJD129"/>
      <c r="JJE129"/>
      <c r="JJF129"/>
      <c r="JJG129"/>
      <c r="JJH129"/>
      <c r="JJI129"/>
      <c r="JJJ129"/>
      <c r="JJK129"/>
      <c r="JJL129"/>
      <c r="JJM129"/>
      <c r="JJN129"/>
      <c r="JJO129"/>
      <c r="JJP129"/>
      <c r="JJQ129"/>
      <c r="JJR129"/>
      <c r="JJS129"/>
      <c r="JJT129"/>
      <c r="JJU129"/>
      <c r="JJV129"/>
      <c r="JJW129"/>
      <c r="JJX129"/>
      <c r="JJY129"/>
      <c r="JJZ129"/>
      <c r="JKA129"/>
      <c r="JKB129"/>
      <c r="JKC129"/>
      <c r="JKD129"/>
      <c r="JKE129"/>
      <c r="JKF129"/>
      <c r="JKG129"/>
      <c r="JKH129"/>
      <c r="JKI129"/>
      <c r="JKJ129"/>
      <c r="JKK129"/>
      <c r="JKL129"/>
      <c r="JKM129"/>
      <c r="JKN129"/>
      <c r="JKO129"/>
      <c r="JKP129"/>
      <c r="JKQ129"/>
      <c r="JKR129"/>
      <c r="JKS129"/>
      <c r="JKT129"/>
      <c r="JKU129"/>
      <c r="JKV129"/>
      <c r="JKW129"/>
      <c r="JKX129"/>
      <c r="JKY129"/>
      <c r="JKZ129"/>
      <c r="JLA129"/>
      <c r="JLB129"/>
      <c r="JLC129"/>
      <c r="JLD129"/>
      <c r="JLE129"/>
      <c r="JLF129"/>
      <c r="JLG129"/>
      <c r="JLH129"/>
      <c r="JLI129"/>
      <c r="JLJ129"/>
      <c r="JLK129"/>
      <c r="JLL129"/>
      <c r="JLM129"/>
      <c r="JLN129"/>
      <c r="JLO129"/>
      <c r="JLP129"/>
      <c r="JLQ129"/>
      <c r="JLR129"/>
      <c r="JLS129"/>
      <c r="JLT129"/>
      <c r="JLU129"/>
      <c r="JLV129"/>
      <c r="JLW129"/>
      <c r="JLX129"/>
      <c r="JLY129"/>
      <c r="JLZ129"/>
      <c r="JMA129"/>
      <c r="JMB129"/>
      <c r="JMC129"/>
      <c r="JMD129"/>
      <c r="JME129"/>
      <c r="JMF129"/>
      <c r="JMG129"/>
      <c r="JMH129"/>
      <c r="JMI129"/>
      <c r="JMJ129"/>
      <c r="JMK129"/>
      <c r="JML129"/>
      <c r="JMM129"/>
      <c r="JMN129"/>
      <c r="JMO129"/>
      <c r="JMP129"/>
      <c r="JMQ129"/>
      <c r="JMR129"/>
      <c r="JMS129"/>
      <c r="JMT129"/>
      <c r="JMU129"/>
      <c r="JMV129"/>
      <c r="JMW129"/>
      <c r="JMX129"/>
      <c r="JMY129"/>
      <c r="JMZ129"/>
      <c r="JNA129"/>
      <c r="JNB129"/>
      <c r="JNC129"/>
      <c r="JND129"/>
      <c r="JNE129"/>
      <c r="JNF129"/>
      <c r="JNG129"/>
      <c r="JNH129"/>
      <c r="JNI129"/>
      <c r="JNJ129"/>
      <c r="JNK129"/>
      <c r="JNL129"/>
      <c r="JNM129"/>
      <c r="JNN129"/>
      <c r="JNO129"/>
      <c r="JNP129"/>
      <c r="JNQ129"/>
      <c r="JNR129"/>
      <c r="JNS129"/>
      <c r="JNT129"/>
      <c r="JNU129"/>
      <c r="JNV129"/>
      <c r="JNW129"/>
      <c r="JNX129"/>
      <c r="JNY129"/>
      <c r="JNZ129"/>
      <c r="JOA129"/>
      <c r="JOB129"/>
      <c r="JOC129"/>
      <c r="JOD129"/>
      <c r="JOE129"/>
      <c r="JOF129"/>
      <c r="JOG129"/>
      <c r="JOH129"/>
      <c r="JOI129"/>
      <c r="JOJ129"/>
      <c r="JOK129"/>
      <c r="JOL129"/>
      <c r="JOM129"/>
      <c r="JON129"/>
      <c r="JOO129"/>
      <c r="JOP129"/>
      <c r="JOQ129"/>
      <c r="JOR129"/>
      <c r="JOS129"/>
      <c r="JOT129"/>
      <c r="JOU129"/>
      <c r="JOV129"/>
      <c r="JOW129"/>
      <c r="JOX129"/>
      <c r="JOY129"/>
      <c r="JOZ129"/>
      <c r="JPA129"/>
      <c r="JPB129"/>
      <c r="JPC129"/>
      <c r="JPD129"/>
      <c r="JPE129"/>
      <c r="JPF129"/>
      <c r="JPG129"/>
      <c r="JPH129"/>
      <c r="JPI129"/>
      <c r="JPJ129"/>
      <c r="JPK129"/>
      <c r="JPL129"/>
      <c r="JPM129"/>
      <c r="JPN129"/>
      <c r="JPO129"/>
      <c r="JPP129"/>
      <c r="JPQ129"/>
      <c r="JPR129"/>
      <c r="JPS129"/>
      <c r="JPT129"/>
      <c r="JPU129"/>
      <c r="JPV129"/>
      <c r="JPW129"/>
      <c r="JPX129"/>
      <c r="JPY129"/>
      <c r="JPZ129"/>
      <c r="JQA129"/>
      <c r="JQB129"/>
      <c r="JQC129"/>
      <c r="JQD129"/>
      <c r="JQE129"/>
      <c r="JQF129"/>
      <c r="JQG129"/>
      <c r="JQH129"/>
      <c r="JQI129"/>
      <c r="JQJ129"/>
      <c r="JQK129"/>
      <c r="JQL129"/>
      <c r="JQM129"/>
      <c r="JQN129"/>
      <c r="JQO129"/>
      <c r="JQP129"/>
      <c r="JQQ129"/>
      <c r="JQR129"/>
      <c r="JQS129"/>
      <c r="JQT129"/>
      <c r="JQU129"/>
      <c r="JQV129"/>
      <c r="JQW129"/>
      <c r="JQX129"/>
      <c r="JQY129"/>
      <c r="JQZ129"/>
      <c r="JRA129"/>
      <c r="JRB129"/>
      <c r="JRC129"/>
      <c r="JRD129"/>
      <c r="JRE129"/>
      <c r="JRF129"/>
      <c r="JRG129"/>
      <c r="JRH129"/>
      <c r="JRI129"/>
      <c r="JRJ129"/>
      <c r="JRK129"/>
      <c r="JRL129"/>
      <c r="JRM129"/>
      <c r="JRN129"/>
      <c r="JRO129"/>
      <c r="JRP129"/>
      <c r="JRQ129"/>
      <c r="JRR129"/>
      <c r="JRS129"/>
      <c r="JRT129"/>
      <c r="JRU129"/>
      <c r="JRV129"/>
      <c r="JRW129"/>
      <c r="JRX129"/>
      <c r="JRY129"/>
      <c r="JRZ129"/>
      <c r="JSA129"/>
      <c r="JSB129"/>
      <c r="JSC129"/>
      <c r="JSD129"/>
      <c r="JSE129"/>
      <c r="JSF129"/>
      <c r="JSG129"/>
      <c r="JSH129"/>
      <c r="JSI129"/>
      <c r="JSJ129"/>
      <c r="JSK129"/>
      <c r="JSL129"/>
      <c r="JSM129"/>
      <c r="JSN129"/>
      <c r="JSO129"/>
      <c r="JSP129"/>
      <c r="JSQ129"/>
      <c r="JSR129"/>
      <c r="JSS129"/>
      <c r="JST129"/>
      <c r="JSU129"/>
      <c r="JSV129"/>
      <c r="JSW129"/>
      <c r="JSX129"/>
      <c r="JSY129"/>
      <c r="JSZ129"/>
      <c r="JTA129"/>
      <c r="JTB129"/>
      <c r="JTC129"/>
      <c r="JTD129"/>
      <c r="JTE129"/>
      <c r="JTF129"/>
      <c r="JTG129"/>
      <c r="JTH129"/>
      <c r="JTI129"/>
      <c r="JTJ129"/>
      <c r="JTK129"/>
      <c r="JTL129"/>
      <c r="JTM129"/>
      <c r="JTN129"/>
      <c r="JTO129"/>
      <c r="JTP129"/>
      <c r="JTQ129"/>
      <c r="JTR129"/>
      <c r="JTS129"/>
      <c r="JTT129"/>
      <c r="JTU129"/>
      <c r="JTV129"/>
      <c r="JTW129"/>
      <c r="JTX129"/>
      <c r="JTY129"/>
      <c r="JTZ129"/>
      <c r="JUA129"/>
      <c r="JUB129"/>
      <c r="JUC129"/>
      <c r="JUD129"/>
      <c r="JUE129"/>
      <c r="JUF129"/>
      <c r="JUG129"/>
      <c r="JUH129"/>
      <c r="JUI129"/>
      <c r="JUJ129"/>
      <c r="JUK129"/>
      <c r="JUL129"/>
      <c r="JUM129"/>
      <c r="JUN129"/>
      <c r="JUO129"/>
      <c r="JUP129"/>
      <c r="JUQ129"/>
      <c r="JUR129"/>
      <c r="JUS129"/>
      <c r="JUT129"/>
      <c r="JUU129"/>
      <c r="JUV129"/>
      <c r="JUW129"/>
      <c r="JUX129"/>
      <c r="JUY129"/>
      <c r="JUZ129"/>
      <c r="JVA129"/>
      <c r="JVB129"/>
      <c r="JVC129"/>
      <c r="JVD129"/>
      <c r="JVE129"/>
      <c r="JVF129"/>
      <c r="JVG129"/>
      <c r="JVH129"/>
      <c r="JVI129"/>
      <c r="JVJ129"/>
      <c r="JVK129"/>
      <c r="JVL129"/>
      <c r="JVM129"/>
      <c r="JVN129"/>
      <c r="JVO129"/>
      <c r="JVP129"/>
      <c r="JVQ129"/>
      <c r="JVR129"/>
      <c r="JVS129"/>
      <c r="JVT129"/>
      <c r="JVU129"/>
      <c r="JVV129"/>
      <c r="JVW129"/>
      <c r="JVX129"/>
      <c r="JVY129"/>
      <c r="JVZ129"/>
      <c r="JWA129"/>
      <c r="JWB129"/>
      <c r="JWC129"/>
      <c r="JWD129"/>
      <c r="JWE129"/>
      <c r="JWF129"/>
      <c r="JWG129"/>
      <c r="JWH129"/>
      <c r="JWI129"/>
      <c r="JWJ129"/>
      <c r="JWK129"/>
      <c r="JWL129"/>
      <c r="JWM129"/>
      <c r="JWN129"/>
      <c r="JWO129"/>
      <c r="JWP129"/>
      <c r="JWQ129"/>
      <c r="JWR129"/>
      <c r="JWS129"/>
      <c r="JWT129"/>
      <c r="JWU129"/>
      <c r="JWV129"/>
      <c r="JWW129"/>
      <c r="JWX129"/>
      <c r="JWY129"/>
      <c r="JWZ129"/>
      <c r="JXA129"/>
      <c r="JXB129"/>
      <c r="JXC129"/>
      <c r="JXD129"/>
      <c r="JXE129"/>
      <c r="JXF129"/>
      <c r="JXG129"/>
      <c r="JXH129"/>
      <c r="JXI129"/>
      <c r="JXJ129"/>
      <c r="JXK129"/>
      <c r="JXL129"/>
      <c r="JXM129"/>
      <c r="JXN129"/>
      <c r="JXO129"/>
      <c r="JXP129"/>
      <c r="JXQ129"/>
      <c r="JXR129"/>
      <c r="JXS129"/>
      <c r="JXT129"/>
      <c r="JXU129"/>
      <c r="JXV129"/>
      <c r="JXW129"/>
      <c r="JXX129"/>
      <c r="JXY129"/>
      <c r="JXZ129"/>
      <c r="JYA129"/>
      <c r="JYB129"/>
      <c r="JYC129"/>
      <c r="JYD129"/>
      <c r="JYE129"/>
      <c r="JYF129"/>
      <c r="JYG129"/>
      <c r="JYH129"/>
      <c r="JYI129"/>
      <c r="JYJ129"/>
      <c r="JYK129"/>
      <c r="JYL129"/>
      <c r="JYM129"/>
      <c r="JYN129"/>
      <c r="JYO129"/>
      <c r="JYP129"/>
      <c r="JYQ129"/>
      <c r="JYR129"/>
      <c r="JYS129"/>
      <c r="JYT129"/>
      <c r="JYU129"/>
      <c r="JYV129"/>
      <c r="JYW129"/>
      <c r="JYX129"/>
      <c r="JYY129"/>
      <c r="JYZ129"/>
      <c r="JZA129"/>
      <c r="JZB129"/>
      <c r="JZC129"/>
      <c r="JZD129"/>
      <c r="JZE129"/>
      <c r="JZF129"/>
      <c r="JZG129"/>
      <c r="JZH129"/>
      <c r="JZI129"/>
      <c r="JZJ129"/>
      <c r="JZK129"/>
      <c r="JZL129"/>
      <c r="JZM129"/>
      <c r="JZN129"/>
      <c r="JZO129"/>
      <c r="JZP129"/>
      <c r="JZQ129"/>
      <c r="JZR129"/>
      <c r="JZS129"/>
      <c r="JZT129"/>
      <c r="JZU129"/>
      <c r="JZV129"/>
      <c r="JZW129"/>
      <c r="JZX129"/>
      <c r="JZY129"/>
      <c r="JZZ129"/>
      <c r="KAA129"/>
      <c r="KAB129"/>
      <c r="KAC129"/>
      <c r="KAD129"/>
      <c r="KAE129"/>
      <c r="KAF129"/>
      <c r="KAG129"/>
      <c r="KAH129"/>
      <c r="KAI129"/>
      <c r="KAJ129"/>
      <c r="KAK129"/>
      <c r="KAL129"/>
      <c r="KAM129"/>
      <c r="KAN129"/>
      <c r="KAO129"/>
      <c r="KAP129"/>
      <c r="KAQ129"/>
      <c r="KAR129"/>
      <c r="KAS129"/>
      <c r="KAT129"/>
      <c r="KAU129"/>
      <c r="KAV129"/>
      <c r="KAW129"/>
      <c r="KAX129"/>
      <c r="KAY129"/>
      <c r="KAZ129"/>
      <c r="KBA129"/>
      <c r="KBB129"/>
      <c r="KBC129"/>
      <c r="KBD129"/>
      <c r="KBE129"/>
      <c r="KBF129"/>
      <c r="KBG129"/>
      <c r="KBH129"/>
      <c r="KBI129"/>
      <c r="KBJ129"/>
      <c r="KBK129"/>
      <c r="KBL129"/>
      <c r="KBM129"/>
      <c r="KBN129"/>
      <c r="KBO129"/>
      <c r="KBP129"/>
      <c r="KBQ129"/>
      <c r="KBR129"/>
      <c r="KBS129"/>
      <c r="KBT129"/>
      <c r="KBU129"/>
      <c r="KBV129"/>
      <c r="KBW129"/>
      <c r="KBX129"/>
      <c r="KBY129"/>
      <c r="KBZ129"/>
      <c r="KCA129"/>
      <c r="KCB129"/>
      <c r="KCC129"/>
      <c r="KCD129"/>
      <c r="KCE129"/>
      <c r="KCF129"/>
      <c r="KCG129"/>
      <c r="KCH129"/>
      <c r="KCI129"/>
      <c r="KCJ129"/>
      <c r="KCK129"/>
      <c r="KCL129"/>
      <c r="KCM129"/>
      <c r="KCN129"/>
      <c r="KCO129"/>
      <c r="KCP129"/>
      <c r="KCQ129"/>
      <c r="KCR129"/>
      <c r="KCS129"/>
      <c r="KCT129"/>
      <c r="KCU129"/>
      <c r="KCV129"/>
      <c r="KCW129"/>
      <c r="KCX129"/>
      <c r="KCY129"/>
      <c r="KCZ129"/>
      <c r="KDA129"/>
      <c r="KDB129"/>
      <c r="KDC129"/>
      <c r="KDD129"/>
      <c r="KDE129"/>
      <c r="KDF129"/>
      <c r="KDG129"/>
      <c r="KDH129"/>
      <c r="KDI129"/>
      <c r="KDJ129"/>
      <c r="KDK129"/>
      <c r="KDL129"/>
      <c r="KDM129"/>
      <c r="KDN129"/>
      <c r="KDO129"/>
      <c r="KDP129"/>
      <c r="KDQ129"/>
      <c r="KDR129"/>
      <c r="KDS129"/>
      <c r="KDT129"/>
      <c r="KDU129"/>
      <c r="KDV129"/>
      <c r="KDW129"/>
      <c r="KDX129"/>
      <c r="KDY129"/>
      <c r="KDZ129"/>
      <c r="KEA129"/>
      <c r="KEB129"/>
      <c r="KEC129"/>
      <c r="KED129"/>
      <c r="KEE129"/>
      <c r="KEF129"/>
      <c r="KEG129"/>
      <c r="KEH129"/>
      <c r="KEI129"/>
      <c r="KEJ129"/>
      <c r="KEK129"/>
      <c r="KEL129"/>
      <c r="KEM129"/>
      <c r="KEN129"/>
      <c r="KEO129"/>
      <c r="KEP129"/>
      <c r="KEQ129"/>
      <c r="KER129"/>
      <c r="KES129"/>
      <c r="KET129"/>
      <c r="KEU129"/>
      <c r="KEV129"/>
      <c r="KEW129"/>
      <c r="KEX129"/>
      <c r="KEY129"/>
      <c r="KEZ129"/>
      <c r="KFA129"/>
      <c r="KFB129"/>
      <c r="KFC129"/>
      <c r="KFD129"/>
      <c r="KFE129"/>
      <c r="KFF129"/>
      <c r="KFG129"/>
      <c r="KFH129"/>
      <c r="KFI129"/>
      <c r="KFJ129"/>
      <c r="KFK129"/>
      <c r="KFL129"/>
      <c r="KFM129"/>
      <c r="KFN129"/>
      <c r="KFO129"/>
      <c r="KFP129"/>
      <c r="KFQ129"/>
      <c r="KFR129"/>
      <c r="KFS129"/>
      <c r="KFT129"/>
      <c r="KFU129"/>
      <c r="KFV129"/>
      <c r="KFW129"/>
      <c r="KFX129"/>
      <c r="KFY129"/>
      <c r="KFZ129"/>
      <c r="KGA129"/>
      <c r="KGB129"/>
      <c r="KGC129"/>
      <c r="KGD129"/>
      <c r="KGE129"/>
      <c r="KGF129"/>
      <c r="KGG129"/>
      <c r="KGH129"/>
      <c r="KGI129"/>
      <c r="KGJ129"/>
      <c r="KGK129"/>
      <c r="KGL129"/>
      <c r="KGM129"/>
      <c r="KGN129"/>
      <c r="KGO129"/>
      <c r="KGP129"/>
      <c r="KGQ129"/>
      <c r="KGR129"/>
      <c r="KGS129"/>
      <c r="KGT129"/>
      <c r="KGU129"/>
      <c r="KGV129"/>
      <c r="KGW129"/>
      <c r="KGX129"/>
      <c r="KGY129"/>
      <c r="KGZ129"/>
      <c r="KHA129"/>
      <c r="KHB129"/>
      <c r="KHC129"/>
      <c r="KHD129"/>
      <c r="KHE129"/>
      <c r="KHF129"/>
      <c r="KHG129"/>
      <c r="KHH129"/>
      <c r="KHI129"/>
      <c r="KHJ129"/>
      <c r="KHK129"/>
      <c r="KHL129"/>
      <c r="KHM129"/>
      <c r="KHN129"/>
      <c r="KHO129"/>
      <c r="KHP129"/>
      <c r="KHQ129"/>
      <c r="KHR129"/>
      <c r="KHS129"/>
      <c r="KHT129"/>
      <c r="KHU129"/>
      <c r="KHV129"/>
      <c r="KHW129"/>
      <c r="KHX129"/>
      <c r="KHY129"/>
      <c r="KHZ129"/>
      <c r="KIA129"/>
      <c r="KIB129"/>
      <c r="KIC129"/>
      <c r="KID129"/>
      <c r="KIE129"/>
      <c r="KIF129"/>
      <c r="KIG129"/>
      <c r="KIH129"/>
      <c r="KII129"/>
      <c r="KIJ129"/>
      <c r="KIK129"/>
      <c r="KIL129"/>
      <c r="KIM129"/>
      <c r="KIN129"/>
      <c r="KIO129"/>
      <c r="KIP129"/>
      <c r="KIQ129"/>
      <c r="KIR129"/>
      <c r="KIS129"/>
      <c r="KIT129"/>
      <c r="KIU129"/>
      <c r="KIV129"/>
      <c r="KIW129"/>
      <c r="KIX129"/>
      <c r="KIY129"/>
      <c r="KIZ129"/>
      <c r="KJA129"/>
      <c r="KJB129"/>
      <c r="KJC129"/>
      <c r="KJD129"/>
      <c r="KJE129"/>
      <c r="KJF129"/>
      <c r="KJG129"/>
      <c r="KJH129"/>
      <c r="KJI129"/>
      <c r="KJJ129"/>
      <c r="KJK129"/>
      <c r="KJL129"/>
      <c r="KJM129"/>
      <c r="KJN129"/>
      <c r="KJO129"/>
      <c r="KJP129"/>
      <c r="KJQ129"/>
      <c r="KJR129"/>
      <c r="KJS129"/>
      <c r="KJT129"/>
      <c r="KJU129"/>
      <c r="KJV129"/>
      <c r="KJW129"/>
      <c r="KJX129"/>
      <c r="KJY129"/>
      <c r="KJZ129"/>
      <c r="KKA129"/>
      <c r="KKB129"/>
      <c r="KKC129"/>
      <c r="KKD129"/>
      <c r="KKE129"/>
      <c r="KKF129"/>
      <c r="KKG129"/>
      <c r="KKH129"/>
      <c r="KKI129"/>
      <c r="KKJ129"/>
      <c r="KKK129"/>
      <c r="KKL129"/>
      <c r="KKM129"/>
      <c r="KKN129"/>
      <c r="KKO129"/>
      <c r="KKP129"/>
      <c r="KKQ129"/>
      <c r="KKR129"/>
      <c r="KKS129"/>
      <c r="KKT129"/>
      <c r="KKU129"/>
      <c r="KKV129"/>
      <c r="KKW129"/>
      <c r="KKX129"/>
      <c r="KKY129"/>
      <c r="KKZ129"/>
      <c r="KLA129"/>
      <c r="KLB129"/>
      <c r="KLC129"/>
      <c r="KLD129"/>
      <c r="KLE129"/>
      <c r="KLF129"/>
      <c r="KLG129"/>
      <c r="KLH129"/>
      <c r="KLI129"/>
      <c r="KLJ129"/>
      <c r="KLK129"/>
      <c r="KLL129"/>
      <c r="KLM129"/>
      <c r="KLN129"/>
      <c r="KLO129"/>
      <c r="KLP129"/>
      <c r="KLQ129"/>
      <c r="KLR129"/>
      <c r="KLS129"/>
      <c r="KLT129"/>
      <c r="KLU129"/>
      <c r="KLV129"/>
      <c r="KLW129"/>
      <c r="KLX129"/>
      <c r="KLY129"/>
      <c r="KLZ129"/>
      <c r="KMA129"/>
      <c r="KMB129"/>
      <c r="KMC129"/>
      <c r="KMD129"/>
      <c r="KME129"/>
      <c r="KMF129"/>
      <c r="KMG129"/>
      <c r="KMH129"/>
      <c r="KMI129"/>
      <c r="KMJ129"/>
      <c r="KMK129"/>
      <c r="KML129"/>
      <c r="KMM129"/>
      <c r="KMN129"/>
      <c r="KMO129"/>
      <c r="KMP129"/>
      <c r="KMQ129"/>
      <c r="KMR129"/>
      <c r="KMS129"/>
      <c r="KMT129"/>
      <c r="KMU129"/>
      <c r="KMV129"/>
      <c r="KMW129"/>
      <c r="KMX129"/>
      <c r="KMY129"/>
      <c r="KMZ129"/>
      <c r="KNA129"/>
      <c r="KNB129"/>
      <c r="KNC129"/>
      <c r="KND129"/>
      <c r="KNE129"/>
      <c r="KNF129"/>
      <c r="KNG129"/>
      <c r="KNH129"/>
      <c r="KNI129"/>
      <c r="KNJ129"/>
      <c r="KNK129"/>
      <c r="KNL129"/>
      <c r="KNM129"/>
      <c r="KNN129"/>
      <c r="KNO129"/>
      <c r="KNP129"/>
      <c r="KNQ129"/>
      <c r="KNR129"/>
      <c r="KNS129"/>
      <c r="KNT129"/>
      <c r="KNU129"/>
      <c r="KNV129"/>
      <c r="KNW129"/>
      <c r="KNX129"/>
      <c r="KNY129"/>
      <c r="KNZ129"/>
      <c r="KOA129"/>
      <c r="KOB129"/>
      <c r="KOC129"/>
      <c r="KOD129"/>
      <c r="KOE129"/>
      <c r="KOF129"/>
      <c r="KOG129"/>
      <c r="KOH129"/>
      <c r="KOI129"/>
      <c r="KOJ129"/>
      <c r="KOK129"/>
      <c r="KOL129"/>
      <c r="KOM129"/>
      <c r="KON129"/>
      <c r="KOO129"/>
      <c r="KOP129"/>
      <c r="KOQ129"/>
      <c r="KOR129"/>
      <c r="KOS129"/>
      <c r="KOT129"/>
      <c r="KOU129"/>
      <c r="KOV129"/>
      <c r="KOW129"/>
      <c r="KOX129"/>
      <c r="KOY129"/>
      <c r="KOZ129"/>
      <c r="KPA129"/>
      <c r="KPB129"/>
      <c r="KPC129"/>
      <c r="KPD129"/>
      <c r="KPE129"/>
      <c r="KPF129"/>
      <c r="KPG129"/>
      <c r="KPH129"/>
      <c r="KPI129"/>
      <c r="KPJ129"/>
      <c r="KPK129"/>
      <c r="KPL129"/>
      <c r="KPM129"/>
      <c r="KPN129"/>
      <c r="KPO129"/>
      <c r="KPP129"/>
      <c r="KPQ129"/>
      <c r="KPR129"/>
      <c r="KPS129"/>
      <c r="KPT129"/>
      <c r="KPU129"/>
      <c r="KPV129"/>
      <c r="KPW129"/>
      <c r="KPX129"/>
      <c r="KPY129"/>
      <c r="KPZ129"/>
      <c r="KQA129"/>
      <c r="KQB129"/>
      <c r="KQC129"/>
      <c r="KQD129"/>
      <c r="KQE129"/>
      <c r="KQF129"/>
      <c r="KQG129"/>
      <c r="KQH129"/>
      <c r="KQI129"/>
      <c r="KQJ129"/>
      <c r="KQK129"/>
      <c r="KQL129"/>
      <c r="KQM129"/>
      <c r="KQN129"/>
      <c r="KQO129"/>
      <c r="KQP129"/>
      <c r="KQQ129"/>
      <c r="KQR129"/>
      <c r="KQS129"/>
      <c r="KQT129"/>
      <c r="KQU129"/>
      <c r="KQV129"/>
      <c r="KQW129"/>
      <c r="KQX129"/>
      <c r="KQY129"/>
      <c r="KQZ129"/>
      <c r="KRA129"/>
      <c r="KRB129"/>
      <c r="KRC129"/>
      <c r="KRD129"/>
      <c r="KRE129"/>
      <c r="KRF129"/>
      <c r="KRG129"/>
      <c r="KRH129"/>
      <c r="KRI129"/>
      <c r="KRJ129"/>
      <c r="KRK129"/>
      <c r="KRL129"/>
      <c r="KRM129"/>
      <c r="KRN129"/>
      <c r="KRO129"/>
      <c r="KRP129"/>
      <c r="KRQ129"/>
      <c r="KRR129"/>
      <c r="KRS129"/>
      <c r="KRT129"/>
      <c r="KRU129"/>
      <c r="KRV129"/>
      <c r="KRW129"/>
      <c r="KRX129"/>
      <c r="KRY129"/>
      <c r="KRZ129"/>
      <c r="KSA129"/>
      <c r="KSB129"/>
      <c r="KSC129"/>
      <c r="KSD129"/>
      <c r="KSE129"/>
      <c r="KSF129"/>
      <c r="KSG129"/>
      <c r="KSH129"/>
      <c r="KSI129"/>
      <c r="KSJ129"/>
      <c r="KSK129"/>
      <c r="KSL129"/>
      <c r="KSM129"/>
      <c r="KSN129"/>
      <c r="KSO129"/>
      <c r="KSP129"/>
      <c r="KSQ129"/>
      <c r="KSR129"/>
      <c r="KSS129"/>
      <c r="KST129"/>
      <c r="KSU129"/>
      <c r="KSV129"/>
      <c r="KSW129"/>
      <c r="KSX129"/>
      <c r="KSY129"/>
      <c r="KSZ129"/>
      <c r="KTA129"/>
      <c r="KTB129"/>
      <c r="KTC129"/>
      <c r="KTD129"/>
      <c r="KTE129"/>
      <c r="KTF129"/>
      <c r="KTG129"/>
      <c r="KTH129"/>
      <c r="KTI129"/>
      <c r="KTJ129"/>
      <c r="KTK129"/>
      <c r="KTL129"/>
      <c r="KTM129"/>
      <c r="KTN129"/>
      <c r="KTO129"/>
      <c r="KTP129"/>
      <c r="KTQ129"/>
      <c r="KTR129"/>
      <c r="KTS129"/>
      <c r="KTT129"/>
      <c r="KTU129"/>
      <c r="KTV129"/>
      <c r="KTW129"/>
      <c r="KTX129"/>
      <c r="KTY129"/>
      <c r="KTZ129"/>
      <c r="KUA129"/>
      <c r="KUB129"/>
      <c r="KUC129"/>
      <c r="KUD129"/>
      <c r="KUE129"/>
      <c r="KUF129"/>
      <c r="KUG129"/>
      <c r="KUH129"/>
      <c r="KUI129"/>
      <c r="KUJ129"/>
      <c r="KUK129"/>
      <c r="KUL129"/>
      <c r="KUM129"/>
      <c r="KUN129"/>
      <c r="KUO129"/>
      <c r="KUP129"/>
      <c r="KUQ129"/>
      <c r="KUR129"/>
      <c r="KUS129"/>
      <c r="KUT129"/>
      <c r="KUU129"/>
      <c r="KUV129"/>
      <c r="KUW129"/>
      <c r="KUX129"/>
      <c r="KUY129"/>
      <c r="KUZ129"/>
      <c r="KVA129"/>
      <c r="KVB129"/>
      <c r="KVC129"/>
      <c r="KVD129"/>
      <c r="KVE129"/>
      <c r="KVF129"/>
      <c r="KVG129"/>
      <c r="KVH129"/>
      <c r="KVI129"/>
      <c r="KVJ129"/>
      <c r="KVK129"/>
      <c r="KVL129"/>
      <c r="KVM129"/>
      <c r="KVN129"/>
      <c r="KVO129"/>
      <c r="KVP129"/>
      <c r="KVQ129"/>
      <c r="KVR129"/>
      <c r="KVS129"/>
      <c r="KVT129"/>
      <c r="KVU129"/>
      <c r="KVV129"/>
      <c r="KVW129"/>
      <c r="KVX129"/>
      <c r="KVY129"/>
      <c r="KVZ129"/>
      <c r="KWA129"/>
      <c r="KWB129"/>
      <c r="KWC129"/>
      <c r="KWD129"/>
      <c r="KWE129"/>
      <c r="KWF129"/>
      <c r="KWG129"/>
      <c r="KWH129"/>
      <c r="KWI129"/>
      <c r="KWJ129"/>
      <c r="KWK129"/>
      <c r="KWL129"/>
      <c r="KWM129"/>
      <c r="KWN129"/>
      <c r="KWO129"/>
      <c r="KWP129"/>
      <c r="KWQ129"/>
      <c r="KWR129"/>
      <c r="KWS129"/>
      <c r="KWT129"/>
      <c r="KWU129"/>
      <c r="KWV129"/>
      <c r="KWW129"/>
      <c r="KWX129"/>
      <c r="KWY129"/>
      <c r="KWZ129"/>
      <c r="KXA129"/>
      <c r="KXB129"/>
      <c r="KXC129"/>
      <c r="KXD129"/>
      <c r="KXE129"/>
      <c r="KXF129"/>
      <c r="KXG129"/>
      <c r="KXH129"/>
      <c r="KXI129"/>
      <c r="KXJ129"/>
      <c r="KXK129"/>
      <c r="KXL129"/>
      <c r="KXM129"/>
      <c r="KXN129"/>
      <c r="KXO129"/>
      <c r="KXP129"/>
      <c r="KXQ129"/>
      <c r="KXR129"/>
      <c r="KXS129"/>
      <c r="KXT129"/>
      <c r="KXU129"/>
      <c r="KXV129"/>
      <c r="KXW129"/>
      <c r="KXX129"/>
      <c r="KXY129"/>
      <c r="KXZ129"/>
      <c r="KYA129"/>
      <c r="KYB129"/>
      <c r="KYC129"/>
      <c r="KYD129"/>
      <c r="KYE129"/>
      <c r="KYF129"/>
      <c r="KYG129"/>
      <c r="KYH129"/>
      <c r="KYI129"/>
      <c r="KYJ129"/>
      <c r="KYK129"/>
      <c r="KYL129"/>
      <c r="KYM129"/>
      <c r="KYN129"/>
      <c r="KYO129"/>
      <c r="KYP129"/>
      <c r="KYQ129"/>
      <c r="KYR129"/>
      <c r="KYS129"/>
      <c r="KYT129"/>
      <c r="KYU129"/>
      <c r="KYV129"/>
      <c r="KYW129"/>
      <c r="KYX129"/>
      <c r="KYY129"/>
      <c r="KYZ129"/>
      <c r="KZA129"/>
      <c r="KZB129"/>
      <c r="KZC129"/>
      <c r="KZD129"/>
      <c r="KZE129"/>
      <c r="KZF129"/>
      <c r="KZG129"/>
      <c r="KZH129"/>
      <c r="KZI129"/>
      <c r="KZJ129"/>
      <c r="KZK129"/>
      <c r="KZL129"/>
      <c r="KZM129"/>
      <c r="KZN129"/>
      <c r="KZO129"/>
      <c r="KZP129"/>
      <c r="KZQ129"/>
      <c r="KZR129"/>
      <c r="KZS129"/>
      <c r="KZT129"/>
      <c r="KZU129"/>
      <c r="KZV129"/>
      <c r="KZW129"/>
      <c r="KZX129"/>
      <c r="KZY129"/>
      <c r="KZZ129"/>
      <c r="LAA129"/>
      <c r="LAB129"/>
      <c r="LAC129"/>
      <c r="LAD129"/>
      <c r="LAE129"/>
      <c r="LAF129"/>
      <c r="LAG129"/>
      <c r="LAH129"/>
      <c r="LAI129"/>
      <c r="LAJ129"/>
      <c r="LAK129"/>
      <c r="LAL129"/>
      <c r="LAM129"/>
      <c r="LAN129"/>
      <c r="LAO129"/>
      <c r="LAP129"/>
      <c r="LAQ129"/>
      <c r="LAR129"/>
      <c r="LAS129"/>
      <c r="LAT129"/>
      <c r="LAU129"/>
      <c r="LAV129"/>
      <c r="LAW129"/>
      <c r="LAX129"/>
      <c r="LAY129"/>
      <c r="LAZ129"/>
      <c r="LBA129"/>
      <c r="LBB129"/>
      <c r="LBC129"/>
      <c r="LBD129"/>
      <c r="LBE129"/>
      <c r="LBF129"/>
      <c r="LBG129"/>
      <c r="LBH129"/>
      <c r="LBI129"/>
      <c r="LBJ129"/>
      <c r="LBK129"/>
      <c r="LBL129"/>
      <c r="LBM129"/>
      <c r="LBN129"/>
      <c r="LBO129"/>
      <c r="LBP129"/>
      <c r="LBQ129"/>
      <c r="LBR129"/>
      <c r="LBS129"/>
      <c r="LBT129"/>
      <c r="LBU129"/>
      <c r="LBV129"/>
      <c r="LBW129"/>
      <c r="LBX129"/>
      <c r="LBY129"/>
      <c r="LBZ129"/>
      <c r="LCA129"/>
      <c r="LCB129"/>
      <c r="LCC129"/>
      <c r="LCD129"/>
      <c r="LCE129"/>
      <c r="LCF129"/>
      <c r="LCG129"/>
      <c r="LCH129"/>
      <c r="LCI129"/>
      <c r="LCJ129"/>
      <c r="LCK129"/>
      <c r="LCL129"/>
      <c r="LCM129"/>
      <c r="LCN129"/>
      <c r="LCO129"/>
      <c r="LCP129"/>
      <c r="LCQ129"/>
      <c r="LCR129"/>
      <c r="LCS129"/>
      <c r="LCT129"/>
      <c r="LCU129"/>
      <c r="LCV129"/>
      <c r="LCW129"/>
      <c r="LCX129"/>
      <c r="LCY129"/>
      <c r="LCZ129"/>
      <c r="LDA129"/>
      <c r="LDB129"/>
      <c r="LDC129"/>
      <c r="LDD129"/>
      <c r="LDE129"/>
      <c r="LDF129"/>
      <c r="LDG129"/>
      <c r="LDH129"/>
      <c r="LDI129"/>
      <c r="LDJ129"/>
      <c r="LDK129"/>
      <c r="LDL129"/>
      <c r="LDM129"/>
      <c r="LDN129"/>
      <c r="LDO129"/>
      <c r="LDP129"/>
      <c r="LDQ129"/>
      <c r="LDR129"/>
      <c r="LDS129"/>
      <c r="LDT129"/>
      <c r="LDU129"/>
      <c r="LDV129"/>
      <c r="LDW129"/>
      <c r="LDX129"/>
      <c r="LDY129"/>
      <c r="LDZ129"/>
      <c r="LEA129"/>
      <c r="LEB129"/>
      <c r="LEC129"/>
      <c r="LED129"/>
      <c r="LEE129"/>
      <c r="LEF129"/>
      <c r="LEG129"/>
      <c r="LEH129"/>
      <c r="LEI129"/>
      <c r="LEJ129"/>
      <c r="LEK129"/>
      <c r="LEL129"/>
      <c r="LEM129"/>
      <c r="LEN129"/>
      <c r="LEO129"/>
      <c r="LEP129"/>
      <c r="LEQ129"/>
      <c r="LER129"/>
      <c r="LES129"/>
      <c r="LET129"/>
      <c r="LEU129"/>
      <c r="LEV129"/>
      <c r="LEW129"/>
      <c r="LEX129"/>
      <c r="LEY129"/>
      <c r="LEZ129"/>
      <c r="LFA129"/>
      <c r="LFB129"/>
      <c r="LFC129"/>
      <c r="LFD129"/>
      <c r="LFE129"/>
      <c r="LFF129"/>
      <c r="LFG129"/>
      <c r="LFH129"/>
      <c r="LFI129"/>
      <c r="LFJ129"/>
      <c r="LFK129"/>
      <c r="LFL129"/>
      <c r="LFM129"/>
      <c r="LFN129"/>
      <c r="LFO129"/>
      <c r="LFP129"/>
      <c r="LFQ129"/>
      <c r="LFR129"/>
      <c r="LFS129"/>
      <c r="LFT129"/>
      <c r="LFU129"/>
      <c r="LFV129"/>
      <c r="LFW129"/>
      <c r="LFX129"/>
      <c r="LFY129"/>
      <c r="LFZ129"/>
      <c r="LGA129"/>
      <c r="LGB129"/>
      <c r="LGC129"/>
      <c r="LGD129"/>
      <c r="LGE129"/>
      <c r="LGF129"/>
      <c r="LGG129"/>
      <c r="LGH129"/>
      <c r="LGI129"/>
      <c r="LGJ129"/>
      <c r="LGK129"/>
      <c r="LGL129"/>
      <c r="LGM129"/>
      <c r="LGN129"/>
      <c r="LGO129"/>
      <c r="LGP129"/>
      <c r="LGQ129"/>
      <c r="LGR129"/>
      <c r="LGS129"/>
      <c r="LGT129"/>
      <c r="LGU129"/>
      <c r="LGV129"/>
      <c r="LGW129"/>
      <c r="LGX129"/>
      <c r="LGY129"/>
      <c r="LGZ129"/>
      <c r="LHA129"/>
      <c r="LHB129"/>
      <c r="LHC129"/>
      <c r="LHD129"/>
      <c r="LHE129"/>
      <c r="LHF129"/>
      <c r="LHG129"/>
      <c r="LHH129"/>
      <c r="LHI129"/>
      <c r="LHJ129"/>
      <c r="LHK129"/>
      <c r="LHL129"/>
      <c r="LHM129"/>
      <c r="LHN129"/>
      <c r="LHO129"/>
      <c r="LHP129"/>
      <c r="LHQ129"/>
      <c r="LHR129"/>
      <c r="LHS129"/>
      <c r="LHT129"/>
      <c r="LHU129"/>
      <c r="LHV129"/>
      <c r="LHW129"/>
      <c r="LHX129"/>
      <c r="LHY129"/>
      <c r="LHZ129"/>
      <c r="LIA129"/>
      <c r="LIB129"/>
      <c r="LIC129"/>
      <c r="LID129"/>
      <c r="LIE129"/>
      <c r="LIF129"/>
      <c r="LIG129"/>
      <c r="LIH129"/>
      <c r="LII129"/>
      <c r="LIJ129"/>
      <c r="LIK129"/>
      <c r="LIL129"/>
      <c r="LIM129"/>
      <c r="LIN129"/>
      <c r="LIO129"/>
      <c r="LIP129"/>
      <c r="LIQ129"/>
      <c r="LIR129"/>
      <c r="LIS129"/>
      <c r="LIT129"/>
      <c r="LIU129"/>
      <c r="LIV129"/>
      <c r="LIW129"/>
      <c r="LIX129"/>
      <c r="LIY129"/>
      <c r="LIZ129"/>
      <c r="LJA129"/>
      <c r="LJB129"/>
      <c r="LJC129"/>
      <c r="LJD129"/>
      <c r="LJE129"/>
      <c r="LJF129"/>
      <c r="LJG129"/>
      <c r="LJH129"/>
      <c r="LJI129"/>
      <c r="LJJ129"/>
      <c r="LJK129"/>
      <c r="LJL129"/>
      <c r="LJM129"/>
      <c r="LJN129"/>
      <c r="LJO129"/>
      <c r="LJP129"/>
      <c r="LJQ129"/>
      <c r="LJR129"/>
      <c r="LJS129"/>
      <c r="LJT129"/>
      <c r="LJU129"/>
      <c r="LJV129"/>
      <c r="LJW129"/>
      <c r="LJX129"/>
      <c r="LJY129"/>
      <c r="LJZ129"/>
      <c r="LKA129"/>
      <c r="LKB129"/>
      <c r="LKC129"/>
      <c r="LKD129"/>
      <c r="LKE129"/>
      <c r="LKF129"/>
      <c r="LKG129"/>
      <c r="LKH129"/>
      <c r="LKI129"/>
      <c r="LKJ129"/>
      <c r="LKK129"/>
      <c r="LKL129"/>
      <c r="LKM129"/>
      <c r="LKN129"/>
      <c r="LKO129"/>
      <c r="LKP129"/>
      <c r="LKQ129"/>
      <c r="LKR129"/>
      <c r="LKS129"/>
      <c r="LKT129"/>
      <c r="LKU129"/>
      <c r="LKV129"/>
      <c r="LKW129"/>
      <c r="LKX129"/>
      <c r="LKY129"/>
      <c r="LKZ129"/>
      <c r="LLA129"/>
      <c r="LLB129"/>
      <c r="LLC129"/>
      <c r="LLD129"/>
      <c r="LLE129"/>
      <c r="LLF129"/>
      <c r="LLG129"/>
      <c r="LLH129"/>
      <c r="LLI129"/>
      <c r="LLJ129"/>
      <c r="LLK129"/>
      <c r="LLL129"/>
      <c r="LLM129"/>
      <c r="LLN129"/>
      <c r="LLO129"/>
      <c r="LLP129"/>
      <c r="LLQ129"/>
      <c r="LLR129"/>
      <c r="LLS129"/>
      <c r="LLT129"/>
      <c r="LLU129"/>
      <c r="LLV129"/>
      <c r="LLW129"/>
      <c r="LLX129"/>
      <c r="LLY129"/>
      <c r="LLZ129"/>
      <c r="LMA129"/>
      <c r="LMB129"/>
      <c r="LMC129"/>
      <c r="LMD129"/>
      <c r="LME129"/>
      <c r="LMF129"/>
      <c r="LMG129"/>
      <c r="LMH129"/>
      <c r="LMI129"/>
      <c r="LMJ129"/>
      <c r="LMK129"/>
      <c r="LML129"/>
      <c r="LMM129"/>
      <c r="LMN129"/>
      <c r="LMO129"/>
      <c r="LMP129"/>
      <c r="LMQ129"/>
      <c r="LMR129"/>
      <c r="LMS129"/>
      <c r="LMT129"/>
      <c r="LMU129"/>
      <c r="LMV129"/>
      <c r="LMW129"/>
      <c r="LMX129"/>
      <c r="LMY129"/>
      <c r="LMZ129"/>
      <c r="LNA129"/>
      <c r="LNB129"/>
      <c r="LNC129"/>
      <c r="LND129"/>
      <c r="LNE129"/>
      <c r="LNF129"/>
      <c r="LNG129"/>
      <c r="LNH129"/>
      <c r="LNI129"/>
      <c r="LNJ129"/>
      <c r="LNK129"/>
      <c r="LNL129"/>
      <c r="LNM129"/>
      <c r="LNN129"/>
      <c r="LNO129"/>
      <c r="LNP129"/>
      <c r="LNQ129"/>
      <c r="LNR129"/>
      <c r="LNS129"/>
      <c r="LNT129"/>
      <c r="LNU129"/>
      <c r="LNV129"/>
      <c r="LNW129"/>
      <c r="LNX129"/>
      <c r="LNY129"/>
      <c r="LNZ129"/>
      <c r="LOA129"/>
      <c r="LOB129"/>
      <c r="LOC129"/>
      <c r="LOD129"/>
      <c r="LOE129"/>
      <c r="LOF129"/>
      <c r="LOG129"/>
      <c r="LOH129"/>
      <c r="LOI129"/>
      <c r="LOJ129"/>
      <c r="LOK129"/>
      <c r="LOL129"/>
      <c r="LOM129"/>
      <c r="LON129"/>
      <c r="LOO129"/>
      <c r="LOP129"/>
      <c r="LOQ129"/>
      <c r="LOR129"/>
      <c r="LOS129"/>
      <c r="LOT129"/>
      <c r="LOU129"/>
      <c r="LOV129"/>
      <c r="LOW129"/>
      <c r="LOX129"/>
      <c r="LOY129"/>
      <c r="LOZ129"/>
      <c r="LPA129"/>
      <c r="LPB129"/>
      <c r="LPC129"/>
      <c r="LPD129"/>
      <c r="LPE129"/>
      <c r="LPF129"/>
      <c r="LPG129"/>
      <c r="LPH129"/>
      <c r="LPI129"/>
      <c r="LPJ129"/>
      <c r="LPK129"/>
      <c r="LPL129"/>
      <c r="LPM129"/>
      <c r="LPN129"/>
      <c r="LPO129"/>
      <c r="LPP129"/>
      <c r="LPQ129"/>
      <c r="LPR129"/>
      <c r="LPS129"/>
      <c r="LPT129"/>
      <c r="LPU129"/>
      <c r="LPV129"/>
      <c r="LPW129"/>
      <c r="LPX129"/>
      <c r="LPY129"/>
      <c r="LPZ129"/>
      <c r="LQA129"/>
      <c r="LQB129"/>
      <c r="LQC129"/>
      <c r="LQD129"/>
      <c r="LQE129"/>
      <c r="LQF129"/>
      <c r="LQG129"/>
      <c r="LQH129"/>
      <c r="LQI129"/>
      <c r="LQJ129"/>
      <c r="LQK129"/>
      <c r="LQL129"/>
      <c r="LQM129"/>
      <c r="LQN129"/>
      <c r="LQO129"/>
      <c r="LQP129"/>
      <c r="LQQ129"/>
      <c r="LQR129"/>
      <c r="LQS129"/>
      <c r="LQT129"/>
      <c r="LQU129"/>
      <c r="LQV129"/>
      <c r="LQW129"/>
      <c r="LQX129"/>
      <c r="LQY129"/>
      <c r="LQZ129"/>
      <c r="LRA129"/>
      <c r="LRB129"/>
      <c r="LRC129"/>
      <c r="LRD129"/>
      <c r="LRE129"/>
      <c r="LRF129"/>
      <c r="LRG129"/>
      <c r="LRH129"/>
      <c r="LRI129"/>
      <c r="LRJ129"/>
      <c r="LRK129"/>
      <c r="LRL129"/>
      <c r="LRM129"/>
      <c r="LRN129"/>
      <c r="LRO129"/>
      <c r="LRP129"/>
      <c r="LRQ129"/>
      <c r="LRR129"/>
      <c r="LRS129"/>
      <c r="LRT129"/>
      <c r="LRU129"/>
      <c r="LRV129"/>
      <c r="LRW129"/>
      <c r="LRX129"/>
      <c r="LRY129"/>
      <c r="LRZ129"/>
      <c r="LSA129"/>
      <c r="LSB129"/>
      <c r="LSC129"/>
      <c r="LSD129"/>
      <c r="LSE129"/>
      <c r="LSF129"/>
      <c r="LSG129"/>
      <c r="LSH129"/>
      <c r="LSI129"/>
      <c r="LSJ129"/>
      <c r="LSK129"/>
      <c r="LSL129"/>
      <c r="LSM129"/>
      <c r="LSN129"/>
      <c r="LSO129"/>
      <c r="LSP129"/>
      <c r="LSQ129"/>
      <c r="LSR129"/>
      <c r="LSS129"/>
      <c r="LST129"/>
      <c r="LSU129"/>
      <c r="LSV129"/>
      <c r="LSW129"/>
      <c r="LSX129"/>
      <c r="LSY129"/>
      <c r="LSZ129"/>
      <c r="LTA129"/>
      <c r="LTB129"/>
      <c r="LTC129"/>
      <c r="LTD129"/>
      <c r="LTE129"/>
      <c r="LTF129"/>
      <c r="LTG129"/>
      <c r="LTH129"/>
      <c r="LTI129"/>
      <c r="LTJ129"/>
      <c r="LTK129"/>
      <c r="LTL129"/>
      <c r="LTM129"/>
      <c r="LTN129"/>
      <c r="LTO129"/>
      <c r="LTP129"/>
      <c r="LTQ129"/>
      <c r="LTR129"/>
      <c r="LTS129"/>
      <c r="LTT129"/>
      <c r="LTU129"/>
      <c r="LTV129"/>
      <c r="LTW129"/>
      <c r="LTX129"/>
      <c r="LTY129"/>
      <c r="LTZ129"/>
      <c r="LUA129"/>
      <c r="LUB129"/>
      <c r="LUC129"/>
      <c r="LUD129"/>
      <c r="LUE129"/>
      <c r="LUF129"/>
      <c r="LUG129"/>
      <c r="LUH129"/>
      <c r="LUI129"/>
      <c r="LUJ129"/>
      <c r="LUK129"/>
      <c r="LUL129"/>
      <c r="LUM129"/>
      <c r="LUN129"/>
      <c r="LUO129"/>
      <c r="LUP129"/>
      <c r="LUQ129"/>
      <c r="LUR129"/>
      <c r="LUS129"/>
      <c r="LUT129"/>
      <c r="LUU129"/>
      <c r="LUV129"/>
      <c r="LUW129"/>
      <c r="LUX129"/>
      <c r="LUY129"/>
      <c r="LUZ129"/>
      <c r="LVA129"/>
      <c r="LVB129"/>
      <c r="LVC129"/>
      <c r="LVD129"/>
      <c r="LVE129"/>
      <c r="LVF129"/>
      <c r="LVG129"/>
      <c r="LVH129"/>
      <c r="LVI129"/>
      <c r="LVJ129"/>
      <c r="LVK129"/>
      <c r="LVL129"/>
      <c r="LVM129"/>
      <c r="LVN129"/>
      <c r="LVO129"/>
      <c r="LVP129"/>
      <c r="LVQ129"/>
      <c r="LVR129"/>
      <c r="LVS129"/>
      <c r="LVT129"/>
      <c r="LVU129"/>
      <c r="LVV129"/>
      <c r="LVW129"/>
      <c r="LVX129"/>
      <c r="LVY129"/>
      <c r="LVZ129"/>
      <c r="LWA129"/>
      <c r="LWB129"/>
      <c r="LWC129"/>
      <c r="LWD129"/>
      <c r="LWE129"/>
      <c r="LWF129"/>
      <c r="LWG129"/>
      <c r="LWH129"/>
      <c r="LWI129"/>
      <c r="LWJ129"/>
      <c r="LWK129"/>
      <c r="LWL129"/>
      <c r="LWM129"/>
      <c r="LWN129"/>
      <c r="LWO129"/>
      <c r="LWP129"/>
      <c r="LWQ129"/>
      <c r="LWR129"/>
      <c r="LWS129"/>
      <c r="LWT129"/>
      <c r="LWU129"/>
      <c r="LWV129"/>
      <c r="LWW129"/>
      <c r="LWX129"/>
      <c r="LWY129"/>
      <c r="LWZ129"/>
      <c r="LXA129"/>
      <c r="LXB129"/>
      <c r="LXC129"/>
      <c r="LXD129"/>
      <c r="LXE129"/>
      <c r="LXF129"/>
      <c r="LXG129"/>
      <c r="LXH129"/>
      <c r="LXI129"/>
      <c r="LXJ129"/>
      <c r="LXK129"/>
      <c r="LXL129"/>
      <c r="LXM129"/>
      <c r="LXN129"/>
      <c r="LXO129"/>
      <c r="LXP129"/>
      <c r="LXQ129"/>
      <c r="LXR129"/>
      <c r="LXS129"/>
      <c r="LXT129"/>
      <c r="LXU129"/>
      <c r="LXV129"/>
      <c r="LXW129"/>
      <c r="LXX129"/>
      <c r="LXY129"/>
      <c r="LXZ129"/>
      <c r="LYA129"/>
      <c r="LYB129"/>
      <c r="LYC129"/>
      <c r="LYD129"/>
      <c r="LYE129"/>
      <c r="LYF129"/>
      <c r="LYG129"/>
      <c r="LYH129"/>
      <c r="LYI129"/>
      <c r="LYJ129"/>
      <c r="LYK129"/>
      <c r="LYL129"/>
      <c r="LYM129"/>
      <c r="LYN129"/>
      <c r="LYO129"/>
      <c r="LYP129"/>
      <c r="LYQ129"/>
      <c r="LYR129"/>
      <c r="LYS129"/>
      <c r="LYT129"/>
      <c r="LYU129"/>
      <c r="LYV129"/>
      <c r="LYW129"/>
      <c r="LYX129"/>
      <c r="LYY129"/>
      <c r="LYZ129"/>
      <c r="LZA129"/>
      <c r="LZB129"/>
      <c r="LZC129"/>
      <c r="LZD129"/>
      <c r="LZE129"/>
      <c r="LZF129"/>
      <c r="LZG129"/>
      <c r="LZH129"/>
      <c r="LZI129"/>
      <c r="LZJ129"/>
      <c r="LZK129"/>
      <c r="LZL129"/>
      <c r="LZM129"/>
      <c r="LZN129"/>
      <c r="LZO129"/>
      <c r="LZP129"/>
      <c r="LZQ129"/>
      <c r="LZR129"/>
      <c r="LZS129"/>
      <c r="LZT129"/>
      <c r="LZU129"/>
      <c r="LZV129"/>
      <c r="LZW129"/>
      <c r="LZX129"/>
      <c r="LZY129"/>
      <c r="LZZ129"/>
      <c r="MAA129"/>
      <c r="MAB129"/>
      <c r="MAC129"/>
      <c r="MAD129"/>
      <c r="MAE129"/>
      <c r="MAF129"/>
      <c r="MAG129"/>
      <c r="MAH129"/>
      <c r="MAI129"/>
      <c r="MAJ129"/>
      <c r="MAK129"/>
      <c r="MAL129"/>
      <c r="MAM129"/>
      <c r="MAN129"/>
      <c r="MAO129"/>
      <c r="MAP129"/>
      <c r="MAQ129"/>
      <c r="MAR129"/>
      <c r="MAS129"/>
      <c r="MAT129"/>
      <c r="MAU129"/>
      <c r="MAV129"/>
      <c r="MAW129"/>
      <c r="MAX129"/>
      <c r="MAY129"/>
      <c r="MAZ129"/>
      <c r="MBA129"/>
      <c r="MBB129"/>
      <c r="MBC129"/>
      <c r="MBD129"/>
      <c r="MBE129"/>
      <c r="MBF129"/>
      <c r="MBG129"/>
      <c r="MBH129"/>
      <c r="MBI129"/>
      <c r="MBJ129"/>
      <c r="MBK129"/>
      <c r="MBL129"/>
      <c r="MBM129"/>
      <c r="MBN129"/>
      <c r="MBO129"/>
      <c r="MBP129"/>
      <c r="MBQ129"/>
      <c r="MBR129"/>
      <c r="MBS129"/>
      <c r="MBT129"/>
      <c r="MBU129"/>
      <c r="MBV129"/>
      <c r="MBW129"/>
      <c r="MBX129"/>
      <c r="MBY129"/>
      <c r="MBZ129"/>
      <c r="MCA129"/>
      <c r="MCB129"/>
      <c r="MCC129"/>
      <c r="MCD129"/>
      <c r="MCE129"/>
      <c r="MCF129"/>
      <c r="MCG129"/>
      <c r="MCH129"/>
      <c r="MCI129"/>
      <c r="MCJ129"/>
      <c r="MCK129"/>
      <c r="MCL129"/>
      <c r="MCM129"/>
      <c r="MCN129"/>
      <c r="MCO129"/>
      <c r="MCP129"/>
      <c r="MCQ129"/>
      <c r="MCR129"/>
      <c r="MCS129"/>
      <c r="MCT129"/>
      <c r="MCU129"/>
      <c r="MCV129"/>
      <c r="MCW129"/>
      <c r="MCX129"/>
      <c r="MCY129"/>
      <c r="MCZ129"/>
      <c r="MDA129"/>
      <c r="MDB129"/>
      <c r="MDC129"/>
      <c r="MDD129"/>
      <c r="MDE129"/>
      <c r="MDF129"/>
      <c r="MDG129"/>
      <c r="MDH129"/>
      <c r="MDI129"/>
      <c r="MDJ129"/>
      <c r="MDK129"/>
      <c r="MDL129"/>
      <c r="MDM129"/>
      <c r="MDN129"/>
      <c r="MDO129"/>
      <c r="MDP129"/>
      <c r="MDQ129"/>
      <c r="MDR129"/>
      <c r="MDS129"/>
      <c r="MDT129"/>
      <c r="MDU129"/>
      <c r="MDV129"/>
      <c r="MDW129"/>
      <c r="MDX129"/>
      <c r="MDY129"/>
      <c r="MDZ129"/>
      <c r="MEA129"/>
      <c r="MEB129"/>
      <c r="MEC129"/>
      <c r="MED129"/>
      <c r="MEE129"/>
      <c r="MEF129"/>
      <c r="MEG129"/>
      <c r="MEH129"/>
      <c r="MEI129"/>
      <c r="MEJ129"/>
      <c r="MEK129"/>
      <c r="MEL129"/>
      <c r="MEM129"/>
      <c r="MEN129"/>
      <c r="MEO129"/>
      <c r="MEP129"/>
      <c r="MEQ129"/>
      <c r="MER129"/>
      <c r="MES129"/>
      <c r="MET129"/>
      <c r="MEU129"/>
      <c r="MEV129"/>
      <c r="MEW129"/>
      <c r="MEX129"/>
      <c r="MEY129"/>
      <c r="MEZ129"/>
      <c r="MFA129"/>
      <c r="MFB129"/>
      <c r="MFC129"/>
      <c r="MFD129"/>
      <c r="MFE129"/>
      <c r="MFF129"/>
      <c r="MFG129"/>
      <c r="MFH129"/>
      <c r="MFI129"/>
      <c r="MFJ129"/>
      <c r="MFK129"/>
      <c r="MFL129"/>
      <c r="MFM129"/>
      <c r="MFN129"/>
      <c r="MFO129"/>
      <c r="MFP129"/>
      <c r="MFQ129"/>
      <c r="MFR129"/>
      <c r="MFS129"/>
      <c r="MFT129"/>
      <c r="MFU129"/>
      <c r="MFV129"/>
      <c r="MFW129"/>
      <c r="MFX129"/>
      <c r="MFY129"/>
      <c r="MFZ129"/>
      <c r="MGA129"/>
      <c r="MGB129"/>
      <c r="MGC129"/>
      <c r="MGD129"/>
      <c r="MGE129"/>
      <c r="MGF129"/>
      <c r="MGG129"/>
      <c r="MGH129"/>
      <c r="MGI129"/>
      <c r="MGJ129"/>
      <c r="MGK129"/>
      <c r="MGL129"/>
      <c r="MGM129"/>
      <c r="MGN129"/>
      <c r="MGO129"/>
      <c r="MGP129"/>
      <c r="MGQ129"/>
      <c r="MGR129"/>
      <c r="MGS129"/>
      <c r="MGT129"/>
      <c r="MGU129"/>
      <c r="MGV129"/>
      <c r="MGW129"/>
      <c r="MGX129"/>
      <c r="MGY129"/>
      <c r="MGZ129"/>
      <c r="MHA129"/>
      <c r="MHB129"/>
      <c r="MHC129"/>
      <c r="MHD129"/>
      <c r="MHE129"/>
      <c r="MHF129"/>
      <c r="MHG129"/>
      <c r="MHH129"/>
      <c r="MHI129"/>
      <c r="MHJ129"/>
      <c r="MHK129"/>
      <c r="MHL129"/>
      <c r="MHM129"/>
      <c r="MHN129"/>
      <c r="MHO129"/>
      <c r="MHP129"/>
      <c r="MHQ129"/>
      <c r="MHR129"/>
      <c r="MHS129"/>
      <c r="MHT129"/>
      <c r="MHU129"/>
      <c r="MHV129"/>
      <c r="MHW129"/>
      <c r="MHX129"/>
      <c r="MHY129"/>
      <c r="MHZ129"/>
      <c r="MIA129"/>
      <c r="MIB129"/>
      <c r="MIC129"/>
      <c r="MID129"/>
      <c r="MIE129"/>
      <c r="MIF129"/>
      <c r="MIG129"/>
      <c r="MIH129"/>
      <c r="MII129"/>
      <c r="MIJ129"/>
      <c r="MIK129"/>
      <c r="MIL129"/>
      <c r="MIM129"/>
      <c r="MIN129"/>
      <c r="MIO129"/>
      <c r="MIP129"/>
      <c r="MIQ129"/>
      <c r="MIR129"/>
      <c r="MIS129"/>
      <c r="MIT129"/>
      <c r="MIU129"/>
      <c r="MIV129"/>
      <c r="MIW129"/>
      <c r="MIX129"/>
      <c r="MIY129"/>
      <c r="MIZ129"/>
      <c r="MJA129"/>
      <c r="MJB129"/>
      <c r="MJC129"/>
      <c r="MJD129"/>
      <c r="MJE129"/>
      <c r="MJF129"/>
      <c r="MJG129"/>
      <c r="MJH129"/>
      <c r="MJI129"/>
      <c r="MJJ129"/>
      <c r="MJK129"/>
      <c r="MJL129"/>
      <c r="MJM129"/>
      <c r="MJN129"/>
      <c r="MJO129"/>
      <c r="MJP129"/>
      <c r="MJQ129"/>
      <c r="MJR129"/>
      <c r="MJS129"/>
      <c r="MJT129"/>
      <c r="MJU129"/>
      <c r="MJV129"/>
      <c r="MJW129"/>
      <c r="MJX129"/>
      <c r="MJY129"/>
      <c r="MJZ129"/>
      <c r="MKA129"/>
      <c r="MKB129"/>
      <c r="MKC129"/>
      <c r="MKD129"/>
      <c r="MKE129"/>
      <c r="MKF129"/>
      <c r="MKG129"/>
      <c r="MKH129"/>
      <c r="MKI129"/>
      <c r="MKJ129"/>
      <c r="MKK129"/>
      <c r="MKL129"/>
      <c r="MKM129"/>
      <c r="MKN129"/>
      <c r="MKO129"/>
      <c r="MKP129"/>
      <c r="MKQ129"/>
      <c r="MKR129"/>
      <c r="MKS129"/>
      <c r="MKT129"/>
      <c r="MKU129"/>
      <c r="MKV129"/>
      <c r="MKW129"/>
      <c r="MKX129"/>
      <c r="MKY129"/>
      <c r="MKZ129"/>
      <c r="MLA129"/>
      <c r="MLB129"/>
      <c r="MLC129"/>
      <c r="MLD129"/>
      <c r="MLE129"/>
      <c r="MLF129"/>
      <c r="MLG129"/>
      <c r="MLH129"/>
      <c r="MLI129"/>
      <c r="MLJ129"/>
      <c r="MLK129"/>
      <c r="MLL129"/>
      <c r="MLM129"/>
      <c r="MLN129"/>
      <c r="MLO129"/>
      <c r="MLP129"/>
      <c r="MLQ129"/>
      <c r="MLR129"/>
      <c r="MLS129"/>
      <c r="MLT129"/>
      <c r="MLU129"/>
      <c r="MLV129"/>
      <c r="MLW129"/>
      <c r="MLX129"/>
      <c r="MLY129"/>
      <c r="MLZ129"/>
      <c r="MMA129"/>
      <c r="MMB129"/>
      <c r="MMC129"/>
      <c r="MMD129"/>
      <c r="MME129"/>
      <c r="MMF129"/>
      <c r="MMG129"/>
      <c r="MMH129"/>
      <c r="MMI129"/>
      <c r="MMJ129"/>
      <c r="MMK129"/>
      <c r="MML129"/>
      <c r="MMM129"/>
      <c r="MMN129"/>
      <c r="MMO129"/>
      <c r="MMP129"/>
      <c r="MMQ129"/>
      <c r="MMR129"/>
      <c r="MMS129"/>
      <c r="MMT129"/>
      <c r="MMU129"/>
      <c r="MMV129"/>
      <c r="MMW129"/>
      <c r="MMX129"/>
      <c r="MMY129"/>
      <c r="MMZ129"/>
      <c r="MNA129"/>
      <c r="MNB129"/>
      <c r="MNC129"/>
      <c r="MND129"/>
      <c r="MNE129"/>
      <c r="MNF129"/>
      <c r="MNG129"/>
      <c r="MNH129"/>
      <c r="MNI129"/>
      <c r="MNJ129"/>
      <c r="MNK129"/>
      <c r="MNL129"/>
      <c r="MNM129"/>
      <c r="MNN129"/>
      <c r="MNO129"/>
      <c r="MNP129"/>
      <c r="MNQ129"/>
      <c r="MNR129"/>
      <c r="MNS129"/>
      <c r="MNT129"/>
      <c r="MNU129"/>
      <c r="MNV129"/>
      <c r="MNW129"/>
      <c r="MNX129"/>
      <c r="MNY129"/>
      <c r="MNZ129"/>
      <c r="MOA129"/>
      <c r="MOB129"/>
      <c r="MOC129"/>
      <c r="MOD129"/>
      <c r="MOE129"/>
      <c r="MOF129"/>
      <c r="MOG129"/>
      <c r="MOH129"/>
      <c r="MOI129"/>
      <c r="MOJ129"/>
      <c r="MOK129"/>
      <c r="MOL129"/>
      <c r="MOM129"/>
      <c r="MON129"/>
      <c r="MOO129"/>
      <c r="MOP129"/>
      <c r="MOQ129"/>
      <c r="MOR129"/>
      <c r="MOS129"/>
      <c r="MOT129"/>
      <c r="MOU129"/>
      <c r="MOV129"/>
      <c r="MOW129"/>
      <c r="MOX129"/>
      <c r="MOY129"/>
      <c r="MOZ129"/>
      <c r="MPA129"/>
      <c r="MPB129"/>
      <c r="MPC129"/>
      <c r="MPD129"/>
      <c r="MPE129"/>
      <c r="MPF129"/>
      <c r="MPG129"/>
      <c r="MPH129"/>
      <c r="MPI129"/>
      <c r="MPJ129"/>
      <c r="MPK129"/>
      <c r="MPL129"/>
      <c r="MPM129"/>
      <c r="MPN129"/>
      <c r="MPO129"/>
      <c r="MPP129"/>
      <c r="MPQ129"/>
      <c r="MPR129"/>
      <c r="MPS129"/>
      <c r="MPT129"/>
      <c r="MPU129"/>
      <c r="MPV129"/>
      <c r="MPW129"/>
      <c r="MPX129"/>
      <c r="MPY129"/>
      <c r="MPZ129"/>
      <c r="MQA129"/>
      <c r="MQB129"/>
      <c r="MQC129"/>
      <c r="MQD129"/>
      <c r="MQE129"/>
      <c r="MQF129"/>
      <c r="MQG129"/>
      <c r="MQH129"/>
      <c r="MQI129"/>
      <c r="MQJ129"/>
      <c r="MQK129"/>
      <c r="MQL129"/>
      <c r="MQM129"/>
      <c r="MQN129"/>
      <c r="MQO129"/>
      <c r="MQP129"/>
      <c r="MQQ129"/>
      <c r="MQR129"/>
      <c r="MQS129"/>
      <c r="MQT129"/>
      <c r="MQU129"/>
      <c r="MQV129"/>
      <c r="MQW129"/>
      <c r="MQX129"/>
      <c r="MQY129"/>
      <c r="MQZ129"/>
      <c r="MRA129"/>
      <c r="MRB129"/>
      <c r="MRC129"/>
      <c r="MRD129"/>
      <c r="MRE129"/>
      <c r="MRF129"/>
      <c r="MRG129"/>
      <c r="MRH129"/>
      <c r="MRI129"/>
      <c r="MRJ129"/>
      <c r="MRK129"/>
      <c r="MRL129"/>
      <c r="MRM129"/>
      <c r="MRN129"/>
      <c r="MRO129"/>
      <c r="MRP129"/>
      <c r="MRQ129"/>
      <c r="MRR129"/>
      <c r="MRS129"/>
      <c r="MRT129"/>
      <c r="MRU129"/>
      <c r="MRV129"/>
      <c r="MRW129"/>
      <c r="MRX129"/>
      <c r="MRY129"/>
      <c r="MRZ129"/>
      <c r="MSA129"/>
      <c r="MSB129"/>
      <c r="MSC129"/>
      <c r="MSD129"/>
      <c r="MSE129"/>
      <c r="MSF129"/>
      <c r="MSG129"/>
      <c r="MSH129"/>
      <c r="MSI129"/>
      <c r="MSJ129"/>
      <c r="MSK129"/>
      <c r="MSL129"/>
      <c r="MSM129"/>
      <c r="MSN129"/>
      <c r="MSO129"/>
      <c r="MSP129"/>
      <c r="MSQ129"/>
      <c r="MSR129"/>
      <c r="MSS129"/>
      <c r="MST129"/>
      <c r="MSU129"/>
      <c r="MSV129"/>
      <c r="MSW129"/>
      <c r="MSX129"/>
      <c r="MSY129"/>
      <c r="MSZ129"/>
      <c r="MTA129"/>
      <c r="MTB129"/>
      <c r="MTC129"/>
      <c r="MTD129"/>
      <c r="MTE129"/>
      <c r="MTF129"/>
      <c r="MTG129"/>
      <c r="MTH129"/>
      <c r="MTI129"/>
      <c r="MTJ129"/>
      <c r="MTK129"/>
      <c r="MTL129"/>
      <c r="MTM129"/>
      <c r="MTN129"/>
      <c r="MTO129"/>
      <c r="MTP129"/>
      <c r="MTQ129"/>
      <c r="MTR129"/>
      <c r="MTS129"/>
      <c r="MTT129"/>
      <c r="MTU129"/>
      <c r="MTV129"/>
      <c r="MTW129"/>
      <c r="MTX129"/>
      <c r="MTY129"/>
      <c r="MTZ129"/>
      <c r="MUA129"/>
      <c r="MUB129"/>
      <c r="MUC129"/>
      <c r="MUD129"/>
      <c r="MUE129"/>
      <c r="MUF129"/>
      <c r="MUG129"/>
      <c r="MUH129"/>
      <c r="MUI129"/>
      <c r="MUJ129"/>
      <c r="MUK129"/>
      <c r="MUL129"/>
      <c r="MUM129"/>
      <c r="MUN129"/>
      <c r="MUO129"/>
      <c r="MUP129"/>
      <c r="MUQ129"/>
      <c r="MUR129"/>
      <c r="MUS129"/>
      <c r="MUT129"/>
      <c r="MUU129"/>
      <c r="MUV129"/>
      <c r="MUW129"/>
      <c r="MUX129"/>
      <c r="MUY129"/>
      <c r="MUZ129"/>
      <c r="MVA129"/>
      <c r="MVB129"/>
      <c r="MVC129"/>
      <c r="MVD129"/>
      <c r="MVE129"/>
      <c r="MVF129"/>
      <c r="MVG129"/>
      <c r="MVH129"/>
      <c r="MVI129"/>
      <c r="MVJ129"/>
      <c r="MVK129"/>
      <c r="MVL129"/>
      <c r="MVM129"/>
      <c r="MVN129"/>
      <c r="MVO129"/>
      <c r="MVP129"/>
      <c r="MVQ129"/>
      <c r="MVR129"/>
      <c r="MVS129"/>
      <c r="MVT129"/>
      <c r="MVU129"/>
      <c r="MVV129"/>
      <c r="MVW129"/>
      <c r="MVX129"/>
      <c r="MVY129"/>
      <c r="MVZ129"/>
      <c r="MWA129"/>
      <c r="MWB129"/>
      <c r="MWC129"/>
      <c r="MWD129"/>
      <c r="MWE129"/>
      <c r="MWF129"/>
      <c r="MWG129"/>
      <c r="MWH129"/>
      <c r="MWI129"/>
      <c r="MWJ129"/>
      <c r="MWK129"/>
      <c r="MWL129"/>
      <c r="MWM129"/>
      <c r="MWN129"/>
      <c r="MWO129"/>
      <c r="MWP129"/>
      <c r="MWQ129"/>
      <c r="MWR129"/>
      <c r="MWS129"/>
      <c r="MWT129"/>
      <c r="MWU129"/>
      <c r="MWV129"/>
      <c r="MWW129"/>
      <c r="MWX129"/>
      <c r="MWY129"/>
      <c r="MWZ129"/>
      <c r="MXA129"/>
      <c r="MXB129"/>
      <c r="MXC129"/>
      <c r="MXD129"/>
      <c r="MXE129"/>
      <c r="MXF129"/>
      <c r="MXG129"/>
      <c r="MXH129"/>
      <c r="MXI129"/>
      <c r="MXJ129"/>
      <c r="MXK129"/>
      <c r="MXL129"/>
      <c r="MXM129"/>
      <c r="MXN129"/>
      <c r="MXO129"/>
      <c r="MXP129"/>
      <c r="MXQ129"/>
      <c r="MXR129"/>
      <c r="MXS129"/>
      <c r="MXT129"/>
      <c r="MXU129"/>
      <c r="MXV129"/>
      <c r="MXW129"/>
      <c r="MXX129"/>
      <c r="MXY129"/>
      <c r="MXZ129"/>
      <c r="MYA129"/>
      <c r="MYB129"/>
      <c r="MYC129"/>
      <c r="MYD129"/>
      <c r="MYE129"/>
      <c r="MYF129"/>
      <c r="MYG129"/>
      <c r="MYH129"/>
      <c r="MYI129"/>
      <c r="MYJ129"/>
      <c r="MYK129"/>
      <c r="MYL129"/>
      <c r="MYM129"/>
      <c r="MYN129"/>
      <c r="MYO129"/>
      <c r="MYP129"/>
      <c r="MYQ129"/>
      <c r="MYR129"/>
      <c r="MYS129"/>
      <c r="MYT129"/>
      <c r="MYU129"/>
      <c r="MYV129"/>
      <c r="MYW129"/>
      <c r="MYX129"/>
      <c r="MYY129"/>
      <c r="MYZ129"/>
      <c r="MZA129"/>
      <c r="MZB129"/>
      <c r="MZC129"/>
      <c r="MZD129"/>
      <c r="MZE129"/>
      <c r="MZF129"/>
      <c r="MZG129"/>
      <c r="MZH129"/>
      <c r="MZI129"/>
      <c r="MZJ129"/>
      <c r="MZK129"/>
      <c r="MZL129"/>
      <c r="MZM129"/>
      <c r="MZN129"/>
      <c r="MZO129"/>
      <c r="MZP129"/>
      <c r="MZQ129"/>
      <c r="MZR129"/>
      <c r="MZS129"/>
      <c r="MZT129"/>
      <c r="MZU129"/>
      <c r="MZV129"/>
      <c r="MZW129"/>
      <c r="MZX129"/>
      <c r="MZY129"/>
      <c r="MZZ129"/>
      <c r="NAA129"/>
      <c r="NAB129"/>
      <c r="NAC129"/>
      <c r="NAD129"/>
      <c r="NAE129"/>
      <c r="NAF129"/>
      <c r="NAG129"/>
      <c r="NAH129"/>
      <c r="NAI129"/>
      <c r="NAJ129"/>
      <c r="NAK129"/>
      <c r="NAL129"/>
      <c r="NAM129"/>
      <c r="NAN129"/>
      <c r="NAO129"/>
      <c r="NAP129"/>
      <c r="NAQ129"/>
      <c r="NAR129"/>
      <c r="NAS129"/>
      <c r="NAT129"/>
      <c r="NAU129"/>
      <c r="NAV129"/>
      <c r="NAW129"/>
      <c r="NAX129"/>
      <c r="NAY129"/>
      <c r="NAZ129"/>
      <c r="NBA129"/>
      <c r="NBB129"/>
      <c r="NBC129"/>
      <c r="NBD129"/>
      <c r="NBE129"/>
      <c r="NBF129"/>
      <c r="NBG129"/>
      <c r="NBH129"/>
      <c r="NBI129"/>
      <c r="NBJ129"/>
      <c r="NBK129"/>
      <c r="NBL129"/>
      <c r="NBM129"/>
      <c r="NBN129"/>
      <c r="NBO129"/>
      <c r="NBP129"/>
      <c r="NBQ129"/>
      <c r="NBR129"/>
      <c r="NBS129"/>
      <c r="NBT129"/>
      <c r="NBU129"/>
      <c r="NBV129"/>
      <c r="NBW129"/>
      <c r="NBX129"/>
      <c r="NBY129"/>
      <c r="NBZ129"/>
      <c r="NCA129"/>
      <c r="NCB129"/>
      <c r="NCC129"/>
      <c r="NCD129"/>
      <c r="NCE129"/>
      <c r="NCF129"/>
      <c r="NCG129"/>
      <c r="NCH129"/>
      <c r="NCI129"/>
      <c r="NCJ129"/>
      <c r="NCK129"/>
      <c r="NCL129"/>
      <c r="NCM129"/>
      <c r="NCN129"/>
      <c r="NCO129"/>
      <c r="NCP129"/>
      <c r="NCQ129"/>
      <c r="NCR129"/>
      <c r="NCS129"/>
      <c r="NCT129"/>
      <c r="NCU129"/>
      <c r="NCV129"/>
      <c r="NCW129"/>
      <c r="NCX129"/>
      <c r="NCY129"/>
      <c r="NCZ129"/>
      <c r="NDA129"/>
      <c r="NDB129"/>
      <c r="NDC129"/>
      <c r="NDD129"/>
      <c r="NDE129"/>
      <c r="NDF129"/>
      <c r="NDG129"/>
      <c r="NDH129"/>
      <c r="NDI129"/>
      <c r="NDJ129"/>
      <c r="NDK129"/>
      <c r="NDL129"/>
      <c r="NDM129"/>
      <c r="NDN129"/>
      <c r="NDO129"/>
      <c r="NDP129"/>
      <c r="NDQ129"/>
      <c r="NDR129"/>
      <c r="NDS129"/>
      <c r="NDT129"/>
      <c r="NDU129"/>
      <c r="NDV129"/>
      <c r="NDW129"/>
      <c r="NDX129"/>
      <c r="NDY129"/>
      <c r="NDZ129"/>
      <c r="NEA129"/>
      <c r="NEB129"/>
      <c r="NEC129"/>
      <c r="NED129"/>
      <c r="NEE129"/>
      <c r="NEF129"/>
      <c r="NEG129"/>
      <c r="NEH129"/>
      <c r="NEI129"/>
      <c r="NEJ129"/>
      <c r="NEK129"/>
      <c r="NEL129"/>
      <c r="NEM129"/>
      <c r="NEN129"/>
      <c r="NEO129"/>
      <c r="NEP129"/>
      <c r="NEQ129"/>
      <c r="NER129"/>
      <c r="NES129"/>
      <c r="NET129"/>
      <c r="NEU129"/>
      <c r="NEV129"/>
      <c r="NEW129"/>
      <c r="NEX129"/>
      <c r="NEY129"/>
      <c r="NEZ129"/>
      <c r="NFA129"/>
      <c r="NFB129"/>
      <c r="NFC129"/>
      <c r="NFD129"/>
      <c r="NFE129"/>
      <c r="NFF129"/>
      <c r="NFG129"/>
      <c r="NFH129"/>
      <c r="NFI129"/>
      <c r="NFJ129"/>
      <c r="NFK129"/>
      <c r="NFL129"/>
      <c r="NFM129"/>
      <c r="NFN129"/>
      <c r="NFO129"/>
      <c r="NFP129"/>
      <c r="NFQ129"/>
      <c r="NFR129"/>
      <c r="NFS129"/>
      <c r="NFT129"/>
      <c r="NFU129"/>
      <c r="NFV129"/>
      <c r="NFW129"/>
      <c r="NFX129"/>
      <c r="NFY129"/>
      <c r="NFZ129"/>
      <c r="NGA129"/>
      <c r="NGB129"/>
      <c r="NGC129"/>
      <c r="NGD129"/>
      <c r="NGE129"/>
      <c r="NGF129"/>
      <c r="NGG129"/>
      <c r="NGH129"/>
      <c r="NGI129"/>
      <c r="NGJ129"/>
      <c r="NGK129"/>
      <c r="NGL129"/>
      <c r="NGM129"/>
      <c r="NGN129"/>
      <c r="NGO129"/>
      <c r="NGP129"/>
      <c r="NGQ129"/>
      <c r="NGR129"/>
      <c r="NGS129"/>
      <c r="NGT129"/>
      <c r="NGU129"/>
      <c r="NGV129"/>
      <c r="NGW129"/>
      <c r="NGX129"/>
      <c r="NGY129"/>
      <c r="NGZ129"/>
      <c r="NHA129"/>
      <c r="NHB129"/>
      <c r="NHC129"/>
      <c r="NHD129"/>
      <c r="NHE129"/>
      <c r="NHF129"/>
      <c r="NHG129"/>
      <c r="NHH129"/>
      <c r="NHI129"/>
      <c r="NHJ129"/>
      <c r="NHK129"/>
      <c r="NHL129"/>
      <c r="NHM129"/>
      <c r="NHN129"/>
      <c r="NHO129"/>
      <c r="NHP129"/>
      <c r="NHQ129"/>
      <c r="NHR129"/>
      <c r="NHS129"/>
      <c r="NHT129"/>
      <c r="NHU129"/>
      <c r="NHV129"/>
      <c r="NHW129"/>
      <c r="NHX129"/>
      <c r="NHY129"/>
      <c r="NHZ129"/>
      <c r="NIA129"/>
      <c r="NIB129"/>
      <c r="NIC129"/>
      <c r="NID129"/>
      <c r="NIE129"/>
      <c r="NIF129"/>
      <c r="NIG129"/>
      <c r="NIH129"/>
      <c r="NII129"/>
      <c r="NIJ129"/>
      <c r="NIK129"/>
      <c r="NIL129"/>
      <c r="NIM129"/>
      <c r="NIN129"/>
      <c r="NIO129"/>
      <c r="NIP129"/>
      <c r="NIQ129"/>
      <c r="NIR129"/>
      <c r="NIS129"/>
      <c r="NIT129"/>
      <c r="NIU129"/>
      <c r="NIV129"/>
      <c r="NIW129"/>
      <c r="NIX129"/>
      <c r="NIY129"/>
      <c r="NIZ129"/>
      <c r="NJA129"/>
      <c r="NJB129"/>
      <c r="NJC129"/>
      <c r="NJD129"/>
      <c r="NJE129"/>
      <c r="NJF129"/>
      <c r="NJG129"/>
      <c r="NJH129"/>
      <c r="NJI129"/>
      <c r="NJJ129"/>
      <c r="NJK129"/>
      <c r="NJL129"/>
      <c r="NJM129"/>
      <c r="NJN129"/>
      <c r="NJO129"/>
      <c r="NJP129"/>
      <c r="NJQ129"/>
      <c r="NJR129"/>
      <c r="NJS129"/>
      <c r="NJT129"/>
      <c r="NJU129"/>
      <c r="NJV129"/>
      <c r="NJW129"/>
      <c r="NJX129"/>
      <c r="NJY129"/>
      <c r="NJZ129"/>
      <c r="NKA129"/>
      <c r="NKB129"/>
      <c r="NKC129"/>
      <c r="NKD129"/>
      <c r="NKE129"/>
      <c r="NKF129"/>
      <c r="NKG129"/>
      <c r="NKH129"/>
      <c r="NKI129"/>
      <c r="NKJ129"/>
      <c r="NKK129"/>
      <c r="NKL129"/>
      <c r="NKM129"/>
      <c r="NKN129"/>
      <c r="NKO129"/>
      <c r="NKP129"/>
      <c r="NKQ129"/>
      <c r="NKR129"/>
      <c r="NKS129"/>
      <c r="NKT129"/>
      <c r="NKU129"/>
      <c r="NKV129"/>
      <c r="NKW129"/>
      <c r="NKX129"/>
      <c r="NKY129"/>
      <c r="NKZ129"/>
      <c r="NLA129"/>
      <c r="NLB129"/>
      <c r="NLC129"/>
      <c r="NLD129"/>
      <c r="NLE129"/>
      <c r="NLF129"/>
      <c r="NLG129"/>
      <c r="NLH129"/>
      <c r="NLI129"/>
      <c r="NLJ129"/>
      <c r="NLK129"/>
      <c r="NLL129"/>
      <c r="NLM129"/>
      <c r="NLN129"/>
      <c r="NLO129"/>
      <c r="NLP129"/>
      <c r="NLQ129"/>
      <c r="NLR129"/>
      <c r="NLS129"/>
      <c r="NLT129"/>
      <c r="NLU129"/>
      <c r="NLV129"/>
      <c r="NLW129"/>
      <c r="NLX129"/>
      <c r="NLY129"/>
      <c r="NLZ129"/>
      <c r="NMA129"/>
      <c r="NMB129"/>
      <c r="NMC129"/>
      <c r="NMD129"/>
      <c r="NME129"/>
      <c r="NMF129"/>
      <c r="NMG129"/>
      <c r="NMH129"/>
      <c r="NMI129"/>
      <c r="NMJ129"/>
      <c r="NMK129"/>
      <c r="NML129"/>
      <c r="NMM129"/>
      <c r="NMN129"/>
      <c r="NMO129"/>
      <c r="NMP129"/>
      <c r="NMQ129"/>
      <c r="NMR129"/>
      <c r="NMS129"/>
      <c r="NMT129"/>
      <c r="NMU129"/>
      <c r="NMV129"/>
      <c r="NMW129"/>
      <c r="NMX129"/>
      <c r="NMY129"/>
      <c r="NMZ129"/>
      <c r="NNA129"/>
      <c r="NNB129"/>
      <c r="NNC129"/>
      <c r="NND129"/>
      <c r="NNE129"/>
      <c r="NNF129"/>
      <c r="NNG129"/>
      <c r="NNH129"/>
      <c r="NNI129"/>
      <c r="NNJ129"/>
      <c r="NNK129"/>
      <c r="NNL129"/>
      <c r="NNM129"/>
      <c r="NNN129"/>
      <c r="NNO129"/>
      <c r="NNP129"/>
      <c r="NNQ129"/>
      <c r="NNR129"/>
      <c r="NNS129"/>
      <c r="NNT129"/>
      <c r="NNU129"/>
      <c r="NNV129"/>
      <c r="NNW129"/>
      <c r="NNX129"/>
      <c r="NNY129"/>
      <c r="NNZ129"/>
      <c r="NOA129"/>
      <c r="NOB129"/>
      <c r="NOC129"/>
      <c r="NOD129"/>
      <c r="NOE129"/>
      <c r="NOF129"/>
      <c r="NOG129"/>
      <c r="NOH129"/>
      <c r="NOI129"/>
      <c r="NOJ129"/>
      <c r="NOK129"/>
      <c r="NOL129"/>
      <c r="NOM129"/>
      <c r="NON129"/>
      <c r="NOO129"/>
      <c r="NOP129"/>
      <c r="NOQ129"/>
      <c r="NOR129"/>
      <c r="NOS129"/>
      <c r="NOT129"/>
      <c r="NOU129"/>
      <c r="NOV129"/>
      <c r="NOW129"/>
      <c r="NOX129"/>
      <c r="NOY129"/>
      <c r="NOZ129"/>
      <c r="NPA129"/>
      <c r="NPB129"/>
      <c r="NPC129"/>
      <c r="NPD129"/>
      <c r="NPE129"/>
      <c r="NPF129"/>
      <c r="NPG129"/>
      <c r="NPH129"/>
      <c r="NPI129"/>
      <c r="NPJ129"/>
      <c r="NPK129"/>
      <c r="NPL129"/>
      <c r="NPM129"/>
      <c r="NPN129"/>
      <c r="NPO129"/>
      <c r="NPP129"/>
      <c r="NPQ129"/>
      <c r="NPR129"/>
      <c r="NPS129"/>
      <c r="NPT129"/>
      <c r="NPU129"/>
      <c r="NPV129"/>
      <c r="NPW129"/>
      <c r="NPX129"/>
      <c r="NPY129"/>
      <c r="NPZ129"/>
      <c r="NQA129"/>
      <c r="NQB129"/>
      <c r="NQC129"/>
      <c r="NQD129"/>
      <c r="NQE129"/>
      <c r="NQF129"/>
      <c r="NQG129"/>
      <c r="NQH129"/>
      <c r="NQI129"/>
      <c r="NQJ129"/>
      <c r="NQK129"/>
      <c r="NQL129"/>
      <c r="NQM129"/>
      <c r="NQN129"/>
      <c r="NQO129"/>
      <c r="NQP129"/>
      <c r="NQQ129"/>
      <c r="NQR129"/>
      <c r="NQS129"/>
      <c r="NQT129"/>
      <c r="NQU129"/>
      <c r="NQV129"/>
      <c r="NQW129"/>
      <c r="NQX129"/>
      <c r="NQY129"/>
      <c r="NQZ129"/>
      <c r="NRA129"/>
      <c r="NRB129"/>
      <c r="NRC129"/>
      <c r="NRD129"/>
      <c r="NRE129"/>
      <c r="NRF129"/>
      <c r="NRG129"/>
      <c r="NRH129"/>
      <c r="NRI129"/>
      <c r="NRJ129"/>
      <c r="NRK129"/>
      <c r="NRL129"/>
      <c r="NRM129"/>
      <c r="NRN129"/>
      <c r="NRO129"/>
      <c r="NRP129"/>
      <c r="NRQ129"/>
      <c r="NRR129"/>
      <c r="NRS129"/>
      <c r="NRT129"/>
      <c r="NRU129"/>
      <c r="NRV129"/>
      <c r="NRW129"/>
      <c r="NRX129"/>
      <c r="NRY129"/>
      <c r="NRZ129"/>
      <c r="NSA129"/>
      <c r="NSB129"/>
      <c r="NSC129"/>
      <c r="NSD129"/>
      <c r="NSE129"/>
      <c r="NSF129"/>
      <c r="NSG129"/>
      <c r="NSH129"/>
      <c r="NSI129"/>
      <c r="NSJ129"/>
      <c r="NSK129"/>
      <c r="NSL129"/>
      <c r="NSM129"/>
      <c r="NSN129"/>
      <c r="NSO129"/>
      <c r="NSP129"/>
      <c r="NSQ129"/>
      <c r="NSR129"/>
      <c r="NSS129"/>
      <c r="NST129"/>
      <c r="NSU129"/>
      <c r="NSV129"/>
      <c r="NSW129"/>
      <c r="NSX129"/>
      <c r="NSY129"/>
      <c r="NSZ129"/>
      <c r="NTA129"/>
      <c r="NTB129"/>
      <c r="NTC129"/>
      <c r="NTD129"/>
      <c r="NTE129"/>
      <c r="NTF129"/>
      <c r="NTG129"/>
      <c r="NTH129"/>
      <c r="NTI129"/>
      <c r="NTJ129"/>
      <c r="NTK129"/>
      <c r="NTL129"/>
      <c r="NTM129"/>
      <c r="NTN129"/>
      <c r="NTO129"/>
      <c r="NTP129"/>
      <c r="NTQ129"/>
      <c r="NTR129"/>
      <c r="NTS129"/>
      <c r="NTT129"/>
      <c r="NTU129"/>
      <c r="NTV129"/>
      <c r="NTW129"/>
      <c r="NTX129"/>
      <c r="NTY129"/>
      <c r="NTZ129"/>
      <c r="NUA129"/>
      <c r="NUB129"/>
      <c r="NUC129"/>
      <c r="NUD129"/>
      <c r="NUE129"/>
      <c r="NUF129"/>
      <c r="NUG129"/>
      <c r="NUH129"/>
      <c r="NUI129"/>
      <c r="NUJ129"/>
      <c r="NUK129"/>
      <c r="NUL129"/>
      <c r="NUM129"/>
      <c r="NUN129"/>
      <c r="NUO129"/>
      <c r="NUP129"/>
      <c r="NUQ129"/>
      <c r="NUR129"/>
      <c r="NUS129"/>
      <c r="NUT129"/>
      <c r="NUU129"/>
      <c r="NUV129"/>
      <c r="NUW129"/>
      <c r="NUX129"/>
      <c r="NUY129"/>
      <c r="NUZ129"/>
      <c r="NVA129"/>
      <c r="NVB129"/>
      <c r="NVC129"/>
      <c r="NVD129"/>
      <c r="NVE129"/>
      <c r="NVF129"/>
      <c r="NVG129"/>
      <c r="NVH129"/>
      <c r="NVI129"/>
      <c r="NVJ129"/>
      <c r="NVK129"/>
      <c r="NVL129"/>
      <c r="NVM129"/>
      <c r="NVN129"/>
      <c r="NVO129"/>
      <c r="NVP129"/>
      <c r="NVQ129"/>
      <c r="NVR129"/>
      <c r="NVS129"/>
      <c r="NVT129"/>
      <c r="NVU129"/>
      <c r="NVV129"/>
      <c r="NVW129"/>
      <c r="NVX129"/>
      <c r="NVY129"/>
      <c r="NVZ129"/>
      <c r="NWA129"/>
      <c r="NWB129"/>
      <c r="NWC129"/>
      <c r="NWD129"/>
      <c r="NWE129"/>
      <c r="NWF129"/>
      <c r="NWG129"/>
      <c r="NWH129"/>
      <c r="NWI129"/>
      <c r="NWJ129"/>
      <c r="NWK129"/>
      <c r="NWL129"/>
      <c r="NWM129"/>
      <c r="NWN129"/>
      <c r="NWO129"/>
      <c r="NWP129"/>
      <c r="NWQ129"/>
      <c r="NWR129"/>
      <c r="NWS129"/>
      <c r="NWT129"/>
      <c r="NWU129"/>
      <c r="NWV129"/>
      <c r="NWW129"/>
      <c r="NWX129"/>
      <c r="NWY129"/>
      <c r="NWZ129"/>
      <c r="NXA129"/>
      <c r="NXB129"/>
      <c r="NXC129"/>
      <c r="NXD129"/>
      <c r="NXE129"/>
      <c r="NXF129"/>
      <c r="NXG129"/>
      <c r="NXH129"/>
      <c r="NXI129"/>
      <c r="NXJ129"/>
      <c r="NXK129"/>
      <c r="NXL129"/>
      <c r="NXM129"/>
      <c r="NXN129"/>
      <c r="NXO129"/>
      <c r="NXP129"/>
      <c r="NXQ129"/>
      <c r="NXR129"/>
      <c r="NXS129"/>
      <c r="NXT129"/>
      <c r="NXU129"/>
      <c r="NXV129"/>
      <c r="NXW129"/>
      <c r="NXX129"/>
      <c r="NXY129"/>
      <c r="NXZ129"/>
      <c r="NYA129"/>
      <c r="NYB129"/>
      <c r="NYC129"/>
      <c r="NYD129"/>
      <c r="NYE129"/>
      <c r="NYF129"/>
      <c r="NYG129"/>
      <c r="NYH129"/>
      <c r="NYI129"/>
      <c r="NYJ129"/>
      <c r="NYK129"/>
      <c r="NYL129"/>
      <c r="NYM129"/>
      <c r="NYN129"/>
      <c r="NYO129"/>
      <c r="NYP129"/>
      <c r="NYQ129"/>
      <c r="NYR129"/>
      <c r="NYS129"/>
      <c r="NYT129"/>
      <c r="NYU129"/>
      <c r="NYV129"/>
      <c r="NYW129"/>
      <c r="NYX129"/>
      <c r="NYY129"/>
      <c r="NYZ129"/>
      <c r="NZA129"/>
      <c r="NZB129"/>
      <c r="NZC129"/>
      <c r="NZD129"/>
      <c r="NZE129"/>
      <c r="NZF129"/>
      <c r="NZG129"/>
      <c r="NZH129"/>
      <c r="NZI129"/>
      <c r="NZJ129"/>
      <c r="NZK129"/>
      <c r="NZL129"/>
      <c r="NZM129"/>
      <c r="NZN129"/>
      <c r="NZO129"/>
      <c r="NZP129"/>
      <c r="NZQ129"/>
      <c r="NZR129"/>
      <c r="NZS129"/>
      <c r="NZT129"/>
      <c r="NZU129"/>
      <c r="NZV129"/>
      <c r="NZW129"/>
      <c r="NZX129"/>
      <c r="NZY129"/>
      <c r="NZZ129"/>
      <c r="OAA129"/>
      <c r="OAB129"/>
      <c r="OAC129"/>
      <c r="OAD129"/>
      <c r="OAE129"/>
      <c r="OAF129"/>
      <c r="OAG129"/>
      <c r="OAH129"/>
      <c r="OAI129"/>
      <c r="OAJ129"/>
      <c r="OAK129"/>
      <c r="OAL129"/>
      <c r="OAM129"/>
      <c r="OAN129"/>
      <c r="OAO129"/>
      <c r="OAP129"/>
      <c r="OAQ129"/>
      <c r="OAR129"/>
      <c r="OAS129"/>
      <c r="OAT129"/>
      <c r="OAU129"/>
      <c r="OAV129"/>
      <c r="OAW129"/>
      <c r="OAX129"/>
      <c r="OAY129"/>
      <c r="OAZ129"/>
      <c r="OBA129"/>
      <c r="OBB129"/>
      <c r="OBC129"/>
      <c r="OBD129"/>
      <c r="OBE129"/>
      <c r="OBF129"/>
      <c r="OBG129"/>
      <c r="OBH129"/>
      <c r="OBI129"/>
      <c r="OBJ129"/>
      <c r="OBK129"/>
      <c r="OBL129"/>
      <c r="OBM129"/>
      <c r="OBN129"/>
      <c r="OBO129"/>
      <c r="OBP129"/>
      <c r="OBQ129"/>
      <c r="OBR129"/>
      <c r="OBS129"/>
      <c r="OBT129"/>
      <c r="OBU129"/>
      <c r="OBV129"/>
      <c r="OBW129"/>
      <c r="OBX129"/>
      <c r="OBY129"/>
      <c r="OBZ129"/>
      <c r="OCA129"/>
      <c r="OCB129"/>
      <c r="OCC129"/>
      <c r="OCD129"/>
      <c r="OCE129"/>
      <c r="OCF129"/>
      <c r="OCG129"/>
      <c r="OCH129"/>
      <c r="OCI129"/>
      <c r="OCJ129"/>
      <c r="OCK129"/>
      <c r="OCL129"/>
      <c r="OCM129"/>
      <c r="OCN129"/>
      <c r="OCO129"/>
      <c r="OCP129"/>
      <c r="OCQ129"/>
      <c r="OCR129"/>
      <c r="OCS129"/>
      <c r="OCT129"/>
      <c r="OCU129"/>
      <c r="OCV129"/>
      <c r="OCW129"/>
      <c r="OCX129"/>
      <c r="OCY129"/>
      <c r="OCZ129"/>
      <c r="ODA129"/>
      <c r="ODB129"/>
      <c r="ODC129"/>
      <c r="ODD129"/>
      <c r="ODE129"/>
      <c r="ODF129"/>
      <c r="ODG129"/>
      <c r="ODH129"/>
      <c r="ODI129"/>
      <c r="ODJ129"/>
      <c r="ODK129"/>
      <c r="ODL129"/>
      <c r="ODM129"/>
      <c r="ODN129"/>
      <c r="ODO129"/>
      <c r="ODP129"/>
      <c r="ODQ129"/>
      <c r="ODR129"/>
      <c r="ODS129"/>
      <c r="ODT129"/>
      <c r="ODU129"/>
      <c r="ODV129"/>
      <c r="ODW129"/>
      <c r="ODX129"/>
      <c r="ODY129"/>
      <c r="ODZ129"/>
      <c r="OEA129"/>
      <c r="OEB129"/>
      <c r="OEC129"/>
      <c r="OED129"/>
      <c r="OEE129"/>
      <c r="OEF129"/>
      <c r="OEG129"/>
      <c r="OEH129"/>
      <c r="OEI129"/>
      <c r="OEJ129"/>
      <c r="OEK129"/>
      <c r="OEL129"/>
      <c r="OEM129"/>
      <c r="OEN129"/>
      <c r="OEO129"/>
      <c r="OEP129"/>
      <c r="OEQ129"/>
      <c r="OER129"/>
      <c r="OES129"/>
      <c r="OET129"/>
      <c r="OEU129"/>
      <c r="OEV129"/>
      <c r="OEW129"/>
      <c r="OEX129"/>
      <c r="OEY129"/>
      <c r="OEZ129"/>
      <c r="OFA129"/>
      <c r="OFB129"/>
      <c r="OFC129"/>
      <c r="OFD129"/>
      <c r="OFE129"/>
      <c r="OFF129"/>
      <c r="OFG129"/>
      <c r="OFH129"/>
      <c r="OFI129"/>
      <c r="OFJ129"/>
      <c r="OFK129"/>
      <c r="OFL129"/>
      <c r="OFM129"/>
      <c r="OFN129"/>
      <c r="OFO129"/>
      <c r="OFP129"/>
      <c r="OFQ129"/>
      <c r="OFR129"/>
      <c r="OFS129"/>
      <c r="OFT129"/>
      <c r="OFU129"/>
      <c r="OFV129"/>
      <c r="OFW129"/>
      <c r="OFX129"/>
      <c r="OFY129"/>
      <c r="OFZ129"/>
      <c r="OGA129"/>
      <c r="OGB129"/>
      <c r="OGC129"/>
      <c r="OGD129"/>
      <c r="OGE129"/>
      <c r="OGF129"/>
      <c r="OGG129"/>
      <c r="OGH129"/>
      <c r="OGI129"/>
      <c r="OGJ129"/>
      <c r="OGK129"/>
      <c r="OGL129"/>
      <c r="OGM129"/>
      <c r="OGN129"/>
      <c r="OGO129"/>
      <c r="OGP129"/>
      <c r="OGQ129"/>
      <c r="OGR129"/>
      <c r="OGS129"/>
      <c r="OGT129"/>
      <c r="OGU129"/>
      <c r="OGV129"/>
      <c r="OGW129"/>
      <c r="OGX129"/>
      <c r="OGY129"/>
      <c r="OGZ129"/>
      <c r="OHA129"/>
      <c r="OHB129"/>
      <c r="OHC129"/>
      <c r="OHD129"/>
      <c r="OHE129"/>
      <c r="OHF129"/>
      <c r="OHG129"/>
      <c r="OHH129"/>
      <c r="OHI129"/>
      <c r="OHJ129"/>
      <c r="OHK129"/>
      <c r="OHL129"/>
      <c r="OHM129"/>
      <c r="OHN129"/>
      <c r="OHO129"/>
      <c r="OHP129"/>
      <c r="OHQ129"/>
      <c r="OHR129"/>
      <c r="OHS129"/>
      <c r="OHT129"/>
      <c r="OHU129"/>
      <c r="OHV129"/>
      <c r="OHW129"/>
      <c r="OHX129"/>
      <c r="OHY129"/>
      <c r="OHZ129"/>
      <c r="OIA129"/>
      <c r="OIB129"/>
      <c r="OIC129"/>
      <c r="OID129"/>
      <c r="OIE129"/>
      <c r="OIF129"/>
      <c r="OIG129"/>
      <c r="OIH129"/>
      <c r="OII129"/>
      <c r="OIJ129"/>
      <c r="OIK129"/>
      <c r="OIL129"/>
      <c r="OIM129"/>
      <c r="OIN129"/>
      <c r="OIO129"/>
      <c r="OIP129"/>
      <c r="OIQ129"/>
      <c r="OIR129"/>
      <c r="OIS129"/>
      <c r="OIT129"/>
      <c r="OIU129"/>
      <c r="OIV129"/>
      <c r="OIW129"/>
      <c r="OIX129"/>
      <c r="OIY129"/>
      <c r="OIZ129"/>
      <c r="OJA129"/>
      <c r="OJB129"/>
      <c r="OJC129"/>
      <c r="OJD129"/>
      <c r="OJE129"/>
      <c r="OJF129"/>
      <c r="OJG129"/>
      <c r="OJH129"/>
      <c r="OJI129"/>
      <c r="OJJ129"/>
      <c r="OJK129"/>
      <c r="OJL129"/>
      <c r="OJM129"/>
      <c r="OJN129"/>
      <c r="OJO129"/>
      <c r="OJP129"/>
      <c r="OJQ129"/>
      <c r="OJR129"/>
      <c r="OJS129"/>
      <c r="OJT129"/>
      <c r="OJU129"/>
      <c r="OJV129"/>
      <c r="OJW129"/>
      <c r="OJX129"/>
      <c r="OJY129"/>
      <c r="OJZ129"/>
      <c r="OKA129"/>
      <c r="OKB129"/>
      <c r="OKC129"/>
      <c r="OKD129"/>
      <c r="OKE129"/>
      <c r="OKF129"/>
      <c r="OKG129"/>
      <c r="OKH129"/>
      <c r="OKI129"/>
      <c r="OKJ129"/>
      <c r="OKK129"/>
      <c r="OKL129"/>
      <c r="OKM129"/>
      <c r="OKN129"/>
      <c r="OKO129"/>
      <c r="OKP129"/>
      <c r="OKQ129"/>
      <c r="OKR129"/>
      <c r="OKS129"/>
      <c r="OKT129"/>
      <c r="OKU129"/>
      <c r="OKV129"/>
      <c r="OKW129"/>
      <c r="OKX129"/>
      <c r="OKY129"/>
      <c r="OKZ129"/>
      <c r="OLA129"/>
      <c r="OLB129"/>
      <c r="OLC129"/>
      <c r="OLD129"/>
      <c r="OLE129"/>
      <c r="OLF129"/>
      <c r="OLG129"/>
      <c r="OLH129"/>
      <c r="OLI129"/>
      <c r="OLJ129"/>
      <c r="OLK129"/>
      <c r="OLL129"/>
      <c r="OLM129"/>
      <c r="OLN129"/>
      <c r="OLO129"/>
      <c r="OLP129"/>
      <c r="OLQ129"/>
      <c r="OLR129"/>
      <c r="OLS129"/>
      <c r="OLT129"/>
      <c r="OLU129"/>
      <c r="OLV129"/>
      <c r="OLW129"/>
      <c r="OLX129"/>
      <c r="OLY129"/>
      <c r="OLZ129"/>
      <c r="OMA129"/>
      <c r="OMB129"/>
      <c r="OMC129"/>
      <c r="OMD129"/>
      <c r="OME129"/>
      <c r="OMF129"/>
      <c r="OMG129"/>
      <c r="OMH129"/>
      <c r="OMI129"/>
      <c r="OMJ129"/>
      <c r="OMK129"/>
      <c r="OML129"/>
      <c r="OMM129"/>
      <c r="OMN129"/>
      <c r="OMO129"/>
      <c r="OMP129"/>
      <c r="OMQ129"/>
      <c r="OMR129"/>
      <c r="OMS129"/>
      <c r="OMT129"/>
      <c r="OMU129"/>
      <c r="OMV129"/>
      <c r="OMW129"/>
      <c r="OMX129"/>
      <c r="OMY129"/>
      <c r="OMZ129"/>
      <c r="ONA129"/>
      <c r="ONB129"/>
      <c r="ONC129"/>
      <c r="OND129"/>
      <c r="ONE129"/>
      <c r="ONF129"/>
      <c r="ONG129"/>
      <c r="ONH129"/>
      <c r="ONI129"/>
      <c r="ONJ129"/>
      <c r="ONK129"/>
      <c r="ONL129"/>
      <c r="ONM129"/>
      <c r="ONN129"/>
      <c r="ONO129"/>
      <c r="ONP129"/>
      <c r="ONQ129"/>
      <c r="ONR129"/>
      <c r="ONS129"/>
      <c r="ONT129"/>
      <c r="ONU129"/>
      <c r="ONV129"/>
      <c r="ONW129"/>
      <c r="ONX129"/>
      <c r="ONY129"/>
      <c r="ONZ129"/>
      <c r="OOA129"/>
      <c r="OOB129"/>
      <c r="OOC129"/>
      <c r="OOD129"/>
      <c r="OOE129"/>
      <c r="OOF129"/>
      <c r="OOG129"/>
      <c r="OOH129"/>
      <c r="OOI129"/>
      <c r="OOJ129"/>
      <c r="OOK129"/>
      <c r="OOL129"/>
      <c r="OOM129"/>
      <c r="OON129"/>
      <c r="OOO129"/>
      <c r="OOP129"/>
      <c r="OOQ129"/>
      <c r="OOR129"/>
      <c r="OOS129"/>
      <c r="OOT129"/>
      <c r="OOU129"/>
      <c r="OOV129"/>
      <c r="OOW129"/>
      <c r="OOX129"/>
      <c r="OOY129"/>
      <c r="OOZ129"/>
      <c r="OPA129"/>
      <c r="OPB129"/>
      <c r="OPC129"/>
      <c r="OPD129"/>
      <c r="OPE129"/>
      <c r="OPF129"/>
      <c r="OPG129"/>
      <c r="OPH129"/>
      <c r="OPI129"/>
      <c r="OPJ129"/>
      <c r="OPK129"/>
      <c r="OPL129"/>
      <c r="OPM129"/>
      <c r="OPN129"/>
      <c r="OPO129"/>
      <c r="OPP129"/>
      <c r="OPQ129"/>
      <c r="OPR129"/>
      <c r="OPS129"/>
      <c r="OPT129"/>
      <c r="OPU129"/>
      <c r="OPV129"/>
      <c r="OPW129"/>
      <c r="OPX129"/>
      <c r="OPY129"/>
      <c r="OPZ129"/>
      <c r="OQA129"/>
      <c r="OQB129"/>
      <c r="OQC129"/>
      <c r="OQD129"/>
      <c r="OQE129"/>
      <c r="OQF129"/>
      <c r="OQG129"/>
      <c r="OQH129"/>
      <c r="OQI129"/>
      <c r="OQJ129"/>
      <c r="OQK129"/>
      <c r="OQL129"/>
      <c r="OQM129"/>
      <c r="OQN129"/>
      <c r="OQO129"/>
      <c r="OQP129"/>
      <c r="OQQ129"/>
      <c r="OQR129"/>
      <c r="OQS129"/>
      <c r="OQT129"/>
      <c r="OQU129"/>
      <c r="OQV129"/>
      <c r="OQW129"/>
      <c r="OQX129"/>
      <c r="OQY129"/>
      <c r="OQZ129"/>
      <c r="ORA129"/>
      <c r="ORB129"/>
      <c r="ORC129"/>
      <c r="ORD129"/>
      <c r="ORE129"/>
      <c r="ORF129"/>
      <c r="ORG129"/>
      <c r="ORH129"/>
      <c r="ORI129"/>
      <c r="ORJ129"/>
      <c r="ORK129"/>
      <c r="ORL129"/>
      <c r="ORM129"/>
      <c r="ORN129"/>
      <c r="ORO129"/>
      <c r="ORP129"/>
      <c r="ORQ129"/>
      <c r="ORR129"/>
      <c r="ORS129"/>
      <c r="ORT129"/>
      <c r="ORU129"/>
      <c r="ORV129"/>
      <c r="ORW129"/>
      <c r="ORX129"/>
      <c r="ORY129"/>
      <c r="ORZ129"/>
      <c r="OSA129"/>
      <c r="OSB129"/>
      <c r="OSC129"/>
      <c r="OSD129"/>
      <c r="OSE129"/>
      <c r="OSF129"/>
      <c r="OSG129"/>
      <c r="OSH129"/>
      <c r="OSI129"/>
      <c r="OSJ129"/>
      <c r="OSK129"/>
      <c r="OSL129"/>
      <c r="OSM129"/>
      <c r="OSN129"/>
      <c r="OSO129"/>
      <c r="OSP129"/>
      <c r="OSQ129"/>
      <c r="OSR129"/>
      <c r="OSS129"/>
      <c r="OST129"/>
      <c r="OSU129"/>
      <c r="OSV129"/>
      <c r="OSW129"/>
      <c r="OSX129"/>
      <c r="OSY129"/>
      <c r="OSZ129"/>
      <c r="OTA129"/>
      <c r="OTB129"/>
      <c r="OTC129"/>
      <c r="OTD129"/>
      <c r="OTE129"/>
      <c r="OTF129"/>
      <c r="OTG129"/>
      <c r="OTH129"/>
      <c r="OTI129"/>
      <c r="OTJ129"/>
      <c r="OTK129"/>
      <c r="OTL129"/>
      <c r="OTM129"/>
      <c r="OTN129"/>
      <c r="OTO129"/>
      <c r="OTP129"/>
      <c r="OTQ129"/>
      <c r="OTR129"/>
      <c r="OTS129"/>
      <c r="OTT129"/>
      <c r="OTU129"/>
      <c r="OTV129"/>
      <c r="OTW129"/>
      <c r="OTX129"/>
      <c r="OTY129"/>
      <c r="OTZ129"/>
      <c r="OUA129"/>
      <c r="OUB129"/>
      <c r="OUC129"/>
      <c r="OUD129"/>
      <c r="OUE129"/>
      <c r="OUF129"/>
      <c r="OUG129"/>
      <c r="OUH129"/>
      <c r="OUI129"/>
      <c r="OUJ129"/>
      <c r="OUK129"/>
      <c r="OUL129"/>
      <c r="OUM129"/>
      <c r="OUN129"/>
      <c r="OUO129"/>
      <c r="OUP129"/>
      <c r="OUQ129"/>
      <c r="OUR129"/>
      <c r="OUS129"/>
      <c r="OUT129"/>
      <c r="OUU129"/>
      <c r="OUV129"/>
      <c r="OUW129"/>
      <c r="OUX129"/>
      <c r="OUY129"/>
      <c r="OUZ129"/>
      <c r="OVA129"/>
      <c r="OVB129"/>
      <c r="OVC129"/>
      <c r="OVD129"/>
      <c r="OVE129"/>
      <c r="OVF129"/>
      <c r="OVG129"/>
      <c r="OVH129"/>
      <c r="OVI129"/>
      <c r="OVJ129"/>
      <c r="OVK129"/>
      <c r="OVL129"/>
      <c r="OVM129"/>
      <c r="OVN129"/>
      <c r="OVO129"/>
      <c r="OVP129"/>
      <c r="OVQ129"/>
      <c r="OVR129"/>
      <c r="OVS129"/>
      <c r="OVT129"/>
      <c r="OVU129"/>
      <c r="OVV129"/>
      <c r="OVW129"/>
      <c r="OVX129"/>
      <c r="OVY129"/>
      <c r="OVZ129"/>
      <c r="OWA129"/>
      <c r="OWB129"/>
      <c r="OWC129"/>
      <c r="OWD129"/>
      <c r="OWE129"/>
      <c r="OWF129"/>
      <c r="OWG129"/>
      <c r="OWH129"/>
      <c r="OWI129"/>
      <c r="OWJ129"/>
      <c r="OWK129"/>
      <c r="OWL129"/>
      <c r="OWM129"/>
      <c r="OWN129"/>
      <c r="OWO129"/>
      <c r="OWP129"/>
      <c r="OWQ129"/>
      <c r="OWR129"/>
      <c r="OWS129"/>
      <c r="OWT129"/>
      <c r="OWU129"/>
      <c r="OWV129"/>
      <c r="OWW129"/>
      <c r="OWX129"/>
      <c r="OWY129"/>
      <c r="OWZ129"/>
      <c r="OXA129"/>
      <c r="OXB129"/>
      <c r="OXC129"/>
      <c r="OXD129"/>
      <c r="OXE129"/>
      <c r="OXF129"/>
      <c r="OXG129"/>
      <c r="OXH129"/>
      <c r="OXI129"/>
      <c r="OXJ129"/>
      <c r="OXK129"/>
      <c r="OXL129"/>
      <c r="OXM129"/>
      <c r="OXN129"/>
      <c r="OXO129"/>
      <c r="OXP129"/>
      <c r="OXQ129"/>
      <c r="OXR129"/>
      <c r="OXS129"/>
      <c r="OXT129"/>
      <c r="OXU129"/>
      <c r="OXV129"/>
      <c r="OXW129"/>
      <c r="OXX129"/>
      <c r="OXY129"/>
      <c r="OXZ129"/>
      <c r="OYA129"/>
      <c r="OYB129"/>
      <c r="OYC129"/>
      <c r="OYD129"/>
      <c r="OYE129"/>
      <c r="OYF129"/>
      <c r="OYG129"/>
      <c r="OYH129"/>
      <c r="OYI129"/>
      <c r="OYJ129"/>
      <c r="OYK129"/>
      <c r="OYL129"/>
      <c r="OYM129"/>
      <c r="OYN129"/>
      <c r="OYO129"/>
      <c r="OYP129"/>
      <c r="OYQ129"/>
      <c r="OYR129"/>
      <c r="OYS129"/>
      <c r="OYT129"/>
      <c r="OYU129"/>
      <c r="OYV129"/>
      <c r="OYW129"/>
      <c r="OYX129"/>
      <c r="OYY129"/>
      <c r="OYZ129"/>
      <c r="OZA129"/>
      <c r="OZB129"/>
      <c r="OZC129"/>
      <c r="OZD129"/>
      <c r="OZE129"/>
      <c r="OZF129"/>
      <c r="OZG129"/>
      <c r="OZH129"/>
      <c r="OZI129"/>
      <c r="OZJ129"/>
      <c r="OZK129"/>
      <c r="OZL129"/>
      <c r="OZM129"/>
      <c r="OZN129"/>
      <c r="OZO129"/>
      <c r="OZP129"/>
      <c r="OZQ129"/>
      <c r="OZR129"/>
      <c r="OZS129"/>
      <c r="OZT129"/>
      <c r="OZU129"/>
      <c r="OZV129"/>
      <c r="OZW129"/>
      <c r="OZX129"/>
      <c r="OZY129"/>
      <c r="OZZ129"/>
      <c r="PAA129"/>
      <c r="PAB129"/>
      <c r="PAC129"/>
      <c r="PAD129"/>
      <c r="PAE129"/>
      <c r="PAF129"/>
      <c r="PAG129"/>
      <c r="PAH129"/>
      <c r="PAI129"/>
      <c r="PAJ129"/>
      <c r="PAK129"/>
      <c r="PAL129"/>
      <c r="PAM129"/>
      <c r="PAN129"/>
      <c r="PAO129"/>
      <c r="PAP129"/>
      <c r="PAQ129"/>
      <c r="PAR129"/>
      <c r="PAS129"/>
      <c r="PAT129"/>
      <c r="PAU129"/>
      <c r="PAV129"/>
      <c r="PAW129"/>
      <c r="PAX129"/>
      <c r="PAY129"/>
      <c r="PAZ129"/>
      <c r="PBA129"/>
      <c r="PBB129"/>
      <c r="PBC129"/>
      <c r="PBD129"/>
      <c r="PBE129"/>
      <c r="PBF129"/>
      <c r="PBG129"/>
      <c r="PBH129"/>
      <c r="PBI129"/>
      <c r="PBJ129"/>
      <c r="PBK129"/>
      <c r="PBL129"/>
      <c r="PBM129"/>
      <c r="PBN129"/>
      <c r="PBO129"/>
      <c r="PBP129"/>
      <c r="PBQ129"/>
      <c r="PBR129"/>
      <c r="PBS129"/>
      <c r="PBT129"/>
      <c r="PBU129"/>
      <c r="PBV129"/>
      <c r="PBW129"/>
      <c r="PBX129"/>
      <c r="PBY129"/>
      <c r="PBZ129"/>
      <c r="PCA129"/>
      <c r="PCB129"/>
      <c r="PCC129"/>
      <c r="PCD129"/>
      <c r="PCE129"/>
      <c r="PCF129"/>
      <c r="PCG129"/>
      <c r="PCH129"/>
      <c r="PCI129"/>
      <c r="PCJ129"/>
      <c r="PCK129"/>
      <c r="PCL129"/>
      <c r="PCM129"/>
      <c r="PCN129"/>
      <c r="PCO129"/>
      <c r="PCP129"/>
      <c r="PCQ129"/>
      <c r="PCR129"/>
      <c r="PCS129"/>
      <c r="PCT129"/>
      <c r="PCU129"/>
      <c r="PCV129"/>
      <c r="PCW129"/>
      <c r="PCX129"/>
      <c r="PCY129"/>
      <c r="PCZ129"/>
      <c r="PDA129"/>
      <c r="PDB129"/>
      <c r="PDC129"/>
      <c r="PDD129"/>
      <c r="PDE129"/>
      <c r="PDF129"/>
      <c r="PDG129"/>
      <c r="PDH129"/>
      <c r="PDI129"/>
      <c r="PDJ129"/>
      <c r="PDK129"/>
      <c r="PDL129"/>
      <c r="PDM129"/>
      <c r="PDN129"/>
      <c r="PDO129"/>
      <c r="PDP129"/>
      <c r="PDQ129"/>
      <c r="PDR129"/>
      <c r="PDS129"/>
      <c r="PDT129"/>
      <c r="PDU129"/>
      <c r="PDV129"/>
      <c r="PDW129"/>
      <c r="PDX129"/>
      <c r="PDY129"/>
      <c r="PDZ129"/>
      <c r="PEA129"/>
      <c r="PEB129"/>
      <c r="PEC129"/>
      <c r="PED129"/>
      <c r="PEE129"/>
      <c r="PEF129"/>
      <c r="PEG129"/>
      <c r="PEH129"/>
      <c r="PEI129"/>
      <c r="PEJ129"/>
      <c r="PEK129"/>
      <c r="PEL129"/>
      <c r="PEM129"/>
      <c r="PEN129"/>
      <c r="PEO129"/>
      <c r="PEP129"/>
      <c r="PEQ129"/>
      <c r="PER129"/>
      <c r="PES129"/>
      <c r="PET129"/>
      <c r="PEU129"/>
      <c r="PEV129"/>
      <c r="PEW129"/>
      <c r="PEX129"/>
      <c r="PEY129"/>
      <c r="PEZ129"/>
      <c r="PFA129"/>
      <c r="PFB129"/>
      <c r="PFC129"/>
      <c r="PFD129"/>
      <c r="PFE129"/>
      <c r="PFF129"/>
      <c r="PFG129"/>
      <c r="PFH129"/>
      <c r="PFI129"/>
      <c r="PFJ129"/>
      <c r="PFK129"/>
      <c r="PFL129"/>
      <c r="PFM129"/>
      <c r="PFN129"/>
      <c r="PFO129"/>
      <c r="PFP129"/>
      <c r="PFQ129"/>
      <c r="PFR129"/>
      <c r="PFS129"/>
      <c r="PFT129"/>
      <c r="PFU129"/>
      <c r="PFV129"/>
      <c r="PFW129"/>
      <c r="PFX129"/>
      <c r="PFY129"/>
      <c r="PFZ129"/>
      <c r="PGA129"/>
      <c r="PGB129"/>
      <c r="PGC129"/>
      <c r="PGD129"/>
      <c r="PGE129"/>
      <c r="PGF129"/>
      <c r="PGG129"/>
      <c r="PGH129"/>
      <c r="PGI129"/>
      <c r="PGJ129"/>
      <c r="PGK129"/>
      <c r="PGL129"/>
      <c r="PGM129"/>
      <c r="PGN129"/>
      <c r="PGO129"/>
      <c r="PGP129"/>
      <c r="PGQ129"/>
      <c r="PGR129"/>
      <c r="PGS129"/>
      <c r="PGT129"/>
      <c r="PGU129"/>
      <c r="PGV129"/>
      <c r="PGW129"/>
      <c r="PGX129"/>
      <c r="PGY129"/>
      <c r="PGZ129"/>
      <c r="PHA129"/>
      <c r="PHB129"/>
      <c r="PHC129"/>
      <c r="PHD129"/>
      <c r="PHE129"/>
      <c r="PHF129"/>
      <c r="PHG129"/>
      <c r="PHH129"/>
      <c r="PHI129"/>
      <c r="PHJ129"/>
      <c r="PHK129"/>
      <c r="PHL129"/>
      <c r="PHM129"/>
      <c r="PHN129"/>
      <c r="PHO129"/>
      <c r="PHP129"/>
      <c r="PHQ129"/>
      <c r="PHR129"/>
      <c r="PHS129"/>
      <c r="PHT129"/>
      <c r="PHU129"/>
      <c r="PHV129"/>
      <c r="PHW129"/>
      <c r="PHX129"/>
      <c r="PHY129"/>
      <c r="PHZ129"/>
      <c r="PIA129"/>
      <c r="PIB129"/>
      <c r="PIC129"/>
      <c r="PID129"/>
      <c r="PIE129"/>
      <c r="PIF129"/>
      <c r="PIG129"/>
      <c r="PIH129"/>
      <c r="PII129"/>
      <c r="PIJ129"/>
      <c r="PIK129"/>
      <c r="PIL129"/>
      <c r="PIM129"/>
      <c r="PIN129"/>
      <c r="PIO129"/>
      <c r="PIP129"/>
      <c r="PIQ129"/>
      <c r="PIR129"/>
      <c r="PIS129"/>
      <c r="PIT129"/>
      <c r="PIU129"/>
      <c r="PIV129"/>
      <c r="PIW129"/>
      <c r="PIX129"/>
      <c r="PIY129"/>
      <c r="PIZ129"/>
      <c r="PJA129"/>
      <c r="PJB129"/>
      <c r="PJC129"/>
      <c r="PJD129"/>
      <c r="PJE129"/>
      <c r="PJF129"/>
      <c r="PJG129"/>
      <c r="PJH129"/>
      <c r="PJI129"/>
      <c r="PJJ129"/>
      <c r="PJK129"/>
      <c r="PJL129"/>
      <c r="PJM129"/>
      <c r="PJN129"/>
      <c r="PJO129"/>
      <c r="PJP129"/>
      <c r="PJQ129"/>
      <c r="PJR129"/>
      <c r="PJS129"/>
      <c r="PJT129"/>
      <c r="PJU129"/>
      <c r="PJV129"/>
      <c r="PJW129"/>
      <c r="PJX129"/>
      <c r="PJY129"/>
      <c r="PJZ129"/>
      <c r="PKA129"/>
      <c r="PKB129"/>
      <c r="PKC129"/>
      <c r="PKD129"/>
      <c r="PKE129"/>
      <c r="PKF129"/>
      <c r="PKG129"/>
      <c r="PKH129"/>
      <c r="PKI129"/>
      <c r="PKJ129"/>
      <c r="PKK129"/>
      <c r="PKL129"/>
      <c r="PKM129"/>
      <c r="PKN129"/>
      <c r="PKO129"/>
      <c r="PKP129"/>
      <c r="PKQ129"/>
      <c r="PKR129"/>
      <c r="PKS129"/>
      <c r="PKT129"/>
      <c r="PKU129"/>
      <c r="PKV129"/>
      <c r="PKW129"/>
      <c r="PKX129"/>
      <c r="PKY129"/>
      <c r="PKZ129"/>
      <c r="PLA129"/>
      <c r="PLB129"/>
      <c r="PLC129"/>
      <c r="PLD129"/>
      <c r="PLE129"/>
      <c r="PLF129"/>
      <c r="PLG129"/>
      <c r="PLH129"/>
      <c r="PLI129"/>
      <c r="PLJ129"/>
      <c r="PLK129"/>
      <c r="PLL129"/>
      <c r="PLM129"/>
      <c r="PLN129"/>
      <c r="PLO129"/>
      <c r="PLP129"/>
      <c r="PLQ129"/>
      <c r="PLR129"/>
      <c r="PLS129"/>
      <c r="PLT129"/>
      <c r="PLU129"/>
      <c r="PLV129"/>
      <c r="PLW129"/>
      <c r="PLX129"/>
      <c r="PLY129"/>
      <c r="PLZ129"/>
      <c r="PMA129"/>
      <c r="PMB129"/>
      <c r="PMC129"/>
      <c r="PMD129"/>
      <c r="PME129"/>
      <c r="PMF129"/>
      <c r="PMG129"/>
      <c r="PMH129"/>
      <c r="PMI129"/>
      <c r="PMJ129"/>
      <c r="PMK129"/>
      <c r="PML129"/>
      <c r="PMM129"/>
      <c r="PMN129"/>
      <c r="PMO129"/>
      <c r="PMP129"/>
      <c r="PMQ129"/>
      <c r="PMR129"/>
      <c r="PMS129"/>
      <c r="PMT129"/>
      <c r="PMU129"/>
      <c r="PMV129"/>
      <c r="PMW129"/>
      <c r="PMX129"/>
      <c r="PMY129"/>
      <c r="PMZ129"/>
      <c r="PNA129"/>
      <c r="PNB129"/>
      <c r="PNC129"/>
      <c r="PND129"/>
      <c r="PNE129"/>
      <c r="PNF129"/>
      <c r="PNG129"/>
      <c r="PNH129"/>
      <c r="PNI129"/>
      <c r="PNJ129"/>
      <c r="PNK129"/>
      <c r="PNL129"/>
      <c r="PNM129"/>
      <c r="PNN129"/>
      <c r="PNO129"/>
      <c r="PNP129"/>
      <c r="PNQ129"/>
      <c r="PNR129"/>
      <c r="PNS129"/>
      <c r="PNT129"/>
      <c r="PNU129"/>
      <c r="PNV129"/>
      <c r="PNW129"/>
      <c r="PNX129"/>
      <c r="PNY129"/>
      <c r="PNZ129"/>
      <c r="POA129"/>
      <c r="POB129"/>
      <c r="POC129"/>
      <c r="POD129"/>
      <c r="POE129"/>
      <c r="POF129"/>
      <c r="POG129"/>
      <c r="POH129"/>
      <c r="POI129"/>
      <c r="POJ129"/>
      <c r="POK129"/>
      <c r="POL129"/>
      <c r="POM129"/>
      <c r="PON129"/>
      <c r="POO129"/>
      <c r="POP129"/>
      <c r="POQ129"/>
      <c r="POR129"/>
      <c r="POS129"/>
      <c r="POT129"/>
      <c r="POU129"/>
      <c r="POV129"/>
      <c r="POW129"/>
      <c r="POX129"/>
      <c r="POY129"/>
      <c r="POZ129"/>
      <c r="PPA129"/>
      <c r="PPB129"/>
      <c r="PPC129"/>
      <c r="PPD129"/>
      <c r="PPE129"/>
      <c r="PPF129"/>
      <c r="PPG129"/>
      <c r="PPH129"/>
      <c r="PPI129"/>
      <c r="PPJ129"/>
      <c r="PPK129"/>
      <c r="PPL129"/>
      <c r="PPM129"/>
      <c r="PPN129"/>
      <c r="PPO129"/>
      <c r="PPP129"/>
      <c r="PPQ129"/>
      <c r="PPR129"/>
      <c r="PPS129"/>
      <c r="PPT129"/>
      <c r="PPU129"/>
      <c r="PPV129"/>
      <c r="PPW129"/>
      <c r="PPX129"/>
      <c r="PPY129"/>
      <c r="PPZ129"/>
      <c r="PQA129"/>
      <c r="PQB129"/>
      <c r="PQC129"/>
      <c r="PQD129"/>
      <c r="PQE129"/>
      <c r="PQF129"/>
      <c r="PQG129"/>
      <c r="PQH129"/>
      <c r="PQI129"/>
      <c r="PQJ129"/>
      <c r="PQK129"/>
      <c r="PQL129"/>
      <c r="PQM129"/>
      <c r="PQN129"/>
      <c r="PQO129"/>
      <c r="PQP129"/>
      <c r="PQQ129"/>
      <c r="PQR129"/>
      <c r="PQS129"/>
      <c r="PQT129"/>
      <c r="PQU129"/>
      <c r="PQV129"/>
      <c r="PQW129"/>
      <c r="PQX129"/>
      <c r="PQY129"/>
      <c r="PQZ129"/>
      <c r="PRA129"/>
      <c r="PRB129"/>
      <c r="PRC129"/>
      <c r="PRD129"/>
      <c r="PRE129"/>
      <c r="PRF129"/>
      <c r="PRG129"/>
      <c r="PRH129"/>
      <c r="PRI129"/>
      <c r="PRJ129"/>
      <c r="PRK129"/>
      <c r="PRL129"/>
      <c r="PRM129"/>
      <c r="PRN129"/>
      <c r="PRO129"/>
      <c r="PRP129"/>
      <c r="PRQ129"/>
      <c r="PRR129"/>
      <c r="PRS129"/>
      <c r="PRT129"/>
      <c r="PRU129"/>
      <c r="PRV129"/>
      <c r="PRW129"/>
      <c r="PRX129"/>
      <c r="PRY129"/>
      <c r="PRZ129"/>
      <c r="PSA129"/>
      <c r="PSB129"/>
      <c r="PSC129"/>
      <c r="PSD129"/>
      <c r="PSE129"/>
      <c r="PSF129"/>
      <c r="PSG129"/>
      <c r="PSH129"/>
      <c r="PSI129"/>
      <c r="PSJ129"/>
      <c r="PSK129"/>
      <c r="PSL129"/>
      <c r="PSM129"/>
      <c r="PSN129"/>
      <c r="PSO129"/>
      <c r="PSP129"/>
      <c r="PSQ129"/>
      <c r="PSR129"/>
      <c r="PSS129"/>
      <c r="PST129"/>
      <c r="PSU129"/>
      <c r="PSV129"/>
      <c r="PSW129"/>
      <c r="PSX129"/>
      <c r="PSY129"/>
      <c r="PSZ129"/>
      <c r="PTA129"/>
      <c r="PTB129"/>
      <c r="PTC129"/>
      <c r="PTD129"/>
      <c r="PTE129"/>
      <c r="PTF129"/>
      <c r="PTG129"/>
      <c r="PTH129"/>
      <c r="PTI129"/>
      <c r="PTJ129"/>
      <c r="PTK129"/>
      <c r="PTL129"/>
      <c r="PTM129"/>
      <c r="PTN129"/>
      <c r="PTO129"/>
      <c r="PTP129"/>
      <c r="PTQ129"/>
      <c r="PTR129"/>
      <c r="PTS129"/>
      <c r="PTT129"/>
      <c r="PTU129"/>
      <c r="PTV129"/>
      <c r="PTW129"/>
      <c r="PTX129"/>
      <c r="PTY129"/>
      <c r="PTZ129"/>
      <c r="PUA129"/>
      <c r="PUB129"/>
      <c r="PUC129"/>
      <c r="PUD129"/>
      <c r="PUE129"/>
      <c r="PUF129"/>
      <c r="PUG129"/>
      <c r="PUH129"/>
      <c r="PUI129"/>
      <c r="PUJ129"/>
      <c r="PUK129"/>
      <c r="PUL129"/>
      <c r="PUM129"/>
      <c r="PUN129"/>
      <c r="PUO129"/>
      <c r="PUP129"/>
      <c r="PUQ129"/>
      <c r="PUR129"/>
      <c r="PUS129"/>
      <c r="PUT129"/>
      <c r="PUU129"/>
      <c r="PUV129"/>
      <c r="PUW129"/>
      <c r="PUX129"/>
      <c r="PUY129"/>
      <c r="PUZ129"/>
      <c r="PVA129"/>
      <c r="PVB129"/>
      <c r="PVC129"/>
      <c r="PVD129"/>
      <c r="PVE129"/>
      <c r="PVF129"/>
      <c r="PVG129"/>
      <c r="PVH129"/>
      <c r="PVI129"/>
      <c r="PVJ129"/>
      <c r="PVK129"/>
      <c r="PVL129"/>
      <c r="PVM129"/>
      <c r="PVN129"/>
      <c r="PVO129"/>
      <c r="PVP129"/>
      <c r="PVQ129"/>
      <c r="PVR129"/>
      <c r="PVS129"/>
      <c r="PVT129"/>
      <c r="PVU129"/>
      <c r="PVV129"/>
      <c r="PVW129"/>
      <c r="PVX129"/>
      <c r="PVY129"/>
      <c r="PVZ129"/>
      <c r="PWA129"/>
      <c r="PWB129"/>
      <c r="PWC129"/>
      <c r="PWD129"/>
      <c r="PWE129"/>
      <c r="PWF129"/>
      <c r="PWG129"/>
      <c r="PWH129"/>
      <c r="PWI129"/>
      <c r="PWJ129"/>
      <c r="PWK129"/>
      <c r="PWL129"/>
      <c r="PWM129"/>
      <c r="PWN129"/>
      <c r="PWO129"/>
      <c r="PWP129"/>
      <c r="PWQ129"/>
      <c r="PWR129"/>
      <c r="PWS129"/>
      <c r="PWT129"/>
      <c r="PWU129"/>
      <c r="PWV129"/>
      <c r="PWW129"/>
      <c r="PWX129"/>
      <c r="PWY129"/>
      <c r="PWZ129"/>
      <c r="PXA129"/>
      <c r="PXB129"/>
      <c r="PXC129"/>
      <c r="PXD129"/>
      <c r="PXE129"/>
      <c r="PXF129"/>
      <c r="PXG129"/>
      <c r="PXH129"/>
      <c r="PXI129"/>
      <c r="PXJ129"/>
      <c r="PXK129"/>
      <c r="PXL129"/>
      <c r="PXM129"/>
      <c r="PXN129"/>
      <c r="PXO129"/>
      <c r="PXP129"/>
      <c r="PXQ129"/>
      <c r="PXR129"/>
      <c r="PXS129"/>
      <c r="PXT129"/>
      <c r="PXU129"/>
      <c r="PXV129"/>
      <c r="PXW129"/>
      <c r="PXX129"/>
      <c r="PXY129"/>
      <c r="PXZ129"/>
      <c r="PYA129"/>
      <c r="PYB129"/>
      <c r="PYC129"/>
      <c r="PYD129"/>
      <c r="PYE129"/>
      <c r="PYF129"/>
      <c r="PYG129"/>
      <c r="PYH129"/>
      <c r="PYI129"/>
      <c r="PYJ129"/>
      <c r="PYK129"/>
      <c r="PYL129"/>
      <c r="PYM129"/>
      <c r="PYN129"/>
      <c r="PYO129"/>
      <c r="PYP129"/>
      <c r="PYQ129"/>
      <c r="PYR129"/>
      <c r="PYS129"/>
      <c r="PYT129"/>
      <c r="PYU129"/>
      <c r="PYV129"/>
      <c r="PYW129"/>
      <c r="PYX129"/>
      <c r="PYY129"/>
      <c r="PYZ129"/>
      <c r="PZA129"/>
      <c r="PZB129"/>
      <c r="PZC129"/>
      <c r="PZD129"/>
      <c r="PZE129"/>
      <c r="PZF129"/>
      <c r="PZG129"/>
      <c r="PZH129"/>
      <c r="PZI129"/>
      <c r="PZJ129"/>
      <c r="PZK129"/>
      <c r="PZL129"/>
      <c r="PZM129"/>
      <c r="PZN129"/>
      <c r="PZO129"/>
      <c r="PZP129"/>
      <c r="PZQ129"/>
      <c r="PZR129"/>
      <c r="PZS129"/>
      <c r="PZT129"/>
      <c r="PZU129"/>
      <c r="PZV129"/>
      <c r="PZW129"/>
      <c r="PZX129"/>
      <c r="PZY129"/>
      <c r="PZZ129"/>
      <c r="QAA129"/>
      <c r="QAB129"/>
      <c r="QAC129"/>
      <c r="QAD129"/>
      <c r="QAE129"/>
      <c r="QAF129"/>
      <c r="QAG129"/>
      <c r="QAH129"/>
      <c r="QAI129"/>
      <c r="QAJ129"/>
      <c r="QAK129"/>
      <c r="QAL129"/>
      <c r="QAM129"/>
      <c r="QAN129"/>
      <c r="QAO129"/>
      <c r="QAP129"/>
      <c r="QAQ129"/>
      <c r="QAR129"/>
      <c r="QAS129"/>
      <c r="QAT129"/>
      <c r="QAU129"/>
      <c r="QAV129"/>
      <c r="QAW129"/>
      <c r="QAX129"/>
      <c r="QAY129"/>
      <c r="QAZ129"/>
      <c r="QBA129"/>
      <c r="QBB129"/>
      <c r="QBC129"/>
      <c r="QBD129"/>
      <c r="QBE129"/>
      <c r="QBF129"/>
      <c r="QBG129"/>
      <c r="QBH129"/>
      <c r="QBI129"/>
      <c r="QBJ129"/>
      <c r="QBK129"/>
      <c r="QBL129"/>
      <c r="QBM129"/>
      <c r="QBN129"/>
      <c r="QBO129"/>
      <c r="QBP129"/>
      <c r="QBQ129"/>
      <c r="QBR129"/>
      <c r="QBS129"/>
      <c r="QBT129"/>
      <c r="QBU129"/>
      <c r="QBV129"/>
      <c r="QBW129"/>
      <c r="QBX129"/>
      <c r="QBY129"/>
      <c r="QBZ129"/>
      <c r="QCA129"/>
      <c r="QCB129"/>
      <c r="QCC129"/>
      <c r="QCD129"/>
      <c r="QCE129"/>
      <c r="QCF129"/>
      <c r="QCG129"/>
      <c r="QCH129"/>
      <c r="QCI129"/>
      <c r="QCJ129"/>
      <c r="QCK129"/>
      <c r="QCL129"/>
      <c r="QCM129"/>
      <c r="QCN129"/>
      <c r="QCO129"/>
      <c r="QCP129"/>
      <c r="QCQ129"/>
      <c r="QCR129"/>
      <c r="QCS129"/>
      <c r="QCT129"/>
      <c r="QCU129"/>
      <c r="QCV129"/>
      <c r="QCW129"/>
      <c r="QCX129"/>
      <c r="QCY129"/>
      <c r="QCZ129"/>
      <c r="QDA129"/>
      <c r="QDB129"/>
      <c r="QDC129"/>
      <c r="QDD129"/>
      <c r="QDE129"/>
      <c r="QDF129"/>
      <c r="QDG129"/>
      <c r="QDH129"/>
      <c r="QDI129"/>
      <c r="QDJ129"/>
      <c r="QDK129"/>
      <c r="QDL129"/>
      <c r="QDM129"/>
      <c r="QDN129"/>
      <c r="QDO129"/>
      <c r="QDP129"/>
      <c r="QDQ129"/>
      <c r="QDR129"/>
      <c r="QDS129"/>
      <c r="QDT129"/>
      <c r="QDU129"/>
      <c r="QDV129"/>
      <c r="QDW129"/>
      <c r="QDX129"/>
      <c r="QDY129"/>
      <c r="QDZ129"/>
      <c r="QEA129"/>
      <c r="QEB129"/>
      <c r="QEC129"/>
      <c r="QED129"/>
      <c r="QEE129"/>
      <c r="QEF129"/>
      <c r="QEG129"/>
      <c r="QEH129"/>
      <c r="QEI129"/>
      <c r="QEJ129"/>
      <c r="QEK129"/>
      <c r="QEL129"/>
      <c r="QEM129"/>
      <c r="QEN129"/>
      <c r="QEO129"/>
      <c r="QEP129"/>
      <c r="QEQ129"/>
      <c r="QER129"/>
      <c r="QES129"/>
      <c r="QET129"/>
      <c r="QEU129"/>
      <c r="QEV129"/>
      <c r="QEW129"/>
      <c r="QEX129"/>
      <c r="QEY129"/>
      <c r="QEZ129"/>
      <c r="QFA129"/>
      <c r="QFB129"/>
      <c r="QFC129"/>
      <c r="QFD129"/>
      <c r="QFE129"/>
      <c r="QFF129"/>
      <c r="QFG129"/>
      <c r="QFH129"/>
      <c r="QFI129"/>
      <c r="QFJ129"/>
      <c r="QFK129"/>
      <c r="QFL129"/>
      <c r="QFM129"/>
      <c r="QFN129"/>
      <c r="QFO129"/>
      <c r="QFP129"/>
      <c r="QFQ129"/>
      <c r="QFR129"/>
      <c r="QFS129"/>
      <c r="QFT129"/>
      <c r="QFU129"/>
      <c r="QFV129"/>
      <c r="QFW129"/>
      <c r="QFX129"/>
      <c r="QFY129"/>
      <c r="QFZ129"/>
      <c r="QGA129"/>
      <c r="QGB129"/>
      <c r="QGC129"/>
      <c r="QGD129"/>
      <c r="QGE129"/>
      <c r="QGF129"/>
      <c r="QGG129"/>
      <c r="QGH129"/>
      <c r="QGI129"/>
      <c r="QGJ129"/>
      <c r="QGK129"/>
      <c r="QGL129"/>
      <c r="QGM129"/>
      <c r="QGN129"/>
      <c r="QGO129"/>
      <c r="QGP129"/>
      <c r="QGQ129"/>
      <c r="QGR129"/>
      <c r="QGS129"/>
      <c r="QGT129"/>
      <c r="QGU129"/>
      <c r="QGV129"/>
      <c r="QGW129"/>
      <c r="QGX129"/>
      <c r="QGY129"/>
      <c r="QGZ129"/>
      <c r="QHA129"/>
      <c r="QHB129"/>
      <c r="QHC129"/>
      <c r="QHD129"/>
      <c r="QHE129"/>
      <c r="QHF129"/>
      <c r="QHG129"/>
      <c r="QHH129"/>
      <c r="QHI129"/>
      <c r="QHJ129"/>
      <c r="QHK129"/>
      <c r="QHL129"/>
      <c r="QHM129"/>
      <c r="QHN129"/>
      <c r="QHO129"/>
      <c r="QHP129"/>
      <c r="QHQ129"/>
      <c r="QHR129"/>
      <c r="QHS129"/>
      <c r="QHT129"/>
      <c r="QHU129"/>
      <c r="QHV129"/>
      <c r="QHW129"/>
      <c r="QHX129"/>
      <c r="QHY129"/>
      <c r="QHZ129"/>
      <c r="QIA129"/>
      <c r="QIB129"/>
      <c r="QIC129"/>
      <c r="QID129"/>
      <c r="QIE129"/>
      <c r="QIF129"/>
      <c r="QIG129"/>
      <c r="QIH129"/>
      <c r="QII129"/>
      <c r="QIJ129"/>
      <c r="QIK129"/>
      <c r="QIL129"/>
      <c r="QIM129"/>
      <c r="QIN129"/>
      <c r="QIO129"/>
      <c r="QIP129"/>
      <c r="QIQ129"/>
      <c r="QIR129"/>
      <c r="QIS129"/>
      <c r="QIT129"/>
      <c r="QIU129"/>
      <c r="QIV129"/>
      <c r="QIW129"/>
      <c r="QIX129"/>
      <c r="QIY129"/>
      <c r="QIZ129"/>
      <c r="QJA129"/>
      <c r="QJB129"/>
      <c r="QJC129"/>
      <c r="QJD129"/>
      <c r="QJE129"/>
      <c r="QJF129"/>
      <c r="QJG129"/>
      <c r="QJH129"/>
      <c r="QJI129"/>
      <c r="QJJ129"/>
      <c r="QJK129"/>
      <c r="QJL129"/>
      <c r="QJM129"/>
      <c r="QJN129"/>
      <c r="QJO129"/>
      <c r="QJP129"/>
      <c r="QJQ129"/>
      <c r="QJR129"/>
      <c r="QJS129"/>
      <c r="QJT129"/>
      <c r="QJU129"/>
      <c r="QJV129"/>
      <c r="QJW129"/>
      <c r="QJX129"/>
      <c r="QJY129"/>
      <c r="QJZ129"/>
      <c r="QKA129"/>
      <c r="QKB129"/>
      <c r="QKC129"/>
      <c r="QKD129"/>
      <c r="QKE129"/>
      <c r="QKF129"/>
      <c r="QKG129"/>
      <c r="QKH129"/>
      <c r="QKI129"/>
      <c r="QKJ129"/>
      <c r="QKK129"/>
      <c r="QKL129"/>
      <c r="QKM129"/>
      <c r="QKN129"/>
      <c r="QKO129"/>
      <c r="QKP129"/>
      <c r="QKQ129"/>
      <c r="QKR129"/>
      <c r="QKS129"/>
      <c r="QKT129"/>
      <c r="QKU129"/>
      <c r="QKV129"/>
      <c r="QKW129"/>
      <c r="QKX129"/>
      <c r="QKY129"/>
      <c r="QKZ129"/>
      <c r="QLA129"/>
      <c r="QLB129"/>
      <c r="QLC129"/>
      <c r="QLD129"/>
      <c r="QLE129"/>
      <c r="QLF129"/>
      <c r="QLG129"/>
      <c r="QLH129"/>
      <c r="QLI129"/>
      <c r="QLJ129"/>
      <c r="QLK129"/>
      <c r="QLL129"/>
      <c r="QLM129"/>
      <c r="QLN129"/>
      <c r="QLO129"/>
      <c r="QLP129"/>
      <c r="QLQ129"/>
      <c r="QLR129"/>
      <c r="QLS129"/>
      <c r="QLT129"/>
      <c r="QLU129"/>
      <c r="QLV129"/>
      <c r="QLW129"/>
      <c r="QLX129"/>
      <c r="QLY129"/>
      <c r="QLZ129"/>
      <c r="QMA129"/>
      <c r="QMB129"/>
      <c r="QMC129"/>
      <c r="QMD129"/>
      <c r="QME129"/>
      <c r="QMF129"/>
      <c r="QMG129"/>
      <c r="QMH129"/>
      <c r="QMI129"/>
      <c r="QMJ129"/>
      <c r="QMK129"/>
      <c r="QML129"/>
      <c r="QMM129"/>
      <c r="QMN129"/>
      <c r="QMO129"/>
      <c r="QMP129"/>
      <c r="QMQ129"/>
      <c r="QMR129"/>
      <c r="QMS129"/>
      <c r="QMT129"/>
      <c r="QMU129"/>
      <c r="QMV129"/>
      <c r="QMW129"/>
      <c r="QMX129"/>
      <c r="QMY129"/>
      <c r="QMZ129"/>
      <c r="QNA129"/>
      <c r="QNB129"/>
      <c r="QNC129"/>
      <c r="QND129"/>
      <c r="QNE129"/>
      <c r="QNF129"/>
      <c r="QNG129"/>
      <c r="QNH129"/>
      <c r="QNI129"/>
      <c r="QNJ129"/>
      <c r="QNK129"/>
      <c r="QNL129"/>
      <c r="QNM129"/>
      <c r="QNN129"/>
      <c r="QNO129"/>
      <c r="QNP129"/>
      <c r="QNQ129"/>
      <c r="QNR129"/>
      <c r="QNS129"/>
      <c r="QNT129"/>
      <c r="QNU129"/>
      <c r="QNV129"/>
      <c r="QNW129"/>
      <c r="QNX129"/>
      <c r="QNY129"/>
      <c r="QNZ129"/>
      <c r="QOA129"/>
      <c r="QOB129"/>
      <c r="QOC129"/>
      <c r="QOD129"/>
      <c r="QOE129"/>
      <c r="QOF129"/>
      <c r="QOG129"/>
      <c r="QOH129"/>
      <c r="QOI129"/>
      <c r="QOJ129"/>
      <c r="QOK129"/>
      <c r="QOL129"/>
      <c r="QOM129"/>
      <c r="QON129"/>
      <c r="QOO129"/>
      <c r="QOP129"/>
      <c r="QOQ129"/>
      <c r="QOR129"/>
      <c r="QOS129"/>
      <c r="QOT129"/>
      <c r="QOU129"/>
      <c r="QOV129"/>
      <c r="QOW129"/>
      <c r="QOX129"/>
      <c r="QOY129"/>
      <c r="QOZ129"/>
      <c r="QPA129"/>
      <c r="QPB129"/>
      <c r="QPC129"/>
      <c r="QPD129"/>
      <c r="QPE129"/>
      <c r="QPF129"/>
      <c r="QPG129"/>
      <c r="QPH129"/>
      <c r="QPI129"/>
      <c r="QPJ129"/>
      <c r="QPK129"/>
      <c r="QPL129"/>
      <c r="QPM129"/>
      <c r="QPN129"/>
      <c r="QPO129"/>
      <c r="QPP129"/>
      <c r="QPQ129"/>
      <c r="QPR129"/>
      <c r="QPS129"/>
      <c r="QPT129"/>
      <c r="QPU129"/>
      <c r="QPV129"/>
      <c r="QPW129"/>
      <c r="QPX129"/>
      <c r="QPY129"/>
      <c r="QPZ129"/>
      <c r="QQA129"/>
      <c r="QQB129"/>
      <c r="QQC129"/>
      <c r="QQD129"/>
      <c r="QQE129"/>
      <c r="QQF129"/>
      <c r="QQG129"/>
      <c r="QQH129"/>
      <c r="QQI129"/>
      <c r="QQJ129"/>
      <c r="QQK129"/>
      <c r="QQL129"/>
      <c r="QQM129"/>
      <c r="QQN129"/>
      <c r="QQO129"/>
      <c r="QQP129"/>
      <c r="QQQ129"/>
      <c r="QQR129"/>
      <c r="QQS129"/>
      <c r="QQT129"/>
      <c r="QQU129"/>
      <c r="QQV129"/>
      <c r="QQW129"/>
      <c r="QQX129"/>
      <c r="QQY129"/>
      <c r="QQZ129"/>
      <c r="QRA129"/>
      <c r="QRB129"/>
      <c r="QRC129"/>
      <c r="QRD129"/>
      <c r="QRE129"/>
      <c r="QRF129"/>
      <c r="QRG129"/>
      <c r="QRH129"/>
      <c r="QRI129"/>
      <c r="QRJ129"/>
      <c r="QRK129"/>
      <c r="QRL129"/>
      <c r="QRM129"/>
      <c r="QRN129"/>
      <c r="QRO129"/>
      <c r="QRP129"/>
      <c r="QRQ129"/>
      <c r="QRR129"/>
      <c r="QRS129"/>
      <c r="QRT129"/>
      <c r="QRU129"/>
      <c r="QRV129"/>
      <c r="QRW129"/>
      <c r="QRX129"/>
      <c r="QRY129"/>
      <c r="QRZ129"/>
      <c r="QSA129"/>
      <c r="QSB129"/>
      <c r="QSC129"/>
      <c r="QSD129"/>
      <c r="QSE129"/>
      <c r="QSF129"/>
      <c r="QSG129"/>
      <c r="QSH129"/>
      <c r="QSI129"/>
      <c r="QSJ129"/>
      <c r="QSK129"/>
      <c r="QSL129"/>
      <c r="QSM129"/>
      <c r="QSN129"/>
      <c r="QSO129"/>
      <c r="QSP129"/>
      <c r="QSQ129"/>
      <c r="QSR129"/>
      <c r="QSS129"/>
      <c r="QST129"/>
      <c r="QSU129"/>
      <c r="QSV129"/>
      <c r="QSW129"/>
      <c r="QSX129"/>
      <c r="QSY129"/>
      <c r="QSZ129"/>
      <c r="QTA129"/>
      <c r="QTB129"/>
      <c r="QTC129"/>
      <c r="QTD129"/>
      <c r="QTE129"/>
      <c r="QTF129"/>
      <c r="QTG129"/>
      <c r="QTH129"/>
      <c r="QTI129"/>
      <c r="QTJ129"/>
      <c r="QTK129"/>
      <c r="QTL129"/>
      <c r="QTM129"/>
      <c r="QTN129"/>
      <c r="QTO129"/>
      <c r="QTP129"/>
      <c r="QTQ129"/>
      <c r="QTR129"/>
      <c r="QTS129"/>
      <c r="QTT129"/>
      <c r="QTU129"/>
      <c r="QTV129"/>
      <c r="QTW129"/>
      <c r="QTX129"/>
      <c r="QTY129"/>
      <c r="QTZ129"/>
      <c r="QUA129"/>
      <c r="QUB129"/>
      <c r="QUC129"/>
      <c r="QUD129"/>
      <c r="QUE129"/>
      <c r="QUF129"/>
      <c r="QUG129"/>
      <c r="QUH129"/>
      <c r="QUI129"/>
      <c r="QUJ129"/>
      <c r="QUK129"/>
      <c r="QUL129"/>
      <c r="QUM129"/>
      <c r="QUN129"/>
      <c r="QUO129"/>
      <c r="QUP129"/>
      <c r="QUQ129"/>
      <c r="QUR129"/>
      <c r="QUS129"/>
      <c r="QUT129"/>
      <c r="QUU129"/>
      <c r="QUV129"/>
      <c r="QUW129"/>
      <c r="QUX129"/>
      <c r="QUY129"/>
      <c r="QUZ129"/>
      <c r="QVA129"/>
      <c r="QVB129"/>
      <c r="QVC129"/>
      <c r="QVD129"/>
      <c r="QVE129"/>
      <c r="QVF129"/>
      <c r="QVG129"/>
      <c r="QVH129"/>
      <c r="QVI129"/>
      <c r="QVJ129"/>
      <c r="QVK129"/>
      <c r="QVL129"/>
      <c r="QVM129"/>
      <c r="QVN129"/>
      <c r="QVO129"/>
      <c r="QVP129"/>
      <c r="QVQ129"/>
      <c r="QVR129"/>
      <c r="QVS129"/>
      <c r="QVT129"/>
      <c r="QVU129"/>
      <c r="QVV129"/>
      <c r="QVW129"/>
      <c r="QVX129"/>
      <c r="QVY129"/>
      <c r="QVZ129"/>
      <c r="QWA129"/>
      <c r="QWB129"/>
      <c r="QWC129"/>
      <c r="QWD129"/>
      <c r="QWE129"/>
      <c r="QWF129"/>
      <c r="QWG129"/>
      <c r="QWH129"/>
      <c r="QWI129"/>
      <c r="QWJ129"/>
      <c r="QWK129"/>
      <c r="QWL129"/>
      <c r="QWM129"/>
      <c r="QWN129"/>
      <c r="QWO129"/>
      <c r="QWP129"/>
      <c r="QWQ129"/>
      <c r="QWR129"/>
      <c r="QWS129"/>
      <c r="QWT129"/>
      <c r="QWU129"/>
      <c r="QWV129"/>
      <c r="QWW129"/>
      <c r="QWX129"/>
      <c r="QWY129"/>
      <c r="QWZ129"/>
      <c r="QXA129"/>
      <c r="QXB129"/>
      <c r="QXC129"/>
      <c r="QXD129"/>
      <c r="QXE129"/>
      <c r="QXF129"/>
      <c r="QXG129"/>
      <c r="QXH129"/>
      <c r="QXI129"/>
      <c r="QXJ129"/>
      <c r="QXK129"/>
      <c r="QXL129"/>
      <c r="QXM129"/>
      <c r="QXN129"/>
      <c r="QXO129"/>
      <c r="QXP129"/>
      <c r="QXQ129"/>
      <c r="QXR129"/>
      <c r="QXS129"/>
      <c r="QXT129"/>
      <c r="QXU129"/>
      <c r="QXV129"/>
      <c r="QXW129"/>
      <c r="QXX129"/>
      <c r="QXY129"/>
      <c r="QXZ129"/>
      <c r="QYA129"/>
      <c r="QYB129"/>
      <c r="QYC129"/>
      <c r="QYD129"/>
      <c r="QYE129"/>
      <c r="QYF129"/>
      <c r="QYG129"/>
      <c r="QYH129"/>
      <c r="QYI129"/>
      <c r="QYJ129"/>
      <c r="QYK129"/>
      <c r="QYL129"/>
      <c r="QYM129"/>
      <c r="QYN129"/>
      <c r="QYO129"/>
      <c r="QYP129"/>
      <c r="QYQ129"/>
      <c r="QYR129"/>
      <c r="QYS129"/>
      <c r="QYT129"/>
      <c r="QYU129"/>
      <c r="QYV129"/>
      <c r="QYW129"/>
      <c r="QYX129"/>
      <c r="QYY129"/>
      <c r="QYZ129"/>
      <c r="QZA129"/>
      <c r="QZB129"/>
      <c r="QZC129"/>
      <c r="QZD129"/>
      <c r="QZE129"/>
      <c r="QZF129"/>
      <c r="QZG129"/>
      <c r="QZH129"/>
      <c r="QZI129"/>
      <c r="QZJ129"/>
      <c r="QZK129"/>
      <c r="QZL129"/>
      <c r="QZM129"/>
      <c r="QZN129"/>
      <c r="QZO129"/>
      <c r="QZP129"/>
      <c r="QZQ129"/>
      <c r="QZR129"/>
      <c r="QZS129"/>
      <c r="QZT129"/>
      <c r="QZU129"/>
      <c r="QZV129"/>
      <c r="QZW129"/>
      <c r="QZX129"/>
      <c r="QZY129"/>
      <c r="QZZ129"/>
      <c r="RAA129"/>
      <c r="RAB129"/>
      <c r="RAC129"/>
      <c r="RAD129"/>
      <c r="RAE129"/>
      <c r="RAF129"/>
      <c r="RAG129"/>
      <c r="RAH129"/>
      <c r="RAI129"/>
      <c r="RAJ129"/>
      <c r="RAK129"/>
      <c r="RAL129"/>
      <c r="RAM129"/>
      <c r="RAN129"/>
      <c r="RAO129"/>
      <c r="RAP129"/>
      <c r="RAQ129"/>
      <c r="RAR129"/>
      <c r="RAS129"/>
      <c r="RAT129"/>
      <c r="RAU129"/>
      <c r="RAV129"/>
      <c r="RAW129"/>
      <c r="RAX129"/>
      <c r="RAY129"/>
      <c r="RAZ129"/>
      <c r="RBA129"/>
      <c r="RBB129"/>
      <c r="RBC129"/>
      <c r="RBD129"/>
      <c r="RBE129"/>
      <c r="RBF129"/>
      <c r="RBG129"/>
      <c r="RBH129"/>
      <c r="RBI129"/>
      <c r="RBJ129"/>
      <c r="RBK129"/>
      <c r="RBL129"/>
      <c r="RBM129"/>
      <c r="RBN129"/>
      <c r="RBO129"/>
      <c r="RBP129"/>
      <c r="RBQ129"/>
      <c r="RBR129"/>
      <c r="RBS129"/>
      <c r="RBT129"/>
      <c r="RBU129"/>
      <c r="RBV129"/>
      <c r="RBW129"/>
      <c r="RBX129"/>
      <c r="RBY129"/>
      <c r="RBZ129"/>
      <c r="RCA129"/>
      <c r="RCB129"/>
      <c r="RCC129"/>
      <c r="RCD129"/>
      <c r="RCE129"/>
      <c r="RCF129"/>
      <c r="RCG129"/>
      <c r="RCH129"/>
      <c r="RCI129"/>
      <c r="RCJ129"/>
      <c r="RCK129"/>
      <c r="RCL129"/>
      <c r="RCM129"/>
      <c r="RCN129"/>
      <c r="RCO129"/>
      <c r="RCP129"/>
      <c r="RCQ129"/>
      <c r="RCR129"/>
      <c r="RCS129"/>
      <c r="RCT129"/>
      <c r="RCU129"/>
      <c r="RCV129"/>
      <c r="RCW129"/>
      <c r="RCX129"/>
      <c r="RCY129"/>
      <c r="RCZ129"/>
      <c r="RDA129"/>
      <c r="RDB129"/>
      <c r="RDC129"/>
      <c r="RDD129"/>
      <c r="RDE129"/>
      <c r="RDF129"/>
      <c r="RDG129"/>
      <c r="RDH129"/>
      <c r="RDI129"/>
      <c r="RDJ129"/>
      <c r="RDK129"/>
      <c r="RDL129"/>
      <c r="RDM129"/>
      <c r="RDN129"/>
      <c r="RDO129"/>
      <c r="RDP129"/>
      <c r="RDQ129"/>
      <c r="RDR129"/>
      <c r="RDS129"/>
      <c r="RDT129"/>
      <c r="RDU129"/>
      <c r="RDV129"/>
      <c r="RDW129"/>
      <c r="RDX129"/>
      <c r="RDY129"/>
      <c r="RDZ129"/>
      <c r="REA129"/>
      <c r="REB129"/>
      <c r="REC129"/>
      <c r="RED129"/>
      <c r="REE129"/>
      <c r="REF129"/>
      <c r="REG129"/>
      <c r="REH129"/>
      <c r="REI129"/>
      <c r="REJ129"/>
      <c r="REK129"/>
      <c r="REL129"/>
      <c r="REM129"/>
      <c r="REN129"/>
      <c r="REO129"/>
      <c r="REP129"/>
      <c r="REQ129"/>
      <c r="RER129"/>
      <c r="RES129"/>
      <c r="RET129"/>
      <c r="REU129"/>
      <c r="REV129"/>
      <c r="REW129"/>
      <c r="REX129"/>
      <c r="REY129"/>
      <c r="REZ129"/>
      <c r="RFA129"/>
      <c r="RFB129"/>
      <c r="RFC129"/>
      <c r="RFD129"/>
      <c r="RFE129"/>
      <c r="RFF129"/>
      <c r="RFG129"/>
      <c r="RFH129"/>
      <c r="RFI129"/>
      <c r="RFJ129"/>
      <c r="RFK129"/>
      <c r="RFL129"/>
      <c r="RFM129"/>
      <c r="RFN129"/>
      <c r="RFO129"/>
      <c r="RFP129"/>
      <c r="RFQ129"/>
      <c r="RFR129"/>
      <c r="RFS129"/>
      <c r="RFT129"/>
      <c r="RFU129"/>
      <c r="RFV129"/>
      <c r="RFW129"/>
      <c r="RFX129"/>
      <c r="RFY129"/>
      <c r="RFZ129"/>
      <c r="RGA129"/>
      <c r="RGB129"/>
      <c r="RGC129"/>
      <c r="RGD129"/>
      <c r="RGE129"/>
      <c r="RGF129"/>
      <c r="RGG129"/>
      <c r="RGH129"/>
      <c r="RGI129"/>
      <c r="RGJ129"/>
      <c r="RGK129"/>
      <c r="RGL129"/>
      <c r="RGM129"/>
      <c r="RGN129"/>
      <c r="RGO129"/>
      <c r="RGP129"/>
      <c r="RGQ129"/>
      <c r="RGR129"/>
      <c r="RGS129"/>
      <c r="RGT129"/>
      <c r="RGU129"/>
      <c r="RGV129"/>
      <c r="RGW129"/>
      <c r="RGX129"/>
      <c r="RGY129"/>
      <c r="RGZ129"/>
      <c r="RHA129"/>
      <c r="RHB129"/>
      <c r="RHC129"/>
      <c r="RHD129"/>
      <c r="RHE129"/>
      <c r="RHF129"/>
      <c r="RHG129"/>
      <c r="RHH129"/>
      <c r="RHI129"/>
      <c r="RHJ129"/>
      <c r="RHK129"/>
      <c r="RHL129"/>
      <c r="RHM129"/>
      <c r="RHN129"/>
      <c r="RHO129"/>
      <c r="RHP129"/>
      <c r="RHQ129"/>
      <c r="RHR129"/>
      <c r="RHS129"/>
      <c r="RHT129"/>
      <c r="RHU129"/>
      <c r="RHV129"/>
      <c r="RHW129"/>
      <c r="RHX129"/>
      <c r="RHY129"/>
      <c r="RHZ129"/>
      <c r="RIA129"/>
      <c r="RIB129"/>
      <c r="RIC129"/>
      <c r="RID129"/>
      <c r="RIE129"/>
      <c r="RIF129"/>
      <c r="RIG129"/>
      <c r="RIH129"/>
      <c r="RII129"/>
      <c r="RIJ129"/>
      <c r="RIK129"/>
      <c r="RIL129"/>
      <c r="RIM129"/>
      <c r="RIN129"/>
      <c r="RIO129"/>
      <c r="RIP129"/>
      <c r="RIQ129"/>
      <c r="RIR129"/>
      <c r="RIS129"/>
      <c r="RIT129"/>
      <c r="RIU129"/>
      <c r="RIV129"/>
      <c r="RIW129"/>
      <c r="RIX129"/>
      <c r="RIY129"/>
      <c r="RIZ129"/>
      <c r="RJA129"/>
      <c r="RJB129"/>
      <c r="RJC129"/>
      <c r="RJD129"/>
      <c r="RJE129"/>
      <c r="RJF129"/>
      <c r="RJG129"/>
      <c r="RJH129"/>
      <c r="RJI129"/>
      <c r="RJJ129"/>
      <c r="RJK129"/>
      <c r="RJL129"/>
      <c r="RJM129"/>
      <c r="RJN129"/>
      <c r="RJO129"/>
      <c r="RJP129"/>
      <c r="RJQ129"/>
      <c r="RJR129"/>
      <c r="RJS129"/>
      <c r="RJT129"/>
      <c r="RJU129"/>
      <c r="RJV129"/>
      <c r="RJW129"/>
      <c r="RJX129"/>
      <c r="RJY129"/>
      <c r="RJZ129"/>
      <c r="RKA129"/>
      <c r="RKB129"/>
      <c r="RKC129"/>
      <c r="RKD129"/>
      <c r="RKE129"/>
      <c r="RKF129"/>
      <c r="RKG129"/>
      <c r="RKH129"/>
      <c r="RKI129"/>
      <c r="RKJ129"/>
      <c r="RKK129"/>
      <c r="RKL129"/>
      <c r="RKM129"/>
      <c r="RKN129"/>
      <c r="RKO129"/>
      <c r="RKP129"/>
      <c r="RKQ129"/>
      <c r="RKR129"/>
      <c r="RKS129"/>
      <c r="RKT129"/>
      <c r="RKU129"/>
      <c r="RKV129"/>
      <c r="RKW129"/>
      <c r="RKX129"/>
      <c r="RKY129"/>
      <c r="RKZ129"/>
      <c r="RLA129"/>
      <c r="RLB129"/>
      <c r="RLC129"/>
      <c r="RLD129"/>
      <c r="RLE129"/>
      <c r="RLF129"/>
      <c r="RLG129"/>
      <c r="RLH129"/>
      <c r="RLI129"/>
      <c r="RLJ129"/>
      <c r="RLK129"/>
      <c r="RLL129"/>
      <c r="RLM129"/>
      <c r="RLN129"/>
      <c r="RLO129"/>
      <c r="RLP129"/>
      <c r="RLQ129"/>
      <c r="RLR129"/>
      <c r="RLS129"/>
      <c r="RLT129"/>
      <c r="RLU129"/>
      <c r="RLV129"/>
      <c r="RLW129"/>
      <c r="RLX129"/>
      <c r="RLY129"/>
      <c r="RLZ129"/>
      <c r="RMA129"/>
      <c r="RMB129"/>
      <c r="RMC129"/>
      <c r="RMD129"/>
      <c r="RME129"/>
      <c r="RMF129"/>
      <c r="RMG129"/>
      <c r="RMH129"/>
      <c r="RMI129"/>
      <c r="RMJ129"/>
      <c r="RMK129"/>
      <c r="RML129"/>
      <c r="RMM129"/>
      <c r="RMN129"/>
      <c r="RMO129"/>
      <c r="RMP129"/>
      <c r="RMQ129"/>
      <c r="RMR129"/>
      <c r="RMS129"/>
      <c r="RMT129"/>
      <c r="RMU129"/>
      <c r="RMV129"/>
      <c r="RMW129"/>
      <c r="RMX129"/>
      <c r="RMY129"/>
      <c r="RMZ129"/>
      <c r="RNA129"/>
      <c r="RNB129"/>
      <c r="RNC129"/>
      <c r="RND129"/>
      <c r="RNE129"/>
      <c r="RNF129"/>
      <c r="RNG129"/>
      <c r="RNH129"/>
      <c r="RNI129"/>
      <c r="RNJ129"/>
      <c r="RNK129"/>
      <c r="RNL129"/>
      <c r="RNM129"/>
      <c r="RNN129"/>
      <c r="RNO129"/>
      <c r="RNP129"/>
      <c r="RNQ129"/>
      <c r="RNR129"/>
      <c r="RNS129"/>
      <c r="RNT129"/>
      <c r="RNU129"/>
      <c r="RNV129"/>
      <c r="RNW129"/>
      <c r="RNX129"/>
      <c r="RNY129"/>
      <c r="RNZ129"/>
      <c r="ROA129"/>
      <c r="ROB129"/>
      <c r="ROC129"/>
      <c r="ROD129"/>
      <c r="ROE129"/>
      <c r="ROF129"/>
      <c r="ROG129"/>
      <c r="ROH129"/>
      <c r="ROI129"/>
      <c r="ROJ129"/>
      <c r="ROK129"/>
      <c r="ROL129"/>
      <c r="ROM129"/>
      <c r="RON129"/>
      <c r="ROO129"/>
      <c r="ROP129"/>
      <c r="ROQ129"/>
      <c r="ROR129"/>
      <c r="ROS129"/>
      <c r="ROT129"/>
      <c r="ROU129"/>
      <c r="ROV129"/>
      <c r="ROW129"/>
      <c r="ROX129"/>
      <c r="ROY129"/>
      <c r="ROZ129"/>
      <c r="RPA129"/>
      <c r="RPB129"/>
      <c r="RPC129"/>
      <c r="RPD129"/>
      <c r="RPE129"/>
      <c r="RPF129"/>
      <c r="RPG129"/>
      <c r="RPH129"/>
      <c r="RPI129"/>
      <c r="RPJ129"/>
      <c r="RPK129"/>
      <c r="RPL129"/>
      <c r="RPM129"/>
      <c r="RPN129"/>
      <c r="RPO129"/>
      <c r="RPP129"/>
      <c r="RPQ129"/>
      <c r="RPR129"/>
      <c r="RPS129"/>
      <c r="RPT129"/>
      <c r="RPU129"/>
      <c r="RPV129"/>
      <c r="RPW129"/>
      <c r="RPX129"/>
      <c r="RPY129"/>
      <c r="RPZ129"/>
      <c r="RQA129"/>
      <c r="RQB129"/>
      <c r="RQC129"/>
      <c r="RQD129"/>
      <c r="RQE129"/>
      <c r="RQF129"/>
      <c r="RQG129"/>
      <c r="RQH129"/>
      <c r="RQI129"/>
      <c r="RQJ129"/>
      <c r="RQK129"/>
      <c r="RQL129"/>
      <c r="RQM129"/>
      <c r="RQN129"/>
      <c r="RQO129"/>
      <c r="RQP129"/>
      <c r="RQQ129"/>
      <c r="RQR129"/>
      <c r="RQS129"/>
      <c r="RQT129"/>
      <c r="RQU129"/>
      <c r="RQV129"/>
      <c r="RQW129"/>
      <c r="RQX129"/>
      <c r="RQY129"/>
      <c r="RQZ129"/>
      <c r="RRA129"/>
      <c r="RRB129"/>
      <c r="RRC129"/>
      <c r="RRD129"/>
      <c r="RRE129"/>
      <c r="RRF129"/>
      <c r="RRG129"/>
      <c r="RRH129"/>
      <c r="RRI129"/>
      <c r="RRJ129"/>
      <c r="RRK129"/>
      <c r="RRL129"/>
      <c r="RRM129"/>
      <c r="RRN129"/>
      <c r="RRO129"/>
      <c r="RRP129"/>
      <c r="RRQ129"/>
      <c r="RRR129"/>
      <c r="RRS129"/>
      <c r="RRT129"/>
      <c r="RRU129"/>
      <c r="RRV129"/>
      <c r="RRW129"/>
      <c r="RRX129"/>
      <c r="RRY129"/>
      <c r="RRZ129"/>
      <c r="RSA129"/>
      <c r="RSB129"/>
      <c r="RSC129"/>
      <c r="RSD129"/>
      <c r="RSE129"/>
      <c r="RSF129"/>
      <c r="RSG129"/>
      <c r="RSH129"/>
      <c r="RSI129"/>
      <c r="RSJ129"/>
      <c r="RSK129"/>
      <c r="RSL129"/>
      <c r="RSM129"/>
      <c r="RSN129"/>
      <c r="RSO129"/>
      <c r="RSP129"/>
      <c r="RSQ129"/>
      <c r="RSR129"/>
      <c r="RSS129"/>
      <c r="RST129"/>
      <c r="RSU129"/>
      <c r="RSV129"/>
      <c r="RSW129"/>
      <c r="RSX129"/>
      <c r="RSY129"/>
      <c r="RSZ129"/>
      <c r="RTA129"/>
      <c r="RTB129"/>
      <c r="RTC129"/>
      <c r="RTD129"/>
      <c r="RTE129"/>
      <c r="RTF129"/>
      <c r="RTG129"/>
      <c r="RTH129"/>
      <c r="RTI129"/>
      <c r="RTJ129"/>
      <c r="RTK129"/>
      <c r="RTL129"/>
      <c r="RTM129"/>
      <c r="RTN129"/>
      <c r="RTO129"/>
      <c r="RTP129"/>
      <c r="RTQ129"/>
      <c r="RTR129"/>
      <c r="RTS129"/>
      <c r="RTT129"/>
      <c r="RTU129"/>
      <c r="RTV129"/>
      <c r="RTW129"/>
      <c r="RTX129"/>
      <c r="RTY129"/>
      <c r="RTZ129"/>
      <c r="RUA129"/>
      <c r="RUB129"/>
      <c r="RUC129"/>
      <c r="RUD129"/>
      <c r="RUE129"/>
      <c r="RUF129"/>
      <c r="RUG129"/>
      <c r="RUH129"/>
      <c r="RUI129"/>
      <c r="RUJ129"/>
      <c r="RUK129"/>
      <c r="RUL129"/>
      <c r="RUM129"/>
      <c r="RUN129"/>
      <c r="RUO129"/>
      <c r="RUP129"/>
      <c r="RUQ129"/>
      <c r="RUR129"/>
      <c r="RUS129"/>
      <c r="RUT129"/>
      <c r="RUU129"/>
      <c r="RUV129"/>
      <c r="RUW129"/>
      <c r="RUX129"/>
      <c r="RUY129"/>
      <c r="RUZ129"/>
      <c r="RVA129"/>
      <c r="RVB129"/>
      <c r="RVC129"/>
      <c r="RVD129"/>
      <c r="RVE129"/>
      <c r="RVF129"/>
      <c r="RVG129"/>
      <c r="RVH129"/>
      <c r="RVI129"/>
      <c r="RVJ129"/>
      <c r="RVK129"/>
      <c r="RVL129"/>
      <c r="RVM129"/>
      <c r="RVN129"/>
      <c r="RVO129"/>
      <c r="RVP129"/>
      <c r="RVQ129"/>
      <c r="RVR129"/>
      <c r="RVS129"/>
      <c r="RVT129"/>
      <c r="RVU129"/>
      <c r="RVV129"/>
      <c r="RVW129"/>
      <c r="RVX129"/>
      <c r="RVY129"/>
      <c r="RVZ129"/>
      <c r="RWA129"/>
      <c r="RWB129"/>
      <c r="RWC129"/>
      <c r="RWD129"/>
      <c r="RWE129"/>
      <c r="RWF129"/>
      <c r="RWG129"/>
      <c r="RWH129"/>
      <c r="RWI129"/>
      <c r="RWJ129"/>
      <c r="RWK129"/>
      <c r="RWL129"/>
      <c r="RWM129"/>
      <c r="RWN129"/>
      <c r="RWO129"/>
      <c r="RWP129"/>
      <c r="RWQ129"/>
      <c r="RWR129"/>
      <c r="RWS129"/>
      <c r="RWT129"/>
      <c r="RWU129"/>
      <c r="RWV129"/>
      <c r="RWW129"/>
      <c r="RWX129"/>
      <c r="RWY129"/>
      <c r="RWZ129"/>
      <c r="RXA129"/>
      <c r="RXB129"/>
      <c r="RXC129"/>
      <c r="RXD129"/>
      <c r="RXE129"/>
      <c r="RXF129"/>
      <c r="RXG129"/>
      <c r="RXH129"/>
      <c r="RXI129"/>
      <c r="RXJ129"/>
      <c r="RXK129"/>
      <c r="RXL129"/>
      <c r="RXM129"/>
      <c r="RXN129"/>
      <c r="RXO129"/>
      <c r="RXP129"/>
      <c r="RXQ129"/>
      <c r="RXR129"/>
      <c r="RXS129"/>
      <c r="RXT129"/>
      <c r="RXU129"/>
      <c r="RXV129"/>
      <c r="RXW129"/>
      <c r="RXX129"/>
      <c r="RXY129"/>
      <c r="RXZ129"/>
      <c r="RYA129"/>
      <c r="RYB129"/>
      <c r="RYC129"/>
      <c r="RYD129"/>
      <c r="RYE129"/>
      <c r="RYF129"/>
      <c r="RYG129"/>
      <c r="RYH129"/>
      <c r="RYI129"/>
      <c r="RYJ129"/>
      <c r="RYK129"/>
      <c r="RYL129"/>
      <c r="RYM129"/>
      <c r="RYN129"/>
      <c r="RYO129"/>
      <c r="RYP129"/>
      <c r="RYQ129"/>
      <c r="RYR129"/>
      <c r="RYS129"/>
      <c r="RYT129"/>
      <c r="RYU129"/>
      <c r="RYV129"/>
      <c r="RYW129"/>
      <c r="RYX129"/>
      <c r="RYY129"/>
      <c r="RYZ129"/>
      <c r="RZA129"/>
      <c r="RZB129"/>
      <c r="RZC129"/>
      <c r="RZD129"/>
      <c r="RZE129"/>
      <c r="RZF129"/>
      <c r="RZG129"/>
      <c r="RZH129"/>
      <c r="RZI129"/>
      <c r="RZJ129"/>
      <c r="RZK129"/>
      <c r="RZL129"/>
      <c r="RZM129"/>
      <c r="RZN129"/>
      <c r="RZO129"/>
      <c r="RZP129"/>
      <c r="RZQ129"/>
      <c r="RZR129"/>
      <c r="RZS129"/>
      <c r="RZT129"/>
      <c r="RZU129"/>
      <c r="RZV129"/>
      <c r="RZW129"/>
      <c r="RZX129"/>
      <c r="RZY129"/>
      <c r="RZZ129"/>
      <c r="SAA129"/>
      <c r="SAB129"/>
      <c r="SAC129"/>
      <c r="SAD129"/>
      <c r="SAE129"/>
      <c r="SAF129"/>
      <c r="SAG129"/>
      <c r="SAH129"/>
      <c r="SAI129"/>
      <c r="SAJ129"/>
      <c r="SAK129"/>
      <c r="SAL129"/>
      <c r="SAM129"/>
      <c r="SAN129"/>
      <c r="SAO129"/>
      <c r="SAP129"/>
      <c r="SAQ129"/>
      <c r="SAR129"/>
      <c r="SAS129"/>
      <c r="SAT129"/>
      <c r="SAU129"/>
      <c r="SAV129"/>
      <c r="SAW129"/>
      <c r="SAX129"/>
      <c r="SAY129"/>
      <c r="SAZ129"/>
      <c r="SBA129"/>
      <c r="SBB129"/>
      <c r="SBC129"/>
      <c r="SBD129"/>
      <c r="SBE129"/>
      <c r="SBF129"/>
      <c r="SBG129"/>
      <c r="SBH129"/>
      <c r="SBI129"/>
      <c r="SBJ129"/>
      <c r="SBK129"/>
      <c r="SBL129"/>
      <c r="SBM129"/>
      <c r="SBN129"/>
      <c r="SBO129"/>
      <c r="SBP129"/>
      <c r="SBQ129"/>
      <c r="SBR129"/>
      <c r="SBS129"/>
      <c r="SBT129"/>
      <c r="SBU129"/>
      <c r="SBV129"/>
      <c r="SBW129"/>
      <c r="SBX129"/>
      <c r="SBY129"/>
      <c r="SBZ129"/>
      <c r="SCA129"/>
      <c r="SCB129"/>
      <c r="SCC129"/>
      <c r="SCD129"/>
      <c r="SCE129"/>
      <c r="SCF129"/>
      <c r="SCG129"/>
      <c r="SCH129"/>
      <c r="SCI129"/>
      <c r="SCJ129"/>
      <c r="SCK129"/>
      <c r="SCL129"/>
      <c r="SCM129"/>
      <c r="SCN129"/>
      <c r="SCO129"/>
      <c r="SCP129"/>
      <c r="SCQ129"/>
      <c r="SCR129"/>
      <c r="SCS129"/>
      <c r="SCT129"/>
      <c r="SCU129"/>
      <c r="SCV129"/>
      <c r="SCW129"/>
      <c r="SCX129"/>
      <c r="SCY129"/>
      <c r="SCZ129"/>
      <c r="SDA129"/>
      <c r="SDB129"/>
      <c r="SDC129"/>
      <c r="SDD129"/>
      <c r="SDE129"/>
      <c r="SDF129"/>
      <c r="SDG129"/>
      <c r="SDH129"/>
      <c r="SDI129"/>
      <c r="SDJ129"/>
      <c r="SDK129"/>
      <c r="SDL129"/>
      <c r="SDM129"/>
      <c r="SDN129"/>
      <c r="SDO129"/>
      <c r="SDP129"/>
      <c r="SDQ129"/>
      <c r="SDR129"/>
      <c r="SDS129"/>
      <c r="SDT129"/>
      <c r="SDU129"/>
      <c r="SDV129"/>
      <c r="SDW129"/>
      <c r="SDX129"/>
      <c r="SDY129"/>
      <c r="SDZ129"/>
      <c r="SEA129"/>
      <c r="SEB129"/>
      <c r="SEC129"/>
      <c r="SED129"/>
      <c r="SEE129"/>
      <c r="SEF129"/>
      <c r="SEG129"/>
      <c r="SEH129"/>
      <c r="SEI129"/>
      <c r="SEJ129"/>
      <c r="SEK129"/>
      <c r="SEL129"/>
      <c r="SEM129"/>
      <c r="SEN129"/>
      <c r="SEO129"/>
      <c r="SEP129"/>
      <c r="SEQ129"/>
      <c r="SER129"/>
      <c r="SES129"/>
      <c r="SET129"/>
      <c r="SEU129"/>
      <c r="SEV129"/>
      <c r="SEW129"/>
      <c r="SEX129"/>
      <c r="SEY129"/>
      <c r="SEZ129"/>
      <c r="SFA129"/>
      <c r="SFB129"/>
      <c r="SFC129"/>
      <c r="SFD129"/>
      <c r="SFE129"/>
      <c r="SFF129"/>
      <c r="SFG129"/>
      <c r="SFH129"/>
      <c r="SFI129"/>
      <c r="SFJ129"/>
      <c r="SFK129"/>
      <c r="SFL129"/>
      <c r="SFM129"/>
      <c r="SFN129"/>
      <c r="SFO129"/>
      <c r="SFP129"/>
      <c r="SFQ129"/>
      <c r="SFR129"/>
      <c r="SFS129"/>
      <c r="SFT129"/>
      <c r="SFU129"/>
      <c r="SFV129"/>
      <c r="SFW129"/>
      <c r="SFX129"/>
      <c r="SFY129"/>
      <c r="SFZ129"/>
      <c r="SGA129"/>
      <c r="SGB129"/>
      <c r="SGC129"/>
      <c r="SGD129"/>
      <c r="SGE129"/>
      <c r="SGF129"/>
      <c r="SGG129"/>
      <c r="SGH129"/>
      <c r="SGI129"/>
      <c r="SGJ129"/>
      <c r="SGK129"/>
      <c r="SGL129"/>
      <c r="SGM129"/>
      <c r="SGN129"/>
      <c r="SGO129"/>
      <c r="SGP129"/>
      <c r="SGQ129"/>
      <c r="SGR129"/>
      <c r="SGS129"/>
      <c r="SGT129"/>
      <c r="SGU129"/>
      <c r="SGV129"/>
      <c r="SGW129"/>
      <c r="SGX129"/>
      <c r="SGY129"/>
      <c r="SGZ129"/>
      <c r="SHA129"/>
      <c r="SHB129"/>
      <c r="SHC129"/>
      <c r="SHD129"/>
      <c r="SHE129"/>
      <c r="SHF129"/>
      <c r="SHG129"/>
      <c r="SHH129"/>
      <c r="SHI129"/>
      <c r="SHJ129"/>
      <c r="SHK129"/>
      <c r="SHL129"/>
      <c r="SHM129"/>
      <c r="SHN129"/>
      <c r="SHO129"/>
      <c r="SHP129"/>
      <c r="SHQ129"/>
      <c r="SHR129"/>
      <c r="SHS129"/>
      <c r="SHT129"/>
      <c r="SHU129"/>
      <c r="SHV129"/>
      <c r="SHW129"/>
      <c r="SHX129"/>
      <c r="SHY129"/>
      <c r="SHZ129"/>
      <c r="SIA129"/>
      <c r="SIB129"/>
      <c r="SIC129"/>
      <c r="SID129"/>
      <c r="SIE129"/>
      <c r="SIF129"/>
      <c r="SIG129"/>
      <c r="SIH129"/>
      <c r="SII129"/>
      <c r="SIJ129"/>
      <c r="SIK129"/>
      <c r="SIL129"/>
      <c r="SIM129"/>
      <c r="SIN129"/>
      <c r="SIO129"/>
      <c r="SIP129"/>
      <c r="SIQ129"/>
      <c r="SIR129"/>
      <c r="SIS129"/>
      <c r="SIT129"/>
      <c r="SIU129"/>
      <c r="SIV129"/>
      <c r="SIW129"/>
      <c r="SIX129"/>
      <c r="SIY129"/>
      <c r="SIZ129"/>
      <c r="SJA129"/>
      <c r="SJB129"/>
      <c r="SJC129"/>
      <c r="SJD129"/>
      <c r="SJE129"/>
      <c r="SJF129"/>
      <c r="SJG129"/>
      <c r="SJH129"/>
      <c r="SJI129"/>
      <c r="SJJ129"/>
      <c r="SJK129"/>
      <c r="SJL129"/>
      <c r="SJM129"/>
      <c r="SJN129"/>
      <c r="SJO129"/>
      <c r="SJP129"/>
      <c r="SJQ129"/>
      <c r="SJR129"/>
      <c r="SJS129"/>
      <c r="SJT129"/>
      <c r="SJU129"/>
      <c r="SJV129"/>
      <c r="SJW129"/>
      <c r="SJX129"/>
      <c r="SJY129"/>
      <c r="SJZ129"/>
      <c r="SKA129"/>
      <c r="SKB129"/>
      <c r="SKC129"/>
      <c r="SKD129"/>
      <c r="SKE129"/>
      <c r="SKF129"/>
      <c r="SKG129"/>
      <c r="SKH129"/>
      <c r="SKI129"/>
      <c r="SKJ129"/>
      <c r="SKK129"/>
      <c r="SKL129"/>
      <c r="SKM129"/>
      <c r="SKN129"/>
      <c r="SKO129"/>
      <c r="SKP129"/>
      <c r="SKQ129"/>
      <c r="SKR129"/>
      <c r="SKS129"/>
      <c r="SKT129"/>
      <c r="SKU129"/>
      <c r="SKV129"/>
      <c r="SKW129"/>
      <c r="SKX129"/>
      <c r="SKY129"/>
      <c r="SKZ129"/>
      <c r="SLA129"/>
      <c r="SLB129"/>
      <c r="SLC129"/>
      <c r="SLD129"/>
      <c r="SLE129"/>
      <c r="SLF129"/>
      <c r="SLG129"/>
      <c r="SLH129"/>
      <c r="SLI129"/>
      <c r="SLJ129"/>
      <c r="SLK129"/>
      <c r="SLL129"/>
      <c r="SLM129"/>
      <c r="SLN129"/>
      <c r="SLO129"/>
      <c r="SLP129"/>
      <c r="SLQ129"/>
      <c r="SLR129"/>
      <c r="SLS129"/>
      <c r="SLT129"/>
      <c r="SLU129"/>
      <c r="SLV129"/>
      <c r="SLW129"/>
      <c r="SLX129"/>
      <c r="SLY129"/>
      <c r="SLZ129"/>
      <c r="SMA129"/>
      <c r="SMB129"/>
      <c r="SMC129"/>
      <c r="SMD129"/>
      <c r="SME129"/>
      <c r="SMF129"/>
      <c r="SMG129"/>
      <c r="SMH129"/>
      <c r="SMI129"/>
      <c r="SMJ129"/>
      <c r="SMK129"/>
      <c r="SML129"/>
      <c r="SMM129"/>
      <c r="SMN129"/>
      <c r="SMO129"/>
      <c r="SMP129"/>
      <c r="SMQ129"/>
      <c r="SMR129"/>
      <c r="SMS129"/>
      <c r="SMT129"/>
      <c r="SMU129"/>
      <c r="SMV129"/>
      <c r="SMW129"/>
      <c r="SMX129"/>
      <c r="SMY129"/>
      <c r="SMZ129"/>
      <c r="SNA129"/>
      <c r="SNB129"/>
      <c r="SNC129"/>
      <c r="SND129"/>
      <c r="SNE129"/>
      <c r="SNF129"/>
      <c r="SNG129"/>
      <c r="SNH129"/>
      <c r="SNI129"/>
      <c r="SNJ129"/>
      <c r="SNK129"/>
      <c r="SNL129"/>
      <c r="SNM129"/>
      <c r="SNN129"/>
      <c r="SNO129"/>
      <c r="SNP129"/>
      <c r="SNQ129"/>
      <c r="SNR129"/>
      <c r="SNS129"/>
      <c r="SNT129"/>
      <c r="SNU129"/>
      <c r="SNV129"/>
      <c r="SNW129"/>
      <c r="SNX129"/>
      <c r="SNY129"/>
      <c r="SNZ129"/>
      <c r="SOA129"/>
      <c r="SOB129"/>
      <c r="SOC129"/>
      <c r="SOD129"/>
      <c r="SOE129"/>
      <c r="SOF129"/>
      <c r="SOG129"/>
      <c r="SOH129"/>
      <c r="SOI129"/>
      <c r="SOJ129"/>
      <c r="SOK129"/>
      <c r="SOL129"/>
      <c r="SOM129"/>
      <c r="SON129"/>
      <c r="SOO129"/>
      <c r="SOP129"/>
      <c r="SOQ129"/>
      <c r="SOR129"/>
      <c r="SOS129"/>
      <c r="SOT129"/>
      <c r="SOU129"/>
      <c r="SOV129"/>
      <c r="SOW129"/>
      <c r="SOX129"/>
      <c r="SOY129"/>
      <c r="SOZ129"/>
      <c r="SPA129"/>
      <c r="SPB129"/>
      <c r="SPC129"/>
      <c r="SPD129"/>
      <c r="SPE129"/>
      <c r="SPF129"/>
      <c r="SPG129"/>
      <c r="SPH129"/>
      <c r="SPI129"/>
      <c r="SPJ129"/>
      <c r="SPK129"/>
      <c r="SPL129"/>
      <c r="SPM129"/>
      <c r="SPN129"/>
      <c r="SPO129"/>
      <c r="SPP129"/>
      <c r="SPQ129"/>
      <c r="SPR129"/>
      <c r="SPS129"/>
      <c r="SPT129"/>
      <c r="SPU129"/>
      <c r="SPV129"/>
      <c r="SPW129"/>
      <c r="SPX129"/>
      <c r="SPY129"/>
      <c r="SPZ129"/>
      <c r="SQA129"/>
      <c r="SQB129"/>
      <c r="SQC129"/>
      <c r="SQD129"/>
      <c r="SQE129"/>
      <c r="SQF129"/>
      <c r="SQG129"/>
      <c r="SQH129"/>
      <c r="SQI129"/>
      <c r="SQJ129"/>
      <c r="SQK129"/>
      <c r="SQL129"/>
      <c r="SQM129"/>
      <c r="SQN129"/>
      <c r="SQO129"/>
      <c r="SQP129"/>
      <c r="SQQ129"/>
      <c r="SQR129"/>
      <c r="SQS129"/>
      <c r="SQT129"/>
      <c r="SQU129"/>
      <c r="SQV129"/>
      <c r="SQW129"/>
      <c r="SQX129"/>
      <c r="SQY129"/>
      <c r="SQZ129"/>
      <c r="SRA129"/>
      <c r="SRB129"/>
      <c r="SRC129"/>
      <c r="SRD129"/>
      <c r="SRE129"/>
      <c r="SRF129"/>
      <c r="SRG129"/>
      <c r="SRH129"/>
      <c r="SRI129"/>
      <c r="SRJ129"/>
      <c r="SRK129"/>
      <c r="SRL129"/>
      <c r="SRM129"/>
      <c r="SRN129"/>
      <c r="SRO129"/>
      <c r="SRP129"/>
      <c r="SRQ129"/>
      <c r="SRR129"/>
      <c r="SRS129"/>
      <c r="SRT129"/>
      <c r="SRU129"/>
      <c r="SRV129"/>
      <c r="SRW129"/>
      <c r="SRX129"/>
      <c r="SRY129"/>
      <c r="SRZ129"/>
      <c r="SSA129"/>
      <c r="SSB129"/>
      <c r="SSC129"/>
      <c r="SSD129"/>
      <c r="SSE129"/>
      <c r="SSF129"/>
      <c r="SSG129"/>
      <c r="SSH129"/>
      <c r="SSI129"/>
      <c r="SSJ129"/>
      <c r="SSK129"/>
      <c r="SSL129"/>
      <c r="SSM129"/>
      <c r="SSN129"/>
      <c r="SSO129"/>
      <c r="SSP129"/>
      <c r="SSQ129"/>
      <c r="SSR129"/>
      <c r="SSS129"/>
      <c r="SST129"/>
      <c r="SSU129"/>
      <c r="SSV129"/>
      <c r="SSW129"/>
      <c r="SSX129"/>
      <c r="SSY129"/>
      <c r="SSZ129"/>
      <c r="STA129"/>
      <c r="STB129"/>
      <c r="STC129"/>
      <c r="STD129"/>
      <c r="STE129"/>
      <c r="STF129"/>
      <c r="STG129"/>
      <c r="STH129"/>
      <c r="STI129"/>
      <c r="STJ129"/>
      <c r="STK129"/>
      <c r="STL129"/>
      <c r="STM129"/>
      <c r="STN129"/>
      <c r="STO129"/>
      <c r="STP129"/>
      <c r="STQ129"/>
      <c r="STR129"/>
      <c r="STS129"/>
      <c r="STT129"/>
      <c r="STU129"/>
      <c r="STV129"/>
      <c r="STW129"/>
      <c r="STX129"/>
      <c r="STY129"/>
      <c r="STZ129"/>
      <c r="SUA129"/>
      <c r="SUB129"/>
      <c r="SUC129"/>
      <c r="SUD129"/>
      <c r="SUE129"/>
      <c r="SUF129"/>
      <c r="SUG129"/>
      <c r="SUH129"/>
      <c r="SUI129"/>
      <c r="SUJ129"/>
      <c r="SUK129"/>
      <c r="SUL129"/>
      <c r="SUM129"/>
      <c r="SUN129"/>
      <c r="SUO129"/>
      <c r="SUP129"/>
      <c r="SUQ129"/>
      <c r="SUR129"/>
      <c r="SUS129"/>
      <c r="SUT129"/>
      <c r="SUU129"/>
      <c r="SUV129"/>
      <c r="SUW129"/>
      <c r="SUX129"/>
      <c r="SUY129"/>
      <c r="SUZ129"/>
      <c r="SVA129"/>
      <c r="SVB129"/>
      <c r="SVC129"/>
      <c r="SVD129"/>
      <c r="SVE129"/>
      <c r="SVF129"/>
      <c r="SVG129"/>
      <c r="SVH129"/>
      <c r="SVI129"/>
      <c r="SVJ129"/>
      <c r="SVK129"/>
      <c r="SVL129"/>
      <c r="SVM129"/>
      <c r="SVN129"/>
      <c r="SVO129"/>
      <c r="SVP129"/>
      <c r="SVQ129"/>
      <c r="SVR129"/>
      <c r="SVS129"/>
      <c r="SVT129"/>
      <c r="SVU129"/>
      <c r="SVV129"/>
      <c r="SVW129"/>
      <c r="SVX129"/>
      <c r="SVY129"/>
      <c r="SVZ129"/>
      <c r="SWA129"/>
      <c r="SWB129"/>
      <c r="SWC129"/>
      <c r="SWD129"/>
      <c r="SWE129"/>
      <c r="SWF129"/>
      <c r="SWG129"/>
      <c r="SWH129"/>
      <c r="SWI129"/>
      <c r="SWJ129"/>
      <c r="SWK129"/>
      <c r="SWL129"/>
      <c r="SWM129"/>
      <c r="SWN129"/>
      <c r="SWO129"/>
      <c r="SWP129"/>
      <c r="SWQ129"/>
      <c r="SWR129"/>
      <c r="SWS129"/>
      <c r="SWT129"/>
      <c r="SWU129"/>
      <c r="SWV129"/>
      <c r="SWW129"/>
      <c r="SWX129"/>
      <c r="SWY129"/>
      <c r="SWZ129"/>
      <c r="SXA129"/>
      <c r="SXB129"/>
      <c r="SXC129"/>
      <c r="SXD129"/>
      <c r="SXE129"/>
      <c r="SXF129"/>
      <c r="SXG129"/>
      <c r="SXH129"/>
      <c r="SXI129"/>
      <c r="SXJ129"/>
      <c r="SXK129"/>
      <c r="SXL129"/>
      <c r="SXM129"/>
      <c r="SXN129"/>
      <c r="SXO129"/>
      <c r="SXP129"/>
      <c r="SXQ129"/>
      <c r="SXR129"/>
      <c r="SXS129"/>
      <c r="SXT129"/>
      <c r="SXU129"/>
      <c r="SXV129"/>
      <c r="SXW129"/>
      <c r="SXX129"/>
      <c r="SXY129"/>
      <c r="SXZ129"/>
      <c r="SYA129"/>
      <c r="SYB129"/>
      <c r="SYC129"/>
      <c r="SYD129"/>
      <c r="SYE129"/>
      <c r="SYF129"/>
      <c r="SYG129"/>
      <c r="SYH129"/>
      <c r="SYI129"/>
      <c r="SYJ129"/>
      <c r="SYK129"/>
      <c r="SYL129"/>
      <c r="SYM129"/>
      <c r="SYN129"/>
      <c r="SYO129"/>
      <c r="SYP129"/>
      <c r="SYQ129"/>
      <c r="SYR129"/>
      <c r="SYS129"/>
      <c r="SYT129"/>
      <c r="SYU129"/>
      <c r="SYV129"/>
      <c r="SYW129"/>
      <c r="SYX129"/>
      <c r="SYY129"/>
      <c r="SYZ129"/>
      <c r="SZA129"/>
      <c r="SZB129"/>
      <c r="SZC129"/>
      <c r="SZD129"/>
      <c r="SZE129"/>
      <c r="SZF129"/>
      <c r="SZG129"/>
      <c r="SZH129"/>
      <c r="SZI129"/>
      <c r="SZJ129"/>
      <c r="SZK129"/>
      <c r="SZL129"/>
      <c r="SZM129"/>
      <c r="SZN129"/>
      <c r="SZO129"/>
      <c r="SZP129"/>
      <c r="SZQ129"/>
      <c r="SZR129"/>
      <c r="SZS129"/>
      <c r="SZT129"/>
      <c r="SZU129"/>
      <c r="SZV129"/>
      <c r="SZW129"/>
      <c r="SZX129"/>
      <c r="SZY129"/>
      <c r="SZZ129"/>
      <c r="TAA129"/>
      <c r="TAB129"/>
      <c r="TAC129"/>
      <c r="TAD129"/>
      <c r="TAE129"/>
      <c r="TAF129"/>
      <c r="TAG129"/>
      <c r="TAH129"/>
      <c r="TAI129"/>
      <c r="TAJ129"/>
      <c r="TAK129"/>
      <c r="TAL129"/>
      <c r="TAM129"/>
      <c r="TAN129"/>
      <c r="TAO129"/>
      <c r="TAP129"/>
      <c r="TAQ129"/>
      <c r="TAR129"/>
      <c r="TAS129"/>
      <c r="TAT129"/>
      <c r="TAU129"/>
      <c r="TAV129"/>
      <c r="TAW129"/>
      <c r="TAX129"/>
      <c r="TAY129"/>
      <c r="TAZ129"/>
      <c r="TBA129"/>
      <c r="TBB129"/>
      <c r="TBC129"/>
      <c r="TBD129"/>
      <c r="TBE129"/>
      <c r="TBF129"/>
      <c r="TBG129"/>
      <c r="TBH129"/>
      <c r="TBI129"/>
      <c r="TBJ129"/>
      <c r="TBK129"/>
      <c r="TBL129"/>
      <c r="TBM129"/>
      <c r="TBN129"/>
      <c r="TBO129"/>
      <c r="TBP129"/>
      <c r="TBQ129"/>
      <c r="TBR129"/>
      <c r="TBS129"/>
      <c r="TBT129"/>
      <c r="TBU129"/>
      <c r="TBV129"/>
      <c r="TBW129"/>
      <c r="TBX129"/>
      <c r="TBY129"/>
      <c r="TBZ129"/>
      <c r="TCA129"/>
      <c r="TCB129"/>
      <c r="TCC129"/>
      <c r="TCD129"/>
      <c r="TCE129"/>
      <c r="TCF129"/>
      <c r="TCG129"/>
      <c r="TCH129"/>
      <c r="TCI129"/>
      <c r="TCJ129"/>
      <c r="TCK129"/>
      <c r="TCL129"/>
      <c r="TCM129"/>
      <c r="TCN129"/>
      <c r="TCO129"/>
      <c r="TCP129"/>
      <c r="TCQ129"/>
      <c r="TCR129"/>
      <c r="TCS129"/>
      <c r="TCT129"/>
      <c r="TCU129"/>
      <c r="TCV129"/>
      <c r="TCW129"/>
      <c r="TCX129"/>
      <c r="TCY129"/>
      <c r="TCZ129"/>
      <c r="TDA129"/>
      <c r="TDB129"/>
      <c r="TDC129"/>
      <c r="TDD129"/>
      <c r="TDE129"/>
      <c r="TDF129"/>
      <c r="TDG129"/>
      <c r="TDH129"/>
      <c r="TDI129"/>
      <c r="TDJ129"/>
      <c r="TDK129"/>
      <c r="TDL129"/>
      <c r="TDM129"/>
      <c r="TDN129"/>
      <c r="TDO129"/>
      <c r="TDP129"/>
      <c r="TDQ129"/>
      <c r="TDR129"/>
      <c r="TDS129"/>
      <c r="TDT129"/>
      <c r="TDU129"/>
      <c r="TDV129"/>
      <c r="TDW129"/>
      <c r="TDX129"/>
      <c r="TDY129"/>
      <c r="TDZ129"/>
      <c r="TEA129"/>
      <c r="TEB129"/>
      <c r="TEC129"/>
      <c r="TED129"/>
      <c r="TEE129"/>
      <c r="TEF129"/>
      <c r="TEG129"/>
      <c r="TEH129"/>
      <c r="TEI129"/>
      <c r="TEJ129"/>
      <c r="TEK129"/>
      <c r="TEL129"/>
      <c r="TEM129"/>
      <c r="TEN129"/>
      <c r="TEO129"/>
      <c r="TEP129"/>
      <c r="TEQ129"/>
      <c r="TER129"/>
      <c r="TES129"/>
      <c r="TET129"/>
      <c r="TEU129"/>
      <c r="TEV129"/>
      <c r="TEW129"/>
      <c r="TEX129"/>
      <c r="TEY129"/>
      <c r="TEZ129"/>
      <c r="TFA129"/>
      <c r="TFB129"/>
      <c r="TFC129"/>
      <c r="TFD129"/>
      <c r="TFE129"/>
      <c r="TFF129"/>
      <c r="TFG129"/>
      <c r="TFH129"/>
      <c r="TFI129"/>
      <c r="TFJ129"/>
      <c r="TFK129"/>
      <c r="TFL129"/>
      <c r="TFM129"/>
      <c r="TFN129"/>
      <c r="TFO129"/>
      <c r="TFP129"/>
      <c r="TFQ129"/>
      <c r="TFR129"/>
      <c r="TFS129"/>
      <c r="TFT129"/>
      <c r="TFU129"/>
      <c r="TFV129"/>
      <c r="TFW129"/>
      <c r="TFX129"/>
      <c r="TFY129"/>
      <c r="TFZ129"/>
      <c r="TGA129"/>
      <c r="TGB129"/>
      <c r="TGC129"/>
      <c r="TGD129"/>
      <c r="TGE129"/>
      <c r="TGF129"/>
      <c r="TGG129"/>
      <c r="TGH129"/>
      <c r="TGI129"/>
      <c r="TGJ129"/>
      <c r="TGK129"/>
      <c r="TGL129"/>
      <c r="TGM129"/>
      <c r="TGN129"/>
      <c r="TGO129"/>
      <c r="TGP129"/>
      <c r="TGQ129"/>
      <c r="TGR129"/>
      <c r="TGS129"/>
      <c r="TGT129"/>
      <c r="TGU129"/>
      <c r="TGV129"/>
      <c r="TGW129"/>
      <c r="TGX129"/>
      <c r="TGY129"/>
      <c r="TGZ129"/>
      <c r="THA129"/>
      <c r="THB129"/>
      <c r="THC129"/>
      <c r="THD129"/>
      <c r="THE129"/>
      <c r="THF129"/>
      <c r="THG129"/>
      <c r="THH129"/>
      <c r="THI129"/>
      <c r="THJ129"/>
      <c r="THK129"/>
      <c r="THL129"/>
      <c r="THM129"/>
      <c r="THN129"/>
      <c r="THO129"/>
      <c r="THP129"/>
      <c r="THQ129"/>
      <c r="THR129"/>
      <c r="THS129"/>
      <c r="THT129"/>
      <c r="THU129"/>
      <c r="THV129"/>
      <c r="THW129"/>
      <c r="THX129"/>
      <c r="THY129"/>
      <c r="THZ129"/>
      <c r="TIA129"/>
      <c r="TIB129"/>
      <c r="TIC129"/>
      <c r="TID129"/>
      <c r="TIE129"/>
      <c r="TIF129"/>
      <c r="TIG129"/>
      <c r="TIH129"/>
      <c r="TII129"/>
      <c r="TIJ129"/>
      <c r="TIK129"/>
      <c r="TIL129"/>
      <c r="TIM129"/>
      <c r="TIN129"/>
      <c r="TIO129"/>
      <c r="TIP129"/>
      <c r="TIQ129"/>
      <c r="TIR129"/>
      <c r="TIS129"/>
      <c r="TIT129"/>
      <c r="TIU129"/>
      <c r="TIV129"/>
      <c r="TIW129"/>
      <c r="TIX129"/>
      <c r="TIY129"/>
      <c r="TIZ129"/>
      <c r="TJA129"/>
      <c r="TJB129"/>
      <c r="TJC129"/>
      <c r="TJD129"/>
      <c r="TJE129"/>
      <c r="TJF129"/>
      <c r="TJG129"/>
      <c r="TJH129"/>
      <c r="TJI129"/>
      <c r="TJJ129"/>
      <c r="TJK129"/>
      <c r="TJL129"/>
      <c r="TJM129"/>
      <c r="TJN129"/>
      <c r="TJO129"/>
      <c r="TJP129"/>
      <c r="TJQ129"/>
      <c r="TJR129"/>
      <c r="TJS129"/>
      <c r="TJT129"/>
      <c r="TJU129"/>
      <c r="TJV129"/>
      <c r="TJW129"/>
      <c r="TJX129"/>
      <c r="TJY129"/>
      <c r="TJZ129"/>
      <c r="TKA129"/>
      <c r="TKB129"/>
      <c r="TKC129"/>
      <c r="TKD129"/>
      <c r="TKE129"/>
      <c r="TKF129"/>
      <c r="TKG129"/>
      <c r="TKH129"/>
      <c r="TKI129"/>
      <c r="TKJ129"/>
      <c r="TKK129"/>
      <c r="TKL129"/>
      <c r="TKM129"/>
      <c r="TKN129"/>
      <c r="TKO129"/>
      <c r="TKP129"/>
      <c r="TKQ129"/>
      <c r="TKR129"/>
      <c r="TKS129"/>
      <c r="TKT129"/>
      <c r="TKU129"/>
      <c r="TKV129"/>
      <c r="TKW129"/>
      <c r="TKX129"/>
      <c r="TKY129"/>
      <c r="TKZ129"/>
      <c r="TLA129"/>
      <c r="TLB129"/>
      <c r="TLC129"/>
      <c r="TLD129"/>
      <c r="TLE129"/>
      <c r="TLF129"/>
      <c r="TLG129"/>
      <c r="TLH129"/>
      <c r="TLI129"/>
      <c r="TLJ129"/>
      <c r="TLK129"/>
      <c r="TLL129"/>
      <c r="TLM129"/>
      <c r="TLN129"/>
      <c r="TLO129"/>
      <c r="TLP129"/>
      <c r="TLQ129"/>
      <c r="TLR129"/>
      <c r="TLS129"/>
      <c r="TLT129"/>
      <c r="TLU129"/>
      <c r="TLV129"/>
      <c r="TLW129"/>
      <c r="TLX129"/>
      <c r="TLY129"/>
      <c r="TLZ129"/>
      <c r="TMA129"/>
      <c r="TMB129"/>
      <c r="TMC129"/>
      <c r="TMD129"/>
      <c r="TME129"/>
      <c r="TMF129"/>
      <c r="TMG129"/>
      <c r="TMH129"/>
      <c r="TMI129"/>
      <c r="TMJ129"/>
      <c r="TMK129"/>
      <c r="TML129"/>
      <c r="TMM129"/>
      <c r="TMN129"/>
      <c r="TMO129"/>
      <c r="TMP129"/>
      <c r="TMQ129"/>
      <c r="TMR129"/>
      <c r="TMS129"/>
      <c r="TMT129"/>
      <c r="TMU129"/>
      <c r="TMV129"/>
      <c r="TMW129"/>
      <c r="TMX129"/>
      <c r="TMY129"/>
      <c r="TMZ129"/>
      <c r="TNA129"/>
      <c r="TNB129"/>
      <c r="TNC129"/>
      <c r="TND129"/>
      <c r="TNE129"/>
      <c r="TNF129"/>
      <c r="TNG129"/>
      <c r="TNH129"/>
      <c r="TNI129"/>
      <c r="TNJ129"/>
      <c r="TNK129"/>
      <c r="TNL129"/>
      <c r="TNM129"/>
      <c r="TNN129"/>
      <c r="TNO129"/>
      <c r="TNP129"/>
      <c r="TNQ129"/>
      <c r="TNR129"/>
      <c r="TNS129"/>
      <c r="TNT129"/>
      <c r="TNU129"/>
      <c r="TNV129"/>
      <c r="TNW129"/>
      <c r="TNX129"/>
      <c r="TNY129"/>
      <c r="TNZ129"/>
      <c r="TOA129"/>
      <c r="TOB129"/>
      <c r="TOC129"/>
      <c r="TOD129"/>
      <c r="TOE129"/>
      <c r="TOF129"/>
      <c r="TOG129"/>
      <c r="TOH129"/>
      <c r="TOI129"/>
      <c r="TOJ129"/>
      <c r="TOK129"/>
      <c r="TOL129"/>
      <c r="TOM129"/>
      <c r="TON129"/>
      <c r="TOO129"/>
      <c r="TOP129"/>
      <c r="TOQ129"/>
      <c r="TOR129"/>
      <c r="TOS129"/>
      <c r="TOT129"/>
      <c r="TOU129"/>
      <c r="TOV129"/>
      <c r="TOW129"/>
      <c r="TOX129"/>
      <c r="TOY129"/>
      <c r="TOZ129"/>
      <c r="TPA129"/>
      <c r="TPB129"/>
      <c r="TPC129"/>
      <c r="TPD129"/>
      <c r="TPE129"/>
      <c r="TPF129"/>
      <c r="TPG129"/>
      <c r="TPH129"/>
      <c r="TPI129"/>
      <c r="TPJ129"/>
      <c r="TPK129"/>
      <c r="TPL129"/>
      <c r="TPM129"/>
      <c r="TPN129"/>
      <c r="TPO129"/>
      <c r="TPP129"/>
      <c r="TPQ129"/>
      <c r="TPR129"/>
      <c r="TPS129"/>
      <c r="TPT129"/>
      <c r="TPU129"/>
      <c r="TPV129"/>
      <c r="TPW129"/>
      <c r="TPX129"/>
      <c r="TPY129"/>
      <c r="TPZ129"/>
      <c r="TQA129"/>
      <c r="TQB129"/>
      <c r="TQC129"/>
      <c r="TQD129"/>
      <c r="TQE129"/>
      <c r="TQF129"/>
      <c r="TQG129"/>
      <c r="TQH129"/>
      <c r="TQI129"/>
      <c r="TQJ129"/>
      <c r="TQK129"/>
      <c r="TQL129"/>
      <c r="TQM129"/>
      <c r="TQN129"/>
      <c r="TQO129"/>
      <c r="TQP129"/>
      <c r="TQQ129"/>
      <c r="TQR129"/>
      <c r="TQS129"/>
      <c r="TQT129"/>
      <c r="TQU129"/>
      <c r="TQV129"/>
      <c r="TQW129"/>
      <c r="TQX129"/>
      <c r="TQY129"/>
      <c r="TQZ129"/>
      <c r="TRA129"/>
      <c r="TRB129"/>
      <c r="TRC129"/>
      <c r="TRD129"/>
      <c r="TRE129"/>
      <c r="TRF129"/>
      <c r="TRG129"/>
      <c r="TRH129"/>
      <c r="TRI129"/>
      <c r="TRJ129"/>
      <c r="TRK129"/>
      <c r="TRL129"/>
      <c r="TRM129"/>
      <c r="TRN129"/>
      <c r="TRO129"/>
      <c r="TRP129"/>
      <c r="TRQ129"/>
      <c r="TRR129"/>
      <c r="TRS129"/>
      <c r="TRT129"/>
      <c r="TRU129"/>
      <c r="TRV129"/>
      <c r="TRW129"/>
      <c r="TRX129"/>
      <c r="TRY129"/>
      <c r="TRZ129"/>
      <c r="TSA129"/>
      <c r="TSB129"/>
      <c r="TSC129"/>
      <c r="TSD129"/>
      <c r="TSE129"/>
      <c r="TSF129"/>
      <c r="TSG129"/>
      <c r="TSH129"/>
      <c r="TSI129"/>
      <c r="TSJ129"/>
      <c r="TSK129"/>
      <c r="TSL129"/>
      <c r="TSM129"/>
      <c r="TSN129"/>
      <c r="TSO129"/>
      <c r="TSP129"/>
      <c r="TSQ129"/>
      <c r="TSR129"/>
      <c r="TSS129"/>
      <c r="TST129"/>
      <c r="TSU129"/>
      <c r="TSV129"/>
      <c r="TSW129"/>
      <c r="TSX129"/>
      <c r="TSY129"/>
      <c r="TSZ129"/>
      <c r="TTA129"/>
      <c r="TTB129"/>
      <c r="TTC129"/>
      <c r="TTD129"/>
      <c r="TTE129"/>
      <c r="TTF129"/>
      <c r="TTG129"/>
      <c r="TTH129"/>
      <c r="TTI129"/>
      <c r="TTJ129"/>
      <c r="TTK129"/>
      <c r="TTL129"/>
      <c r="TTM129"/>
      <c r="TTN129"/>
      <c r="TTO129"/>
      <c r="TTP129"/>
      <c r="TTQ129"/>
      <c r="TTR129"/>
      <c r="TTS129"/>
      <c r="TTT129"/>
      <c r="TTU129"/>
      <c r="TTV129"/>
      <c r="TTW129"/>
      <c r="TTX129"/>
      <c r="TTY129"/>
      <c r="TTZ129"/>
      <c r="TUA129"/>
      <c r="TUB129"/>
      <c r="TUC129"/>
      <c r="TUD129"/>
      <c r="TUE129"/>
      <c r="TUF129"/>
      <c r="TUG129"/>
      <c r="TUH129"/>
      <c r="TUI129"/>
      <c r="TUJ129"/>
      <c r="TUK129"/>
      <c r="TUL129"/>
      <c r="TUM129"/>
      <c r="TUN129"/>
      <c r="TUO129"/>
      <c r="TUP129"/>
      <c r="TUQ129"/>
      <c r="TUR129"/>
      <c r="TUS129"/>
      <c r="TUT129"/>
      <c r="TUU129"/>
      <c r="TUV129"/>
      <c r="TUW129"/>
      <c r="TUX129"/>
      <c r="TUY129"/>
      <c r="TUZ129"/>
      <c r="TVA129"/>
      <c r="TVB129"/>
      <c r="TVC129"/>
      <c r="TVD129"/>
      <c r="TVE129"/>
      <c r="TVF129"/>
      <c r="TVG129"/>
      <c r="TVH129"/>
      <c r="TVI129"/>
      <c r="TVJ129"/>
      <c r="TVK129"/>
      <c r="TVL129"/>
      <c r="TVM129"/>
      <c r="TVN129"/>
      <c r="TVO129"/>
      <c r="TVP129"/>
      <c r="TVQ129"/>
      <c r="TVR129"/>
      <c r="TVS129"/>
      <c r="TVT129"/>
      <c r="TVU129"/>
      <c r="TVV129"/>
      <c r="TVW129"/>
      <c r="TVX129"/>
      <c r="TVY129"/>
      <c r="TVZ129"/>
      <c r="TWA129"/>
      <c r="TWB129"/>
      <c r="TWC129"/>
      <c r="TWD129"/>
      <c r="TWE129"/>
      <c r="TWF129"/>
      <c r="TWG129"/>
      <c r="TWH129"/>
      <c r="TWI129"/>
      <c r="TWJ129"/>
      <c r="TWK129"/>
      <c r="TWL129"/>
      <c r="TWM129"/>
      <c r="TWN129"/>
      <c r="TWO129"/>
      <c r="TWP129"/>
      <c r="TWQ129"/>
      <c r="TWR129"/>
      <c r="TWS129"/>
      <c r="TWT129"/>
      <c r="TWU129"/>
      <c r="TWV129"/>
      <c r="TWW129"/>
      <c r="TWX129"/>
      <c r="TWY129"/>
      <c r="TWZ129"/>
      <c r="TXA129"/>
      <c r="TXB129"/>
      <c r="TXC129"/>
      <c r="TXD129"/>
      <c r="TXE129"/>
      <c r="TXF129"/>
      <c r="TXG129"/>
      <c r="TXH129"/>
      <c r="TXI129"/>
      <c r="TXJ129"/>
      <c r="TXK129"/>
      <c r="TXL129"/>
      <c r="TXM129"/>
      <c r="TXN129"/>
      <c r="TXO129"/>
      <c r="TXP129"/>
      <c r="TXQ129"/>
      <c r="TXR129"/>
      <c r="TXS129"/>
      <c r="TXT129"/>
      <c r="TXU129"/>
      <c r="TXV129"/>
      <c r="TXW129"/>
      <c r="TXX129"/>
      <c r="TXY129"/>
      <c r="TXZ129"/>
      <c r="TYA129"/>
      <c r="TYB129"/>
      <c r="TYC129"/>
      <c r="TYD129"/>
      <c r="TYE129"/>
      <c r="TYF129"/>
      <c r="TYG129"/>
      <c r="TYH129"/>
      <c r="TYI129"/>
      <c r="TYJ129"/>
      <c r="TYK129"/>
      <c r="TYL129"/>
      <c r="TYM129"/>
      <c r="TYN129"/>
      <c r="TYO129"/>
      <c r="TYP129"/>
      <c r="TYQ129"/>
      <c r="TYR129"/>
      <c r="TYS129"/>
      <c r="TYT129"/>
      <c r="TYU129"/>
      <c r="TYV129"/>
      <c r="TYW129"/>
      <c r="TYX129"/>
      <c r="TYY129"/>
      <c r="TYZ129"/>
      <c r="TZA129"/>
      <c r="TZB129"/>
      <c r="TZC129"/>
      <c r="TZD129"/>
      <c r="TZE129"/>
      <c r="TZF129"/>
      <c r="TZG129"/>
      <c r="TZH129"/>
      <c r="TZI129"/>
      <c r="TZJ129"/>
      <c r="TZK129"/>
      <c r="TZL129"/>
      <c r="TZM129"/>
      <c r="TZN129"/>
      <c r="TZO129"/>
      <c r="TZP129"/>
      <c r="TZQ129"/>
      <c r="TZR129"/>
      <c r="TZS129"/>
      <c r="TZT129"/>
      <c r="TZU129"/>
      <c r="TZV129"/>
      <c r="TZW129"/>
      <c r="TZX129"/>
      <c r="TZY129"/>
      <c r="TZZ129"/>
      <c r="UAA129"/>
      <c r="UAB129"/>
      <c r="UAC129"/>
      <c r="UAD129"/>
      <c r="UAE129"/>
      <c r="UAF129"/>
      <c r="UAG129"/>
      <c r="UAH129"/>
      <c r="UAI129"/>
      <c r="UAJ129"/>
      <c r="UAK129"/>
      <c r="UAL129"/>
      <c r="UAM129"/>
      <c r="UAN129"/>
      <c r="UAO129"/>
      <c r="UAP129"/>
      <c r="UAQ129"/>
      <c r="UAR129"/>
      <c r="UAS129"/>
      <c r="UAT129"/>
      <c r="UAU129"/>
      <c r="UAV129"/>
      <c r="UAW129"/>
      <c r="UAX129"/>
      <c r="UAY129"/>
      <c r="UAZ129"/>
      <c r="UBA129"/>
      <c r="UBB129"/>
      <c r="UBC129"/>
      <c r="UBD129"/>
      <c r="UBE129"/>
      <c r="UBF129"/>
      <c r="UBG129"/>
      <c r="UBH129"/>
      <c r="UBI129"/>
      <c r="UBJ129"/>
      <c r="UBK129"/>
      <c r="UBL129"/>
      <c r="UBM129"/>
      <c r="UBN129"/>
      <c r="UBO129"/>
      <c r="UBP129"/>
      <c r="UBQ129"/>
      <c r="UBR129"/>
      <c r="UBS129"/>
      <c r="UBT129"/>
      <c r="UBU129"/>
      <c r="UBV129"/>
      <c r="UBW129"/>
      <c r="UBX129"/>
      <c r="UBY129"/>
      <c r="UBZ129"/>
      <c r="UCA129"/>
      <c r="UCB129"/>
      <c r="UCC129"/>
      <c r="UCD129"/>
      <c r="UCE129"/>
      <c r="UCF129"/>
      <c r="UCG129"/>
      <c r="UCH129"/>
      <c r="UCI129"/>
      <c r="UCJ129"/>
      <c r="UCK129"/>
      <c r="UCL129"/>
      <c r="UCM129"/>
      <c r="UCN129"/>
      <c r="UCO129"/>
      <c r="UCP129"/>
      <c r="UCQ129"/>
      <c r="UCR129"/>
      <c r="UCS129"/>
      <c r="UCT129"/>
      <c r="UCU129"/>
      <c r="UCV129"/>
      <c r="UCW129"/>
      <c r="UCX129"/>
      <c r="UCY129"/>
      <c r="UCZ129"/>
      <c r="UDA129"/>
      <c r="UDB129"/>
      <c r="UDC129"/>
      <c r="UDD129"/>
      <c r="UDE129"/>
      <c r="UDF129"/>
      <c r="UDG129"/>
      <c r="UDH129"/>
      <c r="UDI129"/>
      <c r="UDJ129"/>
      <c r="UDK129"/>
      <c r="UDL129"/>
      <c r="UDM129"/>
      <c r="UDN129"/>
      <c r="UDO129"/>
      <c r="UDP129"/>
      <c r="UDQ129"/>
      <c r="UDR129"/>
      <c r="UDS129"/>
      <c r="UDT129"/>
      <c r="UDU129"/>
      <c r="UDV129"/>
      <c r="UDW129"/>
      <c r="UDX129"/>
      <c r="UDY129"/>
      <c r="UDZ129"/>
      <c r="UEA129"/>
      <c r="UEB129"/>
      <c r="UEC129"/>
      <c r="UED129"/>
      <c r="UEE129"/>
      <c r="UEF129"/>
      <c r="UEG129"/>
      <c r="UEH129"/>
      <c r="UEI129"/>
      <c r="UEJ129"/>
      <c r="UEK129"/>
      <c r="UEL129"/>
      <c r="UEM129"/>
      <c r="UEN129"/>
      <c r="UEO129"/>
      <c r="UEP129"/>
      <c r="UEQ129"/>
      <c r="UER129"/>
      <c r="UES129"/>
      <c r="UET129"/>
      <c r="UEU129"/>
      <c r="UEV129"/>
      <c r="UEW129"/>
      <c r="UEX129"/>
      <c r="UEY129"/>
      <c r="UEZ129"/>
      <c r="UFA129"/>
      <c r="UFB129"/>
      <c r="UFC129"/>
      <c r="UFD129"/>
      <c r="UFE129"/>
      <c r="UFF129"/>
      <c r="UFG129"/>
      <c r="UFH129"/>
      <c r="UFI129"/>
      <c r="UFJ129"/>
      <c r="UFK129"/>
      <c r="UFL129"/>
      <c r="UFM129"/>
      <c r="UFN129"/>
      <c r="UFO129"/>
      <c r="UFP129"/>
      <c r="UFQ129"/>
      <c r="UFR129"/>
      <c r="UFS129"/>
      <c r="UFT129"/>
      <c r="UFU129"/>
      <c r="UFV129"/>
      <c r="UFW129"/>
      <c r="UFX129"/>
      <c r="UFY129"/>
      <c r="UFZ129"/>
      <c r="UGA129"/>
      <c r="UGB129"/>
      <c r="UGC129"/>
      <c r="UGD129"/>
      <c r="UGE129"/>
      <c r="UGF129"/>
      <c r="UGG129"/>
      <c r="UGH129"/>
      <c r="UGI129"/>
      <c r="UGJ129"/>
      <c r="UGK129"/>
      <c r="UGL129"/>
      <c r="UGM129"/>
      <c r="UGN129"/>
      <c r="UGO129"/>
      <c r="UGP129"/>
      <c r="UGQ129"/>
      <c r="UGR129"/>
      <c r="UGS129"/>
      <c r="UGT129"/>
      <c r="UGU129"/>
      <c r="UGV129"/>
      <c r="UGW129"/>
      <c r="UGX129"/>
      <c r="UGY129"/>
      <c r="UGZ129"/>
      <c r="UHA129"/>
      <c r="UHB129"/>
      <c r="UHC129"/>
      <c r="UHD129"/>
      <c r="UHE129"/>
      <c r="UHF129"/>
      <c r="UHG129"/>
      <c r="UHH129"/>
      <c r="UHI129"/>
      <c r="UHJ129"/>
      <c r="UHK129"/>
      <c r="UHL129"/>
      <c r="UHM129"/>
      <c r="UHN129"/>
      <c r="UHO129"/>
      <c r="UHP129"/>
      <c r="UHQ129"/>
      <c r="UHR129"/>
      <c r="UHS129"/>
      <c r="UHT129"/>
      <c r="UHU129"/>
      <c r="UHV129"/>
      <c r="UHW129"/>
      <c r="UHX129"/>
      <c r="UHY129"/>
      <c r="UHZ129"/>
      <c r="UIA129"/>
      <c r="UIB129"/>
      <c r="UIC129"/>
      <c r="UID129"/>
      <c r="UIE129"/>
      <c r="UIF129"/>
      <c r="UIG129"/>
      <c r="UIH129"/>
      <c r="UII129"/>
      <c r="UIJ129"/>
      <c r="UIK129"/>
      <c r="UIL129"/>
      <c r="UIM129"/>
      <c r="UIN129"/>
      <c r="UIO129"/>
      <c r="UIP129"/>
      <c r="UIQ129"/>
      <c r="UIR129"/>
      <c r="UIS129"/>
      <c r="UIT129"/>
      <c r="UIU129"/>
      <c r="UIV129"/>
      <c r="UIW129"/>
      <c r="UIX129"/>
      <c r="UIY129"/>
      <c r="UIZ129"/>
      <c r="UJA129"/>
      <c r="UJB129"/>
      <c r="UJC129"/>
      <c r="UJD129"/>
      <c r="UJE129"/>
      <c r="UJF129"/>
      <c r="UJG129"/>
      <c r="UJH129"/>
      <c r="UJI129"/>
      <c r="UJJ129"/>
      <c r="UJK129"/>
      <c r="UJL129"/>
      <c r="UJM129"/>
      <c r="UJN129"/>
      <c r="UJO129"/>
      <c r="UJP129"/>
      <c r="UJQ129"/>
      <c r="UJR129"/>
      <c r="UJS129"/>
      <c r="UJT129"/>
      <c r="UJU129"/>
      <c r="UJV129"/>
      <c r="UJW129"/>
      <c r="UJX129"/>
      <c r="UJY129"/>
      <c r="UJZ129"/>
      <c r="UKA129"/>
      <c r="UKB129"/>
      <c r="UKC129"/>
      <c r="UKD129"/>
      <c r="UKE129"/>
      <c r="UKF129"/>
      <c r="UKG129"/>
      <c r="UKH129"/>
      <c r="UKI129"/>
      <c r="UKJ129"/>
      <c r="UKK129"/>
      <c r="UKL129"/>
      <c r="UKM129"/>
      <c r="UKN129"/>
      <c r="UKO129"/>
      <c r="UKP129"/>
      <c r="UKQ129"/>
      <c r="UKR129"/>
      <c r="UKS129"/>
      <c r="UKT129"/>
      <c r="UKU129"/>
      <c r="UKV129"/>
      <c r="UKW129"/>
      <c r="UKX129"/>
      <c r="UKY129"/>
      <c r="UKZ129"/>
      <c r="ULA129"/>
      <c r="ULB129"/>
      <c r="ULC129"/>
      <c r="ULD129"/>
      <c r="ULE129"/>
      <c r="ULF129"/>
      <c r="ULG129"/>
      <c r="ULH129"/>
      <c r="ULI129"/>
      <c r="ULJ129"/>
      <c r="ULK129"/>
      <c r="ULL129"/>
      <c r="ULM129"/>
      <c r="ULN129"/>
      <c r="ULO129"/>
      <c r="ULP129"/>
      <c r="ULQ129"/>
      <c r="ULR129"/>
      <c r="ULS129"/>
      <c r="ULT129"/>
      <c r="ULU129"/>
      <c r="ULV129"/>
      <c r="ULW129"/>
      <c r="ULX129"/>
      <c r="ULY129"/>
      <c r="ULZ129"/>
      <c r="UMA129"/>
      <c r="UMB129"/>
      <c r="UMC129"/>
      <c r="UMD129"/>
      <c r="UME129"/>
      <c r="UMF129"/>
      <c r="UMG129"/>
      <c r="UMH129"/>
      <c r="UMI129"/>
      <c r="UMJ129"/>
      <c r="UMK129"/>
      <c r="UML129"/>
      <c r="UMM129"/>
      <c r="UMN129"/>
      <c r="UMO129"/>
      <c r="UMP129"/>
      <c r="UMQ129"/>
      <c r="UMR129"/>
      <c r="UMS129"/>
      <c r="UMT129"/>
      <c r="UMU129"/>
      <c r="UMV129"/>
      <c r="UMW129"/>
      <c r="UMX129"/>
      <c r="UMY129"/>
      <c r="UMZ129"/>
      <c r="UNA129"/>
      <c r="UNB129"/>
      <c r="UNC129"/>
      <c r="UND129"/>
      <c r="UNE129"/>
      <c r="UNF129"/>
      <c r="UNG129"/>
      <c r="UNH129"/>
      <c r="UNI129"/>
      <c r="UNJ129"/>
      <c r="UNK129"/>
      <c r="UNL129"/>
      <c r="UNM129"/>
      <c r="UNN129"/>
      <c r="UNO129"/>
      <c r="UNP129"/>
      <c r="UNQ129"/>
      <c r="UNR129"/>
      <c r="UNS129"/>
      <c r="UNT129"/>
      <c r="UNU129"/>
      <c r="UNV129"/>
      <c r="UNW129"/>
      <c r="UNX129"/>
      <c r="UNY129"/>
      <c r="UNZ129"/>
      <c r="UOA129"/>
      <c r="UOB129"/>
      <c r="UOC129"/>
      <c r="UOD129"/>
      <c r="UOE129"/>
      <c r="UOF129"/>
      <c r="UOG129"/>
      <c r="UOH129"/>
      <c r="UOI129"/>
      <c r="UOJ129"/>
      <c r="UOK129"/>
      <c r="UOL129"/>
      <c r="UOM129"/>
      <c r="UON129"/>
      <c r="UOO129"/>
      <c r="UOP129"/>
      <c r="UOQ129"/>
      <c r="UOR129"/>
      <c r="UOS129"/>
      <c r="UOT129"/>
      <c r="UOU129"/>
      <c r="UOV129"/>
      <c r="UOW129"/>
      <c r="UOX129"/>
      <c r="UOY129"/>
      <c r="UOZ129"/>
      <c r="UPA129"/>
      <c r="UPB129"/>
      <c r="UPC129"/>
      <c r="UPD129"/>
      <c r="UPE129"/>
      <c r="UPF129"/>
      <c r="UPG129"/>
      <c r="UPH129"/>
      <c r="UPI129"/>
      <c r="UPJ129"/>
      <c r="UPK129"/>
      <c r="UPL129"/>
      <c r="UPM129"/>
      <c r="UPN129"/>
      <c r="UPO129"/>
      <c r="UPP129"/>
      <c r="UPQ129"/>
      <c r="UPR129"/>
      <c r="UPS129"/>
      <c r="UPT129"/>
      <c r="UPU129"/>
      <c r="UPV129"/>
      <c r="UPW129"/>
      <c r="UPX129"/>
      <c r="UPY129"/>
      <c r="UPZ129"/>
      <c r="UQA129"/>
      <c r="UQB129"/>
      <c r="UQC129"/>
      <c r="UQD129"/>
      <c r="UQE129"/>
      <c r="UQF129"/>
      <c r="UQG129"/>
      <c r="UQH129"/>
      <c r="UQI129"/>
      <c r="UQJ129"/>
      <c r="UQK129"/>
      <c r="UQL129"/>
      <c r="UQM129"/>
      <c r="UQN129"/>
      <c r="UQO129"/>
      <c r="UQP129"/>
      <c r="UQQ129"/>
      <c r="UQR129"/>
      <c r="UQS129"/>
      <c r="UQT129"/>
      <c r="UQU129"/>
      <c r="UQV129"/>
      <c r="UQW129"/>
      <c r="UQX129"/>
      <c r="UQY129"/>
      <c r="UQZ129"/>
      <c r="URA129"/>
      <c r="URB129"/>
      <c r="URC129"/>
      <c r="URD129"/>
      <c r="URE129"/>
      <c r="URF129"/>
      <c r="URG129"/>
      <c r="URH129"/>
      <c r="URI129"/>
      <c r="URJ129"/>
      <c r="URK129"/>
      <c r="URL129"/>
      <c r="URM129"/>
      <c r="URN129"/>
      <c r="URO129"/>
      <c r="URP129"/>
      <c r="URQ129"/>
      <c r="URR129"/>
      <c r="URS129"/>
      <c r="URT129"/>
      <c r="URU129"/>
      <c r="URV129"/>
      <c r="URW129"/>
      <c r="URX129"/>
      <c r="URY129"/>
      <c r="URZ129"/>
      <c r="USA129"/>
      <c r="USB129"/>
      <c r="USC129"/>
      <c r="USD129"/>
      <c r="USE129"/>
      <c r="USF129"/>
      <c r="USG129"/>
      <c r="USH129"/>
      <c r="USI129"/>
      <c r="USJ129"/>
      <c r="USK129"/>
      <c r="USL129"/>
      <c r="USM129"/>
      <c r="USN129"/>
      <c r="USO129"/>
      <c r="USP129"/>
      <c r="USQ129"/>
      <c r="USR129"/>
      <c r="USS129"/>
      <c r="UST129"/>
      <c r="USU129"/>
      <c r="USV129"/>
      <c r="USW129"/>
      <c r="USX129"/>
      <c r="USY129"/>
      <c r="USZ129"/>
      <c r="UTA129"/>
      <c r="UTB129"/>
      <c r="UTC129"/>
      <c r="UTD129"/>
      <c r="UTE129"/>
      <c r="UTF129"/>
      <c r="UTG129"/>
      <c r="UTH129"/>
      <c r="UTI129"/>
      <c r="UTJ129"/>
      <c r="UTK129"/>
      <c r="UTL129"/>
      <c r="UTM129"/>
      <c r="UTN129"/>
      <c r="UTO129"/>
      <c r="UTP129"/>
      <c r="UTQ129"/>
      <c r="UTR129"/>
      <c r="UTS129"/>
      <c r="UTT129"/>
      <c r="UTU129"/>
      <c r="UTV129"/>
      <c r="UTW129"/>
      <c r="UTX129"/>
      <c r="UTY129"/>
      <c r="UTZ129"/>
      <c r="UUA129"/>
      <c r="UUB129"/>
      <c r="UUC129"/>
      <c r="UUD129"/>
      <c r="UUE129"/>
      <c r="UUF129"/>
      <c r="UUG129"/>
      <c r="UUH129"/>
      <c r="UUI129"/>
      <c r="UUJ129"/>
      <c r="UUK129"/>
      <c r="UUL129"/>
      <c r="UUM129"/>
      <c r="UUN129"/>
      <c r="UUO129"/>
      <c r="UUP129"/>
      <c r="UUQ129"/>
      <c r="UUR129"/>
      <c r="UUS129"/>
      <c r="UUT129"/>
      <c r="UUU129"/>
      <c r="UUV129"/>
      <c r="UUW129"/>
      <c r="UUX129"/>
      <c r="UUY129"/>
      <c r="UUZ129"/>
      <c r="UVA129"/>
      <c r="UVB129"/>
      <c r="UVC129"/>
      <c r="UVD129"/>
      <c r="UVE129"/>
      <c r="UVF129"/>
      <c r="UVG129"/>
      <c r="UVH129"/>
      <c r="UVI129"/>
      <c r="UVJ129"/>
      <c r="UVK129"/>
      <c r="UVL129"/>
      <c r="UVM129"/>
      <c r="UVN129"/>
      <c r="UVO129"/>
      <c r="UVP129"/>
      <c r="UVQ129"/>
      <c r="UVR129"/>
      <c r="UVS129"/>
      <c r="UVT129"/>
      <c r="UVU129"/>
      <c r="UVV129"/>
      <c r="UVW129"/>
      <c r="UVX129"/>
      <c r="UVY129"/>
      <c r="UVZ129"/>
      <c r="UWA129"/>
      <c r="UWB129"/>
      <c r="UWC129"/>
      <c r="UWD129"/>
      <c r="UWE129"/>
      <c r="UWF129"/>
      <c r="UWG129"/>
      <c r="UWH129"/>
      <c r="UWI129"/>
      <c r="UWJ129"/>
      <c r="UWK129"/>
      <c r="UWL129"/>
      <c r="UWM129"/>
      <c r="UWN129"/>
      <c r="UWO129"/>
      <c r="UWP129"/>
      <c r="UWQ129"/>
      <c r="UWR129"/>
      <c r="UWS129"/>
      <c r="UWT129"/>
      <c r="UWU129"/>
      <c r="UWV129"/>
      <c r="UWW129"/>
      <c r="UWX129"/>
      <c r="UWY129"/>
      <c r="UWZ129"/>
      <c r="UXA129"/>
      <c r="UXB129"/>
      <c r="UXC129"/>
      <c r="UXD129"/>
      <c r="UXE129"/>
      <c r="UXF129"/>
      <c r="UXG129"/>
      <c r="UXH129"/>
      <c r="UXI129"/>
      <c r="UXJ129"/>
      <c r="UXK129"/>
      <c r="UXL129"/>
      <c r="UXM129"/>
      <c r="UXN129"/>
      <c r="UXO129"/>
      <c r="UXP129"/>
      <c r="UXQ129"/>
      <c r="UXR129"/>
      <c r="UXS129"/>
      <c r="UXT129"/>
      <c r="UXU129"/>
      <c r="UXV129"/>
      <c r="UXW129"/>
      <c r="UXX129"/>
      <c r="UXY129"/>
      <c r="UXZ129"/>
      <c r="UYA129"/>
      <c r="UYB129"/>
      <c r="UYC129"/>
      <c r="UYD129"/>
      <c r="UYE129"/>
      <c r="UYF129"/>
      <c r="UYG129"/>
      <c r="UYH129"/>
      <c r="UYI129"/>
      <c r="UYJ129"/>
      <c r="UYK129"/>
      <c r="UYL129"/>
      <c r="UYM129"/>
      <c r="UYN129"/>
      <c r="UYO129"/>
      <c r="UYP129"/>
      <c r="UYQ129"/>
      <c r="UYR129"/>
      <c r="UYS129"/>
      <c r="UYT129"/>
      <c r="UYU129"/>
      <c r="UYV129"/>
      <c r="UYW129"/>
      <c r="UYX129"/>
      <c r="UYY129"/>
      <c r="UYZ129"/>
      <c r="UZA129"/>
      <c r="UZB129"/>
      <c r="UZC129"/>
      <c r="UZD129"/>
      <c r="UZE129"/>
      <c r="UZF129"/>
      <c r="UZG129"/>
      <c r="UZH129"/>
      <c r="UZI129"/>
      <c r="UZJ129"/>
      <c r="UZK129"/>
      <c r="UZL129"/>
      <c r="UZM129"/>
      <c r="UZN129"/>
      <c r="UZO129"/>
      <c r="UZP129"/>
      <c r="UZQ129"/>
      <c r="UZR129"/>
      <c r="UZS129"/>
      <c r="UZT129"/>
      <c r="UZU129"/>
      <c r="UZV129"/>
      <c r="UZW129"/>
      <c r="UZX129"/>
      <c r="UZY129"/>
      <c r="UZZ129"/>
      <c r="VAA129"/>
      <c r="VAB129"/>
      <c r="VAC129"/>
      <c r="VAD129"/>
      <c r="VAE129"/>
      <c r="VAF129"/>
      <c r="VAG129"/>
      <c r="VAH129"/>
      <c r="VAI129"/>
      <c r="VAJ129"/>
      <c r="VAK129"/>
      <c r="VAL129"/>
      <c r="VAM129"/>
      <c r="VAN129"/>
      <c r="VAO129"/>
      <c r="VAP129"/>
      <c r="VAQ129"/>
      <c r="VAR129"/>
      <c r="VAS129"/>
      <c r="VAT129"/>
      <c r="VAU129"/>
      <c r="VAV129"/>
      <c r="VAW129"/>
      <c r="VAX129"/>
      <c r="VAY129"/>
      <c r="VAZ129"/>
      <c r="VBA129"/>
      <c r="VBB129"/>
      <c r="VBC129"/>
      <c r="VBD129"/>
      <c r="VBE129"/>
      <c r="VBF129"/>
      <c r="VBG129"/>
      <c r="VBH129"/>
      <c r="VBI129"/>
      <c r="VBJ129"/>
      <c r="VBK129"/>
      <c r="VBL129"/>
      <c r="VBM129"/>
      <c r="VBN129"/>
      <c r="VBO129"/>
      <c r="VBP129"/>
      <c r="VBQ129"/>
      <c r="VBR129"/>
      <c r="VBS129"/>
      <c r="VBT129"/>
      <c r="VBU129"/>
      <c r="VBV129"/>
      <c r="VBW129"/>
      <c r="VBX129"/>
      <c r="VBY129"/>
      <c r="VBZ129"/>
      <c r="VCA129"/>
      <c r="VCB129"/>
      <c r="VCC129"/>
      <c r="VCD129"/>
      <c r="VCE129"/>
      <c r="VCF129"/>
      <c r="VCG129"/>
      <c r="VCH129"/>
      <c r="VCI129"/>
      <c r="VCJ129"/>
      <c r="VCK129"/>
      <c r="VCL129"/>
      <c r="VCM129"/>
      <c r="VCN129"/>
      <c r="VCO129"/>
      <c r="VCP129"/>
      <c r="VCQ129"/>
      <c r="VCR129"/>
      <c r="VCS129"/>
      <c r="VCT129"/>
      <c r="VCU129"/>
      <c r="VCV129"/>
      <c r="VCW129"/>
      <c r="VCX129"/>
      <c r="VCY129"/>
      <c r="VCZ129"/>
      <c r="VDA129"/>
      <c r="VDB129"/>
      <c r="VDC129"/>
      <c r="VDD129"/>
      <c r="VDE129"/>
      <c r="VDF129"/>
      <c r="VDG129"/>
      <c r="VDH129"/>
      <c r="VDI129"/>
      <c r="VDJ129"/>
      <c r="VDK129"/>
      <c r="VDL129"/>
      <c r="VDM129"/>
      <c r="VDN129"/>
      <c r="VDO129"/>
      <c r="VDP129"/>
      <c r="VDQ129"/>
      <c r="VDR129"/>
      <c r="VDS129"/>
      <c r="VDT129"/>
      <c r="VDU129"/>
      <c r="VDV129"/>
      <c r="VDW129"/>
      <c r="VDX129"/>
      <c r="VDY129"/>
      <c r="VDZ129"/>
      <c r="VEA129"/>
      <c r="VEB129"/>
      <c r="VEC129"/>
      <c r="VED129"/>
      <c r="VEE129"/>
      <c r="VEF129"/>
      <c r="VEG129"/>
      <c r="VEH129"/>
      <c r="VEI129"/>
      <c r="VEJ129"/>
      <c r="VEK129"/>
      <c r="VEL129"/>
      <c r="VEM129"/>
      <c r="VEN129"/>
      <c r="VEO129"/>
      <c r="VEP129"/>
      <c r="VEQ129"/>
      <c r="VER129"/>
      <c r="VES129"/>
      <c r="VET129"/>
      <c r="VEU129"/>
      <c r="VEV129"/>
      <c r="VEW129"/>
      <c r="VEX129"/>
      <c r="VEY129"/>
      <c r="VEZ129"/>
      <c r="VFA129"/>
      <c r="VFB129"/>
      <c r="VFC129"/>
      <c r="VFD129"/>
      <c r="VFE129"/>
      <c r="VFF129"/>
      <c r="VFG129"/>
      <c r="VFH129"/>
      <c r="VFI129"/>
      <c r="VFJ129"/>
      <c r="VFK129"/>
      <c r="VFL129"/>
      <c r="VFM129"/>
      <c r="VFN129"/>
      <c r="VFO129"/>
      <c r="VFP129"/>
      <c r="VFQ129"/>
      <c r="VFR129"/>
      <c r="VFS129"/>
      <c r="VFT129"/>
      <c r="VFU129"/>
      <c r="VFV129"/>
      <c r="VFW129"/>
      <c r="VFX129"/>
      <c r="VFY129"/>
      <c r="VFZ129"/>
      <c r="VGA129"/>
      <c r="VGB129"/>
      <c r="VGC129"/>
      <c r="VGD129"/>
      <c r="VGE129"/>
      <c r="VGF129"/>
      <c r="VGG129"/>
      <c r="VGH129"/>
      <c r="VGI129"/>
      <c r="VGJ129"/>
      <c r="VGK129"/>
      <c r="VGL129"/>
      <c r="VGM129"/>
      <c r="VGN129"/>
      <c r="VGO129"/>
      <c r="VGP129"/>
      <c r="VGQ129"/>
      <c r="VGR129"/>
      <c r="VGS129"/>
      <c r="VGT129"/>
      <c r="VGU129"/>
      <c r="VGV129"/>
      <c r="VGW129"/>
      <c r="VGX129"/>
      <c r="VGY129"/>
      <c r="VGZ129"/>
      <c r="VHA129"/>
      <c r="VHB129"/>
      <c r="VHC129"/>
      <c r="VHD129"/>
      <c r="VHE129"/>
      <c r="VHF129"/>
      <c r="VHG129"/>
      <c r="VHH129"/>
      <c r="VHI129"/>
      <c r="VHJ129"/>
      <c r="VHK129"/>
      <c r="VHL129"/>
      <c r="VHM129"/>
      <c r="VHN129"/>
      <c r="VHO129"/>
      <c r="VHP129"/>
      <c r="VHQ129"/>
      <c r="VHR129"/>
      <c r="VHS129"/>
      <c r="VHT129"/>
      <c r="VHU129"/>
      <c r="VHV129"/>
      <c r="VHW129"/>
      <c r="VHX129"/>
      <c r="VHY129"/>
      <c r="VHZ129"/>
      <c r="VIA129"/>
      <c r="VIB129"/>
      <c r="VIC129"/>
      <c r="VID129"/>
      <c r="VIE129"/>
      <c r="VIF129"/>
      <c r="VIG129"/>
      <c r="VIH129"/>
      <c r="VII129"/>
      <c r="VIJ129"/>
      <c r="VIK129"/>
      <c r="VIL129"/>
      <c r="VIM129"/>
      <c r="VIN129"/>
      <c r="VIO129"/>
      <c r="VIP129"/>
      <c r="VIQ129"/>
      <c r="VIR129"/>
      <c r="VIS129"/>
      <c r="VIT129"/>
      <c r="VIU129"/>
      <c r="VIV129"/>
      <c r="VIW129"/>
      <c r="VIX129"/>
      <c r="VIY129"/>
      <c r="VIZ129"/>
      <c r="VJA129"/>
      <c r="VJB129"/>
      <c r="VJC129"/>
      <c r="VJD129"/>
      <c r="VJE129"/>
      <c r="VJF129"/>
      <c r="VJG129"/>
      <c r="VJH129"/>
      <c r="VJI129"/>
      <c r="VJJ129"/>
      <c r="VJK129"/>
      <c r="VJL129"/>
      <c r="VJM129"/>
      <c r="VJN129"/>
      <c r="VJO129"/>
      <c r="VJP129"/>
      <c r="VJQ129"/>
      <c r="VJR129"/>
      <c r="VJS129"/>
      <c r="VJT129"/>
      <c r="VJU129"/>
      <c r="VJV129"/>
      <c r="VJW129"/>
      <c r="VJX129"/>
      <c r="VJY129"/>
      <c r="VJZ129"/>
      <c r="VKA129"/>
      <c r="VKB129"/>
      <c r="VKC129"/>
      <c r="VKD129"/>
      <c r="VKE129"/>
      <c r="VKF129"/>
      <c r="VKG129"/>
      <c r="VKH129"/>
      <c r="VKI129"/>
      <c r="VKJ129"/>
      <c r="VKK129"/>
      <c r="VKL129"/>
      <c r="VKM129"/>
      <c r="VKN129"/>
      <c r="VKO129"/>
      <c r="VKP129"/>
      <c r="VKQ129"/>
      <c r="VKR129"/>
      <c r="VKS129"/>
      <c r="VKT129"/>
      <c r="VKU129"/>
      <c r="VKV129"/>
      <c r="VKW129"/>
      <c r="VKX129"/>
      <c r="VKY129"/>
      <c r="VKZ129"/>
      <c r="VLA129"/>
      <c r="VLB129"/>
      <c r="VLC129"/>
      <c r="VLD129"/>
      <c r="VLE129"/>
      <c r="VLF129"/>
      <c r="VLG129"/>
      <c r="VLH129"/>
      <c r="VLI129"/>
      <c r="VLJ129"/>
      <c r="VLK129"/>
      <c r="VLL129"/>
      <c r="VLM129"/>
      <c r="VLN129"/>
      <c r="VLO129"/>
      <c r="VLP129"/>
      <c r="VLQ129"/>
      <c r="VLR129"/>
      <c r="VLS129"/>
      <c r="VLT129"/>
      <c r="VLU129"/>
      <c r="VLV129"/>
      <c r="VLW129"/>
      <c r="VLX129"/>
      <c r="VLY129"/>
      <c r="VLZ129"/>
      <c r="VMA129"/>
      <c r="VMB129"/>
      <c r="VMC129"/>
      <c r="VMD129"/>
      <c r="VME129"/>
      <c r="VMF129"/>
      <c r="VMG129"/>
      <c r="VMH129"/>
      <c r="VMI129"/>
      <c r="VMJ129"/>
      <c r="VMK129"/>
      <c r="VML129"/>
      <c r="VMM129"/>
      <c r="VMN129"/>
      <c r="VMO129"/>
      <c r="VMP129"/>
      <c r="VMQ129"/>
      <c r="VMR129"/>
      <c r="VMS129"/>
      <c r="VMT129"/>
      <c r="VMU129"/>
      <c r="VMV129"/>
      <c r="VMW129"/>
      <c r="VMX129"/>
      <c r="VMY129"/>
      <c r="VMZ129"/>
      <c r="VNA129"/>
      <c r="VNB129"/>
      <c r="VNC129"/>
      <c r="VND129"/>
      <c r="VNE129"/>
      <c r="VNF129"/>
      <c r="VNG129"/>
      <c r="VNH129"/>
      <c r="VNI129"/>
      <c r="VNJ129"/>
      <c r="VNK129"/>
      <c r="VNL129"/>
      <c r="VNM129"/>
      <c r="VNN129"/>
      <c r="VNO129"/>
      <c r="VNP129"/>
      <c r="VNQ129"/>
      <c r="VNR129"/>
      <c r="VNS129"/>
      <c r="VNT129"/>
      <c r="VNU129"/>
      <c r="VNV129"/>
      <c r="VNW129"/>
      <c r="VNX129"/>
      <c r="VNY129"/>
      <c r="VNZ129"/>
      <c r="VOA129"/>
      <c r="VOB129"/>
      <c r="VOC129"/>
      <c r="VOD129"/>
      <c r="VOE129"/>
      <c r="VOF129"/>
      <c r="VOG129"/>
      <c r="VOH129"/>
      <c r="VOI129"/>
      <c r="VOJ129"/>
      <c r="VOK129"/>
      <c r="VOL129"/>
      <c r="VOM129"/>
      <c r="VON129"/>
      <c r="VOO129"/>
      <c r="VOP129"/>
      <c r="VOQ129"/>
      <c r="VOR129"/>
      <c r="VOS129"/>
      <c r="VOT129"/>
      <c r="VOU129"/>
      <c r="VOV129"/>
      <c r="VOW129"/>
      <c r="VOX129"/>
      <c r="VOY129"/>
      <c r="VOZ129"/>
      <c r="VPA129"/>
      <c r="VPB129"/>
      <c r="VPC129"/>
      <c r="VPD129"/>
      <c r="VPE129"/>
      <c r="VPF129"/>
      <c r="VPG129"/>
      <c r="VPH129"/>
      <c r="VPI129"/>
      <c r="VPJ129"/>
      <c r="VPK129"/>
      <c r="VPL129"/>
      <c r="VPM129"/>
      <c r="VPN129"/>
      <c r="VPO129"/>
      <c r="VPP129"/>
      <c r="VPQ129"/>
      <c r="VPR129"/>
      <c r="VPS129"/>
      <c r="VPT129"/>
      <c r="VPU129"/>
      <c r="VPV129"/>
      <c r="VPW129"/>
      <c r="VPX129"/>
      <c r="VPY129"/>
      <c r="VPZ129"/>
      <c r="VQA129"/>
      <c r="VQB129"/>
      <c r="VQC129"/>
      <c r="VQD129"/>
      <c r="VQE129"/>
      <c r="VQF129"/>
      <c r="VQG129"/>
      <c r="VQH129"/>
      <c r="VQI129"/>
      <c r="VQJ129"/>
      <c r="VQK129"/>
      <c r="VQL129"/>
      <c r="VQM129"/>
      <c r="VQN129"/>
      <c r="VQO129"/>
      <c r="VQP129"/>
      <c r="VQQ129"/>
      <c r="VQR129"/>
      <c r="VQS129"/>
      <c r="VQT129"/>
      <c r="VQU129"/>
      <c r="VQV129"/>
      <c r="VQW129"/>
      <c r="VQX129"/>
      <c r="VQY129"/>
      <c r="VQZ129"/>
      <c r="VRA129"/>
      <c r="VRB129"/>
      <c r="VRC129"/>
      <c r="VRD129"/>
      <c r="VRE129"/>
      <c r="VRF129"/>
      <c r="VRG129"/>
      <c r="VRH129"/>
      <c r="VRI129"/>
      <c r="VRJ129"/>
      <c r="VRK129"/>
      <c r="VRL129"/>
      <c r="VRM129"/>
      <c r="VRN129"/>
      <c r="VRO129"/>
      <c r="VRP129"/>
      <c r="VRQ129"/>
      <c r="VRR129"/>
      <c r="VRS129"/>
      <c r="VRT129"/>
      <c r="VRU129"/>
      <c r="VRV129"/>
      <c r="VRW129"/>
      <c r="VRX129"/>
      <c r="VRY129"/>
      <c r="VRZ129"/>
      <c r="VSA129"/>
      <c r="VSB129"/>
      <c r="VSC129"/>
      <c r="VSD129"/>
      <c r="VSE129"/>
      <c r="VSF129"/>
      <c r="VSG129"/>
      <c r="VSH129"/>
      <c r="VSI129"/>
      <c r="VSJ129"/>
      <c r="VSK129"/>
      <c r="VSL129"/>
      <c r="VSM129"/>
      <c r="VSN129"/>
      <c r="VSO129"/>
      <c r="VSP129"/>
      <c r="VSQ129"/>
      <c r="VSR129"/>
      <c r="VSS129"/>
      <c r="VST129"/>
      <c r="VSU129"/>
      <c r="VSV129"/>
      <c r="VSW129"/>
      <c r="VSX129"/>
      <c r="VSY129"/>
      <c r="VSZ129"/>
      <c r="VTA129"/>
      <c r="VTB129"/>
      <c r="VTC129"/>
      <c r="VTD129"/>
      <c r="VTE129"/>
      <c r="VTF129"/>
      <c r="VTG129"/>
      <c r="VTH129"/>
      <c r="VTI129"/>
      <c r="VTJ129"/>
      <c r="VTK129"/>
      <c r="VTL129"/>
      <c r="VTM129"/>
      <c r="VTN129"/>
      <c r="VTO129"/>
      <c r="VTP129"/>
      <c r="VTQ129"/>
      <c r="VTR129"/>
      <c r="VTS129"/>
      <c r="VTT129"/>
      <c r="VTU129"/>
      <c r="VTV129"/>
      <c r="VTW129"/>
      <c r="VTX129"/>
      <c r="VTY129"/>
      <c r="VTZ129"/>
      <c r="VUA129"/>
      <c r="VUB129"/>
      <c r="VUC129"/>
      <c r="VUD129"/>
      <c r="VUE129"/>
      <c r="VUF129"/>
      <c r="VUG129"/>
      <c r="VUH129"/>
      <c r="VUI129"/>
      <c r="VUJ129"/>
      <c r="VUK129"/>
      <c r="VUL129"/>
      <c r="VUM129"/>
      <c r="VUN129"/>
      <c r="VUO129"/>
      <c r="VUP129"/>
      <c r="VUQ129"/>
      <c r="VUR129"/>
      <c r="VUS129"/>
      <c r="VUT129"/>
      <c r="VUU129"/>
      <c r="VUV129"/>
      <c r="VUW129"/>
      <c r="VUX129"/>
      <c r="VUY129"/>
      <c r="VUZ129"/>
      <c r="VVA129"/>
      <c r="VVB129"/>
      <c r="VVC129"/>
      <c r="VVD129"/>
      <c r="VVE129"/>
      <c r="VVF129"/>
      <c r="VVG129"/>
      <c r="VVH129"/>
      <c r="VVI129"/>
      <c r="VVJ129"/>
      <c r="VVK129"/>
      <c r="VVL129"/>
      <c r="VVM129"/>
      <c r="VVN129"/>
      <c r="VVO129"/>
      <c r="VVP129"/>
      <c r="VVQ129"/>
      <c r="VVR129"/>
      <c r="VVS129"/>
      <c r="VVT129"/>
      <c r="VVU129"/>
      <c r="VVV129"/>
      <c r="VVW129"/>
      <c r="VVX129"/>
      <c r="VVY129"/>
      <c r="VVZ129"/>
      <c r="VWA129"/>
      <c r="VWB129"/>
      <c r="VWC129"/>
      <c r="VWD129"/>
      <c r="VWE129"/>
      <c r="VWF129"/>
      <c r="VWG129"/>
      <c r="VWH129"/>
      <c r="VWI129"/>
      <c r="VWJ129"/>
      <c r="VWK129"/>
      <c r="VWL129"/>
      <c r="VWM129"/>
      <c r="VWN129"/>
      <c r="VWO129"/>
      <c r="VWP129"/>
      <c r="VWQ129"/>
      <c r="VWR129"/>
      <c r="VWS129"/>
      <c r="VWT129"/>
      <c r="VWU129"/>
      <c r="VWV129"/>
      <c r="VWW129"/>
      <c r="VWX129"/>
      <c r="VWY129"/>
      <c r="VWZ129"/>
      <c r="VXA129"/>
      <c r="VXB129"/>
      <c r="VXC129"/>
      <c r="VXD129"/>
      <c r="VXE129"/>
      <c r="VXF129"/>
      <c r="VXG129"/>
      <c r="VXH129"/>
      <c r="VXI129"/>
      <c r="VXJ129"/>
      <c r="VXK129"/>
      <c r="VXL129"/>
      <c r="VXM129"/>
      <c r="VXN129"/>
      <c r="VXO129"/>
      <c r="VXP129"/>
      <c r="VXQ129"/>
      <c r="VXR129"/>
      <c r="VXS129"/>
      <c r="VXT129"/>
      <c r="VXU129"/>
      <c r="VXV129"/>
      <c r="VXW129"/>
      <c r="VXX129"/>
      <c r="VXY129"/>
      <c r="VXZ129"/>
      <c r="VYA129"/>
      <c r="VYB129"/>
      <c r="VYC129"/>
      <c r="VYD129"/>
      <c r="VYE129"/>
      <c r="VYF129"/>
      <c r="VYG129"/>
      <c r="VYH129"/>
      <c r="VYI129"/>
      <c r="VYJ129"/>
      <c r="VYK129"/>
      <c r="VYL129"/>
      <c r="VYM129"/>
      <c r="VYN129"/>
      <c r="VYO129"/>
      <c r="VYP129"/>
      <c r="VYQ129"/>
      <c r="VYR129"/>
      <c r="VYS129"/>
      <c r="VYT129"/>
      <c r="VYU129"/>
      <c r="VYV129"/>
      <c r="VYW129"/>
      <c r="VYX129"/>
      <c r="VYY129"/>
      <c r="VYZ129"/>
      <c r="VZA129"/>
      <c r="VZB129"/>
      <c r="VZC129"/>
      <c r="VZD129"/>
      <c r="VZE129"/>
      <c r="VZF129"/>
      <c r="VZG129"/>
      <c r="VZH129"/>
      <c r="VZI129"/>
      <c r="VZJ129"/>
      <c r="VZK129"/>
      <c r="VZL129"/>
      <c r="VZM129"/>
      <c r="VZN129"/>
      <c r="VZO129"/>
      <c r="VZP129"/>
      <c r="VZQ129"/>
      <c r="VZR129"/>
      <c r="VZS129"/>
      <c r="VZT129"/>
      <c r="VZU129"/>
      <c r="VZV129"/>
      <c r="VZW129"/>
      <c r="VZX129"/>
      <c r="VZY129"/>
      <c r="VZZ129"/>
      <c r="WAA129"/>
      <c r="WAB129"/>
      <c r="WAC129"/>
      <c r="WAD129"/>
      <c r="WAE129"/>
      <c r="WAF129"/>
      <c r="WAG129"/>
      <c r="WAH129"/>
      <c r="WAI129"/>
      <c r="WAJ129"/>
      <c r="WAK129"/>
      <c r="WAL129"/>
      <c r="WAM129"/>
      <c r="WAN129"/>
      <c r="WAO129"/>
      <c r="WAP129"/>
      <c r="WAQ129"/>
      <c r="WAR129"/>
      <c r="WAS129"/>
      <c r="WAT129"/>
      <c r="WAU129"/>
      <c r="WAV129"/>
      <c r="WAW129"/>
      <c r="WAX129"/>
      <c r="WAY129"/>
      <c r="WAZ129"/>
      <c r="WBA129"/>
      <c r="WBB129"/>
      <c r="WBC129"/>
      <c r="WBD129"/>
      <c r="WBE129"/>
      <c r="WBF129"/>
      <c r="WBG129"/>
      <c r="WBH129"/>
      <c r="WBI129"/>
      <c r="WBJ129"/>
      <c r="WBK129"/>
      <c r="WBL129"/>
      <c r="WBM129"/>
      <c r="WBN129"/>
      <c r="WBO129"/>
      <c r="WBP129"/>
      <c r="WBQ129"/>
      <c r="WBR129"/>
      <c r="WBS129"/>
      <c r="WBT129"/>
      <c r="WBU129"/>
      <c r="WBV129"/>
      <c r="WBW129"/>
      <c r="WBX129"/>
      <c r="WBY129"/>
      <c r="WBZ129"/>
      <c r="WCA129"/>
      <c r="WCB129"/>
      <c r="WCC129"/>
      <c r="WCD129"/>
      <c r="WCE129"/>
      <c r="WCF129"/>
      <c r="WCG129"/>
      <c r="WCH129"/>
      <c r="WCI129"/>
      <c r="WCJ129"/>
      <c r="WCK129"/>
      <c r="WCL129"/>
      <c r="WCM129"/>
      <c r="WCN129"/>
      <c r="WCO129"/>
      <c r="WCP129"/>
      <c r="WCQ129"/>
      <c r="WCR129"/>
      <c r="WCS129"/>
      <c r="WCT129"/>
      <c r="WCU129"/>
      <c r="WCV129"/>
      <c r="WCW129"/>
      <c r="WCX129"/>
      <c r="WCY129"/>
      <c r="WCZ129"/>
      <c r="WDA129"/>
      <c r="WDB129"/>
      <c r="WDC129"/>
      <c r="WDD129"/>
      <c r="WDE129"/>
      <c r="WDF129"/>
      <c r="WDG129"/>
      <c r="WDH129"/>
      <c r="WDI129"/>
      <c r="WDJ129"/>
      <c r="WDK129"/>
      <c r="WDL129"/>
      <c r="WDM129"/>
      <c r="WDN129"/>
      <c r="WDO129"/>
      <c r="WDP129"/>
      <c r="WDQ129"/>
      <c r="WDR129"/>
      <c r="WDS129"/>
      <c r="WDT129"/>
      <c r="WDU129"/>
      <c r="WDV129"/>
      <c r="WDW129"/>
      <c r="WDX129"/>
      <c r="WDY129"/>
      <c r="WDZ129"/>
      <c r="WEA129"/>
      <c r="WEB129"/>
      <c r="WEC129"/>
      <c r="WED129"/>
      <c r="WEE129"/>
      <c r="WEF129"/>
      <c r="WEG129"/>
      <c r="WEH129"/>
      <c r="WEI129"/>
      <c r="WEJ129"/>
      <c r="WEK129"/>
      <c r="WEL129"/>
      <c r="WEM129"/>
      <c r="WEN129"/>
      <c r="WEO129"/>
      <c r="WEP129"/>
      <c r="WEQ129"/>
      <c r="WER129"/>
      <c r="WES129"/>
      <c r="WET129"/>
      <c r="WEU129"/>
      <c r="WEV129"/>
      <c r="WEW129"/>
      <c r="WEX129"/>
      <c r="WEY129"/>
      <c r="WEZ129"/>
      <c r="WFA129"/>
      <c r="WFB129"/>
      <c r="WFC129"/>
      <c r="WFD129"/>
      <c r="WFE129"/>
      <c r="WFF129"/>
      <c r="WFG129"/>
      <c r="WFH129"/>
      <c r="WFI129"/>
      <c r="WFJ129"/>
      <c r="WFK129"/>
      <c r="WFL129"/>
      <c r="WFM129"/>
      <c r="WFN129"/>
      <c r="WFO129"/>
      <c r="WFP129"/>
      <c r="WFQ129"/>
      <c r="WFR129"/>
      <c r="WFS129"/>
      <c r="WFT129"/>
      <c r="WFU129"/>
      <c r="WFV129"/>
      <c r="WFW129"/>
      <c r="WFX129"/>
      <c r="WFY129"/>
      <c r="WFZ129"/>
      <c r="WGA129"/>
      <c r="WGB129"/>
      <c r="WGC129"/>
      <c r="WGD129"/>
      <c r="WGE129"/>
      <c r="WGF129"/>
      <c r="WGG129"/>
      <c r="WGH129"/>
      <c r="WGI129"/>
      <c r="WGJ129"/>
      <c r="WGK129"/>
      <c r="WGL129"/>
      <c r="WGM129"/>
      <c r="WGN129"/>
      <c r="WGO129"/>
      <c r="WGP129"/>
      <c r="WGQ129"/>
      <c r="WGR129"/>
      <c r="WGS129"/>
      <c r="WGT129"/>
      <c r="WGU129"/>
      <c r="WGV129"/>
      <c r="WGW129"/>
      <c r="WGX129"/>
      <c r="WGY129"/>
      <c r="WGZ129"/>
      <c r="WHA129"/>
      <c r="WHB129"/>
      <c r="WHC129"/>
      <c r="WHD129"/>
      <c r="WHE129"/>
      <c r="WHF129"/>
      <c r="WHG129"/>
      <c r="WHH129"/>
      <c r="WHI129"/>
      <c r="WHJ129"/>
      <c r="WHK129"/>
      <c r="WHL129"/>
      <c r="WHM129"/>
      <c r="WHN129"/>
      <c r="WHO129"/>
      <c r="WHP129"/>
      <c r="WHQ129"/>
      <c r="WHR129"/>
      <c r="WHS129"/>
      <c r="WHT129"/>
      <c r="WHU129"/>
      <c r="WHV129"/>
      <c r="WHW129"/>
      <c r="WHX129"/>
      <c r="WHY129"/>
      <c r="WHZ129"/>
      <c r="WIA129"/>
      <c r="WIB129"/>
      <c r="WIC129"/>
      <c r="WID129"/>
      <c r="WIE129"/>
      <c r="WIF129"/>
      <c r="WIG129"/>
      <c r="WIH129"/>
      <c r="WII129"/>
      <c r="WIJ129"/>
      <c r="WIK129"/>
      <c r="WIL129"/>
      <c r="WIM129"/>
      <c r="WIN129"/>
      <c r="WIO129"/>
      <c r="WIP129"/>
      <c r="WIQ129"/>
      <c r="WIR129"/>
      <c r="WIS129"/>
      <c r="WIT129"/>
      <c r="WIU129"/>
      <c r="WIV129"/>
      <c r="WIW129"/>
      <c r="WIX129"/>
      <c r="WIY129"/>
      <c r="WIZ129"/>
      <c r="WJA129"/>
      <c r="WJB129"/>
      <c r="WJC129"/>
      <c r="WJD129"/>
      <c r="WJE129"/>
      <c r="WJF129"/>
      <c r="WJG129"/>
      <c r="WJH129"/>
      <c r="WJI129"/>
      <c r="WJJ129"/>
      <c r="WJK129"/>
      <c r="WJL129"/>
      <c r="WJM129"/>
      <c r="WJN129"/>
      <c r="WJO129"/>
      <c r="WJP129"/>
      <c r="WJQ129"/>
      <c r="WJR129"/>
      <c r="WJS129"/>
      <c r="WJT129"/>
      <c r="WJU129"/>
      <c r="WJV129"/>
      <c r="WJW129"/>
      <c r="WJX129"/>
      <c r="WJY129"/>
      <c r="WJZ129"/>
      <c r="WKA129"/>
      <c r="WKB129"/>
      <c r="WKC129"/>
      <c r="WKD129"/>
      <c r="WKE129"/>
      <c r="WKF129"/>
      <c r="WKG129"/>
      <c r="WKH129"/>
      <c r="WKI129"/>
      <c r="WKJ129"/>
      <c r="WKK129"/>
      <c r="WKL129"/>
      <c r="WKM129"/>
      <c r="WKN129"/>
      <c r="WKO129"/>
      <c r="WKP129"/>
      <c r="WKQ129"/>
      <c r="WKR129"/>
      <c r="WKS129"/>
      <c r="WKT129"/>
      <c r="WKU129"/>
      <c r="WKV129"/>
      <c r="WKW129"/>
      <c r="WKX129"/>
      <c r="WKY129"/>
      <c r="WKZ129"/>
      <c r="WLA129"/>
      <c r="WLB129"/>
      <c r="WLC129"/>
      <c r="WLD129"/>
      <c r="WLE129"/>
      <c r="WLF129"/>
      <c r="WLG129"/>
      <c r="WLH129"/>
      <c r="WLI129"/>
      <c r="WLJ129"/>
      <c r="WLK129"/>
      <c r="WLL129"/>
      <c r="WLM129"/>
      <c r="WLN129"/>
      <c r="WLO129"/>
      <c r="WLP129"/>
      <c r="WLQ129"/>
      <c r="WLR129"/>
      <c r="WLS129"/>
      <c r="WLT129"/>
      <c r="WLU129"/>
      <c r="WLV129"/>
      <c r="WLW129"/>
      <c r="WLX129"/>
      <c r="WLY129"/>
      <c r="WLZ129"/>
      <c r="WMA129"/>
      <c r="WMB129"/>
      <c r="WMC129"/>
      <c r="WMD129"/>
      <c r="WME129"/>
      <c r="WMF129"/>
      <c r="WMG129"/>
      <c r="WMH129"/>
      <c r="WMI129"/>
      <c r="WMJ129"/>
      <c r="WMK129"/>
      <c r="WML129"/>
      <c r="WMM129"/>
      <c r="WMN129"/>
      <c r="WMO129"/>
      <c r="WMP129"/>
      <c r="WMQ129"/>
      <c r="WMR129"/>
      <c r="WMS129"/>
      <c r="WMT129"/>
      <c r="WMU129"/>
      <c r="WMV129"/>
      <c r="WMW129"/>
      <c r="WMX129"/>
      <c r="WMY129"/>
      <c r="WMZ129"/>
      <c r="WNA129"/>
      <c r="WNB129"/>
      <c r="WNC129"/>
      <c r="WND129"/>
      <c r="WNE129"/>
      <c r="WNF129"/>
      <c r="WNG129"/>
      <c r="WNH129"/>
      <c r="WNI129"/>
      <c r="WNJ129"/>
      <c r="WNK129"/>
      <c r="WNL129"/>
      <c r="WNM129"/>
      <c r="WNN129"/>
      <c r="WNO129"/>
      <c r="WNP129"/>
      <c r="WNQ129"/>
      <c r="WNR129"/>
      <c r="WNS129"/>
      <c r="WNT129"/>
      <c r="WNU129"/>
      <c r="WNV129"/>
      <c r="WNW129"/>
      <c r="WNX129"/>
      <c r="WNY129"/>
      <c r="WNZ129"/>
      <c r="WOA129"/>
      <c r="WOB129"/>
      <c r="WOC129"/>
      <c r="WOD129"/>
      <c r="WOE129"/>
      <c r="WOF129"/>
      <c r="WOG129"/>
      <c r="WOH129"/>
      <c r="WOI129"/>
      <c r="WOJ129"/>
      <c r="WOK129"/>
      <c r="WOL129"/>
      <c r="WOM129"/>
      <c r="WON129"/>
      <c r="WOO129"/>
      <c r="WOP129"/>
      <c r="WOQ129"/>
      <c r="WOR129"/>
      <c r="WOS129"/>
      <c r="WOT129"/>
      <c r="WOU129"/>
      <c r="WOV129"/>
      <c r="WOW129"/>
      <c r="WOX129"/>
      <c r="WOY129"/>
      <c r="WOZ129"/>
      <c r="WPA129"/>
      <c r="WPB129"/>
      <c r="WPC129"/>
      <c r="WPD129"/>
      <c r="WPE129"/>
      <c r="WPF129"/>
      <c r="WPG129"/>
      <c r="WPH129"/>
      <c r="WPI129"/>
      <c r="WPJ129"/>
      <c r="WPK129"/>
      <c r="WPL129"/>
      <c r="WPM129"/>
      <c r="WPN129"/>
      <c r="WPO129"/>
      <c r="WPP129"/>
      <c r="WPQ129"/>
      <c r="WPR129"/>
      <c r="WPS129"/>
      <c r="WPT129"/>
      <c r="WPU129"/>
      <c r="WPV129"/>
      <c r="WPW129"/>
      <c r="WPX129"/>
      <c r="WPY129"/>
      <c r="WPZ129"/>
      <c r="WQA129"/>
      <c r="WQB129"/>
      <c r="WQC129"/>
      <c r="WQD129"/>
      <c r="WQE129"/>
      <c r="WQF129"/>
      <c r="WQG129"/>
      <c r="WQH129"/>
      <c r="WQI129"/>
      <c r="WQJ129"/>
      <c r="WQK129"/>
      <c r="WQL129"/>
      <c r="WQM129"/>
      <c r="WQN129"/>
      <c r="WQO129"/>
      <c r="WQP129"/>
      <c r="WQQ129"/>
      <c r="WQR129"/>
      <c r="WQS129"/>
      <c r="WQT129"/>
      <c r="WQU129"/>
      <c r="WQV129"/>
      <c r="WQW129"/>
      <c r="WQX129"/>
      <c r="WQY129"/>
      <c r="WQZ129"/>
      <c r="WRA129"/>
      <c r="WRB129"/>
      <c r="WRC129"/>
      <c r="WRD129"/>
      <c r="WRE129"/>
      <c r="WRF129"/>
      <c r="WRG129"/>
      <c r="WRH129"/>
      <c r="WRI129"/>
      <c r="WRJ129"/>
      <c r="WRK129"/>
      <c r="WRL129"/>
      <c r="WRM129"/>
      <c r="WRN129"/>
      <c r="WRO129"/>
      <c r="WRP129"/>
      <c r="WRQ129"/>
      <c r="WRR129"/>
      <c r="WRS129"/>
      <c r="WRT129"/>
      <c r="WRU129"/>
      <c r="WRV129"/>
      <c r="WRW129"/>
      <c r="WRX129"/>
      <c r="WRY129"/>
      <c r="WRZ129"/>
      <c r="WSA129"/>
      <c r="WSB129"/>
      <c r="WSC129"/>
      <c r="WSD129"/>
      <c r="WSE129"/>
      <c r="WSF129"/>
      <c r="WSG129"/>
      <c r="WSH129"/>
      <c r="WSI129"/>
      <c r="WSJ129"/>
      <c r="WSK129"/>
      <c r="WSL129"/>
      <c r="WSM129"/>
      <c r="WSN129"/>
      <c r="WSO129"/>
      <c r="WSP129"/>
      <c r="WSQ129"/>
      <c r="WSR129"/>
      <c r="WSS129"/>
      <c r="WST129"/>
      <c r="WSU129"/>
      <c r="WSV129"/>
      <c r="WSW129"/>
      <c r="WSX129"/>
      <c r="WSY129"/>
      <c r="WSZ129"/>
      <c r="WTA129"/>
      <c r="WTB129"/>
      <c r="WTC129"/>
      <c r="WTD129"/>
      <c r="WTE129"/>
      <c r="WTF129"/>
      <c r="WTG129"/>
      <c r="WTH129"/>
      <c r="WTI129"/>
      <c r="WTJ129"/>
      <c r="WTK129"/>
      <c r="WTL129"/>
      <c r="WTM129"/>
      <c r="WTN129"/>
      <c r="WTO129"/>
      <c r="WTP129"/>
      <c r="WTQ129"/>
      <c r="WTR129"/>
      <c r="WTS129"/>
      <c r="WTT129"/>
      <c r="WTU129"/>
      <c r="WTV129"/>
      <c r="WTW129"/>
      <c r="WTX129"/>
      <c r="WTY129"/>
      <c r="WTZ129"/>
      <c r="WUA129"/>
      <c r="WUB129"/>
      <c r="WUC129"/>
      <c r="WUD129"/>
      <c r="WUE129"/>
      <c r="WUF129"/>
      <c r="WUG129"/>
      <c r="WUH129"/>
      <c r="WUI129"/>
      <c r="WUJ129"/>
      <c r="WUK129"/>
      <c r="WUL129"/>
      <c r="WUM129"/>
      <c r="WUN129"/>
      <c r="WUO129"/>
      <c r="WUP129"/>
      <c r="WUQ129"/>
      <c r="WUR129"/>
      <c r="WUS129"/>
      <c r="WUT129"/>
      <c r="WUU129"/>
      <c r="WUV129"/>
      <c r="WUW129"/>
      <c r="WUX129"/>
      <c r="WUY129"/>
      <c r="WUZ129"/>
      <c r="WVA129"/>
      <c r="WVB129"/>
      <c r="WVC129"/>
      <c r="WVD129"/>
      <c r="WVE129"/>
      <c r="WVF129"/>
      <c r="WVG129"/>
      <c r="WVH129"/>
      <c r="WVI129"/>
      <c r="WVJ129"/>
      <c r="WVK129"/>
      <c r="WVL129"/>
      <c r="WVM129"/>
      <c r="WVN129"/>
      <c r="WVO129"/>
      <c r="WVP129"/>
      <c r="WVQ129"/>
      <c r="WVR129"/>
      <c r="WVS129"/>
      <c r="WVT129"/>
      <c r="WVU129"/>
      <c r="WVV129"/>
      <c r="WVW129"/>
      <c r="WVX129"/>
      <c r="WVY129"/>
      <c r="WVZ129"/>
      <c r="WWA129"/>
      <c r="WWB129"/>
      <c r="WWC129"/>
      <c r="WWD129"/>
      <c r="WWE129"/>
      <c r="WWF129"/>
      <c r="WWG129"/>
      <c r="WWH129"/>
      <c r="WWI129"/>
      <c r="WWJ129"/>
      <c r="WWK129"/>
      <c r="WWL129"/>
      <c r="WWM129"/>
      <c r="WWN129"/>
      <c r="WWO129"/>
      <c r="WWP129"/>
      <c r="WWQ129"/>
      <c r="WWR129"/>
      <c r="WWS129"/>
      <c r="WWT129"/>
      <c r="WWU129"/>
      <c r="WWV129"/>
      <c r="WWW129"/>
      <c r="WWX129"/>
      <c r="WWY129"/>
      <c r="WWZ129"/>
      <c r="WXA129"/>
      <c r="WXB129"/>
      <c r="WXC129"/>
      <c r="WXD129"/>
      <c r="WXE129"/>
      <c r="WXF129"/>
      <c r="WXG129"/>
      <c r="WXH129"/>
      <c r="WXI129"/>
      <c r="WXJ129"/>
      <c r="WXK129"/>
      <c r="WXL129"/>
      <c r="WXM129"/>
      <c r="WXN129"/>
      <c r="WXO129"/>
      <c r="WXP129"/>
      <c r="WXQ129"/>
      <c r="WXR129"/>
      <c r="WXS129"/>
      <c r="WXT129"/>
      <c r="WXU129"/>
      <c r="WXV129"/>
      <c r="WXW129"/>
      <c r="WXX129"/>
      <c r="WXY129"/>
      <c r="WXZ129"/>
      <c r="WYA129"/>
      <c r="WYB129"/>
      <c r="WYC129"/>
      <c r="WYD129"/>
      <c r="WYE129"/>
      <c r="WYF129"/>
      <c r="WYG129"/>
      <c r="WYH129"/>
      <c r="WYI129"/>
      <c r="WYJ129"/>
      <c r="WYK129"/>
      <c r="WYL129"/>
      <c r="WYM129"/>
      <c r="WYN129"/>
      <c r="WYO129"/>
      <c r="WYP129"/>
      <c r="WYQ129"/>
      <c r="WYR129"/>
      <c r="WYS129"/>
      <c r="WYT129"/>
      <c r="WYU129"/>
      <c r="WYV129"/>
      <c r="WYW129"/>
      <c r="WYX129"/>
      <c r="WYY129"/>
      <c r="WYZ129"/>
      <c r="WZA129"/>
      <c r="WZB129"/>
      <c r="WZC129"/>
      <c r="WZD129"/>
      <c r="WZE129"/>
      <c r="WZF129"/>
      <c r="WZG129"/>
      <c r="WZH129"/>
      <c r="WZI129"/>
      <c r="WZJ129"/>
      <c r="WZK129"/>
      <c r="WZL129"/>
      <c r="WZM129"/>
      <c r="WZN129"/>
      <c r="WZO129"/>
      <c r="WZP129"/>
      <c r="WZQ129"/>
      <c r="WZR129"/>
      <c r="WZS129"/>
      <c r="WZT129"/>
      <c r="WZU129"/>
      <c r="WZV129"/>
      <c r="WZW129"/>
      <c r="WZX129"/>
      <c r="WZY129"/>
      <c r="WZZ129"/>
      <c r="XAA129"/>
      <c r="XAB129"/>
      <c r="XAC129"/>
      <c r="XAD129"/>
      <c r="XAE129"/>
      <c r="XAF129"/>
      <c r="XAG129"/>
      <c r="XAH129"/>
      <c r="XAI129"/>
      <c r="XAJ129"/>
      <c r="XAK129"/>
      <c r="XAL129"/>
      <c r="XAM129"/>
      <c r="XAN129"/>
      <c r="XAO129"/>
      <c r="XAP129"/>
      <c r="XAQ129"/>
      <c r="XAR129"/>
      <c r="XAS129"/>
      <c r="XAT129"/>
      <c r="XAU129"/>
      <c r="XAV129"/>
      <c r="XAW129"/>
      <c r="XAX129"/>
      <c r="XAY129"/>
      <c r="XAZ129"/>
      <c r="XBA129"/>
      <c r="XBB129"/>
      <c r="XBC129"/>
      <c r="XBD129"/>
      <c r="XBE129"/>
      <c r="XBF129"/>
      <c r="XBG129"/>
      <c r="XBH129"/>
      <c r="XBI129"/>
      <c r="XBJ129"/>
      <c r="XBK129"/>
      <c r="XBL129"/>
      <c r="XBM129"/>
      <c r="XBN129"/>
      <c r="XBO129"/>
      <c r="XBP129"/>
      <c r="XBQ129"/>
      <c r="XBR129"/>
      <c r="XBS129"/>
      <c r="XBT129"/>
      <c r="XBU129"/>
      <c r="XBV129"/>
      <c r="XBW129"/>
      <c r="XBX129"/>
      <c r="XBY129"/>
      <c r="XBZ129"/>
      <c r="XCA129"/>
      <c r="XCB129"/>
      <c r="XCC129"/>
      <c r="XCD129"/>
      <c r="XCE129"/>
      <c r="XCF129"/>
      <c r="XCG129"/>
      <c r="XCH129"/>
      <c r="XCI129"/>
      <c r="XCJ129"/>
      <c r="XCK129"/>
      <c r="XCL129"/>
      <c r="XCM129"/>
      <c r="XCN129"/>
      <c r="XCO129"/>
      <c r="XCP129"/>
      <c r="XCQ129"/>
      <c r="XCR129"/>
      <c r="XCS129"/>
      <c r="XCT129"/>
      <c r="XCU129"/>
      <c r="XCV129"/>
      <c r="XCW129"/>
      <c r="XCX129"/>
      <c r="XCY129"/>
      <c r="XCZ129"/>
      <c r="XDA129"/>
      <c r="XDB129"/>
      <c r="XDC129"/>
      <c r="XDD129"/>
      <c r="XDE129"/>
      <c r="XDF129"/>
      <c r="XDG129"/>
      <c r="XDH129"/>
      <c r="XDI129"/>
      <c r="XDJ129"/>
      <c r="XDK129"/>
      <c r="XDL129"/>
      <c r="XDM129"/>
      <c r="XDN129"/>
      <c r="XDO129"/>
      <c r="XDP129"/>
      <c r="XDQ129"/>
      <c r="XDR129"/>
      <c r="XDS129"/>
      <c r="XDT129"/>
      <c r="XDU129"/>
      <c r="XDV129"/>
      <c r="XDW129"/>
      <c r="XDX129"/>
      <c r="XDY129"/>
      <c r="XDZ129"/>
      <c r="XEA129"/>
      <c r="XEB129"/>
      <c r="XEC129"/>
      <c r="XED129"/>
      <c r="XEE129"/>
      <c r="XEF129"/>
      <c r="XEG129"/>
      <c r="XEH129"/>
      <c r="XEI129"/>
      <c r="XEJ129"/>
      <c r="XEK129"/>
      <c r="XEL129"/>
      <c r="XEM129"/>
      <c r="XEN129"/>
      <c r="XEO129"/>
      <c r="XEP129"/>
      <c r="XEQ129"/>
      <c r="XER129"/>
      <c r="XES129"/>
      <c r="XET129"/>
      <c r="XEU129"/>
      <c r="XEV129"/>
      <c r="XEW129"/>
      <c r="XEX129"/>
      <c r="XEY129"/>
      <c r="XEZ129"/>
      <c r="XFA129"/>
      <c r="XFB129"/>
      <c r="XFC129"/>
      <c r="XFD129"/>
    </row>
    <row r="130" spans="1:16384" s="290" customFormat="1" ht="16.5" x14ac:dyDescent="0.3">
      <c r="A130" s="300"/>
      <c r="B130" s="329" t="s">
        <v>385</v>
      </c>
      <c r="C130" s="334" t="s">
        <v>1579</v>
      </c>
      <c r="D130" s="341">
        <f>SUM(D127:D129)</f>
        <v>0</v>
      </c>
      <c r="E130" s="341">
        <f>SUM(E127:E129)</f>
        <v>0</v>
      </c>
      <c r="F130" s="340">
        <f>'IN_Performance Indicators'!G231</f>
        <v>0</v>
      </c>
      <c r="G130" s="332">
        <f>'IN_Performance Indicators'!H231</f>
        <v>0</v>
      </c>
      <c r="H130" s="295"/>
      <c r="I130" s="244"/>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c r="AMK130"/>
      <c r="AML130"/>
      <c r="AMM130"/>
      <c r="AMN130"/>
      <c r="AMO130"/>
      <c r="AMP130"/>
      <c r="AMQ130"/>
      <c r="AMR130"/>
      <c r="AMS130"/>
      <c r="AMT130"/>
      <c r="AMU130"/>
      <c r="AMV130"/>
      <c r="AMW130"/>
      <c r="AMX130"/>
      <c r="AMY130"/>
      <c r="AMZ130"/>
      <c r="ANA130"/>
      <c r="ANB130"/>
      <c r="ANC130"/>
      <c r="AND130"/>
      <c r="ANE130"/>
      <c r="ANF130"/>
      <c r="ANG130"/>
      <c r="ANH130"/>
      <c r="ANI130"/>
      <c r="ANJ130"/>
      <c r="ANK130"/>
      <c r="ANL130"/>
      <c r="ANM130"/>
      <c r="ANN130"/>
      <c r="ANO130"/>
      <c r="ANP130"/>
      <c r="ANQ130"/>
      <c r="ANR130"/>
      <c r="ANS130"/>
      <c r="ANT130"/>
      <c r="ANU130"/>
      <c r="ANV130"/>
      <c r="ANW130"/>
      <c r="ANX130"/>
      <c r="ANY130"/>
      <c r="ANZ130"/>
      <c r="AOA130"/>
      <c r="AOB130"/>
      <c r="AOC130"/>
      <c r="AOD130"/>
      <c r="AOE130"/>
      <c r="AOF130"/>
      <c r="AOG130"/>
      <c r="AOH130"/>
      <c r="AOI130"/>
      <c r="AOJ130"/>
      <c r="AOK130"/>
      <c r="AOL130"/>
      <c r="AOM130"/>
      <c r="AON130"/>
      <c r="AOO130"/>
      <c r="AOP130"/>
      <c r="AOQ130"/>
      <c r="AOR130"/>
      <c r="AOS130"/>
      <c r="AOT130"/>
      <c r="AOU130"/>
      <c r="AOV130"/>
      <c r="AOW130"/>
      <c r="AOX130"/>
      <c r="AOY130"/>
      <c r="AOZ130"/>
      <c r="APA130"/>
      <c r="APB130"/>
      <c r="APC130"/>
      <c r="APD130"/>
      <c r="APE130"/>
      <c r="APF130"/>
      <c r="APG130"/>
      <c r="APH130"/>
      <c r="API130"/>
      <c r="APJ130"/>
      <c r="APK130"/>
      <c r="APL130"/>
      <c r="APM130"/>
      <c r="APN130"/>
      <c r="APO130"/>
      <c r="APP130"/>
      <c r="APQ130"/>
      <c r="APR130"/>
      <c r="APS130"/>
      <c r="APT130"/>
      <c r="APU130"/>
      <c r="APV130"/>
      <c r="APW130"/>
      <c r="APX130"/>
      <c r="APY130"/>
      <c r="APZ130"/>
      <c r="AQA130"/>
      <c r="AQB130"/>
      <c r="AQC130"/>
      <c r="AQD130"/>
      <c r="AQE130"/>
      <c r="AQF130"/>
      <c r="AQG130"/>
      <c r="AQH130"/>
      <c r="AQI130"/>
      <c r="AQJ130"/>
      <c r="AQK130"/>
      <c r="AQL130"/>
      <c r="AQM130"/>
      <c r="AQN130"/>
      <c r="AQO130"/>
      <c r="AQP130"/>
      <c r="AQQ130"/>
      <c r="AQR130"/>
      <c r="AQS130"/>
      <c r="AQT130"/>
      <c r="AQU130"/>
      <c r="AQV130"/>
      <c r="AQW130"/>
      <c r="AQX130"/>
      <c r="AQY130"/>
      <c r="AQZ130"/>
      <c r="ARA130"/>
      <c r="ARB130"/>
      <c r="ARC130"/>
      <c r="ARD130"/>
      <c r="ARE130"/>
      <c r="ARF130"/>
      <c r="ARG130"/>
      <c r="ARH130"/>
      <c r="ARI130"/>
      <c r="ARJ130"/>
      <c r="ARK130"/>
      <c r="ARL130"/>
      <c r="ARM130"/>
      <c r="ARN130"/>
      <c r="ARO130"/>
      <c r="ARP130"/>
      <c r="ARQ130"/>
      <c r="ARR130"/>
      <c r="ARS130"/>
      <c r="ART130"/>
      <c r="ARU130"/>
      <c r="ARV130"/>
      <c r="ARW130"/>
      <c r="ARX130"/>
      <c r="ARY130"/>
      <c r="ARZ130"/>
      <c r="ASA130"/>
      <c r="ASB130"/>
      <c r="ASC130"/>
      <c r="ASD130"/>
      <c r="ASE130"/>
      <c r="ASF130"/>
      <c r="ASG130"/>
      <c r="ASH130"/>
      <c r="ASI130"/>
      <c r="ASJ130"/>
      <c r="ASK130"/>
      <c r="ASL130"/>
      <c r="ASM130"/>
      <c r="ASN130"/>
      <c r="ASO130"/>
      <c r="ASP130"/>
      <c r="ASQ130"/>
      <c r="ASR130"/>
      <c r="ASS130"/>
      <c r="AST130"/>
      <c r="ASU130"/>
      <c r="ASV130"/>
      <c r="ASW130"/>
      <c r="ASX130"/>
      <c r="ASY130"/>
      <c r="ASZ130"/>
      <c r="ATA130"/>
      <c r="ATB130"/>
      <c r="ATC130"/>
      <c r="ATD130"/>
      <c r="ATE130"/>
      <c r="ATF130"/>
      <c r="ATG130"/>
      <c r="ATH130"/>
      <c r="ATI130"/>
      <c r="ATJ130"/>
      <c r="ATK130"/>
      <c r="ATL130"/>
      <c r="ATM130"/>
      <c r="ATN130"/>
      <c r="ATO130"/>
      <c r="ATP130"/>
      <c r="ATQ130"/>
      <c r="ATR130"/>
      <c r="ATS130"/>
      <c r="ATT130"/>
      <c r="ATU130"/>
      <c r="ATV130"/>
      <c r="ATW130"/>
      <c r="ATX130"/>
      <c r="ATY130"/>
      <c r="ATZ130"/>
      <c r="AUA130"/>
      <c r="AUB130"/>
      <c r="AUC130"/>
      <c r="AUD130"/>
      <c r="AUE130"/>
      <c r="AUF130"/>
      <c r="AUG130"/>
      <c r="AUH130"/>
      <c r="AUI130"/>
      <c r="AUJ130"/>
      <c r="AUK130"/>
      <c r="AUL130"/>
      <c r="AUM130"/>
      <c r="AUN130"/>
      <c r="AUO130"/>
      <c r="AUP130"/>
      <c r="AUQ130"/>
      <c r="AUR130"/>
      <c r="AUS130"/>
      <c r="AUT130"/>
      <c r="AUU130"/>
      <c r="AUV130"/>
      <c r="AUW130"/>
      <c r="AUX130"/>
      <c r="AUY130"/>
      <c r="AUZ130"/>
      <c r="AVA130"/>
      <c r="AVB130"/>
      <c r="AVC130"/>
      <c r="AVD130"/>
      <c r="AVE130"/>
      <c r="AVF130"/>
      <c r="AVG130"/>
      <c r="AVH130"/>
      <c r="AVI130"/>
      <c r="AVJ130"/>
      <c r="AVK130"/>
      <c r="AVL130"/>
      <c r="AVM130"/>
      <c r="AVN130"/>
      <c r="AVO130"/>
      <c r="AVP130"/>
      <c r="AVQ130"/>
      <c r="AVR130"/>
      <c r="AVS130"/>
      <c r="AVT130"/>
      <c r="AVU130"/>
      <c r="AVV130"/>
      <c r="AVW130"/>
      <c r="AVX130"/>
      <c r="AVY130"/>
      <c r="AVZ130"/>
      <c r="AWA130"/>
      <c r="AWB130"/>
      <c r="AWC130"/>
      <c r="AWD130"/>
      <c r="AWE130"/>
      <c r="AWF130"/>
      <c r="AWG130"/>
      <c r="AWH130"/>
      <c r="AWI130"/>
      <c r="AWJ130"/>
      <c r="AWK130"/>
      <c r="AWL130"/>
      <c r="AWM130"/>
      <c r="AWN130"/>
      <c r="AWO130"/>
      <c r="AWP130"/>
      <c r="AWQ130"/>
      <c r="AWR130"/>
      <c r="AWS130"/>
      <c r="AWT130"/>
      <c r="AWU130"/>
      <c r="AWV130"/>
      <c r="AWW130"/>
      <c r="AWX130"/>
      <c r="AWY130"/>
      <c r="AWZ130"/>
      <c r="AXA130"/>
      <c r="AXB130"/>
      <c r="AXC130"/>
      <c r="AXD130"/>
      <c r="AXE130"/>
      <c r="AXF130"/>
      <c r="AXG130"/>
      <c r="AXH130"/>
      <c r="AXI130"/>
      <c r="AXJ130"/>
      <c r="AXK130"/>
      <c r="AXL130"/>
      <c r="AXM130"/>
      <c r="AXN130"/>
      <c r="AXO130"/>
      <c r="AXP130"/>
      <c r="AXQ130"/>
      <c r="AXR130"/>
      <c r="AXS130"/>
      <c r="AXT130"/>
      <c r="AXU130"/>
      <c r="AXV130"/>
      <c r="AXW130"/>
      <c r="AXX130"/>
      <c r="AXY130"/>
      <c r="AXZ130"/>
      <c r="AYA130"/>
      <c r="AYB130"/>
      <c r="AYC130"/>
      <c r="AYD130"/>
      <c r="AYE130"/>
      <c r="AYF130"/>
      <c r="AYG130"/>
      <c r="AYH130"/>
      <c r="AYI130"/>
      <c r="AYJ130"/>
      <c r="AYK130"/>
      <c r="AYL130"/>
      <c r="AYM130"/>
      <c r="AYN130"/>
      <c r="AYO130"/>
      <c r="AYP130"/>
      <c r="AYQ130"/>
      <c r="AYR130"/>
      <c r="AYS130"/>
      <c r="AYT130"/>
      <c r="AYU130"/>
      <c r="AYV130"/>
      <c r="AYW130"/>
      <c r="AYX130"/>
      <c r="AYY130"/>
      <c r="AYZ130"/>
      <c r="AZA130"/>
      <c r="AZB130"/>
      <c r="AZC130"/>
      <c r="AZD130"/>
      <c r="AZE130"/>
      <c r="AZF130"/>
      <c r="AZG130"/>
      <c r="AZH130"/>
      <c r="AZI130"/>
      <c r="AZJ130"/>
      <c r="AZK130"/>
      <c r="AZL130"/>
      <c r="AZM130"/>
      <c r="AZN130"/>
      <c r="AZO130"/>
      <c r="AZP130"/>
      <c r="AZQ130"/>
      <c r="AZR130"/>
      <c r="AZS130"/>
      <c r="AZT130"/>
      <c r="AZU130"/>
      <c r="AZV130"/>
      <c r="AZW130"/>
      <c r="AZX130"/>
      <c r="AZY130"/>
      <c r="AZZ130"/>
      <c r="BAA130"/>
      <c r="BAB130"/>
      <c r="BAC130"/>
      <c r="BAD130"/>
      <c r="BAE130"/>
      <c r="BAF130"/>
      <c r="BAG130"/>
      <c r="BAH130"/>
      <c r="BAI130"/>
      <c r="BAJ130"/>
      <c r="BAK130"/>
      <c r="BAL130"/>
      <c r="BAM130"/>
      <c r="BAN130"/>
      <c r="BAO130"/>
      <c r="BAP130"/>
      <c r="BAQ130"/>
      <c r="BAR130"/>
      <c r="BAS130"/>
      <c r="BAT130"/>
      <c r="BAU130"/>
      <c r="BAV130"/>
      <c r="BAW130"/>
      <c r="BAX130"/>
      <c r="BAY130"/>
      <c r="BAZ130"/>
      <c r="BBA130"/>
      <c r="BBB130"/>
      <c r="BBC130"/>
      <c r="BBD130"/>
      <c r="BBE130"/>
      <c r="BBF130"/>
      <c r="BBG130"/>
      <c r="BBH130"/>
      <c r="BBI130"/>
      <c r="BBJ130"/>
      <c r="BBK130"/>
      <c r="BBL130"/>
      <c r="BBM130"/>
      <c r="BBN130"/>
      <c r="BBO130"/>
      <c r="BBP130"/>
      <c r="BBQ130"/>
      <c r="BBR130"/>
      <c r="BBS130"/>
      <c r="BBT130"/>
      <c r="BBU130"/>
      <c r="BBV130"/>
      <c r="BBW130"/>
      <c r="BBX130"/>
      <c r="BBY130"/>
      <c r="BBZ130"/>
      <c r="BCA130"/>
      <c r="BCB130"/>
      <c r="BCC130"/>
      <c r="BCD130"/>
      <c r="BCE130"/>
      <c r="BCF130"/>
      <c r="BCG130"/>
      <c r="BCH130"/>
      <c r="BCI130"/>
      <c r="BCJ130"/>
      <c r="BCK130"/>
      <c r="BCL130"/>
      <c r="BCM130"/>
      <c r="BCN130"/>
      <c r="BCO130"/>
      <c r="BCP130"/>
      <c r="BCQ130"/>
      <c r="BCR130"/>
      <c r="BCS130"/>
      <c r="BCT130"/>
      <c r="BCU130"/>
      <c r="BCV130"/>
      <c r="BCW130"/>
      <c r="BCX130"/>
      <c r="BCY130"/>
      <c r="BCZ130"/>
      <c r="BDA130"/>
      <c r="BDB130"/>
      <c r="BDC130"/>
      <c r="BDD130"/>
      <c r="BDE130"/>
      <c r="BDF130"/>
      <c r="BDG130"/>
      <c r="BDH130"/>
      <c r="BDI130"/>
      <c r="BDJ130"/>
      <c r="BDK130"/>
      <c r="BDL130"/>
      <c r="BDM130"/>
      <c r="BDN130"/>
      <c r="BDO130"/>
      <c r="BDP130"/>
      <c r="BDQ130"/>
      <c r="BDR130"/>
      <c r="BDS130"/>
      <c r="BDT130"/>
      <c r="BDU130"/>
      <c r="BDV130"/>
      <c r="BDW130"/>
      <c r="BDX130"/>
      <c r="BDY130"/>
      <c r="BDZ130"/>
      <c r="BEA130"/>
      <c r="BEB130"/>
      <c r="BEC130"/>
      <c r="BED130"/>
      <c r="BEE130"/>
      <c r="BEF130"/>
      <c r="BEG130"/>
      <c r="BEH130"/>
      <c r="BEI130"/>
      <c r="BEJ130"/>
      <c r="BEK130"/>
      <c r="BEL130"/>
      <c r="BEM130"/>
      <c r="BEN130"/>
      <c r="BEO130"/>
      <c r="BEP130"/>
      <c r="BEQ130"/>
      <c r="BER130"/>
      <c r="BES130"/>
      <c r="BET130"/>
      <c r="BEU130"/>
      <c r="BEV130"/>
      <c r="BEW130"/>
      <c r="BEX130"/>
      <c r="BEY130"/>
      <c r="BEZ130"/>
      <c r="BFA130"/>
      <c r="BFB130"/>
      <c r="BFC130"/>
      <c r="BFD130"/>
      <c r="BFE130"/>
      <c r="BFF130"/>
      <c r="BFG130"/>
      <c r="BFH130"/>
      <c r="BFI130"/>
      <c r="BFJ130"/>
      <c r="BFK130"/>
      <c r="BFL130"/>
      <c r="BFM130"/>
      <c r="BFN130"/>
      <c r="BFO130"/>
      <c r="BFP130"/>
      <c r="BFQ130"/>
      <c r="BFR130"/>
      <c r="BFS130"/>
      <c r="BFT130"/>
      <c r="BFU130"/>
      <c r="BFV130"/>
      <c r="BFW130"/>
      <c r="BFX130"/>
      <c r="BFY130"/>
      <c r="BFZ130"/>
      <c r="BGA130"/>
      <c r="BGB130"/>
      <c r="BGC130"/>
      <c r="BGD130"/>
      <c r="BGE130"/>
      <c r="BGF130"/>
      <c r="BGG130"/>
      <c r="BGH130"/>
      <c r="BGI130"/>
      <c r="BGJ130"/>
      <c r="BGK130"/>
      <c r="BGL130"/>
      <c r="BGM130"/>
      <c r="BGN130"/>
      <c r="BGO130"/>
      <c r="BGP130"/>
      <c r="BGQ130"/>
      <c r="BGR130"/>
      <c r="BGS130"/>
      <c r="BGT130"/>
      <c r="BGU130"/>
      <c r="BGV130"/>
      <c r="BGW130"/>
      <c r="BGX130"/>
      <c r="BGY130"/>
      <c r="BGZ130"/>
      <c r="BHA130"/>
      <c r="BHB130"/>
      <c r="BHC130"/>
      <c r="BHD130"/>
      <c r="BHE130"/>
      <c r="BHF130"/>
      <c r="BHG130"/>
      <c r="BHH130"/>
      <c r="BHI130"/>
      <c r="BHJ130"/>
      <c r="BHK130"/>
      <c r="BHL130"/>
      <c r="BHM130"/>
      <c r="BHN130"/>
      <c r="BHO130"/>
      <c r="BHP130"/>
      <c r="BHQ130"/>
      <c r="BHR130"/>
      <c r="BHS130"/>
      <c r="BHT130"/>
      <c r="BHU130"/>
      <c r="BHV130"/>
      <c r="BHW130"/>
      <c r="BHX130"/>
      <c r="BHY130"/>
      <c r="BHZ130"/>
      <c r="BIA130"/>
      <c r="BIB130"/>
      <c r="BIC130"/>
      <c r="BID130"/>
      <c r="BIE130"/>
      <c r="BIF130"/>
      <c r="BIG130"/>
      <c r="BIH130"/>
      <c r="BII130"/>
      <c r="BIJ130"/>
      <c r="BIK130"/>
      <c r="BIL130"/>
      <c r="BIM130"/>
      <c r="BIN130"/>
      <c r="BIO130"/>
      <c r="BIP130"/>
      <c r="BIQ130"/>
      <c r="BIR130"/>
      <c r="BIS130"/>
      <c r="BIT130"/>
      <c r="BIU130"/>
      <c r="BIV130"/>
      <c r="BIW130"/>
      <c r="BIX130"/>
      <c r="BIY130"/>
      <c r="BIZ130"/>
      <c r="BJA130"/>
      <c r="BJB130"/>
      <c r="BJC130"/>
      <c r="BJD130"/>
      <c r="BJE130"/>
      <c r="BJF130"/>
      <c r="BJG130"/>
      <c r="BJH130"/>
      <c r="BJI130"/>
      <c r="BJJ130"/>
      <c r="BJK130"/>
      <c r="BJL130"/>
      <c r="BJM130"/>
      <c r="BJN130"/>
      <c r="BJO130"/>
      <c r="BJP130"/>
      <c r="BJQ130"/>
      <c r="BJR130"/>
      <c r="BJS130"/>
      <c r="BJT130"/>
      <c r="BJU130"/>
      <c r="BJV130"/>
      <c r="BJW130"/>
      <c r="BJX130"/>
      <c r="BJY130"/>
      <c r="BJZ130"/>
      <c r="BKA130"/>
      <c r="BKB130"/>
      <c r="BKC130"/>
      <c r="BKD130"/>
      <c r="BKE130"/>
      <c r="BKF130"/>
      <c r="BKG130"/>
      <c r="BKH130"/>
      <c r="BKI130"/>
      <c r="BKJ130"/>
      <c r="BKK130"/>
      <c r="BKL130"/>
      <c r="BKM130"/>
      <c r="BKN130"/>
      <c r="BKO130"/>
      <c r="BKP130"/>
      <c r="BKQ130"/>
      <c r="BKR130"/>
      <c r="BKS130"/>
      <c r="BKT130"/>
      <c r="BKU130"/>
      <c r="BKV130"/>
      <c r="BKW130"/>
      <c r="BKX130"/>
      <c r="BKY130"/>
      <c r="BKZ130"/>
      <c r="BLA130"/>
      <c r="BLB130"/>
      <c r="BLC130"/>
      <c r="BLD130"/>
      <c r="BLE130"/>
      <c r="BLF130"/>
      <c r="BLG130"/>
      <c r="BLH130"/>
      <c r="BLI130"/>
      <c r="BLJ130"/>
      <c r="BLK130"/>
      <c r="BLL130"/>
      <c r="BLM130"/>
      <c r="BLN130"/>
      <c r="BLO130"/>
      <c r="BLP130"/>
      <c r="BLQ130"/>
      <c r="BLR130"/>
      <c r="BLS130"/>
      <c r="BLT130"/>
      <c r="BLU130"/>
      <c r="BLV130"/>
      <c r="BLW130"/>
      <c r="BLX130"/>
      <c r="BLY130"/>
      <c r="BLZ130"/>
      <c r="BMA130"/>
      <c r="BMB130"/>
      <c r="BMC130"/>
      <c r="BMD130"/>
      <c r="BME130"/>
      <c r="BMF130"/>
      <c r="BMG130"/>
      <c r="BMH130"/>
      <c r="BMI130"/>
      <c r="BMJ130"/>
      <c r="BMK130"/>
      <c r="BML130"/>
      <c r="BMM130"/>
      <c r="BMN130"/>
      <c r="BMO130"/>
      <c r="BMP130"/>
      <c r="BMQ130"/>
      <c r="BMR130"/>
      <c r="BMS130"/>
      <c r="BMT130"/>
      <c r="BMU130"/>
      <c r="BMV130"/>
      <c r="BMW130"/>
      <c r="BMX130"/>
      <c r="BMY130"/>
      <c r="BMZ130"/>
      <c r="BNA130"/>
      <c r="BNB130"/>
      <c r="BNC130"/>
      <c r="BND130"/>
      <c r="BNE130"/>
      <c r="BNF130"/>
      <c r="BNG130"/>
      <c r="BNH130"/>
      <c r="BNI130"/>
      <c r="BNJ130"/>
      <c r="BNK130"/>
      <c r="BNL130"/>
      <c r="BNM130"/>
      <c r="BNN130"/>
      <c r="BNO130"/>
      <c r="BNP130"/>
      <c r="BNQ130"/>
      <c r="BNR130"/>
      <c r="BNS130"/>
      <c r="BNT130"/>
      <c r="BNU130"/>
      <c r="BNV130"/>
      <c r="BNW130"/>
      <c r="BNX130"/>
      <c r="BNY130"/>
      <c r="BNZ130"/>
      <c r="BOA130"/>
      <c r="BOB130"/>
      <c r="BOC130"/>
      <c r="BOD130"/>
      <c r="BOE130"/>
      <c r="BOF130"/>
      <c r="BOG130"/>
      <c r="BOH130"/>
      <c r="BOI130"/>
      <c r="BOJ130"/>
      <c r="BOK130"/>
      <c r="BOL130"/>
      <c r="BOM130"/>
      <c r="BON130"/>
      <c r="BOO130"/>
      <c r="BOP130"/>
      <c r="BOQ130"/>
      <c r="BOR130"/>
      <c r="BOS130"/>
      <c r="BOT130"/>
      <c r="BOU130"/>
      <c r="BOV130"/>
      <c r="BOW130"/>
      <c r="BOX130"/>
      <c r="BOY130"/>
      <c r="BOZ130"/>
      <c r="BPA130"/>
      <c r="BPB130"/>
      <c r="BPC130"/>
      <c r="BPD130"/>
      <c r="BPE130"/>
      <c r="BPF130"/>
      <c r="BPG130"/>
      <c r="BPH130"/>
      <c r="BPI130"/>
      <c r="BPJ130"/>
      <c r="BPK130"/>
      <c r="BPL130"/>
      <c r="BPM130"/>
      <c r="BPN130"/>
      <c r="BPO130"/>
      <c r="BPP130"/>
      <c r="BPQ130"/>
      <c r="BPR130"/>
      <c r="BPS130"/>
      <c r="BPT130"/>
      <c r="BPU130"/>
      <c r="BPV130"/>
      <c r="BPW130"/>
      <c r="BPX130"/>
      <c r="BPY130"/>
      <c r="BPZ130"/>
      <c r="BQA130"/>
      <c r="BQB130"/>
      <c r="BQC130"/>
      <c r="BQD130"/>
      <c r="BQE130"/>
      <c r="BQF130"/>
      <c r="BQG130"/>
      <c r="BQH130"/>
      <c r="BQI130"/>
      <c r="BQJ130"/>
      <c r="BQK130"/>
      <c r="BQL130"/>
      <c r="BQM130"/>
      <c r="BQN130"/>
      <c r="BQO130"/>
      <c r="BQP130"/>
      <c r="BQQ130"/>
      <c r="BQR130"/>
      <c r="BQS130"/>
      <c r="BQT130"/>
      <c r="BQU130"/>
      <c r="BQV130"/>
      <c r="BQW130"/>
      <c r="BQX130"/>
      <c r="BQY130"/>
      <c r="BQZ130"/>
      <c r="BRA130"/>
      <c r="BRB130"/>
      <c r="BRC130"/>
      <c r="BRD130"/>
      <c r="BRE130"/>
      <c r="BRF130"/>
      <c r="BRG130"/>
      <c r="BRH130"/>
      <c r="BRI130"/>
      <c r="BRJ130"/>
      <c r="BRK130"/>
      <c r="BRL130"/>
      <c r="BRM130"/>
      <c r="BRN130"/>
      <c r="BRO130"/>
      <c r="BRP130"/>
      <c r="BRQ130"/>
      <c r="BRR130"/>
      <c r="BRS130"/>
      <c r="BRT130"/>
      <c r="BRU130"/>
      <c r="BRV130"/>
      <c r="BRW130"/>
      <c r="BRX130"/>
      <c r="BRY130"/>
      <c r="BRZ130"/>
      <c r="BSA130"/>
      <c r="BSB130"/>
      <c r="BSC130"/>
      <c r="BSD130"/>
      <c r="BSE130"/>
      <c r="BSF130"/>
      <c r="BSG130"/>
      <c r="BSH130"/>
      <c r="BSI130"/>
      <c r="BSJ130"/>
      <c r="BSK130"/>
      <c r="BSL130"/>
      <c r="BSM130"/>
      <c r="BSN130"/>
      <c r="BSO130"/>
      <c r="BSP130"/>
      <c r="BSQ130"/>
      <c r="BSR130"/>
      <c r="BSS130"/>
      <c r="BST130"/>
      <c r="BSU130"/>
      <c r="BSV130"/>
      <c r="BSW130"/>
      <c r="BSX130"/>
      <c r="BSY130"/>
      <c r="BSZ130"/>
      <c r="BTA130"/>
      <c r="BTB130"/>
      <c r="BTC130"/>
      <c r="BTD130"/>
      <c r="BTE130"/>
      <c r="BTF130"/>
      <c r="BTG130"/>
      <c r="BTH130"/>
      <c r="BTI130"/>
      <c r="BTJ130"/>
      <c r="BTK130"/>
      <c r="BTL130"/>
      <c r="BTM130"/>
      <c r="BTN130"/>
      <c r="BTO130"/>
      <c r="BTP130"/>
      <c r="BTQ130"/>
      <c r="BTR130"/>
      <c r="BTS130"/>
      <c r="BTT130"/>
      <c r="BTU130"/>
      <c r="BTV130"/>
      <c r="BTW130"/>
      <c r="BTX130"/>
      <c r="BTY130"/>
      <c r="BTZ130"/>
      <c r="BUA130"/>
      <c r="BUB130"/>
      <c r="BUC130"/>
      <c r="BUD130"/>
      <c r="BUE130"/>
      <c r="BUF130"/>
      <c r="BUG130"/>
      <c r="BUH130"/>
      <c r="BUI130"/>
      <c r="BUJ130"/>
      <c r="BUK130"/>
      <c r="BUL130"/>
      <c r="BUM130"/>
      <c r="BUN130"/>
      <c r="BUO130"/>
      <c r="BUP130"/>
      <c r="BUQ130"/>
      <c r="BUR130"/>
      <c r="BUS130"/>
      <c r="BUT130"/>
      <c r="BUU130"/>
      <c r="BUV130"/>
      <c r="BUW130"/>
      <c r="BUX130"/>
      <c r="BUY130"/>
      <c r="BUZ130"/>
      <c r="BVA130"/>
      <c r="BVB130"/>
      <c r="BVC130"/>
      <c r="BVD130"/>
      <c r="BVE130"/>
      <c r="BVF130"/>
      <c r="BVG130"/>
      <c r="BVH130"/>
      <c r="BVI130"/>
      <c r="BVJ130"/>
      <c r="BVK130"/>
      <c r="BVL130"/>
      <c r="BVM130"/>
      <c r="BVN130"/>
      <c r="BVO130"/>
      <c r="BVP130"/>
      <c r="BVQ130"/>
      <c r="BVR130"/>
      <c r="BVS130"/>
      <c r="BVT130"/>
      <c r="BVU130"/>
      <c r="BVV130"/>
      <c r="BVW130"/>
      <c r="BVX130"/>
      <c r="BVY130"/>
      <c r="BVZ130"/>
      <c r="BWA130"/>
      <c r="BWB130"/>
      <c r="BWC130"/>
      <c r="BWD130"/>
      <c r="BWE130"/>
      <c r="BWF130"/>
      <c r="BWG130"/>
      <c r="BWH130"/>
      <c r="BWI130"/>
      <c r="BWJ130"/>
      <c r="BWK130"/>
      <c r="BWL130"/>
      <c r="BWM130"/>
      <c r="BWN130"/>
      <c r="BWO130"/>
      <c r="BWP130"/>
      <c r="BWQ130"/>
      <c r="BWR130"/>
      <c r="BWS130"/>
      <c r="BWT130"/>
      <c r="BWU130"/>
      <c r="BWV130"/>
      <c r="BWW130"/>
      <c r="BWX130"/>
      <c r="BWY130"/>
      <c r="BWZ130"/>
      <c r="BXA130"/>
      <c r="BXB130"/>
      <c r="BXC130"/>
      <c r="BXD130"/>
      <c r="BXE130"/>
      <c r="BXF130"/>
      <c r="BXG130"/>
      <c r="BXH130"/>
      <c r="BXI130"/>
      <c r="BXJ130"/>
      <c r="BXK130"/>
      <c r="BXL130"/>
      <c r="BXM130"/>
      <c r="BXN130"/>
      <c r="BXO130"/>
      <c r="BXP130"/>
      <c r="BXQ130"/>
      <c r="BXR130"/>
      <c r="BXS130"/>
      <c r="BXT130"/>
      <c r="BXU130"/>
      <c r="BXV130"/>
      <c r="BXW130"/>
      <c r="BXX130"/>
      <c r="BXY130"/>
      <c r="BXZ130"/>
      <c r="BYA130"/>
      <c r="BYB130"/>
      <c r="BYC130"/>
      <c r="BYD130"/>
      <c r="BYE130"/>
      <c r="BYF130"/>
      <c r="BYG130"/>
      <c r="BYH130"/>
      <c r="BYI130"/>
      <c r="BYJ130"/>
      <c r="BYK130"/>
      <c r="BYL130"/>
      <c r="BYM130"/>
      <c r="BYN130"/>
      <c r="BYO130"/>
      <c r="BYP130"/>
      <c r="BYQ130"/>
      <c r="BYR130"/>
      <c r="BYS130"/>
      <c r="BYT130"/>
      <c r="BYU130"/>
      <c r="BYV130"/>
      <c r="BYW130"/>
      <c r="BYX130"/>
      <c r="BYY130"/>
      <c r="BYZ130"/>
      <c r="BZA130"/>
      <c r="BZB130"/>
      <c r="BZC130"/>
      <c r="BZD130"/>
      <c r="BZE130"/>
      <c r="BZF130"/>
      <c r="BZG130"/>
      <c r="BZH130"/>
      <c r="BZI130"/>
      <c r="BZJ130"/>
      <c r="BZK130"/>
      <c r="BZL130"/>
      <c r="BZM130"/>
      <c r="BZN130"/>
      <c r="BZO130"/>
      <c r="BZP130"/>
      <c r="BZQ130"/>
      <c r="BZR130"/>
      <c r="BZS130"/>
      <c r="BZT130"/>
      <c r="BZU130"/>
      <c r="BZV130"/>
      <c r="BZW130"/>
      <c r="BZX130"/>
      <c r="BZY130"/>
      <c r="BZZ130"/>
      <c r="CAA130"/>
      <c r="CAB130"/>
      <c r="CAC130"/>
      <c r="CAD130"/>
      <c r="CAE130"/>
      <c r="CAF130"/>
      <c r="CAG130"/>
      <c r="CAH130"/>
      <c r="CAI130"/>
      <c r="CAJ130"/>
      <c r="CAK130"/>
      <c r="CAL130"/>
      <c r="CAM130"/>
      <c r="CAN130"/>
      <c r="CAO130"/>
      <c r="CAP130"/>
      <c r="CAQ130"/>
      <c r="CAR130"/>
      <c r="CAS130"/>
      <c r="CAT130"/>
      <c r="CAU130"/>
      <c r="CAV130"/>
      <c r="CAW130"/>
      <c r="CAX130"/>
      <c r="CAY130"/>
      <c r="CAZ130"/>
      <c r="CBA130"/>
      <c r="CBB130"/>
      <c r="CBC130"/>
      <c r="CBD130"/>
      <c r="CBE130"/>
      <c r="CBF130"/>
      <c r="CBG130"/>
      <c r="CBH130"/>
      <c r="CBI130"/>
      <c r="CBJ130"/>
      <c r="CBK130"/>
      <c r="CBL130"/>
      <c r="CBM130"/>
      <c r="CBN130"/>
      <c r="CBO130"/>
      <c r="CBP130"/>
      <c r="CBQ130"/>
      <c r="CBR130"/>
      <c r="CBS130"/>
      <c r="CBT130"/>
      <c r="CBU130"/>
      <c r="CBV130"/>
      <c r="CBW130"/>
      <c r="CBX130"/>
      <c r="CBY130"/>
      <c r="CBZ130"/>
      <c r="CCA130"/>
      <c r="CCB130"/>
      <c r="CCC130"/>
      <c r="CCD130"/>
      <c r="CCE130"/>
      <c r="CCF130"/>
      <c r="CCG130"/>
      <c r="CCH130"/>
      <c r="CCI130"/>
      <c r="CCJ130"/>
      <c r="CCK130"/>
      <c r="CCL130"/>
      <c r="CCM130"/>
      <c r="CCN130"/>
      <c r="CCO130"/>
      <c r="CCP130"/>
      <c r="CCQ130"/>
      <c r="CCR130"/>
      <c r="CCS130"/>
      <c r="CCT130"/>
      <c r="CCU130"/>
      <c r="CCV130"/>
      <c r="CCW130"/>
      <c r="CCX130"/>
      <c r="CCY130"/>
      <c r="CCZ130"/>
      <c r="CDA130"/>
      <c r="CDB130"/>
      <c r="CDC130"/>
      <c r="CDD130"/>
      <c r="CDE130"/>
      <c r="CDF130"/>
      <c r="CDG130"/>
      <c r="CDH130"/>
      <c r="CDI130"/>
      <c r="CDJ130"/>
      <c r="CDK130"/>
      <c r="CDL130"/>
      <c r="CDM130"/>
      <c r="CDN130"/>
      <c r="CDO130"/>
      <c r="CDP130"/>
      <c r="CDQ130"/>
      <c r="CDR130"/>
      <c r="CDS130"/>
      <c r="CDT130"/>
      <c r="CDU130"/>
      <c r="CDV130"/>
      <c r="CDW130"/>
      <c r="CDX130"/>
      <c r="CDY130"/>
      <c r="CDZ130"/>
      <c r="CEA130"/>
      <c r="CEB130"/>
      <c r="CEC130"/>
      <c r="CED130"/>
      <c r="CEE130"/>
      <c r="CEF130"/>
      <c r="CEG130"/>
      <c r="CEH130"/>
      <c r="CEI130"/>
      <c r="CEJ130"/>
      <c r="CEK130"/>
      <c r="CEL130"/>
      <c r="CEM130"/>
      <c r="CEN130"/>
      <c r="CEO130"/>
      <c r="CEP130"/>
      <c r="CEQ130"/>
      <c r="CER130"/>
      <c r="CES130"/>
      <c r="CET130"/>
      <c r="CEU130"/>
      <c r="CEV130"/>
      <c r="CEW130"/>
      <c r="CEX130"/>
      <c r="CEY130"/>
      <c r="CEZ130"/>
      <c r="CFA130"/>
      <c r="CFB130"/>
      <c r="CFC130"/>
      <c r="CFD130"/>
      <c r="CFE130"/>
      <c r="CFF130"/>
      <c r="CFG130"/>
      <c r="CFH130"/>
      <c r="CFI130"/>
      <c r="CFJ130"/>
      <c r="CFK130"/>
      <c r="CFL130"/>
      <c r="CFM130"/>
      <c r="CFN130"/>
      <c r="CFO130"/>
      <c r="CFP130"/>
      <c r="CFQ130"/>
      <c r="CFR130"/>
      <c r="CFS130"/>
      <c r="CFT130"/>
      <c r="CFU130"/>
      <c r="CFV130"/>
      <c r="CFW130"/>
      <c r="CFX130"/>
      <c r="CFY130"/>
      <c r="CFZ130"/>
      <c r="CGA130"/>
      <c r="CGB130"/>
      <c r="CGC130"/>
      <c r="CGD130"/>
      <c r="CGE130"/>
      <c r="CGF130"/>
      <c r="CGG130"/>
      <c r="CGH130"/>
      <c r="CGI130"/>
      <c r="CGJ130"/>
      <c r="CGK130"/>
      <c r="CGL130"/>
      <c r="CGM130"/>
      <c r="CGN130"/>
      <c r="CGO130"/>
      <c r="CGP130"/>
      <c r="CGQ130"/>
      <c r="CGR130"/>
      <c r="CGS130"/>
      <c r="CGT130"/>
      <c r="CGU130"/>
      <c r="CGV130"/>
      <c r="CGW130"/>
      <c r="CGX130"/>
      <c r="CGY130"/>
      <c r="CGZ130"/>
      <c r="CHA130"/>
      <c r="CHB130"/>
      <c r="CHC130"/>
      <c r="CHD130"/>
      <c r="CHE130"/>
      <c r="CHF130"/>
      <c r="CHG130"/>
      <c r="CHH130"/>
      <c r="CHI130"/>
      <c r="CHJ130"/>
      <c r="CHK130"/>
      <c r="CHL130"/>
      <c r="CHM130"/>
      <c r="CHN130"/>
      <c r="CHO130"/>
      <c r="CHP130"/>
      <c r="CHQ130"/>
      <c r="CHR130"/>
      <c r="CHS130"/>
      <c r="CHT130"/>
      <c r="CHU130"/>
      <c r="CHV130"/>
      <c r="CHW130"/>
      <c r="CHX130"/>
      <c r="CHY130"/>
      <c r="CHZ130"/>
      <c r="CIA130"/>
      <c r="CIB130"/>
      <c r="CIC130"/>
      <c r="CID130"/>
      <c r="CIE130"/>
      <c r="CIF130"/>
      <c r="CIG130"/>
      <c r="CIH130"/>
      <c r="CII130"/>
      <c r="CIJ130"/>
      <c r="CIK130"/>
      <c r="CIL130"/>
      <c r="CIM130"/>
      <c r="CIN130"/>
      <c r="CIO130"/>
      <c r="CIP130"/>
      <c r="CIQ130"/>
      <c r="CIR130"/>
      <c r="CIS130"/>
      <c r="CIT130"/>
      <c r="CIU130"/>
      <c r="CIV130"/>
      <c r="CIW130"/>
      <c r="CIX130"/>
      <c r="CIY130"/>
      <c r="CIZ130"/>
      <c r="CJA130"/>
      <c r="CJB130"/>
      <c r="CJC130"/>
      <c r="CJD130"/>
      <c r="CJE130"/>
      <c r="CJF130"/>
      <c r="CJG130"/>
      <c r="CJH130"/>
      <c r="CJI130"/>
      <c r="CJJ130"/>
      <c r="CJK130"/>
      <c r="CJL130"/>
      <c r="CJM130"/>
      <c r="CJN130"/>
      <c r="CJO130"/>
      <c r="CJP130"/>
      <c r="CJQ130"/>
      <c r="CJR130"/>
      <c r="CJS130"/>
      <c r="CJT130"/>
      <c r="CJU130"/>
      <c r="CJV130"/>
      <c r="CJW130"/>
      <c r="CJX130"/>
      <c r="CJY130"/>
      <c r="CJZ130"/>
      <c r="CKA130"/>
      <c r="CKB130"/>
      <c r="CKC130"/>
      <c r="CKD130"/>
      <c r="CKE130"/>
      <c r="CKF130"/>
      <c r="CKG130"/>
      <c r="CKH130"/>
      <c r="CKI130"/>
      <c r="CKJ130"/>
      <c r="CKK130"/>
      <c r="CKL130"/>
      <c r="CKM130"/>
      <c r="CKN130"/>
      <c r="CKO130"/>
      <c r="CKP130"/>
      <c r="CKQ130"/>
      <c r="CKR130"/>
      <c r="CKS130"/>
      <c r="CKT130"/>
      <c r="CKU130"/>
      <c r="CKV130"/>
      <c r="CKW130"/>
      <c r="CKX130"/>
      <c r="CKY130"/>
      <c r="CKZ130"/>
      <c r="CLA130"/>
      <c r="CLB130"/>
      <c r="CLC130"/>
      <c r="CLD130"/>
      <c r="CLE130"/>
      <c r="CLF130"/>
      <c r="CLG130"/>
      <c r="CLH130"/>
      <c r="CLI130"/>
      <c r="CLJ130"/>
      <c r="CLK130"/>
      <c r="CLL130"/>
      <c r="CLM130"/>
      <c r="CLN130"/>
      <c r="CLO130"/>
      <c r="CLP130"/>
      <c r="CLQ130"/>
      <c r="CLR130"/>
      <c r="CLS130"/>
      <c r="CLT130"/>
      <c r="CLU130"/>
      <c r="CLV130"/>
      <c r="CLW130"/>
      <c r="CLX130"/>
      <c r="CLY130"/>
      <c r="CLZ130"/>
      <c r="CMA130"/>
      <c r="CMB130"/>
      <c r="CMC130"/>
      <c r="CMD130"/>
      <c r="CME130"/>
      <c r="CMF130"/>
      <c r="CMG130"/>
      <c r="CMH130"/>
      <c r="CMI130"/>
      <c r="CMJ130"/>
      <c r="CMK130"/>
      <c r="CML130"/>
      <c r="CMM130"/>
      <c r="CMN130"/>
      <c r="CMO130"/>
      <c r="CMP130"/>
      <c r="CMQ130"/>
      <c r="CMR130"/>
      <c r="CMS130"/>
      <c r="CMT130"/>
      <c r="CMU130"/>
      <c r="CMV130"/>
      <c r="CMW130"/>
      <c r="CMX130"/>
      <c r="CMY130"/>
      <c r="CMZ130"/>
      <c r="CNA130"/>
      <c r="CNB130"/>
      <c r="CNC130"/>
      <c r="CND130"/>
      <c r="CNE130"/>
      <c r="CNF130"/>
      <c r="CNG130"/>
      <c r="CNH130"/>
      <c r="CNI130"/>
      <c r="CNJ130"/>
      <c r="CNK130"/>
      <c r="CNL130"/>
      <c r="CNM130"/>
      <c r="CNN130"/>
      <c r="CNO130"/>
      <c r="CNP130"/>
      <c r="CNQ130"/>
      <c r="CNR130"/>
      <c r="CNS130"/>
      <c r="CNT130"/>
      <c r="CNU130"/>
      <c r="CNV130"/>
      <c r="CNW130"/>
      <c r="CNX130"/>
      <c r="CNY130"/>
      <c r="CNZ130"/>
      <c r="COA130"/>
      <c r="COB130"/>
      <c r="COC130"/>
      <c r="COD130"/>
      <c r="COE130"/>
      <c r="COF130"/>
      <c r="COG130"/>
      <c r="COH130"/>
      <c r="COI130"/>
      <c r="COJ130"/>
      <c r="COK130"/>
      <c r="COL130"/>
      <c r="COM130"/>
      <c r="CON130"/>
      <c r="COO130"/>
      <c r="COP130"/>
      <c r="COQ130"/>
      <c r="COR130"/>
      <c r="COS130"/>
      <c r="COT130"/>
      <c r="COU130"/>
      <c r="COV130"/>
      <c r="COW130"/>
      <c r="COX130"/>
      <c r="COY130"/>
      <c r="COZ130"/>
      <c r="CPA130"/>
      <c r="CPB130"/>
      <c r="CPC130"/>
      <c r="CPD130"/>
      <c r="CPE130"/>
      <c r="CPF130"/>
      <c r="CPG130"/>
      <c r="CPH130"/>
      <c r="CPI130"/>
      <c r="CPJ130"/>
      <c r="CPK130"/>
      <c r="CPL130"/>
      <c r="CPM130"/>
      <c r="CPN130"/>
      <c r="CPO130"/>
      <c r="CPP130"/>
      <c r="CPQ130"/>
      <c r="CPR130"/>
      <c r="CPS130"/>
      <c r="CPT130"/>
      <c r="CPU130"/>
      <c r="CPV130"/>
      <c r="CPW130"/>
      <c r="CPX130"/>
      <c r="CPY130"/>
      <c r="CPZ130"/>
      <c r="CQA130"/>
      <c r="CQB130"/>
      <c r="CQC130"/>
      <c r="CQD130"/>
      <c r="CQE130"/>
      <c r="CQF130"/>
      <c r="CQG130"/>
      <c r="CQH130"/>
      <c r="CQI130"/>
      <c r="CQJ130"/>
      <c r="CQK130"/>
      <c r="CQL130"/>
      <c r="CQM130"/>
      <c r="CQN130"/>
      <c r="CQO130"/>
      <c r="CQP130"/>
      <c r="CQQ130"/>
      <c r="CQR130"/>
      <c r="CQS130"/>
      <c r="CQT130"/>
      <c r="CQU130"/>
      <c r="CQV130"/>
      <c r="CQW130"/>
      <c r="CQX130"/>
      <c r="CQY130"/>
      <c r="CQZ130"/>
      <c r="CRA130"/>
      <c r="CRB130"/>
      <c r="CRC130"/>
      <c r="CRD130"/>
      <c r="CRE130"/>
      <c r="CRF130"/>
      <c r="CRG130"/>
      <c r="CRH130"/>
      <c r="CRI130"/>
      <c r="CRJ130"/>
      <c r="CRK130"/>
      <c r="CRL130"/>
      <c r="CRM130"/>
      <c r="CRN130"/>
      <c r="CRO130"/>
      <c r="CRP130"/>
      <c r="CRQ130"/>
      <c r="CRR130"/>
      <c r="CRS130"/>
      <c r="CRT130"/>
      <c r="CRU130"/>
      <c r="CRV130"/>
      <c r="CRW130"/>
      <c r="CRX130"/>
      <c r="CRY130"/>
      <c r="CRZ130"/>
      <c r="CSA130"/>
      <c r="CSB130"/>
      <c r="CSC130"/>
      <c r="CSD130"/>
      <c r="CSE130"/>
      <c r="CSF130"/>
      <c r="CSG130"/>
      <c r="CSH130"/>
      <c r="CSI130"/>
      <c r="CSJ130"/>
      <c r="CSK130"/>
      <c r="CSL130"/>
      <c r="CSM130"/>
      <c r="CSN130"/>
      <c r="CSO130"/>
      <c r="CSP130"/>
      <c r="CSQ130"/>
      <c r="CSR130"/>
      <c r="CSS130"/>
      <c r="CST130"/>
      <c r="CSU130"/>
      <c r="CSV130"/>
      <c r="CSW130"/>
      <c r="CSX130"/>
      <c r="CSY130"/>
      <c r="CSZ130"/>
      <c r="CTA130"/>
      <c r="CTB130"/>
      <c r="CTC130"/>
      <c r="CTD130"/>
      <c r="CTE130"/>
      <c r="CTF130"/>
      <c r="CTG130"/>
      <c r="CTH130"/>
      <c r="CTI130"/>
      <c r="CTJ130"/>
      <c r="CTK130"/>
      <c r="CTL130"/>
      <c r="CTM130"/>
      <c r="CTN130"/>
      <c r="CTO130"/>
      <c r="CTP130"/>
      <c r="CTQ130"/>
      <c r="CTR130"/>
      <c r="CTS130"/>
      <c r="CTT130"/>
      <c r="CTU130"/>
      <c r="CTV130"/>
      <c r="CTW130"/>
      <c r="CTX130"/>
      <c r="CTY130"/>
      <c r="CTZ130"/>
      <c r="CUA130"/>
      <c r="CUB130"/>
      <c r="CUC130"/>
      <c r="CUD130"/>
      <c r="CUE130"/>
      <c r="CUF130"/>
      <c r="CUG130"/>
      <c r="CUH130"/>
      <c r="CUI130"/>
      <c r="CUJ130"/>
      <c r="CUK130"/>
      <c r="CUL130"/>
      <c r="CUM130"/>
      <c r="CUN130"/>
      <c r="CUO130"/>
      <c r="CUP130"/>
      <c r="CUQ130"/>
      <c r="CUR130"/>
      <c r="CUS130"/>
      <c r="CUT130"/>
      <c r="CUU130"/>
      <c r="CUV130"/>
      <c r="CUW130"/>
      <c r="CUX130"/>
      <c r="CUY130"/>
      <c r="CUZ130"/>
      <c r="CVA130"/>
      <c r="CVB130"/>
      <c r="CVC130"/>
      <c r="CVD130"/>
      <c r="CVE130"/>
      <c r="CVF130"/>
      <c r="CVG130"/>
      <c r="CVH130"/>
      <c r="CVI130"/>
      <c r="CVJ130"/>
      <c r="CVK130"/>
      <c r="CVL130"/>
      <c r="CVM130"/>
      <c r="CVN130"/>
      <c r="CVO130"/>
      <c r="CVP130"/>
      <c r="CVQ130"/>
      <c r="CVR130"/>
      <c r="CVS130"/>
      <c r="CVT130"/>
      <c r="CVU130"/>
      <c r="CVV130"/>
      <c r="CVW130"/>
      <c r="CVX130"/>
      <c r="CVY130"/>
      <c r="CVZ130"/>
      <c r="CWA130"/>
      <c r="CWB130"/>
      <c r="CWC130"/>
      <c r="CWD130"/>
      <c r="CWE130"/>
      <c r="CWF130"/>
      <c r="CWG130"/>
      <c r="CWH130"/>
      <c r="CWI130"/>
      <c r="CWJ130"/>
      <c r="CWK130"/>
      <c r="CWL130"/>
      <c r="CWM130"/>
      <c r="CWN130"/>
      <c r="CWO130"/>
      <c r="CWP130"/>
      <c r="CWQ130"/>
      <c r="CWR130"/>
      <c r="CWS130"/>
      <c r="CWT130"/>
      <c r="CWU130"/>
      <c r="CWV130"/>
      <c r="CWW130"/>
      <c r="CWX130"/>
      <c r="CWY130"/>
      <c r="CWZ130"/>
      <c r="CXA130"/>
      <c r="CXB130"/>
      <c r="CXC130"/>
      <c r="CXD130"/>
      <c r="CXE130"/>
      <c r="CXF130"/>
      <c r="CXG130"/>
      <c r="CXH130"/>
      <c r="CXI130"/>
      <c r="CXJ130"/>
      <c r="CXK130"/>
      <c r="CXL130"/>
      <c r="CXM130"/>
      <c r="CXN130"/>
      <c r="CXO130"/>
      <c r="CXP130"/>
      <c r="CXQ130"/>
      <c r="CXR130"/>
      <c r="CXS130"/>
      <c r="CXT130"/>
      <c r="CXU130"/>
      <c r="CXV130"/>
      <c r="CXW130"/>
      <c r="CXX130"/>
      <c r="CXY130"/>
      <c r="CXZ130"/>
      <c r="CYA130"/>
      <c r="CYB130"/>
      <c r="CYC130"/>
      <c r="CYD130"/>
      <c r="CYE130"/>
      <c r="CYF130"/>
      <c r="CYG130"/>
      <c r="CYH130"/>
      <c r="CYI130"/>
      <c r="CYJ130"/>
      <c r="CYK130"/>
      <c r="CYL130"/>
      <c r="CYM130"/>
      <c r="CYN130"/>
      <c r="CYO130"/>
      <c r="CYP130"/>
      <c r="CYQ130"/>
      <c r="CYR130"/>
      <c r="CYS130"/>
      <c r="CYT130"/>
      <c r="CYU130"/>
      <c r="CYV130"/>
      <c r="CYW130"/>
      <c r="CYX130"/>
      <c r="CYY130"/>
      <c r="CYZ130"/>
      <c r="CZA130"/>
      <c r="CZB130"/>
      <c r="CZC130"/>
      <c r="CZD130"/>
      <c r="CZE130"/>
      <c r="CZF130"/>
      <c r="CZG130"/>
      <c r="CZH130"/>
      <c r="CZI130"/>
      <c r="CZJ130"/>
      <c r="CZK130"/>
      <c r="CZL130"/>
      <c r="CZM130"/>
      <c r="CZN130"/>
      <c r="CZO130"/>
      <c r="CZP130"/>
      <c r="CZQ130"/>
      <c r="CZR130"/>
      <c r="CZS130"/>
      <c r="CZT130"/>
      <c r="CZU130"/>
      <c r="CZV130"/>
      <c r="CZW130"/>
      <c r="CZX130"/>
      <c r="CZY130"/>
      <c r="CZZ130"/>
      <c r="DAA130"/>
      <c r="DAB130"/>
      <c r="DAC130"/>
      <c r="DAD130"/>
      <c r="DAE130"/>
      <c r="DAF130"/>
      <c r="DAG130"/>
      <c r="DAH130"/>
      <c r="DAI130"/>
      <c r="DAJ130"/>
      <c r="DAK130"/>
      <c r="DAL130"/>
      <c r="DAM130"/>
      <c r="DAN130"/>
      <c r="DAO130"/>
      <c r="DAP130"/>
      <c r="DAQ130"/>
      <c r="DAR130"/>
      <c r="DAS130"/>
      <c r="DAT130"/>
      <c r="DAU130"/>
      <c r="DAV130"/>
      <c r="DAW130"/>
      <c r="DAX130"/>
      <c r="DAY130"/>
      <c r="DAZ130"/>
      <c r="DBA130"/>
      <c r="DBB130"/>
      <c r="DBC130"/>
      <c r="DBD130"/>
      <c r="DBE130"/>
      <c r="DBF130"/>
      <c r="DBG130"/>
      <c r="DBH130"/>
      <c r="DBI130"/>
      <c r="DBJ130"/>
      <c r="DBK130"/>
      <c r="DBL130"/>
      <c r="DBM130"/>
      <c r="DBN130"/>
      <c r="DBO130"/>
      <c r="DBP130"/>
      <c r="DBQ130"/>
      <c r="DBR130"/>
      <c r="DBS130"/>
      <c r="DBT130"/>
      <c r="DBU130"/>
      <c r="DBV130"/>
      <c r="DBW130"/>
      <c r="DBX130"/>
      <c r="DBY130"/>
      <c r="DBZ130"/>
      <c r="DCA130"/>
      <c r="DCB130"/>
      <c r="DCC130"/>
      <c r="DCD130"/>
      <c r="DCE130"/>
      <c r="DCF130"/>
      <c r="DCG130"/>
      <c r="DCH130"/>
      <c r="DCI130"/>
      <c r="DCJ130"/>
      <c r="DCK130"/>
      <c r="DCL130"/>
      <c r="DCM130"/>
      <c r="DCN130"/>
      <c r="DCO130"/>
      <c r="DCP130"/>
      <c r="DCQ130"/>
      <c r="DCR130"/>
      <c r="DCS130"/>
      <c r="DCT130"/>
      <c r="DCU130"/>
      <c r="DCV130"/>
      <c r="DCW130"/>
      <c r="DCX130"/>
      <c r="DCY130"/>
      <c r="DCZ130"/>
      <c r="DDA130"/>
      <c r="DDB130"/>
      <c r="DDC130"/>
      <c r="DDD130"/>
      <c r="DDE130"/>
      <c r="DDF130"/>
      <c r="DDG130"/>
      <c r="DDH130"/>
      <c r="DDI130"/>
      <c r="DDJ130"/>
      <c r="DDK130"/>
      <c r="DDL130"/>
      <c r="DDM130"/>
      <c r="DDN130"/>
      <c r="DDO130"/>
      <c r="DDP130"/>
      <c r="DDQ130"/>
      <c r="DDR130"/>
      <c r="DDS130"/>
      <c r="DDT130"/>
      <c r="DDU130"/>
      <c r="DDV130"/>
      <c r="DDW130"/>
      <c r="DDX130"/>
      <c r="DDY130"/>
      <c r="DDZ130"/>
      <c r="DEA130"/>
      <c r="DEB130"/>
      <c r="DEC130"/>
      <c r="DED130"/>
      <c r="DEE130"/>
      <c r="DEF130"/>
      <c r="DEG130"/>
      <c r="DEH130"/>
      <c r="DEI130"/>
      <c r="DEJ130"/>
      <c r="DEK130"/>
      <c r="DEL130"/>
      <c r="DEM130"/>
      <c r="DEN130"/>
      <c r="DEO130"/>
      <c r="DEP130"/>
      <c r="DEQ130"/>
      <c r="DER130"/>
      <c r="DES130"/>
      <c r="DET130"/>
      <c r="DEU130"/>
      <c r="DEV130"/>
      <c r="DEW130"/>
      <c r="DEX130"/>
      <c r="DEY130"/>
      <c r="DEZ130"/>
      <c r="DFA130"/>
      <c r="DFB130"/>
      <c r="DFC130"/>
      <c r="DFD130"/>
      <c r="DFE130"/>
      <c r="DFF130"/>
      <c r="DFG130"/>
      <c r="DFH130"/>
      <c r="DFI130"/>
      <c r="DFJ130"/>
      <c r="DFK130"/>
      <c r="DFL130"/>
      <c r="DFM130"/>
      <c r="DFN130"/>
      <c r="DFO130"/>
      <c r="DFP130"/>
      <c r="DFQ130"/>
      <c r="DFR130"/>
      <c r="DFS130"/>
      <c r="DFT130"/>
      <c r="DFU130"/>
      <c r="DFV130"/>
      <c r="DFW130"/>
      <c r="DFX130"/>
      <c r="DFY130"/>
      <c r="DFZ130"/>
      <c r="DGA130"/>
      <c r="DGB130"/>
      <c r="DGC130"/>
      <c r="DGD130"/>
      <c r="DGE130"/>
      <c r="DGF130"/>
      <c r="DGG130"/>
      <c r="DGH130"/>
      <c r="DGI130"/>
      <c r="DGJ130"/>
      <c r="DGK130"/>
      <c r="DGL130"/>
      <c r="DGM130"/>
      <c r="DGN130"/>
      <c r="DGO130"/>
      <c r="DGP130"/>
      <c r="DGQ130"/>
      <c r="DGR130"/>
      <c r="DGS130"/>
      <c r="DGT130"/>
      <c r="DGU130"/>
      <c r="DGV130"/>
      <c r="DGW130"/>
      <c r="DGX130"/>
      <c r="DGY130"/>
      <c r="DGZ130"/>
      <c r="DHA130"/>
      <c r="DHB130"/>
      <c r="DHC130"/>
      <c r="DHD130"/>
      <c r="DHE130"/>
      <c r="DHF130"/>
      <c r="DHG130"/>
      <c r="DHH130"/>
      <c r="DHI130"/>
      <c r="DHJ130"/>
      <c r="DHK130"/>
      <c r="DHL130"/>
      <c r="DHM130"/>
      <c r="DHN130"/>
      <c r="DHO130"/>
      <c r="DHP130"/>
      <c r="DHQ130"/>
      <c r="DHR130"/>
      <c r="DHS130"/>
      <c r="DHT130"/>
      <c r="DHU130"/>
      <c r="DHV130"/>
      <c r="DHW130"/>
      <c r="DHX130"/>
      <c r="DHY130"/>
      <c r="DHZ130"/>
      <c r="DIA130"/>
      <c r="DIB130"/>
      <c r="DIC130"/>
      <c r="DID130"/>
      <c r="DIE130"/>
      <c r="DIF130"/>
      <c r="DIG130"/>
      <c r="DIH130"/>
      <c r="DII130"/>
      <c r="DIJ130"/>
      <c r="DIK130"/>
      <c r="DIL130"/>
      <c r="DIM130"/>
      <c r="DIN130"/>
      <c r="DIO130"/>
      <c r="DIP130"/>
      <c r="DIQ130"/>
      <c r="DIR130"/>
      <c r="DIS130"/>
      <c r="DIT130"/>
      <c r="DIU130"/>
      <c r="DIV130"/>
      <c r="DIW130"/>
      <c r="DIX130"/>
      <c r="DIY130"/>
      <c r="DIZ130"/>
      <c r="DJA130"/>
      <c r="DJB130"/>
      <c r="DJC130"/>
      <c r="DJD130"/>
      <c r="DJE130"/>
      <c r="DJF130"/>
      <c r="DJG130"/>
      <c r="DJH130"/>
      <c r="DJI130"/>
      <c r="DJJ130"/>
      <c r="DJK130"/>
      <c r="DJL130"/>
      <c r="DJM130"/>
      <c r="DJN130"/>
      <c r="DJO130"/>
      <c r="DJP130"/>
      <c r="DJQ130"/>
      <c r="DJR130"/>
      <c r="DJS130"/>
      <c r="DJT130"/>
      <c r="DJU130"/>
      <c r="DJV130"/>
      <c r="DJW130"/>
      <c r="DJX130"/>
      <c r="DJY130"/>
      <c r="DJZ130"/>
      <c r="DKA130"/>
      <c r="DKB130"/>
      <c r="DKC130"/>
      <c r="DKD130"/>
      <c r="DKE130"/>
      <c r="DKF130"/>
      <c r="DKG130"/>
      <c r="DKH130"/>
      <c r="DKI130"/>
      <c r="DKJ130"/>
      <c r="DKK130"/>
      <c r="DKL130"/>
      <c r="DKM130"/>
      <c r="DKN130"/>
      <c r="DKO130"/>
      <c r="DKP130"/>
      <c r="DKQ130"/>
      <c r="DKR130"/>
      <c r="DKS130"/>
      <c r="DKT130"/>
      <c r="DKU130"/>
      <c r="DKV130"/>
      <c r="DKW130"/>
      <c r="DKX130"/>
      <c r="DKY130"/>
      <c r="DKZ130"/>
      <c r="DLA130"/>
      <c r="DLB130"/>
      <c r="DLC130"/>
      <c r="DLD130"/>
      <c r="DLE130"/>
      <c r="DLF130"/>
      <c r="DLG130"/>
      <c r="DLH130"/>
      <c r="DLI130"/>
      <c r="DLJ130"/>
      <c r="DLK130"/>
      <c r="DLL130"/>
      <c r="DLM130"/>
      <c r="DLN130"/>
      <c r="DLO130"/>
      <c r="DLP130"/>
      <c r="DLQ130"/>
      <c r="DLR130"/>
      <c r="DLS130"/>
      <c r="DLT130"/>
      <c r="DLU130"/>
      <c r="DLV130"/>
      <c r="DLW130"/>
      <c r="DLX130"/>
      <c r="DLY130"/>
      <c r="DLZ130"/>
      <c r="DMA130"/>
      <c r="DMB130"/>
      <c r="DMC130"/>
      <c r="DMD130"/>
      <c r="DME130"/>
      <c r="DMF130"/>
      <c r="DMG130"/>
      <c r="DMH130"/>
      <c r="DMI130"/>
      <c r="DMJ130"/>
      <c r="DMK130"/>
      <c r="DML130"/>
      <c r="DMM130"/>
      <c r="DMN130"/>
      <c r="DMO130"/>
      <c r="DMP130"/>
      <c r="DMQ130"/>
      <c r="DMR130"/>
      <c r="DMS130"/>
      <c r="DMT130"/>
      <c r="DMU130"/>
      <c r="DMV130"/>
      <c r="DMW130"/>
      <c r="DMX130"/>
      <c r="DMY130"/>
      <c r="DMZ130"/>
      <c r="DNA130"/>
      <c r="DNB130"/>
      <c r="DNC130"/>
      <c r="DND130"/>
      <c r="DNE130"/>
      <c r="DNF130"/>
      <c r="DNG130"/>
      <c r="DNH130"/>
      <c r="DNI130"/>
      <c r="DNJ130"/>
      <c r="DNK130"/>
      <c r="DNL130"/>
      <c r="DNM130"/>
      <c r="DNN130"/>
      <c r="DNO130"/>
      <c r="DNP130"/>
      <c r="DNQ130"/>
      <c r="DNR130"/>
      <c r="DNS130"/>
      <c r="DNT130"/>
      <c r="DNU130"/>
      <c r="DNV130"/>
      <c r="DNW130"/>
      <c r="DNX130"/>
      <c r="DNY130"/>
      <c r="DNZ130"/>
      <c r="DOA130"/>
      <c r="DOB130"/>
      <c r="DOC130"/>
      <c r="DOD130"/>
      <c r="DOE130"/>
      <c r="DOF130"/>
      <c r="DOG130"/>
      <c r="DOH130"/>
      <c r="DOI130"/>
      <c r="DOJ130"/>
      <c r="DOK130"/>
      <c r="DOL130"/>
      <c r="DOM130"/>
      <c r="DON130"/>
      <c r="DOO130"/>
      <c r="DOP130"/>
      <c r="DOQ130"/>
      <c r="DOR130"/>
      <c r="DOS130"/>
      <c r="DOT130"/>
      <c r="DOU130"/>
      <c r="DOV130"/>
      <c r="DOW130"/>
      <c r="DOX130"/>
      <c r="DOY130"/>
      <c r="DOZ130"/>
      <c r="DPA130"/>
      <c r="DPB130"/>
      <c r="DPC130"/>
      <c r="DPD130"/>
      <c r="DPE130"/>
      <c r="DPF130"/>
      <c r="DPG130"/>
      <c r="DPH130"/>
      <c r="DPI130"/>
      <c r="DPJ130"/>
      <c r="DPK130"/>
      <c r="DPL130"/>
      <c r="DPM130"/>
      <c r="DPN130"/>
      <c r="DPO130"/>
      <c r="DPP130"/>
      <c r="DPQ130"/>
      <c r="DPR130"/>
      <c r="DPS130"/>
      <c r="DPT130"/>
      <c r="DPU130"/>
      <c r="DPV130"/>
      <c r="DPW130"/>
      <c r="DPX130"/>
      <c r="DPY130"/>
      <c r="DPZ130"/>
      <c r="DQA130"/>
      <c r="DQB130"/>
      <c r="DQC130"/>
      <c r="DQD130"/>
      <c r="DQE130"/>
      <c r="DQF130"/>
      <c r="DQG130"/>
      <c r="DQH130"/>
      <c r="DQI130"/>
      <c r="DQJ130"/>
      <c r="DQK130"/>
      <c r="DQL130"/>
      <c r="DQM130"/>
      <c r="DQN130"/>
      <c r="DQO130"/>
      <c r="DQP130"/>
      <c r="DQQ130"/>
      <c r="DQR130"/>
      <c r="DQS130"/>
      <c r="DQT130"/>
      <c r="DQU130"/>
      <c r="DQV130"/>
      <c r="DQW130"/>
      <c r="DQX130"/>
      <c r="DQY130"/>
      <c r="DQZ130"/>
      <c r="DRA130"/>
      <c r="DRB130"/>
      <c r="DRC130"/>
      <c r="DRD130"/>
      <c r="DRE130"/>
      <c r="DRF130"/>
      <c r="DRG130"/>
      <c r="DRH130"/>
      <c r="DRI130"/>
      <c r="DRJ130"/>
      <c r="DRK130"/>
      <c r="DRL130"/>
      <c r="DRM130"/>
      <c r="DRN130"/>
      <c r="DRO130"/>
      <c r="DRP130"/>
      <c r="DRQ130"/>
      <c r="DRR130"/>
      <c r="DRS130"/>
      <c r="DRT130"/>
      <c r="DRU130"/>
      <c r="DRV130"/>
      <c r="DRW130"/>
      <c r="DRX130"/>
      <c r="DRY130"/>
      <c r="DRZ130"/>
      <c r="DSA130"/>
      <c r="DSB130"/>
      <c r="DSC130"/>
      <c r="DSD130"/>
      <c r="DSE130"/>
      <c r="DSF130"/>
      <c r="DSG130"/>
      <c r="DSH130"/>
      <c r="DSI130"/>
      <c r="DSJ130"/>
      <c r="DSK130"/>
      <c r="DSL130"/>
      <c r="DSM130"/>
      <c r="DSN130"/>
      <c r="DSO130"/>
      <c r="DSP130"/>
      <c r="DSQ130"/>
      <c r="DSR130"/>
      <c r="DSS130"/>
      <c r="DST130"/>
      <c r="DSU130"/>
      <c r="DSV130"/>
      <c r="DSW130"/>
      <c r="DSX130"/>
      <c r="DSY130"/>
      <c r="DSZ130"/>
      <c r="DTA130"/>
      <c r="DTB130"/>
      <c r="DTC130"/>
      <c r="DTD130"/>
      <c r="DTE130"/>
      <c r="DTF130"/>
      <c r="DTG130"/>
      <c r="DTH130"/>
      <c r="DTI130"/>
      <c r="DTJ130"/>
      <c r="DTK130"/>
      <c r="DTL130"/>
      <c r="DTM130"/>
      <c r="DTN130"/>
      <c r="DTO130"/>
      <c r="DTP130"/>
      <c r="DTQ130"/>
      <c r="DTR130"/>
      <c r="DTS130"/>
      <c r="DTT130"/>
      <c r="DTU130"/>
      <c r="DTV130"/>
      <c r="DTW130"/>
      <c r="DTX130"/>
      <c r="DTY130"/>
      <c r="DTZ130"/>
      <c r="DUA130"/>
      <c r="DUB130"/>
      <c r="DUC130"/>
      <c r="DUD130"/>
      <c r="DUE130"/>
      <c r="DUF130"/>
      <c r="DUG130"/>
      <c r="DUH130"/>
      <c r="DUI130"/>
      <c r="DUJ130"/>
      <c r="DUK130"/>
      <c r="DUL130"/>
      <c r="DUM130"/>
      <c r="DUN130"/>
      <c r="DUO130"/>
      <c r="DUP130"/>
      <c r="DUQ130"/>
      <c r="DUR130"/>
      <c r="DUS130"/>
      <c r="DUT130"/>
      <c r="DUU130"/>
      <c r="DUV130"/>
      <c r="DUW130"/>
      <c r="DUX130"/>
      <c r="DUY130"/>
      <c r="DUZ130"/>
      <c r="DVA130"/>
      <c r="DVB130"/>
      <c r="DVC130"/>
      <c r="DVD130"/>
      <c r="DVE130"/>
      <c r="DVF130"/>
      <c r="DVG130"/>
      <c r="DVH130"/>
      <c r="DVI130"/>
      <c r="DVJ130"/>
      <c r="DVK130"/>
      <c r="DVL130"/>
      <c r="DVM130"/>
      <c r="DVN130"/>
      <c r="DVO130"/>
      <c r="DVP130"/>
      <c r="DVQ130"/>
      <c r="DVR130"/>
      <c r="DVS130"/>
      <c r="DVT130"/>
      <c r="DVU130"/>
      <c r="DVV130"/>
      <c r="DVW130"/>
      <c r="DVX130"/>
      <c r="DVY130"/>
      <c r="DVZ130"/>
      <c r="DWA130"/>
      <c r="DWB130"/>
      <c r="DWC130"/>
      <c r="DWD130"/>
      <c r="DWE130"/>
      <c r="DWF130"/>
      <c r="DWG130"/>
      <c r="DWH130"/>
      <c r="DWI130"/>
      <c r="DWJ130"/>
      <c r="DWK130"/>
      <c r="DWL130"/>
      <c r="DWM130"/>
      <c r="DWN130"/>
      <c r="DWO130"/>
      <c r="DWP130"/>
      <c r="DWQ130"/>
      <c r="DWR130"/>
      <c r="DWS130"/>
      <c r="DWT130"/>
      <c r="DWU130"/>
      <c r="DWV130"/>
      <c r="DWW130"/>
      <c r="DWX130"/>
      <c r="DWY130"/>
      <c r="DWZ130"/>
      <c r="DXA130"/>
      <c r="DXB130"/>
      <c r="DXC130"/>
      <c r="DXD130"/>
      <c r="DXE130"/>
      <c r="DXF130"/>
      <c r="DXG130"/>
      <c r="DXH130"/>
      <c r="DXI130"/>
      <c r="DXJ130"/>
      <c r="DXK130"/>
      <c r="DXL130"/>
      <c r="DXM130"/>
      <c r="DXN130"/>
      <c r="DXO130"/>
      <c r="DXP130"/>
      <c r="DXQ130"/>
      <c r="DXR130"/>
      <c r="DXS130"/>
      <c r="DXT130"/>
      <c r="DXU130"/>
      <c r="DXV130"/>
      <c r="DXW130"/>
      <c r="DXX130"/>
      <c r="DXY130"/>
      <c r="DXZ130"/>
      <c r="DYA130"/>
      <c r="DYB130"/>
      <c r="DYC130"/>
      <c r="DYD130"/>
      <c r="DYE130"/>
      <c r="DYF130"/>
      <c r="DYG130"/>
      <c r="DYH130"/>
      <c r="DYI130"/>
      <c r="DYJ130"/>
      <c r="DYK130"/>
      <c r="DYL130"/>
      <c r="DYM130"/>
      <c r="DYN130"/>
      <c r="DYO130"/>
      <c r="DYP130"/>
      <c r="DYQ130"/>
      <c r="DYR130"/>
      <c r="DYS130"/>
      <c r="DYT130"/>
      <c r="DYU130"/>
      <c r="DYV130"/>
      <c r="DYW130"/>
      <c r="DYX130"/>
      <c r="DYY130"/>
      <c r="DYZ130"/>
      <c r="DZA130"/>
      <c r="DZB130"/>
      <c r="DZC130"/>
      <c r="DZD130"/>
      <c r="DZE130"/>
      <c r="DZF130"/>
      <c r="DZG130"/>
      <c r="DZH130"/>
      <c r="DZI130"/>
      <c r="DZJ130"/>
      <c r="DZK130"/>
      <c r="DZL130"/>
      <c r="DZM130"/>
      <c r="DZN130"/>
      <c r="DZO130"/>
      <c r="DZP130"/>
      <c r="DZQ130"/>
      <c r="DZR130"/>
      <c r="DZS130"/>
      <c r="DZT130"/>
      <c r="DZU130"/>
      <c r="DZV130"/>
      <c r="DZW130"/>
      <c r="DZX130"/>
      <c r="DZY130"/>
      <c r="DZZ130"/>
      <c r="EAA130"/>
      <c r="EAB130"/>
      <c r="EAC130"/>
      <c r="EAD130"/>
      <c r="EAE130"/>
      <c r="EAF130"/>
      <c r="EAG130"/>
      <c r="EAH130"/>
      <c r="EAI130"/>
      <c r="EAJ130"/>
      <c r="EAK130"/>
      <c r="EAL130"/>
      <c r="EAM130"/>
      <c r="EAN130"/>
      <c r="EAO130"/>
      <c r="EAP130"/>
      <c r="EAQ130"/>
      <c r="EAR130"/>
      <c r="EAS130"/>
      <c r="EAT130"/>
      <c r="EAU130"/>
      <c r="EAV130"/>
      <c r="EAW130"/>
      <c r="EAX130"/>
      <c r="EAY130"/>
      <c r="EAZ130"/>
      <c r="EBA130"/>
      <c r="EBB130"/>
      <c r="EBC130"/>
      <c r="EBD130"/>
      <c r="EBE130"/>
      <c r="EBF130"/>
      <c r="EBG130"/>
      <c r="EBH130"/>
      <c r="EBI130"/>
      <c r="EBJ130"/>
      <c r="EBK130"/>
      <c r="EBL130"/>
      <c r="EBM130"/>
      <c r="EBN130"/>
      <c r="EBO130"/>
      <c r="EBP130"/>
      <c r="EBQ130"/>
      <c r="EBR130"/>
      <c r="EBS130"/>
      <c r="EBT130"/>
      <c r="EBU130"/>
      <c r="EBV130"/>
      <c r="EBW130"/>
      <c r="EBX130"/>
      <c r="EBY130"/>
      <c r="EBZ130"/>
      <c r="ECA130"/>
      <c r="ECB130"/>
      <c r="ECC130"/>
      <c r="ECD130"/>
      <c r="ECE130"/>
      <c r="ECF130"/>
      <c r="ECG130"/>
      <c r="ECH130"/>
      <c r="ECI130"/>
      <c r="ECJ130"/>
      <c r="ECK130"/>
      <c r="ECL130"/>
      <c r="ECM130"/>
      <c r="ECN130"/>
      <c r="ECO130"/>
      <c r="ECP130"/>
      <c r="ECQ130"/>
      <c r="ECR130"/>
      <c r="ECS130"/>
      <c r="ECT130"/>
      <c r="ECU130"/>
      <c r="ECV130"/>
      <c r="ECW130"/>
      <c r="ECX130"/>
      <c r="ECY130"/>
      <c r="ECZ130"/>
      <c r="EDA130"/>
      <c r="EDB130"/>
      <c r="EDC130"/>
      <c r="EDD130"/>
      <c r="EDE130"/>
      <c r="EDF130"/>
      <c r="EDG130"/>
      <c r="EDH130"/>
      <c r="EDI130"/>
      <c r="EDJ130"/>
      <c r="EDK130"/>
      <c r="EDL130"/>
      <c r="EDM130"/>
      <c r="EDN130"/>
      <c r="EDO130"/>
      <c r="EDP130"/>
      <c r="EDQ130"/>
      <c r="EDR130"/>
      <c r="EDS130"/>
      <c r="EDT130"/>
      <c r="EDU130"/>
      <c r="EDV130"/>
      <c r="EDW130"/>
      <c r="EDX130"/>
      <c r="EDY130"/>
      <c r="EDZ130"/>
      <c r="EEA130"/>
      <c r="EEB130"/>
      <c r="EEC130"/>
      <c r="EED130"/>
      <c r="EEE130"/>
      <c r="EEF130"/>
      <c r="EEG130"/>
      <c r="EEH130"/>
      <c r="EEI130"/>
      <c r="EEJ130"/>
      <c r="EEK130"/>
      <c r="EEL130"/>
      <c r="EEM130"/>
      <c r="EEN130"/>
      <c r="EEO130"/>
      <c r="EEP130"/>
      <c r="EEQ130"/>
      <c r="EER130"/>
      <c r="EES130"/>
      <c r="EET130"/>
      <c r="EEU130"/>
      <c r="EEV130"/>
      <c r="EEW130"/>
      <c r="EEX130"/>
      <c r="EEY130"/>
      <c r="EEZ130"/>
      <c r="EFA130"/>
      <c r="EFB130"/>
      <c r="EFC130"/>
      <c r="EFD130"/>
      <c r="EFE130"/>
      <c r="EFF130"/>
      <c r="EFG130"/>
      <c r="EFH130"/>
      <c r="EFI130"/>
      <c r="EFJ130"/>
      <c r="EFK130"/>
      <c r="EFL130"/>
      <c r="EFM130"/>
      <c r="EFN130"/>
      <c r="EFO130"/>
      <c r="EFP130"/>
      <c r="EFQ130"/>
      <c r="EFR130"/>
      <c r="EFS130"/>
      <c r="EFT130"/>
      <c r="EFU130"/>
      <c r="EFV130"/>
      <c r="EFW130"/>
      <c r="EFX130"/>
      <c r="EFY130"/>
      <c r="EFZ130"/>
      <c r="EGA130"/>
      <c r="EGB130"/>
      <c r="EGC130"/>
      <c r="EGD130"/>
      <c r="EGE130"/>
      <c r="EGF130"/>
      <c r="EGG130"/>
      <c r="EGH130"/>
      <c r="EGI130"/>
      <c r="EGJ130"/>
      <c r="EGK130"/>
      <c r="EGL130"/>
      <c r="EGM130"/>
      <c r="EGN130"/>
      <c r="EGO130"/>
      <c r="EGP130"/>
      <c r="EGQ130"/>
      <c r="EGR130"/>
      <c r="EGS130"/>
      <c r="EGT130"/>
      <c r="EGU130"/>
      <c r="EGV130"/>
      <c r="EGW130"/>
      <c r="EGX130"/>
      <c r="EGY130"/>
      <c r="EGZ130"/>
      <c r="EHA130"/>
      <c r="EHB130"/>
      <c r="EHC130"/>
      <c r="EHD130"/>
      <c r="EHE130"/>
      <c r="EHF130"/>
      <c r="EHG130"/>
      <c r="EHH130"/>
      <c r="EHI130"/>
      <c r="EHJ130"/>
      <c r="EHK130"/>
      <c r="EHL130"/>
      <c r="EHM130"/>
      <c r="EHN130"/>
      <c r="EHO130"/>
      <c r="EHP130"/>
      <c r="EHQ130"/>
      <c r="EHR130"/>
      <c r="EHS130"/>
      <c r="EHT130"/>
      <c r="EHU130"/>
      <c r="EHV130"/>
      <c r="EHW130"/>
      <c r="EHX130"/>
      <c r="EHY130"/>
      <c r="EHZ130"/>
      <c r="EIA130"/>
      <c r="EIB130"/>
      <c r="EIC130"/>
      <c r="EID130"/>
      <c r="EIE130"/>
      <c r="EIF130"/>
      <c r="EIG130"/>
      <c r="EIH130"/>
      <c r="EII130"/>
      <c r="EIJ130"/>
      <c r="EIK130"/>
      <c r="EIL130"/>
      <c r="EIM130"/>
      <c r="EIN130"/>
      <c r="EIO130"/>
      <c r="EIP130"/>
      <c r="EIQ130"/>
      <c r="EIR130"/>
      <c r="EIS130"/>
      <c r="EIT130"/>
      <c r="EIU130"/>
      <c r="EIV130"/>
      <c r="EIW130"/>
      <c r="EIX130"/>
      <c r="EIY130"/>
      <c r="EIZ130"/>
      <c r="EJA130"/>
      <c r="EJB130"/>
      <c r="EJC130"/>
      <c r="EJD130"/>
      <c r="EJE130"/>
      <c r="EJF130"/>
      <c r="EJG130"/>
      <c r="EJH130"/>
      <c r="EJI130"/>
      <c r="EJJ130"/>
      <c r="EJK130"/>
      <c r="EJL130"/>
      <c r="EJM130"/>
      <c r="EJN130"/>
      <c r="EJO130"/>
      <c r="EJP130"/>
      <c r="EJQ130"/>
      <c r="EJR130"/>
      <c r="EJS130"/>
      <c r="EJT130"/>
      <c r="EJU130"/>
      <c r="EJV130"/>
      <c r="EJW130"/>
      <c r="EJX130"/>
      <c r="EJY130"/>
      <c r="EJZ130"/>
      <c r="EKA130"/>
      <c r="EKB130"/>
      <c r="EKC130"/>
      <c r="EKD130"/>
      <c r="EKE130"/>
      <c r="EKF130"/>
      <c r="EKG130"/>
      <c r="EKH130"/>
      <c r="EKI130"/>
      <c r="EKJ130"/>
      <c r="EKK130"/>
      <c r="EKL130"/>
      <c r="EKM130"/>
      <c r="EKN130"/>
      <c r="EKO130"/>
      <c r="EKP130"/>
      <c r="EKQ130"/>
      <c r="EKR130"/>
      <c r="EKS130"/>
      <c r="EKT130"/>
      <c r="EKU130"/>
      <c r="EKV130"/>
      <c r="EKW130"/>
      <c r="EKX130"/>
      <c r="EKY130"/>
      <c r="EKZ130"/>
      <c r="ELA130"/>
      <c r="ELB130"/>
      <c r="ELC130"/>
      <c r="ELD130"/>
      <c r="ELE130"/>
      <c r="ELF130"/>
      <c r="ELG130"/>
      <c r="ELH130"/>
      <c r="ELI130"/>
      <c r="ELJ130"/>
      <c r="ELK130"/>
      <c r="ELL130"/>
      <c r="ELM130"/>
      <c r="ELN130"/>
      <c r="ELO130"/>
      <c r="ELP130"/>
      <c r="ELQ130"/>
      <c r="ELR130"/>
      <c r="ELS130"/>
      <c r="ELT130"/>
      <c r="ELU130"/>
      <c r="ELV130"/>
      <c r="ELW130"/>
      <c r="ELX130"/>
      <c r="ELY130"/>
      <c r="ELZ130"/>
      <c r="EMA130"/>
      <c r="EMB130"/>
      <c r="EMC130"/>
      <c r="EMD130"/>
      <c r="EME130"/>
      <c r="EMF130"/>
      <c r="EMG130"/>
      <c r="EMH130"/>
      <c r="EMI130"/>
      <c r="EMJ130"/>
      <c r="EMK130"/>
      <c r="EML130"/>
      <c r="EMM130"/>
      <c r="EMN130"/>
      <c r="EMO130"/>
      <c r="EMP130"/>
      <c r="EMQ130"/>
      <c r="EMR130"/>
      <c r="EMS130"/>
      <c r="EMT130"/>
      <c r="EMU130"/>
      <c r="EMV130"/>
      <c r="EMW130"/>
      <c r="EMX130"/>
      <c r="EMY130"/>
      <c r="EMZ130"/>
      <c r="ENA130"/>
      <c r="ENB130"/>
      <c r="ENC130"/>
      <c r="END130"/>
      <c r="ENE130"/>
      <c r="ENF130"/>
      <c r="ENG130"/>
      <c r="ENH130"/>
      <c r="ENI130"/>
      <c r="ENJ130"/>
      <c r="ENK130"/>
      <c r="ENL130"/>
      <c r="ENM130"/>
      <c r="ENN130"/>
      <c r="ENO130"/>
      <c r="ENP130"/>
      <c r="ENQ130"/>
      <c r="ENR130"/>
      <c r="ENS130"/>
      <c r="ENT130"/>
      <c r="ENU130"/>
      <c r="ENV130"/>
      <c r="ENW130"/>
      <c r="ENX130"/>
      <c r="ENY130"/>
      <c r="ENZ130"/>
      <c r="EOA130"/>
      <c r="EOB130"/>
      <c r="EOC130"/>
      <c r="EOD130"/>
      <c r="EOE130"/>
      <c r="EOF130"/>
      <c r="EOG130"/>
      <c r="EOH130"/>
      <c r="EOI130"/>
      <c r="EOJ130"/>
      <c r="EOK130"/>
      <c r="EOL130"/>
      <c r="EOM130"/>
      <c r="EON130"/>
      <c r="EOO130"/>
      <c r="EOP130"/>
      <c r="EOQ130"/>
      <c r="EOR130"/>
      <c r="EOS130"/>
      <c r="EOT130"/>
      <c r="EOU130"/>
      <c r="EOV130"/>
      <c r="EOW130"/>
      <c r="EOX130"/>
      <c r="EOY130"/>
      <c r="EOZ130"/>
      <c r="EPA130"/>
      <c r="EPB130"/>
      <c r="EPC130"/>
      <c r="EPD130"/>
      <c r="EPE130"/>
      <c r="EPF130"/>
      <c r="EPG130"/>
      <c r="EPH130"/>
      <c r="EPI130"/>
      <c r="EPJ130"/>
      <c r="EPK130"/>
      <c r="EPL130"/>
      <c r="EPM130"/>
      <c r="EPN130"/>
      <c r="EPO130"/>
      <c r="EPP130"/>
      <c r="EPQ130"/>
      <c r="EPR130"/>
      <c r="EPS130"/>
      <c r="EPT130"/>
      <c r="EPU130"/>
      <c r="EPV130"/>
      <c r="EPW130"/>
      <c r="EPX130"/>
      <c r="EPY130"/>
      <c r="EPZ130"/>
      <c r="EQA130"/>
      <c r="EQB130"/>
      <c r="EQC130"/>
      <c r="EQD130"/>
      <c r="EQE130"/>
      <c r="EQF130"/>
      <c r="EQG130"/>
      <c r="EQH130"/>
      <c r="EQI130"/>
      <c r="EQJ130"/>
      <c r="EQK130"/>
      <c r="EQL130"/>
      <c r="EQM130"/>
      <c r="EQN130"/>
      <c r="EQO130"/>
      <c r="EQP130"/>
      <c r="EQQ130"/>
      <c r="EQR130"/>
      <c r="EQS130"/>
      <c r="EQT130"/>
      <c r="EQU130"/>
      <c r="EQV130"/>
      <c r="EQW130"/>
      <c r="EQX130"/>
      <c r="EQY130"/>
      <c r="EQZ130"/>
      <c r="ERA130"/>
      <c r="ERB130"/>
      <c r="ERC130"/>
      <c r="ERD130"/>
      <c r="ERE130"/>
      <c r="ERF130"/>
      <c r="ERG130"/>
      <c r="ERH130"/>
      <c r="ERI130"/>
      <c r="ERJ130"/>
      <c r="ERK130"/>
      <c r="ERL130"/>
      <c r="ERM130"/>
      <c r="ERN130"/>
      <c r="ERO130"/>
      <c r="ERP130"/>
      <c r="ERQ130"/>
      <c r="ERR130"/>
      <c r="ERS130"/>
      <c r="ERT130"/>
      <c r="ERU130"/>
      <c r="ERV130"/>
      <c r="ERW130"/>
      <c r="ERX130"/>
      <c r="ERY130"/>
      <c r="ERZ130"/>
      <c r="ESA130"/>
      <c r="ESB130"/>
      <c r="ESC130"/>
      <c r="ESD130"/>
      <c r="ESE130"/>
      <c r="ESF130"/>
      <c r="ESG130"/>
      <c r="ESH130"/>
      <c r="ESI130"/>
      <c r="ESJ130"/>
      <c r="ESK130"/>
      <c r="ESL130"/>
      <c r="ESM130"/>
      <c r="ESN130"/>
      <c r="ESO130"/>
      <c r="ESP130"/>
      <c r="ESQ130"/>
      <c r="ESR130"/>
      <c r="ESS130"/>
      <c r="EST130"/>
      <c r="ESU130"/>
      <c r="ESV130"/>
      <c r="ESW130"/>
      <c r="ESX130"/>
      <c r="ESY130"/>
      <c r="ESZ130"/>
      <c r="ETA130"/>
      <c r="ETB130"/>
      <c r="ETC130"/>
      <c r="ETD130"/>
      <c r="ETE130"/>
      <c r="ETF130"/>
      <c r="ETG130"/>
      <c r="ETH130"/>
      <c r="ETI130"/>
      <c r="ETJ130"/>
      <c r="ETK130"/>
      <c r="ETL130"/>
      <c r="ETM130"/>
      <c r="ETN130"/>
      <c r="ETO130"/>
      <c r="ETP130"/>
      <c r="ETQ130"/>
      <c r="ETR130"/>
      <c r="ETS130"/>
      <c r="ETT130"/>
      <c r="ETU130"/>
      <c r="ETV130"/>
      <c r="ETW130"/>
      <c r="ETX130"/>
      <c r="ETY130"/>
      <c r="ETZ130"/>
      <c r="EUA130"/>
      <c r="EUB130"/>
      <c r="EUC130"/>
      <c r="EUD130"/>
      <c r="EUE130"/>
      <c r="EUF130"/>
      <c r="EUG130"/>
      <c r="EUH130"/>
      <c r="EUI130"/>
      <c r="EUJ130"/>
      <c r="EUK130"/>
      <c r="EUL130"/>
      <c r="EUM130"/>
      <c r="EUN130"/>
      <c r="EUO130"/>
      <c r="EUP130"/>
      <c r="EUQ130"/>
      <c r="EUR130"/>
      <c r="EUS130"/>
      <c r="EUT130"/>
      <c r="EUU130"/>
      <c r="EUV130"/>
      <c r="EUW130"/>
      <c r="EUX130"/>
      <c r="EUY130"/>
      <c r="EUZ130"/>
      <c r="EVA130"/>
      <c r="EVB130"/>
      <c r="EVC130"/>
      <c r="EVD130"/>
      <c r="EVE130"/>
      <c r="EVF130"/>
      <c r="EVG130"/>
      <c r="EVH130"/>
      <c r="EVI130"/>
      <c r="EVJ130"/>
      <c r="EVK130"/>
      <c r="EVL130"/>
      <c r="EVM130"/>
      <c r="EVN130"/>
      <c r="EVO130"/>
      <c r="EVP130"/>
      <c r="EVQ130"/>
      <c r="EVR130"/>
      <c r="EVS130"/>
      <c r="EVT130"/>
      <c r="EVU130"/>
      <c r="EVV130"/>
      <c r="EVW130"/>
      <c r="EVX130"/>
      <c r="EVY130"/>
      <c r="EVZ130"/>
      <c r="EWA130"/>
      <c r="EWB130"/>
      <c r="EWC130"/>
      <c r="EWD130"/>
      <c r="EWE130"/>
      <c r="EWF130"/>
      <c r="EWG130"/>
      <c r="EWH130"/>
      <c r="EWI130"/>
      <c r="EWJ130"/>
      <c r="EWK130"/>
      <c r="EWL130"/>
      <c r="EWM130"/>
      <c r="EWN130"/>
      <c r="EWO130"/>
      <c r="EWP130"/>
      <c r="EWQ130"/>
      <c r="EWR130"/>
      <c r="EWS130"/>
      <c r="EWT130"/>
      <c r="EWU130"/>
      <c r="EWV130"/>
      <c r="EWW130"/>
      <c r="EWX130"/>
      <c r="EWY130"/>
      <c r="EWZ130"/>
      <c r="EXA130"/>
      <c r="EXB130"/>
      <c r="EXC130"/>
      <c r="EXD130"/>
      <c r="EXE130"/>
      <c r="EXF130"/>
      <c r="EXG130"/>
      <c r="EXH130"/>
      <c r="EXI130"/>
      <c r="EXJ130"/>
      <c r="EXK130"/>
      <c r="EXL130"/>
      <c r="EXM130"/>
      <c r="EXN130"/>
      <c r="EXO130"/>
      <c r="EXP130"/>
      <c r="EXQ130"/>
      <c r="EXR130"/>
      <c r="EXS130"/>
      <c r="EXT130"/>
      <c r="EXU130"/>
      <c r="EXV130"/>
      <c r="EXW130"/>
      <c r="EXX130"/>
      <c r="EXY130"/>
      <c r="EXZ130"/>
      <c r="EYA130"/>
      <c r="EYB130"/>
      <c r="EYC130"/>
      <c r="EYD130"/>
      <c r="EYE130"/>
      <c r="EYF130"/>
      <c r="EYG130"/>
      <c r="EYH130"/>
      <c r="EYI130"/>
      <c r="EYJ130"/>
      <c r="EYK130"/>
      <c r="EYL130"/>
      <c r="EYM130"/>
      <c r="EYN130"/>
      <c r="EYO130"/>
      <c r="EYP130"/>
      <c r="EYQ130"/>
      <c r="EYR130"/>
      <c r="EYS130"/>
      <c r="EYT130"/>
      <c r="EYU130"/>
      <c r="EYV130"/>
      <c r="EYW130"/>
      <c r="EYX130"/>
      <c r="EYY130"/>
      <c r="EYZ130"/>
      <c r="EZA130"/>
      <c r="EZB130"/>
      <c r="EZC130"/>
      <c r="EZD130"/>
      <c r="EZE130"/>
      <c r="EZF130"/>
      <c r="EZG130"/>
      <c r="EZH130"/>
      <c r="EZI130"/>
      <c r="EZJ130"/>
      <c r="EZK130"/>
      <c r="EZL130"/>
      <c r="EZM130"/>
      <c r="EZN130"/>
      <c r="EZO130"/>
      <c r="EZP130"/>
      <c r="EZQ130"/>
      <c r="EZR130"/>
      <c r="EZS130"/>
      <c r="EZT130"/>
      <c r="EZU130"/>
      <c r="EZV130"/>
      <c r="EZW130"/>
      <c r="EZX130"/>
      <c r="EZY130"/>
      <c r="EZZ130"/>
      <c r="FAA130"/>
      <c r="FAB130"/>
      <c r="FAC130"/>
      <c r="FAD130"/>
      <c r="FAE130"/>
      <c r="FAF130"/>
      <c r="FAG130"/>
      <c r="FAH130"/>
      <c r="FAI130"/>
      <c r="FAJ130"/>
      <c r="FAK130"/>
      <c r="FAL130"/>
      <c r="FAM130"/>
      <c r="FAN130"/>
      <c r="FAO130"/>
      <c r="FAP130"/>
      <c r="FAQ130"/>
      <c r="FAR130"/>
      <c r="FAS130"/>
      <c r="FAT130"/>
      <c r="FAU130"/>
      <c r="FAV130"/>
      <c r="FAW130"/>
      <c r="FAX130"/>
      <c r="FAY130"/>
      <c r="FAZ130"/>
      <c r="FBA130"/>
      <c r="FBB130"/>
      <c r="FBC130"/>
      <c r="FBD130"/>
      <c r="FBE130"/>
      <c r="FBF130"/>
      <c r="FBG130"/>
      <c r="FBH130"/>
      <c r="FBI130"/>
      <c r="FBJ130"/>
      <c r="FBK130"/>
      <c r="FBL130"/>
      <c r="FBM130"/>
      <c r="FBN130"/>
      <c r="FBO130"/>
      <c r="FBP130"/>
      <c r="FBQ130"/>
      <c r="FBR130"/>
      <c r="FBS130"/>
      <c r="FBT130"/>
      <c r="FBU130"/>
      <c r="FBV130"/>
      <c r="FBW130"/>
      <c r="FBX130"/>
      <c r="FBY130"/>
      <c r="FBZ130"/>
      <c r="FCA130"/>
      <c r="FCB130"/>
      <c r="FCC130"/>
      <c r="FCD130"/>
      <c r="FCE130"/>
      <c r="FCF130"/>
      <c r="FCG130"/>
      <c r="FCH130"/>
      <c r="FCI130"/>
      <c r="FCJ130"/>
      <c r="FCK130"/>
      <c r="FCL130"/>
      <c r="FCM130"/>
      <c r="FCN130"/>
      <c r="FCO130"/>
      <c r="FCP130"/>
      <c r="FCQ130"/>
      <c r="FCR130"/>
      <c r="FCS130"/>
      <c r="FCT130"/>
      <c r="FCU130"/>
      <c r="FCV130"/>
      <c r="FCW130"/>
      <c r="FCX130"/>
      <c r="FCY130"/>
      <c r="FCZ130"/>
      <c r="FDA130"/>
      <c r="FDB130"/>
      <c r="FDC130"/>
      <c r="FDD130"/>
      <c r="FDE130"/>
      <c r="FDF130"/>
      <c r="FDG130"/>
      <c r="FDH130"/>
      <c r="FDI130"/>
      <c r="FDJ130"/>
      <c r="FDK130"/>
      <c r="FDL130"/>
      <c r="FDM130"/>
      <c r="FDN130"/>
      <c r="FDO130"/>
      <c r="FDP130"/>
      <c r="FDQ130"/>
      <c r="FDR130"/>
      <c r="FDS130"/>
      <c r="FDT130"/>
      <c r="FDU130"/>
      <c r="FDV130"/>
      <c r="FDW130"/>
      <c r="FDX130"/>
      <c r="FDY130"/>
      <c r="FDZ130"/>
      <c r="FEA130"/>
      <c r="FEB130"/>
      <c r="FEC130"/>
      <c r="FED130"/>
      <c r="FEE130"/>
      <c r="FEF130"/>
      <c r="FEG130"/>
      <c r="FEH130"/>
      <c r="FEI130"/>
      <c r="FEJ130"/>
      <c r="FEK130"/>
      <c r="FEL130"/>
      <c r="FEM130"/>
      <c r="FEN130"/>
      <c r="FEO130"/>
      <c r="FEP130"/>
      <c r="FEQ130"/>
      <c r="FER130"/>
      <c r="FES130"/>
      <c r="FET130"/>
      <c r="FEU130"/>
      <c r="FEV130"/>
      <c r="FEW130"/>
      <c r="FEX130"/>
      <c r="FEY130"/>
      <c r="FEZ130"/>
      <c r="FFA130"/>
      <c r="FFB130"/>
      <c r="FFC130"/>
      <c r="FFD130"/>
      <c r="FFE130"/>
      <c r="FFF130"/>
      <c r="FFG130"/>
      <c r="FFH130"/>
      <c r="FFI130"/>
      <c r="FFJ130"/>
      <c r="FFK130"/>
      <c r="FFL130"/>
      <c r="FFM130"/>
      <c r="FFN130"/>
      <c r="FFO130"/>
      <c r="FFP130"/>
      <c r="FFQ130"/>
      <c r="FFR130"/>
      <c r="FFS130"/>
      <c r="FFT130"/>
      <c r="FFU130"/>
      <c r="FFV130"/>
      <c r="FFW130"/>
      <c r="FFX130"/>
      <c r="FFY130"/>
      <c r="FFZ130"/>
      <c r="FGA130"/>
      <c r="FGB130"/>
      <c r="FGC130"/>
      <c r="FGD130"/>
      <c r="FGE130"/>
      <c r="FGF130"/>
      <c r="FGG130"/>
      <c r="FGH130"/>
      <c r="FGI130"/>
      <c r="FGJ130"/>
      <c r="FGK130"/>
      <c r="FGL130"/>
      <c r="FGM130"/>
      <c r="FGN130"/>
      <c r="FGO130"/>
      <c r="FGP130"/>
      <c r="FGQ130"/>
      <c r="FGR130"/>
      <c r="FGS130"/>
      <c r="FGT130"/>
      <c r="FGU130"/>
      <c r="FGV130"/>
      <c r="FGW130"/>
      <c r="FGX130"/>
      <c r="FGY130"/>
      <c r="FGZ130"/>
      <c r="FHA130"/>
      <c r="FHB130"/>
      <c r="FHC130"/>
      <c r="FHD130"/>
      <c r="FHE130"/>
      <c r="FHF130"/>
      <c r="FHG130"/>
      <c r="FHH130"/>
      <c r="FHI130"/>
      <c r="FHJ130"/>
      <c r="FHK130"/>
      <c r="FHL130"/>
      <c r="FHM130"/>
      <c r="FHN130"/>
      <c r="FHO130"/>
      <c r="FHP130"/>
      <c r="FHQ130"/>
      <c r="FHR130"/>
      <c r="FHS130"/>
      <c r="FHT130"/>
      <c r="FHU130"/>
      <c r="FHV130"/>
      <c r="FHW130"/>
      <c r="FHX130"/>
      <c r="FHY130"/>
      <c r="FHZ130"/>
      <c r="FIA130"/>
      <c r="FIB130"/>
      <c r="FIC130"/>
      <c r="FID130"/>
      <c r="FIE130"/>
      <c r="FIF130"/>
      <c r="FIG130"/>
      <c r="FIH130"/>
      <c r="FII130"/>
      <c r="FIJ130"/>
      <c r="FIK130"/>
      <c r="FIL130"/>
      <c r="FIM130"/>
      <c r="FIN130"/>
      <c r="FIO130"/>
      <c r="FIP130"/>
      <c r="FIQ130"/>
      <c r="FIR130"/>
      <c r="FIS130"/>
      <c r="FIT130"/>
      <c r="FIU130"/>
      <c r="FIV130"/>
      <c r="FIW130"/>
      <c r="FIX130"/>
      <c r="FIY130"/>
      <c r="FIZ130"/>
      <c r="FJA130"/>
      <c r="FJB130"/>
      <c r="FJC130"/>
      <c r="FJD130"/>
      <c r="FJE130"/>
      <c r="FJF130"/>
      <c r="FJG130"/>
      <c r="FJH130"/>
      <c r="FJI130"/>
      <c r="FJJ130"/>
      <c r="FJK130"/>
      <c r="FJL130"/>
      <c r="FJM130"/>
      <c r="FJN130"/>
      <c r="FJO130"/>
      <c r="FJP130"/>
      <c r="FJQ130"/>
      <c r="FJR130"/>
      <c r="FJS130"/>
      <c r="FJT130"/>
      <c r="FJU130"/>
      <c r="FJV130"/>
      <c r="FJW130"/>
      <c r="FJX130"/>
      <c r="FJY130"/>
      <c r="FJZ130"/>
      <c r="FKA130"/>
      <c r="FKB130"/>
      <c r="FKC130"/>
      <c r="FKD130"/>
      <c r="FKE130"/>
      <c r="FKF130"/>
      <c r="FKG130"/>
      <c r="FKH130"/>
      <c r="FKI130"/>
      <c r="FKJ130"/>
      <c r="FKK130"/>
      <c r="FKL130"/>
      <c r="FKM130"/>
      <c r="FKN130"/>
      <c r="FKO130"/>
      <c r="FKP130"/>
      <c r="FKQ130"/>
      <c r="FKR130"/>
      <c r="FKS130"/>
      <c r="FKT130"/>
      <c r="FKU130"/>
      <c r="FKV130"/>
      <c r="FKW130"/>
      <c r="FKX130"/>
      <c r="FKY130"/>
      <c r="FKZ130"/>
      <c r="FLA130"/>
      <c r="FLB130"/>
      <c r="FLC130"/>
      <c r="FLD130"/>
      <c r="FLE130"/>
      <c r="FLF130"/>
      <c r="FLG130"/>
      <c r="FLH130"/>
      <c r="FLI130"/>
      <c r="FLJ130"/>
      <c r="FLK130"/>
      <c r="FLL130"/>
      <c r="FLM130"/>
      <c r="FLN130"/>
      <c r="FLO130"/>
      <c r="FLP130"/>
      <c r="FLQ130"/>
      <c r="FLR130"/>
      <c r="FLS130"/>
      <c r="FLT130"/>
      <c r="FLU130"/>
      <c r="FLV130"/>
      <c r="FLW130"/>
      <c r="FLX130"/>
      <c r="FLY130"/>
      <c r="FLZ130"/>
      <c r="FMA130"/>
      <c r="FMB130"/>
      <c r="FMC130"/>
      <c r="FMD130"/>
      <c r="FME130"/>
      <c r="FMF130"/>
      <c r="FMG130"/>
      <c r="FMH130"/>
      <c r="FMI130"/>
      <c r="FMJ130"/>
      <c r="FMK130"/>
      <c r="FML130"/>
      <c r="FMM130"/>
      <c r="FMN130"/>
      <c r="FMO130"/>
      <c r="FMP130"/>
      <c r="FMQ130"/>
      <c r="FMR130"/>
      <c r="FMS130"/>
      <c r="FMT130"/>
      <c r="FMU130"/>
      <c r="FMV130"/>
      <c r="FMW130"/>
      <c r="FMX130"/>
      <c r="FMY130"/>
      <c r="FMZ130"/>
      <c r="FNA130"/>
      <c r="FNB130"/>
      <c r="FNC130"/>
      <c r="FND130"/>
      <c r="FNE130"/>
      <c r="FNF130"/>
      <c r="FNG130"/>
      <c r="FNH130"/>
      <c r="FNI130"/>
      <c r="FNJ130"/>
      <c r="FNK130"/>
      <c r="FNL130"/>
      <c r="FNM130"/>
      <c r="FNN130"/>
      <c r="FNO130"/>
      <c r="FNP130"/>
      <c r="FNQ130"/>
      <c r="FNR130"/>
      <c r="FNS130"/>
      <c r="FNT130"/>
      <c r="FNU130"/>
      <c r="FNV130"/>
      <c r="FNW130"/>
      <c r="FNX130"/>
      <c r="FNY130"/>
      <c r="FNZ130"/>
      <c r="FOA130"/>
      <c r="FOB130"/>
      <c r="FOC130"/>
      <c r="FOD130"/>
      <c r="FOE130"/>
      <c r="FOF130"/>
      <c r="FOG130"/>
      <c r="FOH130"/>
      <c r="FOI130"/>
      <c r="FOJ130"/>
      <c r="FOK130"/>
      <c r="FOL130"/>
      <c r="FOM130"/>
      <c r="FON130"/>
      <c r="FOO130"/>
      <c r="FOP130"/>
      <c r="FOQ130"/>
      <c r="FOR130"/>
      <c r="FOS130"/>
      <c r="FOT130"/>
      <c r="FOU130"/>
      <c r="FOV130"/>
      <c r="FOW130"/>
      <c r="FOX130"/>
      <c r="FOY130"/>
      <c r="FOZ130"/>
      <c r="FPA130"/>
      <c r="FPB130"/>
      <c r="FPC130"/>
      <c r="FPD130"/>
      <c r="FPE130"/>
      <c r="FPF130"/>
      <c r="FPG130"/>
      <c r="FPH130"/>
      <c r="FPI130"/>
      <c r="FPJ130"/>
      <c r="FPK130"/>
      <c r="FPL130"/>
      <c r="FPM130"/>
      <c r="FPN130"/>
      <c r="FPO130"/>
      <c r="FPP130"/>
      <c r="FPQ130"/>
      <c r="FPR130"/>
      <c r="FPS130"/>
      <c r="FPT130"/>
      <c r="FPU130"/>
      <c r="FPV130"/>
      <c r="FPW130"/>
      <c r="FPX130"/>
      <c r="FPY130"/>
      <c r="FPZ130"/>
      <c r="FQA130"/>
      <c r="FQB130"/>
      <c r="FQC130"/>
      <c r="FQD130"/>
      <c r="FQE130"/>
      <c r="FQF130"/>
      <c r="FQG130"/>
      <c r="FQH130"/>
      <c r="FQI130"/>
      <c r="FQJ130"/>
      <c r="FQK130"/>
      <c r="FQL130"/>
      <c r="FQM130"/>
      <c r="FQN130"/>
      <c r="FQO130"/>
      <c r="FQP130"/>
      <c r="FQQ130"/>
      <c r="FQR130"/>
      <c r="FQS130"/>
      <c r="FQT130"/>
      <c r="FQU130"/>
      <c r="FQV130"/>
      <c r="FQW130"/>
      <c r="FQX130"/>
      <c r="FQY130"/>
      <c r="FQZ130"/>
      <c r="FRA130"/>
      <c r="FRB130"/>
      <c r="FRC130"/>
      <c r="FRD130"/>
      <c r="FRE130"/>
      <c r="FRF130"/>
      <c r="FRG130"/>
      <c r="FRH130"/>
      <c r="FRI130"/>
      <c r="FRJ130"/>
      <c r="FRK130"/>
      <c r="FRL130"/>
      <c r="FRM130"/>
      <c r="FRN130"/>
      <c r="FRO130"/>
      <c r="FRP130"/>
      <c r="FRQ130"/>
      <c r="FRR130"/>
      <c r="FRS130"/>
      <c r="FRT130"/>
      <c r="FRU130"/>
      <c r="FRV130"/>
      <c r="FRW130"/>
      <c r="FRX130"/>
      <c r="FRY130"/>
      <c r="FRZ130"/>
      <c r="FSA130"/>
      <c r="FSB130"/>
      <c r="FSC130"/>
      <c r="FSD130"/>
      <c r="FSE130"/>
      <c r="FSF130"/>
      <c r="FSG130"/>
      <c r="FSH130"/>
      <c r="FSI130"/>
      <c r="FSJ130"/>
      <c r="FSK130"/>
      <c r="FSL130"/>
      <c r="FSM130"/>
      <c r="FSN130"/>
      <c r="FSO130"/>
      <c r="FSP130"/>
      <c r="FSQ130"/>
      <c r="FSR130"/>
      <c r="FSS130"/>
      <c r="FST130"/>
      <c r="FSU130"/>
      <c r="FSV130"/>
      <c r="FSW130"/>
      <c r="FSX130"/>
      <c r="FSY130"/>
      <c r="FSZ130"/>
      <c r="FTA130"/>
      <c r="FTB130"/>
      <c r="FTC130"/>
      <c r="FTD130"/>
      <c r="FTE130"/>
      <c r="FTF130"/>
      <c r="FTG130"/>
      <c r="FTH130"/>
      <c r="FTI130"/>
      <c r="FTJ130"/>
      <c r="FTK130"/>
      <c r="FTL130"/>
      <c r="FTM130"/>
      <c r="FTN130"/>
      <c r="FTO130"/>
      <c r="FTP130"/>
      <c r="FTQ130"/>
      <c r="FTR130"/>
      <c r="FTS130"/>
      <c r="FTT130"/>
      <c r="FTU130"/>
      <c r="FTV130"/>
      <c r="FTW130"/>
      <c r="FTX130"/>
      <c r="FTY130"/>
      <c r="FTZ130"/>
      <c r="FUA130"/>
      <c r="FUB130"/>
      <c r="FUC130"/>
      <c r="FUD130"/>
      <c r="FUE130"/>
      <c r="FUF130"/>
      <c r="FUG130"/>
      <c r="FUH130"/>
      <c r="FUI130"/>
      <c r="FUJ130"/>
      <c r="FUK130"/>
      <c r="FUL130"/>
      <c r="FUM130"/>
      <c r="FUN130"/>
      <c r="FUO130"/>
      <c r="FUP130"/>
      <c r="FUQ130"/>
      <c r="FUR130"/>
      <c r="FUS130"/>
      <c r="FUT130"/>
      <c r="FUU130"/>
      <c r="FUV130"/>
      <c r="FUW130"/>
      <c r="FUX130"/>
      <c r="FUY130"/>
      <c r="FUZ130"/>
      <c r="FVA130"/>
      <c r="FVB130"/>
      <c r="FVC130"/>
      <c r="FVD130"/>
      <c r="FVE130"/>
      <c r="FVF130"/>
      <c r="FVG130"/>
      <c r="FVH130"/>
      <c r="FVI130"/>
      <c r="FVJ130"/>
      <c r="FVK130"/>
      <c r="FVL130"/>
      <c r="FVM130"/>
      <c r="FVN130"/>
      <c r="FVO130"/>
      <c r="FVP130"/>
      <c r="FVQ130"/>
      <c r="FVR130"/>
      <c r="FVS130"/>
      <c r="FVT130"/>
      <c r="FVU130"/>
      <c r="FVV130"/>
      <c r="FVW130"/>
      <c r="FVX130"/>
      <c r="FVY130"/>
      <c r="FVZ130"/>
      <c r="FWA130"/>
      <c r="FWB130"/>
      <c r="FWC130"/>
      <c r="FWD130"/>
      <c r="FWE130"/>
      <c r="FWF130"/>
      <c r="FWG130"/>
      <c r="FWH130"/>
      <c r="FWI130"/>
      <c r="FWJ130"/>
      <c r="FWK130"/>
      <c r="FWL130"/>
      <c r="FWM130"/>
      <c r="FWN130"/>
      <c r="FWO130"/>
      <c r="FWP130"/>
      <c r="FWQ130"/>
      <c r="FWR130"/>
      <c r="FWS130"/>
      <c r="FWT130"/>
      <c r="FWU130"/>
      <c r="FWV130"/>
      <c r="FWW130"/>
      <c r="FWX130"/>
      <c r="FWY130"/>
      <c r="FWZ130"/>
      <c r="FXA130"/>
      <c r="FXB130"/>
      <c r="FXC130"/>
      <c r="FXD130"/>
      <c r="FXE130"/>
      <c r="FXF130"/>
      <c r="FXG130"/>
      <c r="FXH130"/>
      <c r="FXI130"/>
      <c r="FXJ130"/>
      <c r="FXK130"/>
      <c r="FXL130"/>
      <c r="FXM130"/>
      <c r="FXN130"/>
      <c r="FXO130"/>
      <c r="FXP130"/>
      <c r="FXQ130"/>
      <c r="FXR130"/>
      <c r="FXS130"/>
      <c r="FXT130"/>
      <c r="FXU130"/>
      <c r="FXV130"/>
      <c r="FXW130"/>
      <c r="FXX130"/>
      <c r="FXY130"/>
      <c r="FXZ130"/>
      <c r="FYA130"/>
      <c r="FYB130"/>
      <c r="FYC130"/>
      <c r="FYD130"/>
      <c r="FYE130"/>
      <c r="FYF130"/>
      <c r="FYG130"/>
      <c r="FYH130"/>
      <c r="FYI130"/>
      <c r="FYJ130"/>
      <c r="FYK130"/>
      <c r="FYL130"/>
      <c r="FYM130"/>
      <c r="FYN130"/>
      <c r="FYO130"/>
      <c r="FYP130"/>
      <c r="FYQ130"/>
      <c r="FYR130"/>
      <c r="FYS130"/>
      <c r="FYT130"/>
      <c r="FYU130"/>
      <c r="FYV130"/>
      <c r="FYW130"/>
      <c r="FYX130"/>
      <c r="FYY130"/>
      <c r="FYZ130"/>
      <c r="FZA130"/>
      <c r="FZB130"/>
      <c r="FZC130"/>
      <c r="FZD130"/>
      <c r="FZE130"/>
      <c r="FZF130"/>
      <c r="FZG130"/>
      <c r="FZH130"/>
      <c r="FZI130"/>
      <c r="FZJ130"/>
      <c r="FZK130"/>
      <c r="FZL130"/>
      <c r="FZM130"/>
      <c r="FZN130"/>
      <c r="FZO130"/>
      <c r="FZP130"/>
      <c r="FZQ130"/>
      <c r="FZR130"/>
      <c r="FZS130"/>
      <c r="FZT130"/>
      <c r="FZU130"/>
      <c r="FZV130"/>
      <c r="FZW130"/>
      <c r="FZX130"/>
      <c r="FZY130"/>
      <c r="FZZ130"/>
      <c r="GAA130"/>
      <c r="GAB130"/>
      <c r="GAC130"/>
      <c r="GAD130"/>
      <c r="GAE130"/>
      <c r="GAF130"/>
      <c r="GAG130"/>
      <c r="GAH130"/>
      <c r="GAI130"/>
      <c r="GAJ130"/>
      <c r="GAK130"/>
      <c r="GAL130"/>
      <c r="GAM130"/>
      <c r="GAN130"/>
      <c r="GAO130"/>
      <c r="GAP130"/>
      <c r="GAQ130"/>
      <c r="GAR130"/>
      <c r="GAS130"/>
      <c r="GAT130"/>
      <c r="GAU130"/>
      <c r="GAV130"/>
      <c r="GAW130"/>
      <c r="GAX130"/>
      <c r="GAY130"/>
      <c r="GAZ130"/>
      <c r="GBA130"/>
      <c r="GBB130"/>
      <c r="GBC130"/>
      <c r="GBD130"/>
      <c r="GBE130"/>
      <c r="GBF130"/>
      <c r="GBG130"/>
      <c r="GBH130"/>
      <c r="GBI130"/>
      <c r="GBJ130"/>
      <c r="GBK130"/>
      <c r="GBL130"/>
      <c r="GBM130"/>
      <c r="GBN130"/>
      <c r="GBO130"/>
      <c r="GBP130"/>
      <c r="GBQ130"/>
      <c r="GBR130"/>
      <c r="GBS130"/>
      <c r="GBT130"/>
      <c r="GBU130"/>
      <c r="GBV130"/>
      <c r="GBW130"/>
      <c r="GBX130"/>
      <c r="GBY130"/>
      <c r="GBZ130"/>
      <c r="GCA130"/>
      <c r="GCB130"/>
      <c r="GCC130"/>
      <c r="GCD130"/>
      <c r="GCE130"/>
      <c r="GCF130"/>
      <c r="GCG130"/>
      <c r="GCH130"/>
      <c r="GCI130"/>
      <c r="GCJ130"/>
      <c r="GCK130"/>
      <c r="GCL130"/>
      <c r="GCM130"/>
      <c r="GCN130"/>
      <c r="GCO130"/>
      <c r="GCP130"/>
      <c r="GCQ130"/>
      <c r="GCR130"/>
      <c r="GCS130"/>
      <c r="GCT130"/>
      <c r="GCU130"/>
      <c r="GCV130"/>
      <c r="GCW130"/>
      <c r="GCX130"/>
      <c r="GCY130"/>
      <c r="GCZ130"/>
      <c r="GDA130"/>
      <c r="GDB130"/>
      <c r="GDC130"/>
      <c r="GDD130"/>
      <c r="GDE130"/>
      <c r="GDF130"/>
      <c r="GDG130"/>
      <c r="GDH130"/>
      <c r="GDI130"/>
      <c r="GDJ130"/>
      <c r="GDK130"/>
      <c r="GDL130"/>
      <c r="GDM130"/>
      <c r="GDN130"/>
      <c r="GDO130"/>
      <c r="GDP130"/>
      <c r="GDQ130"/>
      <c r="GDR130"/>
      <c r="GDS130"/>
      <c r="GDT130"/>
      <c r="GDU130"/>
      <c r="GDV130"/>
      <c r="GDW130"/>
      <c r="GDX130"/>
      <c r="GDY130"/>
      <c r="GDZ130"/>
      <c r="GEA130"/>
      <c r="GEB130"/>
      <c r="GEC130"/>
      <c r="GED130"/>
      <c r="GEE130"/>
      <c r="GEF130"/>
      <c r="GEG130"/>
      <c r="GEH130"/>
      <c r="GEI130"/>
      <c r="GEJ130"/>
      <c r="GEK130"/>
      <c r="GEL130"/>
      <c r="GEM130"/>
      <c r="GEN130"/>
      <c r="GEO130"/>
      <c r="GEP130"/>
      <c r="GEQ130"/>
      <c r="GER130"/>
      <c r="GES130"/>
      <c r="GET130"/>
      <c r="GEU130"/>
      <c r="GEV130"/>
      <c r="GEW130"/>
      <c r="GEX130"/>
      <c r="GEY130"/>
      <c r="GEZ130"/>
      <c r="GFA130"/>
      <c r="GFB130"/>
      <c r="GFC130"/>
      <c r="GFD130"/>
      <c r="GFE130"/>
      <c r="GFF130"/>
      <c r="GFG130"/>
      <c r="GFH130"/>
      <c r="GFI130"/>
      <c r="GFJ130"/>
      <c r="GFK130"/>
      <c r="GFL130"/>
      <c r="GFM130"/>
      <c r="GFN130"/>
      <c r="GFO130"/>
      <c r="GFP130"/>
      <c r="GFQ130"/>
      <c r="GFR130"/>
      <c r="GFS130"/>
      <c r="GFT130"/>
      <c r="GFU130"/>
      <c r="GFV130"/>
      <c r="GFW130"/>
      <c r="GFX130"/>
      <c r="GFY130"/>
      <c r="GFZ130"/>
      <c r="GGA130"/>
      <c r="GGB130"/>
      <c r="GGC130"/>
      <c r="GGD130"/>
      <c r="GGE130"/>
      <c r="GGF130"/>
      <c r="GGG130"/>
      <c r="GGH130"/>
      <c r="GGI130"/>
      <c r="GGJ130"/>
      <c r="GGK130"/>
      <c r="GGL130"/>
      <c r="GGM130"/>
      <c r="GGN130"/>
      <c r="GGO130"/>
      <c r="GGP130"/>
      <c r="GGQ130"/>
      <c r="GGR130"/>
      <c r="GGS130"/>
      <c r="GGT130"/>
      <c r="GGU130"/>
      <c r="GGV130"/>
      <c r="GGW130"/>
      <c r="GGX130"/>
      <c r="GGY130"/>
      <c r="GGZ130"/>
      <c r="GHA130"/>
      <c r="GHB130"/>
      <c r="GHC130"/>
      <c r="GHD130"/>
      <c r="GHE130"/>
      <c r="GHF130"/>
      <c r="GHG130"/>
      <c r="GHH130"/>
      <c r="GHI130"/>
      <c r="GHJ130"/>
      <c r="GHK130"/>
      <c r="GHL130"/>
      <c r="GHM130"/>
      <c r="GHN130"/>
      <c r="GHO130"/>
      <c r="GHP130"/>
      <c r="GHQ130"/>
      <c r="GHR130"/>
      <c r="GHS130"/>
      <c r="GHT130"/>
      <c r="GHU130"/>
      <c r="GHV130"/>
      <c r="GHW130"/>
      <c r="GHX130"/>
      <c r="GHY130"/>
      <c r="GHZ130"/>
      <c r="GIA130"/>
      <c r="GIB130"/>
      <c r="GIC130"/>
      <c r="GID130"/>
      <c r="GIE130"/>
      <c r="GIF130"/>
      <c r="GIG130"/>
      <c r="GIH130"/>
      <c r="GII130"/>
      <c r="GIJ130"/>
      <c r="GIK130"/>
      <c r="GIL130"/>
      <c r="GIM130"/>
      <c r="GIN130"/>
      <c r="GIO130"/>
      <c r="GIP130"/>
      <c r="GIQ130"/>
      <c r="GIR130"/>
      <c r="GIS130"/>
      <c r="GIT130"/>
      <c r="GIU130"/>
      <c r="GIV130"/>
      <c r="GIW130"/>
      <c r="GIX130"/>
      <c r="GIY130"/>
      <c r="GIZ130"/>
      <c r="GJA130"/>
      <c r="GJB130"/>
      <c r="GJC130"/>
      <c r="GJD130"/>
      <c r="GJE130"/>
      <c r="GJF130"/>
      <c r="GJG130"/>
      <c r="GJH130"/>
      <c r="GJI130"/>
      <c r="GJJ130"/>
      <c r="GJK130"/>
      <c r="GJL130"/>
      <c r="GJM130"/>
      <c r="GJN130"/>
      <c r="GJO130"/>
      <c r="GJP130"/>
      <c r="GJQ130"/>
      <c r="GJR130"/>
      <c r="GJS130"/>
      <c r="GJT130"/>
      <c r="GJU130"/>
      <c r="GJV130"/>
      <c r="GJW130"/>
      <c r="GJX130"/>
      <c r="GJY130"/>
      <c r="GJZ130"/>
      <c r="GKA130"/>
      <c r="GKB130"/>
      <c r="GKC130"/>
      <c r="GKD130"/>
      <c r="GKE130"/>
      <c r="GKF130"/>
      <c r="GKG130"/>
      <c r="GKH130"/>
      <c r="GKI130"/>
      <c r="GKJ130"/>
      <c r="GKK130"/>
      <c r="GKL130"/>
      <c r="GKM130"/>
      <c r="GKN130"/>
      <c r="GKO130"/>
      <c r="GKP130"/>
      <c r="GKQ130"/>
      <c r="GKR130"/>
      <c r="GKS130"/>
      <c r="GKT130"/>
      <c r="GKU130"/>
      <c r="GKV130"/>
      <c r="GKW130"/>
      <c r="GKX130"/>
      <c r="GKY130"/>
      <c r="GKZ130"/>
      <c r="GLA130"/>
      <c r="GLB130"/>
      <c r="GLC130"/>
      <c r="GLD130"/>
      <c r="GLE130"/>
      <c r="GLF130"/>
      <c r="GLG130"/>
      <c r="GLH130"/>
      <c r="GLI130"/>
      <c r="GLJ130"/>
      <c r="GLK130"/>
      <c r="GLL130"/>
      <c r="GLM130"/>
      <c r="GLN130"/>
      <c r="GLO130"/>
      <c r="GLP130"/>
      <c r="GLQ130"/>
      <c r="GLR130"/>
      <c r="GLS130"/>
      <c r="GLT130"/>
      <c r="GLU130"/>
      <c r="GLV130"/>
      <c r="GLW130"/>
      <c r="GLX130"/>
      <c r="GLY130"/>
      <c r="GLZ130"/>
      <c r="GMA130"/>
      <c r="GMB130"/>
      <c r="GMC130"/>
      <c r="GMD130"/>
      <c r="GME130"/>
      <c r="GMF130"/>
      <c r="GMG130"/>
      <c r="GMH130"/>
      <c r="GMI130"/>
      <c r="GMJ130"/>
      <c r="GMK130"/>
      <c r="GML130"/>
      <c r="GMM130"/>
      <c r="GMN130"/>
      <c r="GMO130"/>
      <c r="GMP130"/>
      <c r="GMQ130"/>
      <c r="GMR130"/>
      <c r="GMS130"/>
      <c r="GMT130"/>
      <c r="GMU130"/>
      <c r="GMV130"/>
      <c r="GMW130"/>
      <c r="GMX130"/>
      <c r="GMY130"/>
      <c r="GMZ130"/>
      <c r="GNA130"/>
      <c r="GNB130"/>
      <c r="GNC130"/>
      <c r="GND130"/>
      <c r="GNE130"/>
      <c r="GNF130"/>
      <c r="GNG130"/>
      <c r="GNH130"/>
      <c r="GNI130"/>
      <c r="GNJ130"/>
      <c r="GNK130"/>
      <c r="GNL130"/>
      <c r="GNM130"/>
      <c r="GNN130"/>
      <c r="GNO130"/>
      <c r="GNP130"/>
      <c r="GNQ130"/>
      <c r="GNR130"/>
      <c r="GNS130"/>
      <c r="GNT130"/>
      <c r="GNU130"/>
      <c r="GNV130"/>
      <c r="GNW130"/>
      <c r="GNX130"/>
      <c r="GNY130"/>
      <c r="GNZ130"/>
      <c r="GOA130"/>
      <c r="GOB130"/>
      <c r="GOC130"/>
      <c r="GOD130"/>
      <c r="GOE130"/>
      <c r="GOF130"/>
      <c r="GOG130"/>
      <c r="GOH130"/>
      <c r="GOI130"/>
      <c r="GOJ130"/>
      <c r="GOK130"/>
      <c r="GOL130"/>
      <c r="GOM130"/>
      <c r="GON130"/>
      <c r="GOO130"/>
      <c r="GOP130"/>
      <c r="GOQ130"/>
      <c r="GOR130"/>
      <c r="GOS130"/>
      <c r="GOT130"/>
      <c r="GOU130"/>
      <c r="GOV130"/>
      <c r="GOW130"/>
      <c r="GOX130"/>
      <c r="GOY130"/>
      <c r="GOZ130"/>
      <c r="GPA130"/>
      <c r="GPB130"/>
      <c r="GPC130"/>
      <c r="GPD130"/>
      <c r="GPE130"/>
      <c r="GPF130"/>
      <c r="GPG130"/>
      <c r="GPH130"/>
      <c r="GPI130"/>
      <c r="GPJ130"/>
      <c r="GPK130"/>
      <c r="GPL130"/>
      <c r="GPM130"/>
      <c r="GPN130"/>
      <c r="GPO130"/>
      <c r="GPP130"/>
      <c r="GPQ130"/>
      <c r="GPR130"/>
      <c r="GPS130"/>
      <c r="GPT130"/>
      <c r="GPU130"/>
      <c r="GPV130"/>
      <c r="GPW130"/>
      <c r="GPX130"/>
      <c r="GPY130"/>
      <c r="GPZ130"/>
      <c r="GQA130"/>
      <c r="GQB130"/>
      <c r="GQC130"/>
      <c r="GQD130"/>
      <c r="GQE130"/>
      <c r="GQF130"/>
      <c r="GQG130"/>
      <c r="GQH130"/>
      <c r="GQI130"/>
      <c r="GQJ130"/>
      <c r="GQK130"/>
      <c r="GQL130"/>
      <c r="GQM130"/>
      <c r="GQN130"/>
      <c r="GQO130"/>
      <c r="GQP130"/>
      <c r="GQQ130"/>
      <c r="GQR130"/>
      <c r="GQS130"/>
      <c r="GQT130"/>
      <c r="GQU130"/>
      <c r="GQV130"/>
      <c r="GQW130"/>
      <c r="GQX130"/>
      <c r="GQY130"/>
      <c r="GQZ130"/>
      <c r="GRA130"/>
      <c r="GRB130"/>
      <c r="GRC130"/>
      <c r="GRD130"/>
      <c r="GRE130"/>
      <c r="GRF130"/>
      <c r="GRG130"/>
      <c r="GRH130"/>
      <c r="GRI130"/>
      <c r="GRJ130"/>
      <c r="GRK130"/>
      <c r="GRL130"/>
      <c r="GRM130"/>
      <c r="GRN130"/>
      <c r="GRO130"/>
      <c r="GRP130"/>
      <c r="GRQ130"/>
      <c r="GRR130"/>
      <c r="GRS130"/>
      <c r="GRT130"/>
      <c r="GRU130"/>
      <c r="GRV130"/>
      <c r="GRW130"/>
      <c r="GRX130"/>
      <c r="GRY130"/>
      <c r="GRZ130"/>
      <c r="GSA130"/>
      <c r="GSB130"/>
      <c r="GSC130"/>
      <c r="GSD130"/>
      <c r="GSE130"/>
      <c r="GSF130"/>
      <c r="GSG130"/>
      <c r="GSH130"/>
      <c r="GSI130"/>
      <c r="GSJ130"/>
      <c r="GSK130"/>
      <c r="GSL130"/>
      <c r="GSM130"/>
      <c r="GSN130"/>
      <c r="GSO130"/>
      <c r="GSP130"/>
      <c r="GSQ130"/>
      <c r="GSR130"/>
      <c r="GSS130"/>
      <c r="GST130"/>
      <c r="GSU130"/>
      <c r="GSV130"/>
      <c r="GSW130"/>
      <c r="GSX130"/>
      <c r="GSY130"/>
      <c r="GSZ130"/>
      <c r="GTA130"/>
      <c r="GTB130"/>
      <c r="GTC130"/>
      <c r="GTD130"/>
      <c r="GTE130"/>
      <c r="GTF130"/>
      <c r="GTG130"/>
      <c r="GTH130"/>
      <c r="GTI130"/>
      <c r="GTJ130"/>
      <c r="GTK130"/>
      <c r="GTL130"/>
      <c r="GTM130"/>
      <c r="GTN130"/>
      <c r="GTO130"/>
      <c r="GTP130"/>
      <c r="GTQ130"/>
      <c r="GTR130"/>
      <c r="GTS130"/>
      <c r="GTT130"/>
      <c r="GTU130"/>
      <c r="GTV130"/>
      <c r="GTW130"/>
      <c r="GTX130"/>
      <c r="GTY130"/>
      <c r="GTZ130"/>
      <c r="GUA130"/>
      <c r="GUB130"/>
      <c r="GUC130"/>
      <c r="GUD130"/>
      <c r="GUE130"/>
      <c r="GUF130"/>
      <c r="GUG130"/>
      <c r="GUH130"/>
      <c r="GUI130"/>
      <c r="GUJ130"/>
      <c r="GUK130"/>
      <c r="GUL130"/>
      <c r="GUM130"/>
      <c r="GUN130"/>
      <c r="GUO130"/>
      <c r="GUP130"/>
      <c r="GUQ130"/>
      <c r="GUR130"/>
      <c r="GUS130"/>
      <c r="GUT130"/>
      <c r="GUU130"/>
      <c r="GUV130"/>
      <c r="GUW130"/>
      <c r="GUX130"/>
      <c r="GUY130"/>
      <c r="GUZ130"/>
      <c r="GVA130"/>
      <c r="GVB130"/>
      <c r="GVC130"/>
      <c r="GVD130"/>
      <c r="GVE130"/>
      <c r="GVF130"/>
      <c r="GVG130"/>
      <c r="GVH130"/>
      <c r="GVI130"/>
      <c r="GVJ130"/>
      <c r="GVK130"/>
      <c r="GVL130"/>
      <c r="GVM130"/>
      <c r="GVN130"/>
      <c r="GVO130"/>
      <c r="GVP130"/>
      <c r="GVQ130"/>
      <c r="GVR130"/>
      <c r="GVS130"/>
      <c r="GVT130"/>
      <c r="GVU130"/>
      <c r="GVV130"/>
      <c r="GVW130"/>
      <c r="GVX130"/>
      <c r="GVY130"/>
      <c r="GVZ130"/>
      <c r="GWA130"/>
      <c r="GWB130"/>
      <c r="GWC130"/>
      <c r="GWD130"/>
      <c r="GWE130"/>
      <c r="GWF130"/>
      <c r="GWG130"/>
      <c r="GWH130"/>
      <c r="GWI130"/>
      <c r="GWJ130"/>
      <c r="GWK130"/>
      <c r="GWL130"/>
      <c r="GWM130"/>
      <c r="GWN130"/>
      <c r="GWO130"/>
      <c r="GWP130"/>
      <c r="GWQ130"/>
      <c r="GWR130"/>
      <c r="GWS130"/>
      <c r="GWT130"/>
      <c r="GWU130"/>
      <c r="GWV130"/>
      <c r="GWW130"/>
      <c r="GWX130"/>
      <c r="GWY130"/>
      <c r="GWZ130"/>
      <c r="GXA130"/>
      <c r="GXB130"/>
      <c r="GXC130"/>
      <c r="GXD130"/>
      <c r="GXE130"/>
      <c r="GXF130"/>
      <c r="GXG130"/>
      <c r="GXH130"/>
      <c r="GXI130"/>
      <c r="GXJ130"/>
      <c r="GXK130"/>
      <c r="GXL130"/>
      <c r="GXM130"/>
      <c r="GXN130"/>
      <c r="GXO130"/>
      <c r="GXP130"/>
      <c r="GXQ130"/>
      <c r="GXR130"/>
      <c r="GXS130"/>
      <c r="GXT130"/>
      <c r="GXU130"/>
      <c r="GXV130"/>
      <c r="GXW130"/>
      <c r="GXX130"/>
      <c r="GXY130"/>
      <c r="GXZ130"/>
      <c r="GYA130"/>
      <c r="GYB130"/>
      <c r="GYC130"/>
      <c r="GYD130"/>
      <c r="GYE130"/>
      <c r="GYF130"/>
      <c r="GYG130"/>
      <c r="GYH130"/>
      <c r="GYI130"/>
      <c r="GYJ130"/>
      <c r="GYK130"/>
      <c r="GYL130"/>
      <c r="GYM130"/>
      <c r="GYN130"/>
      <c r="GYO130"/>
      <c r="GYP130"/>
      <c r="GYQ130"/>
      <c r="GYR130"/>
      <c r="GYS130"/>
      <c r="GYT130"/>
      <c r="GYU130"/>
      <c r="GYV130"/>
      <c r="GYW130"/>
      <c r="GYX130"/>
      <c r="GYY130"/>
      <c r="GYZ130"/>
      <c r="GZA130"/>
      <c r="GZB130"/>
      <c r="GZC130"/>
      <c r="GZD130"/>
      <c r="GZE130"/>
      <c r="GZF130"/>
      <c r="GZG130"/>
      <c r="GZH130"/>
      <c r="GZI130"/>
      <c r="GZJ130"/>
      <c r="GZK130"/>
      <c r="GZL130"/>
      <c r="GZM130"/>
      <c r="GZN130"/>
      <c r="GZO130"/>
      <c r="GZP130"/>
      <c r="GZQ130"/>
      <c r="GZR130"/>
      <c r="GZS130"/>
      <c r="GZT130"/>
      <c r="GZU130"/>
      <c r="GZV130"/>
      <c r="GZW130"/>
      <c r="GZX130"/>
      <c r="GZY130"/>
      <c r="GZZ130"/>
      <c r="HAA130"/>
      <c r="HAB130"/>
      <c r="HAC130"/>
      <c r="HAD130"/>
      <c r="HAE130"/>
      <c r="HAF130"/>
      <c r="HAG130"/>
      <c r="HAH130"/>
      <c r="HAI130"/>
      <c r="HAJ130"/>
      <c r="HAK130"/>
      <c r="HAL130"/>
      <c r="HAM130"/>
      <c r="HAN130"/>
      <c r="HAO130"/>
      <c r="HAP130"/>
      <c r="HAQ130"/>
      <c r="HAR130"/>
      <c r="HAS130"/>
      <c r="HAT130"/>
      <c r="HAU130"/>
      <c r="HAV130"/>
      <c r="HAW130"/>
      <c r="HAX130"/>
      <c r="HAY130"/>
      <c r="HAZ130"/>
      <c r="HBA130"/>
      <c r="HBB130"/>
      <c r="HBC130"/>
      <c r="HBD130"/>
      <c r="HBE130"/>
      <c r="HBF130"/>
      <c r="HBG130"/>
      <c r="HBH130"/>
      <c r="HBI130"/>
      <c r="HBJ130"/>
      <c r="HBK130"/>
      <c r="HBL130"/>
      <c r="HBM130"/>
      <c r="HBN130"/>
      <c r="HBO130"/>
      <c r="HBP130"/>
      <c r="HBQ130"/>
      <c r="HBR130"/>
      <c r="HBS130"/>
      <c r="HBT130"/>
      <c r="HBU130"/>
      <c r="HBV130"/>
      <c r="HBW130"/>
      <c r="HBX130"/>
      <c r="HBY130"/>
      <c r="HBZ130"/>
      <c r="HCA130"/>
      <c r="HCB130"/>
      <c r="HCC130"/>
      <c r="HCD130"/>
      <c r="HCE130"/>
      <c r="HCF130"/>
      <c r="HCG130"/>
      <c r="HCH130"/>
      <c r="HCI130"/>
      <c r="HCJ130"/>
      <c r="HCK130"/>
      <c r="HCL130"/>
      <c r="HCM130"/>
      <c r="HCN130"/>
      <c r="HCO130"/>
      <c r="HCP130"/>
      <c r="HCQ130"/>
      <c r="HCR130"/>
      <c r="HCS130"/>
      <c r="HCT130"/>
      <c r="HCU130"/>
      <c r="HCV130"/>
      <c r="HCW130"/>
      <c r="HCX130"/>
      <c r="HCY130"/>
      <c r="HCZ130"/>
      <c r="HDA130"/>
      <c r="HDB130"/>
      <c r="HDC130"/>
      <c r="HDD130"/>
      <c r="HDE130"/>
      <c r="HDF130"/>
      <c r="HDG130"/>
      <c r="HDH130"/>
      <c r="HDI130"/>
      <c r="HDJ130"/>
      <c r="HDK130"/>
      <c r="HDL130"/>
      <c r="HDM130"/>
      <c r="HDN130"/>
      <c r="HDO130"/>
      <c r="HDP130"/>
      <c r="HDQ130"/>
      <c r="HDR130"/>
      <c r="HDS130"/>
      <c r="HDT130"/>
      <c r="HDU130"/>
      <c r="HDV130"/>
      <c r="HDW130"/>
      <c r="HDX130"/>
      <c r="HDY130"/>
      <c r="HDZ130"/>
      <c r="HEA130"/>
      <c r="HEB130"/>
      <c r="HEC130"/>
      <c r="HED130"/>
      <c r="HEE130"/>
      <c r="HEF130"/>
      <c r="HEG130"/>
      <c r="HEH130"/>
      <c r="HEI130"/>
      <c r="HEJ130"/>
      <c r="HEK130"/>
      <c r="HEL130"/>
      <c r="HEM130"/>
      <c r="HEN130"/>
      <c r="HEO130"/>
      <c r="HEP130"/>
      <c r="HEQ130"/>
      <c r="HER130"/>
      <c r="HES130"/>
      <c r="HET130"/>
      <c r="HEU130"/>
      <c r="HEV130"/>
      <c r="HEW130"/>
      <c r="HEX130"/>
      <c r="HEY130"/>
      <c r="HEZ130"/>
      <c r="HFA130"/>
      <c r="HFB130"/>
      <c r="HFC130"/>
      <c r="HFD130"/>
      <c r="HFE130"/>
      <c r="HFF130"/>
      <c r="HFG130"/>
      <c r="HFH130"/>
      <c r="HFI130"/>
      <c r="HFJ130"/>
      <c r="HFK130"/>
      <c r="HFL130"/>
      <c r="HFM130"/>
      <c r="HFN130"/>
      <c r="HFO130"/>
      <c r="HFP130"/>
      <c r="HFQ130"/>
      <c r="HFR130"/>
      <c r="HFS130"/>
      <c r="HFT130"/>
      <c r="HFU130"/>
      <c r="HFV130"/>
      <c r="HFW130"/>
      <c r="HFX130"/>
      <c r="HFY130"/>
      <c r="HFZ130"/>
      <c r="HGA130"/>
      <c r="HGB130"/>
      <c r="HGC130"/>
      <c r="HGD130"/>
      <c r="HGE130"/>
      <c r="HGF130"/>
      <c r="HGG130"/>
      <c r="HGH130"/>
      <c r="HGI130"/>
      <c r="HGJ130"/>
      <c r="HGK130"/>
      <c r="HGL130"/>
      <c r="HGM130"/>
      <c r="HGN130"/>
      <c r="HGO130"/>
      <c r="HGP130"/>
      <c r="HGQ130"/>
      <c r="HGR130"/>
      <c r="HGS130"/>
      <c r="HGT130"/>
      <c r="HGU130"/>
      <c r="HGV130"/>
      <c r="HGW130"/>
      <c r="HGX130"/>
      <c r="HGY130"/>
      <c r="HGZ130"/>
      <c r="HHA130"/>
      <c r="HHB130"/>
      <c r="HHC130"/>
      <c r="HHD130"/>
      <c r="HHE130"/>
      <c r="HHF130"/>
      <c r="HHG130"/>
      <c r="HHH130"/>
      <c r="HHI130"/>
      <c r="HHJ130"/>
      <c r="HHK130"/>
      <c r="HHL130"/>
      <c r="HHM130"/>
      <c r="HHN130"/>
      <c r="HHO130"/>
      <c r="HHP130"/>
      <c r="HHQ130"/>
      <c r="HHR130"/>
      <c r="HHS130"/>
      <c r="HHT130"/>
      <c r="HHU130"/>
      <c r="HHV130"/>
      <c r="HHW130"/>
      <c r="HHX130"/>
      <c r="HHY130"/>
      <c r="HHZ130"/>
      <c r="HIA130"/>
      <c r="HIB130"/>
      <c r="HIC130"/>
      <c r="HID130"/>
      <c r="HIE130"/>
      <c r="HIF130"/>
      <c r="HIG130"/>
      <c r="HIH130"/>
      <c r="HII130"/>
      <c r="HIJ130"/>
      <c r="HIK130"/>
      <c r="HIL130"/>
      <c r="HIM130"/>
      <c r="HIN130"/>
      <c r="HIO130"/>
      <c r="HIP130"/>
      <c r="HIQ130"/>
      <c r="HIR130"/>
      <c r="HIS130"/>
      <c r="HIT130"/>
      <c r="HIU130"/>
      <c r="HIV130"/>
      <c r="HIW130"/>
      <c r="HIX130"/>
      <c r="HIY130"/>
      <c r="HIZ130"/>
      <c r="HJA130"/>
      <c r="HJB130"/>
      <c r="HJC130"/>
      <c r="HJD130"/>
      <c r="HJE130"/>
      <c r="HJF130"/>
      <c r="HJG130"/>
      <c r="HJH130"/>
      <c r="HJI130"/>
      <c r="HJJ130"/>
      <c r="HJK130"/>
      <c r="HJL130"/>
      <c r="HJM130"/>
      <c r="HJN130"/>
      <c r="HJO130"/>
      <c r="HJP130"/>
      <c r="HJQ130"/>
      <c r="HJR130"/>
      <c r="HJS130"/>
      <c r="HJT130"/>
      <c r="HJU130"/>
      <c r="HJV130"/>
      <c r="HJW130"/>
      <c r="HJX130"/>
      <c r="HJY130"/>
      <c r="HJZ130"/>
      <c r="HKA130"/>
      <c r="HKB130"/>
      <c r="HKC130"/>
      <c r="HKD130"/>
      <c r="HKE130"/>
      <c r="HKF130"/>
      <c r="HKG130"/>
      <c r="HKH130"/>
      <c r="HKI130"/>
      <c r="HKJ130"/>
      <c r="HKK130"/>
      <c r="HKL130"/>
      <c r="HKM130"/>
      <c r="HKN130"/>
      <c r="HKO130"/>
      <c r="HKP130"/>
      <c r="HKQ130"/>
      <c r="HKR130"/>
      <c r="HKS130"/>
      <c r="HKT130"/>
      <c r="HKU130"/>
      <c r="HKV130"/>
      <c r="HKW130"/>
      <c r="HKX130"/>
      <c r="HKY130"/>
      <c r="HKZ130"/>
      <c r="HLA130"/>
      <c r="HLB130"/>
      <c r="HLC130"/>
      <c r="HLD130"/>
      <c r="HLE130"/>
      <c r="HLF130"/>
      <c r="HLG130"/>
      <c r="HLH130"/>
      <c r="HLI130"/>
      <c r="HLJ130"/>
      <c r="HLK130"/>
      <c r="HLL130"/>
      <c r="HLM130"/>
      <c r="HLN130"/>
      <c r="HLO130"/>
      <c r="HLP130"/>
      <c r="HLQ130"/>
      <c r="HLR130"/>
      <c r="HLS130"/>
      <c r="HLT130"/>
      <c r="HLU130"/>
      <c r="HLV130"/>
      <c r="HLW130"/>
      <c r="HLX130"/>
      <c r="HLY130"/>
      <c r="HLZ130"/>
      <c r="HMA130"/>
      <c r="HMB130"/>
      <c r="HMC130"/>
      <c r="HMD130"/>
      <c r="HME130"/>
      <c r="HMF130"/>
      <c r="HMG130"/>
      <c r="HMH130"/>
      <c r="HMI130"/>
      <c r="HMJ130"/>
      <c r="HMK130"/>
      <c r="HML130"/>
      <c r="HMM130"/>
      <c r="HMN130"/>
      <c r="HMO130"/>
      <c r="HMP130"/>
      <c r="HMQ130"/>
      <c r="HMR130"/>
      <c r="HMS130"/>
      <c r="HMT130"/>
      <c r="HMU130"/>
      <c r="HMV130"/>
      <c r="HMW130"/>
      <c r="HMX130"/>
      <c r="HMY130"/>
      <c r="HMZ130"/>
      <c r="HNA130"/>
      <c r="HNB130"/>
      <c r="HNC130"/>
      <c r="HND130"/>
      <c r="HNE130"/>
      <c r="HNF130"/>
      <c r="HNG130"/>
      <c r="HNH130"/>
      <c r="HNI130"/>
      <c r="HNJ130"/>
      <c r="HNK130"/>
      <c r="HNL130"/>
      <c r="HNM130"/>
      <c r="HNN130"/>
      <c r="HNO130"/>
      <c r="HNP130"/>
      <c r="HNQ130"/>
      <c r="HNR130"/>
      <c r="HNS130"/>
      <c r="HNT130"/>
      <c r="HNU130"/>
      <c r="HNV130"/>
      <c r="HNW130"/>
      <c r="HNX130"/>
      <c r="HNY130"/>
      <c r="HNZ130"/>
      <c r="HOA130"/>
      <c r="HOB130"/>
      <c r="HOC130"/>
      <c r="HOD130"/>
      <c r="HOE130"/>
      <c r="HOF130"/>
      <c r="HOG130"/>
      <c r="HOH130"/>
      <c r="HOI130"/>
      <c r="HOJ130"/>
      <c r="HOK130"/>
      <c r="HOL130"/>
      <c r="HOM130"/>
      <c r="HON130"/>
      <c r="HOO130"/>
      <c r="HOP130"/>
      <c r="HOQ130"/>
      <c r="HOR130"/>
      <c r="HOS130"/>
      <c r="HOT130"/>
      <c r="HOU130"/>
      <c r="HOV130"/>
      <c r="HOW130"/>
      <c r="HOX130"/>
      <c r="HOY130"/>
      <c r="HOZ130"/>
      <c r="HPA130"/>
      <c r="HPB130"/>
      <c r="HPC130"/>
      <c r="HPD130"/>
      <c r="HPE130"/>
      <c r="HPF130"/>
      <c r="HPG130"/>
      <c r="HPH130"/>
      <c r="HPI130"/>
      <c r="HPJ130"/>
      <c r="HPK130"/>
      <c r="HPL130"/>
      <c r="HPM130"/>
      <c r="HPN130"/>
      <c r="HPO130"/>
      <c r="HPP130"/>
      <c r="HPQ130"/>
      <c r="HPR130"/>
      <c r="HPS130"/>
      <c r="HPT130"/>
      <c r="HPU130"/>
      <c r="HPV130"/>
      <c r="HPW130"/>
      <c r="HPX130"/>
      <c r="HPY130"/>
      <c r="HPZ130"/>
      <c r="HQA130"/>
      <c r="HQB130"/>
      <c r="HQC130"/>
      <c r="HQD130"/>
      <c r="HQE130"/>
      <c r="HQF130"/>
      <c r="HQG130"/>
      <c r="HQH130"/>
      <c r="HQI130"/>
      <c r="HQJ130"/>
      <c r="HQK130"/>
      <c r="HQL130"/>
      <c r="HQM130"/>
      <c r="HQN130"/>
      <c r="HQO130"/>
      <c r="HQP130"/>
      <c r="HQQ130"/>
      <c r="HQR130"/>
      <c r="HQS130"/>
      <c r="HQT130"/>
      <c r="HQU130"/>
      <c r="HQV130"/>
      <c r="HQW130"/>
      <c r="HQX130"/>
      <c r="HQY130"/>
      <c r="HQZ130"/>
      <c r="HRA130"/>
      <c r="HRB130"/>
      <c r="HRC130"/>
      <c r="HRD130"/>
      <c r="HRE130"/>
      <c r="HRF130"/>
      <c r="HRG130"/>
      <c r="HRH130"/>
      <c r="HRI130"/>
      <c r="HRJ130"/>
      <c r="HRK130"/>
      <c r="HRL130"/>
      <c r="HRM130"/>
      <c r="HRN130"/>
      <c r="HRO130"/>
      <c r="HRP130"/>
      <c r="HRQ130"/>
      <c r="HRR130"/>
      <c r="HRS130"/>
      <c r="HRT130"/>
      <c r="HRU130"/>
      <c r="HRV130"/>
      <c r="HRW130"/>
      <c r="HRX130"/>
      <c r="HRY130"/>
      <c r="HRZ130"/>
      <c r="HSA130"/>
      <c r="HSB130"/>
      <c r="HSC130"/>
      <c r="HSD130"/>
      <c r="HSE130"/>
      <c r="HSF130"/>
      <c r="HSG130"/>
      <c r="HSH130"/>
      <c r="HSI130"/>
      <c r="HSJ130"/>
      <c r="HSK130"/>
      <c r="HSL130"/>
      <c r="HSM130"/>
      <c r="HSN130"/>
      <c r="HSO130"/>
      <c r="HSP130"/>
      <c r="HSQ130"/>
      <c r="HSR130"/>
      <c r="HSS130"/>
      <c r="HST130"/>
      <c r="HSU130"/>
      <c r="HSV130"/>
      <c r="HSW130"/>
      <c r="HSX130"/>
      <c r="HSY130"/>
      <c r="HSZ130"/>
      <c r="HTA130"/>
      <c r="HTB130"/>
      <c r="HTC130"/>
      <c r="HTD130"/>
      <c r="HTE130"/>
      <c r="HTF130"/>
      <c r="HTG130"/>
      <c r="HTH130"/>
      <c r="HTI130"/>
      <c r="HTJ130"/>
      <c r="HTK130"/>
      <c r="HTL130"/>
      <c r="HTM130"/>
      <c r="HTN130"/>
      <c r="HTO130"/>
      <c r="HTP130"/>
      <c r="HTQ130"/>
      <c r="HTR130"/>
      <c r="HTS130"/>
      <c r="HTT130"/>
      <c r="HTU130"/>
      <c r="HTV130"/>
      <c r="HTW130"/>
      <c r="HTX130"/>
      <c r="HTY130"/>
      <c r="HTZ130"/>
      <c r="HUA130"/>
      <c r="HUB130"/>
      <c r="HUC130"/>
      <c r="HUD130"/>
      <c r="HUE130"/>
      <c r="HUF130"/>
      <c r="HUG130"/>
      <c r="HUH130"/>
      <c r="HUI130"/>
      <c r="HUJ130"/>
      <c r="HUK130"/>
      <c r="HUL130"/>
      <c r="HUM130"/>
      <c r="HUN130"/>
      <c r="HUO130"/>
      <c r="HUP130"/>
      <c r="HUQ130"/>
      <c r="HUR130"/>
      <c r="HUS130"/>
      <c r="HUT130"/>
      <c r="HUU130"/>
      <c r="HUV130"/>
      <c r="HUW130"/>
      <c r="HUX130"/>
      <c r="HUY130"/>
      <c r="HUZ130"/>
      <c r="HVA130"/>
      <c r="HVB130"/>
      <c r="HVC130"/>
      <c r="HVD130"/>
      <c r="HVE130"/>
      <c r="HVF130"/>
      <c r="HVG130"/>
      <c r="HVH130"/>
      <c r="HVI130"/>
      <c r="HVJ130"/>
      <c r="HVK130"/>
      <c r="HVL130"/>
      <c r="HVM130"/>
      <c r="HVN130"/>
      <c r="HVO130"/>
      <c r="HVP130"/>
      <c r="HVQ130"/>
      <c r="HVR130"/>
      <c r="HVS130"/>
      <c r="HVT130"/>
      <c r="HVU130"/>
      <c r="HVV130"/>
      <c r="HVW130"/>
      <c r="HVX130"/>
      <c r="HVY130"/>
      <c r="HVZ130"/>
      <c r="HWA130"/>
      <c r="HWB130"/>
      <c r="HWC130"/>
      <c r="HWD130"/>
      <c r="HWE130"/>
      <c r="HWF130"/>
      <c r="HWG130"/>
      <c r="HWH130"/>
      <c r="HWI130"/>
      <c r="HWJ130"/>
      <c r="HWK130"/>
      <c r="HWL130"/>
      <c r="HWM130"/>
      <c r="HWN130"/>
      <c r="HWO130"/>
      <c r="HWP130"/>
      <c r="HWQ130"/>
      <c r="HWR130"/>
      <c r="HWS130"/>
      <c r="HWT130"/>
      <c r="HWU130"/>
      <c r="HWV130"/>
      <c r="HWW130"/>
      <c r="HWX130"/>
      <c r="HWY130"/>
      <c r="HWZ130"/>
      <c r="HXA130"/>
      <c r="HXB130"/>
      <c r="HXC130"/>
      <c r="HXD130"/>
      <c r="HXE130"/>
      <c r="HXF130"/>
      <c r="HXG130"/>
      <c r="HXH130"/>
      <c r="HXI130"/>
      <c r="HXJ130"/>
      <c r="HXK130"/>
      <c r="HXL130"/>
      <c r="HXM130"/>
      <c r="HXN130"/>
      <c r="HXO130"/>
      <c r="HXP130"/>
      <c r="HXQ130"/>
      <c r="HXR130"/>
      <c r="HXS130"/>
      <c r="HXT130"/>
      <c r="HXU130"/>
      <c r="HXV130"/>
      <c r="HXW130"/>
      <c r="HXX130"/>
      <c r="HXY130"/>
      <c r="HXZ130"/>
      <c r="HYA130"/>
      <c r="HYB130"/>
      <c r="HYC130"/>
      <c r="HYD130"/>
      <c r="HYE130"/>
      <c r="HYF130"/>
      <c r="HYG130"/>
      <c r="HYH130"/>
      <c r="HYI130"/>
      <c r="HYJ130"/>
      <c r="HYK130"/>
      <c r="HYL130"/>
      <c r="HYM130"/>
      <c r="HYN130"/>
      <c r="HYO130"/>
      <c r="HYP130"/>
      <c r="HYQ130"/>
      <c r="HYR130"/>
      <c r="HYS130"/>
      <c r="HYT130"/>
      <c r="HYU130"/>
      <c r="HYV130"/>
      <c r="HYW130"/>
      <c r="HYX130"/>
      <c r="HYY130"/>
      <c r="HYZ130"/>
      <c r="HZA130"/>
      <c r="HZB130"/>
      <c r="HZC130"/>
      <c r="HZD130"/>
      <c r="HZE130"/>
      <c r="HZF130"/>
      <c r="HZG130"/>
      <c r="HZH130"/>
      <c r="HZI130"/>
      <c r="HZJ130"/>
      <c r="HZK130"/>
      <c r="HZL130"/>
      <c r="HZM130"/>
      <c r="HZN130"/>
      <c r="HZO130"/>
      <c r="HZP130"/>
      <c r="HZQ130"/>
      <c r="HZR130"/>
      <c r="HZS130"/>
      <c r="HZT130"/>
      <c r="HZU130"/>
      <c r="HZV130"/>
      <c r="HZW130"/>
      <c r="HZX130"/>
      <c r="HZY130"/>
      <c r="HZZ130"/>
      <c r="IAA130"/>
      <c r="IAB130"/>
      <c r="IAC130"/>
      <c r="IAD130"/>
      <c r="IAE130"/>
      <c r="IAF130"/>
      <c r="IAG130"/>
      <c r="IAH130"/>
      <c r="IAI130"/>
      <c r="IAJ130"/>
      <c r="IAK130"/>
      <c r="IAL130"/>
      <c r="IAM130"/>
      <c r="IAN130"/>
      <c r="IAO130"/>
      <c r="IAP130"/>
      <c r="IAQ130"/>
      <c r="IAR130"/>
      <c r="IAS130"/>
      <c r="IAT130"/>
      <c r="IAU130"/>
      <c r="IAV130"/>
      <c r="IAW130"/>
      <c r="IAX130"/>
      <c r="IAY130"/>
      <c r="IAZ130"/>
      <c r="IBA130"/>
      <c r="IBB130"/>
      <c r="IBC130"/>
      <c r="IBD130"/>
      <c r="IBE130"/>
      <c r="IBF130"/>
      <c r="IBG130"/>
      <c r="IBH130"/>
      <c r="IBI130"/>
      <c r="IBJ130"/>
      <c r="IBK130"/>
      <c r="IBL130"/>
      <c r="IBM130"/>
      <c r="IBN130"/>
      <c r="IBO130"/>
      <c r="IBP130"/>
      <c r="IBQ130"/>
      <c r="IBR130"/>
      <c r="IBS130"/>
      <c r="IBT130"/>
      <c r="IBU130"/>
      <c r="IBV130"/>
      <c r="IBW130"/>
      <c r="IBX130"/>
      <c r="IBY130"/>
      <c r="IBZ130"/>
      <c r="ICA130"/>
      <c r="ICB130"/>
      <c r="ICC130"/>
      <c r="ICD130"/>
      <c r="ICE130"/>
      <c r="ICF130"/>
      <c r="ICG130"/>
      <c r="ICH130"/>
      <c r="ICI130"/>
      <c r="ICJ130"/>
      <c r="ICK130"/>
      <c r="ICL130"/>
      <c r="ICM130"/>
      <c r="ICN130"/>
      <c r="ICO130"/>
      <c r="ICP130"/>
      <c r="ICQ130"/>
      <c r="ICR130"/>
      <c r="ICS130"/>
      <c r="ICT130"/>
      <c r="ICU130"/>
      <c r="ICV130"/>
      <c r="ICW130"/>
      <c r="ICX130"/>
      <c r="ICY130"/>
      <c r="ICZ130"/>
      <c r="IDA130"/>
      <c r="IDB130"/>
      <c r="IDC130"/>
      <c r="IDD130"/>
      <c r="IDE130"/>
      <c r="IDF130"/>
      <c r="IDG130"/>
      <c r="IDH130"/>
      <c r="IDI130"/>
      <c r="IDJ130"/>
      <c r="IDK130"/>
      <c r="IDL130"/>
      <c r="IDM130"/>
      <c r="IDN130"/>
      <c r="IDO130"/>
      <c r="IDP130"/>
      <c r="IDQ130"/>
      <c r="IDR130"/>
      <c r="IDS130"/>
      <c r="IDT130"/>
      <c r="IDU130"/>
      <c r="IDV130"/>
      <c r="IDW130"/>
      <c r="IDX130"/>
      <c r="IDY130"/>
      <c r="IDZ130"/>
      <c r="IEA130"/>
      <c r="IEB130"/>
      <c r="IEC130"/>
      <c r="IED130"/>
      <c r="IEE130"/>
      <c r="IEF130"/>
      <c r="IEG130"/>
      <c r="IEH130"/>
      <c r="IEI130"/>
      <c r="IEJ130"/>
      <c r="IEK130"/>
      <c r="IEL130"/>
      <c r="IEM130"/>
      <c r="IEN130"/>
      <c r="IEO130"/>
      <c r="IEP130"/>
      <c r="IEQ130"/>
      <c r="IER130"/>
      <c r="IES130"/>
      <c r="IET130"/>
      <c r="IEU130"/>
      <c r="IEV130"/>
      <c r="IEW130"/>
      <c r="IEX130"/>
      <c r="IEY130"/>
      <c r="IEZ130"/>
      <c r="IFA130"/>
      <c r="IFB130"/>
      <c r="IFC130"/>
      <c r="IFD130"/>
      <c r="IFE130"/>
      <c r="IFF130"/>
      <c r="IFG130"/>
      <c r="IFH130"/>
      <c r="IFI130"/>
      <c r="IFJ130"/>
      <c r="IFK130"/>
      <c r="IFL130"/>
      <c r="IFM130"/>
      <c r="IFN130"/>
      <c r="IFO130"/>
      <c r="IFP130"/>
      <c r="IFQ130"/>
      <c r="IFR130"/>
      <c r="IFS130"/>
      <c r="IFT130"/>
      <c r="IFU130"/>
      <c r="IFV130"/>
      <c r="IFW130"/>
      <c r="IFX130"/>
      <c r="IFY130"/>
      <c r="IFZ130"/>
      <c r="IGA130"/>
      <c r="IGB130"/>
      <c r="IGC130"/>
      <c r="IGD130"/>
      <c r="IGE130"/>
      <c r="IGF130"/>
      <c r="IGG130"/>
      <c r="IGH130"/>
      <c r="IGI130"/>
      <c r="IGJ130"/>
      <c r="IGK130"/>
      <c r="IGL130"/>
      <c r="IGM130"/>
      <c r="IGN130"/>
      <c r="IGO130"/>
      <c r="IGP130"/>
      <c r="IGQ130"/>
      <c r="IGR130"/>
      <c r="IGS130"/>
      <c r="IGT130"/>
      <c r="IGU130"/>
      <c r="IGV130"/>
      <c r="IGW130"/>
      <c r="IGX130"/>
      <c r="IGY130"/>
      <c r="IGZ130"/>
      <c r="IHA130"/>
      <c r="IHB130"/>
      <c r="IHC130"/>
      <c r="IHD130"/>
      <c r="IHE130"/>
      <c r="IHF130"/>
      <c r="IHG130"/>
      <c r="IHH130"/>
      <c r="IHI130"/>
      <c r="IHJ130"/>
      <c r="IHK130"/>
      <c r="IHL130"/>
      <c r="IHM130"/>
      <c r="IHN130"/>
      <c r="IHO130"/>
      <c r="IHP130"/>
      <c r="IHQ130"/>
      <c r="IHR130"/>
      <c r="IHS130"/>
      <c r="IHT130"/>
      <c r="IHU130"/>
      <c r="IHV130"/>
      <c r="IHW130"/>
      <c r="IHX130"/>
      <c r="IHY130"/>
      <c r="IHZ130"/>
      <c r="IIA130"/>
      <c r="IIB130"/>
      <c r="IIC130"/>
      <c r="IID130"/>
      <c r="IIE130"/>
      <c r="IIF130"/>
      <c r="IIG130"/>
      <c r="IIH130"/>
      <c r="III130"/>
      <c r="IIJ130"/>
      <c r="IIK130"/>
      <c r="IIL130"/>
      <c r="IIM130"/>
      <c r="IIN130"/>
      <c r="IIO130"/>
      <c r="IIP130"/>
      <c r="IIQ130"/>
      <c r="IIR130"/>
      <c r="IIS130"/>
      <c r="IIT130"/>
      <c r="IIU130"/>
      <c r="IIV130"/>
      <c r="IIW130"/>
      <c r="IIX130"/>
      <c r="IIY130"/>
      <c r="IIZ130"/>
      <c r="IJA130"/>
      <c r="IJB130"/>
      <c r="IJC130"/>
      <c r="IJD130"/>
      <c r="IJE130"/>
      <c r="IJF130"/>
      <c r="IJG130"/>
      <c r="IJH130"/>
      <c r="IJI130"/>
      <c r="IJJ130"/>
      <c r="IJK130"/>
      <c r="IJL130"/>
      <c r="IJM130"/>
      <c r="IJN130"/>
      <c r="IJO130"/>
      <c r="IJP130"/>
      <c r="IJQ130"/>
      <c r="IJR130"/>
      <c r="IJS130"/>
      <c r="IJT130"/>
      <c r="IJU130"/>
      <c r="IJV130"/>
      <c r="IJW130"/>
      <c r="IJX130"/>
      <c r="IJY130"/>
      <c r="IJZ130"/>
      <c r="IKA130"/>
      <c r="IKB130"/>
      <c r="IKC130"/>
      <c r="IKD130"/>
      <c r="IKE130"/>
      <c r="IKF130"/>
      <c r="IKG130"/>
      <c r="IKH130"/>
      <c r="IKI130"/>
      <c r="IKJ130"/>
      <c r="IKK130"/>
      <c r="IKL130"/>
      <c r="IKM130"/>
      <c r="IKN130"/>
      <c r="IKO130"/>
      <c r="IKP130"/>
      <c r="IKQ130"/>
      <c r="IKR130"/>
      <c r="IKS130"/>
      <c r="IKT130"/>
      <c r="IKU130"/>
      <c r="IKV130"/>
      <c r="IKW130"/>
      <c r="IKX130"/>
      <c r="IKY130"/>
      <c r="IKZ130"/>
      <c r="ILA130"/>
      <c r="ILB130"/>
      <c r="ILC130"/>
      <c r="ILD130"/>
      <c r="ILE130"/>
      <c r="ILF130"/>
      <c r="ILG130"/>
      <c r="ILH130"/>
      <c r="ILI130"/>
      <c r="ILJ130"/>
      <c r="ILK130"/>
      <c r="ILL130"/>
      <c r="ILM130"/>
      <c r="ILN130"/>
      <c r="ILO130"/>
      <c r="ILP130"/>
      <c r="ILQ130"/>
      <c r="ILR130"/>
      <c r="ILS130"/>
      <c r="ILT130"/>
      <c r="ILU130"/>
      <c r="ILV130"/>
      <c r="ILW130"/>
      <c r="ILX130"/>
      <c r="ILY130"/>
      <c r="ILZ130"/>
      <c r="IMA130"/>
      <c r="IMB130"/>
      <c r="IMC130"/>
      <c r="IMD130"/>
      <c r="IME130"/>
      <c r="IMF130"/>
      <c r="IMG130"/>
      <c r="IMH130"/>
      <c r="IMI130"/>
      <c r="IMJ130"/>
      <c r="IMK130"/>
      <c r="IML130"/>
      <c r="IMM130"/>
      <c r="IMN130"/>
      <c r="IMO130"/>
      <c r="IMP130"/>
      <c r="IMQ130"/>
      <c r="IMR130"/>
      <c r="IMS130"/>
      <c r="IMT130"/>
      <c r="IMU130"/>
      <c r="IMV130"/>
      <c r="IMW130"/>
      <c r="IMX130"/>
      <c r="IMY130"/>
      <c r="IMZ130"/>
      <c r="INA130"/>
      <c r="INB130"/>
      <c r="INC130"/>
      <c r="IND130"/>
      <c r="INE130"/>
      <c r="INF130"/>
      <c r="ING130"/>
      <c r="INH130"/>
      <c r="INI130"/>
      <c r="INJ130"/>
      <c r="INK130"/>
      <c r="INL130"/>
      <c r="INM130"/>
      <c r="INN130"/>
      <c r="INO130"/>
      <c r="INP130"/>
      <c r="INQ130"/>
      <c r="INR130"/>
      <c r="INS130"/>
      <c r="INT130"/>
      <c r="INU130"/>
      <c r="INV130"/>
      <c r="INW130"/>
      <c r="INX130"/>
      <c r="INY130"/>
      <c r="INZ130"/>
      <c r="IOA130"/>
      <c r="IOB130"/>
      <c r="IOC130"/>
      <c r="IOD130"/>
      <c r="IOE130"/>
      <c r="IOF130"/>
      <c r="IOG130"/>
      <c r="IOH130"/>
      <c r="IOI130"/>
      <c r="IOJ130"/>
      <c r="IOK130"/>
      <c r="IOL130"/>
      <c r="IOM130"/>
      <c r="ION130"/>
      <c r="IOO130"/>
      <c r="IOP130"/>
      <c r="IOQ130"/>
      <c r="IOR130"/>
      <c r="IOS130"/>
      <c r="IOT130"/>
      <c r="IOU130"/>
      <c r="IOV130"/>
      <c r="IOW130"/>
      <c r="IOX130"/>
      <c r="IOY130"/>
      <c r="IOZ130"/>
      <c r="IPA130"/>
      <c r="IPB130"/>
      <c r="IPC130"/>
      <c r="IPD130"/>
      <c r="IPE130"/>
      <c r="IPF130"/>
      <c r="IPG130"/>
      <c r="IPH130"/>
      <c r="IPI130"/>
      <c r="IPJ130"/>
      <c r="IPK130"/>
      <c r="IPL130"/>
      <c r="IPM130"/>
      <c r="IPN130"/>
      <c r="IPO130"/>
      <c r="IPP130"/>
      <c r="IPQ130"/>
      <c r="IPR130"/>
      <c r="IPS130"/>
      <c r="IPT130"/>
      <c r="IPU130"/>
      <c r="IPV130"/>
      <c r="IPW130"/>
      <c r="IPX130"/>
      <c r="IPY130"/>
      <c r="IPZ130"/>
      <c r="IQA130"/>
      <c r="IQB130"/>
      <c r="IQC130"/>
      <c r="IQD130"/>
      <c r="IQE130"/>
      <c r="IQF130"/>
      <c r="IQG130"/>
      <c r="IQH130"/>
      <c r="IQI130"/>
      <c r="IQJ130"/>
      <c r="IQK130"/>
      <c r="IQL130"/>
      <c r="IQM130"/>
      <c r="IQN130"/>
      <c r="IQO130"/>
      <c r="IQP130"/>
      <c r="IQQ130"/>
      <c r="IQR130"/>
      <c r="IQS130"/>
      <c r="IQT130"/>
      <c r="IQU130"/>
      <c r="IQV130"/>
      <c r="IQW130"/>
      <c r="IQX130"/>
      <c r="IQY130"/>
      <c r="IQZ130"/>
      <c r="IRA130"/>
      <c r="IRB130"/>
      <c r="IRC130"/>
      <c r="IRD130"/>
      <c r="IRE130"/>
      <c r="IRF130"/>
      <c r="IRG130"/>
      <c r="IRH130"/>
      <c r="IRI130"/>
      <c r="IRJ130"/>
      <c r="IRK130"/>
      <c r="IRL130"/>
      <c r="IRM130"/>
      <c r="IRN130"/>
      <c r="IRO130"/>
      <c r="IRP130"/>
      <c r="IRQ130"/>
      <c r="IRR130"/>
      <c r="IRS130"/>
      <c r="IRT130"/>
      <c r="IRU130"/>
      <c r="IRV130"/>
      <c r="IRW130"/>
      <c r="IRX130"/>
      <c r="IRY130"/>
      <c r="IRZ130"/>
      <c r="ISA130"/>
      <c r="ISB130"/>
      <c r="ISC130"/>
      <c r="ISD130"/>
      <c r="ISE130"/>
      <c r="ISF130"/>
      <c r="ISG130"/>
      <c r="ISH130"/>
      <c r="ISI130"/>
      <c r="ISJ130"/>
      <c r="ISK130"/>
      <c r="ISL130"/>
      <c r="ISM130"/>
      <c r="ISN130"/>
      <c r="ISO130"/>
      <c r="ISP130"/>
      <c r="ISQ130"/>
      <c r="ISR130"/>
      <c r="ISS130"/>
      <c r="IST130"/>
      <c r="ISU130"/>
      <c r="ISV130"/>
      <c r="ISW130"/>
      <c r="ISX130"/>
      <c r="ISY130"/>
      <c r="ISZ130"/>
      <c r="ITA130"/>
      <c r="ITB130"/>
      <c r="ITC130"/>
      <c r="ITD130"/>
      <c r="ITE130"/>
      <c r="ITF130"/>
      <c r="ITG130"/>
      <c r="ITH130"/>
      <c r="ITI130"/>
      <c r="ITJ130"/>
      <c r="ITK130"/>
      <c r="ITL130"/>
      <c r="ITM130"/>
      <c r="ITN130"/>
      <c r="ITO130"/>
      <c r="ITP130"/>
      <c r="ITQ130"/>
      <c r="ITR130"/>
      <c r="ITS130"/>
      <c r="ITT130"/>
      <c r="ITU130"/>
      <c r="ITV130"/>
      <c r="ITW130"/>
      <c r="ITX130"/>
      <c r="ITY130"/>
      <c r="ITZ130"/>
      <c r="IUA130"/>
      <c r="IUB130"/>
      <c r="IUC130"/>
      <c r="IUD130"/>
      <c r="IUE130"/>
      <c r="IUF130"/>
      <c r="IUG130"/>
      <c r="IUH130"/>
      <c r="IUI130"/>
      <c r="IUJ130"/>
      <c r="IUK130"/>
      <c r="IUL130"/>
      <c r="IUM130"/>
      <c r="IUN130"/>
      <c r="IUO130"/>
      <c r="IUP130"/>
      <c r="IUQ130"/>
      <c r="IUR130"/>
      <c r="IUS130"/>
      <c r="IUT130"/>
      <c r="IUU130"/>
      <c r="IUV130"/>
      <c r="IUW130"/>
      <c r="IUX130"/>
      <c r="IUY130"/>
      <c r="IUZ130"/>
      <c r="IVA130"/>
      <c r="IVB130"/>
      <c r="IVC130"/>
      <c r="IVD130"/>
      <c r="IVE130"/>
      <c r="IVF130"/>
      <c r="IVG130"/>
      <c r="IVH130"/>
      <c r="IVI130"/>
      <c r="IVJ130"/>
      <c r="IVK130"/>
      <c r="IVL130"/>
      <c r="IVM130"/>
      <c r="IVN130"/>
      <c r="IVO130"/>
      <c r="IVP130"/>
      <c r="IVQ130"/>
      <c r="IVR130"/>
      <c r="IVS130"/>
      <c r="IVT130"/>
      <c r="IVU130"/>
      <c r="IVV130"/>
      <c r="IVW130"/>
      <c r="IVX130"/>
      <c r="IVY130"/>
      <c r="IVZ130"/>
      <c r="IWA130"/>
      <c r="IWB130"/>
      <c r="IWC130"/>
      <c r="IWD130"/>
      <c r="IWE130"/>
      <c r="IWF130"/>
      <c r="IWG130"/>
      <c r="IWH130"/>
      <c r="IWI130"/>
      <c r="IWJ130"/>
      <c r="IWK130"/>
      <c r="IWL130"/>
      <c r="IWM130"/>
      <c r="IWN130"/>
      <c r="IWO130"/>
      <c r="IWP130"/>
      <c r="IWQ130"/>
      <c r="IWR130"/>
      <c r="IWS130"/>
      <c r="IWT130"/>
      <c r="IWU130"/>
      <c r="IWV130"/>
      <c r="IWW130"/>
      <c r="IWX130"/>
      <c r="IWY130"/>
      <c r="IWZ130"/>
      <c r="IXA130"/>
      <c r="IXB130"/>
      <c r="IXC130"/>
      <c r="IXD130"/>
      <c r="IXE130"/>
      <c r="IXF130"/>
      <c r="IXG130"/>
      <c r="IXH130"/>
      <c r="IXI130"/>
      <c r="IXJ130"/>
      <c r="IXK130"/>
      <c r="IXL130"/>
      <c r="IXM130"/>
      <c r="IXN130"/>
      <c r="IXO130"/>
      <c r="IXP130"/>
      <c r="IXQ130"/>
      <c r="IXR130"/>
      <c r="IXS130"/>
      <c r="IXT130"/>
      <c r="IXU130"/>
      <c r="IXV130"/>
      <c r="IXW130"/>
      <c r="IXX130"/>
      <c r="IXY130"/>
      <c r="IXZ130"/>
      <c r="IYA130"/>
      <c r="IYB130"/>
      <c r="IYC130"/>
      <c r="IYD130"/>
      <c r="IYE130"/>
      <c r="IYF130"/>
      <c r="IYG130"/>
      <c r="IYH130"/>
      <c r="IYI130"/>
      <c r="IYJ130"/>
      <c r="IYK130"/>
      <c r="IYL130"/>
      <c r="IYM130"/>
      <c r="IYN130"/>
      <c r="IYO130"/>
      <c r="IYP130"/>
      <c r="IYQ130"/>
      <c r="IYR130"/>
      <c r="IYS130"/>
      <c r="IYT130"/>
      <c r="IYU130"/>
      <c r="IYV130"/>
      <c r="IYW130"/>
      <c r="IYX130"/>
      <c r="IYY130"/>
      <c r="IYZ130"/>
      <c r="IZA130"/>
      <c r="IZB130"/>
      <c r="IZC130"/>
      <c r="IZD130"/>
      <c r="IZE130"/>
      <c r="IZF130"/>
      <c r="IZG130"/>
      <c r="IZH130"/>
      <c r="IZI130"/>
      <c r="IZJ130"/>
      <c r="IZK130"/>
      <c r="IZL130"/>
      <c r="IZM130"/>
      <c r="IZN130"/>
      <c r="IZO130"/>
      <c r="IZP130"/>
      <c r="IZQ130"/>
      <c r="IZR130"/>
      <c r="IZS130"/>
      <c r="IZT130"/>
      <c r="IZU130"/>
      <c r="IZV130"/>
      <c r="IZW130"/>
      <c r="IZX130"/>
      <c r="IZY130"/>
      <c r="IZZ130"/>
      <c r="JAA130"/>
      <c r="JAB130"/>
      <c r="JAC130"/>
      <c r="JAD130"/>
      <c r="JAE130"/>
      <c r="JAF130"/>
      <c r="JAG130"/>
      <c r="JAH130"/>
      <c r="JAI130"/>
      <c r="JAJ130"/>
      <c r="JAK130"/>
      <c r="JAL130"/>
      <c r="JAM130"/>
      <c r="JAN130"/>
      <c r="JAO130"/>
      <c r="JAP130"/>
      <c r="JAQ130"/>
      <c r="JAR130"/>
      <c r="JAS130"/>
      <c r="JAT130"/>
      <c r="JAU130"/>
      <c r="JAV130"/>
      <c r="JAW130"/>
      <c r="JAX130"/>
      <c r="JAY130"/>
      <c r="JAZ130"/>
      <c r="JBA130"/>
      <c r="JBB130"/>
      <c r="JBC130"/>
      <c r="JBD130"/>
      <c r="JBE130"/>
      <c r="JBF130"/>
      <c r="JBG130"/>
      <c r="JBH130"/>
      <c r="JBI130"/>
      <c r="JBJ130"/>
      <c r="JBK130"/>
      <c r="JBL130"/>
      <c r="JBM130"/>
      <c r="JBN130"/>
      <c r="JBO130"/>
      <c r="JBP130"/>
      <c r="JBQ130"/>
      <c r="JBR130"/>
      <c r="JBS130"/>
      <c r="JBT130"/>
      <c r="JBU130"/>
      <c r="JBV130"/>
      <c r="JBW130"/>
      <c r="JBX130"/>
      <c r="JBY130"/>
      <c r="JBZ130"/>
      <c r="JCA130"/>
      <c r="JCB130"/>
      <c r="JCC130"/>
      <c r="JCD130"/>
      <c r="JCE130"/>
      <c r="JCF130"/>
      <c r="JCG130"/>
      <c r="JCH130"/>
      <c r="JCI130"/>
      <c r="JCJ130"/>
      <c r="JCK130"/>
      <c r="JCL130"/>
      <c r="JCM130"/>
      <c r="JCN130"/>
      <c r="JCO130"/>
      <c r="JCP130"/>
      <c r="JCQ130"/>
      <c r="JCR130"/>
      <c r="JCS130"/>
      <c r="JCT130"/>
      <c r="JCU130"/>
      <c r="JCV130"/>
      <c r="JCW130"/>
      <c r="JCX130"/>
      <c r="JCY130"/>
      <c r="JCZ130"/>
      <c r="JDA130"/>
      <c r="JDB130"/>
      <c r="JDC130"/>
      <c r="JDD130"/>
      <c r="JDE130"/>
      <c r="JDF130"/>
      <c r="JDG130"/>
      <c r="JDH130"/>
      <c r="JDI130"/>
      <c r="JDJ130"/>
      <c r="JDK130"/>
      <c r="JDL130"/>
      <c r="JDM130"/>
      <c r="JDN130"/>
      <c r="JDO130"/>
      <c r="JDP130"/>
      <c r="JDQ130"/>
      <c r="JDR130"/>
      <c r="JDS130"/>
      <c r="JDT130"/>
      <c r="JDU130"/>
      <c r="JDV130"/>
      <c r="JDW130"/>
      <c r="JDX130"/>
      <c r="JDY130"/>
      <c r="JDZ130"/>
      <c r="JEA130"/>
      <c r="JEB130"/>
      <c r="JEC130"/>
      <c r="JED130"/>
      <c r="JEE130"/>
      <c r="JEF130"/>
      <c r="JEG130"/>
      <c r="JEH130"/>
      <c r="JEI130"/>
      <c r="JEJ130"/>
      <c r="JEK130"/>
      <c r="JEL130"/>
      <c r="JEM130"/>
      <c r="JEN130"/>
      <c r="JEO130"/>
      <c r="JEP130"/>
      <c r="JEQ130"/>
      <c r="JER130"/>
      <c r="JES130"/>
      <c r="JET130"/>
      <c r="JEU130"/>
      <c r="JEV130"/>
      <c r="JEW130"/>
      <c r="JEX130"/>
      <c r="JEY130"/>
      <c r="JEZ130"/>
      <c r="JFA130"/>
      <c r="JFB130"/>
      <c r="JFC130"/>
      <c r="JFD130"/>
      <c r="JFE130"/>
      <c r="JFF130"/>
      <c r="JFG130"/>
      <c r="JFH130"/>
      <c r="JFI130"/>
      <c r="JFJ130"/>
      <c r="JFK130"/>
      <c r="JFL130"/>
      <c r="JFM130"/>
      <c r="JFN130"/>
      <c r="JFO130"/>
      <c r="JFP130"/>
      <c r="JFQ130"/>
      <c r="JFR130"/>
      <c r="JFS130"/>
      <c r="JFT130"/>
      <c r="JFU130"/>
      <c r="JFV130"/>
      <c r="JFW130"/>
      <c r="JFX130"/>
      <c r="JFY130"/>
      <c r="JFZ130"/>
      <c r="JGA130"/>
      <c r="JGB130"/>
      <c r="JGC130"/>
      <c r="JGD130"/>
      <c r="JGE130"/>
      <c r="JGF130"/>
      <c r="JGG130"/>
      <c r="JGH130"/>
      <c r="JGI130"/>
      <c r="JGJ130"/>
      <c r="JGK130"/>
      <c r="JGL130"/>
      <c r="JGM130"/>
      <c r="JGN130"/>
      <c r="JGO130"/>
      <c r="JGP130"/>
      <c r="JGQ130"/>
      <c r="JGR130"/>
      <c r="JGS130"/>
      <c r="JGT130"/>
      <c r="JGU130"/>
      <c r="JGV130"/>
      <c r="JGW130"/>
      <c r="JGX130"/>
      <c r="JGY130"/>
      <c r="JGZ130"/>
      <c r="JHA130"/>
      <c r="JHB130"/>
      <c r="JHC130"/>
      <c r="JHD130"/>
      <c r="JHE130"/>
      <c r="JHF130"/>
      <c r="JHG130"/>
      <c r="JHH130"/>
      <c r="JHI130"/>
      <c r="JHJ130"/>
      <c r="JHK130"/>
      <c r="JHL130"/>
      <c r="JHM130"/>
      <c r="JHN130"/>
      <c r="JHO130"/>
      <c r="JHP130"/>
      <c r="JHQ130"/>
      <c r="JHR130"/>
      <c r="JHS130"/>
      <c r="JHT130"/>
      <c r="JHU130"/>
      <c r="JHV130"/>
      <c r="JHW130"/>
      <c r="JHX130"/>
      <c r="JHY130"/>
      <c r="JHZ130"/>
      <c r="JIA130"/>
      <c r="JIB130"/>
      <c r="JIC130"/>
      <c r="JID130"/>
      <c r="JIE130"/>
      <c r="JIF130"/>
      <c r="JIG130"/>
      <c r="JIH130"/>
      <c r="JII130"/>
      <c r="JIJ130"/>
      <c r="JIK130"/>
      <c r="JIL130"/>
      <c r="JIM130"/>
      <c r="JIN130"/>
      <c r="JIO130"/>
      <c r="JIP130"/>
      <c r="JIQ130"/>
      <c r="JIR130"/>
      <c r="JIS130"/>
      <c r="JIT130"/>
      <c r="JIU130"/>
      <c r="JIV130"/>
      <c r="JIW130"/>
      <c r="JIX130"/>
      <c r="JIY130"/>
      <c r="JIZ130"/>
      <c r="JJA130"/>
      <c r="JJB130"/>
      <c r="JJC130"/>
      <c r="JJD130"/>
      <c r="JJE130"/>
      <c r="JJF130"/>
      <c r="JJG130"/>
      <c r="JJH130"/>
      <c r="JJI130"/>
      <c r="JJJ130"/>
      <c r="JJK130"/>
      <c r="JJL130"/>
      <c r="JJM130"/>
      <c r="JJN130"/>
      <c r="JJO130"/>
      <c r="JJP130"/>
      <c r="JJQ130"/>
      <c r="JJR130"/>
      <c r="JJS130"/>
      <c r="JJT130"/>
      <c r="JJU130"/>
      <c r="JJV130"/>
      <c r="JJW130"/>
      <c r="JJX130"/>
      <c r="JJY130"/>
      <c r="JJZ130"/>
      <c r="JKA130"/>
      <c r="JKB130"/>
      <c r="JKC130"/>
      <c r="JKD130"/>
      <c r="JKE130"/>
      <c r="JKF130"/>
      <c r="JKG130"/>
      <c r="JKH130"/>
      <c r="JKI130"/>
      <c r="JKJ130"/>
      <c r="JKK130"/>
      <c r="JKL130"/>
      <c r="JKM130"/>
      <c r="JKN130"/>
      <c r="JKO130"/>
      <c r="JKP130"/>
      <c r="JKQ130"/>
      <c r="JKR130"/>
      <c r="JKS130"/>
      <c r="JKT130"/>
      <c r="JKU130"/>
      <c r="JKV130"/>
      <c r="JKW130"/>
      <c r="JKX130"/>
      <c r="JKY130"/>
      <c r="JKZ130"/>
      <c r="JLA130"/>
      <c r="JLB130"/>
      <c r="JLC130"/>
      <c r="JLD130"/>
      <c r="JLE130"/>
      <c r="JLF130"/>
      <c r="JLG130"/>
      <c r="JLH130"/>
      <c r="JLI130"/>
      <c r="JLJ130"/>
      <c r="JLK130"/>
      <c r="JLL130"/>
      <c r="JLM130"/>
      <c r="JLN130"/>
      <c r="JLO130"/>
      <c r="JLP130"/>
      <c r="JLQ130"/>
      <c r="JLR130"/>
      <c r="JLS130"/>
      <c r="JLT130"/>
      <c r="JLU130"/>
      <c r="JLV130"/>
      <c r="JLW130"/>
      <c r="JLX130"/>
      <c r="JLY130"/>
      <c r="JLZ130"/>
      <c r="JMA130"/>
      <c r="JMB130"/>
      <c r="JMC130"/>
      <c r="JMD130"/>
      <c r="JME130"/>
      <c r="JMF130"/>
      <c r="JMG130"/>
      <c r="JMH130"/>
      <c r="JMI130"/>
      <c r="JMJ130"/>
      <c r="JMK130"/>
      <c r="JML130"/>
      <c r="JMM130"/>
      <c r="JMN130"/>
      <c r="JMO130"/>
      <c r="JMP130"/>
      <c r="JMQ130"/>
      <c r="JMR130"/>
      <c r="JMS130"/>
      <c r="JMT130"/>
      <c r="JMU130"/>
      <c r="JMV130"/>
      <c r="JMW130"/>
      <c r="JMX130"/>
      <c r="JMY130"/>
      <c r="JMZ130"/>
      <c r="JNA130"/>
      <c r="JNB130"/>
      <c r="JNC130"/>
      <c r="JND130"/>
      <c r="JNE130"/>
      <c r="JNF130"/>
      <c r="JNG130"/>
      <c r="JNH130"/>
      <c r="JNI130"/>
      <c r="JNJ130"/>
      <c r="JNK130"/>
      <c r="JNL130"/>
      <c r="JNM130"/>
      <c r="JNN130"/>
      <c r="JNO130"/>
      <c r="JNP130"/>
      <c r="JNQ130"/>
      <c r="JNR130"/>
      <c r="JNS130"/>
      <c r="JNT130"/>
      <c r="JNU130"/>
      <c r="JNV130"/>
      <c r="JNW130"/>
      <c r="JNX130"/>
      <c r="JNY130"/>
      <c r="JNZ130"/>
      <c r="JOA130"/>
      <c r="JOB130"/>
      <c r="JOC130"/>
      <c r="JOD130"/>
      <c r="JOE130"/>
      <c r="JOF130"/>
      <c r="JOG130"/>
      <c r="JOH130"/>
      <c r="JOI130"/>
      <c r="JOJ130"/>
      <c r="JOK130"/>
      <c r="JOL130"/>
      <c r="JOM130"/>
      <c r="JON130"/>
      <c r="JOO130"/>
      <c r="JOP130"/>
      <c r="JOQ130"/>
      <c r="JOR130"/>
      <c r="JOS130"/>
      <c r="JOT130"/>
      <c r="JOU130"/>
      <c r="JOV130"/>
      <c r="JOW130"/>
      <c r="JOX130"/>
      <c r="JOY130"/>
      <c r="JOZ130"/>
      <c r="JPA130"/>
      <c r="JPB130"/>
      <c r="JPC130"/>
      <c r="JPD130"/>
      <c r="JPE130"/>
      <c r="JPF130"/>
      <c r="JPG130"/>
      <c r="JPH130"/>
      <c r="JPI130"/>
      <c r="JPJ130"/>
      <c r="JPK130"/>
      <c r="JPL130"/>
      <c r="JPM130"/>
      <c r="JPN130"/>
      <c r="JPO130"/>
      <c r="JPP130"/>
      <c r="JPQ130"/>
      <c r="JPR130"/>
      <c r="JPS130"/>
      <c r="JPT130"/>
      <c r="JPU130"/>
      <c r="JPV130"/>
      <c r="JPW130"/>
      <c r="JPX130"/>
      <c r="JPY130"/>
      <c r="JPZ130"/>
      <c r="JQA130"/>
      <c r="JQB130"/>
      <c r="JQC130"/>
      <c r="JQD130"/>
      <c r="JQE130"/>
      <c r="JQF130"/>
      <c r="JQG130"/>
      <c r="JQH130"/>
      <c r="JQI130"/>
      <c r="JQJ130"/>
      <c r="JQK130"/>
      <c r="JQL130"/>
      <c r="JQM130"/>
      <c r="JQN130"/>
      <c r="JQO130"/>
      <c r="JQP130"/>
      <c r="JQQ130"/>
      <c r="JQR130"/>
      <c r="JQS130"/>
      <c r="JQT130"/>
      <c r="JQU130"/>
      <c r="JQV130"/>
      <c r="JQW130"/>
      <c r="JQX130"/>
      <c r="JQY130"/>
      <c r="JQZ130"/>
      <c r="JRA130"/>
      <c r="JRB130"/>
      <c r="JRC130"/>
      <c r="JRD130"/>
      <c r="JRE130"/>
      <c r="JRF130"/>
      <c r="JRG130"/>
      <c r="JRH130"/>
      <c r="JRI130"/>
      <c r="JRJ130"/>
      <c r="JRK130"/>
      <c r="JRL130"/>
      <c r="JRM130"/>
      <c r="JRN130"/>
      <c r="JRO130"/>
      <c r="JRP130"/>
      <c r="JRQ130"/>
      <c r="JRR130"/>
      <c r="JRS130"/>
      <c r="JRT130"/>
      <c r="JRU130"/>
      <c r="JRV130"/>
      <c r="JRW130"/>
      <c r="JRX130"/>
      <c r="JRY130"/>
      <c r="JRZ130"/>
      <c r="JSA130"/>
      <c r="JSB130"/>
      <c r="JSC130"/>
      <c r="JSD130"/>
      <c r="JSE130"/>
      <c r="JSF130"/>
      <c r="JSG130"/>
      <c r="JSH130"/>
      <c r="JSI130"/>
      <c r="JSJ130"/>
      <c r="JSK130"/>
      <c r="JSL130"/>
      <c r="JSM130"/>
      <c r="JSN130"/>
      <c r="JSO130"/>
      <c r="JSP130"/>
      <c r="JSQ130"/>
      <c r="JSR130"/>
      <c r="JSS130"/>
      <c r="JST130"/>
      <c r="JSU130"/>
      <c r="JSV130"/>
      <c r="JSW130"/>
      <c r="JSX130"/>
      <c r="JSY130"/>
      <c r="JSZ130"/>
      <c r="JTA130"/>
      <c r="JTB130"/>
      <c r="JTC130"/>
      <c r="JTD130"/>
      <c r="JTE130"/>
      <c r="JTF130"/>
      <c r="JTG130"/>
      <c r="JTH130"/>
      <c r="JTI130"/>
      <c r="JTJ130"/>
      <c r="JTK130"/>
      <c r="JTL130"/>
      <c r="JTM130"/>
      <c r="JTN130"/>
      <c r="JTO130"/>
      <c r="JTP130"/>
      <c r="JTQ130"/>
      <c r="JTR130"/>
      <c r="JTS130"/>
      <c r="JTT130"/>
      <c r="JTU130"/>
      <c r="JTV130"/>
      <c r="JTW130"/>
      <c r="JTX130"/>
      <c r="JTY130"/>
      <c r="JTZ130"/>
      <c r="JUA130"/>
      <c r="JUB130"/>
      <c r="JUC130"/>
      <c r="JUD130"/>
      <c r="JUE130"/>
      <c r="JUF130"/>
      <c r="JUG130"/>
      <c r="JUH130"/>
      <c r="JUI130"/>
      <c r="JUJ130"/>
      <c r="JUK130"/>
      <c r="JUL130"/>
      <c r="JUM130"/>
      <c r="JUN130"/>
      <c r="JUO130"/>
      <c r="JUP130"/>
      <c r="JUQ130"/>
      <c r="JUR130"/>
      <c r="JUS130"/>
      <c r="JUT130"/>
      <c r="JUU130"/>
      <c r="JUV130"/>
      <c r="JUW130"/>
      <c r="JUX130"/>
      <c r="JUY130"/>
      <c r="JUZ130"/>
      <c r="JVA130"/>
      <c r="JVB130"/>
      <c r="JVC130"/>
      <c r="JVD130"/>
      <c r="JVE130"/>
      <c r="JVF130"/>
      <c r="JVG130"/>
      <c r="JVH130"/>
      <c r="JVI130"/>
      <c r="JVJ130"/>
      <c r="JVK130"/>
      <c r="JVL130"/>
      <c r="JVM130"/>
      <c r="JVN130"/>
      <c r="JVO130"/>
      <c r="JVP130"/>
      <c r="JVQ130"/>
      <c r="JVR130"/>
      <c r="JVS130"/>
      <c r="JVT130"/>
      <c r="JVU130"/>
      <c r="JVV130"/>
      <c r="JVW130"/>
      <c r="JVX130"/>
      <c r="JVY130"/>
      <c r="JVZ130"/>
      <c r="JWA130"/>
      <c r="JWB130"/>
      <c r="JWC130"/>
      <c r="JWD130"/>
      <c r="JWE130"/>
      <c r="JWF130"/>
      <c r="JWG130"/>
      <c r="JWH130"/>
      <c r="JWI130"/>
      <c r="JWJ130"/>
      <c r="JWK130"/>
      <c r="JWL130"/>
      <c r="JWM130"/>
      <c r="JWN130"/>
      <c r="JWO130"/>
      <c r="JWP130"/>
      <c r="JWQ130"/>
      <c r="JWR130"/>
      <c r="JWS130"/>
      <c r="JWT130"/>
      <c r="JWU130"/>
      <c r="JWV130"/>
      <c r="JWW130"/>
      <c r="JWX130"/>
      <c r="JWY130"/>
      <c r="JWZ130"/>
      <c r="JXA130"/>
      <c r="JXB130"/>
      <c r="JXC130"/>
      <c r="JXD130"/>
      <c r="JXE130"/>
      <c r="JXF130"/>
      <c r="JXG130"/>
      <c r="JXH130"/>
      <c r="JXI130"/>
      <c r="JXJ130"/>
      <c r="JXK130"/>
      <c r="JXL130"/>
      <c r="JXM130"/>
      <c r="JXN130"/>
      <c r="JXO130"/>
      <c r="JXP130"/>
      <c r="JXQ130"/>
      <c r="JXR130"/>
      <c r="JXS130"/>
      <c r="JXT130"/>
      <c r="JXU130"/>
      <c r="JXV130"/>
      <c r="JXW130"/>
      <c r="JXX130"/>
      <c r="JXY130"/>
      <c r="JXZ130"/>
      <c r="JYA130"/>
      <c r="JYB130"/>
      <c r="JYC130"/>
      <c r="JYD130"/>
      <c r="JYE130"/>
      <c r="JYF130"/>
      <c r="JYG130"/>
      <c r="JYH130"/>
      <c r="JYI130"/>
      <c r="JYJ130"/>
      <c r="JYK130"/>
      <c r="JYL130"/>
      <c r="JYM130"/>
      <c r="JYN130"/>
      <c r="JYO130"/>
      <c r="JYP130"/>
      <c r="JYQ130"/>
      <c r="JYR130"/>
      <c r="JYS130"/>
      <c r="JYT130"/>
      <c r="JYU130"/>
      <c r="JYV130"/>
      <c r="JYW130"/>
      <c r="JYX130"/>
      <c r="JYY130"/>
      <c r="JYZ130"/>
      <c r="JZA130"/>
      <c r="JZB130"/>
      <c r="JZC130"/>
      <c r="JZD130"/>
      <c r="JZE130"/>
      <c r="JZF130"/>
      <c r="JZG130"/>
      <c r="JZH130"/>
      <c r="JZI130"/>
      <c r="JZJ130"/>
      <c r="JZK130"/>
      <c r="JZL130"/>
      <c r="JZM130"/>
      <c r="JZN130"/>
      <c r="JZO130"/>
      <c r="JZP130"/>
      <c r="JZQ130"/>
      <c r="JZR130"/>
      <c r="JZS130"/>
      <c r="JZT130"/>
      <c r="JZU130"/>
      <c r="JZV130"/>
      <c r="JZW130"/>
      <c r="JZX130"/>
      <c r="JZY130"/>
      <c r="JZZ130"/>
      <c r="KAA130"/>
      <c r="KAB130"/>
      <c r="KAC130"/>
      <c r="KAD130"/>
      <c r="KAE130"/>
      <c r="KAF130"/>
      <c r="KAG130"/>
      <c r="KAH130"/>
      <c r="KAI130"/>
      <c r="KAJ130"/>
      <c r="KAK130"/>
      <c r="KAL130"/>
      <c r="KAM130"/>
      <c r="KAN130"/>
      <c r="KAO130"/>
      <c r="KAP130"/>
      <c r="KAQ130"/>
      <c r="KAR130"/>
      <c r="KAS130"/>
      <c r="KAT130"/>
      <c r="KAU130"/>
      <c r="KAV130"/>
      <c r="KAW130"/>
      <c r="KAX130"/>
      <c r="KAY130"/>
      <c r="KAZ130"/>
      <c r="KBA130"/>
      <c r="KBB130"/>
      <c r="KBC130"/>
      <c r="KBD130"/>
      <c r="KBE130"/>
      <c r="KBF130"/>
      <c r="KBG130"/>
      <c r="KBH130"/>
      <c r="KBI130"/>
      <c r="KBJ130"/>
      <c r="KBK130"/>
      <c r="KBL130"/>
      <c r="KBM130"/>
      <c r="KBN130"/>
      <c r="KBO130"/>
      <c r="KBP130"/>
      <c r="KBQ130"/>
      <c r="KBR130"/>
      <c r="KBS130"/>
      <c r="KBT130"/>
      <c r="KBU130"/>
      <c r="KBV130"/>
      <c r="KBW130"/>
      <c r="KBX130"/>
      <c r="KBY130"/>
      <c r="KBZ130"/>
      <c r="KCA130"/>
      <c r="KCB130"/>
      <c r="KCC130"/>
      <c r="KCD130"/>
      <c r="KCE130"/>
      <c r="KCF130"/>
      <c r="KCG130"/>
      <c r="KCH130"/>
      <c r="KCI130"/>
      <c r="KCJ130"/>
      <c r="KCK130"/>
      <c r="KCL130"/>
      <c r="KCM130"/>
      <c r="KCN130"/>
      <c r="KCO130"/>
      <c r="KCP130"/>
      <c r="KCQ130"/>
      <c r="KCR130"/>
      <c r="KCS130"/>
      <c r="KCT130"/>
      <c r="KCU130"/>
      <c r="KCV130"/>
      <c r="KCW130"/>
      <c r="KCX130"/>
      <c r="KCY130"/>
      <c r="KCZ130"/>
      <c r="KDA130"/>
      <c r="KDB130"/>
      <c r="KDC130"/>
      <c r="KDD130"/>
      <c r="KDE130"/>
      <c r="KDF130"/>
      <c r="KDG130"/>
      <c r="KDH130"/>
      <c r="KDI130"/>
      <c r="KDJ130"/>
      <c r="KDK130"/>
      <c r="KDL130"/>
      <c r="KDM130"/>
      <c r="KDN130"/>
      <c r="KDO130"/>
      <c r="KDP130"/>
      <c r="KDQ130"/>
      <c r="KDR130"/>
      <c r="KDS130"/>
      <c r="KDT130"/>
      <c r="KDU130"/>
      <c r="KDV130"/>
      <c r="KDW130"/>
      <c r="KDX130"/>
      <c r="KDY130"/>
      <c r="KDZ130"/>
      <c r="KEA130"/>
      <c r="KEB130"/>
      <c r="KEC130"/>
      <c r="KED130"/>
      <c r="KEE130"/>
      <c r="KEF130"/>
      <c r="KEG130"/>
      <c r="KEH130"/>
      <c r="KEI130"/>
      <c r="KEJ130"/>
      <c r="KEK130"/>
      <c r="KEL130"/>
      <c r="KEM130"/>
      <c r="KEN130"/>
      <c r="KEO130"/>
      <c r="KEP130"/>
      <c r="KEQ130"/>
      <c r="KER130"/>
      <c r="KES130"/>
      <c r="KET130"/>
      <c r="KEU130"/>
      <c r="KEV130"/>
      <c r="KEW130"/>
      <c r="KEX130"/>
      <c r="KEY130"/>
      <c r="KEZ130"/>
      <c r="KFA130"/>
      <c r="KFB130"/>
      <c r="KFC130"/>
      <c r="KFD130"/>
      <c r="KFE130"/>
      <c r="KFF130"/>
      <c r="KFG130"/>
      <c r="KFH130"/>
      <c r="KFI130"/>
      <c r="KFJ130"/>
      <c r="KFK130"/>
      <c r="KFL130"/>
      <c r="KFM130"/>
      <c r="KFN130"/>
      <c r="KFO130"/>
      <c r="KFP130"/>
      <c r="KFQ130"/>
      <c r="KFR130"/>
      <c r="KFS130"/>
      <c r="KFT130"/>
      <c r="KFU130"/>
      <c r="KFV130"/>
      <c r="KFW130"/>
      <c r="KFX130"/>
      <c r="KFY130"/>
      <c r="KFZ130"/>
      <c r="KGA130"/>
      <c r="KGB130"/>
      <c r="KGC130"/>
      <c r="KGD130"/>
      <c r="KGE130"/>
      <c r="KGF130"/>
      <c r="KGG130"/>
      <c r="KGH130"/>
      <c r="KGI130"/>
      <c r="KGJ130"/>
      <c r="KGK130"/>
      <c r="KGL130"/>
      <c r="KGM130"/>
      <c r="KGN130"/>
      <c r="KGO130"/>
      <c r="KGP130"/>
      <c r="KGQ130"/>
      <c r="KGR130"/>
      <c r="KGS130"/>
      <c r="KGT130"/>
      <c r="KGU130"/>
      <c r="KGV130"/>
      <c r="KGW130"/>
      <c r="KGX130"/>
      <c r="KGY130"/>
      <c r="KGZ130"/>
      <c r="KHA130"/>
      <c r="KHB130"/>
      <c r="KHC130"/>
      <c r="KHD130"/>
      <c r="KHE130"/>
      <c r="KHF130"/>
      <c r="KHG130"/>
      <c r="KHH130"/>
      <c r="KHI130"/>
      <c r="KHJ130"/>
      <c r="KHK130"/>
      <c r="KHL130"/>
      <c r="KHM130"/>
      <c r="KHN130"/>
      <c r="KHO130"/>
      <c r="KHP130"/>
      <c r="KHQ130"/>
      <c r="KHR130"/>
      <c r="KHS130"/>
      <c r="KHT130"/>
      <c r="KHU130"/>
      <c r="KHV130"/>
      <c r="KHW130"/>
      <c r="KHX130"/>
      <c r="KHY130"/>
      <c r="KHZ130"/>
      <c r="KIA130"/>
      <c r="KIB130"/>
      <c r="KIC130"/>
      <c r="KID130"/>
      <c r="KIE130"/>
      <c r="KIF130"/>
      <c r="KIG130"/>
      <c r="KIH130"/>
      <c r="KII130"/>
      <c r="KIJ130"/>
      <c r="KIK130"/>
      <c r="KIL130"/>
      <c r="KIM130"/>
      <c r="KIN130"/>
      <c r="KIO130"/>
      <c r="KIP130"/>
      <c r="KIQ130"/>
      <c r="KIR130"/>
      <c r="KIS130"/>
      <c r="KIT130"/>
      <c r="KIU130"/>
      <c r="KIV130"/>
      <c r="KIW130"/>
      <c r="KIX130"/>
      <c r="KIY130"/>
      <c r="KIZ130"/>
      <c r="KJA130"/>
      <c r="KJB130"/>
      <c r="KJC130"/>
      <c r="KJD130"/>
      <c r="KJE130"/>
      <c r="KJF130"/>
      <c r="KJG130"/>
      <c r="KJH130"/>
      <c r="KJI130"/>
      <c r="KJJ130"/>
      <c r="KJK130"/>
      <c r="KJL130"/>
      <c r="KJM130"/>
      <c r="KJN130"/>
      <c r="KJO130"/>
      <c r="KJP130"/>
      <c r="KJQ130"/>
      <c r="KJR130"/>
      <c r="KJS130"/>
      <c r="KJT130"/>
      <c r="KJU130"/>
      <c r="KJV130"/>
      <c r="KJW130"/>
      <c r="KJX130"/>
      <c r="KJY130"/>
      <c r="KJZ130"/>
      <c r="KKA130"/>
      <c r="KKB130"/>
      <c r="KKC130"/>
      <c r="KKD130"/>
      <c r="KKE130"/>
      <c r="KKF130"/>
      <c r="KKG130"/>
      <c r="KKH130"/>
      <c r="KKI130"/>
      <c r="KKJ130"/>
      <c r="KKK130"/>
      <c r="KKL130"/>
      <c r="KKM130"/>
      <c r="KKN130"/>
      <c r="KKO130"/>
      <c r="KKP130"/>
      <c r="KKQ130"/>
      <c r="KKR130"/>
      <c r="KKS130"/>
      <c r="KKT130"/>
      <c r="KKU130"/>
      <c r="KKV130"/>
      <c r="KKW130"/>
      <c r="KKX130"/>
      <c r="KKY130"/>
      <c r="KKZ130"/>
      <c r="KLA130"/>
      <c r="KLB130"/>
      <c r="KLC130"/>
      <c r="KLD130"/>
      <c r="KLE130"/>
      <c r="KLF130"/>
      <c r="KLG130"/>
      <c r="KLH130"/>
      <c r="KLI130"/>
      <c r="KLJ130"/>
      <c r="KLK130"/>
      <c r="KLL130"/>
      <c r="KLM130"/>
      <c r="KLN130"/>
      <c r="KLO130"/>
      <c r="KLP130"/>
      <c r="KLQ130"/>
      <c r="KLR130"/>
      <c r="KLS130"/>
      <c r="KLT130"/>
      <c r="KLU130"/>
      <c r="KLV130"/>
      <c r="KLW130"/>
      <c r="KLX130"/>
      <c r="KLY130"/>
      <c r="KLZ130"/>
      <c r="KMA130"/>
      <c r="KMB130"/>
      <c r="KMC130"/>
      <c r="KMD130"/>
      <c r="KME130"/>
      <c r="KMF130"/>
      <c r="KMG130"/>
      <c r="KMH130"/>
      <c r="KMI130"/>
      <c r="KMJ130"/>
      <c r="KMK130"/>
      <c r="KML130"/>
      <c r="KMM130"/>
      <c r="KMN130"/>
      <c r="KMO130"/>
      <c r="KMP130"/>
      <c r="KMQ130"/>
      <c r="KMR130"/>
      <c r="KMS130"/>
      <c r="KMT130"/>
      <c r="KMU130"/>
      <c r="KMV130"/>
      <c r="KMW130"/>
      <c r="KMX130"/>
      <c r="KMY130"/>
      <c r="KMZ130"/>
      <c r="KNA130"/>
      <c r="KNB130"/>
      <c r="KNC130"/>
      <c r="KND130"/>
      <c r="KNE130"/>
      <c r="KNF130"/>
      <c r="KNG130"/>
      <c r="KNH130"/>
      <c r="KNI130"/>
      <c r="KNJ130"/>
      <c r="KNK130"/>
      <c r="KNL130"/>
      <c r="KNM130"/>
      <c r="KNN130"/>
      <c r="KNO130"/>
      <c r="KNP130"/>
      <c r="KNQ130"/>
      <c r="KNR130"/>
      <c r="KNS130"/>
      <c r="KNT130"/>
      <c r="KNU130"/>
      <c r="KNV130"/>
      <c r="KNW130"/>
      <c r="KNX130"/>
      <c r="KNY130"/>
      <c r="KNZ130"/>
      <c r="KOA130"/>
      <c r="KOB130"/>
      <c r="KOC130"/>
      <c r="KOD130"/>
      <c r="KOE130"/>
      <c r="KOF130"/>
      <c r="KOG130"/>
      <c r="KOH130"/>
      <c r="KOI130"/>
      <c r="KOJ130"/>
      <c r="KOK130"/>
      <c r="KOL130"/>
      <c r="KOM130"/>
      <c r="KON130"/>
      <c r="KOO130"/>
      <c r="KOP130"/>
      <c r="KOQ130"/>
      <c r="KOR130"/>
      <c r="KOS130"/>
      <c r="KOT130"/>
      <c r="KOU130"/>
      <c r="KOV130"/>
      <c r="KOW130"/>
      <c r="KOX130"/>
      <c r="KOY130"/>
      <c r="KOZ130"/>
      <c r="KPA130"/>
      <c r="KPB130"/>
      <c r="KPC130"/>
      <c r="KPD130"/>
      <c r="KPE130"/>
      <c r="KPF130"/>
      <c r="KPG130"/>
      <c r="KPH130"/>
      <c r="KPI130"/>
      <c r="KPJ130"/>
      <c r="KPK130"/>
      <c r="KPL130"/>
      <c r="KPM130"/>
      <c r="KPN130"/>
      <c r="KPO130"/>
      <c r="KPP130"/>
      <c r="KPQ130"/>
      <c r="KPR130"/>
      <c r="KPS130"/>
      <c r="KPT130"/>
      <c r="KPU130"/>
      <c r="KPV130"/>
      <c r="KPW130"/>
      <c r="KPX130"/>
      <c r="KPY130"/>
      <c r="KPZ130"/>
      <c r="KQA130"/>
      <c r="KQB130"/>
      <c r="KQC130"/>
      <c r="KQD130"/>
      <c r="KQE130"/>
      <c r="KQF130"/>
      <c r="KQG130"/>
      <c r="KQH130"/>
      <c r="KQI130"/>
      <c r="KQJ130"/>
      <c r="KQK130"/>
      <c r="KQL130"/>
      <c r="KQM130"/>
      <c r="KQN130"/>
      <c r="KQO130"/>
      <c r="KQP130"/>
      <c r="KQQ130"/>
      <c r="KQR130"/>
      <c r="KQS130"/>
      <c r="KQT130"/>
      <c r="KQU130"/>
      <c r="KQV130"/>
      <c r="KQW130"/>
      <c r="KQX130"/>
      <c r="KQY130"/>
      <c r="KQZ130"/>
      <c r="KRA130"/>
      <c r="KRB130"/>
      <c r="KRC130"/>
      <c r="KRD130"/>
      <c r="KRE130"/>
      <c r="KRF130"/>
      <c r="KRG130"/>
      <c r="KRH130"/>
      <c r="KRI130"/>
      <c r="KRJ130"/>
      <c r="KRK130"/>
      <c r="KRL130"/>
      <c r="KRM130"/>
      <c r="KRN130"/>
      <c r="KRO130"/>
      <c r="KRP130"/>
      <c r="KRQ130"/>
      <c r="KRR130"/>
      <c r="KRS130"/>
      <c r="KRT130"/>
      <c r="KRU130"/>
      <c r="KRV130"/>
      <c r="KRW130"/>
      <c r="KRX130"/>
      <c r="KRY130"/>
      <c r="KRZ130"/>
      <c r="KSA130"/>
      <c r="KSB130"/>
      <c r="KSC130"/>
      <c r="KSD130"/>
      <c r="KSE130"/>
      <c r="KSF130"/>
      <c r="KSG130"/>
      <c r="KSH130"/>
      <c r="KSI130"/>
      <c r="KSJ130"/>
      <c r="KSK130"/>
      <c r="KSL130"/>
      <c r="KSM130"/>
      <c r="KSN130"/>
      <c r="KSO130"/>
      <c r="KSP130"/>
      <c r="KSQ130"/>
      <c r="KSR130"/>
      <c r="KSS130"/>
      <c r="KST130"/>
      <c r="KSU130"/>
      <c r="KSV130"/>
      <c r="KSW130"/>
      <c r="KSX130"/>
      <c r="KSY130"/>
      <c r="KSZ130"/>
      <c r="KTA130"/>
      <c r="KTB130"/>
      <c r="KTC130"/>
      <c r="KTD130"/>
      <c r="KTE130"/>
      <c r="KTF130"/>
      <c r="KTG130"/>
      <c r="KTH130"/>
      <c r="KTI130"/>
      <c r="KTJ130"/>
      <c r="KTK130"/>
      <c r="KTL130"/>
      <c r="KTM130"/>
      <c r="KTN130"/>
      <c r="KTO130"/>
      <c r="KTP130"/>
      <c r="KTQ130"/>
      <c r="KTR130"/>
      <c r="KTS130"/>
      <c r="KTT130"/>
      <c r="KTU130"/>
      <c r="KTV130"/>
      <c r="KTW130"/>
      <c r="KTX130"/>
      <c r="KTY130"/>
      <c r="KTZ130"/>
      <c r="KUA130"/>
      <c r="KUB130"/>
      <c r="KUC130"/>
      <c r="KUD130"/>
      <c r="KUE130"/>
      <c r="KUF130"/>
      <c r="KUG130"/>
      <c r="KUH130"/>
      <c r="KUI130"/>
      <c r="KUJ130"/>
      <c r="KUK130"/>
      <c r="KUL130"/>
      <c r="KUM130"/>
      <c r="KUN130"/>
      <c r="KUO130"/>
      <c r="KUP130"/>
      <c r="KUQ130"/>
      <c r="KUR130"/>
      <c r="KUS130"/>
      <c r="KUT130"/>
      <c r="KUU130"/>
      <c r="KUV130"/>
      <c r="KUW130"/>
      <c r="KUX130"/>
      <c r="KUY130"/>
      <c r="KUZ130"/>
      <c r="KVA130"/>
      <c r="KVB130"/>
      <c r="KVC130"/>
      <c r="KVD130"/>
      <c r="KVE130"/>
      <c r="KVF130"/>
      <c r="KVG130"/>
      <c r="KVH130"/>
      <c r="KVI130"/>
      <c r="KVJ130"/>
      <c r="KVK130"/>
      <c r="KVL130"/>
      <c r="KVM130"/>
      <c r="KVN130"/>
      <c r="KVO130"/>
      <c r="KVP130"/>
      <c r="KVQ130"/>
      <c r="KVR130"/>
      <c r="KVS130"/>
      <c r="KVT130"/>
      <c r="KVU130"/>
      <c r="KVV130"/>
      <c r="KVW130"/>
      <c r="KVX130"/>
      <c r="KVY130"/>
      <c r="KVZ130"/>
      <c r="KWA130"/>
      <c r="KWB130"/>
      <c r="KWC130"/>
      <c r="KWD130"/>
      <c r="KWE130"/>
      <c r="KWF130"/>
      <c r="KWG130"/>
      <c r="KWH130"/>
      <c r="KWI130"/>
      <c r="KWJ130"/>
      <c r="KWK130"/>
      <c r="KWL130"/>
      <c r="KWM130"/>
      <c r="KWN130"/>
      <c r="KWO130"/>
      <c r="KWP130"/>
      <c r="KWQ130"/>
      <c r="KWR130"/>
      <c r="KWS130"/>
      <c r="KWT130"/>
      <c r="KWU130"/>
      <c r="KWV130"/>
      <c r="KWW130"/>
      <c r="KWX130"/>
      <c r="KWY130"/>
      <c r="KWZ130"/>
      <c r="KXA130"/>
      <c r="KXB130"/>
      <c r="KXC130"/>
      <c r="KXD130"/>
      <c r="KXE130"/>
      <c r="KXF130"/>
      <c r="KXG130"/>
      <c r="KXH130"/>
      <c r="KXI130"/>
      <c r="KXJ130"/>
      <c r="KXK130"/>
      <c r="KXL130"/>
      <c r="KXM130"/>
      <c r="KXN130"/>
      <c r="KXO130"/>
      <c r="KXP130"/>
      <c r="KXQ130"/>
      <c r="KXR130"/>
      <c r="KXS130"/>
      <c r="KXT130"/>
      <c r="KXU130"/>
      <c r="KXV130"/>
      <c r="KXW130"/>
      <c r="KXX130"/>
      <c r="KXY130"/>
      <c r="KXZ130"/>
      <c r="KYA130"/>
      <c r="KYB130"/>
      <c r="KYC130"/>
      <c r="KYD130"/>
      <c r="KYE130"/>
      <c r="KYF130"/>
      <c r="KYG130"/>
      <c r="KYH130"/>
      <c r="KYI130"/>
      <c r="KYJ130"/>
      <c r="KYK130"/>
      <c r="KYL130"/>
      <c r="KYM130"/>
      <c r="KYN130"/>
      <c r="KYO130"/>
      <c r="KYP130"/>
      <c r="KYQ130"/>
      <c r="KYR130"/>
      <c r="KYS130"/>
      <c r="KYT130"/>
      <c r="KYU130"/>
      <c r="KYV130"/>
      <c r="KYW130"/>
      <c r="KYX130"/>
      <c r="KYY130"/>
      <c r="KYZ130"/>
      <c r="KZA130"/>
      <c r="KZB130"/>
      <c r="KZC130"/>
      <c r="KZD130"/>
      <c r="KZE130"/>
      <c r="KZF130"/>
      <c r="KZG130"/>
      <c r="KZH130"/>
      <c r="KZI130"/>
      <c r="KZJ130"/>
      <c r="KZK130"/>
      <c r="KZL130"/>
      <c r="KZM130"/>
      <c r="KZN130"/>
      <c r="KZO130"/>
      <c r="KZP130"/>
      <c r="KZQ130"/>
      <c r="KZR130"/>
      <c r="KZS130"/>
      <c r="KZT130"/>
      <c r="KZU130"/>
      <c r="KZV130"/>
      <c r="KZW130"/>
      <c r="KZX130"/>
      <c r="KZY130"/>
      <c r="KZZ130"/>
      <c r="LAA130"/>
      <c r="LAB130"/>
      <c r="LAC130"/>
      <c r="LAD130"/>
      <c r="LAE130"/>
      <c r="LAF130"/>
      <c r="LAG130"/>
      <c r="LAH130"/>
      <c r="LAI130"/>
      <c r="LAJ130"/>
      <c r="LAK130"/>
      <c r="LAL130"/>
      <c r="LAM130"/>
      <c r="LAN130"/>
      <c r="LAO130"/>
      <c r="LAP130"/>
      <c r="LAQ130"/>
      <c r="LAR130"/>
      <c r="LAS130"/>
      <c r="LAT130"/>
      <c r="LAU130"/>
      <c r="LAV130"/>
      <c r="LAW130"/>
      <c r="LAX130"/>
      <c r="LAY130"/>
      <c r="LAZ130"/>
      <c r="LBA130"/>
      <c r="LBB130"/>
      <c r="LBC130"/>
      <c r="LBD130"/>
      <c r="LBE130"/>
      <c r="LBF130"/>
      <c r="LBG130"/>
      <c r="LBH130"/>
      <c r="LBI130"/>
      <c r="LBJ130"/>
      <c r="LBK130"/>
      <c r="LBL130"/>
      <c r="LBM130"/>
      <c r="LBN130"/>
      <c r="LBO130"/>
      <c r="LBP130"/>
      <c r="LBQ130"/>
      <c r="LBR130"/>
      <c r="LBS130"/>
      <c r="LBT130"/>
      <c r="LBU130"/>
      <c r="LBV130"/>
      <c r="LBW130"/>
      <c r="LBX130"/>
      <c r="LBY130"/>
      <c r="LBZ130"/>
      <c r="LCA130"/>
      <c r="LCB130"/>
      <c r="LCC130"/>
      <c r="LCD130"/>
      <c r="LCE130"/>
      <c r="LCF130"/>
      <c r="LCG130"/>
      <c r="LCH130"/>
      <c r="LCI130"/>
      <c r="LCJ130"/>
      <c r="LCK130"/>
      <c r="LCL130"/>
      <c r="LCM130"/>
      <c r="LCN130"/>
      <c r="LCO130"/>
      <c r="LCP130"/>
      <c r="LCQ130"/>
      <c r="LCR130"/>
      <c r="LCS130"/>
      <c r="LCT130"/>
      <c r="LCU130"/>
      <c r="LCV130"/>
      <c r="LCW130"/>
      <c r="LCX130"/>
      <c r="LCY130"/>
      <c r="LCZ130"/>
      <c r="LDA130"/>
      <c r="LDB130"/>
      <c r="LDC130"/>
      <c r="LDD130"/>
      <c r="LDE130"/>
      <c r="LDF130"/>
      <c r="LDG130"/>
      <c r="LDH130"/>
      <c r="LDI130"/>
      <c r="LDJ130"/>
      <c r="LDK130"/>
      <c r="LDL130"/>
      <c r="LDM130"/>
      <c r="LDN130"/>
      <c r="LDO130"/>
      <c r="LDP130"/>
      <c r="LDQ130"/>
      <c r="LDR130"/>
      <c r="LDS130"/>
      <c r="LDT130"/>
      <c r="LDU130"/>
      <c r="LDV130"/>
      <c r="LDW130"/>
      <c r="LDX130"/>
      <c r="LDY130"/>
      <c r="LDZ130"/>
      <c r="LEA130"/>
      <c r="LEB130"/>
      <c r="LEC130"/>
      <c r="LED130"/>
      <c r="LEE130"/>
      <c r="LEF130"/>
      <c r="LEG130"/>
      <c r="LEH130"/>
      <c r="LEI130"/>
      <c r="LEJ130"/>
      <c r="LEK130"/>
      <c r="LEL130"/>
      <c r="LEM130"/>
      <c r="LEN130"/>
      <c r="LEO130"/>
      <c r="LEP130"/>
      <c r="LEQ130"/>
      <c r="LER130"/>
      <c r="LES130"/>
      <c r="LET130"/>
      <c r="LEU130"/>
      <c r="LEV130"/>
      <c r="LEW130"/>
      <c r="LEX130"/>
      <c r="LEY130"/>
      <c r="LEZ130"/>
      <c r="LFA130"/>
      <c r="LFB130"/>
      <c r="LFC130"/>
      <c r="LFD130"/>
      <c r="LFE130"/>
      <c r="LFF130"/>
      <c r="LFG130"/>
      <c r="LFH130"/>
      <c r="LFI130"/>
      <c r="LFJ130"/>
      <c r="LFK130"/>
      <c r="LFL130"/>
      <c r="LFM130"/>
      <c r="LFN130"/>
      <c r="LFO130"/>
      <c r="LFP130"/>
      <c r="LFQ130"/>
      <c r="LFR130"/>
      <c r="LFS130"/>
      <c r="LFT130"/>
      <c r="LFU130"/>
      <c r="LFV130"/>
      <c r="LFW130"/>
      <c r="LFX130"/>
      <c r="LFY130"/>
      <c r="LFZ130"/>
      <c r="LGA130"/>
      <c r="LGB130"/>
      <c r="LGC130"/>
      <c r="LGD130"/>
      <c r="LGE130"/>
      <c r="LGF130"/>
      <c r="LGG130"/>
      <c r="LGH130"/>
      <c r="LGI130"/>
      <c r="LGJ130"/>
      <c r="LGK130"/>
      <c r="LGL130"/>
      <c r="LGM130"/>
      <c r="LGN130"/>
      <c r="LGO130"/>
      <c r="LGP130"/>
      <c r="LGQ130"/>
      <c r="LGR130"/>
      <c r="LGS130"/>
      <c r="LGT130"/>
      <c r="LGU130"/>
      <c r="LGV130"/>
      <c r="LGW130"/>
      <c r="LGX130"/>
      <c r="LGY130"/>
      <c r="LGZ130"/>
      <c r="LHA130"/>
      <c r="LHB130"/>
      <c r="LHC130"/>
      <c r="LHD130"/>
      <c r="LHE130"/>
      <c r="LHF130"/>
      <c r="LHG130"/>
      <c r="LHH130"/>
      <c r="LHI130"/>
      <c r="LHJ130"/>
      <c r="LHK130"/>
      <c r="LHL130"/>
      <c r="LHM130"/>
      <c r="LHN130"/>
      <c r="LHO130"/>
      <c r="LHP130"/>
      <c r="LHQ130"/>
      <c r="LHR130"/>
      <c r="LHS130"/>
      <c r="LHT130"/>
      <c r="LHU130"/>
      <c r="LHV130"/>
      <c r="LHW130"/>
      <c r="LHX130"/>
      <c r="LHY130"/>
      <c r="LHZ130"/>
      <c r="LIA130"/>
      <c r="LIB130"/>
      <c r="LIC130"/>
      <c r="LID130"/>
      <c r="LIE130"/>
      <c r="LIF130"/>
      <c r="LIG130"/>
      <c r="LIH130"/>
      <c r="LII130"/>
      <c r="LIJ130"/>
      <c r="LIK130"/>
      <c r="LIL130"/>
      <c r="LIM130"/>
      <c r="LIN130"/>
      <c r="LIO130"/>
      <c r="LIP130"/>
      <c r="LIQ130"/>
      <c r="LIR130"/>
      <c r="LIS130"/>
      <c r="LIT130"/>
      <c r="LIU130"/>
      <c r="LIV130"/>
      <c r="LIW130"/>
      <c r="LIX130"/>
      <c r="LIY130"/>
      <c r="LIZ130"/>
      <c r="LJA130"/>
      <c r="LJB130"/>
      <c r="LJC130"/>
      <c r="LJD130"/>
      <c r="LJE130"/>
      <c r="LJF130"/>
      <c r="LJG130"/>
      <c r="LJH130"/>
      <c r="LJI130"/>
      <c r="LJJ130"/>
      <c r="LJK130"/>
      <c r="LJL130"/>
      <c r="LJM130"/>
      <c r="LJN130"/>
      <c r="LJO130"/>
      <c r="LJP130"/>
      <c r="LJQ130"/>
      <c r="LJR130"/>
      <c r="LJS130"/>
      <c r="LJT130"/>
      <c r="LJU130"/>
      <c r="LJV130"/>
      <c r="LJW130"/>
      <c r="LJX130"/>
      <c r="LJY130"/>
      <c r="LJZ130"/>
      <c r="LKA130"/>
      <c r="LKB130"/>
      <c r="LKC130"/>
      <c r="LKD130"/>
      <c r="LKE130"/>
      <c r="LKF130"/>
      <c r="LKG130"/>
      <c r="LKH130"/>
      <c r="LKI130"/>
      <c r="LKJ130"/>
      <c r="LKK130"/>
      <c r="LKL130"/>
      <c r="LKM130"/>
      <c r="LKN130"/>
      <c r="LKO130"/>
      <c r="LKP130"/>
      <c r="LKQ130"/>
      <c r="LKR130"/>
      <c r="LKS130"/>
      <c r="LKT130"/>
      <c r="LKU130"/>
      <c r="LKV130"/>
      <c r="LKW130"/>
      <c r="LKX130"/>
      <c r="LKY130"/>
      <c r="LKZ130"/>
      <c r="LLA130"/>
      <c r="LLB130"/>
      <c r="LLC130"/>
      <c r="LLD130"/>
      <c r="LLE130"/>
      <c r="LLF130"/>
      <c r="LLG130"/>
      <c r="LLH130"/>
      <c r="LLI130"/>
      <c r="LLJ130"/>
      <c r="LLK130"/>
      <c r="LLL130"/>
      <c r="LLM130"/>
      <c r="LLN130"/>
      <c r="LLO130"/>
      <c r="LLP130"/>
      <c r="LLQ130"/>
      <c r="LLR130"/>
      <c r="LLS130"/>
      <c r="LLT130"/>
      <c r="LLU130"/>
      <c r="LLV130"/>
      <c r="LLW130"/>
      <c r="LLX130"/>
      <c r="LLY130"/>
      <c r="LLZ130"/>
      <c r="LMA130"/>
      <c r="LMB130"/>
      <c r="LMC130"/>
      <c r="LMD130"/>
      <c r="LME130"/>
      <c r="LMF130"/>
      <c r="LMG130"/>
      <c r="LMH130"/>
      <c r="LMI130"/>
      <c r="LMJ130"/>
      <c r="LMK130"/>
      <c r="LML130"/>
      <c r="LMM130"/>
      <c r="LMN130"/>
      <c r="LMO130"/>
      <c r="LMP130"/>
      <c r="LMQ130"/>
      <c r="LMR130"/>
      <c r="LMS130"/>
      <c r="LMT130"/>
      <c r="LMU130"/>
      <c r="LMV130"/>
      <c r="LMW130"/>
      <c r="LMX130"/>
      <c r="LMY130"/>
      <c r="LMZ130"/>
      <c r="LNA130"/>
      <c r="LNB130"/>
      <c r="LNC130"/>
      <c r="LND130"/>
      <c r="LNE130"/>
      <c r="LNF130"/>
      <c r="LNG130"/>
      <c r="LNH130"/>
      <c r="LNI130"/>
      <c r="LNJ130"/>
      <c r="LNK130"/>
      <c r="LNL130"/>
      <c r="LNM130"/>
      <c r="LNN130"/>
      <c r="LNO130"/>
      <c r="LNP130"/>
      <c r="LNQ130"/>
      <c r="LNR130"/>
      <c r="LNS130"/>
      <c r="LNT130"/>
      <c r="LNU130"/>
      <c r="LNV130"/>
      <c r="LNW130"/>
      <c r="LNX130"/>
      <c r="LNY130"/>
      <c r="LNZ130"/>
      <c r="LOA130"/>
      <c r="LOB130"/>
      <c r="LOC130"/>
      <c r="LOD130"/>
      <c r="LOE130"/>
      <c r="LOF130"/>
      <c r="LOG130"/>
      <c r="LOH130"/>
      <c r="LOI130"/>
      <c r="LOJ130"/>
      <c r="LOK130"/>
      <c r="LOL130"/>
      <c r="LOM130"/>
      <c r="LON130"/>
      <c r="LOO130"/>
      <c r="LOP130"/>
      <c r="LOQ130"/>
      <c r="LOR130"/>
      <c r="LOS130"/>
      <c r="LOT130"/>
      <c r="LOU130"/>
      <c r="LOV130"/>
      <c r="LOW130"/>
      <c r="LOX130"/>
      <c r="LOY130"/>
      <c r="LOZ130"/>
      <c r="LPA130"/>
      <c r="LPB130"/>
      <c r="LPC130"/>
      <c r="LPD130"/>
      <c r="LPE130"/>
      <c r="LPF130"/>
      <c r="LPG130"/>
      <c r="LPH130"/>
      <c r="LPI130"/>
      <c r="LPJ130"/>
      <c r="LPK130"/>
      <c r="LPL130"/>
      <c r="LPM130"/>
      <c r="LPN130"/>
      <c r="LPO130"/>
      <c r="LPP130"/>
      <c r="LPQ130"/>
      <c r="LPR130"/>
      <c r="LPS130"/>
      <c r="LPT130"/>
      <c r="LPU130"/>
      <c r="LPV130"/>
      <c r="LPW130"/>
      <c r="LPX130"/>
      <c r="LPY130"/>
      <c r="LPZ130"/>
      <c r="LQA130"/>
      <c r="LQB130"/>
      <c r="LQC130"/>
      <c r="LQD130"/>
      <c r="LQE130"/>
      <c r="LQF130"/>
      <c r="LQG130"/>
      <c r="LQH130"/>
      <c r="LQI130"/>
      <c r="LQJ130"/>
      <c r="LQK130"/>
      <c r="LQL130"/>
      <c r="LQM130"/>
      <c r="LQN130"/>
      <c r="LQO130"/>
      <c r="LQP130"/>
      <c r="LQQ130"/>
      <c r="LQR130"/>
      <c r="LQS130"/>
      <c r="LQT130"/>
      <c r="LQU130"/>
      <c r="LQV130"/>
      <c r="LQW130"/>
      <c r="LQX130"/>
      <c r="LQY130"/>
      <c r="LQZ130"/>
      <c r="LRA130"/>
      <c r="LRB130"/>
      <c r="LRC130"/>
      <c r="LRD130"/>
      <c r="LRE130"/>
      <c r="LRF130"/>
      <c r="LRG130"/>
      <c r="LRH130"/>
      <c r="LRI130"/>
      <c r="LRJ130"/>
      <c r="LRK130"/>
      <c r="LRL130"/>
      <c r="LRM130"/>
      <c r="LRN130"/>
      <c r="LRO130"/>
      <c r="LRP130"/>
      <c r="LRQ130"/>
      <c r="LRR130"/>
      <c r="LRS130"/>
      <c r="LRT130"/>
      <c r="LRU130"/>
      <c r="LRV130"/>
      <c r="LRW130"/>
      <c r="LRX130"/>
      <c r="LRY130"/>
      <c r="LRZ130"/>
      <c r="LSA130"/>
      <c r="LSB130"/>
      <c r="LSC130"/>
      <c r="LSD130"/>
      <c r="LSE130"/>
      <c r="LSF130"/>
      <c r="LSG130"/>
      <c r="LSH130"/>
      <c r="LSI130"/>
      <c r="LSJ130"/>
      <c r="LSK130"/>
      <c r="LSL130"/>
      <c r="LSM130"/>
      <c r="LSN130"/>
      <c r="LSO130"/>
      <c r="LSP130"/>
      <c r="LSQ130"/>
      <c r="LSR130"/>
      <c r="LSS130"/>
      <c r="LST130"/>
      <c r="LSU130"/>
      <c r="LSV130"/>
      <c r="LSW130"/>
      <c r="LSX130"/>
      <c r="LSY130"/>
      <c r="LSZ130"/>
      <c r="LTA130"/>
      <c r="LTB130"/>
      <c r="LTC130"/>
      <c r="LTD130"/>
      <c r="LTE130"/>
      <c r="LTF130"/>
      <c r="LTG130"/>
      <c r="LTH130"/>
      <c r="LTI130"/>
      <c r="LTJ130"/>
      <c r="LTK130"/>
      <c r="LTL130"/>
      <c r="LTM130"/>
      <c r="LTN130"/>
      <c r="LTO130"/>
      <c r="LTP130"/>
      <c r="LTQ130"/>
      <c r="LTR130"/>
      <c r="LTS130"/>
      <c r="LTT130"/>
      <c r="LTU130"/>
      <c r="LTV130"/>
      <c r="LTW130"/>
      <c r="LTX130"/>
      <c r="LTY130"/>
      <c r="LTZ130"/>
      <c r="LUA130"/>
      <c r="LUB130"/>
      <c r="LUC130"/>
      <c r="LUD130"/>
      <c r="LUE130"/>
      <c r="LUF130"/>
      <c r="LUG130"/>
      <c r="LUH130"/>
      <c r="LUI130"/>
      <c r="LUJ130"/>
      <c r="LUK130"/>
      <c r="LUL130"/>
      <c r="LUM130"/>
      <c r="LUN130"/>
      <c r="LUO130"/>
      <c r="LUP130"/>
      <c r="LUQ130"/>
      <c r="LUR130"/>
      <c r="LUS130"/>
      <c r="LUT130"/>
      <c r="LUU130"/>
      <c r="LUV130"/>
      <c r="LUW130"/>
      <c r="LUX130"/>
      <c r="LUY130"/>
      <c r="LUZ130"/>
      <c r="LVA130"/>
      <c r="LVB130"/>
      <c r="LVC130"/>
      <c r="LVD130"/>
      <c r="LVE130"/>
      <c r="LVF130"/>
      <c r="LVG130"/>
      <c r="LVH130"/>
      <c r="LVI130"/>
      <c r="LVJ130"/>
      <c r="LVK130"/>
      <c r="LVL130"/>
      <c r="LVM130"/>
      <c r="LVN130"/>
      <c r="LVO130"/>
      <c r="LVP130"/>
      <c r="LVQ130"/>
      <c r="LVR130"/>
      <c r="LVS130"/>
      <c r="LVT130"/>
      <c r="LVU130"/>
      <c r="LVV130"/>
      <c r="LVW130"/>
      <c r="LVX130"/>
      <c r="LVY130"/>
      <c r="LVZ130"/>
      <c r="LWA130"/>
      <c r="LWB130"/>
      <c r="LWC130"/>
      <c r="LWD130"/>
      <c r="LWE130"/>
      <c r="LWF130"/>
      <c r="LWG130"/>
      <c r="LWH130"/>
      <c r="LWI130"/>
      <c r="LWJ130"/>
      <c r="LWK130"/>
      <c r="LWL130"/>
      <c r="LWM130"/>
      <c r="LWN130"/>
      <c r="LWO130"/>
      <c r="LWP130"/>
      <c r="LWQ130"/>
      <c r="LWR130"/>
      <c r="LWS130"/>
      <c r="LWT130"/>
      <c r="LWU130"/>
      <c r="LWV130"/>
      <c r="LWW130"/>
      <c r="LWX130"/>
      <c r="LWY130"/>
      <c r="LWZ130"/>
      <c r="LXA130"/>
      <c r="LXB130"/>
      <c r="LXC130"/>
      <c r="LXD130"/>
      <c r="LXE130"/>
      <c r="LXF130"/>
      <c r="LXG130"/>
      <c r="LXH130"/>
      <c r="LXI130"/>
      <c r="LXJ130"/>
      <c r="LXK130"/>
      <c r="LXL130"/>
      <c r="LXM130"/>
      <c r="LXN130"/>
      <c r="LXO130"/>
      <c r="LXP130"/>
      <c r="LXQ130"/>
      <c r="LXR130"/>
      <c r="LXS130"/>
      <c r="LXT130"/>
      <c r="LXU130"/>
      <c r="LXV130"/>
      <c r="LXW130"/>
      <c r="LXX130"/>
      <c r="LXY130"/>
      <c r="LXZ130"/>
      <c r="LYA130"/>
      <c r="LYB130"/>
      <c r="LYC130"/>
      <c r="LYD130"/>
      <c r="LYE130"/>
      <c r="LYF130"/>
      <c r="LYG130"/>
      <c r="LYH130"/>
      <c r="LYI130"/>
      <c r="LYJ130"/>
      <c r="LYK130"/>
      <c r="LYL130"/>
      <c r="LYM130"/>
      <c r="LYN130"/>
      <c r="LYO130"/>
      <c r="LYP130"/>
      <c r="LYQ130"/>
      <c r="LYR130"/>
      <c r="LYS130"/>
      <c r="LYT130"/>
      <c r="LYU130"/>
      <c r="LYV130"/>
      <c r="LYW130"/>
      <c r="LYX130"/>
      <c r="LYY130"/>
      <c r="LYZ130"/>
      <c r="LZA130"/>
      <c r="LZB130"/>
      <c r="LZC130"/>
      <c r="LZD130"/>
      <c r="LZE130"/>
      <c r="LZF130"/>
      <c r="LZG130"/>
      <c r="LZH130"/>
      <c r="LZI130"/>
      <c r="LZJ130"/>
      <c r="LZK130"/>
      <c r="LZL130"/>
      <c r="LZM130"/>
      <c r="LZN130"/>
      <c r="LZO130"/>
      <c r="LZP130"/>
      <c r="LZQ130"/>
      <c r="LZR130"/>
      <c r="LZS130"/>
      <c r="LZT130"/>
      <c r="LZU130"/>
      <c r="LZV130"/>
      <c r="LZW130"/>
      <c r="LZX130"/>
      <c r="LZY130"/>
      <c r="LZZ130"/>
      <c r="MAA130"/>
      <c r="MAB130"/>
      <c r="MAC130"/>
      <c r="MAD130"/>
      <c r="MAE130"/>
      <c r="MAF130"/>
      <c r="MAG130"/>
      <c r="MAH130"/>
      <c r="MAI130"/>
      <c r="MAJ130"/>
      <c r="MAK130"/>
      <c r="MAL130"/>
      <c r="MAM130"/>
      <c r="MAN130"/>
      <c r="MAO130"/>
      <c r="MAP130"/>
      <c r="MAQ130"/>
      <c r="MAR130"/>
      <c r="MAS130"/>
      <c r="MAT130"/>
      <c r="MAU130"/>
      <c r="MAV130"/>
      <c r="MAW130"/>
      <c r="MAX130"/>
      <c r="MAY130"/>
      <c r="MAZ130"/>
      <c r="MBA130"/>
      <c r="MBB130"/>
      <c r="MBC130"/>
      <c r="MBD130"/>
      <c r="MBE130"/>
      <c r="MBF130"/>
      <c r="MBG130"/>
      <c r="MBH130"/>
      <c r="MBI130"/>
      <c r="MBJ130"/>
      <c r="MBK130"/>
      <c r="MBL130"/>
      <c r="MBM130"/>
      <c r="MBN130"/>
      <c r="MBO130"/>
      <c r="MBP130"/>
      <c r="MBQ130"/>
      <c r="MBR130"/>
      <c r="MBS130"/>
      <c r="MBT130"/>
      <c r="MBU130"/>
      <c r="MBV130"/>
      <c r="MBW130"/>
      <c r="MBX130"/>
      <c r="MBY130"/>
      <c r="MBZ130"/>
      <c r="MCA130"/>
      <c r="MCB130"/>
      <c r="MCC130"/>
      <c r="MCD130"/>
      <c r="MCE130"/>
      <c r="MCF130"/>
      <c r="MCG130"/>
      <c r="MCH130"/>
      <c r="MCI130"/>
      <c r="MCJ130"/>
      <c r="MCK130"/>
      <c r="MCL130"/>
      <c r="MCM130"/>
      <c r="MCN130"/>
      <c r="MCO130"/>
      <c r="MCP130"/>
      <c r="MCQ130"/>
      <c r="MCR130"/>
      <c r="MCS130"/>
      <c r="MCT130"/>
      <c r="MCU130"/>
      <c r="MCV130"/>
      <c r="MCW130"/>
      <c r="MCX130"/>
      <c r="MCY130"/>
      <c r="MCZ130"/>
      <c r="MDA130"/>
      <c r="MDB130"/>
      <c r="MDC130"/>
      <c r="MDD130"/>
      <c r="MDE130"/>
      <c r="MDF130"/>
      <c r="MDG130"/>
      <c r="MDH130"/>
      <c r="MDI130"/>
      <c r="MDJ130"/>
      <c r="MDK130"/>
      <c r="MDL130"/>
      <c r="MDM130"/>
      <c r="MDN130"/>
      <c r="MDO130"/>
      <c r="MDP130"/>
      <c r="MDQ130"/>
      <c r="MDR130"/>
      <c r="MDS130"/>
      <c r="MDT130"/>
      <c r="MDU130"/>
      <c r="MDV130"/>
      <c r="MDW130"/>
      <c r="MDX130"/>
      <c r="MDY130"/>
      <c r="MDZ130"/>
      <c r="MEA130"/>
      <c r="MEB130"/>
      <c r="MEC130"/>
      <c r="MED130"/>
      <c r="MEE130"/>
      <c r="MEF130"/>
      <c r="MEG130"/>
      <c r="MEH130"/>
      <c r="MEI130"/>
      <c r="MEJ130"/>
      <c r="MEK130"/>
      <c r="MEL130"/>
      <c r="MEM130"/>
      <c r="MEN130"/>
      <c r="MEO130"/>
      <c r="MEP130"/>
      <c r="MEQ130"/>
      <c r="MER130"/>
      <c r="MES130"/>
      <c r="MET130"/>
      <c r="MEU130"/>
      <c r="MEV130"/>
      <c r="MEW130"/>
      <c r="MEX130"/>
      <c r="MEY130"/>
      <c r="MEZ130"/>
      <c r="MFA130"/>
      <c r="MFB130"/>
      <c r="MFC130"/>
      <c r="MFD130"/>
      <c r="MFE130"/>
      <c r="MFF130"/>
      <c r="MFG130"/>
      <c r="MFH130"/>
      <c r="MFI130"/>
      <c r="MFJ130"/>
      <c r="MFK130"/>
      <c r="MFL130"/>
      <c r="MFM130"/>
      <c r="MFN130"/>
      <c r="MFO130"/>
      <c r="MFP130"/>
      <c r="MFQ130"/>
      <c r="MFR130"/>
      <c r="MFS130"/>
      <c r="MFT130"/>
      <c r="MFU130"/>
      <c r="MFV130"/>
      <c r="MFW130"/>
      <c r="MFX130"/>
      <c r="MFY130"/>
      <c r="MFZ130"/>
      <c r="MGA130"/>
      <c r="MGB130"/>
      <c r="MGC130"/>
      <c r="MGD130"/>
      <c r="MGE130"/>
      <c r="MGF130"/>
      <c r="MGG130"/>
      <c r="MGH130"/>
      <c r="MGI130"/>
      <c r="MGJ130"/>
      <c r="MGK130"/>
      <c r="MGL130"/>
      <c r="MGM130"/>
      <c r="MGN130"/>
      <c r="MGO130"/>
      <c r="MGP130"/>
      <c r="MGQ130"/>
      <c r="MGR130"/>
      <c r="MGS130"/>
      <c r="MGT130"/>
      <c r="MGU130"/>
      <c r="MGV130"/>
      <c r="MGW130"/>
      <c r="MGX130"/>
      <c r="MGY130"/>
      <c r="MGZ130"/>
      <c r="MHA130"/>
      <c r="MHB130"/>
      <c r="MHC130"/>
      <c r="MHD130"/>
      <c r="MHE130"/>
      <c r="MHF130"/>
      <c r="MHG130"/>
      <c r="MHH130"/>
      <c r="MHI130"/>
      <c r="MHJ130"/>
      <c r="MHK130"/>
      <c r="MHL130"/>
      <c r="MHM130"/>
      <c r="MHN130"/>
      <c r="MHO130"/>
      <c r="MHP130"/>
      <c r="MHQ130"/>
      <c r="MHR130"/>
      <c r="MHS130"/>
      <c r="MHT130"/>
      <c r="MHU130"/>
      <c r="MHV130"/>
      <c r="MHW130"/>
      <c r="MHX130"/>
      <c r="MHY130"/>
      <c r="MHZ130"/>
      <c r="MIA130"/>
      <c r="MIB130"/>
      <c r="MIC130"/>
      <c r="MID130"/>
      <c r="MIE130"/>
      <c r="MIF130"/>
      <c r="MIG130"/>
      <c r="MIH130"/>
      <c r="MII130"/>
      <c r="MIJ130"/>
      <c r="MIK130"/>
      <c r="MIL130"/>
      <c r="MIM130"/>
      <c r="MIN130"/>
      <c r="MIO130"/>
      <c r="MIP130"/>
      <c r="MIQ130"/>
      <c r="MIR130"/>
      <c r="MIS130"/>
      <c r="MIT130"/>
      <c r="MIU130"/>
      <c r="MIV130"/>
      <c r="MIW130"/>
      <c r="MIX130"/>
      <c r="MIY130"/>
      <c r="MIZ130"/>
      <c r="MJA130"/>
      <c r="MJB130"/>
      <c r="MJC130"/>
      <c r="MJD130"/>
      <c r="MJE130"/>
      <c r="MJF130"/>
      <c r="MJG130"/>
      <c r="MJH130"/>
      <c r="MJI130"/>
      <c r="MJJ130"/>
      <c r="MJK130"/>
      <c r="MJL130"/>
      <c r="MJM130"/>
      <c r="MJN130"/>
      <c r="MJO130"/>
      <c r="MJP130"/>
      <c r="MJQ130"/>
      <c r="MJR130"/>
      <c r="MJS130"/>
      <c r="MJT130"/>
      <c r="MJU130"/>
      <c r="MJV130"/>
      <c r="MJW130"/>
      <c r="MJX130"/>
      <c r="MJY130"/>
      <c r="MJZ130"/>
      <c r="MKA130"/>
      <c r="MKB130"/>
      <c r="MKC130"/>
      <c r="MKD130"/>
      <c r="MKE130"/>
      <c r="MKF130"/>
      <c r="MKG130"/>
      <c r="MKH130"/>
      <c r="MKI130"/>
      <c r="MKJ130"/>
      <c r="MKK130"/>
      <c r="MKL130"/>
      <c r="MKM130"/>
      <c r="MKN130"/>
      <c r="MKO130"/>
      <c r="MKP130"/>
      <c r="MKQ130"/>
      <c r="MKR130"/>
      <c r="MKS130"/>
      <c r="MKT130"/>
      <c r="MKU130"/>
      <c r="MKV130"/>
      <c r="MKW130"/>
      <c r="MKX130"/>
      <c r="MKY130"/>
      <c r="MKZ130"/>
      <c r="MLA130"/>
      <c r="MLB130"/>
      <c r="MLC130"/>
      <c r="MLD130"/>
      <c r="MLE130"/>
      <c r="MLF130"/>
      <c r="MLG130"/>
      <c r="MLH130"/>
      <c r="MLI130"/>
      <c r="MLJ130"/>
      <c r="MLK130"/>
      <c r="MLL130"/>
      <c r="MLM130"/>
      <c r="MLN130"/>
      <c r="MLO130"/>
      <c r="MLP130"/>
      <c r="MLQ130"/>
      <c r="MLR130"/>
      <c r="MLS130"/>
      <c r="MLT130"/>
      <c r="MLU130"/>
      <c r="MLV130"/>
      <c r="MLW130"/>
      <c r="MLX130"/>
      <c r="MLY130"/>
      <c r="MLZ130"/>
      <c r="MMA130"/>
      <c r="MMB130"/>
      <c r="MMC130"/>
      <c r="MMD130"/>
      <c r="MME130"/>
      <c r="MMF130"/>
      <c r="MMG130"/>
      <c r="MMH130"/>
      <c r="MMI130"/>
      <c r="MMJ130"/>
      <c r="MMK130"/>
      <c r="MML130"/>
      <c r="MMM130"/>
      <c r="MMN130"/>
      <c r="MMO130"/>
      <c r="MMP130"/>
      <c r="MMQ130"/>
      <c r="MMR130"/>
      <c r="MMS130"/>
      <c r="MMT130"/>
      <c r="MMU130"/>
      <c r="MMV130"/>
      <c r="MMW130"/>
      <c r="MMX130"/>
      <c r="MMY130"/>
      <c r="MMZ130"/>
      <c r="MNA130"/>
      <c r="MNB130"/>
      <c r="MNC130"/>
      <c r="MND130"/>
      <c r="MNE130"/>
      <c r="MNF130"/>
      <c r="MNG130"/>
      <c r="MNH130"/>
      <c r="MNI130"/>
      <c r="MNJ130"/>
      <c r="MNK130"/>
      <c r="MNL130"/>
      <c r="MNM130"/>
      <c r="MNN130"/>
      <c r="MNO130"/>
      <c r="MNP130"/>
      <c r="MNQ130"/>
      <c r="MNR130"/>
      <c r="MNS130"/>
      <c r="MNT130"/>
      <c r="MNU130"/>
      <c r="MNV130"/>
      <c r="MNW130"/>
      <c r="MNX130"/>
      <c r="MNY130"/>
      <c r="MNZ130"/>
      <c r="MOA130"/>
      <c r="MOB130"/>
      <c r="MOC130"/>
      <c r="MOD130"/>
      <c r="MOE130"/>
      <c r="MOF130"/>
      <c r="MOG130"/>
      <c r="MOH130"/>
      <c r="MOI130"/>
      <c r="MOJ130"/>
      <c r="MOK130"/>
      <c r="MOL130"/>
      <c r="MOM130"/>
      <c r="MON130"/>
      <c r="MOO130"/>
      <c r="MOP130"/>
      <c r="MOQ130"/>
      <c r="MOR130"/>
      <c r="MOS130"/>
      <c r="MOT130"/>
      <c r="MOU130"/>
      <c r="MOV130"/>
      <c r="MOW130"/>
      <c r="MOX130"/>
      <c r="MOY130"/>
      <c r="MOZ130"/>
      <c r="MPA130"/>
      <c r="MPB130"/>
      <c r="MPC130"/>
      <c r="MPD130"/>
      <c r="MPE130"/>
      <c r="MPF130"/>
      <c r="MPG130"/>
      <c r="MPH130"/>
      <c r="MPI130"/>
      <c r="MPJ130"/>
      <c r="MPK130"/>
      <c r="MPL130"/>
      <c r="MPM130"/>
      <c r="MPN130"/>
      <c r="MPO130"/>
      <c r="MPP130"/>
      <c r="MPQ130"/>
      <c r="MPR130"/>
      <c r="MPS130"/>
      <c r="MPT130"/>
      <c r="MPU130"/>
      <c r="MPV130"/>
      <c r="MPW130"/>
      <c r="MPX130"/>
      <c r="MPY130"/>
      <c r="MPZ130"/>
      <c r="MQA130"/>
      <c r="MQB130"/>
      <c r="MQC130"/>
      <c r="MQD130"/>
      <c r="MQE130"/>
      <c r="MQF130"/>
      <c r="MQG130"/>
      <c r="MQH130"/>
      <c r="MQI130"/>
      <c r="MQJ130"/>
      <c r="MQK130"/>
      <c r="MQL130"/>
      <c r="MQM130"/>
      <c r="MQN130"/>
      <c r="MQO130"/>
      <c r="MQP130"/>
      <c r="MQQ130"/>
      <c r="MQR130"/>
      <c r="MQS130"/>
      <c r="MQT130"/>
      <c r="MQU130"/>
      <c r="MQV130"/>
      <c r="MQW130"/>
      <c r="MQX130"/>
      <c r="MQY130"/>
      <c r="MQZ130"/>
      <c r="MRA130"/>
      <c r="MRB130"/>
      <c r="MRC130"/>
      <c r="MRD130"/>
      <c r="MRE130"/>
      <c r="MRF130"/>
      <c r="MRG130"/>
      <c r="MRH130"/>
      <c r="MRI130"/>
      <c r="MRJ130"/>
      <c r="MRK130"/>
      <c r="MRL130"/>
      <c r="MRM130"/>
      <c r="MRN130"/>
      <c r="MRO130"/>
      <c r="MRP130"/>
      <c r="MRQ130"/>
      <c r="MRR130"/>
      <c r="MRS130"/>
      <c r="MRT130"/>
      <c r="MRU130"/>
      <c r="MRV130"/>
      <c r="MRW130"/>
      <c r="MRX130"/>
      <c r="MRY130"/>
      <c r="MRZ130"/>
      <c r="MSA130"/>
      <c r="MSB130"/>
      <c r="MSC130"/>
      <c r="MSD130"/>
      <c r="MSE130"/>
      <c r="MSF130"/>
      <c r="MSG130"/>
      <c r="MSH130"/>
      <c r="MSI130"/>
      <c r="MSJ130"/>
      <c r="MSK130"/>
      <c r="MSL130"/>
      <c r="MSM130"/>
      <c r="MSN130"/>
      <c r="MSO130"/>
      <c r="MSP130"/>
      <c r="MSQ130"/>
      <c r="MSR130"/>
      <c r="MSS130"/>
      <c r="MST130"/>
      <c r="MSU130"/>
      <c r="MSV130"/>
      <c r="MSW130"/>
      <c r="MSX130"/>
      <c r="MSY130"/>
      <c r="MSZ130"/>
      <c r="MTA130"/>
      <c r="MTB130"/>
      <c r="MTC130"/>
      <c r="MTD130"/>
      <c r="MTE130"/>
      <c r="MTF130"/>
      <c r="MTG130"/>
      <c r="MTH130"/>
      <c r="MTI130"/>
      <c r="MTJ130"/>
      <c r="MTK130"/>
      <c r="MTL130"/>
      <c r="MTM130"/>
      <c r="MTN130"/>
      <c r="MTO130"/>
      <c r="MTP130"/>
      <c r="MTQ130"/>
      <c r="MTR130"/>
      <c r="MTS130"/>
      <c r="MTT130"/>
      <c r="MTU130"/>
      <c r="MTV130"/>
      <c r="MTW130"/>
      <c r="MTX130"/>
      <c r="MTY130"/>
      <c r="MTZ130"/>
      <c r="MUA130"/>
      <c r="MUB130"/>
      <c r="MUC130"/>
      <c r="MUD130"/>
      <c r="MUE130"/>
      <c r="MUF130"/>
      <c r="MUG130"/>
      <c r="MUH130"/>
      <c r="MUI130"/>
      <c r="MUJ130"/>
      <c r="MUK130"/>
      <c r="MUL130"/>
      <c r="MUM130"/>
      <c r="MUN130"/>
      <c r="MUO130"/>
      <c r="MUP130"/>
      <c r="MUQ130"/>
      <c r="MUR130"/>
      <c r="MUS130"/>
      <c r="MUT130"/>
      <c r="MUU130"/>
      <c r="MUV130"/>
      <c r="MUW130"/>
      <c r="MUX130"/>
      <c r="MUY130"/>
      <c r="MUZ130"/>
      <c r="MVA130"/>
      <c r="MVB130"/>
      <c r="MVC130"/>
      <c r="MVD130"/>
      <c r="MVE130"/>
      <c r="MVF130"/>
      <c r="MVG130"/>
      <c r="MVH130"/>
      <c r="MVI130"/>
      <c r="MVJ130"/>
      <c r="MVK130"/>
      <c r="MVL130"/>
      <c r="MVM130"/>
      <c r="MVN130"/>
      <c r="MVO130"/>
      <c r="MVP130"/>
      <c r="MVQ130"/>
      <c r="MVR130"/>
      <c r="MVS130"/>
      <c r="MVT130"/>
      <c r="MVU130"/>
      <c r="MVV130"/>
      <c r="MVW130"/>
      <c r="MVX130"/>
      <c r="MVY130"/>
      <c r="MVZ130"/>
      <c r="MWA130"/>
      <c r="MWB130"/>
      <c r="MWC130"/>
      <c r="MWD130"/>
      <c r="MWE130"/>
      <c r="MWF130"/>
      <c r="MWG130"/>
      <c r="MWH130"/>
      <c r="MWI130"/>
      <c r="MWJ130"/>
      <c r="MWK130"/>
      <c r="MWL130"/>
      <c r="MWM130"/>
      <c r="MWN130"/>
      <c r="MWO130"/>
      <c r="MWP130"/>
      <c r="MWQ130"/>
      <c r="MWR130"/>
      <c r="MWS130"/>
      <c r="MWT130"/>
      <c r="MWU130"/>
      <c r="MWV130"/>
      <c r="MWW130"/>
      <c r="MWX130"/>
      <c r="MWY130"/>
      <c r="MWZ130"/>
      <c r="MXA130"/>
      <c r="MXB130"/>
      <c r="MXC130"/>
      <c r="MXD130"/>
      <c r="MXE130"/>
      <c r="MXF130"/>
      <c r="MXG130"/>
      <c r="MXH130"/>
      <c r="MXI130"/>
      <c r="MXJ130"/>
      <c r="MXK130"/>
      <c r="MXL130"/>
      <c r="MXM130"/>
      <c r="MXN130"/>
      <c r="MXO130"/>
      <c r="MXP130"/>
      <c r="MXQ130"/>
      <c r="MXR130"/>
      <c r="MXS130"/>
      <c r="MXT130"/>
      <c r="MXU130"/>
      <c r="MXV130"/>
      <c r="MXW130"/>
      <c r="MXX130"/>
      <c r="MXY130"/>
      <c r="MXZ130"/>
      <c r="MYA130"/>
      <c r="MYB130"/>
      <c r="MYC130"/>
      <c r="MYD130"/>
      <c r="MYE130"/>
      <c r="MYF130"/>
      <c r="MYG130"/>
      <c r="MYH130"/>
      <c r="MYI130"/>
      <c r="MYJ130"/>
      <c r="MYK130"/>
      <c r="MYL130"/>
      <c r="MYM130"/>
      <c r="MYN130"/>
      <c r="MYO130"/>
      <c r="MYP130"/>
      <c r="MYQ130"/>
      <c r="MYR130"/>
      <c r="MYS130"/>
      <c r="MYT130"/>
      <c r="MYU130"/>
      <c r="MYV130"/>
      <c r="MYW130"/>
      <c r="MYX130"/>
      <c r="MYY130"/>
      <c r="MYZ130"/>
      <c r="MZA130"/>
      <c r="MZB130"/>
      <c r="MZC130"/>
      <c r="MZD130"/>
      <c r="MZE130"/>
      <c r="MZF130"/>
      <c r="MZG130"/>
      <c r="MZH130"/>
      <c r="MZI130"/>
      <c r="MZJ130"/>
      <c r="MZK130"/>
      <c r="MZL130"/>
      <c r="MZM130"/>
      <c r="MZN130"/>
      <c r="MZO130"/>
      <c r="MZP130"/>
      <c r="MZQ130"/>
      <c r="MZR130"/>
      <c r="MZS130"/>
      <c r="MZT130"/>
      <c r="MZU130"/>
      <c r="MZV130"/>
      <c r="MZW130"/>
      <c r="MZX130"/>
      <c r="MZY130"/>
      <c r="MZZ130"/>
      <c r="NAA130"/>
      <c r="NAB130"/>
      <c r="NAC130"/>
      <c r="NAD130"/>
      <c r="NAE130"/>
      <c r="NAF130"/>
      <c r="NAG130"/>
      <c r="NAH130"/>
      <c r="NAI130"/>
      <c r="NAJ130"/>
      <c r="NAK130"/>
      <c r="NAL130"/>
      <c r="NAM130"/>
      <c r="NAN130"/>
      <c r="NAO130"/>
      <c r="NAP130"/>
      <c r="NAQ130"/>
      <c r="NAR130"/>
      <c r="NAS130"/>
      <c r="NAT130"/>
      <c r="NAU130"/>
      <c r="NAV130"/>
      <c r="NAW130"/>
      <c r="NAX130"/>
      <c r="NAY130"/>
      <c r="NAZ130"/>
      <c r="NBA130"/>
      <c r="NBB130"/>
      <c r="NBC130"/>
      <c r="NBD130"/>
      <c r="NBE130"/>
      <c r="NBF130"/>
      <c r="NBG130"/>
      <c r="NBH130"/>
      <c r="NBI130"/>
      <c r="NBJ130"/>
      <c r="NBK130"/>
      <c r="NBL130"/>
      <c r="NBM130"/>
      <c r="NBN130"/>
      <c r="NBO130"/>
      <c r="NBP130"/>
      <c r="NBQ130"/>
      <c r="NBR130"/>
      <c r="NBS130"/>
      <c r="NBT130"/>
      <c r="NBU130"/>
      <c r="NBV130"/>
      <c r="NBW130"/>
      <c r="NBX130"/>
      <c r="NBY130"/>
      <c r="NBZ130"/>
      <c r="NCA130"/>
      <c r="NCB130"/>
      <c r="NCC130"/>
      <c r="NCD130"/>
      <c r="NCE130"/>
      <c r="NCF130"/>
      <c r="NCG130"/>
      <c r="NCH130"/>
      <c r="NCI130"/>
      <c r="NCJ130"/>
      <c r="NCK130"/>
      <c r="NCL130"/>
      <c r="NCM130"/>
      <c r="NCN130"/>
      <c r="NCO130"/>
      <c r="NCP130"/>
      <c r="NCQ130"/>
      <c r="NCR130"/>
      <c r="NCS130"/>
      <c r="NCT130"/>
      <c r="NCU130"/>
      <c r="NCV130"/>
      <c r="NCW130"/>
      <c r="NCX130"/>
      <c r="NCY130"/>
      <c r="NCZ130"/>
      <c r="NDA130"/>
      <c r="NDB130"/>
      <c r="NDC130"/>
      <c r="NDD130"/>
      <c r="NDE130"/>
      <c r="NDF130"/>
      <c r="NDG130"/>
      <c r="NDH130"/>
      <c r="NDI130"/>
      <c r="NDJ130"/>
      <c r="NDK130"/>
      <c r="NDL130"/>
      <c r="NDM130"/>
      <c r="NDN130"/>
      <c r="NDO130"/>
      <c r="NDP130"/>
      <c r="NDQ130"/>
      <c r="NDR130"/>
      <c r="NDS130"/>
      <c r="NDT130"/>
      <c r="NDU130"/>
      <c r="NDV130"/>
      <c r="NDW130"/>
      <c r="NDX130"/>
      <c r="NDY130"/>
      <c r="NDZ130"/>
      <c r="NEA130"/>
      <c r="NEB130"/>
      <c r="NEC130"/>
      <c r="NED130"/>
      <c r="NEE130"/>
      <c r="NEF130"/>
      <c r="NEG130"/>
      <c r="NEH130"/>
      <c r="NEI130"/>
      <c r="NEJ130"/>
      <c r="NEK130"/>
      <c r="NEL130"/>
      <c r="NEM130"/>
      <c r="NEN130"/>
      <c r="NEO130"/>
      <c r="NEP130"/>
      <c r="NEQ130"/>
      <c r="NER130"/>
      <c r="NES130"/>
      <c r="NET130"/>
      <c r="NEU130"/>
      <c r="NEV130"/>
      <c r="NEW130"/>
      <c r="NEX130"/>
      <c r="NEY130"/>
      <c r="NEZ130"/>
      <c r="NFA130"/>
      <c r="NFB130"/>
      <c r="NFC130"/>
      <c r="NFD130"/>
      <c r="NFE130"/>
      <c r="NFF130"/>
      <c r="NFG130"/>
      <c r="NFH130"/>
      <c r="NFI130"/>
      <c r="NFJ130"/>
      <c r="NFK130"/>
      <c r="NFL130"/>
      <c r="NFM130"/>
      <c r="NFN130"/>
      <c r="NFO130"/>
      <c r="NFP130"/>
      <c r="NFQ130"/>
      <c r="NFR130"/>
      <c r="NFS130"/>
      <c r="NFT130"/>
      <c r="NFU130"/>
      <c r="NFV130"/>
      <c r="NFW130"/>
      <c r="NFX130"/>
      <c r="NFY130"/>
      <c r="NFZ130"/>
      <c r="NGA130"/>
      <c r="NGB130"/>
      <c r="NGC130"/>
      <c r="NGD130"/>
      <c r="NGE130"/>
      <c r="NGF130"/>
      <c r="NGG130"/>
      <c r="NGH130"/>
      <c r="NGI130"/>
      <c r="NGJ130"/>
      <c r="NGK130"/>
      <c r="NGL130"/>
      <c r="NGM130"/>
      <c r="NGN130"/>
      <c r="NGO130"/>
      <c r="NGP130"/>
      <c r="NGQ130"/>
      <c r="NGR130"/>
      <c r="NGS130"/>
      <c r="NGT130"/>
      <c r="NGU130"/>
      <c r="NGV130"/>
      <c r="NGW130"/>
      <c r="NGX130"/>
      <c r="NGY130"/>
      <c r="NGZ130"/>
      <c r="NHA130"/>
      <c r="NHB130"/>
      <c r="NHC130"/>
      <c r="NHD130"/>
      <c r="NHE130"/>
      <c r="NHF130"/>
      <c r="NHG130"/>
      <c r="NHH130"/>
      <c r="NHI130"/>
      <c r="NHJ130"/>
      <c r="NHK130"/>
      <c r="NHL130"/>
      <c r="NHM130"/>
      <c r="NHN130"/>
      <c r="NHO130"/>
      <c r="NHP130"/>
      <c r="NHQ130"/>
      <c r="NHR130"/>
      <c r="NHS130"/>
      <c r="NHT130"/>
      <c r="NHU130"/>
      <c r="NHV130"/>
      <c r="NHW130"/>
      <c r="NHX130"/>
      <c r="NHY130"/>
      <c r="NHZ130"/>
      <c r="NIA130"/>
      <c r="NIB130"/>
      <c r="NIC130"/>
      <c r="NID130"/>
      <c r="NIE130"/>
      <c r="NIF130"/>
      <c r="NIG130"/>
      <c r="NIH130"/>
      <c r="NII130"/>
      <c r="NIJ130"/>
      <c r="NIK130"/>
      <c r="NIL130"/>
      <c r="NIM130"/>
      <c r="NIN130"/>
      <c r="NIO130"/>
      <c r="NIP130"/>
      <c r="NIQ130"/>
      <c r="NIR130"/>
      <c r="NIS130"/>
      <c r="NIT130"/>
      <c r="NIU130"/>
      <c r="NIV130"/>
      <c r="NIW130"/>
      <c r="NIX130"/>
      <c r="NIY130"/>
      <c r="NIZ130"/>
      <c r="NJA130"/>
      <c r="NJB130"/>
      <c r="NJC130"/>
      <c r="NJD130"/>
      <c r="NJE130"/>
      <c r="NJF130"/>
      <c r="NJG130"/>
      <c r="NJH130"/>
      <c r="NJI130"/>
      <c r="NJJ130"/>
      <c r="NJK130"/>
      <c r="NJL130"/>
      <c r="NJM130"/>
      <c r="NJN130"/>
      <c r="NJO130"/>
      <c r="NJP130"/>
      <c r="NJQ130"/>
      <c r="NJR130"/>
      <c r="NJS130"/>
      <c r="NJT130"/>
      <c r="NJU130"/>
      <c r="NJV130"/>
      <c r="NJW130"/>
      <c r="NJX130"/>
      <c r="NJY130"/>
      <c r="NJZ130"/>
      <c r="NKA130"/>
      <c r="NKB130"/>
      <c r="NKC130"/>
      <c r="NKD130"/>
      <c r="NKE130"/>
      <c r="NKF130"/>
      <c r="NKG130"/>
      <c r="NKH130"/>
      <c r="NKI130"/>
      <c r="NKJ130"/>
      <c r="NKK130"/>
      <c r="NKL130"/>
      <c r="NKM130"/>
      <c r="NKN130"/>
      <c r="NKO130"/>
      <c r="NKP130"/>
      <c r="NKQ130"/>
      <c r="NKR130"/>
      <c r="NKS130"/>
      <c r="NKT130"/>
      <c r="NKU130"/>
      <c r="NKV130"/>
      <c r="NKW130"/>
      <c r="NKX130"/>
      <c r="NKY130"/>
      <c r="NKZ130"/>
      <c r="NLA130"/>
      <c r="NLB130"/>
      <c r="NLC130"/>
      <c r="NLD130"/>
      <c r="NLE130"/>
      <c r="NLF130"/>
      <c r="NLG130"/>
      <c r="NLH130"/>
      <c r="NLI130"/>
      <c r="NLJ130"/>
      <c r="NLK130"/>
      <c r="NLL130"/>
      <c r="NLM130"/>
      <c r="NLN130"/>
      <c r="NLO130"/>
      <c r="NLP130"/>
      <c r="NLQ130"/>
      <c r="NLR130"/>
      <c r="NLS130"/>
      <c r="NLT130"/>
      <c r="NLU130"/>
      <c r="NLV130"/>
      <c r="NLW130"/>
      <c r="NLX130"/>
      <c r="NLY130"/>
      <c r="NLZ130"/>
      <c r="NMA130"/>
      <c r="NMB130"/>
      <c r="NMC130"/>
      <c r="NMD130"/>
      <c r="NME130"/>
      <c r="NMF130"/>
      <c r="NMG130"/>
      <c r="NMH130"/>
      <c r="NMI130"/>
      <c r="NMJ130"/>
      <c r="NMK130"/>
      <c r="NML130"/>
      <c r="NMM130"/>
      <c r="NMN130"/>
      <c r="NMO130"/>
      <c r="NMP130"/>
      <c r="NMQ130"/>
      <c r="NMR130"/>
      <c r="NMS130"/>
      <c r="NMT130"/>
      <c r="NMU130"/>
      <c r="NMV130"/>
      <c r="NMW130"/>
      <c r="NMX130"/>
      <c r="NMY130"/>
      <c r="NMZ130"/>
      <c r="NNA130"/>
      <c r="NNB130"/>
      <c r="NNC130"/>
      <c r="NND130"/>
      <c r="NNE130"/>
      <c r="NNF130"/>
      <c r="NNG130"/>
      <c r="NNH130"/>
      <c r="NNI130"/>
      <c r="NNJ130"/>
      <c r="NNK130"/>
      <c r="NNL130"/>
      <c r="NNM130"/>
      <c r="NNN130"/>
      <c r="NNO130"/>
      <c r="NNP130"/>
      <c r="NNQ130"/>
      <c r="NNR130"/>
      <c r="NNS130"/>
      <c r="NNT130"/>
      <c r="NNU130"/>
      <c r="NNV130"/>
      <c r="NNW130"/>
      <c r="NNX130"/>
      <c r="NNY130"/>
      <c r="NNZ130"/>
      <c r="NOA130"/>
      <c r="NOB130"/>
      <c r="NOC130"/>
      <c r="NOD130"/>
      <c r="NOE130"/>
      <c r="NOF130"/>
      <c r="NOG130"/>
      <c r="NOH130"/>
      <c r="NOI130"/>
      <c r="NOJ130"/>
      <c r="NOK130"/>
      <c r="NOL130"/>
      <c r="NOM130"/>
      <c r="NON130"/>
      <c r="NOO130"/>
      <c r="NOP130"/>
      <c r="NOQ130"/>
      <c r="NOR130"/>
      <c r="NOS130"/>
      <c r="NOT130"/>
      <c r="NOU130"/>
      <c r="NOV130"/>
      <c r="NOW130"/>
      <c r="NOX130"/>
      <c r="NOY130"/>
      <c r="NOZ130"/>
      <c r="NPA130"/>
      <c r="NPB130"/>
      <c r="NPC130"/>
      <c r="NPD130"/>
      <c r="NPE130"/>
      <c r="NPF130"/>
      <c r="NPG130"/>
      <c r="NPH130"/>
      <c r="NPI130"/>
      <c r="NPJ130"/>
      <c r="NPK130"/>
      <c r="NPL130"/>
      <c r="NPM130"/>
      <c r="NPN130"/>
      <c r="NPO130"/>
      <c r="NPP130"/>
      <c r="NPQ130"/>
      <c r="NPR130"/>
      <c r="NPS130"/>
      <c r="NPT130"/>
      <c r="NPU130"/>
      <c r="NPV130"/>
      <c r="NPW130"/>
      <c r="NPX130"/>
      <c r="NPY130"/>
      <c r="NPZ130"/>
      <c r="NQA130"/>
      <c r="NQB130"/>
      <c r="NQC130"/>
      <c r="NQD130"/>
      <c r="NQE130"/>
      <c r="NQF130"/>
      <c r="NQG130"/>
      <c r="NQH130"/>
      <c r="NQI130"/>
      <c r="NQJ130"/>
      <c r="NQK130"/>
      <c r="NQL130"/>
      <c r="NQM130"/>
      <c r="NQN130"/>
      <c r="NQO130"/>
      <c r="NQP130"/>
      <c r="NQQ130"/>
      <c r="NQR130"/>
      <c r="NQS130"/>
      <c r="NQT130"/>
      <c r="NQU130"/>
      <c r="NQV130"/>
      <c r="NQW130"/>
      <c r="NQX130"/>
      <c r="NQY130"/>
      <c r="NQZ130"/>
      <c r="NRA130"/>
      <c r="NRB130"/>
      <c r="NRC130"/>
      <c r="NRD130"/>
      <c r="NRE130"/>
      <c r="NRF130"/>
      <c r="NRG130"/>
      <c r="NRH130"/>
      <c r="NRI130"/>
      <c r="NRJ130"/>
      <c r="NRK130"/>
      <c r="NRL130"/>
      <c r="NRM130"/>
      <c r="NRN130"/>
      <c r="NRO130"/>
      <c r="NRP130"/>
      <c r="NRQ130"/>
      <c r="NRR130"/>
      <c r="NRS130"/>
      <c r="NRT130"/>
      <c r="NRU130"/>
      <c r="NRV130"/>
      <c r="NRW130"/>
      <c r="NRX130"/>
      <c r="NRY130"/>
      <c r="NRZ130"/>
      <c r="NSA130"/>
      <c r="NSB130"/>
      <c r="NSC130"/>
      <c r="NSD130"/>
      <c r="NSE130"/>
      <c r="NSF130"/>
      <c r="NSG130"/>
      <c r="NSH130"/>
      <c r="NSI130"/>
      <c r="NSJ130"/>
      <c r="NSK130"/>
      <c r="NSL130"/>
      <c r="NSM130"/>
      <c r="NSN130"/>
      <c r="NSO130"/>
      <c r="NSP130"/>
      <c r="NSQ130"/>
      <c r="NSR130"/>
      <c r="NSS130"/>
      <c r="NST130"/>
      <c r="NSU130"/>
      <c r="NSV130"/>
      <c r="NSW130"/>
      <c r="NSX130"/>
      <c r="NSY130"/>
      <c r="NSZ130"/>
      <c r="NTA130"/>
      <c r="NTB130"/>
      <c r="NTC130"/>
      <c r="NTD130"/>
      <c r="NTE130"/>
      <c r="NTF130"/>
      <c r="NTG130"/>
      <c r="NTH130"/>
      <c r="NTI130"/>
      <c r="NTJ130"/>
      <c r="NTK130"/>
      <c r="NTL130"/>
      <c r="NTM130"/>
      <c r="NTN130"/>
      <c r="NTO130"/>
      <c r="NTP130"/>
      <c r="NTQ130"/>
      <c r="NTR130"/>
      <c r="NTS130"/>
      <c r="NTT130"/>
      <c r="NTU130"/>
      <c r="NTV130"/>
      <c r="NTW130"/>
      <c r="NTX130"/>
      <c r="NTY130"/>
      <c r="NTZ130"/>
      <c r="NUA130"/>
      <c r="NUB130"/>
      <c r="NUC130"/>
      <c r="NUD130"/>
      <c r="NUE130"/>
      <c r="NUF130"/>
      <c r="NUG130"/>
      <c r="NUH130"/>
      <c r="NUI130"/>
      <c r="NUJ130"/>
      <c r="NUK130"/>
      <c r="NUL130"/>
      <c r="NUM130"/>
      <c r="NUN130"/>
      <c r="NUO130"/>
      <c r="NUP130"/>
      <c r="NUQ130"/>
      <c r="NUR130"/>
      <c r="NUS130"/>
      <c r="NUT130"/>
      <c r="NUU130"/>
      <c r="NUV130"/>
      <c r="NUW130"/>
      <c r="NUX130"/>
      <c r="NUY130"/>
      <c r="NUZ130"/>
      <c r="NVA130"/>
      <c r="NVB130"/>
      <c r="NVC130"/>
      <c r="NVD130"/>
      <c r="NVE130"/>
      <c r="NVF130"/>
      <c r="NVG130"/>
      <c r="NVH130"/>
      <c r="NVI130"/>
      <c r="NVJ130"/>
      <c r="NVK130"/>
      <c r="NVL130"/>
      <c r="NVM130"/>
      <c r="NVN130"/>
      <c r="NVO130"/>
      <c r="NVP130"/>
      <c r="NVQ130"/>
      <c r="NVR130"/>
      <c r="NVS130"/>
      <c r="NVT130"/>
      <c r="NVU130"/>
      <c r="NVV130"/>
      <c r="NVW130"/>
      <c r="NVX130"/>
      <c r="NVY130"/>
      <c r="NVZ130"/>
      <c r="NWA130"/>
      <c r="NWB130"/>
      <c r="NWC130"/>
      <c r="NWD130"/>
      <c r="NWE130"/>
      <c r="NWF130"/>
      <c r="NWG130"/>
      <c r="NWH130"/>
      <c r="NWI130"/>
      <c r="NWJ130"/>
      <c r="NWK130"/>
      <c r="NWL130"/>
      <c r="NWM130"/>
      <c r="NWN130"/>
      <c r="NWO130"/>
      <c r="NWP130"/>
      <c r="NWQ130"/>
      <c r="NWR130"/>
      <c r="NWS130"/>
      <c r="NWT130"/>
      <c r="NWU130"/>
      <c r="NWV130"/>
      <c r="NWW130"/>
      <c r="NWX130"/>
      <c r="NWY130"/>
      <c r="NWZ130"/>
      <c r="NXA130"/>
      <c r="NXB130"/>
      <c r="NXC130"/>
      <c r="NXD130"/>
      <c r="NXE130"/>
      <c r="NXF130"/>
      <c r="NXG130"/>
      <c r="NXH130"/>
      <c r="NXI130"/>
      <c r="NXJ130"/>
      <c r="NXK130"/>
      <c r="NXL130"/>
      <c r="NXM130"/>
      <c r="NXN130"/>
      <c r="NXO130"/>
      <c r="NXP130"/>
      <c r="NXQ130"/>
      <c r="NXR130"/>
      <c r="NXS130"/>
      <c r="NXT130"/>
      <c r="NXU130"/>
      <c r="NXV130"/>
      <c r="NXW130"/>
      <c r="NXX130"/>
      <c r="NXY130"/>
      <c r="NXZ130"/>
      <c r="NYA130"/>
      <c r="NYB130"/>
      <c r="NYC130"/>
      <c r="NYD130"/>
      <c r="NYE130"/>
      <c r="NYF130"/>
      <c r="NYG130"/>
      <c r="NYH130"/>
      <c r="NYI130"/>
      <c r="NYJ130"/>
      <c r="NYK130"/>
      <c r="NYL130"/>
      <c r="NYM130"/>
      <c r="NYN130"/>
      <c r="NYO130"/>
      <c r="NYP130"/>
      <c r="NYQ130"/>
      <c r="NYR130"/>
      <c r="NYS130"/>
      <c r="NYT130"/>
      <c r="NYU130"/>
      <c r="NYV130"/>
      <c r="NYW130"/>
      <c r="NYX130"/>
      <c r="NYY130"/>
      <c r="NYZ130"/>
      <c r="NZA130"/>
      <c r="NZB130"/>
      <c r="NZC130"/>
      <c r="NZD130"/>
      <c r="NZE130"/>
      <c r="NZF130"/>
      <c r="NZG130"/>
      <c r="NZH130"/>
      <c r="NZI130"/>
      <c r="NZJ130"/>
      <c r="NZK130"/>
      <c r="NZL130"/>
      <c r="NZM130"/>
      <c r="NZN130"/>
      <c r="NZO130"/>
      <c r="NZP130"/>
      <c r="NZQ130"/>
      <c r="NZR130"/>
      <c r="NZS130"/>
      <c r="NZT130"/>
      <c r="NZU130"/>
      <c r="NZV130"/>
      <c r="NZW130"/>
      <c r="NZX130"/>
      <c r="NZY130"/>
      <c r="NZZ130"/>
      <c r="OAA130"/>
      <c r="OAB130"/>
      <c r="OAC130"/>
      <c r="OAD130"/>
      <c r="OAE130"/>
      <c r="OAF130"/>
      <c r="OAG130"/>
      <c r="OAH130"/>
      <c r="OAI130"/>
      <c r="OAJ130"/>
      <c r="OAK130"/>
      <c r="OAL130"/>
      <c r="OAM130"/>
      <c r="OAN130"/>
      <c r="OAO130"/>
      <c r="OAP130"/>
      <c r="OAQ130"/>
      <c r="OAR130"/>
      <c r="OAS130"/>
      <c r="OAT130"/>
      <c r="OAU130"/>
      <c r="OAV130"/>
      <c r="OAW130"/>
      <c r="OAX130"/>
      <c r="OAY130"/>
      <c r="OAZ130"/>
      <c r="OBA130"/>
      <c r="OBB130"/>
      <c r="OBC130"/>
      <c r="OBD130"/>
      <c r="OBE130"/>
      <c r="OBF130"/>
      <c r="OBG130"/>
      <c r="OBH130"/>
      <c r="OBI130"/>
      <c r="OBJ130"/>
      <c r="OBK130"/>
      <c r="OBL130"/>
      <c r="OBM130"/>
      <c r="OBN130"/>
      <c r="OBO130"/>
      <c r="OBP130"/>
      <c r="OBQ130"/>
      <c r="OBR130"/>
      <c r="OBS130"/>
      <c r="OBT130"/>
      <c r="OBU130"/>
      <c r="OBV130"/>
      <c r="OBW130"/>
      <c r="OBX130"/>
      <c r="OBY130"/>
      <c r="OBZ130"/>
      <c r="OCA130"/>
      <c r="OCB130"/>
      <c r="OCC130"/>
      <c r="OCD130"/>
      <c r="OCE130"/>
      <c r="OCF130"/>
      <c r="OCG130"/>
      <c r="OCH130"/>
      <c r="OCI130"/>
      <c r="OCJ130"/>
      <c r="OCK130"/>
      <c r="OCL130"/>
      <c r="OCM130"/>
      <c r="OCN130"/>
      <c r="OCO130"/>
      <c r="OCP130"/>
      <c r="OCQ130"/>
      <c r="OCR130"/>
      <c r="OCS130"/>
      <c r="OCT130"/>
      <c r="OCU130"/>
      <c r="OCV130"/>
      <c r="OCW130"/>
      <c r="OCX130"/>
      <c r="OCY130"/>
      <c r="OCZ130"/>
      <c r="ODA130"/>
      <c r="ODB130"/>
      <c r="ODC130"/>
      <c r="ODD130"/>
      <c r="ODE130"/>
      <c r="ODF130"/>
      <c r="ODG130"/>
      <c r="ODH130"/>
      <c r="ODI130"/>
      <c r="ODJ130"/>
      <c r="ODK130"/>
      <c r="ODL130"/>
      <c r="ODM130"/>
      <c r="ODN130"/>
      <c r="ODO130"/>
      <c r="ODP130"/>
      <c r="ODQ130"/>
      <c r="ODR130"/>
      <c r="ODS130"/>
      <c r="ODT130"/>
      <c r="ODU130"/>
      <c r="ODV130"/>
      <c r="ODW130"/>
      <c r="ODX130"/>
      <c r="ODY130"/>
      <c r="ODZ130"/>
      <c r="OEA130"/>
      <c r="OEB130"/>
      <c r="OEC130"/>
      <c r="OED130"/>
      <c r="OEE130"/>
      <c r="OEF130"/>
      <c r="OEG130"/>
      <c r="OEH130"/>
      <c r="OEI130"/>
      <c r="OEJ130"/>
      <c r="OEK130"/>
      <c r="OEL130"/>
      <c r="OEM130"/>
      <c r="OEN130"/>
      <c r="OEO130"/>
      <c r="OEP130"/>
      <c r="OEQ130"/>
      <c r="OER130"/>
      <c r="OES130"/>
      <c r="OET130"/>
      <c r="OEU130"/>
      <c r="OEV130"/>
      <c r="OEW130"/>
      <c r="OEX130"/>
      <c r="OEY130"/>
      <c r="OEZ130"/>
      <c r="OFA130"/>
      <c r="OFB130"/>
      <c r="OFC130"/>
      <c r="OFD130"/>
      <c r="OFE130"/>
      <c r="OFF130"/>
      <c r="OFG130"/>
      <c r="OFH130"/>
      <c r="OFI130"/>
      <c r="OFJ130"/>
      <c r="OFK130"/>
      <c r="OFL130"/>
      <c r="OFM130"/>
      <c r="OFN130"/>
      <c r="OFO130"/>
      <c r="OFP130"/>
      <c r="OFQ130"/>
      <c r="OFR130"/>
      <c r="OFS130"/>
      <c r="OFT130"/>
      <c r="OFU130"/>
      <c r="OFV130"/>
      <c r="OFW130"/>
      <c r="OFX130"/>
      <c r="OFY130"/>
      <c r="OFZ130"/>
      <c r="OGA130"/>
      <c r="OGB130"/>
      <c r="OGC130"/>
      <c r="OGD130"/>
      <c r="OGE130"/>
      <c r="OGF130"/>
      <c r="OGG130"/>
      <c r="OGH130"/>
      <c r="OGI130"/>
      <c r="OGJ130"/>
      <c r="OGK130"/>
      <c r="OGL130"/>
      <c r="OGM130"/>
      <c r="OGN130"/>
      <c r="OGO130"/>
      <c r="OGP130"/>
      <c r="OGQ130"/>
      <c r="OGR130"/>
      <c r="OGS130"/>
      <c r="OGT130"/>
      <c r="OGU130"/>
      <c r="OGV130"/>
      <c r="OGW130"/>
      <c r="OGX130"/>
      <c r="OGY130"/>
      <c r="OGZ130"/>
      <c r="OHA130"/>
      <c r="OHB130"/>
      <c r="OHC130"/>
      <c r="OHD130"/>
      <c r="OHE130"/>
      <c r="OHF130"/>
      <c r="OHG130"/>
      <c r="OHH130"/>
      <c r="OHI130"/>
      <c r="OHJ130"/>
      <c r="OHK130"/>
      <c r="OHL130"/>
      <c r="OHM130"/>
      <c r="OHN130"/>
      <c r="OHO130"/>
      <c r="OHP130"/>
      <c r="OHQ130"/>
      <c r="OHR130"/>
      <c r="OHS130"/>
      <c r="OHT130"/>
      <c r="OHU130"/>
      <c r="OHV130"/>
      <c r="OHW130"/>
      <c r="OHX130"/>
      <c r="OHY130"/>
      <c r="OHZ130"/>
      <c r="OIA130"/>
      <c r="OIB130"/>
      <c r="OIC130"/>
      <c r="OID130"/>
      <c r="OIE130"/>
      <c r="OIF130"/>
      <c r="OIG130"/>
      <c r="OIH130"/>
      <c r="OII130"/>
      <c r="OIJ130"/>
      <c r="OIK130"/>
      <c r="OIL130"/>
      <c r="OIM130"/>
      <c r="OIN130"/>
      <c r="OIO130"/>
      <c r="OIP130"/>
      <c r="OIQ130"/>
      <c r="OIR130"/>
      <c r="OIS130"/>
      <c r="OIT130"/>
      <c r="OIU130"/>
      <c r="OIV130"/>
      <c r="OIW130"/>
      <c r="OIX130"/>
      <c r="OIY130"/>
      <c r="OIZ130"/>
      <c r="OJA130"/>
      <c r="OJB130"/>
      <c r="OJC130"/>
      <c r="OJD130"/>
      <c r="OJE130"/>
      <c r="OJF130"/>
      <c r="OJG130"/>
      <c r="OJH130"/>
      <c r="OJI130"/>
      <c r="OJJ130"/>
      <c r="OJK130"/>
      <c r="OJL130"/>
      <c r="OJM130"/>
      <c r="OJN130"/>
      <c r="OJO130"/>
      <c r="OJP130"/>
      <c r="OJQ130"/>
      <c r="OJR130"/>
      <c r="OJS130"/>
      <c r="OJT130"/>
      <c r="OJU130"/>
      <c r="OJV130"/>
      <c r="OJW130"/>
      <c r="OJX130"/>
      <c r="OJY130"/>
      <c r="OJZ130"/>
      <c r="OKA130"/>
      <c r="OKB130"/>
      <c r="OKC130"/>
      <c r="OKD130"/>
      <c r="OKE130"/>
      <c r="OKF130"/>
      <c r="OKG130"/>
      <c r="OKH130"/>
      <c r="OKI130"/>
      <c r="OKJ130"/>
      <c r="OKK130"/>
      <c r="OKL130"/>
      <c r="OKM130"/>
      <c r="OKN130"/>
      <c r="OKO130"/>
      <c r="OKP130"/>
      <c r="OKQ130"/>
      <c r="OKR130"/>
      <c r="OKS130"/>
      <c r="OKT130"/>
      <c r="OKU130"/>
      <c r="OKV130"/>
      <c r="OKW130"/>
      <c r="OKX130"/>
      <c r="OKY130"/>
      <c r="OKZ130"/>
      <c r="OLA130"/>
      <c r="OLB130"/>
      <c r="OLC130"/>
      <c r="OLD130"/>
      <c r="OLE130"/>
      <c r="OLF130"/>
      <c r="OLG130"/>
      <c r="OLH130"/>
      <c r="OLI130"/>
      <c r="OLJ130"/>
      <c r="OLK130"/>
      <c r="OLL130"/>
      <c r="OLM130"/>
      <c r="OLN130"/>
      <c r="OLO130"/>
      <c r="OLP130"/>
      <c r="OLQ130"/>
      <c r="OLR130"/>
      <c r="OLS130"/>
      <c r="OLT130"/>
      <c r="OLU130"/>
      <c r="OLV130"/>
      <c r="OLW130"/>
      <c r="OLX130"/>
      <c r="OLY130"/>
      <c r="OLZ130"/>
      <c r="OMA130"/>
      <c r="OMB130"/>
      <c r="OMC130"/>
      <c r="OMD130"/>
      <c r="OME130"/>
      <c r="OMF130"/>
      <c r="OMG130"/>
      <c r="OMH130"/>
      <c r="OMI130"/>
      <c r="OMJ130"/>
      <c r="OMK130"/>
      <c r="OML130"/>
      <c r="OMM130"/>
      <c r="OMN130"/>
      <c r="OMO130"/>
      <c r="OMP130"/>
      <c r="OMQ130"/>
      <c r="OMR130"/>
      <c r="OMS130"/>
      <c r="OMT130"/>
      <c r="OMU130"/>
      <c r="OMV130"/>
      <c r="OMW130"/>
      <c r="OMX130"/>
      <c r="OMY130"/>
      <c r="OMZ130"/>
      <c r="ONA130"/>
      <c r="ONB130"/>
      <c r="ONC130"/>
      <c r="OND130"/>
      <c r="ONE130"/>
      <c r="ONF130"/>
      <c r="ONG130"/>
      <c r="ONH130"/>
      <c r="ONI130"/>
      <c r="ONJ130"/>
      <c r="ONK130"/>
      <c r="ONL130"/>
      <c r="ONM130"/>
      <c r="ONN130"/>
      <c r="ONO130"/>
      <c r="ONP130"/>
      <c r="ONQ130"/>
      <c r="ONR130"/>
      <c r="ONS130"/>
      <c r="ONT130"/>
      <c r="ONU130"/>
      <c r="ONV130"/>
      <c r="ONW130"/>
      <c r="ONX130"/>
      <c r="ONY130"/>
      <c r="ONZ130"/>
      <c r="OOA130"/>
      <c r="OOB130"/>
      <c r="OOC130"/>
      <c r="OOD130"/>
      <c r="OOE130"/>
      <c r="OOF130"/>
      <c r="OOG130"/>
      <c r="OOH130"/>
      <c r="OOI130"/>
      <c r="OOJ130"/>
      <c r="OOK130"/>
      <c r="OOL130"/>
      <c r="OOM130"/>
      <c r="OON130"/>
      <c r="OOO130"/>
      <c r="OOP130"/>
      <c r="OOQ130"/>
      <c r="OOR130"/>
      <c r="OOS130"/>
      <c r="OOT130"/>
      <c r="OOU130"/>
      <c r="OOV130"/>
      <c r="OOW130"/>
      <c r="OOX130"/>
      <c r="OOY130"/>
      <c r="OOZ130"/>
      <c r="OPA130"/>
      <c r="OPB130"/>
      <c r="OPC130"/>
      <c r="OPD130"/>
      <c r="OPE130"/>
      <c r="OPF130"/>
      <c r="OPG130"/>
      <c r="OPH130"/>
      <c r="OPI130"/>
      <c r="OPJ130"/>
      <c r="OPK130"/>
      <c r="OPL130"/>
      <c r="OPM130"/>
      <c r="OPN130"/>
      <c r="OPO130"/>
      <c r="OPP130"/>
      <c r="OPQ130"/>
      <c r="OPR130"/>
      <c r="OPS130"/>
      <c r="OPT130"/>
      <c r="OPU130"/>
      <c r="OPV130"/>
      <c r="OPW130"/>
      <c r="OPX130"/>
      <c r="OPY130"/>
      <c r="OPZ130"/>
      <c r="OQA130"/>
      <c r="OQB130"/>
      <c r="OQC130"/>
      <c r="OQD130"/>
      <c r="OQE130"/>
      <c r="OQF130"/>
      <c r="OQG130"/>
      <c r="OQH130"/>
      <c r="OQI130"/>
      <c r="OQJ130"/>
      <c r="OQK130"/>
      <c r="OQL130"/>
      <c r="OQM130"/>
      <c r="OQN130"/>
      <c r="OQO130"/>
      <c r="OQP130"/>
      <c r="OQQ130"/>
      <c r="OQR130"/>
      <c r="OQS130"/>
      <c r="OQT130"/>
      <c r="OQU130"/>
      <c r="OQV130"/>
      <c r="OQW130"/>
      <c r="OQX130"/>
      <c r="OQY130"/>
      <c r="OQZ130"/>
      <c r="ORA130"/>
      <c r="ORB130"/>
      <c r="ORC130"/>
      <c r="ORD130"/>
      <c r="ORE130"/>
      <c r="ORF130"/>
      <c r="ORG130"/>
      <c r="ORH130"/>
      <c r="ORI130"/>
      <c r="ORJ130"/>
      <c r="ORK130"/>
      <c r="ORL130"/>
      <c r="ORM130"/>
      <c r="ORN130"/>
      <c r="ORO130"/>
      <c r="ORP130"/>
      <c r="ORQ130"/>
      <c r="ORR130"/>
      <c r="ORS130"/>
      <c r="ORT130"/>
      <c r="ORU130"/>
      <c r="ORV130"/>
      <c r="ORW130"/>
      <c r="ORX130"/>
      <c r="ORY130"/>
      <c r="ORZ130"/>
      <c r="OSA130"/>
      <c r="OSB130"/>
      <c r="OSC130"/>
      <c r="OSD130"/>
      <c r="OSE130"/>
      <c r="OSF130"/>
      <c r="OSG130"/>
      <c r="OSH130"/>
      <c r="OSI130"/>
      <c r="OSJ130"/>
      <c r="OSK130"/>
      <c r="OSL130"/>
      <c r="OSM130"/>
      <c r="OSN130"/>
      <c r="OSO130"/>
      <c r="OSP130"/>
      <c r="OSQ130"/>
      <c r="OSR130"/>
      <c r="OSS130"/>
      <c r="OST130"/>
      <c r="OSU130"/>
      <c r="OSV130"/>
      <c r="OSW130"/>
      <c r="OSX130"/>
      <c r="OSY130"/>
      <c r="OSZ130"/>
      <c r="OTA130"/>
      <c r="OTB130"/>
      <c r="OTC130"/>
      <c r="OTD130"/>
      <c r="OTE130"/>
      <c r="OTF130"/>
      <c r="OTG130"/>
      <c r="OTH130"/>
      <c r="OTI130"/>
      <c r="OTJ130"/>
      <c r="OTK130"/>
      <c r="OTL130"/>
      <c r="OTM130"/>
      <c r="OTN130"/>
      <c r="OTO130"/>
      <c r="OTP130"/>
      <c r="OTQ130"/>
      <c r="OTR130"/>
      <c r="OTS130"/>
      <c r="OTT130"/>
      <c r="OTU130"/>
      <c r="OTV130"/>
      <c r="OTW130"/>
      <c r="OTX130"/>
      <c r="OTY130"/>
      <c r="OTZ130"/>
      <c r="OUA130"/>
      <c r="OUB130"/>
      <c r="OUC130"/>
      <c r="OUD130"/>
      <c r="OUE130"/>
      <c r="OUF130"/>
      <c r="OUG130"/>
      <c r="OUH130"/>
      <c r="OUI130"/>
      <c r="OUJ130"/>
      <c r="OUK130"/>
      <c r="OUL130"/>
      <c r="OUM130"/>
      <c r="OUN130"/>
      <c r="OUO130"/>
      <c r="OUP130"/>
      <c r="OUQ130"/>
      <c r="OUR130"/>
      <c r="OUS130"/>
      <c r="OUT130"/>
      <c r="OUU130"/>
      <c r="OUV130"/>
      <c r="OUW130"/>
      <c r="OUX130"/>
      <c r="OUY130"/>
      <c r="OUZ130"/>
      <c r="OVA130"/>
      <c r="OVB130"/>
      <c r="OVC130"/>
      <c r="OVD130"/>
      <c r="OVE130"/>
      <c r="OVF130"/>
      <c r="OVG130"/>
      <c r="OVH130"/>
      <c r="OVI130"/>
      <c r="OVJ130"/>
      <c r="OVK130"/>
      <c r="OVL130"/>
      <c r="OVM130"/>
      <c r="OVN130"/>
      <c r="OVO130"/>
      <c r="OVP130"/>
      <c r="OVQ130"/>
      <c r="OVR130"/>
      <c r="OVS130"/>
      <c r="OVT130"/>
      <c r="OVU130"/>
      <c r="OVV130"/>
      <c r="OVW130"/>
      <c r="OVX130"/>
      <c r="OVY130"/>
      <c r="OVZ130"/>
      <c r="OWA130"/>
      <c r="OWB130"/>
      <c r="OWC130"/>
      <c r="OWD130"/>
      <c r="OWE130"/>
      <c r="OWF130"/>
      <c r="OWG130"/>
      <c r="OWH130"/>
      <c r="OWI130"/>
      <c r="OWJ130"/>
      <c r="OWK130"/>
      <c r="OWL130"/>
      <c r="OWM130"/>
      <c r="OWN130"/>
      <c r="OWO130"/>
      <c r="OWP130"/>
      <c r="OWQ130"/>
      <c r="OWR130"/>
      <c r="OWS130"/>
      <c r="OWT130"/>
      <c r="OWU130"/>
      <c r="OWV130"/>
      <c r="OWW130"/>
      <c r="OWX130"/>
      <c r="OWY130"/>
      <c r="OWZ130"/>
      <c r="OXA130"/>
      <c r="OXB130"/>
      <c r="OXC130"/>
      <c r="OXD130"/>
      <c r="OXE130"/>
      <c r="OXF130"/>
      <c r="OXG130"/>
      <c r="OXH130"/>
      <c r="OXI130"/>
      <c r="OXJ130"/>
      <c r="OXK130"/>
      <c r="OXL130"/>
      <c r="OXM130"/>
      <c r="OXN130"/>
      <c r="OXO130"/>
      <c r="OXP130"/>
      <c r="OXQ130"/>
      <c r="OXR130"/>
      <c r="OXS130"/>
      <c r="OXT130"/>
      <c r="OXU130"/>
      <c r="OXV130"/>
      <c r="OXW130"/>
      <c r="OXX130"/>
      <c r="OXY130"/>
      <c r="OXZ130"/>
      <c r="OYA130"/>
      <c r="OYB130"/>
      <c r="OYC130"/>
      <c r="OYD130"/>
      <c r="OYE130"/>
      <c r="OYF130"/>
      <c r="OYG130"/>
      <c r="OYH130"/>
      <c r="OYI130"/>
      <c r="OYJ130"/>
      <c r="OYK130"/>
      <c r="OYL130"/>
      <c r="OYM130"/>
      <c r="OYN130"/>
      <c r="OYO130"/>
      <c r="OYP130"/>
      <c r="OYQ130"/>
      <c r="OYR130"/>
      <c r="OYS130"/>
      <c r="OYT130"/>
      <c r="OYU130"/>
      <c r="OYV130"/>
      <c r="OYW130"/>
      <c r="OYX130"/>
      <c r="OYY130"/>
      <c r="OYZ130"/>
      <c r="OZA130"/>
      <c r="OZB130"/>
      <c r="OZC130"/>
      <c r="OZD130"/>
      <c r="OZE130"/>
      <c r="OZF130"/>
      <c r="OZG130"/>
      <c r="OZH130"/>
      <c r="OZI130"/>
      <c r="OZJ130"/>
      <c r="OZK130"/>
      <c r="OZL130"/>
      <c r="OZM130"/>
      <c r="OZN130"/>
      <c r="OZO130"/>
      <c r="OZP130"/>
      <c r="OZQ130"/>
      <c r="OZR130"/>
      <c r="OZS130"/>
      <c r="OZT130"/>
      <c r="OZU130"/>
      <c r="OZV130"/>
      <c r="OZW130"/>
      <c r="OZX130"/>
      <c r="OZY130"/>
      <c r="OZZ130"/>
      <c r="PAA130"/>
      <c r="PAB130"/>
      <c r="PAC130"/>
      <c r="PAD130"/>
      <c r="PAE130"/>
      <c r="PAF130"/>
      <c r="PAG130"/>
      <c r="PAH130"/>
      <c r="PAI130"/>
      <c r="PAJ130"/>
      <c r="PAK130"/>
      <c r="PAL130"/>
      <c r="PAM130"/>
      <c r="PAN130"/>
      <c r="PAO130"/>
      <c r="PAP130"/>
      <c r="PAQ130"/>
      <c r="PAR130"/>
      <c r="PAS130"/>
      <c r="PAT130"/>
      <c r="PAU130"/>
      <c r="PAV130"/>
      <c r="PAW130"/>
      <c r="PAX130"/>
      <c r="PAY130"/>
      <c r="PAZ130"/>
      <c r="PBA130"/>
      <c r="PBB130"/>
      <c r="PBC130"/>
      <c r="PBD130"/>
      <c r="PBE130"/>
      <c r="PBF130"/>
      <c r="PBG130"/>
      <c r="PBH130"/>
      <c r="PBI130"/>
      <c r="PBJ130"/>
      <c r="PBK130"/>
      <c r="PBL130"/>
      <c r="PBM130"/>
      <c r="PBN130"/>
      <c r="PBO130"/>
      <c r="PBP130"/>
      <c r="PBQ130"/>
      <c r="PBR130"/>
      <c r="PBS130"/>
      <c r="PBT130"/>
      <c r="PBU130"/>
      <c r="PBV130"/>
      <c r="PBW130"/>
      <c r="PBX130"/>
      <c r="PBY130"/>
      <c r="PBZ130"/>
      <c r="PCA130"/>
      <c r="PCB130"/>
      <c r="PCC130"/>
      <c r="PCD130"/>
      <c r="PCE130"/>
      <c r="PCF130"/>
      <c r="PCG130"/>
      <c r="PCH130"/>
      <c r="PCI130"/>
      <c r="PCJ130"/>
      <c r="PCK130"/>
      <c r="PCL130"/>
      <c r="PCM130"/>
      <c r="PCN130"/>
      <c r="PCO130"/>
      <c r="PCP130"/>
      <c r="PCQ130"/>
      <c r="PCR130"/>
      <c r="PCS130"/>
      <c r="PCT130"/>
      <c r="PCU130"/>
      <c r="PCV130"/>
      <c r="PCW130"/>
      <c r="PCX130"/>
      <c r="PCY130"/>
      <c r="PCZ130"/>
      <c r="PDA130"/>
      <c r="PDB130"/>
      <c r="PDC130"/>
      <c r="PDD130"/>
      <c r="PDE130"/>
      <c r="PDF130"/>
      <c r="PDG130"/>
      <c r="PDH130"/>
      <c r="PDI130"/>
      <c r="PDJ130"/>
      <c r="PDK130"/>
      <c r="PDL130"/>
      <c r="PDM130"/>
      <c r="PDN130"/>
      <c r="PDO130"/>
      <c r="PDP130"/>
      <c r="PDQ130"/>
      <c r="PDR130"/>
      <c r="PDS130"/>
      <c r="PDT130"/>
      <c r="PDU130"/>
      <c r="PDV130"/>
      <c r="PDW130"/>
      <c r="PDX130"/>
      <c r="PDY130"/>
      <c r="PDZ130"/>
      <c r="PEA130"/>
      <c r="PEB130"/>
      <c r="PEC130"/>
      <c r="PED130"/>
      <c r="PEE130"/>
      <c r="PEF130"/>
      <c r="PEG130"/>
      <c r="PEH130"/>
      <c r="PEI130"/>
      <c r="PEJ130"/>
      <c r="PEK130"/>
      <c r="PEL130"/>
      <c r="PEM130"/>
      <c r="PEN130"/>
      <c r="PEO130"/>
      <c r="PEP130"/>
      <c r="PEQ130"/>
      <c r="PER130"/>
      <c r="PES130"/>
      <c r="PET130"/>
      <c r="PEU130"/>
      <c r="PEV130"/>
      <c r="PEW130"/>
      <c r="PEX130"/>
      <c r="PEY130"/>
      <c r="PEZ130"/>
      <c r="PFA130"/>
      <c r="PFB130"/>
      <c r="PFC130"/>
      <c r="PFD130"/>
      <c r="PFE130"/>
      <c r="PFF130"/>
      <c r="PFG130"/>
      <c r="PFH130"/>
      <c r="PFI130"/>
      <c r="PFJ130"/>
      <c r="PFK130"/>
      <c r="PFL130"/>
      <c r="PFM130"/>
      <c r="PFN130"/>
      <c r="PFO130"/>
      <c r="PFP130"/>
      <c r="PFQ130"/>
      <c r="PFR130"/>
      <c r="PFS130"/>
      <c r="PFT130"/>
      <c r="PFU130"/>
      <c r="PFV130"/>
      <c r="PFW130"/>
      <c r="PFX130"/>
      <c r="PFY130"/>
      <c r="PFZ130"/>
      <c r="PGA130"/>
      <c r="PGB130"/>
      <c r="PGC130"/>
      <c r="PGD130"/>
      <c r="PGE130"/>
      <c r="PGF130"/>
      <c r="PGG130"/>
      <c r="PGH130"/>
      <c r="PGI130"/>
      <c r="PGJ130"/>
      <c r="PGK130"/>
      <c r="PGL130"/>
      <c r="PGM130"/>
      <c r="PGN130"/>
      <c r="PGO130"/>
      <c r="PGP130"/>
      <c r="PGQ130"/>
      <c r="PGR130"/>
      <c r="PGS130"/>
      <c r="PGT130"/>
      <c r="PGU130"/>
      <c r="PGV130"/>
      <c r="PGW130"/>
      <c r="PGX130"/>
      <c r="PGY130"/>
      <c r="PGZ130"/>
      <c r="PHA130"/>
      <c r="PHB130"/>
      <c r="PHC130"/>
      <c r="PHD130"/>
      <c r="PHE130"/>
      <c r="PHF130"/>
      <c r="PHG130"/>
      <c r="PHH130"/>
      <c r="PHI130"/>
      <c r="PHJ130"/>
      <c r="PHK130"/>
      <c r="PHL130"/>
      <c r="PHM130"/>
      <c r="PHN130"/>
      <c r="PHO130"/>
      <c r="PHP130"/>
      <c r="PHQ130"/>
      <c r="PHR130"/>
      <c r="PHS130"/>
      <c r="PHT130"/>
      <c r="PHU130"/>
      <c r="PHV130"/>
      <c r="PHW130"/>
      <c r="PHX130"/>
      <c r="PHY130"/>
      <c r="PHZ130"/>
      <c r="PIA130"/>
      <c r="PIB130"/>
      <c r="PIC130"/>
      <c r="PID130"/>
      <c r="PIE130"/>
      <c r="PIF130"/>
      <c r="PIG130"/>
      <c r="PIH130"/>
      <c r="PII130"/>
      <c r="PIJ130"/>
      <c r="PIK130"/>
      <c r="PIL130"/>
      <c r="PIM130"/>
      <c r="PIN130"/>
      <c r="PIO130"/>
      <c r="PIP130"/>
      <c r="PIQ130"/>
      <c r="PIR130"/>
      <c r="PIS130"/>
      <c r="PIT130"/>
      <c r="PIU130"/>
      <c r="PIV130"/>
      <c r="PIW130"/>
      <c r="PIX130"/>
      <c r="PIY130"/>
      <c r="PIZ130"/>
      <c r="PJA130"/>
      <c r="PJB130"/>
      <c r="PJC130"/>
      <c r="PJD130"/>
      <c r="PJE130"/>
      <c r="PJF130"/>
      <c r="PJG130"/>
      <c r="PJH130"/>
      <c r="PJI130"/>
      <c r="PJJ130"/>
      <c r="PJK130"/>
      <c r="PJL130"/>
      <c r="PJM130"/>
      <c r="PJN130"/>
      <c r="PJO130"/>
      <c r="PJP130"/>
      <c r="PJQ130"/>
      <c r="PJR130"/>
      <c r="PJS130"/>
      <c r="PJT130"/>
      <c r="PJU130"/>
      <c r="PJV130"/>
      <c r="PJW130"/>
      <c r="PJX130"/>
      <c r="PJY130"/>
      <c r="PJZ130"/>
      <c r="PKA130"/>
      <c r="PKB130"/>
      <c r="PKC130"/>
      <c r="PKD130"/>
      <c r="PKE130"/>
      <c r="PKF130"/>
      <c r="PKG130"/>
      <c r="PKH130"/>
      <c r="PKI130"/>
      <c r="PKJ130"/>
      <c r="PKK130"/>
      <c r="PKL130"/>
      <c r="PKM130"/>
      <c r="PKN130"/>
      <c r="PKO130"/>
      <c r="PKP130"/>
      <c r="PKQ130"/>
      <c r="PKR130"/>
      <c r="PKS130"/>
      <c r="PKT130"/>
      <c r="PKU130"/>
      <c r="PKV130"/>
      <c r="PKW130"/>
      <c r="PKX130"/>
      <c r="PKY130"/>
      <c r="PKZ130"/>
      <c r="PLA130"/>
      <c r="PLB130"/>
      <c r="PLC130"/>
      <c r="PLD130"/>
      <c r="PLE130"/>
      <c r="PLF130"/>
      <c r="PLG130"/>
      <c r="PLH130"/>
      <c r="PLI130"/>
      <c r="PLJ130"/>
      <c r="PLK130"/>
      <c r="PLL130"/>
      <c r="PLM130"/>
      <c r="PLN130"/>
      <c r="PLO130"/>
      <c r="PLP130"/>
      <c r="PLQ130"/>
      <c r="PLR130"/>
      <c r="PLS130"/>
      <c r="PLT130"/>
      <c r="PLU130"/>
      <c r="PLV130"/>
      <c r="PLW130"/>
      <c r="PLX130"/>
      <c r="PLY130"/>
      <c r="PLZ130"/>
      <c r="PMA130"/>
      <c r="PMB130"/>
      <c r="PMC130"/>
      <c r="PMD130"/>
      <c r="PME130"/>
      <c r="PMF130"/>
      <c r="PMG130"/>
      <c r="PMH130"/>
      <c r="PMI130"/>
      <c r="PMJ130"/>
      <c r="PMK130"/>
      <c r="PML130"/>
      <c r="PMM130"/>
      <c r="PMN130"/>
      <c r="PMO130"/>
      <c r="PMP130"/>
      <c r="PMQ130"/>
      <c r="PMR130"/>
      <c r="PMS130"/>
      <c r="PMT130"/>
      <c r="PMU130"/>
      <c r="PMV130"/>
      <c r="PMW130"/>
      <c r="PMX130"/>
      <c r="PMY130"/>
      <c r="PMZ130"/>
      <c r="PNA130"/>
      <c r="PNB130"/>
      <c r="PNC130"/>
      <c r="PND130"/>
      <c r="PNE130"/>
      <c r="PNF130"/>
      <c r="PNG130"/>
      <c r="PNH130"/>
      <c r="PNI130"/>
      <c r="PNJ130"/>
      <c r="PNK130"/>
      <c r="PNL130"/>
      <c r="PNM130"/>
      <c r="PNN130"/>
      <c r="PNO130"/>
      <c r="PNP130"/>
      <c r="PNQ130"/>
      <c r="PNR130"/>
      <c r="PNS130"/>
      <c r="PNT130"/>
      <c r="PNU130"/>
      <c r="PNV130"/>
      <c r="PNW130"/>
      <c r="PNX130"/>
      <c r="PNY130"/>
      <c r="PNZ130"/>
      <c r="POA130"/>
      <c r="POB130"/>
      <c r="POC130"/>
      <c r="POD130"/>
      <c r="POE130"/>
      <c r="POF130"/>
      <c r="POG130"/>
      <c r="POH130"/>
      <c r="POI130"/>
      <c r="POJ130"/>
      <c r="POK130"/>
      <c r="POL130"/>
      <c r="POM130"/>
      <c r="PON130"/>
      <c r="POO130"/>
      <c r="POP130"/>
      <c r="POQ130"/>
      <c r="POR130"/>
      <c r="POS130"/>
      <c r="POT130"/>
      <c r="POU130"/>
      <c r="POV130"/>
      <c r="POW130"/>
      <c r="POX130"/>
      <c r="POY130"/>
      <c r="POZ130"/>
      <c r="PPA130"/>
      <c r="PPB130"/>
      <c r="PPC130"/>
      <c r="PPD130"/>
      <c r="PPE130"/>
      <c r="PPF130"/>
      <c r="PPG130"/>
      <c r="PPH130"/>
      <c r="PPI130"/>
      <c r="PPJ130"/>
      <c r="PPK130"/>
      <c r="PPL130"/>
      <c r="PPM130"/>
      <c r="PPN130"/>
      <c r="PPO130"/>
      <c r="PPP130"/>
      <c r="PPQ130"/>
      <c r="PPR130"/>
      <c r="PPS130"/>
      <c r="PPT130"/>
      <c r="PPU130"/>
      <c r="PPV130"/>
      <c r="PPW130"/>
      <c r="PPX130"/>
      <c r="PPY130"/>
      <c r="PPZ130"/>
      <c r="PQA130"/>
      <c r="PQB130"/>
      <c r="PQC130"/>
      <c r="PQD130"/>
      <c r="PQE130"/>
      <c r="PQF130"/>
      <c r="PQG130"/>
      <c r="PQH130"/>
      <c r="PQI130"/>
      <c r="PQJ130"/>
      <c r="PQK130"/>
      <c r="PQL130"/>
      <c r="PQM130"/>
      <c r="PQN130"/>
      <c r="PQO130"/>
      <c r="PQP130"/>
      <c r="PQQ130"/>
      <c r="PQR130"/>
      <c r="PQS130"/>
      <c r="PQT130"/>
      <c r="PQU130"/>
      <c r="PQV130"/>
      <c r="PQW130"/>
      <c r="PQX130"/>
      <c r="PQY130"/>
      <c r="PQZ130"/>
      <c r="PRA130"/>
      <c r="PRB130"/>
      <c r="PRC130"/>
      <c r="PRD130"/>
      <c r="PRE130"/>
      <c r="PRF130"/>
      <c r="PRG130"/>
      <c r="PRH130"/>
      <c r="PRI130"/>
      <c r="PRJ130"/>
      <c r="PRK130"/>
      <c r="PRL130"/>
      <c r="PRM130"/>
      <c r="PRN130"/>
      <c r="PRO130"/>
      <c r="PRP130"/>
      <c r="PRQ130"/>
      <c r="PRR130"/>
      <c r="PRS130"/>
      <c r="PRT130"/>
      <c r="PRU130"/>
      <c r="PRV130"/>
      <c r="PRW130"/>
      <c r="PRX130"/>
      <c r="PRY130"/>
      <c r="PRZ130"/>
      <c r="PSA130"/>
      <c r="PSB130"/>
      <c r="PSC130"/>
      <c r="PSD130"/>
      <c r="PSE130"/>
      <c r="PSF130"/>
      <c r="PSG130"/>
      <c r="PSH130"/>
      <c r="PSI130"/>
      <c r="PSJ130"/>
      <c r="PSK130"/>
      <c r="PSL130"/>
      <c r="PSM130"/>
      <c r="PSN130"/>
      <c r="PSO130"/>
      <c r="PSP130"/>
      <c r="PSQ130"/>
      <c r="PSR130"/>
      <c r="PSS130"/>
      <c r="PST130"/>
      <c r="PSU130"/>
      <c r="PSV130"/>
      <c r="PSW130"/>
      <c r="PSX130"/>
      <c r="PSY130"/>
      <c r="PSZ130"/>
      <c r="PTA130"/>
      <c r="PTB130"/>
      <c r="PTC130"/>
      <c r="PTD130"/>
      <c r="PTE130"/>
      <c r="PTF130"/>
      <c r="PTG130"/>
      <c r="PTH130"/>
      <c r="PTI130"/>
      <c r="PTJ130"/>
      <c r="PTK130"/>
      <c r="PTL130"/>
      <c r="PTM130"/>
      <c r="PTN130"/>
      <c r="PTO130"/>
      <c r="PTP130"/>
      <c r="PTQ130"/>
      <c r="PTR130"/>
      <c r="PTS130"/>
      <c r="PTT130"/>
      <c r="PTU130"/>
      <c r="PTV130"/>
      <c r="PTW130"/>
      <c r="PTX130"/>
      <c r="PTY130"/>
      <c r="PTZ130"/>
      <c r="PUA130"/>
      <c r="PUB130"/>
      <c r="PUC130"/>
      <c r="PUD130"/>
      <c r="PUE130"/>
      <c r="PUF130"/>
      <c r="PUG130"/>
      <c r="PUH130"/>
      <c r="PUI130"/>
      <c r="PUJ130"/>
      <c r="PUK130"/>
      <c r="PUL130"/>
      <c r="PUM130"/>
      <c r="PUN130"/>
      <c r="PUO130"/>
      <c r="PUP130"/>
      <c r="PUQ130"/>
      <c r="PUR130"/>
      <c r="PUS130"/>
      <c r="PUT130"/>
      <c r="PUU130"/>
      <c r="PUV130"/>
      <c r="PUW130"/>
      <c r="PUX130"/>
      <c r="PUY130"/>
      <c r="PUZ130"/>
      <c r="PVA130"/>
      <c r="PVB130"/>
      <c r="PVC130"/>
      <c r="PVD130"/>
      <c r="PVE130"/>
      <c r="PVF130"/>
      <c r="PVG130"/>
      <c r="PVH130"/>
      <c r="PVI130"/>
      <c r="PVJ130"/>
      <c r="PVK130"/>
      <c r="PVL130"/>
      <c r="PVM130"/>
      <c r="PVN130"/>
      <c r="PVO130"/>
      <c r="PVP130"/>
      <c r="PVQ130"/>
      <c r="PVR130"/>
      <c r="PVS130"/>
      <c r="PVT130"/>
      <c r="PVU130"/>
      <c r="PVV130"/>
      <c r="PVW130"/>
      <c r="PVX130"/>
      <c r="PVY130"/>
      <c r="PVZ130"/>
      <c r="PWA130"/>
      <c r="PWB130"/>
      <c r="PWC130"/>
      <c r="PWD130"/>
      <c r="PWE130"/>
      <c r="PWF130"/>
      <c r="PWG130"/>
      <c r="PWH130"/>
      <c r="PWI130"/>
      <c r="PWJ130"/>
      <c r="PWK130"/>
      <c r="PWL130"/>
      <c r="PWM130"/>
      <c r="PWN130"/>
      <c r="PWO130"/>
      <c r="PWP130"/>
      <c r="PWQ130"/>
      <c r="PWR130"/>
      <c r="PWS130"/>
      <c r="PWT130"/>
      <c r="PWU130"/>
      <c r="PWV130"/>
      <c r="PWW130"/>
      <c r="PWX130"/>
      <c r="PWY130"/>
      <c r="PWZ130"/>
      <c r="PXA130"/>
      <c r="PXB130"/>
      <c r="PXC130"/>
      <c r="PXD130"/>
      <c r="PXE130"/>
      <c r="PXF130"/>
      <c r="PXG130"/>
      <c r="PXH130"/>
      <c r="PXI130"/>
      <c r="PXJ130"/>
      <c r="PXK130"/>
      <c r="PXL130"/>
      <c r="PXM130"/>
      <c r="PXN130"/>
      <c r="PXO130"/>
      <c r="PXP130"/>
      <c r="PXQ130"/>
      <c r="PXR130"/>
      <c r="PXS130"/>
      <c r="PXT130"/>
      <c r="PXU130"/>
      <c r="PXV130"/>
      <c r="PXW130"/>
      <c r="PXX130"/>
      <c r="PXY130"/>
      <c r="PXZ130"/>
      <c r="PYA130"/>
      <c r="PYB130"/>
      <c r="PYC130"/>
      <c r="PYD130"/>
      <c r="PYE130"/>
      <c r="PYF130"/>
      <c r="PYG130"/>
      <c r="PYH130"/>
      <c r="PYI130"/>
      <c r="PYJ130"/>
      <c r="PYK130"/>
      <c r="PYL130"/>
      <c r="PYM130"/>
      <c r="PYN130"/>
      <c r="PYO130"/>
      <c r="PYP130"/>
      <c r="PYQ130"/>
      <c r="PYR130"/>
      <c r="PYS130"/>
      <c r="PYT130"/>
      <c r="PYU130"/>
      <c r="PYV130"/>
      <c r="PYW130"/>
      <c r="PYX130"/>
      <c r="PYY130"/>
      <c r="PYZ130"/>
      <c r="PZA130"/>
      <c r="PZB130"/>
      <c r="PZC130"/>
      <c r="PZD130"/>
      <c r="PZE130"/>
      <c r="PZF130"/>
      <c r="PZG130"/>
      <c r="PZH130"/>
      <c r="PZI130"/>
      <c r="PZJ130"/>
      <c r="PZK130"/>
      <c r="PZL130"/>
      <c r="PZM130"/>
      <c r="PZN130"/>
      <c r="PZO130"/>
      <c r="PZP130"/>
      <c r="PZQ130"/>
      <c r="PZR130"/>
      <c r="PZS130"/>
      <c r="PZT130"/>
      <c r="PZU130"/>
      <c r="PZV130"/>
      <c r="PZW130"/>
      <c r="PZX130"/>
      <c r="PZY130"/>
      <c r="PZZ130"/>
      <c r="QAA130"/>
      <c r="QAB130"/>
      <c r="QAC130"/>
      <c r="QAD130"/>
      <c r="QAE130"/>
      <c r="QAF130"/>
      <c r="QAG130"/>
      <c r="QAH130"/>
      <c r="QAI130"/>
      <c r="QAJ130"/>
      <c r="QAK130"/>
      <c r="QAL130"/>
      <c r="QAM130"/>
      <c r="QAN130"/>
      <c r="QAO130"/>
      <c r="QAP130"/>
      <c r="QAQ130"/>
      <c r="QAR130"/>
      <c r="QAS130"/>
      <c r="QAT130"/>
      <c r="QAU130"/>
      <c r="QAV130"/>
      <c r="QAW130"/>
      <c r="QAX130"/>
      <c r="QAY130"/>
      <c r="QAZ130"/>
      <c r="QBA130"/>
      <c r="QBB130"/>
      <c r="QBC130"/>
      <c r="QBD130"/>
      <c r="QBE130"/>
      <c r="QBF130"/>
      <c r="QBG130"/>
      <c r="QBH130"/>
      <c r="QBI130"/>
      <c r="QBJ130"/>
      <c r="QBK130"/>
      <c r="QBL130"/>
      <c r="QBM130"/>
      <c r="QBN130"/>
      <c r="QBO130"/>
      <c r="QBP130"/>
      <c r="QBQ130"/>
      <c r="QBR130"/>
      <c r="QBS130"/>
      <c r="QBT130"/>
      <c r="QBU130"/>
      <c r="QBV130"/>
      <c r="QBW130"/>
      <c r="QBX130"/>
      <c r="QBY130"/>
      <c r="QBZ130"/>
      <c r="QCA130"/>
      <c r="QCB130"/>
      <c r="QCC130"/>
      <c r="QCD130"/>
      <c r="QCE130"/>
      <c r="QCF130"/>
      <c r="QCG130"/>
      <c r="QCH130"/>
      <c r="QCI130"/>
      <c r="QCJ130"/>
      <c r="QCK130"/>
      <c r="QCL130"/>
      <c r="QCM130"/>
      <c r="QCN130"/>
      <c r="QCO130"/>
      <c r="QCP130"/>
      <c r="QCQ130"/>
      <c r="QCR130"/>
      <c r="QCS130"/>
      <c r="QCT130"/>
      <c r="QCU130"/>
      <c r="QCV130"/>
      <c r="QCW130"/>
      <c r="QCX130"/>
      <c r="QCY130"/>
      <c r="QCZ130"/>
      <c r="QDA130"/>
      <c r="QDB130"/>
      <c r="QDC130"/>
      <c r="QDD130"/>
      <c r="QDE130"/>
      <c r="QDF130"/>
      <c r="QDG130"/>
      <c r="QDH130"/>
      <c r="QDI130"/>
      <c r="QDJ130"/>
      <c r="QDK130"/>
      <c r="QDL130"/>
      <c r="QDM130"/>
      <c r="QDN130"/>
      <c r="QDO130"/>
      <c r="QDP130"/>
      <c r="QDQ130"/>
      <c r="QDR130"/>
      <c r="QDS130"/>
      <c r="QDT130"/>
      <c r="QDU130"/>
      <c r="QDV130"/>
      <c r="QDW130"/>
      <c r="QDX130"/>
      <c r="QDY130"/>
      <c r="QDZ130"/>
      <c r="QEA130"/>
      <c r="QEB130"/>
      <c r="QEC130"/>
      <c r="QED130"/>
      <c r="QEE130"/>
      <c r="QEF130"/>
      <c r="QEG130"/>
      <c r="QEH130"/>
      <c r="QEI130"/>
      <c r="QEJ130"/>
      <c r="QEK130"/>
      <c r="QEL130"/>
      <c r="QEM130"/>
      <c r="QEN130"/>
      <c r="QEO130"/>
      <c r="QEP130"/>
      <c r="QEQ130"/>
      <c r="QER130"/>
      <c r="QES130"/>
      <c r="QET130"/>
      <c r="QEU130"/>
      <c r="QEV130"/>
      <c r="QEW130"/>
      <c r="QEX130"/>
      <c r="QEY130"/>
      <c r="QEZ130"/>
      <c r="QFA130"/>
      <c r="QFB130"/>
      <c r="QFC130"/>
      <c r="QFD130"/>
      <c r="QFE130"/>
      <c r="QFF130"/>
      <c r="QFG130"/>
      <c r="QFH130"/>
      <c r="QFI130"/>
      <c r="QFJ130"/>
      <c r="QFK130"/>
      <c r="QFL130"/>
      <c r="QFM130"/>
      <c r="QFN130"/>
      <c r="QFO130"/>
      <c r="QFP130"/>
      <c r="QFQ130"/>
      <c r="QFR130"/>
      <c r="QFS130"/>
      <c r="QFT130"/>
      <c r="QFU130"/>
      <c r="QFV130"/>
      <c r="QFW130"/>
      <c r="QFX130"/>
      <c r="QFY130"/>
      <c r="QFZ130"/>
      <c r="QGA130"/>
      <c r="QGB130"/>
      <c r="QGC130"/>
      <c r="QGD130"/>
      <c r="QGE130"/>
      <c r="QGF130"/>
      <c r="QGG130"/>
      <c r="QGH130"/>
      <c r="QGI130"/>
      <c r="QGJ130"/>
      <c r="QGK130"/>
      <c r="QGL130"/>
      <c r="QGM130"/>
      <c r="QGN130"/>
      <c r="QGO130"/>
      <c r="QGP130"/>
      <c r="QGQ130"/>
      <c r="QGR130"/>
      <c r="QGS130"/>
      <c r="QGT130"/>
      <c r="QGU130"/>
      <c r="QGV130"/>
      <c r="QGW130"/>
      <c r="QGX130"/>
      <c r="QGY130"/>
      <c r="QGZ130"/>
      <c r="QHA130"/>
      <c r="QHB130"/>
      <c r="QHC130"/>
      <c r="QHD130"/>
      <c r="QHE130"/>
      <c r="QHF130"/>
      <c r="QHG130"/>
      <c r="QHH130"/>
      <c r="QHI130"/>
      <c r="QHJ130"/>
      <c r="QHK130"/>
      <c r="QHL130"/>
      <c r="QHM130"/>
      <c r="QHN130"/>
      <c r="QHO130"/>
      <c r="QHP130"/>
      <c r="QHQ130"/>
      <c r="QHR130"/>
      <c r="QHS130"/>
      <c r="QHT130"/>
      <c r="QHU130"/>
      <c r="QHV130"/>
      <c r="QHW130"/>
      <c r="QHX130"/>
      <c r="QHY130"/>
      <c r="QHZ130"/>
      <c r="QIA130"/>
      <c r="QIB130"/>
      <c r="QIC130"/>
      <c r="QID130"/>
      <c r="QIE130"/>
      <c r="QIF130"/>
      <c r="QIG130"/>
      <c r="QIH130"/>
      <c r="QII130"/>
      <c r="QIJ130"/>
      <c r="QIK130"/>
      <c r="QIL130"/>
      <c r="QIM130"/>
      <c r="QIN130"/>
      <c r="QIO130"/>
      <c r="QIP130"/>
      <c r="QIQ130"/>
      <c r="QIR130"/>
      <c r="QIS130"/>
      <c r="QIT130"/>
      <c r="QIU130"/>
      <c r="QIV130"/>
      <c r="QIW130"/>
      <c r="QIX130"/>
      <c r="QIY130"/>
      <c r="QIZ130"/>
      <c r="QJA130"/>
      <c r="QJB130"/>
      <c r="QJC130"/>
      <c r="QJD130"/>
      <c r="QJE130"/>
      <c r="QJF130"/>
      <c r="QJG130"/>
      <c r="QJH130"/>
      <c r="QJI130"/>
      <c r="QJJ130"/>
      <c r="QJK130"/>
      <c r="QJL130"/>
      <c r="QJM130"/>
      <c r="QJN130"/>
      <c r="QJO130"/>
      <c r="QJP130"/>
      <c r="QJQ130"/>
      <c r="QJR130"/>
      <c r="QJS130"/>
      <c r="QJT130"/>
      <c r="QJU130"/>
      <c r="QJV130"/>
      <c r="QJW130"/>
      <c r="QJX130"/>
      <c r="QJY130"/>
      <c r="QJZ130"/>
      <c r="QKA130"/>
      <c r="QKB130"/>
      <c r="QKC130"/>
      <c r="QKD130"/>
      <c r="QKE130"/>
      <c r="QKF130"/>
      <c r="QKG130"/>
      <c r="QKH130"/>
      <c r="QKI130"/>
      <c r="QKJ130"/>
      <c r="QKK130"/>
      <c r="QKL130"/>
      <c r="QKM130"/>
      <c r="QKN130"/>
      <c r="QKO130"/>
      <c r="QKP130"/>
      <c r="QKQ130"/>
      <c r="QKR130"/>
      <c r="QKS130"/>
      <c r="QKT130"/>
      <c r="QKU130"/>
      <c r="QKV130"/>
      <c r="QKW130"/>
      <c r="QKX130"/>
      <c r="QKY130"/>
      <c r="QKZ130"/>
      <c r="QLA130"/>
      <c r="QLB130"/>
      <c r="QLC130"/>
      <c r="QLD130"/>
      <c r="QLE130"/>
      <c r="QLF130"/>
      <c r="QLG130"/>
      <c r="QLH130"/>
      <c r="QLI130"/>
      <c r="QLJ130"/>
      <c r="QLK130"/>
      <c r="QLL130"/>
      <c r="QLM130"/>
      <c r="QLN130"/>
      <c r="QLO130"/>
      <c r="QLP130"/>
      <c r="QLQ130"/>
      <c r="QLR130"/>
      <c r="QLS130"/>
      <c r="QLT130"/>
      <c r="QLU130"/>
      <c r="QLV130"/>
      <c r="QLW130"/>
      <c r="QLX130"/>
      <c r="QLY130"/>
      <c r="QLZ130"/>
      <c r="QMA130"/>
      <c r="QMB130"/>
      <c r="QMC130"/>
      <c r="QMD130"/>
      <c r="QME130"/>
      <c r="QMF130"/>
      <c r="QMG130"/>
      <c r="QMH130"/>
      <c r="QMI130"/>
      <c r="QMJ130"/>
      <c r="QMK130"/>
      <c r="QML130"/>
      <c r="QMM130"/>
      <c r="QMN130"/>
      <c r="QMO130"/>
      <c r="QMP130"/>
      <c r="QMQ130"/>
      <c r="QMR130"/>
      <c r="QMS130"/>
      <c r="QMT130"/>
      <c r="QMU130"/>
      <c r="QMV130"/>
      <c r="QMW130"/>
      <c r="QMX130"/>
      <c r="QMY130"/>
      <c r="QMZ130"/>
      <c r="QNA130"/>
      <c r="QNB130"/>
      <c r="QNC130"/>
      <c r="QND130"/>
      <c r="QNE130"/>
      <c r="QNF130"/>
      <c r="QNG130"/>
      <c r="QNH130"/>
      <c r="QNI130"/>
      <c r="QNJ130"/>
      <c r="QNK130"/>
      <c r="QNL130"/>
      <c r="QNM130"/>
      <c r="QNN130"/>
      <c r="QNO130"/>
      <c r="QNP130"/>
      <c r="QNQ130"/>
      <c r="QNR130"/>
      <c r="QNS130"/>
      <c r="QNT130"/>
      <c r="QNU130"/>
      <c r="QNV130"/>
      <c r="QNW130"/>
      <c r="QNX130"/>
      <c r="QNY130"/>
      <c r="QNZ130"/>
      <c r="QOA130"/>
      <c r="QOB130"/>
      <c r="QOC130"/>
      <c r="QOD130"/>
      <c r="QOE130"/>
      <c r="QOF130"/>
      <c r="QOG130"/>
      <c r="QOH130"/>
      <c r="QOI130"/>
      <c r="QOJ130"/>
      <c r="QOK130"/>
      <c r="QOL130"/>
      <c r="QOM130"/>
      <c r="QON130"/>
      <c r="QOO130"/>
      <c r="QOP130"/>
      <c r="QOQ130"/>
      <c r="QOR130"/>
      <c r="QOS130"/>
      <c r="QOT130"/>
      <c r="QOU130"/>
      <c r="QOV130"/>
      <c r="QOW130"/>
      <c r="QOX130"/>
      <c r="QOY130"/>
      <c r="QOZ130"/>
      <c r="QPA130"/>
      <c r="QPB130"/>
      <c r="QPC130"/>
      <c r="QPD130"/>
      <c r="QPE130"/>
      <c r="QPF130"/>
      <c r="QPG130"/>
      <c r="QPH130"/>
      <c r="QPI130"/>
      <c r="QPJ130"/>
      <c r="QPK130"/>
      <c r="QPL130"/>
      <c r="QPM130"/>
      <c r="QPN130"/>
      <c r="QPO130"/>
      <c r="QPP130"/>
      <c r="QPQ130"/>
      <c r="QPR130"/>
      <c r="QPS130"/>
      <c r="QPT130"/>
      <c r="QPU130"/>
      <c r="QPV130"/>
      <c r="QPW130"/>
      <c r="QPX130"/>
      <c r="QPY130"/>
      <c r="QPZ130"/>
      <c r="QQA130"/>
      <c r="QQB130"/>
      <c r="QQC130"/>
      <c r="QQD130"/>
      <c r="QQE130"/>
      <c r="QQF130"/>
      <c r="QQG130"/>
      <c r="QQH130"/>
      <c r="QQI130"/>
      <c r="QQJ130"/>
      <c r="QQK130"/>
      <c r="QQL130"/>
      <c r="QQM130"/>
      <c r="QQN130"/>
      <c r="QQO130"/>
      <c r="QQP130"/>
      <c r="QQQ130"/>
      <c r="QQR130"/>
      <c r="QQS130"/>
      <c r="QQT130"/>
      <c r="QQU130"/>
      <c r="QQV130"/>
      <c r="QQW130"/>
      <c r="QQX130"/>
      <c r="QQY130"/>
      <c r="QQZ130"/>
      <c r="QRA130"/>
      <c r="QRB130"/>
      <c r="QRC130"/>
      <c r="QRD130"/>
      <c r="QRE130"/>
      <c r="QRF130"/>
      <c r="QRG130"/>
      <c r="QRH130"/>
      <c r="QRI130"/>
      <c r="QRJ130"/>
      <c r="QRK130"/>
      <c r="QRL130"/>
      <c r="QRM130"/>
      <c r="QRN130"/>
      <c r="QRO130"/>
      <c r="QRP130"/>
      <c r="QRQ130"/>
      <c r="QRR130"/>
      <c r="QRS130"/>
      <c r="QRT130"/>
      <c r="QRU130"/>
      <c r="QRV130"/>
      <c r="QRW130"/>
      <c r="QRX130"/>
      <c r="QRY130"/>
      <c r="QRZ130"/>
      <c r="QSA130"/>
      <c r="QSB130"/>
      <c r="QSC130"/>
      <c r="QSD130"/>
      <c r="QSE130"/>
      <c r="QSF130"/>
      <c r="QSG130"/>
      <c r="QSH130"/>
      <c r="QSI130"/>
      <c r="QSJ130"/>
      <c r="QSK130"/>
      <c r="QSL130"/>
      <c r="QSM130"/>
      <c r="QSN130"/>
      <c r="QSO130"/>
      <c r="QSP130"/>
      <c r="QSQ130"/>
      <c r="QSR130"/>
      <c r="QSS130"/>
      <c r="QST130"/>
      <c r="QSU130"/>
      <c r="QSV130"/>
      <c r="QSW130"/>
      <c r="QSX130"/>
      <c r="QSY130"/>
      <c r="QSZ130"/>
      <c r="QTA130"/>
      <c r="QTB130"/>
      <c r="QTC130"/>
      <c r="QTD130"/>
      <c r="QTE130"/>
      <c r="QTF130"/>
      <c r="QTG130"/>
      <c r="QTH130"/>
      <c r="QTI130"/>
      <c r="QTJ130"/>
      <c r="QTK130"/>
      <c r="QTL130"/>
      <c r="QTM130"/>
      <c r="QTN130"/>
      <c r="QTO130"/>
      <c r="QTP130"/>
      <c r="QTQ130"/>
      <c r="QTR130"/>
      <c r="QTS130"/>
      <c r="QTT130"/>
      <c r="QTU130"/>
      <c r="QTV130"/>
      <c r="QTW130"/>
      <c r="QTX130"/>
      <c r="QTY130"/>
      <c r="QTZ130"/>
      <c r="QUA130"/>
      <c r="QUB130"/>
      <c r="QUC130"/>
      <c r="QUD130"/>
      <c r="QUE130"/>
      <c r="QUF130"/>
      <c r="QUG130"/>
      <c r="QUH130"/>
      <c r="QUI130"/>
      <c r="QUJ130"/>
      <c r="QUK130"/>
      <c r="QUL130"/>
      <c r="QUM130"/>
      <c r="QUN130"/>
      <c r="QUO130"/>
      <c r="QUP130"/>
      <c r="QUQ130"/>
      <c r="QUR130"/>
      <c r="QUS130"/>
      <c r="QUT130"/>
      <c r="QUU130"/>
      <c r="QUV130"/>
      <c r="QUW130"/>
      <c r="QUX130"/>
      <c r="QUY130"/>
      <c r="QUZ130"/>
      <c r="QVA130"/>
      <c r="QVB130"/>
      <c r="QVC130"/>
      <c r="QVD130"/>
      <c r="QVE130"/>
      <c r="QVF130"/>
      <c r="QVG130"/>
      <c r="QVH130"/>
      <c r="QVI130"/>
      <c r="QVJ130"/>
      <c r="QVK130"/>
      <c r="QVL130"/>
      <c r="QVM130"/>
      <c r="QVN130"/>
      <c r="QVO130"/>
      <c r="QVP130"/>
      <c r="QVQ130"/>
      <c r="QVR130"/>
      <c r="QVS130"/>
      <c r="QVT130"/>
      <c r="QVU130"/>
      <c r="QVV130"/>
      <c r="QVW130"/>
      <c r="QVX130"/>
      <c r="QVY130"/>
      <c r="QVZ130"/>
      <c r="QWA130"/>
      <c r="QWB130"/>
      <c r="QWC130"/>
      <c r="QWD130"/>
      <c r="QWE130"/>
      <c r="QWF130"/>
      <c r="QWG130"/>
      <c r="QWH130"/>
      <c r="QWI130"/>
      <c r="QWJ130"/>
      <c r="QWK130"/>
      <c r="QWL130"/>
      <c r="QWM130"/>
      <c r="QWN130"/>
      <c r="QWO130"/>
      <c r="QWP130"/>
      <c r="QWQ130"/>
      <c r="QWR130"/>
      <c r="QWS130"/>
      <c r="QWT130"/>
      <c r="QWU130"/>
      <c r="QWV130"/>
      <c r="QWW130"/>
      <c r="QWX130"/>
      <c r="QWY130"/>
      <c r="QWZ130"/>
      <c r="QXA130"/>
      <c r="QXB130"/>
      <c r="QXC130"/>
      <c r="QXD130"/>
      <c r="QXE130"/>
      <c r="QXF130"/>
      <c r="QXG130"/>
      <c r="QXH130"/>
      <c r="QXI130"/>
      <c r="QXJ130"/>
      <c r="QXK130"/>
      <c r="QXL130"/>
      <c r="QXM130"/>
      <c r="QXN130"/>
      <c r="QXO130"/>
      <c r="QXP130"/>
      <c r="QXQ130"/>
      <c r="QXR130"/>
      <c r="QXS130"/>
      <c r="QXT130"/>
      <c r="QXU130"/>
      <c r="QXV130"/>
      <c r="QXW130"/>
      <c r="QXX130"/>
      <c r="QXY130"/>
      <c r="QXZ130"/>
      <c r="QYA130"/>
      <c r="QYB130"/>
      <c r="QYC130"/>
      <c r="QYD130"/>
      <c r="QYE130"/>
      <c r="QYF130"/>
      <c r="QYG130"/>
      <c r="QYH130"/>
      <c r="QYI130"/>
      <c r="QYJ130"/>
      <c r="QYK130"/>
      <c r="QYL130"/>
      <c r="QYM130"/>
      <c r="QYN130"/>
      <c r="QYO130"/>
      <c r="QYP130"/>
      <c r="QYQ130"/>
      <c r="QYR130"/>
      <c r="QYS130"/>
      <c r="QYT130"/>
      <c r="QYU130"/>
      <c r="QYV130"/>
      <c r="QYW130"/>
      <c r="QYX130"/>
      <c r="QYY130"/>
      <c r="QYZ130"/>
      <c r="QZA130"/>
      <c r="QZB130"/>
      <c r="QZC130"/>
      <c r="QZD130"/>
      <c r="QZE130"/>
      <c r="QZF130"/>
      <c r="QZG130"/>
      <c r="QZH130"/>
      <c r="QZI130"/>
      <c r="QZJ130"/>
      <c r="QZK130"/>
      <c r="QZL130"/>
      <c r="QZM130"/>
      <c r="QZN130"/>
      <c r="QZO130"/>
      <c r="QZP130"/>
      <c r="QZQ130"/>
      <c r="QZR130"/>
      <c r="QZS130"/>
      <c r="QZT130"/>
      <c r="QZU130"/>
      <c r="QZV130"/>
      <c r="QZW130"/>
      <c r="QZX130"/>
      <c r="QZY130"/>
      <c r="QZZ130"/>
      <c r="RAA130"/>
      <c r="RAB130"/>
      <c r="RAC130"/>
      <c r="RAD130"/>
      <c r="RAE130"/>
      <c r="RAF130"/>
      <c r="RAG130"/>
      <c r="RAH130"/>
      <c r="RAI130"/>
      <c r="RAJ130"/>
      <c r="RAK130"/>
      <c r="RAL130"/>
      <c r="RAM130"/>
      <c r="RAN130"/>
      <c r="RAO130"/>
      <c r="RAP130"/>
      <c r="RAQ130"/>
      <c r="RAR130"/>
      <c r="RAS130"/>
      <c r="RAT130"/>
      <c r="RAU130"/>
      <c r="RAV130"/>
      <c r="RAW130"/>
      <c r="RAX130"/>
      <c r="RAY130"/>
      <c r="RAZ130"/>
      <c r="RBA130"/>
      <c r="RBB130"/>
      <c r="RBC130"/>
      <c r="RBD130"/>
      <c r="RBE130"/>
      <c r="RBF130"/>
      <c r="RBG130"/>
      <c r="RBH130"/>
      <c r="RBI130"/>
      <c r="RBJ130"/>
      <c r="RBK130"/>
      <c r="RBL130"/>
      <c r="RBM130"/>
      <c r="RBN130"/>
      <c r="RBO130"/>
      <c r="RBP130"/>
      <c r="RBQ130"/>
      <c r="RBR130"/>
      <c r="RBS130"/>
      <c r="RBT130"/>
      <c r="RBU130"/>
      <c r="RBV130"/>
      <c r="RBW130"/>
      <c r="RBX130"/>
      <c r="RBY130"/>
      <c r="RBZ130"/>
      <c r="RCA130"/>
      <c r="RCB130"/>
      <c r="RCC130"/>
      <c r="RCD130"/>
      <c r="RCE130"/>
      <c r="RCF130"/>
      <c r="RCG130"/>
      <c r="RCH130"/>
      <c r="RCI130"/>
      <c r="RCJ130"/>
      <c r="RCK130"/>
      <c r="RCL130"/>
      <c r="RCM130"/>
      <c r="RCN130"/>
      <c r="RCO130"/>
      <c r="RCP130"/>
      <c r="RCQ130"/>
      <c r="RCR130"/>
      <c r="RCS130"/>
      <c r="RCT130"/>
      <c r="RCU130"/>
      <c r="RCV130"/>
      <c r="RCW130"/>
      <c r="RCX130"/>
      <c r="RCY130"/>
      <c r="RCZ130"/>
      <c r="RDA130"/>
      <c r="RDB130"/>
      <c r="RDC130"/>
      <c r="RDD130"/>
      <c r="RDE130"/>
      <c r="RDF130"/>
      <c r="RDG130"/>
      <c r="RDH130"/>
      <c r="RDI130"/>
      <c r="RDJ130"/>
      <c r="RDK130"/>
      <c r="RDL130"/>
      <c r="RDM130"/>
      <c r="RDN130"/>
      <c r="RDO130"/>
      <c r="RDP130"/>
      <c r="RDQ130"/>
      <c r="RDR130"/>
      <c r="RDS130"/>
      <c r="RDT130"/>
      <c r="RDU130"/>
      <c r="RDV130"/>
      <c r="RDW130"/>
      <c r="RDX130"/>
      <c r="RDY130"/>
      <c r="RDZ130"/>
      <c r="REA130"/>
      <c r="REB130"/>
      <c r="REC130"/>
      <c r="RED130"/>
      <c r="REE130"/>
      <c r="REF130"/>
      <c r="REG130"/>
      <c r="REH130"/>
      <c r="REI130"/>
      <c r="REJ130"/>
      <c r="REK130"/>
      <c r="REL130"/>
      <c r="REM130"/>
      <c r="REN130"/>
      <c r="REO130"/>
      <c r="REP130"/>
      <c r="REQ130"/>
      <c r="RER130"/>
      <c r="RES130"/>
      <c r="RET130"/>
      <c r="REU130"/>
      <c r="REV130"/>
      <c r="REW130"/>
      <c r="REX130"/>
      <c r="REY130"/>
      <c r="REZ130"/>
      <c r="RFA130"/>
      <c r="RFB130"/>
      <c r="RFC130"/>
      <c r="RFD130"/>
      <c r="RFE130"/>
      <c r="RFF130"/>
      <c r="RFG130"/>
      <c r="RFH130"/>
      <c r="RFI130"/>
      <c r="RFJ130"/>
      <c r="RFK130"/>
      <c r="RFL130"/>
      <c r="RFM130"/>
      <c r="RFN130"/>
      <c r="RFO130"/>
      <c r="RFP130"/>
      <c r="RFQ130"/>
      <c r="RFR130"/>
      <c r="RFS130"/>
      <c r="RFT130"/>
      <c r="RFU130"/>
      <c r="RFV130"/>
      <c r="RFW130"/>
      <c r="RFX130"/>
      <c r="RFY130"/>
      <c r="RFZ130"/>
      <c r="RGA130"/>
      <c r="RGB130"/>
      <c r="RGC130"/>
      <c r="RGD130"/>
      <c r="RGE130"/>
      <c r="RGF130"/>
      <c r="RGG130"/>
      <c r="RGH130"/>
      <c r="RGI130"/>
      <c r="RGJ130"/>
      <c r="RGK130"/>
      <c r="RGL130"/>
      <c r="RGM130"/>
      <c r="RGN130"/>
      <c r="RGO130"/>
      <c r="RGP130"/>
      <c r="RGQ130"/>
      <c r="RGR130"/>
      <c r="RGS130"/>
      <c r="RGT130"/>
      <c r="RGU130"/>
      <c r="RGV130"/>
      <c r="RGW130"/>
      <c r="RGX130"/>
      <c r="RGY130"/>
      <c r="RGZ130"/>
      <c r="RHA130"/>
      <c r="RHB130"/>
      <c r="RHC130"/>
      <c r="RHD130"/>
      <c r="RHE130"/>
      <c r="RHF130"/>
      <c r="RHG130"/>
      <c r="RHH130"/>
      <c r="RHI130"/>
      <c r="RHJ130"/>
      <c r="RHK130"/>
      <c r="RHL130"/>
      <c r="RHM130"/>
      <c r="RHN130"/>
      <c r="RHO130"/>
      <c r="RHP130"/>
      <c r="RHQ130"/>
      <c r="RHR130"/>
      <c r="RHS130"/>
      <c r="RHT130"/>
      <c r="RHU130"/>
      <c r="RHV130"/>
      <c r="RHW130"/>
      <c r="RHX130"/>
      <c r="RHY130"/>
      <c r="RHZ130"/>
      <c r="RIA130"/>
      <c r="RIB130"/>
      <c r="RIC130"/>
      <c r="RID130"/>
      <c r="RIE130"/>
      <c r="RIF130"/>
      <c r="RIG130"/>
      <c r="RIH130"/>
      <c r="RII130"/>
      <c r="RIJ130"/>
      <c r="RIK130"/>
      <c r="RIL130"/>
      <c r="RIM130"/>
      <c r="RIN130"/>
      <c r="RIO130"/>
      <c r="RIP130"/>
      <c r="RIQ130"/>
      <c r="RIR130"/>
      <c r="RIS130"/>
      <c r="RIT130"/>
      <c r="RIU130"/>
      <c r="RIV130"/>
      <c r="RIW130"/>
      <c r="RIX130"/>
      <c r="RIY130"/>
      <c r="RIZ130"/>
      <c r="RJA130"/>
      <c r="RJB130"/>
      <c r="RJC130"/>
      <c r="RJD130"/>
      <c r="RJE130"/>
      <c r="RJF130"/>
      <c r="RJG130"/>
      <c r="RJH130"/>
      <c r="RJI130"/>
      <c r="RJJ130"/>
      <c r="RJK130"/>
      <c r="RJL130"/>
      <c r="RJM130"/>
      <c r="RJN130"/>
      <c r="RJO130"/>
      <c r="RJP130"/>
      <c r="RJQ130"/>
      <c r="RJR130"/>
      <c r="RJS130"/>
      <c r="RJT130"/>
      <c r="RJU130"/>
      <c r="RJV130"/>
      <c r="RJW130"/>
      <c r="RJX130"/>
      <c r="RJY130"/>
      <c r="RJZ130"/>
      <c r="RKA130"/>
      <c r="RKB130"/>
      <c r="RKC130"/>
      <c r="RKD130"/>
      <c r="RKE130"/>
      <c r="RKF130"/>
      <c r="RKG130"/>
      <c r="RKH130"/>
      <c r="RKI130"/>
      <c r="RKJ130"/>
      <c r="RKK130"/>
      <c r="RKL130"/>
      <c r="RKM130"/>
      <c r="RKN130"/>
      <c r="RKO130"/>
      <c r="RKP130"/>
      <c r="RKQ130"/>
      <c r="RKR130"/>
      <c r="RKS130"/>
      <c r="RKT130"/>
      <c r="RKU130"/>
      <c r="RKV130"/>
      <c r="RKW130"/>
      <c r="RKX130"/>
      <c r="RKY130"/>
      <c r="RKZ130"/>
      <c r="RLA130"/>
      <c r="RLB130"/>
      <c r="RLC130"/>
      <c r="RLD130"/>
      <c r="RLE130"/>
      <c r="RLF130"/>
      <c r="RLG130"/>
      <c r="RLH130"/>
      <c r="RLI130"/>
      <c r="RLJ130"/>
      <c r="RLK130"/>
      <c r="RLL130"/>
      <c r="RLM130"/>
      <c r="RLN130"/>
      <c r="RLO130"/>
      <c r="RLP130"/>
      <c r="RLQ130"/>
      <c r="RLR130"/>
      <c r="RLS130"/>
      <c r="RLT130"/>
      <c r="RLU130"/>
      <c r="RLV130"/>
      <c r="RLW130"/>
      <c r="RLX130"/>
      <c r="RLY130"/>
      <c r="RLZ130"/>
      <c r="RMA130"/>
      <c r="RMB130"/>
      <c r="RMC130"/>
      <c r="RMD130"/>
      <c r="RME130"/>
      <c r="RMF130"/>
      <c r="RMG130"/>
      <c r="RMH130"/>
      <c r="RMI130"/>
      <c r="RMJ130"/>
      <c r="RMK130"/>
      <c r="RML130"/>
      <c r="RMM130"/>
      <c r="RMN130"/>
      <c r="RMO130"/>
      <c r="RMP130"/>
      <c r="RMQ130"/>
      <c r="RMR130"/>
      <c r="RMS130"/>
      <c r="RMT130"/>
      <c r="RMU130"/>
      <c r="RMV130"/>
      <c r="RMW130"/>
      <c r="RMX130"/>
      <c r="RMY130"/>
      <c r="RMZ130"/>
      <c r="RNA130"/>
      <c r="RNB130"/>
      <c r="RNC130"/>
      <c r="RND130"/>
      <c r="RNE130"/>
      <c r="RNF130"/>
      <c r="RNG130"/>
      <c r="RNH130"/>
      <c r="RNI130"/>
      <c r="RNJ130"/>
      <c r="RNK130"/>
      <c r="RNL130"/>
      <c r="RNM130"/>
      <c r="RNN130"/>
      <c r="RNO130"/>
      <c r="RNP130"/>
      <c r="RNQ130"/>
      <c r="RNR130"/>
      <c r="RNS130"/>
      <c r="RNT130"/>
      <c r="RNU130"/>
      <c r="RNV130"/>
      <c r="RNW130"/>
      <c r="RNX130"/>
      <c r="RNY130"/>
      <c r="RNZ130"/>
      <c r="ROA130"/>
      <c r="ROB130"/>
      <c r="ROC130"/>
      <c r="ROD130"/>
      <c r="ROE130"/>
      <c r="ROF130"/>
      <c r="ROG130"/>
      <c r="ROH130"/>
      <c r="ROI130"/>
      <c r="ROJ130"/>
      <c r="ROK130"/>
      <c r="ROL130"/>
      <c r="ROM130"/>
      <c r="RON130"/>
      <c r="ROO130"/>
      <c r="ROP130"/>
      <c r="ROQ130"/>
      <c r="ROR130"/>
      <c r="ROS130"/>
      <c r="ROT130"/>
      <c r="ROU130"/>
      <c r="ROV130"/>
      <c r="ROW130"/>
      <c r="ROX130"/>
      <c r="ROY130"/>
      <c r="ROZ130"/>
      <c r="RPA130"/>
      <c r="RPB130"/>
      <c r="RPC130"/>
      <c r="RPD130"/>
      <c r="RPE130"/>
      <c r="RPF130"/>
      <c r="RPG130"/>
      <c r="RPH130"/>
      <c r="RPI130"/>
      <c r="RPJ130"/>
      <c r="RPK130"/>
      <c r="RPL130"/>
      <c r="RPM130"/>
      <c r="RPN130"/>
      <c r="RPO130"/>
      <c r="RPP130"/>
      <c r="RPQ130"/>
      <c r="RPR130"/>
      <c r="RPS130"/>
      <c r="RPT130"/>
      <c r="RPU130"/>
      <c r="RPV130"/>
      <c r="RPW130"/>
      <c r="RPX130"/>
      <c r="RPY130"/>
      <c r="RPZ130"/>
      <c r="RQA130"/>
      <c r="RQB130"/>
      <c r="RQC130"/>
      <c r="RQD130"/>
      <c r="RQE130"/>
      <c r="RQF130"/>
      <c r="RQG130"/>
      <c r="RQH130"/>
      <c r="RQI130"/>
      <c r="RQJ130"/>
      <c r="RQK130"/>
      <c r="RQL130"/>
      <c r="RQM130"/>
      <c r="RQN130"/>
      <c r="RQO130"/>
      <c r="RQP130"/>
      <c r="RQQ130"/>
      <c r="RQR130"/>
      <c r="RQS130"/>
      <c r="RQT130"/>
      <c r="RQU130"/>
      <c r="RQV130"/>
      <c r="RQW130"/>
      <c r="RQX130"/>
      <c r="RQY130"/>
      <c r="RQZ130"/>
      <c r="RRA130"/>
      <c r="RRB130"/>
      <c r="RRC130"/>
      <c r="RRD130"/>
      <c r="RRE130"/>
      <c r="RRF130"/>
      <c r="RRG130"/>
      <c r="RRH130"/>
      <c r="RRI130"/>
      <c r="RRJ130"/>
      <c r="RRK130"/>
      <c r="RRL130"/>
      <c r="RRM130"/>
      <c r="RRN130"/>
      <c r="RRO130"/>
      <c r="RRP130"/>
      <c r="RRQ130"/>
      <c r="RRR130"/>
      <c r="RRS130"/>
      <c r="RRT130"/>
      <c r="RRU130"/>
      <c r="RRV130"/>
      <c r="RRW130"/>
      <c r="RRX130"/>
      <c r="RRY130"/>
      <c r="RRZ130"/>
      <c r="RSA130"/>
      <c r="RSB130"/>
      <c r="RSC130"/>
      <c r="RSD130"/>
      <c r="RSE130"/>
      <c r="RSF130"/>
      <c r="RSG130"/>
      <c r="RSH130"/>
      <c r="RSI130"/>
      <c r="RSJ130"/>
      <c r="RSK130"/>
      <c r="RSL130"/>
      <c r="RSM130"/>
      <c r="RSN130"/>
      <c r="RSO130"/>
      <c r="RSP130"/>
      <c r="RSQ130"/>
      <c r="RSR130"/>
      <c r="RSS130"/>
      <c r="RST130"/>
      <c r="RSU130"/>
      <c r="RSV130"/>
      <c r="RSW130"/>
      <c r="RSX130"/>
      <c r="RSY130"/>
      <c r="RSZ130"/>
      <c r="RTA130"/>
      <c r="RTB130"/>
      <c r="RTC130"/>
      <c r="RTD130"/>
      <c r="RTE130"/>
      <c r="RTF130"/>
      <c r="RTG130"/>
      <c r="RTH130"/>
      <c r="RTI130"/>
      <c r="RTJ130"/>
      <c r="RTK130"/>
      <c r="RTL130"/>
      <c r="RTM130"/>
      <c r="RTN130"/>
      <c r="RTO130"/>
      <c r="RTP130"/>
      <c r="RTQ130"/>
      <c r="RTR130"/>
      <c r="RTS130"/>
      <c r="RTT130"/>
      <c r="RTU130"/>
      <c r="RTV130"/>
      <c r="RTW130"/>
      <c r="RTX130"/>
      <c r="RTY130"/>
      <c r="RTZ130"/>
      <c r="RUA130"/>
      <c r="RUB130"/>
      <c r="RUC130"/>
      <c r="RUD130"/>
      <c r="RUE130"/>
      <c r="RUF130"/>
      <c r="RUG130"/>
      <c r="RUH130"/>
      <c r="RUI130"/>
      <c r="RUJ130"/>
      <c r="RUK130"/>
      <c r="RUL130"/>
      <c r="RUM130"/>
      <c r="RUN130"/>
      <c r="RUO130"/>
      <c r="RUP130"/>
      <c r="RUQ130"/>
      <c r="RUR130"/>
      <c r="RUS130"/>
      <c r="RUT130"/>
      <c r="RUU130"/>
      <c r="RUV130"/>
      <c r="RUW130"/>
      <c r="RUX130"/>
      <c r="RUY130"/>
      <c r="RUZ130"/>
      <c r="RVA130"/>
      <c r="RVB130"/>
      <c r="RVC130"/>
      <c r="RVD130"/>
      <c r="RVE130"/>
      <c r="RVF130"/>
      <c r="RVG130"/>
      <c r="RVH130"/>
      <c r="RVI130"/>
      <c r="RVJ130"/>
      <c r="RVK130"/>
      <c r="RVL130"/>
      <c r="RVM130"/>
      <c r="RVN130"/>
      <c r="RVO130"/>
      <c r="RVP130"/>
      <c r="RVQ130"/>
      <c r="RVR130"/>
      <c r="RVS130"/>
      <c r="RVT130"/>
      <c r="RVU130"/>
      <c r="RVV130"/>
      <c r="RVW130"/>
      <c r="RVX130"/>
      <c r="RVY130"/>
      <c r="RVZ130"/>
      <c r="RWA130"/>
      <c r="RWB130"/>
      <c r="RWC130"/>
      <c r="RWD130"/>
      <c r="RWE130"/>
      <c r="RWF130"/>
      <c r="RWG130"/>
      <c r="RWH130"/>
      <c r="RWI130"/>
      <c r="RWJ130"/>
      <c r="RWK130"/>
      <c r="RWL130"/>
      <c r="RWM130"/>
      <c r="RWN130"/>
      <c r="RWO130"/>
      <c r="RWP130"/>
      <c r="RWQ130"/>
      <c r="RWR130"/>
      <c r="RWS130"/>
      <c r="RWT130"/>
      <c r="RWU130"/>
      <c r="RWV130"/>
      <c r="RWW130"/>
      <c r="RWX130"/>
      <c r="RWY130"/>
      <c r="RWZ130"/>
      <c r="RXA130"/>
      <c r="RXB130"/>
      <c r="RXC130"/>
      <c r="RXD130"/>
      <c r="RXE130"/>
      <c r="RXF130"/>
      <c r="RXG130"/>
      <c r="RXH130"/>
      <c r="RXI130"/>
      <c r="RXJ130"/>
      <c r="RXK130"/>
      <c r="RXL130"/>
      <c r="RXM130"/>
      <c r="RXN130"/>
      <c r="RXO130"/>
      <c r="RXP130"/>
      <c r="RXQ130"/>
      <c r="RXR130"/>
      <c r="RXS130"/>
      <c r="RXT130"/>
      <c r="RXU130"/>
      <c r="RXV130"/>
      <c r="RXW130"/>
      <c r="RXX130"/>
      <c r="RXY130"/>
      <c r="RXZ130"/>
      <c r="RYA130"/>
      <c r="RYB130"/>
      <c r="RYC130"/>
      <c r="RYD130"/>
      <c r="RYE130"/>
      <c r="RYF130"/>
      <c r="RYG130"/>
      <c r="RYH130"/>
      <c r="RYI130"/>
      <c r="RYJ130"/>
      <c r="RYK130"/>
      <c r="RYL130"/>
      <c r="RYM130"/>
      <c r="RYN130"/>
      <c r="RYO130"/>
      <c r="RYP130"/>
      <c r="RYQ130"/>
      <c r="RYR130"/>
      <c r="RYS130"/>
      <c r="RYT130"/>
      <c r="RYU130"/>
      <c r="RYV130"/>
      <c r="RYW130"/>
      <c r="RYX130"/>
      <c r="RYY130"/>
      <c r="RYZ130"/>
      <c r="RZA130"/>
      <c r="RZB130"/>
      <c r="RZC130"/>
      <c r="RZD130"/>
      <c r="RZE130"/>
      <c r="RZF130"/>
      <c r="RZG130"/>
      <c r="RZH130"/>
      <c r="RZI130"/>
      <c r="RZJ130"/>
      <c r="RZK130"/>
      <c r="RZL130"/>
      <c r="RZM130"/>
      <c r="RZN130"/>
      <c r="RZO130"/>
      <c r="RZP130"/>
      <c r="RZQ130"/>
      <c r="RZR130"/>
      <c r="RZS130"/>
      <c r="RZT130"/>
      <c r="RZU130"/>
      <c r="RZV130"/>
      <c r="RZW130"/>
      <c r="RZX130"/>
      <c r="RZY130"/>
      <c r="RZZ130"/>
      <c r="SAA130"/>
      <c r="SAB130"/>
      <c r="SAC130"/>
      <c r="SAD130"/>
      <c r="SAE130"/>
      <c r="SAF130"/>
      <c r="SAG130"/>
      <c r="SAH130"/>
      <c r="SAI130"/>
      <c r="SAJ130"/>
      <c r="SAK130"/>
      <c r="SAL130"/>
      <c r="SAM130"/>
      <c r="SAN130"/>
      <c r="SAO130"/>
      <c r="SAP130"/>
      <c r="SAQ130"/>
      <c r="SAR130"/>
      <c r="SAS130"/>
      <c r="SAT130"/>
      <c r="SAU130"/>
      <c r="SAV130"/>
      <c r="SAW130"/>
      <c r="SAX130"/>
      <c r="SAY130"/>
      <c r="SAZ130"/>
      <c r="SBA130"/>
      <c r="SBB130"/>
      <c r="SBC130"/>
      <c r="SBD130"/>
      <c r="SBE130"/>
      <c r="SBF130"/>
      <c r="SBG130"/>
      <c r="SBH130"/>
      <c r="SBI130"/>
      <c r="SBJ130"/>
      <c r="SBK130"/>
      <c r="SBL130"/>
      <c r="SBM130"/>
      <c r="SBN130"/>
      <c r="SBO130"/>
      <c r="SBP130"/>
      <c r="SBQ130"/>
      <c r="SBR130"/>
      <c r="SBS130"/>
      <c r="SBT130"/>
      <c r="SBU130"/>
      <c r="SBV130"/>
      <c r="SBW130"/>
      <c r="SBX130"/>
      <c r="SBY130"/>
      <c r="SBZ130"/>
      <c r="SCA130"/>
      <c r="SCB130"/>
      <c r="SCC130"/>
      <c r="SCD130"/>
      <c r="SCE130"/>
      <c r="SCF130"/>
      <c r="SCG130"/>
      <c r="SCH130"/>
      <c r="SCI130"/>
      <c r="SCJ130"/>
      <c r="SCK130"/>
      <c r="SCL130"/>
      <c r="SCM130"/>
      <c r="SCN130"/>
      <c r="SCO130"/>
      <c r="SCP130"/>
      <c r="SCQ130"/>
      <c r="SCR130"/>
      <c r="SCS130"/>
      <c r="SCT130"/>
      <c r="SCU130"/>
      <c r="SCV130"/>
      <c r="SCW130"/>
      <c r="SCX130"/>
      <c r="SCY130"/>
      <c r="SCZ130"/>
      <c r="SDA130"/>
      <c r="SDB130"/>
      <c r="SDC130"/>
      <c r="SDD130"/>
      <c r="SDE130"/>
      <c r="SDF130"/>
      <c r="SDG130"/>
      <c r="SDH130"/>
      <c r="SDI130"/>
      <c r="SDJ130"/>
      <c r="SDK130"/>
      <c r="SDL130"/>
      <c r="SDM130"/>
      <c r="SDN130"/>
      <c r="SDO130"/>
      <c r="SDP130"/>
      <c r="SDQ130"/>
      <c r="SDR130"/>
      <c r="SDS130"/>
      <c r="SDT130"/>
      <c r="SDU130"/>
      <c r="SDV130"/>
      <c r="SDW130"/>
      <c r="SDX130"/>
      <c r="SDY130"/>
      <c r="SDZ130"/>
      <c r="SEA130"/>
      <c r="SEB130"/>
      <c r="SEC130"/>
      <c r="SED130"/>
      <c r="SEE130"/>
      <c r="SEF130"/>
      <c r="SEG130"/>
      <c r="SEH130"/>
      <c r="SEI130"/>
      <c r="SEJ130"/>
      <c r="SEK130"/>
      <c r="SEL130"/>
      <c r="SEM130"/>
      <c r="SEN130"/>
      <c r="SEO130"/>
      <c r="SEP130"/>
      <c r="SEQ130"/>
      <c r="SER130"/>
      <c r="SES130"/>
      <c r="SET130"/>
      <c r="SEU130"/>
      <c r="SEV130"/>
      <c r="SEW130"/>
      <c r="SEX130"/>
      <c r="SEY130"/>
      <c r="SEZ130"/>
      <c r="SFA130"/>
      <c r="SFB130"/>
      <c r="SFC130"/>
      <c r="SFD130"/>
      <c r="SFE130"/>
      <c r="SFF130"/>
      <c r="SFG130"/>
      <c r="SFH130"/>
      <c r="SFI130"/>
      <c r="SFJ130"/>
      <c r="SFK130"/>
      <c r="SFL130"/>
      <c r="SFM130"/>
      <c r="SFN130"/>
      <c r="SFO130"/>
      <c r="SFP130"/>
      <c r="SFQ130"/>
      <c r="SFR130"/>
      <c r="SFS130"/>
      <c r="SFT130"/>
      <c r="SFU130"/>
      <c r="SFV130"/>
      <c r="SFW130"/>
      <c r="SFX130"/>
      <c r="SFY130"/>
      <c r="SFZ130"/>
      <c r="SGA130"/>
      <c r="SGB130"/>
      <c r="SGC130"/>
      <c r="SGD130"/>
      <c r="SGE130"/>
      <c r="SGF130"/>
      <c r="SGG130"/>
      <c r="SGH130"/>
      <c r="SGI130"/>
      <c r="SGJ130"/>
      <c r="SGK130"/>
      <c r="SGL130"/>
      <c r="SGM130"/>
      <c r="SGN130"/>
      <c r="SGO130"/>
      <c r="SGP130"/>
      <c r="SGQ130"/>
      <c r="SGR130"/>
      <c r="SGS130"/>
      <c r="SGT130"/>
      <c r="SGU130"/>
      <c r="SGV130"/>
      <c r="SGW130"/>
      <c r="SGX130"/>
      <c r="SGY130"/>
      <c r="SGZ130"/>
      <c r="SHA130"/>
      <c r="SHB130"/>
      <c r="SHC130"/>
      <c r="SHD130"/>
      <c r="SHE130"/>
      <c r="SHF130"/>
      <c r="SHG130"/>
      <c r="SHH130"/>
      <c r="SHI130"/>
      <c r="SHJ130"/>
      <c r="SHK130"/>
      <c r="SHL130"/>
      <c r="SHM130"/>
      <c r="SHN130"/>
      <c r="SHO130"/>
      <c r="SHP130"/>
      <c r="SHQ130"/>
      <c r="SHR130"/>
      <c r="SHS130"/>
      <c r="SHT130"/>
      <c r="SHU130"/>
      <c r="SHV130"/>
      <c r="SHW130"/>
      <c r="SHX130"/>
      <c r="SHY130"/>
      <c r="SHZ130"/>
      <c r="SIA130"/>
      <c r="SIB130"/>
      <c r="SIC130"/>
      <c r="SID130"/>
      <c r="SIE130"/>
      <c r="SIF130"/>
      <c r="SIG130"/>
      <c r="SIH130"/>
      <c r="SII130"/>
      <c r="SIJ130"/>
      <c r="SIK130"/>
      <c r="SIL130"/>
      <c r="SIM130"/>
      <c r="SIN130"/>
      <c r="SIO130"/>
      <c r="SIP130"/>
      <c r="SIQ130"/>
      <c r="SIR130"/>
      <c r="SIS130"/>
      <c r="SIT130"/>
      <c r="SIU130"/>
      <c r="SIV130"/>
      <c r="SIW130"/>
      <c r="SIX130"/>
      <c r="SIY130"/>
      <c r="SIZ130"/>
      <c r="SJA130"/>
      <c r="SJB130"/>
      <c r="SJC130"/>
      <c r="SJD130"/>
      <c r="SJE130"/>
      <c r="SJF130"/>
      <c r="SJG130"/>
      <c r="SJH130"/>
      <c r="SJI130"/>
      <c r="SJJ130"/>
      <c r="SJK130"/>
      <c r="SJL130"/>
      <c r="SJM130"/>
      <c r="SJN130"/>
      <c r="SJO130"/>
      <c r="SJP130"/>
      <c r="SJQ130"/>
      <c r="SJR130"/>
      <c r="SJS130"/>
      <c r="SJT130"/>
      <c r="SJU130"/>
      <c r="SJV130"/>
      <c r="SJW130"/>
      <c r="SJX130"/>
      <c r="SJY130"/>
      <c r="SJZ130"/>
      <c r="SKA130"/>
      <c r="SKB130"/>
      <c r="SKC130"/>
      <c r="SKD130"/>
      <c r="SKE130"/>
      <c r="SKF130"/>
      <c r="SKG130"/>
      <c r="SKH130"/>
      <c r="SKI130"/>
      <c r="SKJ130"/>
      <c r="SKK130"/>
      <c r="SKL130"/>
      <c r="SKM130"/>
      <c r="SKN130"/>
      <c r="SKO130"/>
      <c r="SKP130"/>
      <c r="SKQ130"/>
      <c r="SKR130"/>
      <c r="SKS130"/>
      <c r="SKT130"/>
      <c r="SKU130"/>
      <c r="SKV130"/>
      <c r="SKW130"/>
      <c r="SKX130"/>
      <c r="SKY130"/>
      <c r="SKZ130"/>
      <c r="SLA130"/>
      <c r="SLB130"/>
      <c r="SLC130"/>
      <c r="SLD130"/>
      <c r="SLE130"/>
      <c r="SLF130"/>
      <c r="SLG130"/>
      <c r="SLH130"/>
      <c r="SLI130"/>
      <c r="SLJ130"/>
      <c r="SLK130"/>
      <c r="SLL130"/>
      <c r="SLM130"/>
      <c r="SLN130"/>
      <c r="SLO130"/>
      <c r="SLP130"/>
      <c r="SLQ130"/>
      <c r="SLR130"/>
      <c r="SLS130"/>
      <c r="SLT130"/>
      <c r="SLU130"/>
      <c r="SLV130"/>
      <c r="SLW130"/>
      <c r="SLX130"/>
      <c r="SLY130"/>
      <c r="SLZ130"/>
      <c r="SMA130"/>
      <c r="SMB130"/>
      <c r="SMC130"/>
      <c r="SMD130"/>
      <c r="SME130"/>
      <c r="SMF130"/>
      <c r="SMG130"/>
      <c r="SMH130"/>
      <c r="SMI130"/>
      <c r="SMJ130"/>
      <c r="SMK130"/>
      <c r="SML130"/>
      <c r="SMM130"/>
      <c r="SMN130"/>
      <c r="SMO130"/>
      <c r="SMP130"/>
      <c r="SMQ130"/>
      <c r="SMR130"/>
      <c r="SMS130"/>
      <c r="SMT130"/>
      <c r="SMU130"/>
      <c r="SMV130"/>
      <c r="SMW130"/>
      <c r="SMX130"/>
      <c r="SMY130"/>
      <c r="SMZ130"/>
      <c r="SNA130"/>
      <c r="SNB130"/>
      <c r="SNC130"/>
      <c r="SND130"/>
      <c r="SNE130"/>
      <c r="SNF130"/>
      <c r="SNG130"/>
      <c r="SNH130"/>
      <c r="SNI130"/>
      <c r="SNJ130"/>
      <c r="SNK130"/>
      <c r="SNL130"/>
      <c r="SNM130"/>
      <c r="SNN130"/>
      <c r="SNO130"/>
      <c r="SNP130"/>
      <c r="SNQ130"/>
      <c r="SNR130"/>
      <c r="SNS130"/>
      <c r="SNT130"/>
      <c r="SNU130"/>
      <c r="SNV130"/>
      <c r="SNW130"/>
      <c r="SNX130"/>
      <c r="SNY130"/>
      <c r="SNZ130"/>
      <c r="SOA130"/>
      <c r="SOB130"/>
      <c r="SOC130"/>
      <c r="SOD130"/>
      <c r="SOE130"/>
      <c r="SOF130"/>
      <c r="SOG130"/>
      <c r="SOH130"/>
      <c r="SOI130"/>
      <c r="SOJ130"/>
      <c r="SOK130"/>
      <c r="SOL130"/>
      <c r="SOM130"/>
      <c r="SON130"/>
      <c r="SOO130"/>
      <c r="SOP130"/>
      <c r="SOQ130"/>
      <c r="SOR130"/>
      <c r="SOS130"/>
      <c r="SOT130"/>
      <c r="SOU130"/>
      <c r="SOV130"/>
      <c r="SOW130"/>
      <c r="SOX130"/>
      <c r="SOY130"/>
      <c r="SOZ130"/>
      <c r="SPA130"/>
      <c r="SPB130"/>
      <c r="SPC130"/>
      <c r="SPD130"/>
      <c r="SPE130"/>
      <c r="SPF130"/>
      <c r="SPG130"/>
      <c r="SPH130"/>
      <c r="SPI130"/>
      <c r="SPJ130"/>
      <c r="SPK130"/>
      <c r="SPL130"/>
      <c r="SPM130"/>
      <c r="SPN130"/>
      <c r="SPO130"/>
      <c r="SPP130"/>
      <c r="SPQ130"/>
      <c r="SPR130"/>
      <c r="SPS130"/>
      <c r="SPT130"/>
      <c r="SPU130"/>
      <c r="SPV130"/>
      <c r="SPW130"/>
      <c r="SPX130"/>
      <c r="SPY130"/>
      <c r="SPZ130"/>
      <c r="SQA130"/>
      <c r="SQB130"/>
      <c r="SQC130"/>
      <c r="SQD130"/>
      <c r="SQE130"/>
      <c r="SQF130"/>
      <c r="SQG130"/>
      <c r="SQH130"/>
      <c r="SQI130"/>
      <c r="SQJ130"/>
      <c r="SQK130"/>
      <c r="SQL130"/>
      <c r="SQM130"/>
      <c r="SQN130"/>
      <c r="SQO130"/>
      <c r="SQP130"/>
      <c r="SQQ130"/>
      <c r="SQR130"/>
      <c r="SQS130"/>
      <c r="SQT130"/>
      <c r="SQU130"/>
      <c r="SQV130"/>
      <c r="SQW130"/>
      <c r="SQX130"/>
      <c r="SQY130"/>
      <c r="SQZ130"/>
      <c r="SRA130"/>
      <c r="SRB130"/>
      <c r="SRC130"/>
      <c r="SRD130"/>
      <c r="SRE130"/>
      <c r="SRF130"/>
      <c r="SRG130"/>
      <c r="SRH130"/>
      <c r="SRI130"/>
      <c r="SRJ130"/>
      <c r="SRK130"/>
      <c r="SRL130"/>
      <c r="SRM130"/>
      <c r="SRN130"/>
      <c r="SRO130"/>
      <c r="SRP130"/>
      <c r="SRQ130"/>
      <c r="SRR130"/>
      <c r="SRS130"/>
      <c r="SRT130"/>
      <c r="SRU130"/>
      <c r="SRV130"/>
      <c r="SRW130"/>
      <c r="SRX130"/>
      <c r="SRY130"/>
      <c r="SRZ130"/>
      <c r="SSA130"/>
      <c r="SSB130"/>
      <c r="SSC130"/>
      <c r="SSD130"/>
      <c r="SSE130"/>
      <c r="SSF130"/>
      <c r="SSG130"/>
      <c r="SSH130"/>
      <c r="SSI130"/>
      <c r="SSJ130"/>
      <c r="SSK130"/>
      <c r="SSL130"/>
      <c r="SSM130"/>
      <c r="SSN130"/>
      <c r="SSO130"/>
      <c r="SSP130"/>
      <c r="SSQ130"/>
      <c r="SSR130"/>
      <c r="SSS130"/>
      <c r="SST130"/>
      <c r="SSU130"/>
      <c r="SSV130"/>
      <c r="SSW130"/>
      <c r="SSX130"/>
      <c r="SSY130"/>
      <c r="SSZ130"/>
      <c r="STA130"/>
      <c r="STB130"/>
      <c r="STC130"/>
      <c r="STD130"/>
      <c r="STE130"/>
      <c r="STF130"/>
      <c r="STG130"/>
      <c r="STH130"/>
      <c r="STI130"/>
      <c r="STJ130"/>
      <c r="STK130"/>
      <c r="STL130"/>
      <c r="STM130"/>
      <c r="STN130"/>
      <c r="STO130"/>
      <c r="STP130"/>
      <c r="STQ130"/>
      <c r="STR130"/>
      <c r="STS130"/>
      <c r="STT130"/>
      <c r="STU130"/>
      <c r="STV130"/>
      <c r="STW130"/>
      <c r="STX130"/>
      <c r="STY130"/>
      <c r="STZ130"/>
      <c r="SUA130"/>
      <c r="SUB130"/>
      <c r="SUC130"/>
      <c r="SUD130"/>
      <c r="SUE130"/>
      <c r="SUF130"/>
      <c r="SUG130"/>
      <c r="SUH130"/>
      <c r="SUI130"/>
      <c r="SUJ130"/>
      <c r="SUK130"/>
      <c r="SUL130"/>
      <c r="SUM130"/>
      <c r="SUN130"/>
      <c r="SUO130"/>
      <c r="SUP130"/>
      <c r="SUQ130"/>
      <c r="SUR130"/>
      <c r="SUS130"/>
      <c r="SUT130"/>
      <c r="SUU130"/>
      <c r="SUV130"/>
      <c r="SUW130"/>
      <c r="SUX130"/>
      <c r="SUY130"/>
      <c r="SUZ130"/>
      <c r="SVA130"/>
      <c r="SVB130"/>
      <c r="SVC130"/>
      <c r="SVD130"/>
      <c r="SVE130"/>
      <c r="SVF130"/>
      <c r="SVG130"/>
      <c r="SVH130"/>
      <c r="SVI130"/>
      <c r="SVJ130"/>
      <c r="SVK130"/>
      <c r="SVL130"/>
      <c r="SVM130"/>
      <c r="SVN130"/>
      <c r="SVO130"/>
      <c r="SVP130"/>
      <c r="SVQ130"/>
      <c r="SVR130"/>
      <c r="SVS130"/>
      <c r="SVT130"/>
      <c r="SVU130"/>
      <c r="SVV130"/>
      <c r="SVW130"/>
      <c r="SVX130"/>
      <c r="SVY130"/>
      <c r="SVZ130"/>
      <c r="SWA130"/>
      <c r="SWB130"/>
      <c r="SWC130"/>
      <c r="SWD130"/>
      <c r="SWE130"/>
      <c r="SWF130"/>
      <c r="SWG130"/>
      <c r="SWH130"/>
      <c r="SWI130"/>
      <c r="SWJ130"/>
      <c r="SWK130"/>
      <c r="SWL130"/>
      <c r="SWM130"/>
      <c r="SWN130"/>
      <c r="SWO130"/>
      <c r="SWP130"/>
      <c r="SWQ130"/>
      <c r="SWR130"/>
      <c r="SWS130"/>
      <c r="SWT130"/>
      <c r="SWU130"/>
      <c r="SWV130"/>
      <c r="SWW130"/>
      <c r="SWX130"/>
      <c r="SWY130"/>
      <c r="SWZ130"/>
      <c r="SXA130"/>
      <c r="SXB130"/>
      <c r="SXC130"/>
      <c r="SXD130"/>
      <c r="SXE130"/>
      <c r="SXF130"/>
      <c r="SXG130"/>
      <c r="SXH130"/>
      <c r="SXI130"/>
      <c r="SXJ130"/>
      <c r="SXK130"/>
      <c r="SXL130"/>
      <c r="SXM130"/>
      <c r="SXN130"/>
      <c r="SXO130"/>
      <c r="SXP130"/>
      <c r="SXQ130"/>
      <c r="SXR130"/>
      <c r="SXS130"/>
      <c r="SXT130"/>
      <c r="SXU130"/>
      <c r="SXV130"/>
      <c r="SXW130"/>
      <c r="SXX130"/>
      <c r="SXY130"/>
      <c r="SXZ130"/>
      <c r="SYA130"/>
      <c r="SYB130"/>
      <c r="SYC130"/>
      <c r="SYD130"/>
      <c r="SYE130"/>
      <c r="SYF130"/>
      <c r="SYG130"/>
      <c r="SYH130"/>
      <c r="SYI130"/>
      <c r="SYJ130"/>
      <c r="SYK130"/>
      <c r="SYL130"/>
      <c r="SYM130"/>
      <c r="SYN130"/>
      <c r="SYO130"/>
      <c r="SYP130"/>
      <c r="SYQ130"/>
      <c r="SYR130"/>
      <c r="SYS130"/>
      <c r="SYT130"/>
      <c r="SYU130"/>
      <c r="SYV130"/>
      <c r="SYW130"/>
      <c r="SYX130"/>
      <c r="SYY130"/>
      <c r="SYZ130"/>
      <c r="SZA130"/>
      <c r="SZB130"/>
      <c r="SZC130"/>
      <c r="SZD130"/>
      <c r="SZE130"/>
      <c r="SZF130"/>
      <c r="SZG130"/>
      <c r="SZH130"/>
      <c r="SZI130"/>
      <c r="SZJ130"/>
      <c r="SZK130"/>
      <c r="SZL130"/>
      <c r="SZM130"/>
      <c r="SZN130"/>
      <c r="SZO130"/>
      <c r="SZP130"/>
      <c r="SZQ130"/>
      <c r="SZR130"/>
      <c r="SZS130"/>
      <c r="SZT130"/>
      <c r="SZU130"/>
      <c r="SZV130"/>
      <c r="SZW130"/>
      <c r="SZX130"/>
      <c r="SZY130"/>
      <c r="SZZ130"/>
      <c r="TAA130"/>
      <c r="TAB130"/>
      <c r="TAC130"/>
      <c r="TAD130"/>
      <c r="TAE130"/>
      <c r="TAF130"/>
      <c r="TAG130"/>
      <c r="TAH130"/>
      <c r="TAI130"/>
      <c r="TAJ130"/>
      <c r="TAK130"/>
      <c r="TAL130"/>
      <c r="TAM130"/>
      <c r="TAN130"/>
      <c r="TAO130"/>
      <c r="TAP130"/>
      <c r="TAQ130"/>
      <c r="TAR130"/>
      <c r="TAS130"/>
      <c r="TAT130"/>
      <c r="TAU130"/>
      <c r="TAV130"/>
      <c r="TAW130"/>
      <c r="TAX130"/>
      <c r="TAY130"/>
      <c r="TAZ130"/>
      <c r="TBA130"/>
      <c r="TBB130"/>
      <c r="TBC130"/>
      <c r="TBD130"/>
      <c r="TBE130"/>
      <c r="TBF130"/>
      <c r="TBG130"/>
      <c r="TBH130"/>
      <c r="TBI130"/>
      <c r="TBJ130"/>
      <c r="TBK130"/>
      <c r="TBL130"/>
      <c r="TBM130"/>
      <c r="TBN130"/>
      <c r="TBO130"/>
      <c r="TBP130"/>
      <c r="TBQ130"/>
      <c r="TBR130"/>
      <c r="TBS130"/>
      <c r="TBT130"/>
      <c r="TBU130"/>
      <c r="TBV130"/>
      <c r="TBW130"/>
      <c r="TBX130"/>
      <c r="TBY130"/>
      <c r="TBZ130"/>
      <c r="TCA130"/>
      <c r="TCB130"/>
      <c r="TCC130"/>
      <c r="TCD130"/>
      <c r="TCE130"/>
      <c r="TCF130"/>
      <c r="TCG130"/>
      <c r="TCH130"/>
      <c r="TCI130"/>
      <c r="TCJ130"/>
      <c r="TCK130"/>
      <c r="TCL130"/>
      <c r="TCM130"/>
      <c r="TCN130"/>
      <c r="TCO130"/>
      <c r="TCP130"/>
      <c r="TCQ130"/>
      <c r="TCR130"/>
      <c r="TCS130"/>
      <c r="TCT130"/>
      <c r="TCU130"/>
      <c r="TCV130"/>
      <c r="TCW130"/>
      <c r="TCX130"/>
      <c r="TCY130"/>
      <c r="TCZ130"/>
      <c r="TDA130"/>
      <c r="TDB130"/>
      <c r="TDC130"/>
      <c r="TDD130"/>
      <c r="TDE130"/>
      <c r="TDF130"/>
      <c r="TDG130"/>
      <c r="TDH130"/>
      <c r="TDI130"/>
      <c r="TDJ130"/>
      <c r="TDK130"/>
      <c r="TDL130"/>
      <c r="TDM130"/>
      <c r="TDN130"/>
      <c r="TDO130"/>
      <c r="TDP130"/>
      <c r="TDQ130"/>
      <c r="TDR130"/>
      <c r="TDS130"/>
      <c r="TDT130"/>
      <c r="TDU130"/>
      <c r="TDV130"/>
      <c r="TDW130"/>
      <c r="TDX130"/>
      <c r="TDY130"/>
      <c r="TDZ130"/>
      <c r="TEA130"/>
      <c r="TEB130"/>
      <c r="TEC130"/>
      <c r="TED130"/>
      <c r="TEE130"/>
      <c r="TEF130"/>
      <c r="TEG130"/>
      <c r="TEH130"/>
      <c r="TEI130"/>
      <c r="TEJ130"/>
      <c r="TEK130"/>
      <c r="TEL130"/>
      <c r="TEM130"/>
      <c r="TEN130"/>
      <c r="TEO130"/>
      <c r="TEP130"/>
      <c r="TEQ130"/>
      <c r="TER130"/>
      <c r="TES130"/>
      <c r="TET130"/>
      <c r="TEU130"/>
      <c r="TEV130"/>
      <c r="TEW130"/>
      <c r="TEX130"/>
      <c r="TEY130"/>
      <c r="TEZ130"/>
      <c r="TFA130"/>
      <c r="TFB130"/>
      <c r="TFC130"/>
      <c r="TFD130"/>
      <c r="TFE130"/>
      <c r="TFF130"/>
      <c r="TFG130"/>
      <c r="TFH130"/>
      <c r="TFI130"/>
      <c r="TFJ130"/>
      <c r="TFK130"/>
      <c r="TFL130"/>
      <c r="TFM130"/>
      <c r="TFN130"/>
      <c r="TFO130"/>
      <c r="TFP130"/>
      <c r="TFQ130"/>
      <c r="TFR130"/>
      <c r="TFS130"/>
      <c r="TFT130"/>
      <c r="TFU130"/>
      <c r="TFV130"/>
      <c r="TFW130"/>
      <c r="TFX130"/>
      <c r="TFY130"/>
      <c r="TFZ130"/>
      <c r="TGA130"/>
      <c r="TGB130"/>
      <c r="TGC130"/>
      <c r="TGD130"/>
      <c r="TGE130"/>
      <c r="TGF130"/>
      <c r="TGG130"/>
      <c r="TGH130"/>
      <c r="TGI130"/>
      <c r="TGJ130"/>
      <c r="TGK130"/>
      <c r="TGL130"/>
      <c r="TGM130"/>
      <c r="TGN130"/>
      <c r="TGO130"/>
      <c r="TGP130"/>
      <c r="TGQ130"/>
      <c r="TGR130"/>
      <c r="TGS130"/>
      <c r="TGT130"/>
      <c r="TGU130"/>
      <c r="TGV130"/>
      <c r="TGW130"/>
      <c r="TGX130"/>
      <c r="TGY130"/>
      <c r="TGZ130"/>
      <c r="THA130"/>
      <c r="THB130"/>
      <c r="THC130"/>
      <c r="THD130"/>
      <c r="THE130"/>
      <c r="THF130"/>
      <c r="THG130"/>
      <c r="THH130"/>
      <c r="THI130"/>
      <c r="THJ130"/>
      <c r="THK130"/>
      <c r="THL130"/>
      <c r="THM130"/>
      <c r="THN130"/>
      <c r="THO130"/>
      <c r="THP130"/>
      <c r="THQ130"/>
      <c r="THR130"/>
      <c r="THS130"/>
      <c r="THT130"/>
      <c r="THU130"/>
      <c r="THV130"/>
      <c r="THW130"/>
      <c r="THX130"/>
      <c r="THY130"/>
      <c r="THZ130"/>
      <c r="TIA130"/>
      <c r="TIB130"/>
      <c r="TIC130"/>
      <c r="TID130"/>
      <c r="TIE130"/>
      <c r="TIF130"/>
      <c r="TIG130"/>
      <c r="TIH130"/>
      <c r="TII130"/>
      <c r="TIJ130"/>
      <c r="TIK130"/>
      <c r="TIL130"/>
      <c r="TIM130"/>
      <c r="TIN130"/>
      <c r="TIO130"/>
      <c r="TIP130"/>
      <c r="TIQ130"/>
      <c r="TIR130"/>
      <c r="TIS130"/>
      <c r="TIT130"/>
      <c r="TIU130"/>
      <c r="TIV130"/>
      <c r="TIW130"/>
      <c r="TIX130"/>
      <c r="TIY130"/>
      <c r="TIZ130"/>
      <c r="TJA130"/>
      <c r="TJB130"/>
      <c r="TJC130"/>
      <c r="TJD130"/>
      <c r="TJE130"/>
      <c r="TJF130"/>
      <c r="TJG130"/>
      <c r="TJH130"/>
      <c r="TJI130"/>
      <c r="TJJ130"/>
      <c r="TJK130"/>
      <c r="TJL130"/>
      <c r="TJM130"/>
      <c r="TJN130"/>
      <c r="TJO130"/>
      <c r="TJP130"/>
      <c r="TJQ130"/>
      <c r="TJR130"/>
      <c r="TJS130"/>
      <c r="TJT130"/>
      <c r="TJU130"/>
      <c r="TJV130"/>
      <c r="TJW130"/>
      <c r="TJX130"/>
      <c r="TJY130"/>
      <c r="TJZ130"/>
      <c r="TKA130"/>
      <c r="TKB130"/>
      <c r="TKC130"/>
      <c r="TKD130"/>
      <c r="TKE130"/>
      <c r="TKF130"/>
      <c r="TKG130"/>
      <c r="TKH130"/>
      <c r="TKI130"/>
      <c r="TKJ130"/>
      <c r="TKK130"/>
      <c r="TKL130"/>
      <c r="TKM130"/>
      <c r="TKN130"/>
      <c r="TKO130"/>
      <c r="TKP130"/>
      <c r="TKQ130"/>
      <c r="TKR130"/>
      <c r="TKS130"/>
      <c r="TKT130"/>
      <c r="TKU130"/>
      <c r="TKV130"/>
      <c r="TKW130"/>
      <c r="TKX130"/>
      <c r="TKY130"/>
      <c r="TKZ130"/>
      <c r="TLA130"/>
      <c r="TLB130"/>
      <c r="TLC130"/>
      <c r="TLD130"/>
      <c r="TLE130"/>
      <c r="TLF130"/>
      <c r="TLG130"/>
      <c r="TLH130"/>
      <c r="TLI130"/>
      <c r="TLJ130"/>
      <c r="TLK130"/>
      <c r="TLL130"/>
      <c r="TLM130"/>
      <c r="TLN130"/>
      <c r="TLO130"/>
      <c r="TLP130"/>
      <c r="TLQ130"/>
      <c r="TLR130"/>
      <c r="TLS130"/>
      <c r="TLT130"/>
      <c r="TLU130"/>
      <c r="TLV130"/>
      <c r="TLW130"/>
      <c r="TLX130"/>
      <c r="TLY130"/>
      <c r="TLZ130"/>
      <c r="TMA130"/>
      <c r="TMB130"/>
      <c r="TMC130"/>
      <c r="TMD130"/>
      <c r="TME130"/>
      <c r="TMF130"/>
      <c r="TMG130"/>
      <c r="TMH130"/>
      <c r="TMI130"/>
      <c r="TMJ130"/>
      <c r="TMK130"/>
      <c r="TML130"/>
      <c r="TMM130"/>
      <c r="TMN130"/>
      <c r="TMO130"/>
      <c r="TMP130"/>
      <c r="TMQ130"/>
      <c r="TMR130"/>
      <c r="TMS130"/>
      <c r="TMT130"/>
      <c r="TMU130"/>
      <c r="TMV130"/>
      <c r="TMW130"/>
      <c r="TMX130"/>
      <c r="TMY130"/>
      <c r="TMZ130"/>
      <c r="TNA130"/>
      <c r="TNB130"/>
      <c r="TNC130"/>
      <c r="TND130"/>
      <c r="TNE130"/>
      <c r="TNF130"/>
      <c r="TNG130"/>
      <c r="TNH130"/>
      <c r="TNI130"/>
      <c r="TNJ130"/>
      <c r="TNK130"/>
      <c r="TNL130"/>
      <c r="TNM130"/>
      <c r="TNN130"/>
      <c r="TNO130"/>
      <c r="TNP130"/>
      <c r="TNQ130"/>
      <c r="TNR130"/>
      <c r="TNS130"/>
      <c r="TNT130"/>
      <c r="TNU130"/>
      <c r="TNV130"/>
      <c r="TNW130"/>
      <c r="TNX130"/>
      <c r="TNY130"/>
      <c r="TNZ130"/>
      <c r="TOA130"/>
      <c r="TOB130"/>
      <c r="TOC130"/>
      <c r="TOD130"/>
      <c r="TOE130"/>
      <c r="TOF130"/>
      <c r="TOG130"/>
      <c r="TOH130"/>
      <c r="TOI130"/>
      <c r="TOJ130"/>
      <c r="TOK130"/>
      <c r="TOL130"/>
      <c r="TOM130"/>
      <c r="TON130"/>
      <c r="TOO130"/>
      <c r="TOP130"/>
      <c r="TOQ130"/>
      <c r="TOR130"/>
      <c r="TOS130"/>
      <c r="TOT130"/>
      <c r="TOU130"/>
      <c r="TOV130"/>
      <c r="TOW130"/>
      <c r="TOX130"/>
      <c r="TOY130"/>
      <c r="TOZ130"/>
      <c r="TPA130"/>
      <c r="TPB130"/>
      <c r="TPC130"/>
      <c r="TPD130"/>
      <c r="TPE130"/>
      <c r="TPF130"/>
      <c r="TPG130"/>
      <c r="TPH130"/>
      <c r="TPI130"/>
      <c r="TPJ130"/>
      <c r="TPK130"/>
      <c r="TPL130"/>
      <c r="TPM130"/>
      <c r="TPN130"/>
      <c r="TPO130"/>
      <c r="TPP130"/>
      <c r="TPQ130"/>
      <c r="TPR130"/>
      <c r="TPS130"/>
      <c r="TPT130"/>
      <c r="TPU130"/>
      <c r="TPV130"/>
      <c r="TPW130"/>
      <c r="TPX130"/>
      <c r="TPY130"/>
      <c r="TPZ130"/>
      <c r="TQA130"/>
      <c r="TQB130"/>
      <c r="TQC130"/>
      <c r="TQD130"/>
      <c r="TQE130"/>
      <c r="TQF130"/>
      <c r="TQG130"/>
      <c r="TQH130"/>
      <c r="TQI130"/>
      <c r="TQJ130"/>
      <c r="TQK130"/>
      <c r="TQL130"/>
      <c r="TQM130"/>
      <c r="TQN130"/>
      <c r="TQO130"/>
      <c r="TQP130"/>
      <c r="TQQ130"/>
      <c r="TQR130"/>
      <c r="TQS130"/>
      <c r="TQT130"/>
      <c r="TQU130"/>
      <c r="TQV130"/>
      <c r="TQW130"/>
      <c r="TQX130"/>
      <c r="TQY130"/>
      <c r="TQZ130"/>
      <c r="TRA130"/>
      <c r="TRB130"/>
      <c r="TRC130"/>
      <c r="TRD130"/>
      <c r="TRE130"/>
      <c r="TRF130"/>
      <c r="TRG130"/>
      <c r="TRH130"/>
      <c r="TRI130"/>
      <c r="TRJ130"/>
      <c r="TRK130"/>
      <c r="TRL130"/>
      <c r="TRM130"/>
      <c r="TRN130"/>
      <c r="TRO130"/>
      <c r="TRP130"/>
      <c r="TRQ130"/>
      <c r="TRR130"/>
      <c r="TRS130"/>
      <c r="TRT130"/>
      <c r="TRU130"/>
      <c r="TRV130"/>
      <c r="TRW130"/>
      <c r="TRX130"/>
      <c r="TRY130"/>
      <c r="TRZ130"/>
      <c r="TSA130"/>
      <c r="TSB130"/>
      <c r="TSC130"/>
      <c r="TSD130"/>
      <c r="TSE130"/>
      <c r="TSF130"/>
      <c r="TSG130"/>
      <c r="TSH130"/>
      <c r="TSI130"/>
      <c r="TSJ130"/>
      <c r="TSK130"/>
      <c r="TSL130"/>
      <c r="TSM130"/>
      <c r="TSN130"/>
      <c r="TSO130"/>
      <c r="TSP130"/>
      <c r="TSQ130"/>
      <c r="TSR130"/>
      <c r="TSS130"/>
      <c r="TST130"/>
      <c r="TSU130"/>
      <c r="TSV130"/>
      <c r="TSW130"/>
      <c r="TSX130"/>
      <c r="TSY130"/>
      <c r="TSZ130"/>
      <c r="TTA130"/>
      <c r="TTB130"/>
      <c r="TTC130"/>
      <c r="TTD130"/>
      <c r="TTE130"/>
      <c r="TTF130"/>
      <c r="TTG130"/>
      <c r="TTH130"/>
      <c r="TTI130"/>
      <c r="TTJ130"/>
      <c r="TTK130"/>
      <c r="TTL130"/>
      <c r="TTM130"/>
      <c r="TTN130"/>
      <c r="TTO130"/>
      <c r="TTP130"/>
      <c r="TTQ130"/>
      <c r="TTR130"/>
      <c r="TTS130"/>
      <c r="TTT130"/>
      <c r="TTU130"/>
      <c r="TTV130"/>
      <c r="TTW130"/>
      <c r="TTX130"/>
      <c r="TTY130"/>
      <c r="TTZ130"/>
      <c r="TUA130"/>
      <c r="TUB130"/>
      <c r="TUC130"/>
      <c r="TUD130"/>
      <c r="TUE130"/>
      <c r="TUF130"/>
      <c r="TUG130"/>
      <c r="TUH130"/>
      <c r="TUI130"/>
      <c r="TUJ130"/>
      <c r="TUK130"/>
      <c r="TUL130"/>
      <c r="TUM130"/>
      <c r="TUN130"/>
      <c r="TUO130"/>
      <c r="TUP130"/>
      <c r="TUQ130"/>
      <c r="TUR130"/>
      <c r="TUS130"/>
      <c r="TUT130"/>
      <c r="TUU130"/>
      <c r="TUV130"/>
      <c r="TUW130"/>
      <c r="TUX130"/>
      <c r="TUY130"/>
      <c r="TUZ130"/>
      <c r="TVA130"/>
      <c r="TVB130"/>
      <c r="TVC130"/>
      <c r="TVD130"/>
      <c r="TVE130"/>
      <c r="TVF130"/>
      <c r="TVG130"/>
      <c r="TVH130"/>
      <c r="TVI130"/>
      <c r="TVJ130"/>
      <c r="TVK130"/>
      <c r="TVL130"/>
      <c r="TVM130"/>
      <c r="TVN130"/>
      <c r="TVO130"/>
      <c r="TVP130"/>
      <c r="TVQ130"/>
      <c r="TVR130"/>
      <c r="TVS130"/>
      <c r="TVT130"/>
      <c r="TVU130"/>
      <c r="TVV130"/>
      <c r="TVW130"/>
      <c r="TVX130"/>
      <c r="TVY130"/>
      <c r="TVZ130"/>
      <c r="TWA130"/>
      <c r="TWB130"/>
      <c r="TWC130"/>
      <c r="TWD130"/>
      <c r="TWE130"/>
      <c r="TWF130"/>
      <c r="TWG130"/>
      <c r="TWH130"/>
      <c r="TWI130"/>
      <c r="TWJ130"/>
      <c r="TWK130"/>
      <c r="TWL130"/>
      <c r="TWM130"/>
      <c r="TWN130"/>
      <c r="TWO130"/>
      <c r="TWP130"/>
      <c r="TWQ130"/>
      <c r="TWR130"/>
      <c r="TWS130"/>
      <c r="TWT130"/>
      <c r="TWU130"/>
      <c r="TWV130"/>
      <c r="TWW130"/>
      <c r="TWX130"/>
      <c r="TWY130"/>
      <c r="TWZ130"/>
      <c r="TXA130"/>
      <c r="TXB130"/>
      <c r="TXC130"/>
      <c r="TXD130"/>
      <c r="TXE130"/>
      <c r="TXF130"/>
      <c r="TXG130"/>
      <c r="TXH130"/>
      <c r="TXI130"/>
      <c r="TXJ130"/>
      <c r="TXK130"/>
      <c r="TXL130"/>
      <c r="TXM130"/>
      <c r="TXN130"/>
      <c r="TXO130"/>
      <c r="TXP130"/>
      <c r="TXQ130"/>
      <c r="TXR130"/>
      <c r="TXS130"/>
      <c r="TXT130"/>
      <c r="TXU130"/>
      <c r="TXV130"/>
      <c r="TXW130"/>
      <c r="TXX130"/>
      <c r="TXY130"/>
      <c r="TXZ130"/>
      <c r="TYA130"/>
      <c r="TYB130"/>
      <c r="TYC130"/>
      <c r="TYD130"/>
      <c r="TYE130"/>
      <c r="TYF130"/>
      <c r="TYG130"/>
      <c r="TYH130"/>
      <c r="TYI130"/>
      <c r="TYJ130"/>
      <c r="TYK130"/>
      <c r="TYL130"/>
      <c r="TYM130"/>
      <c r="TYN130"/>
      <c r="TYO130"/>
      <c r="TYP130"/>
      <c r="TYQ130"/>
      <c r="TYR130"/>
      <c r="TYS130"/>
      <c r="TYT130"/>
      <c r="TYU130"/>
      <c r="TYV130"/>
      <c r="TYW130"/>
      <c r="TYX130"/>
      <c r="TYY130"/>
      <c r="TYZ130"/>
      <c r="TZA130"/>
      <c r="TZB130"/>
      <c r="TZC130"/>
      <c r="TZD130"/>
      <c r="TZE130"/>
      <c r="TZF130"/>
      <c r="TZG130"/>
      <c r="TZH130"/>
      <c r="TZI130"/>
      <c r="TZJ130"/>
      <c r="TZK130"/>
      <c r="TZL130"/>
      <c r="TZM130"/>
      <c r="TZN130"/>
      <c r="TZO130"/>
      <c r="TZP130"/>
      <c r="TZQ130"/>
      <c r="TZR130"/>
      <c r="TZS130"/>
      <c r="TZT130"/>
      <c r="TZU130"/>
      <c r="TZV130"/>
      <c r="TZW130"/>
      <c r="TZX130"/>
      <c r="TZY130"/>
      <c r="TZZ130"/>
      <c r="UAA130"/>
      <c r="UAB130"/>
      <c r="UAC130"/>
      <c r="UAD130"/>
      <c r="UAE130"/>
      <c r="UAF130"/>
      <c r="UAG130"/>
      <c r="UAH130"/>
      <c r="UAI130"/>
      <c r="UAJ130"/>
      <c r="UAK130"/>
      <c r="UAL130"/>
      <c r="UAM130"/>
      <c r="UAN130"/>
      <c r="UAO130"/>
      <c r="UAP130"/>
      <c r="UAQ130"/>
      <c r="UAR130"/>
      <c r="UAS130"/>
      <c r="UAT130"/>
      <c r="UAU130"/>
      <c r="UAV130"/>
      <c r="UAW130"/>
      <c r="UAX130"/>
      <c r="UAY130"/>
      <c r="UAZ130"/>
      <c r="UBA130"/>
      <c r="UBB130"/>
      <c r="UBC130"/>
      <c r="UBD130"/>
      <c r="UBE130"/>
      <c r="UBF130"/>
      <c r="UBG130"/>
      <c r="UBH130"/>
      <c r="UBI130"/>
      <c r="UBJ130"/>
      <c r="UBK130"/>
      <c r="UBL130"/>
      <c r="UBM130"/>
      <c r="UBN130"/>
      <c r="UBO130"/>
      <c r="UBP130"/>
      <c r="UBQ130"/>
      <c r="UBR130"/>
      <c r="UBS130"/>
      <c r="UBT130"/>
      <c r="UBU130"/>
      <c r="UBV130"/>
      <c r="UBW130"/>
      <c r="UBX130"/>
      <c r="UBY130"/>
      <c r="UBZ130"/>
      <c r="UCA130"/>
      <c r="UCB130"/>
      <c r="UCC130"/>
      <c r="UCD130"/>
      <c r="UCE130"/>
      <c r="UCF130"/>
      <c r="UCG130"/>
      <c r="UCH130"/>
      <c r="UCI130"/>
      <c r="UCJ130"/>
      <c r="UCK130"/>
      <c r="UCL130"/>
      <c r="UCM130"/>
      <c r="UCN130"/>
      <c r="UCO130"/>
      <c r="UCP130"/>
      <c r="UCQ130"/>
      <c r="UCR130"/>
      <c r="UCS130"/>
      <c r="UCT130"/>
      <c r="UCU130"/>
      <c r="UCV130"/>
      <c r="UCW130"/>
      <c r="UCX130"/>
      <c r="UCY130"/>
      <c r="UCZ130"/>
      <c r="UDA130"/>
      <c r="UDB130"/>
      <c r="UDC130"/>
      <c r="UDD130"/>
      <c r="UDE130"/>
      <c r="UDF130"/>
      <c r="UDG130"/>
      <c r="UDH130"/>
      <c r="UDI130"/>
      <c r="UDJ130"/>
      <c r="UDK130"/>
      <c r="UDL130"/>
      <c r="UDM130"/>
      <c r="UDN130"/>
      <c r="UDO130"/>
      <c r="UDP130"/>
      <c r="UDQ130"/>
      <c r="UDR130"/>
      <c r="UDS130"/>
      <c r="UDT130"/>
      <c r="UDU130"/>
      <c r="UDV130"/>
      <c r="UDW130"/>
      <c r="UDX130"/>
      <c r="UDY130"/>
      <c r="UDZ130"/>
      <c r="UEA130"/>
      <c r="UEB130"/>
      <c r="UEC130"/>
      <c r="UED130"/>
      <c r="UEE130"/>
      <c r="UEF130"/>
      <c r="UEG130"/>
      <c r="UEH130"/>
      <c r="UEI130"/>
      <c r="UEJ130"/>
      <c r="UEK130"/>
      <c r="UEL130"/>
      <c r="UEM130"/>
      <c r="UEN130"/>
      <c r="UEO130"/>
      <c r="UEP130"/>
      <c r="UEQ130"/>
      <c r="UER130"/>
      <c r="UES130"/>
      <c r="UET130"/>
      <c r="UEU130"/>
      <c r="UEV130"/>
      <c r="UEW130"/>
      <c r="UEX130"/>
      <c r="UEY130"/>
      <c r="UEZ130"/>
      <c r="UFA130"/>
      <c r="UFB130"/>
      <c r="UFC130"/>
      <c r="UFD130"/>
      <c r="UFE130"/>
      <c r="UFF130"/>
      <c r="UFG130"/>
      <c r="UFH130"/>
      <c r="UFI130"/>
      <c r="UFJ130"/>
      <c r="UFK130"/>
      <c r="UFL130"/>
      <c r="UFM130"/>
      <c r="UFN130"/>
      <c r="UFO130"/>
      <c r="UFP130"/>
      <c r="UFQ130"/>
      <c r="UFR130"/>
      <c r="UFS130"/>
      <c r="UFT130"/>
      <c r="UFU130"/>
      <c r="UFV130"/>
      <c r="UFW130"/>
      <c r="UFX130"/>
      <c r="UFY130"/>
      <c r="UFZ130"/>
      <c r="UGA130"/>
      <c r="UGB130"/>
      <c r="UGC130"/>
      <c r="UGD130"/>
      <c r="UGE130"/>
      <c r="UGF130"/>
      <c r="UGG130"/>
      <c r="UGH130"/>
      <c r="UGI130"/>
      <c r="UGJ130"/>
      <c r="UGK130"/>
      <c r="UGL130"/>
      <c r="UGM130"/>
      <c r="UGN130"/>
      <c r="UGO130"/>
      <c r="UGP130"/>
      <c r="UGQ130"/>
      <c r="UGR130"/>
      <c r="UGS130"/>
      <c r="UGT130"/>
      <c r="UGU130"/>
      <c r="UGV130"/>
      <c r="UGW130"/>
      <c r="UGX130"/>
      <c r="UGY130"/>
      <c r="UGZ130"/>
      <c r="UHA130"/>
      <c r="UHB130"/>
      <c r="UHC130"/>
      <c r="UHD130"/>
      <c r="UHE130"/>
      <c r="UHF130"/>
      <c r="UHG130"/>
      <c r="UHH130"/>
      <c r="UHI130"/>
      <c r="UHJ130"/>
      <c r="UHK130"/>
      <c r="UHL130"/>
      <c r="UHM130"/>
      <c r="UHN130"/>
      <c r="UHO130"/>
      <c r="UHP130"/>
      <c r="UHQ130"/>
      <c r="UHR130"/>
      <c r="UHS130"/>
      <c r="UHT130"/>
      <c r="UHU130"/>
      <c r="UHV130"/>
      <c r="UHW130"/>
      <c r="UHX130"/>
      <c r="UHY130"/>
      <c r="UHZ130"/>
      <c r="UIA130"/>
      <c r="UIB130"/>
      <c r="UIC130"/>
      <c r="UID130"/>
      <c r="UIE130"/>
      <c r="UIF130"/>
      <c r="UIG130"/>
      <c r="UIH130"/>
      <c r="UII130"/>
      <c r="UIJ130"/>
      <c r="UIK130"/>
      <c r="UIL130"/>
      <c r="UIM130"/>
      <c r="UIN130"/>
      <c r="UIO130"/>
      <c r="UIP130"/>
      <c r="UIQ130"/>
      <c r="UIR130"/>
      <c r="UIS130"/>
      <c r="UIT130"/>
      <c r="UIU130"/>
      <c r="UIV130"/>
      <c r="UIW130"/>
      <c r="UIX130"/>
      <c r="UIY130"/>
      <c r="UIZ130"/>
      <c r="UJA130"/>
      <c r="UJB130"/>
      <c r="UJC130"/>
      <c r="UJD130"/>
      <c r="UJE130"/>
      <c r="UJF130"/>
      <c r="UJG130"/>
      <c r="UJH130"/>
      <c r="UJI130"/>
      <c r="UJJ130"/>
      <c r="UJK130"/>
      <c r="UJL130"/>
      <c r="UJM130"/>
      <c r="UJN130"/>
      <c r="UJO130"/>
      <c r="UJP130"/>
      <c r="UJQ130"/>
      <c r="UJR130"/>
      <c r="UJS130"/>
      <c r="UJT130"/>
      <c r="UJU130"/>
      <c r="UJV130"/>
      <c r="UJW130"/>
      <c r="UJX130"/>
      <c r="UJY130"/>
      <c r="UJZ130"/>
      <c r="UKA130"/>
      <c r="UKB130"/>
      <c r="UKC130"/>
      <c r="UKD130"/>
      <c r="UKE130"/>
      <c r="UKF130"/>
      <c r="UKG130"/>
      <c r="UKH130"/>
      <c r="UKI130"/>
      <c r="UKJ130"/>
      <c r="UKK130"/>
      <c r="UKL130"/>
      <c r="UKM130"/>
      <c r="UKN130"/>
      <c r="UKO130"/>
      <c r="UKP130"/>
      <c r="UKQ130"/>
      <c r="UKR130"/>
      <c r="UKS130"/>
      <c r="UKT130"/>
      <c r="UKU130"/>
      <c r="UKV130"/>
      <c r="UKW130"/>
      <c r="UKX130"/>
      <c r="UKY130"/>
      <c r="UKZ130"/>
      <c r="ULA130"/>
      <c r="ULB130"/>
      <c r="ULC130"/>
      <c r="ULD130"/>
      <c r="ULE130"/>
      <c r="ULF130"/>
      <c r="ULG130"/>
      <c r="ULH130"/>
      <c r="ULI130"/>
      <c r="ULJ130"/>
      <c r="ULK130"/>
      <c r="ULL130"/>
      <c r="ULM130"/>
      <c r="ULN130"/>
      <c r="ULO130"/>
      <c r="ULP130"/>
      <c r="ULQ130"/>
      <c r="ULR130"/>
      <c r="ULS130"/>
      <c r="ULT130"/>
      <c r="ULU130"/>
      <c r="ULV130"/>
      <c r="ULW130"/>
      <c r="ULX130"/>
      <c r="ULY130"/>
      <c r="ULZ130"/>
      <c r="UMA130"/>
      <c r="UMB130"/>
      <c r="UMC130"/>
      <c r="UMD130"/>
      <c r="UME130"/>
      <c r="UMF130"/>
      <c r="UMG130"/>
      <c r="UMH130"/>
      <c r="UMI130"/>
      <c r="UMJ130"/>
      <c r="UMK130"/>
      <c r="UML130"/>
      <c r="UMM130"/>
      <c r="UMN130"/>
      <c r="UMO130"/>
      <c r="UMP130"/>
      <c r="UMQ130"/>
      <c r="UMR130"/>
      <c r="UMS130"/>
      <c r="UMT130"/>
      <c r="UMU130"/>
      <c r="UMV130"/>
      <c r="UMW130"/>
      <c r="UMX130"/>
      <c r="UMY130"/>
      <c r="UMZ130"/>
      <c r="UNA130"/>
      <c r="UNB130"/>
      <c r="UNC130"/>
      <c r="UND130"/>
      <c r="UNE130"/>
      <c r="UNF130"/>
      <c r="UNG130"/>
      <c r="UNH130"/>
      <c r="UNI130"/>
      <c r="UNJ130"/>
      <c r="UNK130"/>
      <c r="UNL130"/>
      <c r="UNM130"/>
      <c r="UNN130"/>
      <c r="UNO130"/>
      <c r="UNP130"/>
      <c r="UNQ130"/>
      <c r="UNR130"/>
      <c r="UNS130"/>
      <c r="UNT130"/>
      <c r="UNU130"/>
      <c r="UNV130"/>
      <c r="UNW130"/>
      <c r="UNX130"/>
      <c r="UNY130"/>
      <c r="UNZ130"/>
      <c r="UOA130"/>
      <c r="UOB130"/>
      <c r="UOC130"/>
      <c r="UOD130"/>
      <c r="UOE130"/>
      <c r="UOF130"/>
      <c r="UOG130"/>
      <c r="UOH130"/>
      <c r="UOI130"/>
      <c r="UOJ130"/>
      <c r="UOK130"/>
      <c r="UOL130"/>
      <c r="UOM130"/>
      <c r="UON130"/>
      <c r="UOO130"/>
      <c r="UOP130"/>
      <c r="UOQ130"/>
      <c r="UOR130"/>
      <c r="UOS130"/>
      <c r="UOT130"/>
      <c r="UOU130"/>
      <c r="UOV130"/>
      <c r="UOW130"/>
      <c r="UOX130"/>
      <c r="UOY130"/>
      <c r="UOZ130"/>
      <c r="UPA130"/>
      <c r="UPB130"/>
      <c r="UPC130"/>
      <c r="UPD130"/>
      <c r="UPE130"/>
      <c r="UPF130"/>
      <c r="UPG130"/>
      <c r="UPH130"/>
      <c r="UPI130"/>
      <c r="UPJ130"/>
      <c r="UPK130"/>
      <c r="UPL130"/>
      <c r="UPM130"/>
      <c r="UPN130"/>
      <c r="UPO130"/>
      <c r="UPP130"/>
      <c r="UPQ130"/>
      <c r="UPR130"/>
      <c r="UPS130"/>
      <c r="UPT130"/>
      <c r="UPU130"/>
      <c r="UPV130"/>
      <c r="UPW130"/>
      <c r="UPX130"/>
      <c r="UPY130"/>
      <c r="UPZ130"/>
      <c r="UQA130"/>
      <c r="UQB130"/>
      <c r="UQC130"/>
      <c r="UQD130"/>
      <c r="UQE130"/>
      <c r="UQF130"/>
      <c r="UQG130"/>
      <c r="UQH130"/>
      <c r="UQI130"/>
      <c r="UQJ130"/>
      <c r="UQK130"/>
      <c r="UQL130"/>
      <c r="UQM130"/>
      <c r="UQN130"/>
      <c r="UQO130"/>
      <c r="UQP130"/>
      <c r="UQQ130"/>
      <c r="UQR130"/>
      <c r="UQS130"/>
      <c r="UQT130"/>
      <c r="UQU130"/>
      <c r="UQV130"/>
      <c r="UQW130"/>
      <c r="UQX130"/>
      <c r="UQY130"/>
      <c r="UQZ130"/>
      <c r="URA130"/>
      <c r="URB130"/>
      <c r="URC130"/>
      <c r="URD130"/>
      <c r="URE130"/>
      <c r="URF130"/>
      <c r="URG130"/>
      <c r="URH130"/>
      <c r="URI130"/>
      <c r="URJ130"/>
      <c r="URK130"/>
      <c r="URL130"/>
      <c r="URM130"/>
      <c r="URN130"/>
      <c r="URO130"/>
      <c r="URP130"/>
      <c r="URQ130"/>
      <c r="URR130"/>
      <c r="URS130"/>
      <c r="URT130"/>
      <c r="URU130"/>
      <c r="URV130"/>
      <c r="URW130"/>
      <c r="URX130"/>
      <c r="URY130"/>
      <c r="URZ130"/>
      <c r="USA130"/>
      <c r="USB130"/>
      <c r="USC130"/>
      <c r="USD130"/>
      <c r="USE130"/>
      <c r="USF130"/>
      <c r="USG130"/>
      <c r="USH130"/>
      <c r="USI130"/>
      <c r="USJ130"/>
      <c r="USK130"/>
      <c r="USL130"/>
      <c r="USM130"/>
      <c r="USN130"/>
      <c r="USO130"/>
      <c r="USP130"/>
      <c r="USQ130"/>
      <c r="USR130"/>
      <c r="USS130"/>
      <c r="UST130"/>
      <c r="USU130"/>
      <c r="USV130"/>
      <c r="USW130"/>
      <c r="USX130"/>
      <c r="USY130"/>
      <c r="USZ130"/>
      <c r="UTA130"/>
      <c r="UTB130"/>
      <c r="UTC130"/>
      <c r="UTD130"/>
      <c r="UTE130"/>
      <c r="UTF130"/>
      <c r="UTG130"/>
      <c r="UTH130"/>
      <c r="UTI130"/>
      <c r="UTJ130"/>
      <c r="UTK130"/>
      <c r="UTL130"/>
      <c r="UTM130"/>
      <c r="UTN130"/>
      <c r="UTO130"/>
      <c r="UTP130"/>
      <c r="UTQ130"/>
      <c r="UTR130"/>
      <c r="UTS130"/>
      <c r="UTT130"/>
      <c r="UTU130"/>
      <c r="UTV130"/>
      <c r="UTW130"/>
      <c r="UTX130"/>
      <c r="UTY130"/>
      <c r="UTZ130"/>
      <c r="UUA130"/>
      <c r="UUB130"/>
      <c r="UUC130"/>
      <c r="UUD130"/>
      <c r="UUE130"/>
      <c r="UUF130"/>
      <c r="UUG130"/>
      <c r="UUH130"/>
      <c r="UUI130"/>
      <c r="UUJ130"/>
      <c r="UUK130"/>
      <c r="UUL130"/>
      <c r="UUM130"/>
      <c r="UUN130"/>
      <c r="UUO130"/>
      <c r="UUP130"/>
      <c r="UUQ130"/>
      <c r="UUR130"/>
      <c r="UUS130"/>
      <c r="UUT130"/>
      <c r="UUU130"/>
      <c r="UUV130"/>
      <c r="UUW130"/>
      <c r="UUX130"/>
      <c r="UUY130"/>
      <c r="UUZ130"/>
      <c r="UVA130"/>
      <c r="UVB130"/>
      <c r="UVC130"/>
      <c r="UVD130"/>
      <c r="UVE130"/>
      <c r="UVF130"/>
      <c r="UVG130"/>
      <c r="UVH130"/>
      <c r="UVI130"/>
      <c r="UVJ130"/>
      <c r="UVK130"/>
      <c r="UVL130"/>
      <c r="UVM130"/>
      <c r="UVN130"/>
      <c r="UVO130"/>
      <c r="UVP130"/>
      <c r="UVQ130"/>
      <c r="UVR130"/>
      <c r="UVS130"/>
      <c r="UVT130"/>
      <c r="UVU130"/>
      <c r="UVV130"/>
      <c r="UVW130"/>
      <c r="UVX130"/>
      <c r="UVY130"/>
      <c r="UVZ130"/>
      <c r="UWA130"/>
      <c r="UWB130"/>
      <c r="UWC130"/>
      <c r="UWD130"/>
      <c r="UWE130"/>
      <c r="UWF130"/>
      <c r="UWG130"/>
      <c r="UWH130"/>
      <c r="UWI130"/>
      <c r="UWJ130"/>
      <c r="UWK130"/>
      <c r="UWL130"/>
      <c r="UWM130"/>
      <c r="UWN130"/>
      <c r="UWO130"/>
      <c r="UWP130"/>
      <c r="UWQ130"/>
      <c r="UWR130"/>
      <c r="UWS130"/>
      <c r="UWT130"/>
      <c r="UWU130"/>
      <c r="UWV130"/>
      <c r="UWW130"/>
      <c r="UWX130"/>
      <c r="UWY130"/>
      <c r="UWZ130"/>
      <c r="UXA130"/>
      <c r="UXB130"/>
      <c r="UXC130"/>
      <c r="UXD130"/>
      <c r="UXE130"/>
      <c r="UXF130"/>
      <c r="UXG130"/>
      <c r="UXH130"/>
      <c r="UXI130"/>
      <c r="UXJ130"/>
      <c r="UXK130"/>
      <c r="UXL130"/>
      <c r="UXM130"/>
      <c r="UXN130"/>
      <c r="UXO130"/>
      <c r="UXP130"/>
      <c r="UXQ130"/>
      <c r="UXR130"/>
      <c r="UXS130"/>
      <c r="UXT130"/>
      <c r="UXU130"/>
      <c r="UXV130"/>
      <c r="UXW130"/>
      <c r="UXX130"/>
      <c r="UXY130"/>
      <c r="UXZ130"/>
      <c r="UYA130"/>
      <c r="UYB130"/>
      <c r="UYC130"/>
      <c r="UYD130"/>
      <c r="UYE130"/>
      <c r="UYF130"/>
      <c r="UYG130"/>
      <c r="UYH130"/>
      <c r="UYI130"/>
      <c r="UYJ130"/>
      <c r="UYK130"/>
      <c r="UYL130"/>
      <c r="UYM130"/>
      <c r="UYN130"/>
      <c r="UYO130"/>
      <c r="UYP130"/>
      <c r="UYQ130"/>
      <c r="UYR130"/>
      <c r="UYS130"/>
      <c r="UYT130"/>
      <c r="UYU130"/>
      <c r="UYV130"/>
      <c r="UYW130"/>
      <c r="UYX130"/>
      <c r="UYY130"/>
      <c r="UYZ130"/>
      <c r="UZA130"/>
      <c r="UZB130"/>
      <c r="UZC130"/>
      <c r="UZD130"/>
      <c r="UZE130"/>
      <c r="UZF130"/>
      <c r="UZG130"/>
      <c r="UZH130"/>
      <c r="UZI130"/>
      <c r="UZJ130"/>
      <c r="UZK130"/>
      <c r="UZL130"/>
      <c r="UZM130"/>
      <c r="UZN130"/>
      <c r="UZO130"/>
      <c r="UZP130"/>
      <c r="UZQ130"/>
      <c r="UZR130"/>
      <c r="UZS130"/>
      <c r="UZT130"/>
      <c r="UZU130"/>
      <c r="UZV130"/>
      <c r="UZW130"/>
      <c r="UZX130"/>
      <c r="UZY130"/>
      <c r="UZZ130"/>
      <c r="VAA130"/>
      <c r="VAB130"/>
      <c r="VAC130"/>
      <c r="VAD130"/>
      <c r="VAE130"/>
      <c r="VAF130"/>
      <c r="VAG130"/>
      <c r="VAH130"/>
      <c r="VAI130"/>
      <c r="VAJ130"/>
      <c r="VAK130"/>
      <c r="VAL130"/>
      <c r="VAM130"/>
      <c r="VAN130"/>
      <c r="VAO130"/>
      <c r="VAP130"/>
      <c r="VAQ130"/>
      <c r="VAR130"/>
      <c r="VAS130"/>
      <c r="VAT130"/>
      <c r="VAU130"/>
      <c r="VAV130"/>
      <c r="VAW130"/>
      <c r="VAX130"/>
      <c r="VAY130"/>
      <c r="VAZ130"/>
      <c r="VBA130"/>
      <c r="VBB130"/>
      <c r="VBC130"/>
      <c r="VBD130"/>
      <c r="VBE130"/>
      <c r="VBF130"/>
      <c r="VBG130"/>
      <c r="VBH130"/>
      <c r="VBI130"/>
      <c r="VBJ130"/>
      <c r="VBK130"/>
      <c r="VBL130"/>
      <c r="VBM130"/>
      <c r="VBN130"/>
      <c r="VBO130"/>
      <c r="VBP130"/>
      <c r="VBQ130"/>
      <c r="VBR130"/>
      <c r="VBS130"/>
      <c r="VBT130"/>
      <c r="VBU130"/>
      <c r="VBV130"/>
      <c r="VBW130"/>
      <c r="VBX130"/>
      <c r="VBY130"/>
      <c r="VBZ130"/>
      <c r="VCA130"/>
      <c r="VCB130"/>
      <c r="VCC130"/>
      <c r="VCD130"/>
      <c r="VCE130"/>
      <c r="VCF130"/>
      <c r="VCG130"/>
      <c r="VCH130"/>
      <c r="VCI130"/>
      <c r="VCJ130"/>
      <c r="VCK130"/>
      <c r="VCL130"/>
      <c r="VCM130"/>
      <c r="VCN130"/>
      <c r="VCO130"/>
      <c r="VCP130"/>
      <c r="VCQ130"/>
      <c r="VCR130"/>
      <c r="VCS130"/>
      <c r="VCT130"/>
      <c r="VCU130"/>
      <c r="VCV130"/>
      <c r="VCW130"/>
      <c r="VCX130"/>
      <c r="VCY130"/>
      <c r="VCZ130"/>
      <c r="VDA130"/>
      <c r="VDB130"/>
      <c r="VDC130"/>
      <c r="VDD130"/>
      <c r="VDE130"/>
      <c r="VDF130"/>
      <c r="VDG130"/>
      <c r="VDH130"/>
      <c r="VDI130"/>
      <c r="VDJ130"/>
      <c r="VDK130"/>
      <c r="VDL130"/>
      <c r="VDM130"/>
      <c r="VDN130"/>
      <c r="VDO130"/>
      <c r="VDP130"/>
      <c r="VDQ130"/>
      <c r="VDR130"/>
      <c r="VDS130"/>
      <c r="VDT130"/>
      <c r="VDU130"/>
      <c r="VDV130"/>
      <c r="VDW130"/>
      <c r="VDX130"/>
      <c r="VDY130"/>
      <c r="VDZ130"/>
      <c r="VEA130"/>
      <c r="VEB130"/>
      <c r="VEC130"/>
      <c r="VED130"/>
      <c r="VEE130"/>
      <c r="VEF130"/>
      <c r="VEG130"/>
      <c r="VEH130"/>
      <c r="VEI130"/>
      <c r="VEJ130"/>
      <c r="VEK130"/>
      <c r="VEL130"/>
      <c r="VEM130"/>
      <c r="VEN130"/>
      <c r="VEO130"/>
      <c r="VEP130"/>
      <c r="VEQ130"/>
      <c r="VER130"/>
      <c r="VES130"/>
      <c r="VET130"/>
      <c r="VEU130"/>
      <c r="VEV130"/>
      <c r="VEW130"/>
      <c r="VEX130"/>
      <c r="VEY130"/>
      <c r="VEZ130"/>
      <c r="VFA130"/>
      <c r="VFB130"/>
      <c r="VFC130"/>
      <c r="VFD130"/>
      <c r="VFE130"/>
      <c r="VFF130"/>
      <c r="VFG130"/>
      <c r="VFH130"/>
      <c r="VFI130"/>
      <c r="VFJ130"/>
      <c r="VFK130"/>
      <c r="VFL130"/>
      <c r="VFM130"/>
      <c r="VFN130"/>
      <c r="VFO130"/>
      <c r="VFP130"/>
      <c r="VFQ130"/>
      <c r="VFR130"/>
      <c r="VFS130"/>
      <c r="VFT130"/>
      <c r="VFU130"/>
      <c r="VFV130"/>
      <c r="VFW130"/>
      <c r="VFX130"/>
      <c r="VFY130"/>
      <c r="VFZ130"/>
      <c r="VGA130"/>
      <c r="VGB130"/>
      <c r="VGC130"/>
      <c r="VGD130"/>
      <c r="VGE130"/>
      <c r="VGF130"/>
      <c r="VGG130"/>
      <c r="VGH130"/>
      <c r="VGI130"/>
      <c r="VGJ130"/>
      <c r="VGK130"/>
      <c r="VGL130"/>
      <c r="VGM130"/>
      <c r="VGN130"/>
      <c r="VGO130"/>
      <c r="VGP130"/>
      <c r="VGQ130"/>
      <c r="VGR130"/>
      <c r="VGS130"/>
      <c r="VGT130"/>
      <c r="VGU130"/>
      <c r="VGV130"/>
      <c r="VGW130"/>
      <c r="VGX130"/>
      <c r="VGY130"/>
      <c r="VGZ130"/>
      <c r="VHA130"/>
      <c r="VHB130"/>
      <c r="VHC130"/>
      <c r="VHD130"/>
      <c r="VHE130"/>
      <c r="VHF130"/>
      <c r="VHG130"/>
      <c r="VHH130"/>
      <c r="VHI130"/>
      <c r="VHJ130"/>
      <c r="VHK130"/>
      <c r="VHL130"/>
      <c r="VHM130"/>
      <c r="VHN130"/>
      <c r="VHO130"/>
      <c r="VHP130"/>
      <c r="VHQ130"/>
      <c r="VHR130"/>
      <c r="VHS130"/>
      <c r="VHT130"/>
      <c r="VHU130"/>
      <c r="VHV130"/>
      <c r="VHW130"/>
      <c r="VHX130"/>
      <c r="VHY130"/>
      <c r="VHZ130"/>
      <c r="VIA130"/>
      <c r="VIB130"/>
      <c r="VIC130"/>
      <c r="VID130"/>
      <c r="VIE130"/>
      <c r="VIF130"/>
      <c r="VIG130"/>
      <c r="VIH130"/>
      <c r="VII130"/>
      <c r="VIJ130"/>
      <c r="VIK130"/>
      <c r="VIL130"/>
      <c r="VIM130"/>
      <c r="VIN130"/>
      <c r="VIO130"/>
      <c r="VIP130"/>
      <c r="VIQ130"/>
      <c r="VIR130"/>
      <c r="VIS130"/>
      <c r="VIT130"/>
      <c r="VIU130"/>
      <c r="VIV130"/>
      <c r="VIW130"/>
      <c r="VIX130"/>
      <c r="VIY130"/>
      <c r="VIZ130"/>
      <c r="VJA130"/>
      <c r="VJB130"/>
      <c r="VJC130"/>
      <c r="VJD130"/>
      <c r="VJE130"/>
      <c r="VJF130"/>
      <c r="VJG130"/>
      <c r="VJH130"/>
      <c r="VJI130"/>
      <c r="VJJ130"/>
      <c r="VJK130"/>
      <c r="VJL130"/>
      <c r="VJM130"/>
      <c r="VJN130"/>
      <c r="VJO130"/>
      <c r="VJP130"/>
      <c r="VJQ130"/>
      <c r="VJR130"/>
      <c r="VJS130"/>
      <c r="VJT130"/>
      <c r="VJU130"/>
      <c r="VJV130"/>
      <c r="VJW130"/>
      <c r="VJX130"/>
      <c r="VJY130"/>
      <c r="VJZ130"/>
      <c r="VKA130"/>
      <c r="VKB130"/>
      <c r="VKC130"/>
      <c r="VKD130"/>
      <c r="VKE130"/>
      <c r="VKF130"/>
      <c r="VKG130"/>
      <c r="VKH130"/>
      <c r="VKI130"/>
      <c r="VKJ130"/>
      <c r="VKK130"/>
      <c r="VKL130"/>
      <c r="VKM130"/>
      <c r="VKN130"/>
      <c r="VKO130"/>
      <c r="VKP130"/>
      <c r="VKQ130"/>
      <c r="VKR130"/>
      <c r="VKS130"/>
      <c r="VKT130"/>
      <c r="VKU130"/>
      <c r="VKV130"/>
      <c r="VKW130"/>
      <c r="VKX130"/>
      <c r="VKY130"/>
      <c r="VKZ130"/>
      <c r="VLA130"/>
      <c r="VLB130"/>
      <c r="VLC130"/>
      <c r="VLD130"/>
      <c r="VLE130"/>
      <c r="VLF130"/>
      <c r="VLG130"/>
      <c r="VLH130"/>
      <c r="VLI130"/>
      <c r="VLJ130"/>
      <c r="VLK130"/>
      <c r="VLL130"/>
      <c r="VLM130"/>
      <c r="VLN130"/>
      <c r="VLO130"/>
      <c r="VLP130"/>
      <c r="VLQ130"/>
      <c r="VLR130"/>
      <c r="VLS130"/>
      <c r="VLT130"/>
      <c r="VLU130"/>
      <c r="VLV130"/>
      <c r="VLW130"/>
      <c r="VLX130"/>
      <c r="VLY130"/>
      <c r="VLZ130"/>
      <c r="VMA130"/>
      <c r="VMB130"/>
      <c r="VMC130"/>
      <c r="VMD130"/>
      <c r="VME130"/>
      <c r="VMF130"/>
      <c r="VMG130"/>
      <c r="VMH130"/>
      <c r="VMI130"/>
      <c r="VMJ130"/>
      <c r="VMK130"/>
      <c r="VML130"/>
      <c r="VMM130"/>
      <c r="VMN130"/>
      <c r="VMO130"/>
      <c r="VMP130"/>
      <c r="VMQ130"/>
      <c r="VMR130"/>
      <c r="VMS130"/>
      <c r="VMT130"/>
      <c r="VMU130"/>
      <c r="VMV130"/>
      <c r="VMW130"/>
      <c r="VMX130"/>
      <c r="VMY130"/>
      <c r="VMZ130"/>
      <c r="VNA130"/>
      <c r="VNB130"/>
      <c r="VNC130"/>
      <c r="VND130"/>
      <c r="VNE130"/>
      <c r="VNF130"/>
      <c r="VNG130"/>
      <c r="VNH130"/>
      <c r="VNI130"/>
      <c r="VNJ130"/>
      <c r="VNK130"/>
      <c r="VNL130"/>
      <c r="VNM130"/>
      <c r="VNN130"/>
      <c r="VNO130"/>
      <c r="VNP130"/>
      <c r="VNQ130"/>
      <c r="VNR130"/>
      <c r="VNS130"/>
      <c r="VNT130"/>
      <c r="VNU130"/>
      <c r="VNV130"/>
      <c r="VNW130"/>
      <c r="VNX130"/>
      <c r="VNY130"/>
      <c r="VNZ130"/>
      <c r="VOA130"/>
      <c r="VOB130"/>
      <c r="VOC130"/>
      <c r="VOD130"/>
      <c r="VOE130"/>
      <c r="VOF130"/>
      <c r="VOG130"/>
      <c r="VOH130"/>
      <c r="VOI130"/>
      <c r="VOJ130"/>
      <c r="VOK130"/>
      <c r="VOL130"/>
      <c r="VOM130"/>
      <c r="VON130"/>
      <c r="VOO130"/>
      <c r="VOP130"/>
      <c r="VOQ130"/>
      <c r="VOR130"/>
      <c r="VOS130"/>
      <c r="VOT130"/>
      <c r="VOU130"/>
      <c r="VOV130"/>
      <c r="VOW130"/>
      <c r="VOX130"/>
      <c r="VOY130"/>
      <c r="VOZ130"/>
      <c r="VPA130"/>
      <c r="VPB130"/>
      <c r="VPC130"/>
      <c r="VPD130"/>
      <c r="VPE130"/>
      <c r="VPF130"/>
      <c r="VPG130"/>
      <c r="VPH130"/>
      <c r="VPI130"/>
      <c r="VPJ130"/>
      <c r="VPK130"/>
      <c r="VPL130"/>
      <c r="VPM130"/>
      <c r="VPN130"/>
      <c r="VPO130"/>
      <c r="VPP130"/>
      <c r="VPQ130"/>
      <c r="VPR130"/>
      <c r="VPS130"/>
      <c r="VPT130"/>
      <c r="VPU130"/>
      <c r="VPV130"/>
      <c r="VPW130"/>
      <c r="VPX130"/>
      <c r="VPY130"/>
      <c r="VPZ130"/>
      <c r="VQA130"/>
      <c r="VQB130"/>
      <c r="VQC130"/>
      <c r="VQD130"/>
      <c r="VQE130"/>
      <c r="VQF130"/>
      <c r="VQG130"/>
      <c r="VQH130"/>
      <c r="VQI130"/>
      <c r="VQJ130"/>
      <c r="VQK130"/>
      <c r="VQL130"/>
      <c r="VQM130"/>
      <c r="VQN130"/>
      <c r="VQO130"/>
      <c r="VQP130"/>
      <c r="VQQ130"/>
      <c r="VQR130"/>
      <c r="VQS130"/>
      <c r="VQT130"/>
      <c r="VQU130"/>
      <c r="VQV130"/>
      <c r="VQW130"/>
      <c r="VQX130"/>
      <c r="VQY130"/>
      <c r="VQZ130"/>
      <c r="VRA130"/>
      <c r="VRB130"/>
      <c r="VRC130"/>
      <c r="VRD130"/>
      <c r="VRE130"/>
      <c r="VRF130"/>
      <c r="VRG130"/>
      <c r="VRH130"/>
      <c r="VRI130"/>
      <c r="VRJ130"/>
      <c r="VRK130"/>
      <c r="VRL130"/>
      <c r="VRM130"/>
      <c r="VRN130"/>
      <c r="VRO130"/>
      <c r="VRP130"/>
      <c r="VRQ130"/>
      <c r="VRR130"/>
      <c r="VRS130"/>
      <c r="VRT130"/>
      <c r="VRU130"/>
      <c r="VRV130"/>
      <c r="VRW130"/>
      <c r="VRX130"/>
      <c r="VRY130"/>
      <c r="VRZ130"/>
      <c r="VSA130"/>
      <c r="VSB130"/>
      <c r="VSC130"/>
      <c r="VSD130"/>
      <c r="VSE130"/>
      <c r="VSF130"/>
      <c r="VSG130"/>
      <c r="VSH130"/>
      <c r="VSI130"/>
      <c r="VSJ130"/>
      <c r="VSK130"/>
      <c r="VSL130"/>
      <c r="VSM130"/>
      <c r="VSN130"/>
      <c r="VSO130"/>
      <c r="VSP130"/>
      <c r="VSQ130"/>
      <c r="VSR130"/>
      <c r="VSS130"/>
      <c r="VST130"/>
      <c r="VSU130"/>
      <c r="VSV130"/>
      <c r="VSW130"/>
      <c r="VSX130"/>
      <c r="VSY130"/>
      <c r="VSZ130"/>
      <c r="VTA130"/>
      <c r="VTB130"/>
      <c r="VTC130"/>
      <c r="VTD130"/>
      <c r="VTE130"/>
      <c r="VTF130"/>
      <c r="VTG130"/>
      <c r="VTH130"/>
      <c r="VTI130"/>
      <c r="VTJ130"/>
      <c r="VTK130"/>
      <c r="VTL130"/>
      <c r="VTM130"/>
      <c r="VTN130"/>
      <c r="VTO130"/>
      <c r="VTP130"/>
      <c r="VTQ130"/>
      <c r="VTR130"/>
      <c r="VTS130"/>
      <c r="VTT130"/>
      <c r="VTU130"/>
      <c r="VTV130"/>
      <c r="VTW130"/>
      <c r="VTX130"/>
      <c r="VTY130"/>
      <c r="VTZ130"/>
      <c r="VUA130"/>
      <c r="VUB130"/>
      <c r="VUC130"/>
      <c r="VUD130"/>
      <c r="VUE130"/>
      <c r="VUF130"/>
      <c r="VUG130"/>
      <c r="VUH130"/>
      <c r="VUI130"/>
      <c r="VUJ130"/>
      <c r="VUK130"/>
      <c r="VUL130"/>
      <c r="VUM130"/>
      <c r="VUN130"/>
      <c r="VUO130"/>
      <c r="VUP130"/>
      <c r="VUQ130"/>
      <c r="VUR130"/>
      <c r="VUS130"/>
      <c r="VUT130"/>
      <c r="VUU130"/>
      <c r="VUV130"/>
      <c r="VUW130"/>
      <c r="VUX130"/>
      <c r="VUY130"/>
      <c r="VUZ130"/>
      <c r="VVA130"/>
      <c r="VVB130"/>
      <c r="VVC130"/>
      <c r="VVD130"/>
      <c r="VVE130"/>
      <c r="VVF130"/>
      <c r="VVG130"/>
      <c r="VVH130"/>
      <c r="VVI130"/>
      <c r="VVJ130"/>
      <c r="VVK130"/>
      <c r="VVL130"/>
      <c r="VVM130"/>
      <c r="VVN130"/>
      <c r="VVO130"/>
      <c r="VVP130"/>
      <c r="VVQ130"/>
      <c r="VVR130"/>
      <c r="VVS130"/>
      <c r="VVT130"/>
      <c r="VVU130"/>
      <c r="VVV130"/>
      <c r="VVW130"/>
      <c r="VVX130"/>
      <c r="VVY130"/>
      <c r="VVZ130"/>
      <c r="VWA130"/>
      <c r="VWB130"/>
      <c r="VWC130"/>
      <c r="VWD130"/>
      <c r="VWE130"/>
      <c r="VWF130"/>
      <c r="VWG130"/>
      <c r="VWH130"/>
      <c r="VWI130"/>
      <c r="VWJ130"/>
      <c r="VWK130"/>
      <c r="VWL130"/>
      <c r="VWM130"/>
      <c r="VWN130"/>
      <c r="VWO130"/>
      <c r="VWP130"/>
      <c r="VWQ130"/>
      <c r="VWR130"/>
      <c r="VWS130"/>
      <c r="VWT130"/>
      <c r="VWU130"/>
      <c r="VWV130"/>
      <c r="VWW130"/>
      <c r="VWX130"/>
      <c r="VWY130"/>
      <c r="VWZ130"/>
      <c r="VXA130"/>
      <c r="VXB130"/>
      <c r="VXC130"/>
      <c r="VXD130"/>
      <c r="VXE130"/>
      <c r="VXF130"/>
      <c r="VXG130"/>
      <c r="VXH130"/>
      <c r="VXI130"/>
      <c r="VXJ130"/>
      <c r="VXK130"/>
      <c r="VXL130"/>
      <c r="VXM130"/>
      <c r="VXN130"/>
      <c r="VXO130"/>
      <c r="VXP130"/>
      <c r="VXQ130"/>
      <c r="VXR130"/>
      <c r="VXS130"/>
      <c r="VXT130"/>
      <c r="VXU130"/>
      <c r="VXV130"/>
      <c r="VXW130"/>
      <c r="VXX130"/>
      <c r="VXY130"/>
      <c r="VXZ130"/>
      <c r="VYA130"/>
      <c r="VYB130"/>
      <c r="VYC130"/>
      <c r="VYD130"/>
      <c r="VYE130"/>
      <c r="VYF130"/>
      <c r="VYG130"/>
      <c r="VYH130"/>
      <c r="VYI130"/>
      <c r="VYJ130"/>
      <c r="VYK130"/>
      <c r="VYL130"/>
      <c r="VYM130"/>
      <c r="VYN130"/>
      <c r="VYO130"/>
      <c r="VYP130"/>
      <c r="VYQ130"/>
      <c r="VYR130"/>
      <c r="VYS130"/>
      <c r="VYT130"/>
      <c r="VYU130"/>
      <c r="VYV130"/>
      <c r="VYW130"/>
      <c r="VYX130"/>
      <c r="VYY130"/>
      <c r="VYZ130"/>
      <c r="VZA130"/>
      <c r="VZB130"/>
      <c r="VZC130"/>
      <c r="VZD130"/>
      <c r="VZE130"/>
      <c r="VZF130"/>
      <c r="VZG130"/>
      <c r="VZH130"/>
      <c r="VZI130"/>
      <c r="VZJ130"/>
      <c r="VZK130"/>
      <c r="VZL130"/>
      <c r="VZM130"/>
      <c r="VZN130"/>
      <c r="VZO130"/>
      <c r="VZP130"/>
      <c r="VZQ130"/>
      <c r="VZR130"/>
      <c r="VZS130"/>
      <c r="VZT130"/>
      <c r="VZU130"/>
      <c r="VZV130"/>
      <c r="VZW130"/>
      <c r="VZX130"/>
      <c r="VZY130"/>
      <c r="VZZ130"/>
      <c r="WAA130"/>
      <c r="WAB130"/>
      <c r="WAC130"/>
      <c r="WAD130"/>
      <c r="WAE130"/>
      <c r="WAF130"/>
      <c r="WAG130"/>
      <c r="WAH130"/>
      <c r="WAI130"/>
      <c r="WAJ130"/>
      <c r="WAK130"/>
      <c r="WAL130"/>
      <c r="WAM130"/>
      <c r="WAN130"/>
      <c r="WAO130"/>
      <c r="WAP130"/>
      <c r="WAQ130"/>
      <c r="WAR130"/>
      <c r="WAS130"/>
      <c r="WAT130"/>
      <c r="WAU130"/>
      <c r="WAV130"/>
      <c r="WAW130"/>
      <c r="WAX130"/>
      <c r="WAY130"/>
      <c r="WAZ130"/>
      <c r="WBA130"/>
      <c r="WBB130"/>
      <c r="WBC130"/>
      <c r="WBD130"/>
      <c r="WBE130"/>
      <c r="WBF130"/>
      <c r="WBG130"/>
      <c r="WBH130"/>
      <c r="WBI130"/>
      <c r="WBJ130"/>
      <c r="WBK130"/>
      <c r="WBL130"/>
      <c r="WBM130"/>
      <c r="WBN130"/>
      <c r="WBO130"/>
      <c r="WBP130"/>
      <c r="WBQ130"/>
      <c r="WBR130"/>
      <c r="WBS130"/>
      <c r="WBT130"/>
      <c r="WBU130"/>
      <c r="WBV130"/>
      <c r="WBW130"/>
      <c r="WBX130"/>
      <c r="WBY130"/>
      <c r="WBZ130"/>
      <c r="WCA130"/>
      <c r="WCB130"/>
      <c r="WCC130"/>
      <c r="WCD130"/>
      <c r="WCE130"/>
      <c r="WCF130"/>
      <c r="WCG130"/>
      <c r="WCH130"/>
      <c r="WCI130"/>
      <c r="WCJ130"/>
      <c r="WCK130"/>
      <c r="WCL130"/>
      <c r="WCM130"/>
      <c r="WCN130"/>
      <c r="WCO130"/>
      <c r="WCP130"/>
      <c r="WCQ130"/>
      <c r="WCR130"/>
      <c r="WCS130"/>
      <c r="WCT130"/>
      <c r="WCU130"/>
      <c r="WCV130"/>
      <c r="WCW130"/>
      <c r="WCX130"/>
      <c r="WCY130"/>
      <c r="WCZ130"/>
      <c r="WDA130"/>
      <c r="WDB130"/>
      <c r="WDC130"/>
      <c r="WDD130"/>
      <c r="WDE130"/>
      <c r="WDF130"/>
      <c r="WDG130"/>
      <c r="WDH130"/>
      <c r="WDI130"/>
      <c r="WDJ130"/>
      <c r="WDK130"/>
      <c r="WDL130"/>
      <c r="WDM130"/>
      <c r="WDN130"/>
      <c r="WDO130"/>
      <c r="WDP130"/>
      <c r="WDQ130"/>
      <c r="WDR130"/>
      <c r="WDS130"/>
      <c r="WDT130"/>
      <c r="WDU130"/>
      <c r="WDV130"/>
      <c r="WDW130"/>
      <c r="WDX130"/>
      <c r="WDY130"/>
      <c r="WDZ130"/>
      <c r="WEA130"/>
      <c r="WEB130"/>
      <c r="WEC130"/>
      <c r="WED130"/>
      <c r="WEE130"/>
      <c r="WEF130"/>
      <c r="WEG130"/>
      <c r="WEH130"/>
      <c r="WEI130"/>
      <c r="WEJ130"/>
      <c r="WEK130"/>
      <c r="WEL130"/>
      <c r="WEM130"/>
      <c r="WEN130"/>
      <c r="WEO130"/>
      <c r="WEP130"/>
      <c r="WEQ130"/>
      <c r="WER130"/>
      <c r="WES130"/>
      <c r="WET130"/>
      <c r="WEU130"/>
      <c r="WEV130"/>
      <c r="WEW130"/>
      <c r="WEX130"/>
      <c r="WEY130"/>
      <c r="WEZ130"/>
      <c r="WFA130"/>
      <c r="WFB130"/>
      <c r="WFC130"/>
      <c r="WFD130"/>
      <c r="WFE130"/>
      <c r="WFF130"/>
      <c r="WFG130"/>
      <c r="WFH130"/>
      <c r="WFI130"/>
      <c r="WFJ130"/>
      <c r="WFK130"/>
      <c r="WFL130"/>
      <c r="WFM130"/>
      <c r="WFN130"/>
      <c r="WFO130"/>
      <c r="WFP130"/>
      <c r="WFQ130"/>
      <c r="WFR130"/>
      <c r="WFS130"/>
      <c r="WFT130"/>
      <c r="WFU130"/>
      <c r="WFV130"/>
      <c r="WFW130"/>
      <c r="WFX130"/>
      <c r="WFY130"/>
      <c r="WFZ130"/>
      <c r="WGA130"/>
      <c r="WGB130"/>
      <c r="WGC130"/>
      <c r="WGD130"/>
      <c r="WGE130"/>
      <c r="WGF130"/>
      <c r="WGG130"/>
      <c r="WGH130"/>
      <c r="WGI130"/>
      <c r="WGJ130"/>
      <c r="WGK130"/>
      <c r="WGL130"/>
      <c r="WGM130"/>
      <c r="WGN130"/>
      <c r="WGO130"/>
      <c r="WGP130"/>
      <c r="WGQ130"/>
      <c r="WGR130"/>
      <c r="WGS130"/>
      <c r="WGT130"/>
      <c r="WGU130"/>
      <c r="WGV130"/>
      <c r="WGW130"/>
      <c r="WGX130"/>
      <c r="WGY130"/>
      <c r="WGZ130"/>
      <c r="WHA130"/>
      <c r="WHB130"/>
      <c r="WHC130"/>
      <c r="WHD130"/>
      <c r="WHE130"/>
      <c r="WHF130"/>
      <c r="WHG130"/>
      <c r="WHH130"/>
      <c r="WHI130"/>
      <c r="WHJ130"/>
      <c r="WHK130"/>
      <c r="WHL130"/>
      <c r="WHM130"/>
      <c r="WHN130"/>
      <c r="WHO130"/>
      <c r="WHP130"/>
      <c r="WHQ130"/>
      <c r="WHR130"/>
      <c r="WHS130"/>
      <c r="WHT130"/>
      <c r="WHU130"/>
      <c r="WHV130"/>
      <c r="WHW130"/>
      <c r="WHX130"/>
      <c r="WHY130"/>
      <c r="WHZ130"/>
      <c r="WIA130"/>
      <c r="WIB130"/>
      <c r="WIC130"/>
      <c r="WID130"/>
      <c r="WIE130"/>
      <c r="WIF130"/>
      <c r="WIG130"/>
      <c r="WIH130"/>
      <c r="WII130"/>
      <c r="WIJ130"/>
      <c r="WIK130"/>
      <c r="WIL130"/>
      <c r="WIM130"/>
      <c r="WIN130"/>
      <c r="WIO130"/>
      <c r="WIP130"/>
      <c r="WIQ130"/>
      <c r="WIR130"/>
      <c r="WIS130"/>
      <c r="WIT130"/>
      <c r="WIU130"/>
      <c r="WIV130"/>
      <c r="WIW130"/>
      <c r="WIX130"/>
      <c r="WIY130"/>
      <c r="WIZ130"/>
      <c r="WJA130"/>
      <c r="WJB130"/>
      <c r="WJC130"/>
      <c r="WJD130"/>
      <c r="WJE130"/>
      <c r="WJF130"/>
      <c r="WJG130"/>
      <c r="WJH130"/>
      <c r="WJI130"/>
      <c r="WJJ130"/>
      <c r="WJK130"/>
      <c r="WJL130"/>
      <c r="WJM130"/>
      <c r="WJN130"/>
      <c r="WJO130"/>
      <c r="WJP130"/>
      <c r="WJQ130"/>
      <c r="WJR130"/>
      <c r="WJS130"/>
      <c r="WJT130"/>
      <c r="WJU130"/>
      <c r="WJV130"/>
      <c r="WJW130"/>
      <c r="WJX130"/>
      <c r="WJY130"/>
      <c r="WJZ130"/>
      <c r="WKA130"/>
      <c r="WKB130"/>
      <c r="WKC130"/>
      <c r="WKD130"/>
      <c r="WKE130"/>
      <c r="WKF130"/>
      <c r="WKG130"/>
      <c r="WKH130"/>
      <c r="WKI130"/>
      <c r="WKJ130"/>
      <c r="WKK130"/>
      <c r="WKL130"/>
      <c r="WKM130"/>
      <c r="WKN130"/>
      <c r="WKO130"/>
      <c r="WKP130"/>
      <c r="WKQ130"/>
      <c r="WKR130"/>
      <c r="WKS130"/>
      <c r="WKT130"/>
      <c r="WKU130"/>
      <c r="WKV130"/>
      <c r="WKW130"/>
      <c r="WKX130"/>
      <c r="WKY130"/>
      <c r="WKZ130"/>
      <c r="WLA130"/>
      <c r="WLB130"/>
      <c r="WLC130"/>
      <c r="WLD130"/>
      <c r="WLE130"/>
      <c r="WLF130"/>
      <c r="WLG130"/>
      <c r="WLH130"/>
      <c r="WLI130"/>
      <c r="WLJ130"/>
      <c r="WLK130"/>
      <c r="WLL130"/>
      <c r="WLM130"/>
      <c r="WLN130"/>
      <c r="WLO130"/>
      <c r="WLP130"/>
      <c r="WLQ130"/>
      <c r="WLR130"/>
      <c r="WLS130"/>
      <c r="WLT130"/>
      <c r="WLU130"/>
      <c r="WLV130"/>
      <c r="WLW130"/>
      <c r="WLX130"/>
      <c r="WLY130"/>
      <c r="WLZ130"/>
      <c r="WMA130"/>
      <c r="WMB130"/>
      <c r="WMC130"/>
      <c r="WMD130"/>
      <c r="WME130"/>
      <c r="WMF130"/>
      <c r="WMG130"/>
      <c r="WMH130"/>
      <c r="WMI130"/>
      <c r="WMJ130"/>
      <c r="WMK130"/>
      <c r="WML130"/>
      <c r="WMM130"/>
      <c r="WMN130"/>
      <c r="WMO130"/>
      <c r="WMP130"/>
      <c r="WMQ130"/>
      <c r="WMR130"/>
      <c r="WMS130"/>
      <c r="WMT130"/>
      <c r="WMU130"/>
      <c r="WMV130"/>
      <c r="WMW130"/>
      <c r="WMX130"/>
      <c r="WMY130"/>
      <c r="WMZ130"/>
      <c r="WNA130"/>
      <c r="WNB130"/>
      <c r="WNC130"/>
      <c r="WND130"/>
      <c r="WNE130"/>
      <c r="WNF130"/>
      <c r="WNG130"/>
      <c r="WNH130"/>
      <c r="WNI130"/>
      <c r="WNJ130"/>
      <c r="WNK130"/>
      <c r="WNL130"/>
      <c r="WNM130"/>
      <c r="WNN130"/>
      <c r="WNO130"/>
      <c r="WNP130"/>
      <c r="WNQ130"/>
      <c r="WNR130"/>
      <c r="WNS130"/>
      <c r="WNT130"/>
      <c r="WNU130"/>
      <c r="WNV130"/>
      <c r="WNW130"/>
      <c r="WNX130"/>
      <c r="WNY130"/>
      <c r="WNZ130"/>
      <c r="WOA130"/>
      <c r="WOB130"/>
      <c r="WOC130"/>
      <c r="WOD130"/>
      <c r="WOE130"/>
      <c r="WOF130"/>
      <c r="WOG130"/>
      <c r="WOH130"/>
      <c r="WOI130"/>
      <c r="WOJ130"/>
      <c r="WOK130"/>
      <c r="WOL130"/>
      <c r="WOM130"/>
      <c r="WON130"/>
      <c r="WOO130"/>
      <c r="WOP130"/>
      <c r="WOQ130"/>
      <c r="WOR130"/>
      <c r="WOS130"/>
      <c r="WOT130"/>
      <c r="WOU130"/>
      <c r="WOV130"/>
      <c r="WOW130"/>
      <c r="WOX130"/>
      <c r="WOY130"/>
      <c r="WOZ130"/>
      <c r="WPA130"/>
      <c r="WPB130"/>
      <c r="WPC130"/>
      <c r="WPD130"/>
      <c r="WPE130"/>
      <c r="WPF130"/>
      <c r="WPG130"/>
      <c r="WPH130"/>
      <c r="WPI130"/>
      <c r="WPJ130"/>
      <c r="WPK130"/>
      <c r="WPL130"/>
      <c r="WPM130"/>
      <c r="WPN130"/>
      <c r="WPO130"/>
      <c r="WPP130"/>
      <c r="WPQ130"/>
      <c r="WPR130"/>
      <c r="WPS130"/>
      <c r="WPT130"/>
      <c r="WPU130"/>
      <c r="WPV130"/>
      <c r="WPW130"/>
      <c r="WPX130"/>
      <c r="WPY130"/>
      <c r="WPZ130"/>
      <c r="WQA130"/>
      <c r="WQB130"/>
      <c r="WQC130"/>
      <c r="WQD130"/>
      <c r="WQE130"/>
      <c r="WQF130"/>
      <c r="WQG130"/>
      <c r="WQH130"/>
      <c r="WQI130"/>
      <c r="WQJ130"/>
      <c r="WQK130"/>
      <c r="WQL130"/>
      <c r="WQM130"/>
      <c r="WQN130"/>
      <c r="WQO130"/>
      <c r="WQP130"/>
      <c r="WQQ130"/>
      <c r="WQR130"/>
      <c r="WQS130"/>
      <c r="WQT130"/>
      <c r="WQU130"/>
      <c r="WQV130"/>
      <c r="WQW130"/>
      <c r="WQX130"/>
      <c r="WQY130"/>
      <c r="WQZ130"/>
      <c r="WRA130"/>
      <c r="WRB130"/>
      <c r="WRC130"/>
      <c r="WRD130"/>
      <c r="WRE130"/>
      <c r="WRF130"/>
      <c r="WRG130"/>
      <c r="WRH130"/>
      <c r="WRI130"/>
      <c r="WRJ130"/>
      <c r="WRK130"/>
      <c r="WRL130"/>
      <c r="WRM130"/>
      <c r="WRN130"/>
      <c r="WRO130"/>
      <c r="WRP130"/>
      <c r="WRQ130"/>
      <c r="WRR130"/>
      <c r="WRS130"/>
      <c r="WRT130"/>
      <c r="WRU130"/>
      <c r="WRV130"/>
      <c r="WRW130"/>
      <c r="WRX130"/>
      <c r="WRY130"/>
      <c r="WRZ130"/>
      <c r="WSA130"/>
      <c r="WSB130"/>
      <c r="WSC130"/>
      <c r="WSD130"/>
      <c r="WSE130"/>
      <c r="WSF130"/>
      <c r="WSG130"/>
      <c r="WSH130"/>
      <c r="WSI130"/>
      <c r="WSJ130"/>
      <c r="WSK130"/>
      <c r="WSL130"/>
      <c r="WSM130"/>
      <c r="WSN130"/>
      <c r="WSO130"/>
      <c r="WSP130"/>
      <c r="WSQ130"/>
      <c r="WSR130"/>
      <c r="WSS130"/>
      <c r="WST130"/>
      <c r="WSU130"/>
      <c r="WSV130"/>
      <c r="WSW130"/>
      <c r="WSX130"/>
      <c r="WSY130"/>
      <c r="WSZ130"/>
      <c r="WTA130"/>
      <c r="WTB130"/>
      <c r="WTC130"/>
      <c r="WTD130"/>
      <c r="WTE130"/>
      <c r="WTF130"/>
      <c r="WTG130"/>
      <c r="WTH130"/>
      <c r="WTI130"/>
      <c r="WTJ130"/>
      <c r="WTK130"/>
      <c r="WTL130"/>
      <c r="WTM130"/>
      <c r="WTN130"/>
      <c r="WTO130"/>
      <c r="WTP130"/>
      <c r="WTQ130"/>
      <c r="WTR130"/>
      <c r="WTS130"/>
      <c r="WTT130"/>
      <c r="WTU130"/>
      <c r="WTV130"/>
      <c r="WTW130"/>
      <c r="WTX130"/>
      <c r="WTY130"/>
      <c r="WTZ130"/>
      <c r="WUA130"/>
      <c r="WUB130"/>
      <c r="WUC130"/>
      <c r="WUD130"/>
      <c r="WUE130"/>
      <c r="WUF130"/>
      <c r="WUG130"/>
      <c r="WUH130"/>
      <c r="WUI130"/>
      <c r="WUJ130"/>
      <c r="WUK130"/>
      <c r="WUL130"/>
      <c r="WUM130"/>
      <c r="WUN130"/>
      <c r="WUO130"/>
      <c r="WUP130"/>
      <c r="WUQ130"/>
      <c r="WUR130"/>
      <c r="WUS130"/>
      <c r="WUT130"/>
      <c r="WUU130"/>
      <c r="WUV130"/>
      <c r="WUW130"/>
      <c r="WUX130"/>
      <c r="WUY130"/>
      <c r="WUZ130"/>
      <c r="WVA130"/>
      <c r="WVB130"/>
      <c r="WVC130"/>
      <c r="WVD130"/>
      <c r="WVE130"/>
      <c r="WVF130"/>
      <c r="WVG130"/>
      <c r="WVH130"/>
      <c r="WVI130"/>
      <c r="WVJ130"/>
      <c r="WVK130"/>
      <c r="WVL130"/>
      <c r="WVM130"/>
      <c r="WVN130"/>
      <c r="WVO130"/>
      <c r="WVP130"/>
      <c r="WVQ130"/>
      <c r="WVR130"/>
      <c r="WVS130"/>
      <c r="WVT130"/>
      <c r="WVU130"/>
      <c r="WVV130"/>
      <c r="WVW130"/>
      <c r="WVX130"/>
      <c r="WVY130"/>
      <c r="WVZ130"/>
      <c r="WWA130"/>
      <c r="WWB130"/>
      <c r="WWC130"/>
      <c r="WWD130"/>
      <c r="WWE130"/>
      <c r="WWF130"/>
      <c r="WWG130"/>
      <c r="WWH130"/>
      <c r="WWI130"/>
      <c r="WWJ130"/>
      <c r="WWK130"/>
      <c r="WWL130"/>
      <c r="WWM130"/>
      <c r="WWN130"/>
      <c r="WWO130"/>
      <c r="WWP130"/>
      <c r="WWQ130"/>
      <c r="WWR130"/>
      <c r="WWS130"/>
      <c r="WWT130"/>
      <c r="WWU130"/>
      <c r="WWV130"/>
      <c r="WWW130"/>
      <c r="WWX130"/>
      <c r="WWY130"/>
      <c r="WWZ130"/>
      <c r="WXA130"/>
      <c r="WXB130"/>
      <c r="WXC130"/>
      <c r="WXD130"/>
      <c r="WXE130"/>
      <c r="WXF130"/>
      <c r="WXG130"/>
      <c r="WXH130"/>
      <c r="WXI130"/>
      <c r="WXJ130"/>
      <c r="WXK130"/>
      <c r="WXL130"/>
      <c r="WXM130"/>
      <c r="WXN130"/>
      <c r="WXO130"/>
      <c r="WXP130"/>
      <c r="WXQ130"/>
      <c r="WXR130"/>
      <c r="WXS130"/>
      <c r="WXT130"/>
      <c r="WXU130"/>
      <c r="WXV130"/>
      <c r="WXW130"/>
      <c r="WXX130"/>
      <c r="WXY130"/>
      <c r="WXZ130"/>
      <c r="WYA130"/>
      <c r="WYB130"/>
      <c r="WYC130"/>
      <c r="WYD130"/>
      <c r="WYE130"/>
      <c r="WYF130"/>
      <c r="WYG130"/>
      <c r="WYH130"/>
      <c r="WYI130"/>
      <c r="WYJ130"/>
      <c r="WYK130"/>
      <c r="WYL130"/>
      <c r="WYM130"/>
      <c r="WYN130"/>
      <c r="WYO130"/>
      <c r="WYP130"/>
      <c r="WYQ130"/>
      <c r="WYR130"/>
      <c r="WYS130"/>
      <c r="WYT130"/>
      <c r="WYU130"/>
      <c r="WYV130"/>
      <c r="WYW130"/>
      <c r="WYX130"/>
      <c r="WYY130"/>
      <c r="WYZ130"/>
      <c r="WZA130"/>
      <c r="WZB130"/>
      <c r="WZC130"/>
      <c r="WZD130"/>
      <c r="WZE130"/>
      <c r="WZF130"/>
      <c r="WZG130"/>
      <c r="WZH130"/>
      <c r="WZI130"/>
      <c r="WZJ130"/>
      <c r="WZK130"/>
      <c r="WZL130"/>
      <c r="WZM130"/>
      <c r="WZN130"/>
      <c r="WZO130"/>
      <c r="WZP130"/>
      <c r="WZQ130"/>
      <c r="WZR130"/>
      <c r="WZS130"/>
      <c r="WZT130"/>
      <c r="WZU130"/>
      <c r="WZV130"/>
      <c r="WZW130"/>
      <c r="WZX130"/>
      <c r="WZY130"/>
      <c r="WZZ130"/>
      <c r="XAA130"/>
      <c r="XAB130"/>
      <c r="XAC130"/>
      <c r="XAD130"/>
      <c r="XAE130"/>
      <c r="XAF130"/>
      <c r="XAG130"/>
      <c r="XAH130"/>
      <c r="XAI130"/>
      <c r="XAJ130"/>
      <c r="XAK130"/>
      <c r="XAL130"/>
      <c r="XAM130"/>
      <c r="XAN130"/>
      <c r="XAO130"/>
      <c r="XAP130"/>
      <c r="XAQ130"/>
      <c r="XAR130"/>
      <c r="XAS130"/>
      <c r="XAT130"/>
      <c r="XAU130"/>
      <c r="XAV130"/>
      <c r="XAW130"/>
      <c r="XAX130"/>
      <c r="XAY130"/>
      <c r="XAZ130"/>
      <c r="XBA130"/>
      <c r="XBB130"/>
      <c r="XBC130"/>
      <c r="XBD130"/>
      <c r="XBE130"/>
      <c r="XBF130"/>
      <c r="XBG130"/>
      <c r="XBH130"/>
      <c r="XBI130"/>
      <c r="XBJ130"/>
      <c r="XBK130"/>
      <c r="XBL130"/>
      <c r="XBM130"/>
      <c r="XBN130"/>
      <c r="XBO130"/>
      <c r="XBP130"/>
      <c r="XBQ130"/>
      <c r="XBR130"/>
      <c r="XBS130"/>
      <c r="XBT130"/>
      <c r="XBU130"/>
      <c r="XBV130"/>
      <c r="XBW130"/>
      <c r="XBX130"/>
      <c r="XBY130"/>
      <c r="XBZ130"/>
      <c r="XCA130"/>
      <c r="XCB130"/>
      <c r="XCC130"/>
      <c r="XCD130"/>
      <c r="XCE130"/>
      <c r="XCF130"/>
      <c r="XCG130"/>
      <c r="XCH130"/>
      <c r="XCI130"/>
      <c r="XCJ130"/>
      <c r="XCK130"/>
      <c r="XCL130"/>
      <c r="XCM130"/>
      <c r="XCN130"/>
      <c r="XCO130"/>
      <c r="XCP130"/>
      <c r="XCQ130"/>
      <c r="XCR130"/>
      <c r="XCS130"/>
      <c r="XCT130"/>
      <c r="XCU130"/>
      <c r="XCV130"/>
      <c r="XCW130"/>
      <c r="XCX130"/>
      <c r="XCY130"/>
      <c r="XCZ130"/>
      <c r="XDA130"/>
      <c r="XDB130"/>
      <c r="XDC130"/>
      <c r="XDD130"/>
      <c r="XDE130"/>
      <c r="XDF130"/>
      <c r="XDG130"/>
      <c r="XDH130"/>
      <c r="XDI130"/>
      <c r="XDJ130"/>
      <c r="XDK130"/>
      <c r="XDL130"/>
      <c r="XDM130"/>
      <c r="XDN130"/>
      <c r="XDO130"/>
      <c r="XDP130"/>
      <c r="XDQ130"/>
      <c r="XDR130"/>
      <c r="XDS130"/>
      <c r="XDT130"/>
      <c r="XDU130"/>
      <c r="XDV130"/>
      <c r="XDW130"/>
      <c r="XDX130"/>
      <c r="XDY130"/>
      <c r="XDZ130"/>
      <c r="XEA130"/>
      <c r="XEB130"/>
      <c r="XEC130"/>
      <c r="XED130"/>
      <c r="XEE130"/>
      <c r="XEF130"/>
      <c r="XEG130"/>
      <c r="XEH130"/>
      <c r="XEI130"/>
      <c r="XEJ130"/>
      <c r="XEK130"/>
      <c r="XEL130"/>
      <c r="XEM130"/>
      <c r="XEN130"/>
      <c r="XEO130"/>
      <c r="XEP130"/>
      <c r="XEQ130"/>
      <c r="XER130"/>
      <c r="XES130"/>
      <c r="XET130"/>
      <c r="XEU130"/>
      <c r="XEV130"/>
      <c r="XEW130"/>
      <c r="XEX130"/>
      <c r="XEY130"/>
      <c r="XEZ130"/>
      <c r="XFA130"/>
      <c r="XFB130"/>
      <c r="XFC130"/>
      <c r="XFD130"/>
    </row>
    <row r="131" spans="1:16384" s="290" customFormat="1" ht="16.5" x14ac:dyDescent="0.3">
      <c r="A131" s="300"/>
      <c r="B131" s="329" t="s">
        <v>386</v>
      </c>
      <c r="C131" s="334" t="s">
        <v>1579</v>
      </c>
      <c r="D131" s="340">
        <f>'IN_Performance Indicators'!E232</f>
        <v>0</v>
      </c>
      <c r="E131" s="340">
        <f>'IN_Performance Indicators'!F232</f>
        <v>0</v>
      </c>
      <c r="F131" s="340">
        <f>'IN_Performance Indicators'!G232</f>
        <v>0</v>
      </c>
      <c r="G131" s="332">
        <f>'IN_Performance Indicators'!H232</f>
        <v>0</v>
      </c>
      <c r="H131" s="292"/>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c r="AMK131"/>
      <c r="AML131"/>
      <c r="AMM131"/>
      <c r="AMN131"/>
      <c r="AMO131"/>
      <c r="AMP131"/>
      <c r="AMQ131"/>
      <c r="AMR131"/>
      <c r="AMS131"/>
      <c r="AMT131"/>
      <c r="AMU131"/>
      <c r="AMV131"/>
      <c r="AMW131"/>
      <c r="AMX131"/>
      <c r="AMY131"/>
      <c r="AMZ131"/>
      <c r="ANA131"/>
      <c r="ANB131"/>
      <c r="ANC131"/>
      <c r="AND131"/>
      <c r="ANE131"/>
      <c r="ANF131"/>
      <c r="ANG131"/>
      <c r="ANH131"/>
      <c r="ANI131"/>
      <c r="ANJ131"/>
      <c r="ANK131"/>
      <c r="ANL131"/>
      <c r="ANM131"/>
      <c r="ANN131"/>
      <c r="ANO131"/>
      <c r="ANP131"/>
      <c r="ANQ131"/>
      <c r="ANR131"/>
      <c r="ANS131"/>
      <c r="ANT131"/>
      <c r="ANU131"/>
      <c r="ANV131"/>
      <c r="ANW131"/>
      <c r="ANX131"/>
      <c r="ANY131"/>
      <c r="ANZ131"/>
      <c r="AOA131"/>
      <c r="AOB131"/>
      <c r="AOC131"/>
      <c r="AOD131"/>
      <c r="AOE131"/>
      <c r="AOF131"/>
      <c r="AOG131"/>
      <c r="AOH131"/>
      <c r="AOI131"/>
      <c r="AOJ131"/>
      <c r="AOK131"/>
      <c r="AOL131"/>
      <c r="AOM131"/>
      <c r="AON131"/>
      <c r="AOO131"/>
      <c r="AOP131"/>
      <c r="AOQ131"/>
      <c r="AOR131"/>
      <c r="AOS131"/>
      <c r="AOT131"/>
      <c r="AOU131"/>
      <c r="AOV131"/>
      <c r="AOW131"/>
      <c r="AOX131"/>
      <c r="AOY131"/>
      <c r="AOZ131"/>
      <c r="APA131"/>
      <c r="APB131"/>
      <c r="APC131"/>
      <c r="APD131"/>
      <c r="APE131"/>
      <c r="APF131"/>
      <c r="APG131"/>
      <c r="APH131"/>
      <c r="API131"/>
      <c r="APJ131"/>
      <c r="APK131"/>
      <c r="APL131"/>
      <c r="APM131"/>
      <c r="APN131"/>
      <c r="APO131"/>
      <c r="APP131"/>
      <c r="APQ131"/>
      <c r="APR131"/>
      <c r="APS131"/>
      <c r="APT131"/>
      <c r="APU131"/>
      <c r="APV131"/>
      <c r="APW131"/>
      <c r="APX131"/>
      <c r="APY131"/>
      <c r="APZ131"/>
      <c r="AQA131"/>
      <c r="AQB131"/>
      <c r="AQC131"/>
      <c r="AQD131"/>
      <c r="AQE131"/>
      <c r="AQF131"/>
      <c r="AQG131"/>
      <c r="AQH131"/>
      <c r="AQI131"/>
      <c r="AQJ131"/>
      <c r="AQK131"/>
      <c r="AQL131"/>
      <c r="AQM131"/>
      <c r="AQN131"/>
      <c r="AQO131"/>
      <c r="AQP131"/>
      <c r="AQQ131"/>
      <c r="AQR131"/>
      <c r="AQS131"/>
      <c r="AQT131"/>
      <c r="AQU131"/>
      <c r="AQV131"/>
      <c r="AQW131"/>
      <c r="AQX131"/>
      <c r="AQY131"/>
      <c r="AQZ131"/>
      <c r="ARA131"/>
      <c r="ARB131"/>
      <c r="ARC131"/>
      <c r="ARD131"/>
      <c r="ARE131"/>
      <c r="ARF131"/>
      <c r="ARG131"/>
      <c r="ARH131"/>
      <c r="ARI131"/>
      <c r="ARJ131"/>
      <c r="ARK131"/>
      <c r="ARL131"/>
      <c r="ARM131"/>
      <c r="ARN131"/>
      <c r="ARO131"/>
      <c r="ARP131"/>
      <c r="ARQ131"/>
      <c r="ARR131"/>
      <c r="ARS131"/>
      <c r="ART131"/>
      <c r="ARU131"/>
      <c r="ARV131"/>
      <c r="ARW131"/>
      <c r="ARX131"/>
      <c r="ARY131"/>
      <c r="ARZ131"/>
      <c r="ASA131"/>
      <c r="ASB131"/>
      <c r="ASC131"/>
      <c r="ASD131"/>
      <c r="ASE131"/>
      <c r="ASF131"/>
      <c r="ASG131"/>
      <c r="ASH131"/>
      <c r="ASI131"/>
      <c r="ASJ131"/>
      <c r="ASK131"/>
      <c r="ASL131"/>
      <c r="ASM131"/>
      <c r="ASN131"/>
      <c r="ASO131"/>
      <c r="ASP131"/>
      <c r="ASQ131"/>
      <c r="ASR131"/>
      <c r="ASS131"/>
      <c r="AST131"/>
      <c r="ASU131"/>
      <c r="ASV131"/>
      <c r="ASW131"/>
      <c r="ASX131"/>
      <c r="ASY131"/>
      <c r="ASZ131"/>
      <c r="ATA131"/>
      <c r="ATB131"/>
      <c r="ATC131"/>
      <c r="ATD131"/>
      <c r="ATE131"/>
      <c r="ATF131"/>
      <c r="ATG131"/>
      <c r="ATH131"/>
      <c r="ATI131"/>
      <c r="ATJ131"/>
      <c r="ATK131"/>
      <c r="ATL131"/>
      <c r="ATM131"/>
      <c r="ATN131"/>
      <c r="ATO131"/>
      <c r="ATP131"/>
      <c r="ATQ131"/>
      <c r="ATR131"/>
      <c r="ATS131"/>
      <c r="ATT131"/>
      <c r="ATU131"/>
      <c r="ATV131"/>
      <c r="ATW131"/>
      <c r="ATX131"/>
      <c r="ATY131"/>
      <c r="ATZ131"/>
      <c r="AUA131"/>
      <c r="AUB131"/>
      <c r="AUC131"/>
      <c r="AUD131"/>
      <c r="AUE131"/>
      <c r="AUF131"/>
      <c r="AUG131"/>
      <c r="AUH131"/>
      <c r="AUI131"/>
      <c r="AUJ131"/>
      <c r="AUK131"/>
      <c r="AUL131"/>
      <c r="AUM131"/>
      <c r="AUN131"/>
      <c r="AUO131"/>
      <c r="AUP131"/>
      <c r="AUQ131"/>
      <c r="AUR131"/>
      <c r="AUS131"/>
      <c r="AUT131"/>
      <c r="AUU131"/>
      <c r="AUV131"/>
      <c r="AUW131"/>
      <c r="AUX131"/>
      <c r="AUY131"/>
      <c r="AUZ131"/>
      <c r="AVA131"/>
      <c r="AVB131"/>
      <c r="AVC131"/>
      <c r="AVD131"/>
      <c r="AVE131"/>
      <c r="AVF131"/>
      <c r="AVG131"/>
      <c r="AVH131"/>
      <c r="AVI131"/>
      <c r="AVJ131"/>
      <c r="AVK131"/>
      <c r="AVL131"/>
      <c r="AVM131"/>
      <c r="AVN131"/>
      <c r="AVO131"/>
      <c r="AVP131"/>
      <c r="AVQ131"/>
      <c r="AVR131"/>
      <c r="AVS131"/>
      <c r="AVT131"/>
      <c r="AVU131"/>
      <c r="AVV131"/>
      <c r="AVW131"/>
      <c r="AVX131"/>
      <c r="AVY131"/>
      <c r="AVZ131"/>
      <c r="AWA131"/>
      <c r="AWB131"/>
      <c r="AWC131"/>
      <c r="AWD131"/>
      <c r="AWE131"/>
      <c r="AWF131"/>
      <c r="AWG131"/>
      <c r="AWH131"/>
      <c r="AWI131"/>
      <c r="AWJ131"/>
      <c r="AWK131"/>
      <c r="AWL131"/>
      <c r="AWM131"/>
      <c r="AWN131"/>
      <c r="AWO131"/>
      <c r="AWP131"/>
      <c r="AWQ131"/>
      <c r="AWR131"/>
      <c r="AWS131"/>
      <c r="AWT131"/>
      <c r="AWU131"/>
      <c r="AWV131"/>
      <c r="AWW131"/>
      <c r="AWX131"/>
      <c r="AWY131"/>
      <c r="AWZ131"/>
      <c r="AXA131"/>
      <c r="AXB131"/>
      <c r="AXC131"/>
      <c r="AXD131"/>
      <c r="AXE131"/>
      <c r="AXF131"/>
      <c r="AXG131"/>
      <c r="AXH131"/>
      <c r="AXI131"/>
      <c r="AXJ131"/>
      <c r="AXK131"/>
      <c r="AXL131"/>
      <c r="AXM131"/>
      <c r="AXN131"/>
      <c r="AXO131"/>
      <c r="AXP131"/>
      <c r="AXQ131"/>
      <c r="AXR131"/>
      <c r="AXS131"/>
      <c r="AXT131"/>
      <c r="AXU131"/>
      <c r="AXV131"/>
      <c r="AXW131"/>
      <c r="AXX131"/>
      <c r="AXY131"/>
      <c r="AXZ131"/>
      <c r="AYA131"/>
      <c r="AYB131"/>
      <c r="AYC131"/>
      <c r="AYD131"/>
      <c r="AYE131"/>
      <c r="AYF131"/>
      <c r="AYG131"/>
      <c r="AYH131"/>
      <c r="AYI131"/>
      <c r="AYJ131"/>
      <c r="AYK131"/>
      <c r="AYL131"/>
      <c r="AYM131"/>
      <c r="AYN131"/>
      <c r="AYO131"/>
      <c r="AYP131"/>
      <c r="AYQ131"/>
      <c r="AYR131"/>
      <c r="AYS131"/>
      <c r="AYT131"/>
      <c r="AYU131"/>
      <c r="AYV131"/>
      <c r="AYW131"/>
      <c r="AYX131"/>
      <c r="AYY131"/>
      <c r="AYZ131"/>
      <c r="AZA131"/>
      <c r="AZB131"/>
      <c r="AZC131"/>
      <c r="AZD131"/>
      <c r="AZE131"/>
      <c r="AZF131"/>
      <c r="AZG131"/>
      <c r="AZH131"/>
      <c r="AZI131"/>
      <c r="AZJ131"/>
      <c r="AZK131"/>
      <c r="AZL131"/>
      <c r="AZM131"/>
      <c r="AZN131"/>
      <c r="AZO131"/>
      <c r="AZP131"/>
      <c r="AZQ131"/>
      <c r="AZR131"/>
      <c r="AZS131"/>
      <c r="AZT131"/>
      <c r="AZU131"/>
      <c r="AZV131"/>
      <c r="AZW131"/>
      <c r="AZX131"/>
      <c r="AZY131"/>
      <c r="AZZ131"/>
      <c r="BAA131"/>
      <c r="BAB131"/>
      <c r="BAC131"/>
      <c r="BAD131"/>
      <c r="BAE131"/>
      <c r="BAF131"/>
      <c r="BAG131"/>
      <c r="BAH131"/>
      <c r="BAI131"/>
      <c r="BAJ131"/>
      <c r="BAK131"/>
      <c r="BAL131"/>
      <c r="BAM131"/>
      <c r="BAN131"/>
      <c r="BAO131"/>
      <c r="BAP131"/>
      <c r="BAQ131"/>
      <c r="BAR131"/>
      <c r="BAS131"/>
      <c r="BAT131"/>
      <c r="BAU131"/>
      <c r="BAV131"/>
      <c r="BAW131"/>
      <c r="BAX131"/>
      <c r="BAY131"/>
      <c r="BAZ131"/>
      <c r="BBA131"/>
      <c r="BBB131"/>
      <c r="BBC131"/>
      <c r="BBD131"/>
      <c r="BBE131"/>
      <c r="BBF131"/>
      <c r="BBG131"/>
      <c r="BBH131"/>
      <c r="BBI131"/>
      <c r="BBJ131"/>
      <c r="BBK131"/>
      <c r="BBL131"/>
      <c r="BBM131"/>
      <c r="BBN131"/>
      <c r="BBO131"/>
      <c r="BBP131"/>
      <c r="BBQ131"/>
      <c r="BBR131"/>
      <c r="BBS131"/>
      <c r="BBT131"/>
      <c r="BBU131"/>
      <c r="BBV131"/>
      <c r="BBW131"/>
      <c r="BBX131"/>
      <c r="BBY131"/>
      <c r="BBZ131"/>
      <c r="BCA131"/>
      <c r="BCB131"/>
      <c r="BCC131"/>
      <c r="BCD131"/>
      <c r="BCE131"/>
      <c r="BCF131"/>
      <c r="BCG131"/>
      <c r="BCH131"/>
      <c r="BCI131"/>
      <c r="BCJ131"/>
      <c r="BCK131"/>
      <c r="BCL131"/>
      <c r="BCM131"/>
      <c r="BCN131"/>
      <c r="BCO131"/>
      <c r="BCP131"/>
      <c r="BCQ131"/>
      <c r="BCR131"/>
      <c r="BCS131"/>
      <c r="BCT131"/>
      <c r="BCU131"/>
      <c r="BCV131"/>
      <c r="BCW131"/>
      <c r="BCX131"/>
      <c r="BCY131"/>
      <c r="BCZ131"/>
      <c r="BDA131"/>
      <c r="BDB131"/>
      <c r="BDC131"/>
      <c r="BDD131"/>
      <c r="BDE131"/>
      <c r="BDF131"/>
      <c r="BDG131"/>
      <c r="BDH131"/>
      <c r="BDI131"/>
      <c r="BDJ131"/>
      <c r="BDK131"/>
      <c r="BDL131"/>
      <c r="BDM131"/>
      <c r="BDN131"/>
      <c r="BDO131"/>
      <c r="BDP131"/>
      <c r="BDQ131"/>
      <c r="BDR131"/>
      <c r="BDS131"/>
      <c r="BDT131"/>
      <c r="BDU131"/>
      <c r="BDV131"/>
      <c r="BDW131"/>
      <c r="BDX131"/>
      <c r="BDY131"/>
      <c r="BDZ131"/>
      <c r="BEA131"/>
      <c r="BEB131"/>
      <c r="BEC131"/>
      <c r="BED131"/>
      <c r="BEE131"/>
      <c r="BEF131"/>
      <c r="BEG131"/>
      <c r="BEH131"/>
      <c r="BEI131"/>
      <c r="BEJ131"/>
      <c r="BEK131"/>
      <c r="BEL131"/>
      <c r="BEM131"/>
      <c r="BEN131"/>
      <c r="BEO131"/>
      <c r="BEP131"/>
      <c r="BEQ131"/>
      <c r="BER131"/>
      <c r="BES131"/>
      <c r="BET131"/>
      <c r="BEU131"/>
      <c r="BEV131"/>
      <c r="BEW131"/>
      <c r="BEX131"/>
      <c r="BEY131"/>
      <c r="BEZ131"/>
      <c r="BFA131"/>
      <c r="BFB131"/>
      <c r="BFC131"/>
      <c r="BFD131"/>
      <c r="BFE131"/>
      <c r="BFF131"/>
      <c r="BFG131"/>
      <c r="BFH131"/>
      <c r="BFI131"/>
      <c r="BFJ131"/>
      <c r="BFK131"/>
      <c r="BFL131"/>
      <c r="BFM131"/>
      <c r="BFN131"/>
      <c r="BFO131"/>
      <c r="BFP131"/>
      <c r="BFQ131"/>
      <c r="BFR131"/>
      <c r="BFS131"/>
      <c r="BFT131"/>
      <c r="BFU131"/>
      <c r="BFV131"/>
      <c r="BFW131"/>
      <c r="BFX131"/>
      <c r="BFY131"/>
      <c r="BFZ131"/>
      <c r="BGA131"/>
      <c r="BGB131"/>
      <c r="BGC131"/>
      <c r="BGD131"/>
      <c r="BGE131"/>
      <c r="BGF131"/>
      <c r="BGG131"/>
      <c r="BGH131"/>
      <c r="BGI131"/>
      <c r="BGJ131"/>
      <c r="BGK131"/>
      <c r="BGL131"/>
      <c r="BGM131"/>
      <c r="BGN131"/>
      <c r="BGO131"/>
      <c r="BGP131"/>
      <c r="BGQ131"/>
      <c r="BGR131"/>
      <c r="BGS131"/>
      <c r="BGT131"/>
      <c r="BGU131"/>
      <c r="BGV131"/>
      <c r="BGW131"/>
      <c r="BGX131"/>
      <c r="BGY131"/>
      <c r="BGZ131"/>
      <c r="BHA131"/>
      <c r="BHB131"/>
      <c r="BHC131"/>
      <c r="BHD131"/>
      <c r="BHE131"/>
      <c r="BHF131"/>
      <c r="BHG131"/>
      <c r="BHH131"/>
      <c r="BHI131"/>
      <c r="BHJ131"/>
      <c r="BHK131"/>
      <c r="BHL131"/>
      <c r="BHM131"/>
      <c r="BHN131"/>
      <c r="BHO131"/>
      <c r="BHP131"/>
      <c r="BHQ131"/>
      <c r="BHR131"/>
      <c r="BHS131"/>
      <c r="BHT131"/>
      <c r="BHU131"/>
      <c r="BHV131"/>
      <c r="BHW131"/>
      <c r="BHX131"/>
      <c r="BHY131"/>
      <c r="BHZ131"/>
      <c r="BIA131"/>
      <c r="BIB131"/>
      <c r="BIC131"/>
      <c r="BID131"/>
      <c r="BIE131"/>
      <c r="BIF131"/>
      <c r="BIG131"/>
      <c r="BIH131"/>
      <c r="BII131"/>
      <c r="BIJ131"/>
      <c r="BIK131"/>
      <c r="BIL131"/>
      <c r="BIM131"/>
      <c r="BIN131"/>
      <c r="BIO131"/>
      <c r="BIP131"/>
      <c r="BIQ131"/>
      <c r="BIR131"/>
      <c r="BIS131"/>
      <c r="BIT131"/>
      <c r="BIU131"/>
      <c r="BIV131"/>
      <c r="BIW131"/>
      <c r="BIX131"/>
      <c r="BIY131"/>
      <c r="BIZ131"/>
      <c r="BJA131"/>
      <c r="BJB131"/>
      <c r="BJC131"/>
      <c r="BJD131"/>
      <c r="BJE131"/>
      <c r="BJF131"/>
      <c r="BJG131"/>
      <c r="BJH131"/>
      <c r="BJI131"/>
      <c r="BJJ131"/>
      <c r="BJK131"/>
      <c r="BJL131"/>
      <c r="BJM131"/>
      <c r="BJN131"/>
      <c r="BJO131"/>
      <c r="BJP131"/>
      <c r="BJQ131"/>
      <c r="BJR131"/>
      <c r="BJS131"/>
      <c r="BJT131"/>
      <c r="BJU131"/>
      <c r="BJV131"/>
      <c r="BJW131"/>
      <c r="BJX131"/>
      <c r="BJY131"/>
      <c r="BJZ131"/>
      <c r="BKA131"/>
      <c r="BKB131"/>
      <c r="BKC131"/>
      <c r="BKD131"/>
      <c r="BKE131"/>
      <c r="BKF131"/>
      <c r="BKG131"/>
      <c r="BKH131"/>
      <c r="BKI131"/>
      <c r="BKJ131"/>
      <c r="BKK131"/>
      <c r="BKL131"/>
      <c r="BKM131"/>
      <c r="BKN131"/>
      <c r="BKO131"/>
      <c r="BKP131"/>
      <c r="BKQ131"/>
      <c r="BKR131"/>
      <c r="BKS131"/>
      <c r="BKT131"/>
      <c r="BKU131"/>
      <c r="BKV131"/>
      <c r="BKW131"/>
      <c r="BKX131"/>
      <c r="BKY131"/>
      <c r="BKZ131"/>
      <c r="BLA131"/>
      <c r="BLB131"/>
      <c r="BLC131"/>
      <c r="BLD131"/>
      <c r="BLE131"/>
      <c r="BLF131"/>
      <c r="BLG131"/>
      <c r="BLH131"/>
      <c r="BLI131"/>
      <c r="BLJ131"/>
      <c r="BLK131"/>
      <c r="BLL131"/>
      <c r="BLM131"/>
      <c r="BLN131"/>
      <c r="BLO131"/>
      <c r="BLP131"/>
      <c r="BLQ131"/>
      <c r="BLR131"/>
      <c r="BLS131"/>
      <c r="BLT131"/>
      <c r="BLU131"/>
      <c r="BLV131"/>
      <c r="BLW131"/>
      <c r="BLX131"/>
      <c r="BLY131"/>
      <c r="BLZ131"/>
      <c r="BMA131"/>
      <c r="BMB131"/>
      <c r="BMC131"/>
      <c r="BMD131"/>
      <c r="BME131"/>
      <c r="BMF131"/>
      <c r="BMG131"/>
      <c r="BMH131"/>
      <c r="BMI131"/>
      <c r="BMJ131"/>
      <c r="BMK131"/>
      <c r="BML131"/>
      <c r="BMM131"/>
      <c r="BMN131"/>
      <c r="BMO131"/>
      <c r="BMP131"/>
      <c r="BMQ131"/>
      <c r="BMR131"/>
      <c r="BMS131"/>
      <c r="BMT131"/>
      <c r="BMU131"/>
      <c r="BMV131"/>
      <c r="BMW131"/>
      <c r="BMX131"/>
      <c r="BMY131"/>
      <c r="BMZ131"/>
      <c r="BNA131"/>
      <c r="BNB131"/>
      <c r="BNC131"/>
      <c r="BND131"/>
      <c r="BNE131"/>
      <c r="BNF131"/>
      <c r="BNG131"/>
      <c r="BNH131"/>
      <c r="BNI131"/>
      <c r="BNJ131"/>
      <c r="BNK131"/>
      <c r="BNL131"/>
      <c r="BNM131"/>
      <c r="BNN131"/>
      <c r="BNO131"/>
      <c r="BNP131"/>
      <c r="BNQ131"/>
      <c r="BNR131"/>
      <c r="BNS131"/>
      <c r="BNT131"/>
      <c r="BNU131"/>
      <c r="BNV131"/>
      <c r="BNW131"/>
      <c r="BNX131"/>
      <c r="BNY131"/>
      <c r="BNZ131"/>
      <c r="BOA131"/>
      <c r="BOB131"/>
      <c r="BOC131"/>
      <c r="BOD131"/>
      <c r="BOE131"/>
      <c r="BOF131"/>
      <c r="BOG131"/>
      <c r="BOH131"/>
      <c r="BOI131"/>
      <c r="BOJ131"/>
      <c r="BOK131"/>
      <c r="BOL131"/>
      <c r="BOM131"/>
      <c r="BON131"/>
      <c r="BOO131"/>
      <c r="BOP131"/>
      <c r="BOQ131"/>
      <c r="BOR131"/>
      <c r="BOS131"/>
      <c r="BOT131"/>
      <c r="BOU131"/>
      <c r="BOV131"/>
      <c r="BOW131"/>
      <c r="BOX131"/>
      <c r="BOY131"/>
      <c r="BOZ131"/>
      <c r="BPA131"/>
      <c r="BPB131"/>
      <c r="BPC131"/>
      <c r="BPD131"/>
      <c r="BPE131"/>
      <c r="BPF131"/>
      <c r="BPG131"/>
      <c r="BPH131"/>
      <c r="BPI131"/>
      <c r="BPJ131"/>
      <c r="BPK131"/>
      <c r="BPL131"/>
      <c r="BPM131"/>
      <c r="BPN131"/>
      <c r="BPO131"/>
      <c r="BPP131"/>
      <c r="BPQ131"/>
      <c r="BPR131"/>
      <c r="BPS131"/>
      <c r="BPT131"/>
      <c r="BPU131"/>
      <c r="BPV131"/>
      <c r="BPW131"/>
      <c r="BPX131"/>
      <c r="BPY131"/>
      <c r="BPZ131"/>
      <c r="BQA131"/>
      <c r="BQB131"/>
      <c r="BQC131"/>
      <c r="BQD131"/>
      <c r="BQE131"/>
      <c r="BQF131"/>
      <c r="BQG131"/>
      <c r="BQH131"/>
      <c r="BQI131"/>
      <c r="BQJ131"/>
      <c r="BQK131"/>
      <c r="BQL131"/>
      <c r="BQM131"/>
      <c r="BQN131"/>
      <c r="BQO131"/>
      <c r="BQP131"/>
      <c r="BQQ131"/>
      <c r="BQR131"/>
      <c r="BQS131"/>
      <c r="BQT131"/>
      <c r="BQU131"/>
      <c r="BQV131"/>
      <c r="BQW131"/>
      <c r="BQX131"/>
      <c r="BQY131"/>
      <c r="BQZ131"/>
      <c r="BRA131"/>
      <c r="BRB131"/>
      <c r="BRC131"/>
      <c r="BRD131"/>
      <c r="BRE131"/>
      <c r="BRF131"/>
      <c r="BRG131"/>
      <c r="BRH131"/>
      <c r="BRI131"/>
      <c r="BRJ131"/>
      <c r="BRK131"/>
      <c r="BRL131"/>
      <c r="BRM131"/>
      <c r="BRN131"/>
      <c r="BRO131"/>
      <c r="BRP131"/>
      <c r="BRQ131"/>
      <c r="BRR131"/>
      <c r="BRS131"/>
      <c r="BRT131"/>
      <c r="BRU131"/>
      <c r="BRV131"/>
      <c r="BRW131"/>
      <c r="BRX131"/>
      <c r="BRY131"/>
      <c r="BRZ131"/>
      <c r="BSA131"/>
      <c r="BSB131"/>
      <c r="BSC131"/>
      <c r="BSD131"/>
      <c r="BSE131"/>
      <c r="BSF131"/>
      <c r="BSG131"/>
      <c r="BSH131"/>
      <c r="BSI131"/>
      <c r="BSJ131"/>
      <c r="BSK131"/>
      <c r="BSL131"/>
      <c r="BSM131"/>
      <c r="BSN131"/>
      <c r="BSO131"/>
      <c r="BSP131"/>
      <c r="BSQ131"/>
      <c r="BSR131"/>
      <c r="BSS131"/>
      <c r="BST131"/>
      <c r="BSU131"/>
      <c r="BSV131"/>
      <c r="BSW131"/>
      <c r="BSX131"/>
      <c r="BSY131"/>
      <c r="BSZ131"/>
      <c r="BTA131"/>
      <c r="BTB131"/>
      <c r="BTC131"/>
      <c r="BTD131"/>
      <c r="BTE131"/>
      <c r="BTF131"/>
      <c r="BTG131"/>
      <c r="BTH131"/>
      <c r="BTI131"/>
      <c r="BTJ131"/>
      <c r="BTK131"/>
      <c r="BTL131"/>
      <c r="BTM131"/>
      <c r="BTN131"/>
      <c r="BTO131"/>
      <c r="BTP131"/>
      <c r="BTQ131"/>
      <c r="BTR131"/>
      <c r="BTS131"/>
      <c r="BTT131"/>
      <c r="BTU131"/>
      <c r="BTV131"/>
      <c r="BTW131"/>
      <c r="BTX131"/>
      <c r="BTY131"/>
      <c r="BTZ131"/>
      <c r="BUA131"/>
      <c r="BUB131"/>
      <c r="BUC131"/>
      <c r="BUD131"/>
      <c r="BUE131"/>
      <c r="BUF131"/>
      <c r="BUG131"/>
      <c r="BUH131"/>
      <c r="BUI131"/>
      <c r="BUJ131"/>
      <c r="BUK131"/>
      <c r="BUL131"/>
      <c r="BUM131"/>
      <c r="BUN131"/>
      <c r="BUO131"/>
      <c r="BUP131"/>
      <c r="BUQ131"/>
      <c r="BUR131"/>
      <c r="BUS131"/>
      <c r="BUT131"/>
      <c r="BUU131"/>
      <c r="BUV131"/>
      <c r="BUW131"/>
      <c r="BUX131"/>
      <c r="BUY131"/>
      <c r="BUZ131"/>
      <c r="BVA131"/>
      <c r="BVB131"/>
      <c r="BVC131"/>
      <c r="BVD131"/>
      <c r="BVE131"/>
      <c r="BVF131"/>
      <c r="BVG131"/>
      <c r="BVH131"/>
      <c r="BVI131"/>
      <c r="BVJ131"/>
      <c r="BVK131"/>
      <c r="BVL131"/>
      <c r="BVM131"/>
      <c r="BVN131"/>
      <c r="BVO131"/>
      <c r="BVP131"/>
      <c r="BVQ131"/>
      <c r="BVR131"/>
      <c r="BVS131"/>
      <c r="BVT131"/>
      <c r="BVU131"/>
      <c r="BVV131"/>
      <c r="BVW131"/>
      <c r="BVX131"/>
      <c r="BVY131"/>
      <c r="BVZ131"/>
      <c r="BWA131"/>
      <c r="BWB131"/>
      <c r="BWC131"/>
      <c r="BWD131"/>
      <c r="BWE131"/>
      <c r="BWF131"/>
      <c r="BWG131"/>
      <c r="BWH131"/>
      <c r="BWI131"/>
      <c r="BWJ131"/>
      <c r="BWK131"/>
      <c r="BWL131"/>
      <c r="BWM131"/>
      <c r="BWN131"/>
      <c r="BWO131"/>
      <c r="BWP131"/>
      <c r="BWQ131"/>
      <c r="BWR131"/>
      <c r="BWS131"/>
      <c r="BWT131"/>
      <c r="BWU131"/>
      <c r="BWV131"/>
      <c r="BWW131"/>
      <c r="BWX131"/>
      <c r="BWY131"/>
      <c r="BWZ131"/>
      <c r="BXA131"/>
      <c r="BXB131"/>
      <c r="BXC131"/>
      <c r="BXD131"/>
      <c r="BXE131"/>
      <c r="BXF131"/>
      <c r="BXG131"/>
      <c r="BXH131"/>
      <c r="BXI131"/>
      <c r="BXJ131"/>
      <c r="BXK131"/>
      <c r="BXL131"/>
      <c r="BXM131"/>
      <c r="BXN131"/>
      <c r="BXO131"/>
      <c r="BXP131"/>
      <c r="BXQ131"/>
      <c r="BXR131"/>
      <c r="BXS131"/>
      <c r="BXT131"/>
      <c r="BXU131"/>
      <c r="BXV131"/>
      <c r="BXW131"/>
      <c r="BXX131"/>
      <c r="BXY131"/>
      <c r="BXZ131"/>
      <c r="BYA131"/>
      <c r="BYB131"/>
      <c r="BYC131"/>
      <c r="BYD131"/>
      <c r="BYE131"/>
      <c r="BYF131"/>
      <c r="BYG131"/>
      <c r="BYH131"/>
      <c r="BYI131"/>
      <c r="BYJ131"/>
      <c r="BYK131"/>
      <c r="BYL131"/>
      <c r="BYM131"/>
      <c r="BYN131"/>
      <c r="BYO131"/>
      <c r="BYP131"/>
      <c r="BYQ131"/>
      <c r="BYR131"/>
      <c r="BYS131"/>
      <c r="BYT131"/>
      <c r="BYU131"/>
      <c r="BYV131"/>
      <c r="BYW131"/>
      <c r="BYX131"/>
      <c r="BYY131"/>
      <c r="BYZ131"/>
      <c r="BZA131"/>
      <c r="BZB131"/>
      <c r="BZC131"/>
      <c r="BZD131"/>
      <c r="BZE131"/>
      <c r="BZF131"/>
      <c r="BZG131"/>
      <c r="BZH131"/>
      <c r="BZI131"/>
      <c r="BZJ131"/>
      <c r="BZK131"/>
      <c r="BZL131"/>
      <c r="BZM131"/>
      <c r="BZN131"/>
      <c r="BZO131"/>
      <c r="BZP131"/>
      <c r="BZQ131"/>
      <c r="BZR131"/>
      <c r="BZS131"/>
      <c r="BZT131"/>
      <c r="BZU131"/>
      <c r="BZV131"/>
      <c r="BZW131"/>
      <c r="BZX131"/>
      <c r="BZY131"/>
      <c r="BZZ131"/>
      <c r="CAA131"/>
      <c r="CAB131"/>
      <c r="CAC131"/>
      <c r="CAD131"/>
      <c r="CAE131"/>
      <c r="CAF131"/>
      <c r="CAG131"/>
      <c r="CAH131"/>
      <c r="CAI131"/>
      <c r="CAJ131"/>
      <c r="CAK131"/>
      <c r="CAL131"/>
      <c r="CAM131"/>
      <c r="CAN131"/>
      <c r="CAO131"/>
      <c r="CAP131"/>
      <c r="CAQ131"/>
      <c r="CAR131"/>
      <c r="CAS131"/>
      <c r="CAT131"/>
      <c r="CAU131"/>
      <c r="CAV131"/>
      <c r="CAW131"/>
      <c r="CAX131"/>
      <c r="CAY131"/>
      <c r="CAZ131"/>
      <c r="CBA131"/>
      <c r="CBB131"/>
      <c r="CBC131"/>
      <c r="CBD131"/>
      <c r="CBE131"/>
      <c r="CBF131"/>
      <c r="CBG131"/>
      <c r="CBH131"/>
      <c r="CBI131"/>
      <c r="CBJ131"/>
      <c r="CBK131"/>
      <c r="CBL131"/>
      <c r="CBM131"/>
      <c r="CBN131"/>
      <c r="CBO131"/>
      <c r="CBP131"/>
      <c r="CBQ131"/>
      <c r="CBR131"/>
      <c r="CBS131"/>
      <c r="CBT131"/>
      <c r="CBU131"/>
      <c r="CBV131"/>
      <c r="CBW131"/>
      <c r="CBX131"/>
      <c r="CBY131"/>
      <c r="CBZ131"/>
      <c r="CCA131"/>
      <c r="CCB131"/>
      <c r="CCC131"/>
      <c r="CCD131"/>
      <c r="CCE131"/>
      <c r="CCF131"/>
      <c r="CCG131"/>
      <c r="CCH131"/>
      <c r="CCI131"/>
      <c r="CCJ131"/>
      <c r="CCK131"/>
      <c r="CCL131"/>
      <c r="CCM131"/>
      <c r="CCN131"/>
      <c r="CCO131"/>
      <c r="CCP131"/>
      <c r="CCQ131"/>
      <c r="CCR131"/>
      <c r="CCS131"/>
      <c r="CCT131"/>
      <c r="CCU131"/>
      <c r="CCV131"/>
      <c r="CCW131"/>
      <c r="CCX131"/>
      <c r="CCY131"/>
      <c r="CCZ131"/>
      <c r="CDA131"/>
      <c r="CDB131"/>
      <c r="CDC131"/>
      <c r="CDD131"/>
      <c r="CDE131"/>
      <c r="CDF131"/>
      <c r="CDG131"/>
      <c r="CDH131"/>
      <c r="CDI131"/>
      <c r="CDJ131"/>
      <c r="CDK131"/>
      <c r="CDL131"/>
      <c r="CDM131"/>
      <c r="CDN131"/>
      <c r="CDO131"/>
      <c r="CDP131"/>
      <c r="CDQ131"/>
      <c r="CDR131"/>
      <c r="CDS131"/>
      <c r="CDT131"/>
      <c r="CDU131"/>
      <c r="CDV131"/>
      <c r="CDW131"/>
      <c r="CDX131"/>
      <c r="CDY131"/>
      <c r="CDZ131"/>
      <c r="CEA131"/>
      <c r="CEB131"/>
      <c r="CEC131"/>
      <c r="CED131"/>
      <c r="CEE131"/>
      <c r="CEF131"/>
      <c r="CEG131"/>
      <c r="CEH131"/>
      <c r="CEI131"/>
      <c r="CEJ131"/>
      <c r="CEK131"/>
      <c r="CEL131"/>
      <c r="CEM131"/>
      <c r="CEN131"/>
      <c r="CEO131"/>
      <c r="CEP131"/>
      <c r="CEQ131"/>
      <c r="CER131"/>
      <c r="CES131"/>
      <c r="CET131"/>
      <c r="CEU131"/>
      <c r="CEV131"/>
      <c r="CEW131"/>
      <c r="CEX131"/>
      <c r="CEY131"/>
      <c r="CEZ131"/>
      <c r="CFA131"/>
      <c r="CFB131"/>
      <c r="CFC131"/>
      <c r="CFD131"/>
      <c r="CFE131"/>
      <c r="CFF131"/>
      <c r="CFG131"/>
      <c r="CFH131"/>
      <c r="CFI131"/>
      <c r="CFJ131"/>
      <c r="CFK131"/>
      <c r="CFL131"/>
      <c r="CFM131"/>
      <c r="CFN131"/>
      <c r="CFO131"/>
      <c r="CFP131"/>
      <c r="CFQ131"/>
      <c r="CFR131"/>
      <c r="CFS131"/>
      <c r="CFT131"/>
      <c r="CFU131"/>
      <c r="CFV131"/>
      <c r="CFW131"/>
      <c r="CFX131"/>
      <c r="CFY131"/>
      <c r="CFZ131"/>
      <c r="CGA131"/>
      <c r="CGB131"/>
      <c r="CGC131"/>
      <c r="CGD131"/>
      <c r="CGE131"/>
      <c r="CGF131"/>
      <c r="CGG131"/>
      <c r="CGH131"/>
      <c r="CGI131"/>
      <c r="CGJ131"/>
      <c r="CGK131"/>
      <c r="CGL131"/>
      <c r="CGM131"/>
      <c r="CGN131"/>
      <c r="CGO131"/>
      <c r="CGP131"/>
      <c r="CGQ131"/>
      <c r="CGR131"/>
      <c r="CGS131"/>
      <c r="CGT131"/>
      <c r="CGU131"/>
      <c r="CGV131"/>
      <c r="CGW131"/>
      <c r="CGX131"/>
      <c r="CGY131"/>
      <c r="CGZ131"/>
      <c r="CHA131"/>
      <c r="CHB131"/>
      <c r="CHC131"/>
      <c r="CHD131"/>
      <c r="CHE131"/>
      <c r="CHF131"/>
      <c r="CHG131"/>
      <c r="CHH131"/>
      <c r="CHI131"/>
      <c r="CHJ131"/>
      <c r="CHK131"/>
      <c r="CHL131"/>
      <c r="CHM131"/>
      <c r="CHN131"/>
      <c r="CHO131"/>
      <c r="CHP131"/>
      <c r="CHQ131"/>
      <c r="CHR131"/>
      <c r="CHS131"/>
      <c r="CHT131"/>
      <c r="CHU131"/>
      <c r="CHV131"/>
      <c r="CHW131"/>
      <c r="CHX131"/>
      <c r="CHY131"/>
      <c r="CHZ131"/>
      <c r="CIA131"/>
      <c r="CIB131"/>
      <c r="CIC131"/>
      <c r="CID131"/>
      <c r="CIE131"/>
      <c r="CIF131"/>
      <c r="CIG131"/>
      <c r="CIH131"/>
      <c r="CII131"/>
      <c r="CIJ131"/>
      <c r="CIK131"/>
      <c r="CIL131"/>
      <c r="CIM131"/>
      <c r="CIN131"/>
      <c r="CIO131"/>
      <c r="CIP131"/>
      <c r="CIQ131"/>
      <c r="CIR131"/>
      <c r="CIS131"/>
      <c r="CIT131"/>
      <c r="CIU131"/>
      <c r="CIV131"/>
      <c r="CIW131"/>
      <c r="CIX131"/>
      <c r="CIY131"/>
      <c r="CIZ131"/>
      <c r="CJA131"/>
      <c r="CJB131"/>
      <c r="CJC131"/>
      <c r="CJD131"/>
      <c r="CJE131"/>
      <c r="CJF131"/>
      <c r="CJG131"/>
      <c r="CJH131"/>
      <c r="CJI131"/>
      <c r="CJJ131"/>
      <c r="CJK131"/>
      <c r="CJL131"/>
      <c r="CJM131"/>
      <c r="CJN131"/>
      <c r="CJO131"/>
      <c r="CJP131"/>
      <c r="CJQ131"/>
      <c r="CJR131"/>
      <c r="CJS131"/>
      <c r="CJT131"/>
      <c r="CJU131"/>
      <c r="CJV131"/>
      <c r="CJW131"/>
      <c r="CJX131"/>
      <c r="CJY131"/>
      <c r="CJZ131"/>
      <c r="CKA131"/>
      <c r="CKB131"/>
      <c r="CKC131"/>
      <c r="CKD131"/>
      <c r="CKE131"/>
      <c r="CKF131"/>
      <c r="CKG131"/>
      <c r="CKH131"/>
      <c r="CKI131"/>
      <c r="CKJ131"/>
      <c r="CKK131"/>
      <c r="CKL131"/>
      <c r="CKM131"/>
      <c r="CKN131"/>
      <c r="CKO131"/>
      <c r="CKP131"/>
      <c r="CKQ131"/>
      <c r="CKR131"/>
      <c r="CKS131"/>
      <c r="CKT131"/>
      <c r="CKU131"/>
      <c r="CKV131"/>
      <c r="CKW131"/>
      <c r="CKX131"/>
      <c r="CKY131"/>
      <c r="CKZ131"/>
      <c r="CLA131"/>
      <c r="CLB131"/>
      <c r="CLC131"/>
      <c r="CLD131"/>
      <c r="CLE131"/>
      <c r="CLF131"/>
      <c r="CLG131"/>
      <c r="CLH131"/>
      <c r="CLI131"/>
      <c r="CLJ131"/>
      <c r="CLK131"/>
      <c r="CLL131"/>
      <c r="CLM131"/>
      <c r="CLN131"/>
      <c r="CLO131"/>
      <c r="CLP131"/>
      <c r="CLQ131"/>
      <c r="CLR131"/>
      <c r="CLS131"/>
      <c r="CLT131"/>
      <c r="CLU131"/>
      <c r="CLV131"/>
      <c r="CLW131"/>
      <c r="CLX131"/>
      <c r="CLY131"/>
      <c r="CLZ131"/>
      <c r="CMA131"/>
      <c r="CMB131"/>
      <c r="CMC131"/>
      <c r="CMD131"/>
      <c r="CME131"/>
      <c r="CMF131"/>
      <c r="CMG131"/>
      <c r="CMH131"/>
      <c r="CMI131"/>
      <c r="CMJ131"/>
      <c r="CMK131"/>
      <c r="CML131"/>
      <c r="CMM131"/>
      <c r="CMN131"/>
      <c r="CMO131"/>
      <c r="CMP131"/>
      <c r="CMQ131"/>
      <c r="CMR131"/>
      <c r="CMS131"/>
      <c r="CMT131"/>
      <c r="CMU131"/>
      <c r="CMV131"/>
      <c r="CMW131"/>
      <c r="CMX131"/>
      <c r="CMY131"/>
      <c r="CMZ131"/>
      <c r="CNA131"/>
      <c r="CNB131"/>
      <c r="CNC131"/>
      <c r="CND131"/>
      <c r="CNE131"/>
      <c r="CNF131"/>
      <c r="CNG131"/>
      <c r="CNH131"/>
      <c r="CNI131"/>
      <c r="CNJ131"/>
      <c r="CNK131"/>
      <c r="CNL131"/>
      <c r="CNM131"/>
      <c r="CNN131"/>
      <c r="CNO131"/>
      <c r="CNP131"/>
      <c r="CNQ131"/>
      <c r="CNR131"/>
      <c r="CNS131"/>
      <c r="CNT131"/>
      <c r="CNU131"/>
      <c r="CNV131"/>
      <c r="CNW131"/>
      <c r="CNX131"/>
      <c r="CNY131"/>
      <c r="CNZ131"/>
      <c r="COA131"/>
      <c r="COB131"/>
      <c r="COC131"/>
      <c r="COD131"/>
      <c r="COE131"/>
      <c r="COF131"/>
      <c r="COG131"/>
      <c r="COH131"/>
      <c r="COI131"/>
      <c r="COJ131"/>
      <c r="COK131"/>
      <c r="COL131"/>
      <c r="COM131"/>
      <c r="CON131"/>
      <c r="COO131"/>
      <c r="COP131"/>
      <c r="COQ131"/>
      <c r="COR131"/>
      <c r="COS131"/>
      <c r="COT131"/>
      <c r="COU131"/>
      <c r="COV131"/>
      <c r="COW131"/>
      <c r="COX131"/>
      <c r="COY131"/>
      <c r="COZ131"/>
      <c r="CPA131"/>
      <c r="CPB131"/>
      <c r="CPC131"/>
      <c r="CPD131"/>
      <c r="CPE131"/>
      <c r="CPF131"/>
      <c r="CPG131"/>
      <c r="CPH131"/>
      <c r="CPI131"/>
      <c r="CPJ131"/>
      <c r="CPK131"/>
      <c r="CPL131"/>
      <c r="CPM131"/>
      <c r="CPN131"/>
      <c r="CPO131"/>
      <c r="CPP131"/>
      <c r="CPQ131"/>
      <c r="CPR131"/>
      <c r="CPS131"/>
      <c r="CPT131"/>
      <c r="CPU131"/>
      <c r="CPV131"/>
      <c r="CPW131"/>
      <c r="CPX131"/>
      <c r="CPY131"/>
      <c r="CPZ131"/>
      <c r="CQA131"/>
      <c r="CQB131"/>
      <c r="CQC131"/>
      <c r="CQD131"/>
      <c r="CQE131"/>
      <c r="CQF131"/>
      <c r="CQG131"/>
      <c r="CQH131"/>
      <c r="CQI131"/>
      <c r="CQJ131"/>
      <c r="CQK131"/>
      <c r="CQL131"/>
      <c r="CQM131"/>
      <c r="CQN131"/>
      <c r="CQO131"/>
      <c r="CQP131"/>
      <c r="CQQ131"/>
      <c r="CQR131"/>
      <c r="CQS131"/>
      <c r="CQT131"/>
      <c r="CQU131"/>
      <c r="CQV131"/>
      <c r="CQW131"/>
      <c r="CQX131"/>
      <c r="CQY131"/>
      <c r="CQZ131"/>
      <c r="CRA131"/>
      <c r="CRB131"/>
      <c r="CRC131"/>
      <c r="CRD131"/>
      <c r="CRE131"/>
      <c r="CRF131"/>
      <c r="CRG131"/>
      <c r="CRH131"/>
      <c r="CRI131"/>
      <c r="CRJ131"/>
      <c r="CRK131"/>
      <c r="CRL131"/>
      <c r="CRM131"/>
      <c r="CRN131"/>
      <c r="CRO131"/>
      <c r="CRP131"/>
      <c r="CRQ131"/>
      <c r="CRR131"/>
      <c r="CRS131"/>
      <c r="CRT131"/>
      <c r="CRU131"/>
      <c r="CRV131"/>
      <c r="CRW131"/>
      <c r="CRX131"/>
      <c r="CRY131"/>
      <c r="CRZ131"/>
      <c r="CSA131"/>
      <c r="CSB131"/>
      <c r="CSC131"/>
      <c r="CSD131"/>
      <c r="CSE131"/>
      <c r="CSF131"/>
      <c r="CSG131"/>
      <c r="CSH131"/>
      <c r="CSI131"/>
      <c r="CSJ131"/>
      <c r="CSK131"/>
      <c r="CSL131"/>
      <c r="CSM131"/>
      <c r="CSN131"/>
      <c r="CSO131"/>
      <c r="CSP131"/>
      <c r="CSQ131"/>
      <c r="CSR131"/>
      <c r="CSS131"/>
      <c r="CST131"/>
      <c r="CSU131"/>
      <c r="CSV131"/>
      <c r="CSW131"/>
      <c r="CSX131"/>
      <c r="CSY131"/>
      <c r="CSZ131"/>
      <c r="CTA131"/>
      <c r="CTB131"/>
      <c r="CTC131"/>
      <c r="CTD131"/>
      <c r="CTE131"/>
      <c r="CTF131"/>
      <c r="CTG131"/>
      <c r="CTH131"/>
      <c r="CTI131"/>
      <c r="CTJ131"/>
      <c r="CTK131"/>
      <c r="CTL131"/>
      <c r="CTM131"/>
      <c r="CTN131"/>
      <c r="CTO131"/>
      <c r="CTP131"/>
      <c r="CTQ131"/>
      <c r="CTR131"/>
      <c r="CTS131"/>
      <c r="CTT131"/>
      <c r="CTU131"/>
      <c r="CTV131"/>
      <c r="CTW131"/>
      <c r="CTX131"/>
      <c r="CTY131"/>
      <c r="CTZ131"/>
      <c r="CUA131"/>
      <c r="CUB131"/>
      <c r="CUC131"/>
      <c r="CUD131"/>
      <c r="CUE131"/>
      <c r="CUF131"/>
      <c r="CUG131"/>
      <c r="CUH131"/>
      <c r="CUI131"/>
      <c r="CUJ131"/>
      <c r="CUK131"/>
      <c r="CUL131"/>
      <c r="CUM131"/>
      <c r="CUN131"/>
      <c r="CUO131"/>
      <c r="CUP131"/>
      <c r="CUQ131"/>
      <c r="CUR131"/>
      <c r="CUS131"/>
      <c r="CUT131"/>
      <c r="CUU131"/>
      <c r="CUV131"/>
      <c r="CUW131"/>
      <c r="CUX131"/>
      <c r="CUY131"/>
      <c r="CUZ131"/>
      <c r="CVA131"/>
      <c r="CVB131"/>
      <c r="CVC131"/>
      <c r="CVD131"/>
      <c r="CVE131"/>
      <c r="CVF131"/>
      <c r="CVG131"/>
      <c r="CVH131"/>
      <c r="CVI131"/>
      <c r="CVJ131"/>
      <c r="CVK131"/>
      <c r="CVL131"/>
      <c r="CVM131"/>
      <c r="CVN131"/>
      <c r="CVO131"/>
      <c r="CVP131"/>
      <c r="CVQ131"/>
      <c r="CVR131"/>
      <c r="CVS131"/>
      <c r="CVT131"/>
      <c r="CVU131"/>
      <c r="CVV131"/>
      <c r="CVW131"/>
      <c r="CVX131"/>
      <c r="CVY131"/>
      <c r="CVZ131"/>
      <c r="CWA131"/>
      <c r="CWB131"/>
      <c r="CWC131"/>
      <c r="CWD131"/>
      <c r="CWE131"/>
      <c r="CWF131"/>
      <c r="CWG131"/>
      <c r="CWH131"/>
      <c r="CWI131"/>
      <c r="CWJ131"/>
      <c r="CWK131"/>
      <c r="CWL131"/>
      <c r="CWM131"/>
      <c r="CWN131"/>
      <c r="CWO131"/>
      <c r="CWP131"/>
      <c r="CWQ131"/>
      <c r="CWR131"/>
      <c r="CWS131"/>
      <c r="CWT131"/>
      <c r="CWU131"/>
      <c r="CWV131"/>
      <c r="CWW131"/>
      <c r="CWX131"/>
      <c r="CWY131"/>
      <c r="CWZ131"/>
      <c r="CXA131"/>
      <c r="CXB131"/>
      <c r="CXC131"/>
      <c r="CXD131"/>
      <c r="CXE131"/>
      <c r="CXF131"/>
      <c r="CXG131"/>
      <c r="CXH131"/>
      <c r="CXI131"/>
      <c r="CXJ131"/>
      <c r="CXK131"/>
      <c r="CXL131"/>
      <c r="CXM131"/>
      <c r="CXN131"/>
      <c r="CXO131"/>
      <c r="CXP131"/>
      <c r="CXQ131"/>
      <c r="CXR131"/>
      <c r="CXS131"/>
      <c r="CXT131"/>
      <c r="CXU131"/>
      <c r="CXV131"/>
      <c r="CXW131"/>
      <c r="CXX131"/>
      <c r="CXY131"/>
      <c r="CXZ131"/>
      <c r="CYA131"/>
      <c r="CYB131"/>
      <c r="CYC131"/>
      <c r="CYD131"/>
      <c r="CYE131"/>
      <c r="CYF131"/>
      <c r="CYG131"/>
      <c r="CYH131"/>
      <c r="CYI131"/>
      <c r="CYJ131"/>
      <c r="CYK131"/>
      <c r="CYL131"/>
      <c r="CYM131"/>
      <c r="CYN131"/>
      <c r="CYO131"/>
      <c r="CYP131"/>
      <c r="CYQ131"/>
      <c r="CYR131"/>
      <c r="CYS131"/>
      <c r="CYT131"/>
      <c r="CYU131"/>
      <c r="CYV131"/>
      <c r="CYW131"/>
      <c r="CYX131"/>
      <c r="CYY131"/>
      <c r="CYZ131"/>
      <c r="CZA131"/>
      <c r="CZB131"/>
      <c r="CZC131"/>
      <c r="CZD131"/>
      <c r="CZE131"/>
      <c r="CZF131"/>
      <c r="CZG131"/>
      <c r="CZH131"/>
      <c r="CZI131"/>
      <c r="CZJ131"/>
      <c r="CZK131"/>
      <c r="CZL131"/>
      <c r="CZM131"/>
      <c r="CZN131"/>
      <c r="CZO131"/>
      <c r="CZP131"/>
      <c r="CZQ131"/>
      <c r="CZR131"/>
      <c r="CZS131"/>
      <c r="CZT131"/>
      <c r="CZU131"/>
      <c r="CZV131"/>
      <c r="CZW131"/>
      <c r="CZX131"/>
      <c r="CZY131"/>
      <c r="CZZ131"/>
      <c r="DAA131"/>
      <c r="DAB131"/>
      <c r="DAC131"/>
      <c r="DAD131"/>
      <c r="DAE131"/>
      <c r="DAF131"/>
      <c r="DAG131"/>
      <c r="DAH131"/>
      <c r="DAI131"/>
      <c r="DAJ131"/>
      <c r="DAK131"/>
      <c r="DAL131"/>
      <c r="DAM131"/>
      <c r="DAN131"/>
      <c r="DAO131"/>
      <c r="DAP131"/>
      <c r="DAQ131"/>
      <c r="DAR131"/>
      <c r="DAS131"/>
      <c r="DAT131"/>
      <c r="DAU131"/>
      <c r="DAV131"/>
      <c r="DAW131"/>
      <c r="DAX131"/>
      <c r="DAY131"/>
      <c r="DAZ131"/>
      <c r="DBA131"/>
      <c r="DBB131"/>
      <c r="DBC131"/>
      <c r="DBD131"/>
      <c r="DBE131"/>
      <c r="DBF131"/>
      <c r="DBG131"/>
      <c r="DBH131"/>
      <c r="DBI131"/>
      <c r="DBJ131"/>
      <c r="DBK131"/>
      <c r="DBL131"/>
      <c r="DBM131"/>
      <c r="DBN131"/>
      <c r="DBO131"/>
      <c r="DBP131"/>
      <c r="DBQ131"/>
      <c r="DBR131"/>
      <c r="DBS131"/>
      <c r="DBT131"/>
      <c r="DBU131"/>
      <c r="DBV131"/>
      <c r="DBW131"/>
      <c r="DBX131"/>
      <c r="DBY131"/>
      <c r="DBZ131"/>
      <c r="DCA131"/>
      <c r="DCB131"/>
      <c r="DCC131"/>
      <c r="DCD131"/>
      <c r="DCE131"/>
      <c r="DCF131"/>
      <c r="DCG131"/>
      <c r="DCH131"/>
      <c r="DCI131"/>
      <c r="DCJ131"/>
      <c r="DCK131"/>
      <c r="DCL131"/>
      <c r="DCM131"/>
      <c r="DCN131"/>
      <c r="DCO131"/>
      <c r="DCP131"/>
      <c r="DCQ131"/>
      <c r="DCR131"/>
      <c r="DCS131"/>
      <c r="DCT131"/>
      <c r="DCU131"/>
      <c r="DCV131"/>
      <c r="DCW131"/>
      <c r="DCX131"/>
      <c r="DCY131"/>
      <c r="DCZ131"/>
      <c r="DDA131"/>
      <c r="DDB131"/>
      <c r="DDC131"/>
      <c r="DDD131"/>
      <c r="DDE131"/>
      <c r="DDF131"/>
      <c r="DDG131"/>
      <c r="DDH131"/>
      <c r="DDI131"/>
      <c r="DDJ131"/>
      <c r="DDK131"/>
      <c r="DDL131"/>
      <c r="DDM131"/>
      <c r="DDN131"/>
      <c r="DDO131"/>
      <c r="DDP131"/>
      <c r="DDQ131"/>
      <c r="DDR131"/>
      <c r="DDS131"/>
      <c r="DDT131"/>
      <c r="DDU131"/>
      <c r="DDV131"/>
      <c r="DDW131"/>
      <c r="DDX131"/>
      <c r="DDY131"/>
      <c r="DDZ131"/>
      <c r="DEA131"/>
      <c r="DEB131"/>
      <c r="DEC131"/>
      <c r="DED131"/>
      <c r="DEE131"/>
      <c r="DEF131"/>
      <c r="DEG131"/>
      <c r="DEH131"/>
      <c r="DEI131"/>
      <c r="DEJ131"/>
      <c r="DEK131"/>
      <c r="DEL131"/>
      <c r="DEM131"/>
      <c r="DEN131"/>
      <c r="DEO131"/>
      <c r="DEP131"/>
      <c r="DEQ131"/>
      <c r="DER131"/>
      <c r="DES131"/>
      <c r="DET131"/>
      <c r="DEU131"/>
      <c r="DEV131"/>
      <c r="DEW131"/>
      <c r="DEX131"/>
      <c r="DEY131"/>
      <c r="DEZ131"/>
      <c r="DFA131"/>
      <c r="DFB131"/>
      <c r="DFC131"/>
      <c r="DFD131"/>
      <c r="DFE131"/>
      <c r="DFF131"/>
      <c r="DFG131"/>
      <c r="DFH131"/>
      <c r="DFI131"/>
      <c r="DFJ131"/>
      <c r="DFK131"/>
      <c r="DFL131"/>
      <c r="DFM131"/>
      <c r="DFN131"/>
      <c r="DFO131"/>
      <c r="DFP131"/>
      <c r="DFQ131"/>
      <c r="DFR131"/>
      <c r="DFS131"/>
      <c r="DFT131"/>
      <c r="DFU131"/>
      <c r="DFV131"/>
      <c r="DFW131"/>
      <c r="DFX131"/>
      <c r="DFY131"/>
      <c r="DFZ131"/>
      <c r="DGA131"/>
      <c r="DGB131"/>
      <c r="DGC131"/>
      <c r="DGD131"/>
      <c r="DGE131"/>
      <c r="DGF131"/>
      <c r="DGG131"/>
      <c r="DGH131"/>
      <c r="DGI131"/>
      <c r="DGJ131"/>
      <c r="DGK131"/>
      <c r="DGL131"/>
      <c r="DGM131"/>
      <c r="DGN131"/>
      <c r="DGO131"/>
      <c r="DGP131"/>
      <c r="DGQ131"/>
      <c r="DGR131"/>
      <c r="DGS131"/>
      <c r="DGT131"/>
      <c r="DGU131"/>
      <c r="DGV131"/>
      <c r="DGW131"/>
      <c r="DGX131"/>
      <c r="DGY131"/>
      <c r="DGZ131"/>
      <c r="DHA131"/>
      <c r="DHB131"/>
      <c r="DHC131"/>
      <c r="DHD131"/>
      <c r="DHE131"/>
      <c r="DHF131"/>
      <c r="DHG131"/>
      <c r="DHH131"/>
      <c r="DHI131"/>
      <c r="DHJ131"/>
      <c r="DHK131"/>
      <c r="DHL131"/>
      <c r="DHM131"/>
      <c r="DHN131"/>
      <c r="DHO131"/>
      <c r="DHP131"/>
      <c r="DHQ131"/>
      <c r="DHR131"/>
      <c r="DHS131"/>
      <c r="DHT131"/>
      <c r="DHU131"/>
      <c r="DHV131"/>
      <c r="DHW131"/>
      <c r="DHX131"/>
      <c r="DHY131"/>
      <c r="DHZ131"/>
      <c r="DIA131"/>
      <c r="DIB131"/>
      <c r="DIC131"/>
      <c r="DID131"/>
      <c r="DIE131"/>
      <c r="DIF131"/>
      <c r="DIG131"/>
      <c r="DIH131"/>
      <c r="DII131"/>
      <c r="DIJ131"/>
      <c r="DIK131"/>
      <c r="DIL131"/>
      <c r="DIM131"/>
      <c r="DIN131"/>
      <c r="DIO131"/>
      <c r="DIP131"/>
      <c r="DIQ131"/>
      <c r="DIR131"/>
      <c r="DIS131"/>
      <c r="DIT131"/>
      <c r="DIU131"/>
      <c r="DIV131"/>
      <c r="DIW131"/>
      <c r="DIX131"/>
      <c r="DIY131"/>
      <c r="DIZ131"/>
      <c r="DJA131"/>
      <c r="DJB131"/>
      <c r="DJC131"/>
      <c r="DJD131"/>
      <c r="DJE131"/>
      <c r="DJF131"/>
      <c r="DJG131"/>
      <c r="DJH131"/>
      <c r="DJI131"/>
      <c r="DJJ131"/>
      <c r="DJK131"/>
      <c r="DJL131"/>
      <c r="DJM131"/>
      <c r="DJN131"/>
      <c r="DJO131"/>
      <c r="DJP131"/>
      <c r="DJQ131"/>
      <c r="DJR131"/>
      <c r="DJS131"/>
      <c r="DJT131"/>
      <c r="DJU131"/>
      <c r="DJV131"/>
      <c r="DJW131"/>
      <c r="DJX131"/>
      <c r="DJY131"/>
      <c r="DJZ131"/>
      <c r="DKA131"/>
      <c r="DKB131"/>
      <c r="DKC131"/>
      <c r="DKD131"/>
      <c r="DKE131"/>
      <c r="DKF131"/>
      <c r="DKG131"/>
      <c r="DKH131"/>
      <c r="DKI131"/>
      <c r="DKJ131"/>
      <c r="DKK131"/>
      <c r="DKL131"/>
      <c r="DKM131"/>
      <c r="DKN131"/>
      <c r="DKO131"/>
      <c r="DKP131"/>
      <c r="DKQ131"/>
      <c r="DKR131"/>
      <c r="DKS131"/>
      <c r="DKT131"/>
      <c r="DKU131"/>
      <c r="DKV131"/>
      <c r="DKW131"/>
      <c r="DKX131"/>
      <c r="DKY131"/>
      <c r="DKZ131"/>
      <c r="DLA131"/>
      <c r="DLB131"/>
      <c r="DLC131"/>
      <c r="DLD131"/>
      <c r="DLE131"/>
      <c r="DLF131"/>
      <c r="DLG131"/>
      <c r="DLH131"/>
      <c r="DLI131"/>
      <c r="DLJ131"/>
      <c r="DLK131"/>
      <c r="DLL131"/>
      <c r="DLM131"/>
      <c r="DLN131"/>
      <c r="DLO131"/>
      <c r="DLP131"/>
      <c r="DLQ131"/>
      <c r="DLR131"/>
      <c r="DLS131"/>
      <c r="DLT131"/>
      <c r="DLU131"/>
      <c r="DLV131"/>
      <c r="DLW131"/>
      <c r="DLX131"/>
      <c r="DLY131"/>
      <c r="DLZ131"/>
      <c r="DMA131"/>
      <c r="DMB131"/>
      <c r="DMC131"/>
      <c r="DMD131"/>
      <c r="DME131"/>
      <c r="DMF131"/>
      <c r="DMG131"/>
      <c r="DMH131"/>
      <c r="DMI131"/>
      <c r="DMJ131"/>
      <c r="DMK131"/>
      <c r="DML131"/>
      <c r="DMM131"/>
      <c r="DMN131"/>
      <c r="DMO131"/>
      <c r="DMP131"/>
      <c r="DMQ131"/>
      <c r="DMR131"/>
      <c r="DMS131"/>
      <c r="DMT131"/>
      <c r="DMU131"/>
      <c r="DMV131"/>
      <c r="DMW131"/>
      <c r="DMX131"/>
      <c r="DMY131"/>
      <c r="DMZ131"/>
      <c r="DNA131"/>
      <c r="DNB131"/>
      <c r="DNC131"/>
      <c r="DND131"/>
      <c r="DNE131"/>
      <c r="DNF131"/>
      <c r="DNG131"/>
      <c r="DNH131"/>
      <c r="DNI131"/>
      <c r="DNJ131"/>
      <c r="DNK131"/>
      <c r="DNL131"/>
      <c r="DNM131"/>
      <c r="DNN131"/>
      <c r="DNO131"/>
      <c r="DNP131"/>
      <c r="DNQ131"/>
      <c r="DNR131"/>
      <c r="DNS131"/>
      <c r="DNT131"/>
      <c r="DNU131"/>
      <c r="DNV131"/>
      <c r="DNW131"/>
      <c r="DNX131"/>
      <c r="DNY131"/>
      <c r="DNZ131"/>
      <c r="DOA131"/>
      <c r="DOB131"/>
      <c r="DOC131"/>
      <c r="DOD131"/>
      <c r="DOE131"/>
      <c r="DOF131"/>
      <c r="DOG131"/>
      <c r="DOH131"/>
      <c r="DOI131"/>
      <c r="DOJ131"/>
      <c r="DOK131"/>
      <c r="DOL131"/>
      <c r="DOM131"/>
      <c r="DON131"/>
      <c r="DOO131"/>
      <c r="DOP131"/>
      <c r="DOQ131"/>
      <c r="DOR131"/>
      <c r="DOS131"/>
      <c r="DOT131"/>
      <c r="DOU131"/>
      <c r="DOV131"/>
      <c r="DOW131"/>
      <c r="DOX131"/>
      <c r="DOY131"/>
      <c r="DOZ131"/>
      <c r="DPA131"/>
      <c r="DPB131"/>
      <c r="DPC131"/>
      <c r="DPD131"/>
      <c r="DPE131"/>
      <c r="DPF131"/>
      <c r="DPG131"/>
      <c r="DPH131"/>
      <c r="DPI131"/>
      <c r="DPJ131"/>
      <c r="DPK131"/>
      <c r="DPL131"/>
      <c r="DPM131"/>
      <c r="DPN131"/>
      <c r="DPO131"/>
      <c r="DPP131"/>
      <c r="DPQ131"/>
      <c r="DPR131"/>
      <c r="DPS131"/>
      <c r="DPT131"/>
      <c r="DPU131"/>
      <c r="DPV131"/>
      <c r="DPW131"/>
      <c r="DPX131"/>
      <c r="DPY131"/>
      <c r="DPZ131"/>
      <c r="DQA131"/>
      <c r="DQB131"/>
      <c r="DQC131"/>
      <c r="DQD131"/>
      <c r="DQE131"/>
      <c r="DQF131"/>
      <c r="DQG131"/>
      <c r="DQH131"/>
      <c r="DQI131"/>
      <c r="DQJ131"/>
      <c r="DQK131"/>
      <c r="DQL131"/>
      <c r="DQM131"/>
      <c r="DQN131"/>
      <c r="DQO131"/>
      <c r="DQP131"/>
      <c r="DQQ131"/>
      <c r="DQR131"/>
      <c r="DQS131"/>
      <c r="DQT131"/>
      <c r="DQU131"/>
      <c r="DQV131"/>
      <c r="DQW131"/>
      <c r="DQX131"/>
      <c r="DQY131"/>
      <c r="DQZ131"/>
      <c r="DRA131"/>
      <c r="DRB131"/>
      <c r="DRC131"/>
      <c r="DRD131"/>
      <c r="DRE131"/>
      <c r="DRF131"/>
      <c r="DRG131"/>
      <c r="DRH131"/>
      <c r="DRI131"/>
      <c r="DRJ131"/>
      <c r="DRK131"/>
      <c r="DRL131"/>
      <c r="DRM131"/>
      <c r="DRN131"/>
      <c r="DRO131"/>
      <c r="DRP131"/>
      <c r="DRQ131"/>
      <c r="DRR131"/>
      <c r="DRS131"/>
      <c r="DRT131"/>
      <c r="DRU131"/>
      <c r="DRV131"/>
      <c r="DRW131"/>
      <c r="DRX131"/>
      <c r="DRY131"/>
      <c r="DRZ131"/>
      <c r="DSA131"/>
      <c r="DSB131"/>
      <c r="DSC131"/>
      <c r="DSD131"/>
      <c r="DSE131"/>
      <c r="DSF131"/>
      <c r="DSG131"/>
      <c r="DSH131"/>
      <c r="DSI131"/>
      <c r="DSJ131"/>
      <c r="DSK131"/>
      <c r="DSL131"/>
      <c r="DSM131"/>
      <c r="DSN131"/>
      <c r="DSO131"/>
      <c r="DSP131"/>
      <c r="DSQ131"/>
      <c r="DSR131"/>
      <c r="DSS131"/>
      <c r="DST131"/>
      <c r="DSU131"/>
      <c r="DSV131"/>
      <c r="DSW131"/>
      <c r="DSX131"/>
      <c r="DSY131"/>
      <c r="DSZ131"/>
      <c r="DTA131"/>
      <c r="DTB131"/>
      <c r="DTC131"/>
      <c r="DTD131"/>
      <c r="DTE131"/>
      <c r="DTF131"/>
      <c r="DTG131"/>
      <c r="DTH131"/>
      <c r="DTI131"/>
      <c r="DTJ131"/>
      <c r="DTK131"/>
      <c r="DTL131"/>
      <c r="DTM131"/>
      <c r="DTN131"/>
      <c r="DTO131"/>
      <c r="DTP131"/>
      <c r="DTQ131"/>
      <c r="DTR131"/>
      <c r="DTS131"/>
      <c r="DTT131"/>
      <c r="DTU131"/>
      <c r="DTV131"/>
      <c r="DTW131"/>
      <c r="DTX131"/>
      <c r="DTY131"/>
      <c r="DTZ131"/>
      <c r="DUA131"/>
      <c r="DUB131"/>
      <c r="DUC131"/>
      <c r="DUD131"/>
      <c r="DUE131"/>
      <c r="DUF131"/>
      <c r="DUG131"/>
      <c r="DUH131"/>
      <c r="DUI131"/>
      <c r="DUJ131"/>
      <c r="DUK131"/>
      <c r="DUL131"/>
      <c r="DUM131"/>
      <c r="DUN131"/>
      <c r="DUO131"/>
      <c r="DUP131"/>
      <c r="DUQ131"/>
      <c r="DUR131"/>
      <c r="DUS131"/>
      <c r="DUT131"/>
      <c r="DUU131"/>
      <c r="DUV131"/>
      <c r="DUW131"/>
      <c r="DUX131"/>
      <c r="DUY131"/>
      <c r="DUZ131"/>
      <c r="DVA131"/>
      <c r="DVB131"/>
      <c r="DVC131"/>
      <c r="DVD131"/>
      <c r="DVE131"/>
      <c r="DVF131"/>
      <c r="DVG131"/>
      <c r="DVH131"/>
      <c r="DVI131"/>
      <c r="DVJ131"/>
      <c r="DVK131"/>
      <c r="DVL131"/>
      <c r="DVM131"/>
      <c r="DVN131"/>
      <c r="DVO131"/>
      <c r="DVP131"/>
      <c r="DVQ131"/>
      <c r="DVR131"/>
      <c r="DVS131"/>
      <c r="DVT131"/>
      <c r="DVU131"/>
      <c r="DVV131"/>
      <c r="DVW131"/>
      <c r="DVX131"/>
      <c r="DVY131"/>
      <c r="DVZ131"/>
      <c r="DWA131"/>
      <c r="DWB131"/>
      <c r="DWC131"/>
      <c r="DWD131"/>
      <c r="DWE131"/>
      <c r="DWF131"/>
      <c r="DWG131"/>
      <c r="DWH131"/>
      <c r="DWI131"/>
      <c r="DWJ131"/>
      <c r="DWK131"/>
      <c r="DWL131"/>
      <c r="DWM131"/>
      <c r="DWN131"/>
      <c r="DWO131"/>
      <c r="DWP131"/>
      <c r="DWQ131"/>
      <c r="DWR131"/>
      <c r="DWS131"/>
      <c r="DWT131"/>
      <c r="DWU131"/>
      <c r="DWV131"/>
      <c r="DWW131"/>
      <c r="DWX131"/>
      <c r="DWY131"/>
      <c r="DWZ131"/>
      <c r="DXA131"/>
      <c r="DXB131"/>
      <c r="DXC131"/>
      <c r="DXD131"/>
      <c r="DXE131"/>
      <c r="DXF131"/>
      <c r="DXG131"/>
      <c r="DXH131"/>
      <c r="DXI131"/>
      <c r="DXJ131"/>
      <c r="DXK131"/>
      <c r="DXL131"/>
      <c r="DXM131"/>
      <c r="DXN131"/>
      <c r="DXO131"/>
      <c r="DXP131"/>
      <c r="DXQ131"/>
      <c r="DXR131"/>
      <c r="DXS131"/>
      <c r="DXT131"/>
      <c r="DXU131"/>
      <c r="DXV131"/>
      <c r="DXW131"/>
      <c r="DXX131"/>
      <c r="DXY131"/>
      <c r="DXZ131"/>
      <c r="DYA131"/>
      <c r="DYB131"/>
      <c r="DYC131"/>
      <c r="DYD131"/>
      <c r="DYE131"/>
      <c r="DYF131"/>
      <c r="DYG131"/>
      <c r="DYH131"/>
      <c r="DYI131"/>
      <c r="DYJ131"/>
      <c r="DYK131"/>
      <c r="DYL131"/>
      <c r="DYM131"/>
      <c r="DYN131"/>
      <c r="DYO131"/>
      <c r="DYP131"/>
      <c r="DYQ131"/>
      <c r="DYR131"/>
      <c r="DYS131"/>
      <c r="DYT131"/>
      <c r="DYU131"/>
      <c r="DYV131"/>
      <c r="DYW131"/>
      <c r="DYX131"/>
      <c r="DYY131"/>
      <c r="DYZ131"/>
      <c r="DZA131"/>
      <c r="DZB131"/>
      <c r="DZC131"/>
      <c r="DZD131"/>
      <c r="DZE131"/>
      <c r="DZF131"/>
      <c r="DZG131"/>
      <c r="DZH131"/>
      <c r="DZI131"/>
      <c r="DZJ131"/>
      <c r="DZK131"/>
      <c r="DZL131"/>
      <c r="DZM131"/>
      <c r="DZN131"/>
      <c r="DZO131"/>
      <c r="DZP131"/>
      <c r="DZQ131"/>
      <c r="DZR131"/>
      <c r="DZS131"/>
      <c r="DZT131"/>
      <c r="DZU131"/>
      <c r="DZV131"/>
      <c r="DZW131"/>
      <c r="DZX131"/>
      <c r="DZY131"/>
      <c r="DZZ131"/>
      <c r="EAA131"/>
      <c r="EAB131"/>
      <c r="EAC131"/>
      <c r="EAD131"/>
      <c r="EAE131"/>
      <c r="EAF131"/>
      <c r="EAG131"/>
      <c r="EAH131"/>
      <c r="EAI131"/>
      <c r="EAJ131"/>
      <c r="EAK131"/>
      <c r="EAL131"/>
      <c r="EAM131"/>
      <c r="EAN131"/>
      <c r="EAO131"/>
      <c r="EAP131"/>
      <c r="EAQ131"/>
      <c r="EAR131"/>
      <c r="EAS131"/>
      <c r="EAT131"/>
      <c r="EAU131"/>
      <c r="EAV131"/>
      <c r="EAW131"/>
      <c r="EAX131"/>
      <c r="EAY131"/>
      <c r="EAZ131"/>
      <c r="EBA131"/>
      <c r="EBB131"/>
      <c r="EBC131"/>
      <c r="EBD131"/>
      <c r="EBE131"/>
      <c r="EBF131"/>
      <c r="EBG131"/>
      <c r="EBH131"/>
      <c r="EBI131"/>
      <c r="EBJ131"/>
      <c r="EBK131"/>
      <c r="EBL131"/>
      <c r="EBM131"/>
      <c r="EBN131"/>
      <c r="EBO131"/>
      <c r="EBP131"/>
      <c r="EBQ131"/>
      <c r="EBR131"/>
      <c r="EBS131"/>
      <c r="EBT131"/>
      <c r="EBU131"/>
      <c r="EBV131"/>
      <c r="EBW131"/>
      <c r="EBX131"/>
      <c r="EBY131"/>
      <c r="EBZ131"/>
      <c r="ECA131"/>
      <c r="ECB131"/>
      <c r="ECC131"/>
      <c r="ECD131"/>
      <c r="ECE131"/>
      <c r="ECF131"/>
      <c r="ECG131"/>
      <c r="ECH131"/>
      <c r="ECI131"/>
      <c r="ECJ131"/>
      <c r="ECK131"/>
      <c r="ECL131"/>
      <c r="ECM131"/>
      <c r="ECN131"/>
      <c r="ECO131"/>
      <c r="ECP131"/>
      <c r="ECQ131"/>
      <c r="ECR131"/>
      <c r="ECS131"/>
      <c r="ECT131"/>
      <c r="ECU131"/>
      <c r="ECV131"/>
      <c r="ECW131"/>
      <c r="ECX131"/>
      <c r="ECY131"/>
      <c r="ECZ131"/>
      <c r="EDA131"/>
      <c r="EDB131"/>
      <c r="EDC131"/>
      <c r="EDD131"/>
      <c r="EDE131"/>
      <c r="EDF131"/>
      <c r="EDG131"/>
      <c r="EDH131"/>
      <c r="EDI131"/>
      <c r="EDJ131"/>
      <c r="EDK131"/>
      <c r="EDL131"/>
      <c r="EDM131"/>
      <c r="EDN131"/>
      <c r="EDO131"/>
      <c r="EDP131"/>
      <c r="EDQ131"/>
      <c r="EDR131"/>
      <c r="EDS131"/>
      <c r="EDT131"/>
      <c r="EDU131"/>
      <c r="EDV131"/>
      <c r="EDW131"/>
      <c r="EDX131"/>
      <c r="EDY131"/>
      <c r="EDZ131"/>
      <c r="EEA131"/>
      <c r="EEB131"/>
      <c r="EEC131"/>
      <c r="EED131"/>
      <c r="EEE131"/>
      <c r="EEF131"/>
      <c r="EEG131"/>
      <c r="EEH131"/>
      <c r="EEI131"/>
      <c r="EEJ131"/>
      <c r="EEK131"/>
      <c r="EEL131"/>
      <c r="EEM131"/>
      <c r="EEN131"/>
      <c r="EEO131"/>
      <c r="EEP131"/>
      <c r="EEQ131"/>
      <c r="EER131"/>
      <c r="EES131"/>
      <c r="EET131"/>
      <c r="EEU131"/>
      <c r="EEV131"/>
      <c r="EEW131"/>
      <c r="EEX131"/>
      <c r="EEY131"/>
      <c r="EEZ131"/>
      <c r="EFA131"/>
      <c r="EFB131"/>
      <c r="EFC131"/>
      <c r="EFD131"/>
      <c r="EFE131"/>
      <c r="EFF131"/>
      <c r="EFG131"/>
      <c r="EFH131"/>
      <c r="EFI131"/>
      <c r="EFJ131"/>
      <c r="EFK131"/>
      <c r="EFL131"/>
      <c r="EFM131"/>
      <c r="EFN131"/>
      <c r="EFO131"/>
      <c r="EFP131"/>
      <c r="EFQ131"/>
      <c r="EFR131"/>
      <c r="EFS131"/>
      <c r="EFT131"/>
      <c r="EFU131"/>
      <c r="EFV131"/>
      <c r="EFW131"/>
      <c r="EFX131"/>
      <c r="EFY131"/>
      <c r="EFZ131"/>
      <c r="EGA131"/>
      <c r="EGB131"/>
      <c r="EGC131"/>
      <c r="EGD131"/>
      <c r="EGE131"/>
      <c r="EGF131"/>
      <c r="EGG131"/>
      <c r="EGH131"/>
      <c r="EGI131"/>
      <c r="EGJ131"/>
      <c r="EGK131"/>
      <c r="EGL131"/>
      <c r="EGM131"/>
      <c r="EGN131"/>
      <c r="EGO131"/>
      <c r="EGP131"/>
      <c r="EGQ131"/>
      <c r="EGR131"/>
      <c r="EGS131"/>
      <c r="EGT131"/>
      <c r="EGU131"/>
      <c r="EGV131"/>
      <c r="EGW131"/>
      <c r="EGX131"/>
      <c r="EGY131"/>
      <c r="EGZ131"/>
      <c r="EHA131"/>
      <c r="EHB131"/>
      <c r="EHC131"/>
      <c r="EHD131"/>
      <c r="EHE131"/>
      <c r="EHF131"/>
      <c r="EHG131"/>
      <c r="EHH131"/>
      <c r="EHI131"/>
      <c r="EHJ131"/>
      <c r="EHK131"/>
      <c r="EHL131"/>
      <c r="EHM131"/>
      <c r="EHN131"/>
      <c r="EHO131"/>
      <c r="EHP131"/>
      <c r="EHQ131"/>
      <c r="EHR131"/>
      <c r="EHS131"/>
      <c r="EHT131"/>
      <c r="EHU131"/>
      <c r="EHV131"/>
      <c r="EHW131"/>
      <c r="EHX131"/>
      <c r="EHY131"/>
      <c r="EHZ131"/>
      <c r="EIA131"/>
      <c r="EIB131"/>
      <c r="EIC131"/>
      <c r="EID131"/>
      <c r="EIE131"/>
      <c r="EIF131"/>
      <c r="EIG131"/>
      <c r="EIH131"/>
      <c r="EII131"/>
      <c r="EIJ131"/>
      <c r="EIK131"/>
      <c r="EIL131"/>
      <c r="EIM131"/>
      <c r="EIN131"/>
      <c r="EIO131"/>
      <c r="EIP131"/>
      <c r="EIQ131"/>
      <c r="EIR131"/>
      <c r="EIS131"/>
      <c r="EIT131"/>
      <c r="EIU131"/>
      <c r="EIV131"/>
      <c r="EIW131"/>
      <c r="EIX131"/>
      <c r="EIY131"/>
      <c r="EIZ131"/>
      <c r="EJA131"/>
      <c r="EJB131"/>
      <c r="EJC131"/>
      <c r="EJD131"/>
      <c r="EJE131"/>
      <c r="EJF131"/>
      <c r="EJG131"/>
      <c r="EJH131"/>
      <c r="EJI131"/>
      <c r="EJJ131"/>
      <c r="EJK131"/>
      <c r="EJL131"/>
      <c r="EJM131"/>
      <c r="EJN131"/>
      <c r="EJO131"/>
      <c r="EJP131"/>
      <c r="EJQ131"/>
      <c r="EJR131"/>
      <c r="EJS131"/>
      <c r="EJT131"/>
      <c r="EJU131"/>
      <c r="EJV131"/>
      <c r="EJW131"/>
      <c r="EJX131"/>
      <c r="EJY131"/>
      <c r="EJZ131"/>
      <c r="EKA131"/>
      <c r="EKB131"/>
      <c r="EKC131"/>
      <c r="EKD131"/>
      <c r="EKE131"/>
      <c r="EKF131"/>
      <c r="EKG131"/>
      <c r="EKH131"/>
      <c r="EKI131"/>
      <c r="EKJ131"/>
      <c r="EKK131"/>
      <c r="EKL131"/>
      <c r="EKM131"/>
      <c r="EKN131"/>
      <c r="EKO131"/>
      <c r="EKP131"/>
      <c r="EKQ131"/>
      <c r="EKR131"/>
      <c r="EKS131"/>
      <c r="EKT131"/>
      <c r="EKU131"/>
      <c r="EKV131"/>
      <c r="EKW131"/>
      <c r="EKX131"/>
      <c r="EKY131"/>
      <c r="EKZ131"/>
      <c r="ELA131"/>
      <c r="ELB131"/>
      <c r="ELC131"/>
      <c r="ELD131"/>
      <c r="ELE131"/>
      <c r="ELF131"/>
      <c r="ELG131"/>
      <c r="ELH131"/>
      <c r="ELI131"/>
      <c r="ELJ131"/>
      <c r="ELK131"/>
      <c r="ELL131"/>
      <c r="ELM131"/>
      <c r="ELN131"/>
      <c r="ELO131"/>
      <c r="ELP131"/>
      <c r="ELQ131"/>
      <c r="ELR131"/>
      <c r="ELS131"/>
      <c r="ELT131"/>
      <c r="ELU131"/>
      <c r="ELV131"/>
      <c r="ELW131"/>
      <c r="ELX131"/>
      <c r="ELY131"/>
      <c r="ELZ131"/>
      <c r="EMA131"/>
      <c r="EMB131"/>
      <c r="EMC131"/>
      <c r="EMD131"/>
      <c r="EME131"/>
      <c r="EMF131"/>
      <c r="EMG131"/>
      <c r="EMH131"/>
      <c r="EMI131"/>
      <c r="EMJ131"/>
      <c r="EMK131"/>
      <c r="EML131"/>
      <c r="EMM131"/>
      <c r="EMN131"/>
      <c r="EMO131"/>
      <c r="EMP131"/>
      <c r="EMQ131"/>
      <c r="EMR131"/>
      <c r="EMS131"/>
      <c r="EMT131"/>
      <c r="EMU131"/>
      <c r="EMV131"/>
      <c r="EMW131"/>
      <c r="EMX131"/>
      <c r="EMY131"/>
      <c r="EMZ131"/>
      <c r="ENA131"/>
      <c r="ENB131"/>
      <c r="ENC131"/>
      <c r="END131"/>
      <c r="ENE131"/>
      <c r="ENF131"/>
      <c r="ENG131"/>
      <c r="ENH131"/>
      <c r="ENI131"/>
      <c r="ENJ131"/>
      <c r="ENK131"/>
      <c r="ENL131"/>
      <c r="ENM131"/>
      <c r="ENN131"/>
      <c r="ENO131"/>
      <c r="ENP131"/>
      <c r="ENQ131"/>
      <c r="ENR131"/>
      <c r="ENS131"/>
      <c r="ENT131"/>
      <c r="ENU131"/>
      <c r="ENV131"/>
      <c r="ENW131"/>
      <c r="ENX131"/>
      <c r="ENY131"/>
      <c r="ENZ131"/>
      <c r="EOA131"/>
      <c r="EOB131"/>
      <c r="EOC131"/>
      <c r="EOD131"/>
      <c r="EOE131"/>
      <c r="EOF131"/>
      <c r="EOG131"/>
      <c r="EOH131"/>
      <c r="EOI131"/>
      <c r="EOJ131"/>
      <c r="EOK131"/>
      <c r="EOL131"/>
      <c r="EOM131"/>
      <c r="EON131"/>
      <c r="EOO131"/>
      <c r="EOP131"/>
      <c r="EOQ131"/>
      <c r="EOR131"/>
      <c r="EOS131"/>
      <c r="EOT131"/>
      <c r="EOU131"/>
      <c r="EOV131"/>
      <c r="EOW131"/>
      <c r="EOX131"/>
      <c r="EOY131"/>
      <c r="EOZ131"/>
      <c r="EPA131"/>
      <c r="EPB131"/>
      <c r="EPC131"/>
      <c r="EPD131"/>
      <c r="EPE131"/>
      <c r="EPF131"/>
      <c r="EPG131"/>
      <c r="EPH131"/>
      <c r="EPI131"/>
      <c r="EPJ131"/>
      <c r="EPK131"/>
      <c r="EPL131"/>
      <c r="EPM131"/>
      <c r="EPN131"/>
      <c r="EPO131"/>
      <c r="EPP131"/>
      <c r="EPQ131"/>
      <c r="EPR131"/>
      <c r="EPS131"/>
      <c r="EPT131"/>
      <c r="EPU131"/>
      <c r="EPV131"/>
      <c r="EPW131"/>
      <c r="EPX131"/>
      <c r="EPY131"/>
      <c r="EPZ131"/>
      <c r="EQA131"/>
      <c r="EQB131"/>
      <c r="EQC131"/>
      <c r="EQD131"/>
      <c r="EQE131"/>
      <c r="EQF131"/>
      <c r="EQG131"/>
      <c r="EQH131"/>
      <c r="EQI131"/>
      <c r="EQJ131"/>
      <c r="EQK131"/>
      <c r="EQL131"/>
      <c r="EQM131"/>
      <c r="EQN131"/>
      <c r="EQO131"/>
      <c r="EQP131"/>
      <c r="EQQ131"/>
      <c r="EQR131"/>
      <c r="EQS131"/>
      <c r="EQT131"/>
      <c r="EQU131"/>
      <c r="EQV131"/>
      <c r="EQW131"/>
      <c r="EQX131"/>
      <c r="EQY131"/>
      <c r="EQZ131"/>
      <c r="ERA131"/>
      <c r="ERB131"/>
      <c r="ERC131"/>
      <c r="ERD131"/>
      <c r="ERE131"/>
      <c r="ERF131"/>
      <c r="ERG131"/>
      <c r="ERH131"/>
      <c r="ERI131"/>
      <c r="ERJ131"/>
      <c r="ERK131"/>
      <c r="ERL131"/>
      <c r="ERM131"/>
      <c r="ERN131"/>
      <c r="ERO131"/>
      <c r="ERP131"/>
      <c r="ERQ131"/>
      <c r="ERR131"/>
      <c r="ERS131"/>
      <c r="ERT131"/>
      <c r="ERU131"/>
      <c r="ERV131"/>
      <c r="ERW131"/>
      <c r="ERX131"/>
      <c r="ERY131"/>
      <c r="ERZ131"/>
      <c r="ESA131"/>
      <c r="ESB131"/>
      <c r="ESC131"/>
      <c r="ESD131"/>
      <c r="ESE131"/>
      <c r="ESF131"/>
      <c r="ESG131"/>
      <c r="ESH131"/>
      <c r="ESI131"/>
      <c r="ESJ131"/>
      <c r="ESK131"/>
      <c r="ESL131"/>
      <c r="ESM131"/>
      <c r="ESN131"/>
      <c r="ESO131"/>
      <c r="ESP131"/>
      <c r="ESQ131"/>
      <c r="ESR131"/>
      <c r="ESS131"/>
      <c r="EST131"/>
      <c r="ESU131"/>
      <c r="ESV131"/>
      <c r="ESW131"/>
      <c r="ESX131"/>
      <c r="ESY131"/>
      <c r="ESZ131"/>
      <c r="ETA131"/>
      <c r="ETB131"/>
      <c r="ETC131"/>
      <c r="ETD131"/>
      <c r="ETE131"/>
      <c r="ETF131"/>
      <c r="ETG131"/>
      <c r="ETH131"/>
      <c r="ETI131"/>
      <c r="ETJ131"/>
      <c r="ETK131"/>
      <c r="ETL131"/>
      <c r="ETM131"/>
      <c r="ETN131"/>
      <c r="ETO131"/>
      <c r="ETP131"/>
      <c r="ETQ131"/>
      <c r="ETR131"/>
      <c r="ETS131"/>
      <c r="ETT131"/>
      <c r="ETU131"/>
      <c r="ETV131"/>
      <c r="ETW131"/>
      <c r="ETX131"/>
      <c r="ETY131"/>
      <c r="ETZ131"/>
      <c r="EUA131"/>
      <c r="EUB131"/>
      <c r="EUC131"/>
      <c r="EUD131"/>
      <c r="EUE131"/>
      <c r="EUF131"/>
      <c r="EUG131"/>
      <c r="EUH131"/>
      <c r="EUI131"/>
      <c r="EUJ131"/>
      <c r="EUK131"/>
      <c r="EUL131"/>
      <c r="EUM131"/>
      <c r="EUN131"/>
      <c r="EUO131"/>
      <c r="EUP131"/>
      <c r="EUQ131"/>
      <c r="EUR131"/>
      <c r="EUS131"/>
      <c r="EUT131"/>
      <c r="EUU131"/>
      <c r="EUV131"/>
      <c r="EUW131"/>
      <c r="EUX131"/>
      <c r="EUY131"/>
      <c r="EUZ131"/>
      <c r="EVA131"/>
      <c r="EVB131"/>
      <c r="EVC131"/>
      <c r="EVD131"/>
      <c r="EVE131"/>
      <c r="EVF131"/>
      <c r="EVG131"/>
      <c r="EVH131"/>
      <c r="EVI131"/>
      <c r="EVJ131"/>
      <c r="EVK131"/>
      <c r="EVL131"/>
      <c r="EVM131"/>
      <c r="EVN131"/>
      <c r="EVO131"/>
      <c r="EVP131"/>
      <c r="EVQ131"/>
      <c r="EVR131"/>
      <c r="EVS131"/>
      <c r="EVT131"/>
      <c r="EVU131"/>
      <c r="EVV131"/>
      <c r="EVW131"/>
      <c r="EVX131"/>
      <c r="EVY131"/>
      <c r="EVZ131"/>
      <c r="EWA131"/>
      <c r="EWB131"/>
      <c r="EWC131"/>
      <c r="EWD131"/>
      <c r="EWE131"/>
      <c r="EWF131"/>
      <c r="EWG131"/>
      <c r="EWH131"/>
      <c r="EWI131"/>
      <c r="EWJ131"/>
      <c r="EWK131"/>
      <c r="EWL131"/>
      <c r="EWM131"/>
      <c r="EWN131"/>
      <c r="EWO131"/>
      <c r="EWP131"/>
      <c r="EWQ131"/>
      <c r="EWR131"/>
      <c r="EWS131"/>
      <c r="EWT131"/>
      <c r="EWU131"/>
      <c r="EWV131"/>
      <c r="EWW131"/>
      <c r="EWX131"/>
      <c r="EWY131"/>
      <c r="EWZ131"/>
      <c r="EXA131"/>
      <c r="EXB131"/>
      <c r="EXC131"/>
      <c r="EXD131"/>
      <c r="EXE131"/>
      <c r="EXF131"/>
      <c r="EXG131"/>
      <c r="EXH131"/>
      <c r="EXI131"/>
      <c r="EXJ131"/>
      <c r="EXK131"/>
      <c r="EXL131"/>
      <c r="EXM131"/>
      <c r="EXN131"/>
      <c r="EXO131"/>
      <c r="EXP131"/>
      <c r="EXQ131"/>
      <c r="EXR131"/>
      <c r="EXS131"/>
      <c r="EXT131"/>
      <c r="EXU131"/>
      <c r="EXV131"/>
      <c r="EXW131"/>
      <c r="EXX131"/>
      <c r="EXY131"/>
      <c r="EXZ131"/>
      <c r="EYA131"/>
      <c r="EYB131"/>
      <c r="EYC131"/>
      <c r="EYD131"/>
      <c r="EYE131"/>
      <c r="EYF131"/>
      <c r="EYG131"/>
      <c r="EYH131"/>
      <c r="EYI131"/>
      <c r="EYJ131"/>
      <c r="EYK131"/>
      <c r="EYL131"/>
      <c r="EYM131"/>
      <c r="EYN131"/>
      <c r="EYO131"/>
      <c r="EYP131"/>
      <c r="EYQ131"/>
      <c r="EYR131"/>
      <c r="EYS131"/>
      <c r="EYT131"/>
      <c r="EYU131"/>
      <c r="EYV131"/>
      <c r="EYW131"/>
      <c r="EYX131"/>
      <c r="EYY131"/>
      <c r="EYZ131"/>
      <c r="EZA131"/>
      <c r="EZB131"/>
      <c r="EZC131"/>
      <c r="EZD131"/>
      <c r="EZE131"/>
      <c r="EZF131"/>
      <c r="EZG131"/>
      <c r="EZH131"/>
      <c r="EZI131"/>
      <c r="EZJ131"/>
      <c r="EZK131"/>
      <c r="EZL131"/>
      <c r="EZM131"/>
      <c r="EZN131"/>
      <c r="EZO131"/>
      <c r="EZP131"/>
      <c r="EZQ131"/>
      <c r="EZR131"/>
      <c r="EZS131"/>
      <c r="EZT131"/>
      <c r="EZU131"/>
      <c r="EZV131"/>
      <c r="EZW131"/>
      <c r="EZX131"/>
      <c r="EZY131"/>
      <c r="EZZ131"/>
      <c r="FAA131"/>
      <c r="FAB131"/>
      <c r="FAC131"/>
      <c r="FAD131"/>
      <c r="FAE131"/>
      <c r="FAF131"/>
      <c r="FAG131"/>
      <c r="FAH131"/>
      <c r="FAI131"/>
      <c r="FAJ131"/>
      <c r="FAK131"/>
      <c r="FAL131"/>
      <c r="FAM131"/>
      <c r="FAN131"/>
      <c r="FAO131"/>
      <c r="FAP131"/>
      <c r="FAQ131"/>
      <c r="FAR131"/>
      <c r="FAS131"/>
      <c r="FAT131"/>
      <c r="FAU131"/>
      <c r="FAV131"/>
      <c r="FAW131"/>
      <c r="FAX131"/>
      <c r="FAY131"/>
      <c r="FAZ131"/>
      <c r="FBA131"/>
      <c r="FBB131"/>
      <c r="FBC131"/>
      <c r="FBD131"/>
      <c r="FBE131"/>
      <c r="FBF131"/>
      <c r="FBG131"/>
      <c r="FBH131"/>
      <c r="FBI131"/>
      <c r="FBJ131"/>
      <c r="FBK131"/>
      <c r="FBL131"/>
      <c r="FBM131"/>
      <c r="FBN131"/>
      <c r="FBO131"/>
      <c r="FBP131"/>
      <c r="FBQ131"/>
      <c r="FBR131"/>
      <c r="FBS131"/>
      <c r="FBT131"/>
      <c r="FBU131"/>
      <c r="FBV131"/>
      <c r="FBW131"/>
      <c r="FBX131"/>
      <c r="FBY131"/>
      <c r="FBZ131"/>
      <c r="FCA131"/>
      <c r="FCB131"/>
      <c r="FCC131"/>
      <c r="FCD131"/>
      <c r="FCE131"/>
      <c r="FCF131"/>
      <c r="FCG131"/>
      <c r="FCH131"/>
      <c r="FCI131"/>
      <c r="FCJ131"/>
      <c r="FCK131"/>
      <c r="FCL131"/>
      <c r="FCM131"/>
      <c r="FCN131"/>
      <c r="FCO131"/>
      <c r="FCP131"/>
      <c r="FCQ131"/>
      <c r="FCR131"/>
      <c r="FCS131"/>
      <c r="FCT131"/>
      <c r="FCU131"/>
      <c r="FCV131"/>
      <c r="FCW131"/>
      <c r="FCX131"/>
      <c r="FCY131"/>
      <c r="FCZ131"/>
      <c r="FDA131"/>
      <c r="FDB131"/>
      <c r="FDC131"/>
      <c r="FDD131"/>
      <c r="FDE131"/>
      <c r="FDF131"/>
      <c r="FDG131"/>
      <c r="FDH131"/>
      <c r="FDI131"/>
      <c r="FDJ131"/>
      <c r="FDK131"/>
      <c r="FDL131"/>
      <c r="FDM131"/>
      <c r="FDN131"/>
      <c r="FDO131"/>
      <c r="FDP131"/>
      <c r="FDQ131"/>
      <c r="FDR131"/>
      <c r="FDS131"/>
      <c r="FDT131"/>
      <c r="FDU131"/>
      <c r="FDV131"/>
      <c r="FDW131"/>
      <c r="FDX131"/>
      <c r="FDY131"/>
      <c r="FDZ131"/>
      <c r="FEA131"/>
      <c r="FEB131"/>
      <c r="FEC131"/>
      <c r="FED131"/>
      <c r="FEE131"/>
      <c r="FEF131"/>
      <c r="FEG131"/>
      <c r="FEH131"/>
      <c r="FEI131"/>
      <c r="FEJ131"/>
      <c r="FEK131"/>
      <c r="FEL131"/>
      <c r="FEM131"/>
      <c r="FEN131"/>
      <c r="FEO131"/>
      <c r="FEP131"/>
      <c r="FEQ131"/>
      <c r="FER131"/>
      <c r="FES131"/>
      <c r="FET131"/>
      <c r="FEU131"/>
      <c r="FEV131"/>
      <c r="FEW131"/>
      <c r="FEX131"/>
      <c r="FEY131"/>
      <c r="FEZ131"/>
      <c r="FFA131"/>
      <c r="FFB131"/>
      <c r="FFC131"/>
      <c r="FFD131"/>
      <c r="FFE131"/>
      <c r="FFF131"/>
      <c r="FFG131"/>
      <c r="FFH131"/>
      <c r="FFI131"/>
      <c r="FFJ131"/>
      <c r="FFK131"/>
      <c r="FFL131"/>
      <c r="FFM131"/>
      <c r="FFN131"/>
      <c r="FFO131"/>
      <c r="FFP131"/>
      <c r="FFQ131"/>
      <c r="FFR131"/>
      <c r="FFS131"/>
      <c r="FFT131"/>
      <c r="FFU131"/>
      <c r="FFV131"/>
      <c r="FFW131"/>
      <c r="FFX131"/>
      <c r="FFY131"/>
      <c r="FFZ131"/>
      <c r="FGA131"/>
      <c r="FGB131"/>
      <c r="FGC131"/>
      <c r="FGD131"/>
      <c r="FGE131"/>
      <c r="FGF131"/>
      <c r="FGG131"/>
      <c r="FGH131"/>
      <c r="FGI131"/>
      <c r="FGJ131"/>
      <c r="FGK131"/>
      <c r="FGL131"/>
      <c r="FGM131"/>
      <c r="FGN131"/>
      <c r="FGO131"/>
      <c r="FGP131"/>
      <c r="FGQ131"/>
      <c r="FGR131"/>
      <c r="FGS131"/>
      <c r="FGT131"/>
      <c r="FGU131"/>
      <c r="FGV131"/>
      <c r="FGW131"/>
      <c r="FGX131"/>
      <c r="FGY131"/>
      <c r="FGZ131"/>
      <c r="FHA131"/>
      <c r="FHB131"/>
      <c r="FHC131"/>
      <c r="FHD131"/>
      <c r="FHE131"/>
      <c r="FHF131"/>
      <c r="FHG131"/>
      <c r="FHH131"/>
      <c r="FHI131"/>
      <c r="FHJ131"/>
      <c r="FHK131"/>
      <c r="FHL131"/>
      <c r="FHM131"/>
      <c r="FHN131"/>
      <c r="FHO131"/>
      <c r="FHP131"/>
      <c r="FHQ131"/>
      <c r="FHR131"/>
      <c r="FHS131"/>
      <c r="FHT131"/>
      <c r="FHU131"/>
      <c r="FHV131"/>
      <c r="FHW131"/>
      <c r="FHX131"/>
      <c r="FHY131"/>
      <c r="FHZ131"/>
      <c r="FIA131"/>
      <c r="FIB131"/>
      <c r="FIC131"/>
      <c r="FID131"/>
      <c r="FIE131"/>
      <c r="FIF131"/>
      <c r="FIG131"/>
      <c r="FIH131"/>
      <c r="FII131"/>
      <c r="FIJ131"/>
      <c r="FIK131"/>
      <c r="FIL131"/>
      <c r="FIM131"/>
      <c r="FIN131"/>
      <c r="FIO131"/>
      <c r="FIP131"/>
      <c r="FIQ131"/>
      <c r="FIR131"/>
      <c r="FIS131"/>
      <c r="FIT131"/>
      <c r="FIU131"/>
      <c r="FIV131"/>
      <c r="FIW131"/>
      <c r="FIX131"/>
      <c r="FIY131"/>
      <c r="FIZ131"/>
      <c r="FJA131"/>
      <c r="FJB131"/>
      <c r="FJC131"/>
      <c r="FJD131"/>
      <c r="FJE131"/>
      <c r="FJF131"/>
      <c r="FJG131"/>
      <c r="FJH131"/>
      <c r="FJI131"/>
      <c r="FJJ131"/>
      <c r="FJK131"/>
      <c r="FJL131"/>
      <c r="FJM131"/>
      <c r="FJN131"/>
      <c r="FJO131"/>
      <c r="FJP131"/>
      <c r="FJQ131"/>
      <c r="FJR131"/>
      <c r="FJS131"/>
      <c r="FJT131"/>
      <c r="FJU131"/>
      <c r="FJV131"/>
      <c r="FJW131"/>
      <c r="FJX131"/>
      <c r="FJY131"/>
      <c r="FJZ131"/>
      <c r="FKA131"/>
      <c r="FKB131"/>
      <c r="FKC131"/>
      <c r="FKD131"/>
      <c r="FKE131"/>
      <c r="FKF131"/>
      <c r="FKG131"/>
      <c r="FKH131"/>
      <c r="FKI131"/>
      <c r="FKJ131"/>
      <c r="FKK131"/>
      <c r="FKL131"/>
      <c r="FKM131"/>
      <c r="FKN131"/>
      <c r="FKO131"/>
      <c r="FKP131"/>
      <c r="FKQ131"/>
      <c r="FKR131"/>
      <c r="FKS131"/>
      <c r="FKT131"/>
      <c r="FKU131"/>
      <c r="FKV131"/>
      <c r="FKW131"/>
      <c r="FKX131"/>
      <c r="FKY131"/>
      <c r="FKZ131"/>
      <c r="FLA131"/>
      <c r="FLB131"/>
      <c r="FLC131"/>
      <c r="FLD131"/>
      <c r="FLE131"/>
      <c r="FLF131"/>
      <c r="FLG131"/>
      <c r="FLH131"/>
      <c r="FLI131"/>
      <c r="FLJ131"/>
      <c r="FLK131"/>
      <c r="FLL131"/>
      <c r="FLM131"/>
      <c r="FLN131"/>
      <c r="FLO131"/>
      <c r="FLP131"/>
      <c r="FLQ131"/>
      <c r="FLR131"/>
      <c r="FLS131"/>
      <c r="FLT131"/>
      <c r="FLU131"/>
      <c r="FLV131"/>
      <c r="FLW131"/>
      <c r="FLX131"/>
      <c r="FLY131"/>
      <c r="FLZ131"/>
      <c r="FMA131"/>
      <c r="FMB131"/>
      <c r="FMC131"/>
      <c r="FMD131"/>
      <c r="FME131"/>
      <c r="FMF131"/>
      <c r="FMG131"/>
      <c r="FMH131"/>
      <c r="FMI131"/>
      <c r="FMJ131"/>
      <c r="FMK131"/>
      <c r="FML131"/>
      <c r="FMM131"/>
      <c r="FMN131"/>
      <c r="FMO131"/>
      <c r="FMP131"/>
      <c r="FMQ131"/>
      <c r="FMR131"/>
      <c r="FMS131"/>
      <c r="FMT131"/>
      <c r="FMU131"/>
      <c r="FMV131"/>
      <c r="FMW131"/>
      <c r="FMX131"/>
      <c r="FMY131"/>
      <c r="FMZ131"/>
      <c r="FNA131"/>
      <c r="FNB131"/>
      <c r="FNC131"/>
      <c r="FND131"/>
      <c r="FNE131"/>
      <c r="FNF131"/>
      <c r="FNG131"/>
      <c r="FNH131"/>
      <c r="FNI131"/>
      <c r="FNJ131"/>
      <c r="FNK131"/>
      <c r="FNL131"/>
      <c r="FNM131"/>
      <c r="FNN131"/>
      <c r="FNO131"/>
      <c r="FNP131"/>
      <c r="FNQ131"/>
      <c r="FNR131"/>
      <c r="FNS131"/>
      <c r="FNT131"/>
      <c r="FNU131"/>
      <c r="FNV131"/>
      <c r="FNW131"/>
      <c r="FNX131"/>
      <c r="FNY131"/>
      <c r="FNZ131"/>
      <c r="FOA131"/>
      <c r="FOB131"/>
      <c r="FOC131"/>
      <c r="FOD131"/>
      <c r="FOE131"/>
      <c r="FOF131"/>
      <c r="FOG131"/>
      <c r="FOH131"/>
      <c r="FOI131"/>
      <c r="FOJ131"/>
      <c r="FOK131"/>
      <c r="FOL131"/>
      <c r="FOM131"/>
      <c r="FON131"/>
      <c r="FOO131"/>
      <c r="FOP131"/>
      <c r="FOQ131"/>
      <c r="FOR131"/>
      <c r="FOS131"/>
      <c r="FOT131"/>
      <c r="FOU131"/>
      <c r="FOV131"/>
      <c r="FOW131"/>
      <c r="FOX131"/>
      <c r="FOY131"/>
      <c r="FOZ131"/>
      <c r="FPA131"/>
      <c r="FPB131"/>
      <c r="FPC131"/>
      <c r="FPD131"/>
      <c r="FPE131"/>
      <c r="FPF131"/>
      <c r="FPG131"/>
      <c r="FPH131"/>
      <c r="FPI131"/>
      <c r="FPJ131"/>
      <c r="FPK131"/>
      <c r="FPL131"/>
      <c r="FPM131"/>
      <c r="FPN131"/>
      <c r="FPO131"/>
      <c r="FPP131"/>
      <c r="FPQ131"/>
      <c r="FPR131"/>
      <c r="FPS131"/>
      <c r="FPT131"/>
      <c r="FPU131"/>
      <c r="FPV131"/>
      <c r="FPW131"/>
      <c r="FPX131"/>
      <c r="FPY131"/>
      <c r="FPZ131"/>
      <c r="FQA131"/>
      <c r="FQB131"/>
      <c r="FQC131"/>
      <c r="FQD131"/>
      <c r="FQE131"/>
      <c r="FQF131"/>
      <c r="FQG131"/>
      <c r="FQH131"/>
      <c r="FQI131"/>
      <c r="FQJ131"/>
      <c r="FQK131"/>
      <c r="FQL131"/>
      <c r="FQM131"/>
      <c r="FQN131"/>
      <c r="FQO131"/>
      <c r="FQP131"/>
      <c r="FQQ131"/>
      <c r="FQR131"/>
      <c r="FQS131"/>
      <c r="FQT131"/>
      <c r="FQU131"/>
      <c r="FQV131"/>
      <c r="FQW131"/>
      <c r="FQX131"/>
      <c r="FQY131"/>
      <c r="FQZ131"/>
      <c r="FRA131"/>
      <c r="FRB131"/>
      <c r="FRC131"/>
      <c r="FRD131"/>
      <c r="FRE131"/>
      <c r="FRF131"/>
      <c r="FRG131"/>
      <c r="FRH131"/>
      <c r="FRI131"/>
      <c r="FRJ131"/>
      <c r="FRK131"/>
      <c r="FRL131"/>
      <c r="FRM131"/>
      <c r="FRN131"/>
      <c r="FRO131"/>
      <c r="FRP131"/>
      <c r="FRQ131"/>
      <c r="FRR131"/>
      <c r="FRS131"/>
      <c r="FRT131"/>
      <c r="FRU131"/>
      <c r="FRV131"/>
      <c r="FRW131"/>
      <c r="FRX131"/>
      <c r="FRY131"/>
      <c r="FRZ131"/>
      <c r="FSA131"/>
      <c r="FSB131"/>
      <c r="FSC131"/>
      <c r="FSD131"/>
      <c r="FSE131"/>
      <c r="FSF131"/>
      <c r="FSG131"/>
      <c r="FSH131"/>
      <c r="FSI131"/>
      <c r="FSJ131"/>
      <c r="FSK131"/>
      <c r="FSL131"/>
      <c r="FSM131"/>
      <c r="FSN131"/>
      <c r="FSO131"/>
      <c r="FSP131"/>
      <c r="FSQ131"/>
      <c r="FSR131"/>
      <c r="FSS131"/>
      <c r="FST131"/>
      <c r="FSU131"/>
      <c r="FSV131"/>
      <c r="FSW131"/>
      <c r="FSX131"/>
      <c r="FSY131"/>
      <c r="FSZ131"/>
      <c r="FTA131"/>
      <c r="FTB131"/>
      <c r="FTC131"/>
      <c r="FTD131"/>
      <c r="FTE131"/>
      <c r="FTF131"/>
      <c r="FTG131"/>
      <c r="FTH131"/>
      <c r="FTI131"/>
      <c r="FTJ131"/>
      <c r="FTK131"/>
      <c r="FTL131"/>
      <c r="FTM131"/>
      <c r="FTN131"/>
      <c r="FTO131"/>
      <c r="FTP131"/>
      <c r="FTQ131"/>
      <c r="FTR131"/>
      <c r="FTS131"/>
      <c r="FTT131"/>
      <c r="FTU131"/>
      <c r="FTV131"/>
      <c r="FTW131"/>
      <c r="FTX131"/>
      <c r="FTY131"/>
      <c r="FTZ131"/>
      <c r="FUA131"/>
      <c r="FUB131"/>
      <c r="FUC131"/>
      <c r="FUD131"/>
      <c r="FUE131"/>
      <c r="FUF131"/>
      <c r="FUG131"/>
      <c r="FUH131"/>
      <c r="FUI131"/>
      <c r="FUJ131"/>
      <c r="FUK131"/>
      <c r="FUL131"/>
      <c r="FUM131"/>
      <c r="FUN131"/>
      <c r="FUO131"/>
      <c r="FUP131"/>
      <c r="FUQ131"/>
      <c r="FUR131"/>
      <c r="FUS131"/>
      <c r="FUT131"/>
      <c r="FUU131"/>
      <c r="FUV131"/>
      <c r="FUW131"/>
      <c r="FUX131"/>
      <c r="FUY131"/>
      <c r="FUZ131"/>
      <c r="FVA131"/>
      <c r="FVB131"/>
      <c r="FVC131"/>
      <c r="FVD131"/>
      <c r="FVE131"/>
      <c r="FVF131"/>
      <c r="FVG131"/>
      <c r="FVH131"/>
      <c r="FVI131"/>
      <c r="FVJ131"/>
      <c r="FVK131"/>
      <c r="FVL131"/>
      <c r="FVM131"/>
      <c r="FVN131"/>
      <c r="FVO131"/>
      <c r="FVP131"/>
      <c r="FVQ131"/>
      <c r="FVR131"/>
      <c r="FVS131"/>
      <c r="FVT131"/>
      <c r="FVU131"/>
      <c r="FVV131"/>
      <c r="FVW131"/>
      <c r="FVX131"/>
      <c r="FVY131"/>
      <c r="FVZ131"/>
      <c r="FWA131"/>
      <c r="FWB131"/>
      <c r="FWC131"/>
      <c r="FWD131"/>
      <c r="FWE131"/>
      <c r="FWF131"/>
      <c r="FWG131"/>
      <c r="FWH131"/>
      <c r="FWI131"/>
      <c r="FWJ131"/>
      <c r="FWK131"/>
      <c r="FWL131"/>
      <c r="FWM131"/>
      <c r="FWN131"/>
      <c r="FWO131"/>
      <c r="FWP131"/>
      <c r="FWQ131"/>
      <c r="FWR131"/>
      <c r="FWS131"/>
      <c r="FWT131"/>
      <c r="FWU131"/>
      <c r="FWV131"/>
      <c r="FWW131"/>
      <c r="FWX131"/>
      <c r="FWY131"/>
      <c r="FWZ131"/>
      <c r="FXA131"/>
      <c r="FXB131"/>
      <c r="FXC131"/>
      <c r="FXD131"/>
      <c r="FXE131"/>
      <c r="FXF131"/>
      <c r="FXG131"/>
      <c r="FXH131"/>
      <c r="FXI131"/>
      <c r="FXJ131"/>
      <c r="FXK131"/>
      <c r="FXL131"/>
      <c r="FXM131"/>
      <c r="FXN131"/>
      <c r="FXO131"/>
      <c r="FXP131"/>
      <c r="FXQ131"/>
      <c r="FXR131"/>
      <c r="FXS131"/>
      <c r="FXT131"/>
      <c r="FXU131"/>
      <c r="FXV131"/>
      <c r="FXW131"/>
      <c r="FXX131"/>
      <c r="FXY131"/>
      <c r="FXZ131"/>
      <c r="FYA131"/>
      <c r="FYB131"/>
      <c r="FYC131"/>
      <c r="FYD131"/>
      <c r="FYE131"/>
      <c r="FYF131"/>
      <c r="FYG131"/>
      <c r="FYH131"/>
      <c r="FYI131"/>
      <c r="FYJ131"/>
      <c r="FYK131"/>
      <c r="FYL131"/>
      <c r="FYM131"/>
      <c r="FYN131"/>
      <c r="FYO131"/>
      <c r="FYP131"/>
      <c r="FYQ131"/>
      <c r="FYR131"/>
      <c r="FYS131"/>
      <c r="FYT131"/>
      <c r="FYU131"/>
      <c r="FYV131"/>
      <c r="FYW131"/>
      <c r="FYX131"/>
      <c r="FYY131"/>
      <c r="FYZ131"/>
      <c r="FZA131"/>
      <c r="FZB131"/>
      <c r="FZC131"/>
      <c r="FZD131"/>
      <c r="FZE131"/>
      <c r="FZF131"/>
      <c r="FZG131"/>
      <c r="FZH131"/>
      <c r="FZI131"/>
      <c r="FZJ131"/>
      <c r="FZK131"/>
      <c r="FZL131"/>
      <c r="FZM131"/>
      <c r="FZN131"/>
      <c r="FZO131"/>
      <c r="FZP131"/>
      <c r="FZQ131"/>
      <c r="FZR131"/>
      <c r="FZS131"/>
      <c r="FZT131"/>
      <c r="FZU131"/>
      <c r="FZV131"/>
      <c r="FZW131"/>
      <c r="FZX131"/>
      <c r="FZY131"/>
      <c r="FZZ131"/>
      <c r="GAA131"/>
      <c r="GAB131"/>
      <c r="GAC131"/>
      <c r="GAD131"/>
      <c r="GAE131"/>
      <c r="GAF131"/>
      <c r="GAG131"/>
      <c r="GAH131"/>
      <c r="GAI131"/>
      <c r="GAJ131"/>
      <c r="GAK131"/>
      <c r="GAL131"/>
      <c r="GAM131"/>
      <c r="GAN131"/>
      <c r="GAO131"/>
      <c r="GAP131"/>
      <c r="GAQ131"/>
      <c r="GAR131"/>
      <c r="GAS131"/>
      <c r="GAT131"/>
      <c r="GAU131"/>
      <c r="GAV131"/>
      <c r="GAW131"/>
      <c r="GAX131"/>
      <c r="GAY131"/>
      <c r="GAZ131"/>
      <c r="GBA131"/>
      <c r="GBB131"/>
      <c r="GBC131"/>
      <c r="GBD131"/>
      <c r="GBE131"/>
      <c r="GBF131"/>
      <c r="GBG131"/>
      <c r="GBH131"/>
      <c r="GBI131"/>
      <c r="GBJ131"/>
      <c r="GBK131"/>
      <c r="GBL131"/>
      <c r="GBM131"/>
      <c r="GBN131"/>
      <c r="GBO131"/>
      <c r="GBP131"/>
      <c r="GBQ131"/>
      <c r="GBR131"/>
      <c r="GBS131"/>
      <c r="GBT131"/>
      <c r="GBU131"/>
      <c r="GBV131"/>
      <c r="GBW131"/>
      <c r="GBX131"/>
      <c r="GBY131"/>
      <c r="GBZ131"/>
      <c r="GCA131"/>
      <c r="GCB131"/>
      <c r="GCC131"/>
      <c r="GCD131"/>
      <c r="GCE131"/>
      <c r="GCF131"/>
      <c r="GCG131"/>
      <c r="GCH131"/>
      <c r="GCI131"/>
      <c r="GCJ131"/>
      <c r="GCK131"/>
      <c r="GCL131"/>
      <c r="GCM131"/>
      <c r="GCN131"/>
      <c r="GCO131"/>
      <c r="GCP131"/>
      <c r="GCQ131"/>
      <c r="GCR131"/>
      <c r="GCS131"/>
      <c r="GCT131"/>
      <c r="GCU131"/>
      <c r="GCV131"/>
      <c r="GCW131"/>
      <c r="GCX131"/>
      <c r="GCY131"/>
      <c r="GCZ131"/>
      <c r="GDA131"/>
      <c r="GDB131"/>
      <c r="GDC131"/>
      <c r="GDD131"/>
      <c r="GDE131"/>
      <c r="GDF131"/>
      <c r="GDG131"/>
      <c r="GDH131"/>
      <c r="GDI131"/>
      <c r="GDJ131"/>
      <c r="GDK131"/>
      <c r="GDL131"/>
      <c r="GDM131"/>
      <c r="GDN131"/>
      <c r="GDO131"/>
      <c r="GDP131"/>
      <c r="GDQ131"/>
      <c r="GDR131"/>
      <c r="GDS131"/>
      <c r="GDT131"/>
      <c r="GDU131"/>
      <c r="GDV131"/>
      <c r="GDW131"/>
      <c r="GDX131"/>
      <c r="GDY131"/>
      <c r="GDZ131"/>
      <c r="GEA131"/>
      <c r="GEB131"/>
      <c r="GEC131"/>
      <c r="GED131"/>
      <c r="GEE131"/>
      <c r="GEF131"/>
      <c r="GEG131"/>
      <c r="GEH131"/>
      <c r="GEI131"/>
      <c r="GEJ131"/>
      <c r="GEK131"/>
      <c r="GEL131"/>
      <c r="GEM131"/>
      <c r="GEN131"/>
      <c r="GEO131"/>
      <c r="GEP131"/>
      <c r="GEQ131"/>
      <c r="GER131"/>
      <c r="GES131"/>
      <c r="GET131"/>
      <c r="GEU131"/>
      <c r="GEV131"/>
      <c r="GEW131"/>
      <c r="GEX131"/>
      <c r="GEY131"/>
      <c r="GEZ131"/>
      <c r="GFA131"/>
      <c r="GFB131"/>
      <c r="GFC131"/>
      <c r="GFD131"/>
      <c r="GFE131"/>
      <c r="GFF131"/>
      <c r="GFG131"/>
      <c r="GFH131"/>
      <c r="GFI131"/>
      <c r="GFJ131"/>
      <c r="GFK131"/>
      <c r="GFL131"/>
      <c r="GFM131"/>
      <c r="GFN131"/>
      <c r="GFO131"/>
      <c r="GFP131"/>
      <c r="GFQ131"/>
      <c r="GFR131"/>
      <c r="GFS131"/>
      <c r="GFT131"/>
      <c r="GFU131"/>
      <c r="GFV131"/>
      <c r="GFW131"/>
      <c r="GFX131"/>
      <c r="GFY131"/>
      <c r="GFZ131"/>
      <c r="GGA131"/>
      <c r="GGB131"/>
      <c r="GGC131"/>
      <c r="GGD131"/>
      <c r="GGE131"/>
      <c r="GGF131"/>
      <c r="GGG131"/>
      <c r="GGH131"/>
      <c r="GGI131"/>
      <c r="GGJ131"/>
      <c r="GGK131"/>
      <c r="GGL131"/>
      <c r="GGM131"/>
      <c r="GGN131"/>
      <c r="GGO131"/>
      <c r="GGP131"/>
      <c r="GGQ131"/>
      <c r="GGR131"/>
      <c r="GGS131"/>
      <c r="GGT131"/>
      <c r="GGU131"/>
      <c r="GGV131"/>
      <c r="GGW131"/>
      <c r="GGX131"/>
      <c r="GGY131"/>
      <c r="GGZ131"/>
      <c r="GHA131"/>
      <c r="GHB131"/>
      <c r="GHC131"/>
      <c r="GHD131"/>
      <c r="GHE131"/>
      <c r="GHF131"/>
      <c r="GHG131"/>
      <c r="GHH131"/>
      <c r="GHI131"/>
      <c r="GHJ131"/>
      <c r="GHK131"/>
      <c r="GHL131"/>
      <c r="GHM131"/>
      <c r="GHN131"/>
      <c r="GHO131"/>
      <c r="GHP131"/>
      <c r="GHQ131"/>
      <c r="GHR131"/>
      <c r="GHS131"/>
      <c r="GHT131"/>
      <c r="GHU131"/>
      <c r="GHV131"/>
      <c r="GHW131"/>
      <c r="GHX131"/>
      <c r="GHY131"/>
      <c r="GHZ131"/>
      <c r="GIA131"/>
      <c r="GIB131"/>
      <c r="GIC131"/>
      <c r="GID131"/>
      <c r="GIE131"/>
      <c r="GIF131"/>
      <c r="GIG131"/>
      <c r="GIH131"/>
      <c r="GII131"/>
      <c r="GIJ131"/>
      <c r="GIK131"/>
      <c r="GIL131"/>
      <c r="GIM131"/>
      <c r="GIN131"/>
      <c r="GIO131"/>
      <c r="GIP131"/>
      <c r="GIQ131"/>
      <c r="GIR131"/>
      <c r="GIS131"/>
      <c r="GIT131"/>
      <c r="GIU131"/>
      <c r="GIV131"/>
      <c r="GIW131"/>
      <c r="GIX131"/>
      <c r="GIY131"/>
      <c r="GIZ131"/>
      <c r="GJA131"/>
      <c r="GJB131"/>
      <c r="GJC131"/>
      <c r="GJD131"/>
      <c r="GJE131"/>
      <c r="GJF131"/>
      <c r="GJG131"/>
      <c r="GJH131"/>
      <c r="GJI131"/>
      <c r="GJJ131"/>
      <c r="GJK131"/>
      <c r="GJL131"/>
      <c r="GJM131"/>
      <c r="GJN131"/>
      <c r="GJO131"/>
      <c r="GJP131"/>
      <c r="GJQ131"/>
      <c r="GJR131"/>
      <c r="GJS131"/>
      <c r="GJT131"/>
      <c r="GJU131"/>
      <c r="GJV131"/>
      <c r="GJW131"/>
      <c r="GJX131"/>
      <c r="GJY131"/>
      <c r="GJZ131"/>
      <c r="GKA131"/>
      <c r="GKB131"/>
      <c r="GKC131"/>
      <c r="GKD131"/>
      <c r="GKE131"/>
      <c r="GKF131"/>
      <c r="GKG131"/>
      <c r="GKH131"/>
      <c r="GKI131"/>
      <c r="GKJ131"/>
      <c r="GKK131"/>
      <c r="GKL131"/>
      <c r="GKM131"/>
      <c r="GKN131"/>
      <c r="GKO131"/>
      <c r="GKP131"/>
      <c r="GKQ131"/>
      <c r="GKR131"/>
      <c r="GKS131"/>
      <c r="GKT131"/>
      <c r="GKU131"/>
      <c r="GKV131"/>
      <c r="GKW131"/>
      <c r="GKX131"/>
      <c r="GKY131"/>
      <c r="GKZ131"/>
      <c r="GLA131"/>
      <c r="GLB131"/>
      <c r="GLC131"/>
      <c r="GLD131"/>
      <c r="GLE131"/>
      <c r="GLF131"/>
      <c r="GLG131"/>
      <c r="GLH131"/>
      <c r="GLI131"/>
      <c r="GLJ131"/>
      <c r="GLK131"/>
      <c r="GLL131"/>
      <c r="GLM131"/>
      <c r="GLN131"/>
      <c r="GLO131"/>
      <c r="GLP131"/>
      <c r="GLQ131"/>
      <c r="GLR131"/>
      <c r="GLS131"/>
      <c r="GLT131"/>
      <c r="GLU131"/>
      <c r="GLV131"/>
      <c r="GLW131"/>
      <c r="GLX131"/>
      <c r="GLY131"/>
      <c r="GLZ131"/>
      <c r="GMA131"/>
      <c r="GMB131"/>
      <c r="GMC131"/>
      <c r="GMD131"/>
      <c r="GME131"/>
      <c r="GMF131"/>
      <c r="GMG131"/>
      <c r="GMH131"/>
      <c r="GMI131"/>
      <c r="GMJ131"/>
      <c r="GMK131"/>
      <c r="GML131"/>
      <c r="GMM131"/>
      <c r="GMN131"/>
      <c r="GMO131"/>
      <c r="GMP131"/>
      <c r="GMQ131"/>
      <c r="GMR131"/>
      <c r="GMS131"/>
      <c r="GMT131"/>
      <c r="GMU131"/>
      <c r="GMV131"/>
      <c r="GMW131"/>
      <c r="GMX131"/>
      <c r="GMY131"/>
      <c r="GMZ131"/>
      <c r="GNA131"/>
      <c r="GNB131"/>
      <c r="GNC131"/>
      <c r="GND131"/>
      <c r="GNE131"/>
      <c r="GNF131"/>
      <c r="GNG131"/>
      <c r="GNH131"/>
      <c r="GNI131"/>
      <c r="GNJ131"/>
      <c r="GNK131"/>
      <c r="GNL131"/>
      <c r="GNM131"/>
      <c r="GNN131"/>
      <c r="GNO131"/>
      <c r="GNP131"/>
      <c r="GNQ131"/>
      <c r="GNR131"/>
      <c r="GNS131"/>
      <c r="GNT131"/>
      <c r="GNU131"/>
      <c r="GNV131"/>
      <c r="GNW131"/>
      <c r="GNX131"/>
      <c r="GNY131"/>
      <c r="GNZ131"/>
      <c r="GOA131"/>
      <c r="GOB131"/>
      <c r="GOC131"/>
      <c r="GOD131"/>
      <c r="GOE131"/>
      <c r="GOF131"/>
      <c r="GOG131"/>
      <c r="GOH131"/>
      <c r="GOI131"/>
      <c r="GOJ131"/>
      <c r="GOK131"/>
      <c r="GOL131"/>
      <c r="GOM131"/>
      <c r="GON131"/>
      <c r="GOO131"/>
      <c r="GOP131"/>
      <c r="GOQ131"/>
      <c r="GOR131"/>
      <c r="GOS131"/>
      <c r="GOT131"/>
      <c r="GOU131"/>
      <c r="GOV131"/>
      <c r="GOW131"/>
      <c r="GOX131"/>
      <c r="GOY131"/>
      <c r="GOZ131"/>
      <c r="GPA131"/>
      <c r="GPB131"/>
      <c r="GPC131"/>
      <c r="GPD131"/>
      <c r="GPE131"/>
      <c r="GPF131"/>
      <c r="GPG131"/>
      <c r="GPH131"/>
      <c r="GPI131"/>
      <c r="GPJ131"/>
      <c r="GPK131"/>
      <c r="GPL131"/>
      <c r="GPM131"/>
      <c r="GPN131"/>
      <c r="GPO131"/>
      <c r="GPP131"/>
      <c r="GPQ131"/>
      <c r="GPR131"/>
      <c r="GPS131"/>
      <c r="GPT131"/>
      <c r="GPU131"/>
      <c r="GPV131"/>
      <c r="GPW131"/>
      <c r="GPX131"/>
      <c r="GPY131"/>
      <c r="GPZ131"/>
      <c r="GQA131"/>
      <c r="GQB131"/>
      <c r="GQC131"/>
      <c r="GQD131"/>
      <c r="GQE131"/>
      <c r="GQF131"/>
      <c r="GQG131"/>
      <c r="GQH131"/>
      <c r="GQI131"/>
      <c r="GQJ131"/>
      <c r="GQK131"/>
      <c r="GQL131"/>
      <c r="GQM131"/>
      <c r="GQN131"/>
      <c r="GQO131"/>
      <c r="GQP131"/>
      <c r="GQQ131"/>
      <c r="GQR131"/>
      <c r="GQS131"/>
      <c r="GQT131"/>
      <c r="GQU131"/>
      <c r="GQV131"/>
      <c r="GQW131"/>
      <c r="GQX131"/>
      <c r="GQY131"/>
      <c r="GQZ131"/>
      <c r="GRA131"/>
      <c r="GRB131"/>
      <c r="GRC131"/>
      <c r="GRD131"/>
      <c r="GRE131"/>
      <c r="GRF131"/>
      <c r="GRG131"/>
      <c r="GRH131"/>
      <c r="GRI131"/>
      <c r="GRJ131"/>
      <c r="GRK131"/>
      <c r="GRL131"/>
      <c r="GRM131"/>
      <c r="GRN131"/>
      <c r="GRO131"/>
      <c r="GRP131"/>
      <c r="GRQ131"/>
      <c r="GRR131"/>
      <c r="GRS131"/>
      <c r="GRT131"/>
      <c r="GRU131"/>
      <c r="GRV131"/>
      <c r="GRW131"/>
      <c r="GRX131"/>
      <c r="GRY131"/>
      <c r="GRZ131"/>
      <c r="GSA131"/>
      <c r="GSB131"/>
      <c r="GSC131"/>
      <c r="GSD131"/>
      <c r="GSE131"/>
      <c r="GSF131"/>
      <c r="GSG131"/>
      <c r="GSH131"/>
      <c r="GSI131"/>
      <c r="GSJ131"/>
      <c r="GSK131"/>
      <c r="GSL131"/>
      <c r="GSM131"/>
      <c r="GSN131"/>
      <c r="GSO131"/>
      <c r="GSP131"/>
      <c r="GSQ131"/>
      <c r="GSR131"/>
      <c r="GSS131"/>
      <c r="GST131"/>
      <c r="GSU131"/>
      <c r="GSV131"/>
      <c r="GSW131"/>
      <c r="GSX131"/>
      <c r="GSY131"/>
      <c r="GSZ131"/>
      <c r="GTA131"/>
      <c r="GTB131"/>
      <c r="GTC131"/>
      <c r="GTD131"/>
      <c r="GTE131"/>
      <c r="GTF131"/>
      <c r="GTG131"/>
      <c r="GTH131"/>
      <c r="GTI131"/>
      <c r="GTJ131"/>
      <c r="GTK131"/>
      <c r="GTL131"/>
      <c r="GTM131"/>
      <c r="GTN131"/>
      <c r="GTO131"/>
      <c r="GTP131"/>
      <c r="GTQ131"/>
      <c r="GTR131"/>
      <c r="GTS131"/>
      <c r="GTT131"/>
      <c r="GTU131"/>
      <c r="GTV131"/>
      <c r="GTW131"/>
      <c r="GTX131"/>
      <c r="GTY131"/>
      <c r="GTZ131"/>
      <c r="GUA131"/>
      <c r="GUB131"/>
      <c r="GUC131"/>
      <c r="GUD131"/>
      <c r="GUE131"/>
      <c r="GUF131"/>
      <c r="GUG131"/>
      <c r="GUH131"/>
      <c r="GUI131"/>
      <c r="GUJ131"/>
      <c r="GUK131"/>
      <c r="GUL131"/>
      <c r="GUM131"/>
      <c r="GUN131"/>
      <c r="GUO131"/>
      <c r="GUP131"/>
      <c r="GUQ131"/>
      <c r="GUR131"/>
      <c r="GUS131"/>
      <c r="GUT131"/>
      <c r="GUU131"/>
      <c r="GUV131"/>
      <c r="GUW131"/>
      <c r="GUX131"/>
      <c r="GUY131"/>
      <c r="GUZ131"/>
      <c r="GVA131"/>
      <c r="GVB131"/>
      <c r="GVC131"/>
      <c r="GVD131"/>
      <c r="GVE131"/>
      <c r="GVF131"/>
      <c r="GVG131"/>
      <c r="GVH131"/>
      <c r="GVI131"/>
      <c r="GVJ131"/>
      <c r="GVK131"/>
      <c r="GVL131"/>
      <c r="GVM131"/>
      <c r="GVN131"/>
      <c r="GVO131"/>
      <c r="GVP131"/>
      <c r="GVQ131"/>
      <c r="GVR131"/>
      <c r="GVS131"/>
      <c r="GVT131"/>
      <c r="GVU131"/>
      <c r="GVV131"/>
      <c r="GVW131"/>
      <c r="GVX131"/>
      <c r="GVY131"/>
      <c r="GVZ131"/>
      <c r="GWA131"/>
      <c r="GWB131"/>
      <c r="GWC131"/>
      <c r="GWD131"/>
      <c r="GWE131"/>
      <c r="GWF131"/>
      <c r="GWG131"/>
      <c r="GWH131"/>
      <c r="GWI131"/>
      <c r="GWJ131"/>
      <c r="GWK131"/>
      <c r="GWL131"/>
      <c r="GWM131"/>
      <c r="GWN131"/>
      <c r="GWO131"/>
      <c r="GWP131"/>
      <c r="GWQ131"/>
      <c r="GWR131"/>
      <c r="GWS131"/>
      <c r="GWT131"/>
      <c r="GWU131"/>
      <c r="GWV131"/>
      <c r="GWW131"/>
      <c r="GWX131"/>
      <c r="GWY131"/>
      <c r="GWZ131"/>
      <c r="GXA131"/>
      <c r="GXB131"/>
      <c r="GXC131"/>
      <c r="GXD131"/>
      <c r="GXE131"/>
      <c r="GXF131"/>
      <c r="GXG131"/>
      <c r="GXH131"/>
      <c r="GXI131"/>
      <c r="GXJ131"/>
      <c r="GXK131"/>
      <c r="GXL131"/>
      <c r="GXM131"/>
      <c r="GXN131"/>
      <c r="GXO131"/>
      <c r="GXP131"/>
      <c r="GXQ131"/>
      <c r="GXR131"/>
      <c r="GXS131"/>
      <c r="GXT131"/>
      <c r="GXU131"/>
      <c r="GXV131"/>
      <c r="GXW131"/>
      <c r="GXX131"/>
      <c r="GXY131"/>
      <c r="GXZ131"/>
      <c r="GYA131"/>
      <c r="GYB131"/>
      <c r="GYC131"/>
      <c r="GYD131"/>
      <c r="GYE131"/>
      <c r="GYF131"/>
      <c r="GYG131"/>
      <c r="GYH131"/>
      <c r="GYI131"/>
      <c r="GYJ131"/>
      <c r="GYK131"/>
      <c r="GYL131"/>
      <c r="GYM131"/>
      <c r="GYN131"/>
      <c r="GYO131"/>
      <c r="GYP131"/>
      <c r="GYQ131"/>
      <c r="GYR131"/>
      <c r="GYS131"/>
      <c r="GYT131"/>
      <c r="GYU131"/>
      <c r="GYV131"/>
      <c r="GYW131"/>
      <c r="GYX131"/>
      <c r="GYY131"/>
      <c r="GYZ131"/>
      <c r="GZA131"/>
      <c r="GZB131"/>
      <c r="GZC131"/>
      <c r="GZD131"/>
      <c r="GZE131"/>
      <c r="GZF131"/>
      <c r="GZG131"/>
      <c r="GZH131"/>
      <c r="GZI131"/>
      <c r="GZJ131"/>
      <c r="GZK131"/>
      <c r="GZL131"/>
      <c r="GZM131"/>
      <c r="GZN131"/>
      <c r="GZO131"/>
      <c r="GZP131"/>
      <c r="GZQ131"/>
      <c r="GZR131"/>
      <c r="GZS131"/>
      <c r="GZT131"/>
      <c r="GZU131"/>
      <c r="GZV131"/>
      <c r="GZW131"/>
      <c r="GZX131"/>
      <c r="GZY131"/>
      <c r="GZZ131"/>
      <c r="HAA131"/>
      <c r="HAB131"/>
      <c r="HAC131"/>
      <c r="HAD131"/>
      <c r="HAE131"/>
      <c r="HAF131"/>
      <c r="HAG131"/>
      <c r="HAH131"/>
      <c r="HAI131"/>
      <c r="HAJ131"/>
      <c r="HAK131"/>
      <c r="HAL131"/>
      <c r="HAM131"/>
      <c r="HAN131"/>
      <c r="HAO131"/>
      <c r="HAP131"/>
      <c r="HAQ131"/>
      <c r="HAR131"/>
      <c r="HAS131"/>
      <c r="HAT131"/>
      <c r="HAU131"/>
      <c r="HAV131"/>
      <c r="HAW131"/>
      <c r="HAX131"/>
      <c r="HAY131"/>
      <c r="HAZ131"/>
      <c r="HBA131"/>
      <c r="HBB131"/>
      <c r="HBC131"/>
      <c r="HBD131"/>
      <c r="HBE131"/>
      <c r="HBF131"/>
      <c r="HBG131"/>
      <c r="HBH131"/>
      <c r="HBI131"/>
      <c r="HBJ131"/>
      <c r="HBK131"/>
      <c r="HBL131"/>
      <c r="HBM131"/>
      <c r="HBN131"/>
      <c r="HBO131"/>
      <c r="HBP131"/>
      <c r="HBQ131"/>
      <c r="HBR131"/>
      <c r="HBS131"/>
      <c r="HBT131"/>
      <c r="HBU131"/>
      <c r="HBV131"/>
      <c r="HBW131"/>
      <c r="HBX131"/>
      <c r="HBY131"/>
      <c r="HBZ131"/>
      <c r="HCA131"/>
      <c r="HCB131"/>
      <c r="HCC131"/>
      <c r="HCD131"/>
      <c r="HCE131"/>
      <c r="HCF131"/>
      <c r="HCG131"/>
      <c r="HCH131"/>
      <c r="HCI131"/>
      <c r="HCJ131"/>
      <c r="HCK131"/>
      <c r="HCL131"/>
      <c r="HCM131"/>
      <c r="HCN131"/>
      <c r="HCO131"/>
      <c r="HCP131"/>
      <c r="HCQ131"/>
      <c r="HCR131"/>
      <c r="HCS131"/>
      <c r="HCT131"/>
      <c r="HCU131"/>
      <c r="HCV131"/>
      <c r="HCW131"/>
      <c r="HCX131"/>
      <c r="HCY131"/>
      <c r="HCZ131"/>
      <c r="HDA131"/>
      <c r="HDB131"/>
      <c r="HDC131"/>
      <c r="HDD131"/>
      <c r="HDE131"/>
      <c r="HDF131"/>
      <c r="HDG131"/>
      <c r="HDH131"/>
      <c r="HDI131"/>
      <c r="HDJ131"/>
      <c r="HDK131"/>
      <c r="HDL131"/>
      <c r="HDM131"/>
      <c r="HDN131"/>
      <c r="HDO131"/>
      <c r="HDP131"/>
      <c r="HDQ131"/>
      <c r="HDR131"/>
      <c r="HDS131"/>
      <c r="HDT131"/>
      <c r="HDU131"/>
      <c r="HDV131"/>
      <c r="HDW131"/>
      <c r="HDX131"/>
      <c r="HDY131"/>
      <c r="HDZ131"/>
      <c r="HEA131"/>
      <c r="HEB131"/>
      <c r="HEC131"/>
      <c r="HED131"/>
      <c r="HEE131"/>
      <c r="HEF131"/>
      <c r="HEG131"/>
      <c r="HEH131"/>
      <c r="HEI131"/>
      <c r="HEJ131"/>
      <c r="HEK131"/>
      <c r="HEL131"/>
      <c r="HEM131"/>
      <c r="HEN131"/>
      <c r="HEO131"/>
      <c r="HEP131"/>
      <c r="HEQ131"/>
      <c r="HER131"/>
      <c r="HES131"/>
      <c r="HET131"/>
      <c r="HEU131"/>
      <c r="HEV131"/>
      <c r="HEW131"/>
      <c r="HEX131"/>
      <c r="HEY131"/>
      <c r="HEZ131"/>
      <c r="HFA131"/>
      <c r="HFB131"/>
      <c r="HFC131"/>
      <c r="HFD131"/>
      <c r="HFE131"/>
      <c r="HFF131"/>
      <c r="HFG131"/>
      <c r="HFH131"/>
      <c r="HFI131"/>
      <c r="HFJ131"/>
      <c r="HFK131"/>
      <c r="HFL131"/>
      <c r="HFM131"/>
      <c r="HFN131"/>
      <c r="HFO131"/>
      <c r="HFP131"/>
      <c r="HFQ131"/>
      <c r="HFR131"/>
      <c r="HFS131"/>
      <c r="HFT131"/>
      <c r="HFU131"/>
      <c r="HFV131"/>
      <c r="HFW131"/>
      <c r="HFX131"/>
      <c r="HFY131"/>
      <c r="HFZ131"/>
      <c r="HGA131"/>
      <c r="HGB131"/>
      <c r="HGC131"/>
      <c r="HGD131"/>
      <c r="HGE131"/>
      <c r="HGF131"/>
      <c r="HGG131"/>
      <c r="HGH131"/>
      <c r="HGI131"/>
      <c r="HGJ131"/>
      <c r="HGK131"/>
      <c r="HGL131"/>
      <c r="HGM131"/>
      <c r="HGN131"/>
      <c r="HGO131"/>
      <c r="HGP131"/>
      <c r="HGQ131"/>
      <c r="HGR131"/>
      <c r="HGS131"/>
      <c r="HGT131"/>
      <c r="HGU131"/>
      <c r="HGV131"/>
      <c r="HGW131"/>
      <c r="HGX131"/>
      <c r="HGY131"/>
      <c r="HGZ131"/>
      <c r="HHA131"/>
      <c r="HHB131"/>
      <c r="HHC131"/>
      <c r="HHD131"/>
      <c r="HHE131"/>
      <c r="HHF131"/>
      <c r="HHG131"/>
      <c r="HHH131"/>
      <c r="HHI131"/>
      <c r="HHJ131"/>
      <c r="HHK131"/>
      <c r="HHL131"/>
      <c r="HHM131"/>
      <c r="HHN131"/>
      <c r="HHO131"/>
      <c r="HHP131"/>
      <c r="HHQ131"/>
      <c r="HHR131"/>
      <c r="HHS131"/>
      <c r="HHT131"/>
      <c r="HHU131"/>
      <c r="HHV131"/>
      <c r="HHW131"/>
      <c r="HHX131"/>
      <c r="HHY131"/>
      <c r="HHZ131"/>
      <c r="HIA131"/>
      <c r="HIB131"/>
      <c r="HIC131"/>
      <c r="HID131"/>
      <c r="HIE131"/>
      <c r="HIF131"/>
      <c r="HIG131"/>
      <c r="HIH131"/>
      <c r="HII131"/>
      <c r="HIJ131"/>
      <c r="HIK131"/>
      <c r="HIL131"/>
      <c r="HIM131"/>
      <c r="HIN131"/>
      <c r="HIO131"/>
      <c r="HIP131"/>
      <c r="HIQ131"/>
      <c r="HIR131"/>
      <c r="HIS131"/>
      <c r="HIT131"/>
      <c r="HIU131"/>
      <c r="HIV131"/>
      <c r="HIW131"/>
      <c r="HIX131"/>
      <c r="HIY131"/>
      <c r="HIZ131"/>
      <c r="HJA131"/>
      <c r="HJB131"/>
      <c r="HJC131"/>
      <c r="HJD131"/>
      <c r="HJE131"/>
      <c r="HJF131"/>
      <c r="HJG131"/>
      <c r="HJH131"/>
      <c r="HJI131"/>
      <c r="HJJ131"/>
      <c r="HJK131"/>
      <c r="HJL131"/>
      <c r="HJM131"/>
      <c r="HJN131"/>
      <c r="HJO131"/>
      <c r="HJP131"/>
      <c r="HJQ131"/>
      <c r="HJR131"/>
      <c r="HJS131"/>
      <c r="HJT131"/>
      <c r="HJU131"/>
      <c r="HJV131"/>
      <c r="HJW131"/>
      <c r="HJX131"/>
      <c r="HJY131"/>
      <c r="HJZ131"/>
      <c r="HKA131"/>
      <c r="HKB131"/>
      <c r="HKC131"/>
      <c r="HKD131"/>
      <c r="HKE131"/>
      <c r="HKF131"/>
      <c r="HKG131"/>
      <c r="HKH131"/>
      <c r="HKI131"/>
      <c r="HKJ131"/>
      <c r="HKK131"/>
      <c r="HKL131"/>
      <c r="HKM131"/>
      <c r="HKN131"/>
      <c r="HKO131"/>
      <c r="HKP131"/>
      <c r="HKQ131"/>
      <c r="HKR131"/>
      <c r="HKS131"/>
      <c r="HKT131"/>
      <c r="HKU131"/>
      <c r="HKV131"/>
      <c r="HKW131"/>
      <c r="HKX131"/>
      <c r="HKY131"/>
      <c r="HKZ131"/>
      <c r="HLA131"/>
      <c r="HLB131"/>
      <c r="HLC131"/>
      <c r="HLD131"/>
      <c r="HLE131"/>
      <c r="HLF131"/>
      <c r="HLG131"/>
      <c r="HLH131"/>
      <c r="HLI131"/>
      <c r="HLJ131"/>
      <c r="HLK131"/>
      <c r="HLL131"/>
      <c r="HLM131"/>
      <c r="HLN131"/>
      <c r="HLO131"/>
      <c r="HLP131"/>
      <c r="HLQ131"/>
      <c r="HLR131"/>
      <c r="HLS131"/>
      <c r="HLT131"/>
      <c r="HLU131"/>
      <c r="HLV131"/>
      <c r="HLW131"/>
      <c r="HLX131"/>
      <c r="HLY131"/>
      <c r="HLZ131"/>
      <c r="HMA131"/>
      <c r="HMB131"/>
      <c r="HMC131"/>
      <c r="HMD131"/>
      <c r="HME131"/>
      <c r="HMF131"/>
      <c r="HMG131"/>
      <c r="HMH131"/>
      <c r="HMI131"/>
      <c r="HMJ131"/>
      <c r="HMK131"/>
      <c r="HML131"/>
      <c r="HMM131"/>
      <c r="HMN131"/>
      <c r="HMO131"/>
      <c r="HMP131"/>
      <c r="HMQ131"/>
      <c r="HMR131"/>
      <c r="HMS131"/>
      <c r="HMT131"/>
      <c r="HMU131"/>
      <c r="HMV131"/>
      <c r="HMW131"/>
      <c r="HMX131"/>
      <c r="HMY131"/>
      <c r="HMZ131"/>
      <c r="HNA131"/>
      <c r="HNB131"/>
      <c r="HNC131"/>
      <c r="HND131"/>
      <c r="HNE131"/>
      <c r="HNF131"/>
      <c r="HNG131"/>
      <c r="HNH131"/>
      <c r="HNI131"/>
      <c r="HNJ131"/>
      <c r="HNK131"/>
      <c r="HNL131"/>
      <c r="HNM131"/>
      <c r="HNN131"/>
      <c r="HNO131"/>
      <c r="HNP131"/>
      <c r="HNQ131"/>
      <c r="HNR131"/>
      <c r="HNS131"/>
      <c r="HNT131"/>
      <c r="HNU131"/>
      <c r="HNV131"/>
      <c r="HNW131"/>
      <c r="HNX131"/>
      <c r="HNY131"/>
      <c r="HNZ131"/>
      <c r="HOA131"/>
      <c r="HOB131"/>
      <c r="HOC131"/>
      <c r="HOD131"/>
      <c r="HOE131"/>
      <c r="HOF131"/>
      <c r="HOG131"/>
      <c r="HOH131"/>
      <c r="HOI131"/>
      <c r="HOJ131"/>
      <c r="HOK131"/>
      <c r="HOL131"/>
      <c r="HOM131"/>
      <c r="HON131"/>
      <c r="HOO131"/>
      <c r="HOP131"/>
      <c r="HOQ131"/>
      <c r="HOR131"/>
      <c r="HOS131"/>
      <c r="HOT131"/>
      <c r="HOU131"/>
      <c r="HOV131"/>
      <c r="HOW131"/>
      <c r="HOX131"/>
      <c r="HOY131"/>
      <c r="HOZ131"/>
      <c r="HPA131"/>
      <c r="HPB131"/>
      <c r="HPC131"/>
      <c r="HPD131"/>
      <c r="HPE131"/>
      <c r="HPF131"/>
      <c r="HPG131"/>
      <c r="HPH131"/>
      <c r="HPI131"/>
      <c r="HPJ131"/>
      <c r="HPK131"/>
      <c r="HPL131"/>
      <c r="HPM131"/>
      <c r="HPN131"/>
      <c r="HPO131"/>
      <c r="HPP131"/>
      <c r="HPQ131"/>
      <c r="HPR131"/>
      <c r="HPS131"/>
      <c r="HPT131"/>
      <c r="HPU131"/>
      <c r="HPV131"/>
      <c r="HPW131"/>
      <c r="HPX131"/>
      <c r="HPY131"/>
      <c r="HPZ131"/>
      <c r="HQA131"/>
      <c r="HQB131"/>
      <c r="HQC131"/>
      <c r="HQD131"/>
      <c r="HQE131"/>
      <c r="HQF131"/>
      <c r="HQG131"/>
      <c r="HQH131"/>
      <c r="HQI131"/>
      <c r="HQJ131"/>
      <c r="HQK131"/>
      <c r="HQL131"/>
      <c r="HQM131"/>
      <c r="HQN131"/>
      <c r="HQO131"/>
      <c r="HQP131"/>
      <c r="HQQ131"/>
      <c r="HQR131"/>
      <c r="HQS131"/>
      <c r="HQT131"/>
      <c r="HQU131"/>
      <c r="HQV131"/>
      <c r="HQW131"/>
      <c r="HQX131"/>
      <c r="HQY131"/>
      <c r="HQZ131"/>
      <c r="HRA131"/>
      <c r="HRB131"/>
      <c r="HRC131"/>
      <c r="HRD131"/>
      <c r="HRE131"/>
      <c r="HRF131"/>
      <c r="HRG131"/>
      <c r="HRH131"/>
      <c r="HRI131"/>
      <c r="HRJ131"/>
      <c r="HRK131"/>
      <c r="HRL131"/>
      <c r="HRM131"/>
      <c r="HRN131"/>
      <c r="HRO131"/>
      <c r="HRP131"/>
      <c r="HRQ131"/>
      <c r="HRR131"/>
      <c r="HRS131"/>
      <c r="HRT131"/>
      <c r="HRU131"/>
      <c r="HRV131"/>
      <c r="HRW131"/>
      <c r="HRX131"/>
      <c r="HRY131"/>
      <c r="HRZ131"/>
      <c r="HSA131"/>
      <c r="HSB131"/>
      <c r="HSC131"/>
      <c r="HSD131"/>
      <c r="HSE131"/>
      <c r="HSF131"/>
      <c r="HSG131"/>
      <c r="HSH131"/>
      <c r="HSI131"/>
      <c r="HSJ131"/>
      <c r="HSK131"/>
      <c r="HSL131"/>
      <c r="HSM131"/>
      <c r="HSN131"/>
      <c r="HSO131"/>
      <c r="HSP131"/>
      <c r="HSQ131"/>
      <c r="HSR131"/>
      <c r="HSS131"/>
      <c r="HST131"/>
      <c r="HSU131"/>
      <c r="HSV131"/>
      <c r="HSW131"/>
      <c r="HSX131"/>
      <c r="HSY131"/>
      <c r="HSZ131"/>
      <c r="HTA131"/>
      <c r="HTB131"/>
      <c r="HTC131"/>
      <c r="HTD131"/>
      <c r="HTE131"/>
      <c r="HTF131"/>
      <c r="HTG131"/>
      <c r="HTH131"/>
      <c r="HTI131"/>
      <c r="HTJ131"/>
      <c r="HTK131"/>
      <c r="HTL131"/>
      <c r="HTM131"/>
      <c r="HTN131"/>
      <c r="HTO131"/>
      <c r="HTP131"/>
      <c r="HTQ131"/>
      <c r="HTR131"/>
      <c r="HTS131"/>
      <c r="HTT131"/>
      <c r="HTU131"/>
      <c r="HTV131"/>
      <c r="HTW131"/>
      <c r="HTX131"/>
      <c r="HTY131"/>
      <c r="HTZ131"/>
      <c r="HUA131"/>
      <c r="HUB131"/>
      <c r="HUC131"/>
      <c r="HUD131"/>
      <c r="HUE131"/>
      <c r="HUF131"/>
      <c r="HUG131"/>
      <c r="HUH131"/>
      <c r="HUI131"/>
      <c r="HUJ131"/>
      <c r="HUK131"/>
      <c r="HUL131"/>
      <c r="HUM131"/>
      <c r="HUN131"/>
      <c r="HUO131"/>
      <c r="HUP131"/>
      <c r="HUQ131"/>
      <c r="HUR131"/>
      <c r="HUS131"/>
      <c r="HUT131"/>
      <c r="HUU131"/>
      <c r="HUV131"/>
      <c r="HUW131"/>
      <c r="HUX131"/>
      <c r="HUY131"/>
      <c r="HUZ131"/>
      <c r="HVA131"/>
      <c r="HVB131"/>
      <c r="HVC131"/>
      <c r="HVD131"/>
      <c r="HVE131"/>
      <c r="HVF131"/>
      <c r="HVG131"/>
      <c r="HVH131"/>
      <c r="HVI131"/>
      <c r="HVJ131"/>
      <c r="HVK131"/>
      <c r="HVL131"/>
      <c r="HVM131"/>
      <c r="HVN131"/>
      <c r="HVO131"/>
      <c r="HVP131"/>
      <c r="HVQ131"/>
      <c r="HVR131"/>
      <c r="HVS131"/>
      <c r="HVT131"/>
      <c r="HVU131"/>
      <c r="HVV131"/>
      <c r="HVW131"/>
      <c r="HVX131"/>
      <c r="HVY131"/>
      <c r="HVZ131"/>
      <c r="HWA131"/>
      <c r="HWB131"/>
      <c r="HWC131"/>
      <c r="HWD131"/>
      <c r="HWE131"/>
      <c r="HWF131"/>
      <c r="HWG131"/>
      <c r="HWH131"/>
      <c r="HWI131"/>
      <c r="HWJ131"/>
      <c r="HWK131"/>
      <c r="HWL131"/>
      <c r="HWM131"/>
      <c r="HWN131"/>
      <c r="HWO131"/>
      <c r="HWP131"/>
      <c r="HWQ131"/>
      <c r="HWR131"/>
      <c r="HWS131"/>
      <c r="HWT131"/>
      <c r="HWU131"/>
      <c r="HWV131"/>
      <c r="HWW131"/>
      <c r="HWX131"/>
      <c r="HWY131"/>
      <c r="HWZ131"/>
      <c r="HXA131"/>
      <c r="HXB131"/>
      <c r="HXC131"/>
      <c r="HXD131"/>
      <c r="HXE131"/>
      <c r="HXF131"/>
      <c r="HXG131"/>
      <c r="HXH131"/>
      <c r="HXI131"/>
      <c r="HXJ131"/>
      <c r="HXK131"/>
      <c r="HXL131"/>
      <c r="HXM131"/>
      <c r="HXN131"/>
      <c r="HXO131"/>
      <c r="HXP131"/>
      <c r="HXQ131"/>
      <c r="HXR131"/>
      <c r="HXS131"/>
      <c r="HXT131"/>
      <c r="HXU131"/>
      <c r="HXV131"/>
      <c r="HXW131"/>
      <c r="HXX131"/>
      <c r="HXY131"/>
      <c r="HXZ131"/>
      <c r="HYA131"/>
      <c r="HYB131"/>
      <c r="HYC131"/>
      <c r="HYD131"/>
      <c r="HYE131"/>
      <c r="HYF131"/>
      <c r="HYG131"/>
      <c r="HYH131"/>
      <c r="HYI131"/>
      <c r="HYJ131"/>
      <c r="HYK131"/>
      <c r="HYL131"/>
      <c r="HYM131"/>
      <c r="HYN131"/>
      <c r="HYO131"/>
      <c r="HYP131"/>
      <c r="HYQ131"/>
      <c r="HYR131"/>
      <c r="HYS131"/>
      <c r="HYT131"/>
      <c r="HYU131"/>
      <c r="HYV131"/>
      <c r="HYW131"/>
      <c r="HYX131"/>
      <c r="HYY131"/>
      <c r="HYZ131"/>
      <c r="HZA131"/>
      <c r="HZB131"/>
      <c r="HZC131"/>
      <c r="HZD131"/>
      <c r="HZE131"/>
      <c r="HZF131"/>
      <c r="HZG131"/>
      <c r="HZH131"/>
      <c r="HZI131"/>
      <c r="HZJ131"/>
      <c r="HZK131"/>
      <c r="HZL131"/>
      <c r="HZM131"/>
      <c r="HZN131"/>
      <c r="HZO131"/>
      <c r="HZP131"/>
      <c r="HZQ131"/>
      <c r="HZR131"/>
      <c r="HZS131"/>
      <c r="HZT131"/>
      <c r="HZU131"/>
      <c r="HZV131"/>
      <c r="HZW131"/>
      <c r="HZX131"/>
      <c r="HZY131"/>
      <c r="HZZ131"/>
      <c r="IAA131"/>
      <c r="IAB131"/>
      <c r="IAC131"/>
      <c r="IAD131"/>
      <c r="IAE131"/>
      <c r="IAF131"/>
      <c r="IAG131"/>
      <c r="IAH131"/>
      <c r="IAI131"/>
      <c r="IAJ131"/>
      <c r="IAK131"/>
      <c r="IAL131"/>
      <c r="IAM131"/>
      <c r="IAN131"/>
      <c r="IAO131"/>
      <c r="IAP131"/>
      <c r="IAQ131"/>
      <c r="IAR131"/>
      <c r="IAS131"/>
      <c r="IAT131"/>
      <c r="IAU131"/>
      <c r="IAV131"/>
      <c r="IAW131"/>
      <c r="IAX131"/>
      <c r="IAY131"/>
      <c r="IAZ131"/>
      <c r="IBA131"/>
      <c r="IBB131"/>
      <c r="IBC131"/>
      <c r="IBD131"/>
      <c r="IBE131"/>
      <c r="IBF131"/>
      <c r="IBG131"/>
      <c r="IBH131"/>
      <c r="IBI131"/>
      <c r="IBJ131"/>
      <c r="IBK131"/>
      <c r="IBL131"/>
      <c r="IBM131"/>
      <c r="IBN131"/>
      <c r="IBO131"/>
      <c r="IBP131"/>
      <c r="IBQ131"/>
      <c r="IBR131"/>
      <c r="IBS131"/>
      <c r="IBT131"/>
      <c r="IBU131"/>
      <c r="IBV131"/>
      <c r="IBW131"/>
      <c r="IBX131"/>
      <c r="IBY131"/>
      <c r="IBZ131"/>
      <c r="ICA131"/>
      <c r="ICB131"/>
      <c r="ICC131"/>
      <c r="ICD131"/>
      <c r="ICE131"/>
      <c r="ICF131"/>
      <c r="ICG131"/>
      <c r="ICH131"/>
      <c r="ICI131"/>
      <c r="ICJ131"/>
      <c r="ICK131"/>
      <c r="ICL131"/>
      <c r="ICM131"/>
      <c r="ICN131"/>
      <c r="ICO131"/>
      <c r="ICP131"/>
      <c r="ICQ131"/>
      <c r="ICR131"/>
      <c r="ICS131"/>
      <c r="ICT131"/>
      <c r="ICU131"/>
      <c r="ICV131"/>
      <c r="ICW131"/>
      <c r="ICX131"/>
      <c r="ICY131"/>
      <c r="ICZ131"/>
      <c r="IDA131"/>
      <c r="IDB131"/>
      <c r="IDC131"/>
      <c r="IDD131"/>
      <c r="IDE131"/>
      <c r="IDF131"/>
      <c r="IDG131"/>
      <c r="IDH131"/>
      <c r="IDI131"/>
      <c r="IDJ131"/>
      <c r="IDK131"/>
      <c r="IDL131"/>
      <c r="IDM131"/>
      <c r="IDN131"/>
      <c r="IDO131"/>
      <c r="IDP131"/>
      <c r="IDQ131"/>
      <c r="IDR131"/>
      <c r="IDS131"/>
      <c r="IDT131"/>
      <c r="IDU131"/>
      <c r="IDV131"/>
      <c r="IDW131"/>
      <c r="IDX131"/>
      <c r="IDY131"/>
      <c r="IDZ131"/>
      <c r="IEA131"/>
      <c r="IEB131"/>
      <c r="IEC131"/>
      <c r="IED131"/>
      <c r="IEE131"/>
      <c r="IEF131"/>
      <c r="IEG131"/>
      <c r="IEH131"/>
      <c r="IEI131"/>
      <c r="IEJ131"/>
      <c r="IEK131"/>
      <c r="IEL131"/>
      <c r="IEM131"/>
      <c r="IEN131"/>
      <c r="IEO131"/>
      <c r="IEP131"/>
      <c r="IEQ131"/>
      <c r="IER131"/>
      <c r="IES131"/>
      <c r="IET131"/>
      <c r="IEU131"/>
      <c r="IEV131"/>
      <c r="IEW131"/>
      <c r="IEX131"/>
      <c r="IEY131"/>
      <c r="IEZ131"/>
      <c r="IFA131"/>
      <c r="IFB131"/>
      <c r="IFC131"/>
      <c r="IFD131"/>
      <c r="IFE131"/>
      <c r="IFF131"/>
      <c r="IFG131"/>
      <c r="IFH131"/>
      <c r="IFI131"/>
      <c r="IFJ131"/>
      <c r="IFK131"/>
      <c r="IFL131"/>
      <c r="IFM131"/>
      <c r="IFN131"/>
      <c r="IFO131"/>
      <c r="IFP131"/>
      <c r="IFQ131"/>
      <c r="IFR131"/>
      <c r="IFS131"/>
      <c r="IFT131"/>
      <c r="IFU131"/>
      <c r="IFV131"/>
      <c r="IFW131"/>
      <c r="IFX131"/>
      <c r="IFY131"/>
      <c r="IFZ131"/>
      <c r="IGA131"/>
      <c r="IGB131"/>
      <c r="IGC131"/>
      <c r="IGD131"/>
      <c r="IGE131"/>
      <c r="IGF131"/>
      <c r="IGG131"/>
      <c r="IGH131"/>
      <c r="IGI131"/>
      <c r="IGJ131"/>
      <c r="IGK131"/>
      <c r="IGL131"/>
      <c r="IGM131"/>
      <c r="IGN131"/>
      <c r="IGO131"/>
      <c r="IGP131"/>
      <c r="IGQ131"/>
      <c r="IGR131"/>
      <c r="IGS131"/>
      <c r="IGT131"/>
      <c r="IGU131"/>
      <c r="IGV131"/>
      <c r="IGW131"/>
      <c r="IGX131"/>
      <c r="IGY131"/>
      <c r="IGZ131"/>
      <c r="IHA131"/>
      <c r="IHB131"/>
      <c r="IHC131"/>
      <c r="IHD131"/>
      <c r="IHE131"/>
      <c r="IHF131"/>
      <c r="IHG131"/>
      <c r="IHH131"/>
      <c r="IHI131"/>
      <c r="IHJ131"/>
      <c r="IHK131"/>
      <c r="IHL131"/>
      <c r="IHM131"/>
      <c r="IHN131"/>
      <c r="IHO131"/>
      <c r="IHP131"/>
      <c r="IHQ131"/>
      <c r="IHR131"/>
      <c r="IHS131"/>
      <c r="IHT131"/>
      <c r="IHU131"/>
      <c r="IHV131"/>
      <c r="IHW131"/>
      <c r="IHX131"/>
      <c r="IHY131"/>
      <c r="IHZ131"/>
      <c r="IIA131"/>
      <c r="IIB131"/>
      <c r="IIC131"/>
      <c r="IID131"/>
      <c r="IIE131"/>
      <c r="IIF131"/>
      <c r="IIG131"/>
      <c r="IIH131"/>
      <c r="III131"/>
      <c r="IIJ131"/>
      <c r="IIK131"/>
      <c r="IIL131"/>
      <c r="IIM131"/>
      <c r="IIN131"/>
      <c r="IIO131"/>
      <c r="IIP131"/>
      <c r="IIQ131"/>
      <c r="IIR131"/>
      <c r="IIS131"/>
      <c r="IIT131"/>
      <c r="IIU131"/>
      <c r="IIV131"/>
      <c r="IIW131"/>
      <c r="IIX131"/>
      <c r="IIY131"/>
      <c r="IIZ131"/>
      <c r="IJA131"/>
      <c r="IJB131"/>
      <c r="IJC131"/>
      <c r="IJD131"/>
      <c r="IJE131"/>
      <c r="IJF131"/>
      <c r="IJG131"/>
      <c r="IJH131"/>
      <c r="IJI131"/>
      <c r="IJJ131"/>
      <c r="IJK131"/>
      <c r="IJL131"/>
      <c r="IJM131"/>
      <c r="IJN131"/>
      <c r="IJO131"/>
      <c r="IJP131"/>
      <c r="IJQ131"/>
      <c r="IJR131"/>
      <c r="IJS131"/>
      <c r="IJT131"/>
      <c r="IJU131"/>
      <c r="IJV131"/>
      <c r="IJW131"/>
      <c r="IJX131"/>
      <c r="IJY131"/>
      <c r="IJZ131"/>
      <c r="IKA131"/>
      <c r="IKB131"/>
      <c r="IKC131"/>
      <c r="IKD131"/>
      <c r="IKE131"/>
      <c r="IKF131"/>
      <c r="IKG131"/>
      <c r="IKH131"/>
      <c r="IKI131"/>
      <c r="IKJ131"/>
      <c r="IKK131"/>
      <c r="IKL131"/>
      <c r="IKM131"/>
      <c r="IKN131"/>
      <c r="IKO131"/>
      <c r="IKP131"/>
      <c r="IKQ131"/>
      <c r="IKR131"/>
      <c r="IKS131"/>
      <c r="IKT131"/>
      <c r="IKU131"/>
      <c r="IKV131"/>
      <c r="IKW131"/>
      <c r="IKX131"/>
      <c r="IKY131"/>
      <c r="IKZ131"/>
      <c r="ILA131"/>
      <c r="ILB131"/>
      <c r="ILC131"/>
      <c r="ILD131"/>
      <c r="ILE131"/>
      <c r="ILF131"/>
      <c r="ILG131"/>
      <c r="ILH131"/>
      <c r="ILI131"/>
      <c r="ILJ131"/>
      <c r="ILK131"/>
      <c r="ILL131"/>
      <c r="ILM131"/>
      <c r="ILN131"/>
      <c r="ILO131"/>
      <c r="ILP131"/>
      <c r="ILQ131"/>
      <c r="ILR131"/>
      <c r="ILS131"/>
      <c r="ILT131"/>
      <c r="ILU131"/>
      <c r="ILV131"/>
      <c r="ILW131"/>
      <c r="ILX131"/>
      <c r="ILY131"/>
      <c r="ILZ131"/>
      <c r="IMA131"/>
      <c r="IMB131"/>
      <c r="IMC131"/>
      <c r="IMD131"/>
      <c r="IME131"/>
      <c r="IMF131"/>
      <c r="IMG131"/>
      <c r="IMH131"/>
      <c r="IMI131"/>
      <c r="IMJ131"/>
      <c r="IMK131"/>
      <c r="IML131"/>
      <c r="IMM131"/>
      <c r="IMN131"/>
      <c r="IMO131"/>
      <c r="IMP131"/>
      <c r="IMQ131"/>
      <c r="IMR131"/>
      <c r="IMS131"/>
      <c r="IMT131"/>
      <c r="IMU131"/>
      <c r="IMV131"/>
      <c r="IMW131"/>
      <c r="IMX131"/>
      <c r="IMY131"/>
      <c r="IMZ131"/>
      <c r="INA131"/>
      <c r="INB131"/>
      <c r="INC131"/>
      <c r="IND131"/>
      <c r="INE131"/>
      <c r="INF131"/>
      <c r="ING131"/>
      <c r="INH131"/>
      <c r="INI131"/>
      <c r="INJ131"/>
      <c r="INK131"/>
      <c r="INL131"/>
      <c r="INM131"/>
      <c r="INN131"/>
      <c r="INO131"/>
      <c r="INP131"/>
      <c r="INQ131"/>
      <c r="INR131"/>
      <c r="INS131"/>
      <c r="INT131"/>
      <c r="INU131"/>
      <c r="INV131"/>
      <c r="INW131"/>
      <c r="INX131"/>
      <c r="INY131"/>
      <c r="INZ131"/>
      <c r="IOA131"/>
      <c r="IOB131"/>
      <c r="IOC131"/>
      <c r="IOD131"/>
      <c r="IOE131"/>
      <c r="IOF131"/>
      <c r="IOG131"/>
      <c r="IOH131"/>
      <c r="IOI131"/>
      <c r="IOJ131"/>
      <c r="IOK131"/>
      <c r="IOL131"/>
      <c r="IOM131"/>
      <c r="ION131"/>
      <c r="IOO131"/>
      <c r="IOP131"/>
      <c r="IOQ131"/>
      <c r="IOR131"/>
      <c r="IOS131"/>
      <c r="IOT131"/>
      <c r="IOU131"/>
      <c r="IOV131"/>
      <c r="IOW131"/>
      <c r="IOX131"/>
      <c r="IOY131"/>
      <c r="IOZ131"/>
      <c r="IPA131"/>
      <c r="IPB131"/>
      <c r="IPC131"/>
      <c r="IPD131"/>
      <c r="IPE131"/>
      <c r="IPF131"/>
      <c r="IPG131"/>
      <c r="IPH131"/>
      <c r="IPI131"/>
      <c r="IPJ131"/>
      <c r="IPK131"/>
      <c r="IPL131"/>
      <c r="IPM131"/>
      <c r="IPN131"/>
      <c r="IPO131"/>
      <c r="IPP131"/>
      <c r="IPQ131"/>
      <c r="IPR131"/>
      <c r="IPS131"/>
      <c r="IPT131"/>
      <c r="IPU131"/>
      <c r="IPV131"/>
      <c r="IPW131"/>
      <c r="IPX131"/>
      <c r="IPY131"/>
      <c r="IPZ131"/>
      <c r="IQA131"/>
      <c r="IQB131"/>
      <c r="IQC131"/>
      <c r="IQD131"/>
      <c r="IQE131"/>
      <c r="IQF131"/>
      <c r="IQG131"/>
      <c r="IQH131"/>
      <c r="IQI131"/>
      <c r="IQJ131"/>
      <c r="IQK131"/>
      <c r="IQL131"/>
      <c r="IQM131"/>
      <c r="IQN131"/>
      <c r="IQO131"/>
      <c r="IQP131"/>
      <c r="IQQ131"/>
      <c r="IQR131"/>
      <c r="IQS131"/>
      <c r="IQT131"/>
      <c r="IQU131"/>
      <c r="IQV131"/>
      <c r="IQW131"/>
      <c r="IQX131"/>
      <c r="IQY131"/>
      <c r="IQZ131"/>
      <c r="IRA131"/>
      <c r="IRB131"/>
      <c r="IRC131"/>
      <c r="IRD131"/>
      <c r="IRE131"/>
      <c r="IRF131"/>
      <c r="IRG131"/>
      <c r="IRH131"/>
      <c r="IRI131"/>
      <c r="IRJ131"/>
      <c r="IRK131"/>
      <c r="IRL131"/>
      <c r="IRM131"/>
      <c r="IRN131"/>
      <c r="IRO131"/>
      <c r="IRP131"/>
      <c r="IRQ131"/>
      <c r="IRR131"/>
      <c r="IRS131"/>
      <c r="IRT131"/>
      <c r="IRU131"/>
      <c r="IRV131"/>
      <c r="IRW131"/>
      <c r="IRX131"/>
      <c r="IRY131"/>
      <c r="IRZ131"/>
      <c r="ISA131"/>
      <c r="ISB131"/>
      <c r="ISC131"/>
      <c r="ISD131"/>
      <c r="ISE131"/>
      <c r="ISF131"/>
      <c r="ISG131"/>
      <c r="ISH131"/>
      <c r="ISI131"/>
      <c r="ISJ131"/>
      <c r="ISK131"/>
      <c r="ISL131"/>
      <c r="ISM131"/>
      <c r="ISN131"/>
      <c r="ISO131"/>
      <c r="ISP131"/>
      <c r="ISQ131"/>
      <c r="ISR131"/>
      <c r="ISS131"/>
      <c r="IST131"/>
      <c r="ISU131"/>
      <c r="ISV131"/>
      <c r="ISW131"/>
      <c r="ISX131"/>
      <c r="ISY131"/>
      <c r="ISZ131"/>
      <c r="ITA131"/>
      <c r="ITB131"/>
      <c r="ITC131"/>
      <c r="ITD131"/>
      <c r="ITE131"/>
      <c r="ITF131"/>
      <c r="ITG131"/>
      <c r="ITH131"/>
      <c r="ITI131"/>
      <c r="ITJ131"/>
      <c r="ITK131"/>
      <c r="ITL131"/>
      <c r="ITM131"/>
      <c r="ITN131"/>
      <c r="ITO131"/>
      <c r="ITP131"/>
      <c r="ITQ131"/>
      <c r="ITR131"/>
      <c r="ITS131"/>
      <c r="ITT131"/>
      <c r="ITU131"/>
      <c r="ITV131"/>
      <c r="ITW131"/>
      <c r="ITX131"/>
      <c r="ITY131"/>
      <c r="ITZ131"/>
      <c r="IUA131"/>
      <c r="IUB131"/>
      <c r="IUC131"/>
      <c r="IUD131"/>
      <c r="IUE131"/>
      <c r="IUF131"/>
      <c r="IUG131"/>
      <c r="IUH131"/>
      <c r="IUI131"/>
      <c r="IUJ131"/>
      <c r="IUK131"/>
      <c r="IUL131"/>
      <c r="IUM131"/>
      <c r="IUN131"/>
      <c r="IUO131"/>
      <c r="IUP131"/>
      <c r="IUQ131"/>
      <c r="IUR131"/>
      <c r="IUS131"/>
      <c r="IUT131"/>
      <c r="IUU131"/>
      <c r="IUV131"/>
      <c r="IUW131"/>
      <c r="IUX131"/>
      <c r="IUY131"/>
      <c r="IUZ131"/>
      <c r="IVA131"/>
      <c r="IVB131"/>
      <c r="IVC131"/>
      <c r="IVD131"/>
      <c r="IVE131"/>
      <c r="IVF131"/>
      <c r="IVG131"/>
      <c r="IVH131"/>
      <c r="IVI131"/>
      <c r="IVJ131"/>
      <c r="IVK131"/>
      <c r="IVL131"/>
      <c r="IVM131"/>
      <c r="IVN131"/>
      <c r="IVO131"/>
      <c r="IVP131"/>
      <c r="IVQ131"/>
      <c r="IVR131"/>
      <c r="IVS131"/>
      <c r="IVT131"/>
      <c r="IVU131"/>
      <c r="IVV131"/>
      <c r="IVW131"/>
      <c r="IVX131"/>
      <c r="IVY131"/>
      <c r="IVZ131"/>
      <c r="IWA131"/>
      <c r="IWB131"/>
      <c r="IWC131"/>
      <c r="IWD131"/>
      <c r="IWE131"/>
      <c r="IWF131"/>
      <c r="IWG131"/>
      <c r="IWH131"/>
      <c r="IWI131"/>
      <c r="IWJ131"/>
      <c r="IWK131"/>
      <c r="IWL131"/>
      <c r="IWM131"/>
      <c r="IWN131"/>
      <c r="IWO131"/>
      <c r="IWP131"/>
      <c r="IWQ131"/>
      <c r="IWR131"/>
      <c r="IWS131"/>
      <c r="IWT131"/>
      <c r="IWU131"/>
      <c r="IWV131"/>
      <c r="IWW131"/>
      <c r="IWX131"/>
      <c r="IWY131"/>
      <c r="IWZ131"/>
      <c r="IXA131"/>
      <c r="IXB131"/>
      <c r="IXC131"/>
      <c r="IXD131"/>
      <c r="IXE131"/>
      <c r="IXF131"/>
      <c r="IXG131"/>
      <c r="IXH131"/>
      <c r="IXI131"/>
      <c r="IXJ131"/>
      <c r="IXK131"/>
      <c r="IXL131"/>
      <c r="IXM131"/>
      <c r="IXN131"/>
      <c r="IXO131"/>
      <c r="IXP131"/>
      <c r="IXQ131"/>
      <c r="IXR131"/>
      <c r="IXS131"/>
      <c r="IXT131"/>
      <c r="IXU131"/>
      <c r="IXV131"/>
      <c r="IXW131"/>
      <c r="IXX131"/>
      <c r="IXY131"/>
      <c r="IXZ131"/>
      <c r="IYA131"/>
      <c r="IYB131"/>
      <c r="IYC131"/>
      <c r="IYD131"/>
      <c r="IYE131"/>
      <c r="IYF131"/>
      <c r="IYG131"/>
      <c r="IYH131"/>
      <c r="IYI131"/>
      <c r="IYJ131"/>
      <c r="IYK131"/>
      <c r="IYL131"/>
      <c r="IYM131"/>
      <c r="IYN131"/>
      <c r="IYO131"/>
      <c r="IYP131"/>
      <c r="IYQ131"/>
      <c r="IYR131"/>
      <c r="IYS131"/>
      <c r="IYT131"/>
      <c r="IYU131"/>
      <c r="IYV131"/>
      <c r="IYW131"/>
      <c r="IYX131"/>
      <c r="IYY131"/>
      <c r="IYZ131"/>
      <c r="IZA131"/>
      <c r="IZB131"/>
      <c r="IZC131"/>
      <c r="IZD131"/>
      <c r="IZE131"/>
      <c r="IZF131"/>
      <c r="IZG131"/>
      <c r="IZH131"/>
      <c r="IZI131"/>
      <c r="IZJ131"/>
      <c r="IZK131"/>
      <c r="IZL131"/>
      <c r="IZM131"/>
      <c r="IZN131"/>
      <c r="IZO131"/>
      <c r="IZP131"/>
      <c r="IZQ131"/>
      <c r="IZR131"/>
      <c r="IZS131"/>
      <c r="IZT131"/>
      <c r="IZU131"/>
      <c r="IZV131"/>
      <c r="IZW131"/>
      <c r="IZX131"/>
      <c r="IZY131"/>
      <c r="IZZ131"/>
      <c r="JAA131"/>
      <c r="JAB131"/>
      <c r="JAC131"/>
      <c r="JAD131"/>
      <c r="JAE131"/>
      <c r="JAF131"/>
      <c r="JAG131"/>
      <c r="JAH131"/>
      <c r="JAI131"/>
      <c r="JAJ131"/>
      <c r="JAK131"/>
      <c r="JAL131"/>
      <c r="JAM131"/>
      <c r="JAN131"/>
      <c r="JAO131"/>
      <c r="JAP131"/>
      <c r="JAQ131"/>
      <c r="JAR131"/>
      <c r="JAS131"/>
      <c r="JAT131"/>
      <c r="JAU131"/>
      <c r="JAV131"/>
      <c r="JAW131"/>
      <c r="JAX131"/>
      <c r="JAY131"/>
      <c r="JAZ131"/>
      <c r="JBA131"/>
      <c r="JBB131"/>
      <c r="JBC131"/>
      <c r="JBD131"/>
      <c r="JBE131"/>
      <c r="JBF131"/>
      <c r="JBG131"/>
      <c r="JBH131"/>
      <c r="JBI131"/>
      <c r="JBJ131"/>
      <c r="JBK131"/>
      <c r="JBL131"/>
      <c r="JBM131"/>
      <c r="JBN131"/>
      <c r="JBO131"/>
      <c r="JBP131"/>
      <c r="JBQ131"/>
      <c r="JBR131"/>
      <c r="JBS131"/>
      <c r="JBT131"/>
      <c r="JBU131"/>
      <c r="JBV131"/>
      <c r="JBW131"/>
      <c r="JBX131"/>
      <c r="JBY131"/>
      <c r="JBZ131"/>
      <c r="JCA131"/>
      <c r="JCB131"/>
      <c r="JCC131"/>
      <c r="JCD131"/>
      <c r="JCE131"/>
      <c r="JCF131"/>
      <c r="JCG131"/>
      <c r="JCH131"/>
      <c r="JCI131"/>
      <c r="JCJ131"/>
      <c r="JCK131"/>
      <c r="JCL131"/>
      <c r="JCM131"/>
      <c r="JCN131"/>
      <c r="JCO131"/>
      <c r="JCP131"/>
      <c r="JCQ131"/>
      <c r="JCR131"/>
      <c r="JCS131"/>
      <c r="JCT131"/>
      <c r="JCU131"/>
      <c r="JCV131"/>
      <c r="JCW131"/>
      <c r="JCX131"/>
      <c r="JCY131"/>
      <c r="JCZ131"/>
      <c r="JDA131"/>
      <c r="JDB131"/>
      <c r="JDC131"/>
      <c r="JDD131"/>
      <c r="JDE131"/>
      <c r="JDF131"/>
      <c r="JDG131"/>
      <c r="JDH131"/>
      <c r="JDI131"/>
      <c r="JDJ131"/>
      <c r="JDK131"/>
      <c r="JDL131"/>
      <c r="JDM131"/>
      <c r="JDN131"/>
      <c r="JDO131"/>
      <c r="JDP131"/>
      <c r="JDQ131"/>
      <c r="JDR131"/>
      <c r="JDS131"/>
      <c r="JDT131"/>
      <c r="JDU131"/>
      <c r="JDV131"/>
      <c r="JDW131"/>
      <c r="JDX131"/>
      <c r="JDY131"/>
      <c r="JDZ131"/>
      <c r="JEA131"/>
      <c r="JEB131"/>
      <c r="JEC131"/>
      <c r="JED131"/>
      <c r="JEE131"/>
      <c r="JEF131"/>
      <c r="JEG131"/>
      <c r="JEH131"/>
      <c r="JEI131"/>
      <c r="JEJ131"/>
      <c r="JEK131"/>
      <c r="JEL131"/>
      <c r="JEM131"/>
      <c r="JEN131"/>
      <c r="JEO131"/>
      <c r="JEP131"/>
      <c r="JEQ131"/>
      <c r="JER131"/>
      <c r="JES131"/>
      <c r="JET131"/>
      <c r="JEU131"/>
      <c r="JEV131"/>
      <c r="JEW131"/>
      <c r="JEX131"/>
      <c r="JEY131"/>
      <c r="JEZ131"/>
      <c r="JFA131"/>
      <c r="JFB131"/>
      <c r="JFC131"/>
      <c r="JFD131"/>
      <c r="JFE131"/>
      <c r="JFF131"/>
      <c r="JFG131"/>
      <c r="JFH131"/>
      <c r="JFI131"/>
      <c r="JFJ131"/>
      <c r="JFK131"/>
      <c r="JFL131"/>
      <c r="JFM131"/>
      <c r="JFN131"/>
      <c r="JFO131"/>
      <c r="JFP131"/>
      <c r="JFQ131"/>
      <c r="JFR131"/>
      <c r="JFS131"/>
      <c r="JFT131"/>
      <c r="JFU131"/>
      <c r="JFV131"/>
      <c r="JFW131"/>
      <c r="JFX131"/>
      <c r="JFY131"/>
      <c r="JFZ131"/>
      <c r="JGA131"/>
      <c r="JGB131"/>
      <c r="JGC131"/>
      <c r="JGD131"/>
      <c r="JGE131"/>
      <c r="JGF131"/>
      <c r="JGG131"/>
      <c r="JGH131"/>
      <c r="JGI131"/>
      <c r="JGJ131"/>
      <c r="JGK131"/>
      <c r="JGL131"/>
      <c r="JGM131"/>
      <c r="JGN131"/>
      <c r="JGO131"/>
      <c r="JGP131"/>
      <c r="JGQ131"/>
      <c r="JGR131"/>
      <c r="JGS131"/>
      <c r="JGT131"/>
      <c r="JGU131"/>
      <c r="JGV131"/>
      <c r="JGW131"/>
      <c r="JGX131"/>
      <c r="JGY131"/>
      <c r="JGZ131"/>
      <c r="JHA131"/>
      <c r="JHB131"/>
      <c r="JHC131"/>
      <c r="JHD131"/>
      <c r="JHE131"/>
      <c r="JHF131"/>
      <c r="JHG131"/>
      <c r="JHH131"/>
      <c r="JHI131"/>
      <c r="JHJ131"/>
      <c r="JHK131"/>
      <c r="JHL131"/>
      <c r="JHM131"/>
      <c r="JHN131"/>
      <c r="JHO131"/>
      <c r="JHP131"/>
      <c r="JHQ131"/>
      <c r="JHR131"/>
      <c r="JHS131"/>
      <c r="JHT131"/>
      <c r="JHU131"/>
      <c r="JHV131"/>
      <c r="JHW131"/>
      <c r="JHX131"/>
      <c r="JHY131"/>
      <c r="JHZ131"/>
      <c r="JIA131"/>
      <c r="JIB131"/>
      <c r="JIC131"/>
      <c r="JID131"/>
      <c r="JIE131"/>
      <c r="JIF131"/>
      <c r="JIG131"/>
      <c r="JIH131"/>
      <c r="JII131"/>
      <c r="JIJ131"/>
      <c r="JIK131"/>
      <c r="JIL131"/>
      <c r="JIM131"/>
      <c r="JIN131"/>
      <c r="JIO131"/>
      <c r="JIP131"/>
      <c r="JIQ131"/>
      <c r="JIR131"/>
      <c r="JIS131"/>
      <c r="JIT131"/>
      <c r="JIU131"/>
      <c r="JIV131"/>
      <c r="JIW131"/>
      <c r="JIX131"/>
      <c r="JIY131"/>
      <c r="JIZ131"/>
      <c r="JJA131"/>
      <c r="JJB131"/>
      <c r="JJC131"/>
      <c r="JJD131"/>
      <c r="JJE131"/>
      <c r="JJF131"/>
      <c r="JJG131"/>
      <c r="JJH131"/>
      <c r="JJI131"/>
      <c r="JJJ131"/>
      <c r="JJK131"/>
      <c r="JJL131"/>
      <c r="JJM131"/>
      <c r="JJN131"/>
      <c r="JJO131"/>
      <c r="JJP131"/>
      <c r="JJQ131"/>
      <c r="JJR131"/>
      <c r="JJS131"/>
      <c r="JJT131"/>
      <c r="JJU131"/>
      <c r="JJV131"/>
      <c r="JJW131"/>
      <c r="JJX131"/>
      <c r="JJY131"/>
      <c r="JJZ131"/>
      <c r="JKA131"/>
      <c r="JKB131"/>
      <c r="JKC131"/>
      <c r="JKD131"/>
      <c r="JKE131"/>
      <c r="JKF131"/>
      <c r="JKG131"/>
      <c r="JKH131"/>
      <c r="JKI131"/>
      <c r="JKJ131"/>
      <c r="JKK131"/>
      <c r="JKL131"/>
      <c r="JKM131"/>
      <c r="JKN131"/>
      <c r="JKO131"/>
      <c r="JKP131"/>
      <c r="JKQ131"/>
      <c r="JKR131"/>
      <c r="JKS131"/>
      <c r="JKT131"/>
      <c r="JKU131"/>
      <c r="JKV131"/>
      <c r="JKW131"/>
      <c r="JKX131"/>
      <c r="JKY131"/>
      <c r="JKZ131"/>
      <c r="JLA131"/>
      <c r="JLB131"/>
      <c r="JLC131"/>
      <c r="JLD131"/>
      <c r="JLE131"/>
      <c r="JLF131"/>
      <c r="JLG131"/>
      <c r="JLH131"/>
      <c r="JLI131"/>
      <c r="JLJ131"/>
      <c r="JLK131"/>
      <c r="JLL131"/>
      <c r="JLM131"/>
      <c r="JLN131"/>
      <c r="JLO131"/>
      <c r="JLP131"/>
      <c r="JLQ131"/>
      <c r="JLR131"/>
      <c r="JLS131"/>
      <c r="JLT131"/>
      <c r="JLU131"/>
      <c r="JLV131"/>
      <c r="JLW131"/>
      <c r="JLX131"/>
      <c r="JLY131"/>
      <c r="JLZ131"/>
      <c r="JMA131"/>
      <c r="JMB131"/>
      <c r="JMC131"/>
      <c r="JMD131"/>
      <c r="JME131"/>
      <c r="JMF131"/>
      <c r="JMG131"/>
      <c r="JMH131"/>
      <c r="JMI131"/>
      <c r="JMJ131"/>
      <c r="JMK131"/>
      <c r="JML131"/>
      <c r="JMM131"/>
      <c r="JMN131"/>
      <c r="JMO131"/>
      <c r="JMP131"/>
      <c r="JMQ131"/>
      <c r="JMR131"/>
      <c r="JMS131"/>
      <c r="JMT131"/>
      <c r="JMU131"/>
      <c r="JMV131"/>
      <c r="JMW131"/>
      <c r="JMX131"/>
      <c r="JMY131"/>
      <c r="JMZ131"/>
      <c r="JNA131"/>
      <c r="JNB131"/>
      <c r="JNC131"/>
      <c r="JND131"/>
      <c r="JNE131"/>
      <c r="JNF131"/>
      <c r="JNG131"/>
      <c r="JNH131"/>
      <c r="JNI131"/>
      <c r="JNJ131"/>
      <c r="JNK131"/>
      <c r="JNL131"/>
      <c r="JNM131"/>
      <c r="JNN131"/>
      <c r="JNO131"/>
      <c r="JNP131"/>
      <c r="JNQ131"/>
      <c r="JNR131"/>
      <c r="JNS131"/>
      <c r="JNT131"/>
      <c r="JNU131"/>
      <c r="JNV131"/>
      <c r="JNW131"/>
      <c r="JNX131"/>
      <c r="JNY131"/>
      <c r="JNZ131"/>
      <c r="JOA131"/>
      <c r="JOB131"/>
      <c r="JOC131"/>
      <c r="JOD131"/>
      <c r="JOE131"/>
      <c r="JOF131"/>
      <c r="JOG131"/>
      <c r="JOH131"/>
      <c r="JOI131"/>
      <c r="JOJ131"/>
      <c r="JOK131"/>
      <c r="JOL131"/>
      <c r="JOM131"/>
      <c r="JON131"/>
      <c r="JOO131"/>
      <c r="JOP131"/>
      <c r="JOQ131"/>
      <c r="JOR131"/>
      <c r="JOS131"/>
      <c r="JOT131"/>
      <c r="JOU131"/>
      <c r="JOV131"/>
      <c r="JOW131"/>
      <c r="JOX131"/>
      <c r="JOY131"/>
      <c r="JOZ131"/>
      <c r="JPA131"/>
      <c r="JPB131"/>
      <c r="JPC131"/>
      <c r="JPD131"/>
      <c r="JPE131"/>
      <c r="JPF131"/>
      <c r="JPG131"/>
      <c r="JPH131"/>
      <c r="JPI131"/>
      <c r="JPJ131"/>
      <c r="JPK131"/>
      <c r="JPL131"/>
      <c r="JPM131"/>
      <c r="JPN131"/>
      <c r="JPO131"/>
      <c r="JPP131"/>
      <c r="JPQ131"/>
      <c r="JPR131"/>
      <c r="JPS131"/>
      <c r="JPT131"/>
      <c r="JPU131"/>
      <c r="JPV131"/>
      <c r="JPW131"/>
      <c r="JPX131"/>
      <c r="JPY131"/>
      <c r="JPZ131"/>
      <c r="JQA131"/>
      <c r="JQB131"/>
      <c r="JQC131"/>
      <c r="JQD131"/>
      <c r="JQE131"/>
      <c r="JQF131"/>
      <c r="JQG131"/>
      <c r="JQH131"/>
      <c r="JQI131"/>
      <c r="JQJ131"/>
      <c r="JQK131"/>
      <c r="JQL131"/>
      <c r="JQM131"/>
      <c r="JQN131"/>
      <c r="JQO131"/>
      <c r="JQP131"/>
      <c r="JQQ131"/>
      <c r="JQR131"/>
      <c r="JQS131"/>
      <c r="JQT131"/>
      <c r="JQU131"/>
      <c r="JQV131"/>
      <c r="JQW131"/>
      <c r="JQX131"/>
      <c r="JQY131"/>
      <c r="JQZ131"/>
      <c r="JRA131"/>
      <c r="JRB131"/>
      <c r="JRC131"/>
      <c r="JRD131"/>
      <c r="JRE131"/>
      <c r="JRF131"/>
      <c r="JRG131"/>
      <c r="JRH131"/>
      <c r="JRI131"/>
      <c r="JRJ131"/>
      <c r="JRK131"/>
      <c r="JRL131"/>
      <c r="JRM131"/>
      <c r="JRN131"/>
      <c r="JRO131"/>
      <c r="JRP131"/>
      <c r="JRQ131"/>
      <c r="JRR131"/>
      <c r="JRS131"/>
      <c r="JRT131"/>
      <c r="JRU131"/>
      <c r="JRV131"/>
      <c r="JRW131"/>
      <c r="JRX131"/>
      <c r="JRY131"/>
      <c r="JRZ131"/>
      <c r="JSA131"/>
      <c r="JSB131"/>
      <c r="JSC131"/>
      <c r="JSD131"/>
      <c r="JSE131"/>
      <c r="JSF131"/>
      <c r="JSG131"/>
      <c r="JSH131"/>
      <c r="JSI131"/>
      <c r="JSJ131"/>
      <c r="JSK131"/>
      <c r="JSL131"/>
      <c r="JSM131"/>
      <c r="JSN131"/>
      <c r="JSO131"/>
      <c r="JSP131"/>
      <c r="JSQ131"/>
      <c r="JSR131"/>
      <c r="JSS131"/>
      <c r="JST131"/>
      <c r="JSU131"/>
      <c r="JSV131"/>
      <c r="JSW131"/>
      <c r="JSX131"/>
      <c r="JSY131"/>
      <c r="JSZ131"/>
      <c r="JTA131"/>
      <c r="JTB131"/>
      <c r="JTC131"/>
      <c r="JTD131"/>
      <c r="JTE131"/>
      <c r="JTF131"/>
      <c r="JTG131"/>
      <c r="JTH131"/>
      <c r="JTI131"/>
      <c r="JTJ131"/>
      <c r="JTK131"/>
      <c r="JTL131"/>
      <c r="JTM131"/>
      <c r="JTN131"/>
      <c r="JTO131"/>
      <c r="JTP131"/>
      <c r="JTQ131"/>
      <c r="JTR131"/>
      <c r="JTS131"/>
      <c r="JTT131"/>
      <c r="JTU131"/>
      <c r="JTV131"/>
      <c r="JTW131"/>
      <c r="JTX131"/>
      <c r="JTY131"/>
      <c r="JTZ131"/>
      <c r="JUA131"/>
      <c r="JUB131"/>
      <c r="JUC131"/>
      <c r="JUD131"/>
      <c r="JUE131"/>
      <c r="JUF131"/>
      <c r="JUG131"/>
      <c r="JUH131"/>
      <c r="JUI131"/>
      <c r="JUJ131"/>
      <c r="JUK131"/>
      <c r="JUL131"/>
      <c r="JUM131"/>
      <c r="JUN131"/>
      <c r="JUO131"/>
      <c r="JUP131"/>
      <c r="JUQ131"/>
      <c r="JUR131"/>
      <c r="JUS131"/>
      <c r="JUT131"/>
      <c r="JUU131"/>
      <c r="JUV131"/>
      <c r="JUW131"/>
      <c r="JUX131"/>
      <c r="JUY131"/>
      <c r="JUZ131"/>
      <c r="JVA131"/>
      <c r="JVB131"/>
      <c r="JVC131"/>
      <c r="JVD131"/>
      <c r="JVE131"/>
      <c r="JVF131"/>
      <c r="JVG131"/>
      <c r="JVH131"/>
      <c r="JVI131"/>
      <c r="JVJ131"/>
      <c r="JVK131"/>
      <c r="JVL131"/>
      <c r="JVM131"/>
      <c r="JVN131"/>
      <c r="JVO131"/>
      <c r="JVP131"/>
      <c r="JVQ131"/>
      <c r="JVR131"/>
      <c r="JVS131"/>
      <c r="JVT131"/>
      <c r="JVU131"/>
      <c r="JVV131"/>
      <c r="JVW131"/>
      <c r="JVX131"/>
      <c r="JVY131"/>
      <c r="JVZ131"/>
      <c r="JWA131"/>
      <c r="JWB131"/>
      <c r="JWC131"/>
      <c r="JWD131"/>
      <c r="JWE131"/>
      <c r="JWF131"/>
      <c r="JWG131"/>
      <c r="JWH131"/>
      <c r="JWI131"/>
      <c r="JWJ131"/>
      <c r="JWK131"/>
      <c r="JWL131"/>
      <c r="JWM131"/>
      <c r="JWN131"/>
      <c r="JWO131"/>
      <c r="JWP131"/>
      <c r="JWQ131"/>
      <c r="JWR131"/>
      <c r="JWS131"/>
      <c r="JWT131"/>
      <c r="JWU131"/>
      <c r="JWV131"/>
      <c r="JWW131"/>
      <c r="JWX131"/>
      <c r="JWY131"/>
      <c r="JWZ131"/>
      <c r="JXA131"/>
      <c r="JXB131"/>
      <c r="JXC131"/>
      <c r="JXD131"/>
      <c r="JXE131"/>
      <c r="JXF131"/>
      <c r="JXG131"/>
      <c r="JXH131"/>
      <c r="JXI131"/>
      <c r="JXJ131"/>
      <c r="JXK131"/>
      <c r="JXL131"/>
      <c r="JXM131"/>
      <c r="JXN131"/>
      <c r="JXO131"/>
      <c r="JXP131"/>
      <c r="JXQ131"/>
      <c r="JXR131"/>
      <c r="JXS131"/>
      <c r="JXT131"/>
      <c r="JXU131"/>
      <c r="JXV131"/>
      <c r="JXW131"/>
      <c r="JXX131"/>
      <c r="JXY131"/>
      <c r="JXZ131"/>
      <c r="JYA131"/>
      <c r="JYB131"/>
      <c r="JYC131"/>
      <c r="JYD131"/>
      <c r="JYE131"/>
      <c r="JYF131"/>
      <c r="JYG131"/>
      <c r="JYH131"/>
      <c r="JYI131"/>
      <c r="JYJ131"/>
      <c r="JYK131"/>
      <c r="JYL131"/>
      <c r="JYM131"/>
      <c r="JYN131"/>
      <c r="JYO131"/>
      <c r="JYP131"/>
      <c r="JYQ131"/>
      <c r="JYR131"/>
      <c r="JYS131"/>
      <c r="JYT131"/>
      <c r="JYU131"/>
      <c r="JYV131"/>
      <c r="JYW131"/>
      <c r="JYX131"/>
      <c r="JYY131"/>
      <c r="JYZ131"/>
      <c r="JZA131"/>
      <c r="JZB131"/>
      <c r="JZC131"/>
      <c r="JZD131"/>
      <c r="JZE131"/>
      <c r="JZF131"/>
      <c r="JZG131"/>
      <c r="JZH131"/>
      <c r="JZI131"/>
      <c r="JZJ131"/>
      <c r="JZK131"/>
      <c r="JZL131"/>
      <c r="JZM131"/>
      <c r="JZN131"/>
      <c r="JZO131"/>
      <c r="JZP131"/>
      <c r="JZQ131"/>
      <c r="JZR131"/>
      <c r="JZS131"/>
      <c r="JZT131"/>
      <c r="JZU131"/>
      <c r="JZV131"/>
      <c r="JZW131"/>
      <c r="JZX131"/>
      <c r="JZY131"/>
      <c r="JZZ131"/>
      <c r="KAA131"/>
      <c r="KAB131"/>
      <c r="KAC131"/>
      <c r="KAD131"/>
      <c r="KAE131"/>
      <c r="KAF131"/>
      <c r="KAG131"/>
      <c r="KAH131"/>
      <c r="KAI131"/>
      <c r="KAJ131"/>
      <c r="KAK131"/>
      <c r="KAL131"/>
      <c r="KAM131"/>
      <c r="KAN131"/>
      <c r="KAO131"/>
      <c r="KAP131"/>
      <c r="KAQ131"/>
      <c r="KAR131"/>
      <c r="KAS131"/>
      <c r="KAT131"/>
      <c r="KAU131"/>
      <c r="KAV131"/>
      <c r="KAW131"/>
      <c r="KAX131"/>
      <c r="KAY131"/>
      <c r="KAZ131"/>
      <c r="KBA131"/>
      <c r="KBB131"/>
      <c r="KBC131"/>
      <c r="KBD131"/>
      <c r="KBE131"/>
      <c r="KBF131"/>
      <c r="KBG131"/>
      <c r="KBH131"/>
      <c r="KBI131"/>
      <c r="KBJ131"/>
      <c r="KBK131"/>
      <c r="KBL131"/>
      <c r="KBM131"/>
      <c r="KBN131"/>
      <c r="KBO131"/>
      <c r="KBP131"/>
      <c r="KBQ131"/>
      <c r="KBR131"/>
      <c r="KBS131"/>
      <c r="KBT131"/>
      <c r="KBU131"/>
      <c r="KBV131"/>
      <c r="KBW131"/>
      <c r="KBX131"/>
      <c r="KBY131"/>
      <c r="KBZ131"/>
      <c r="KCA131"/>
      <c r="KCB131"/>
      <c r="KCC131"/>
      <c r="KCD131"/>
      <c r="KCE131"/>
      <c r="KCF131"/>
      <c r="KCG131"/>
      <c r="KCH131"/>
      <c r="KCI131"/>
      <c r="KCJ131"/>
      <c r="KCK131"/>
      <c r="KCL131"/>
      <c r="KCM131"/>
      <c r="KCN131"/>
      <c r="KCO131"/>
      <c r="KCP131"/>
      <c r="KCQ131"/>
      <c r="KCR131"/>
      <c r="KCS131"/>
      <c r="KCT131"/>
      <c r="KCU131"/>
      <c r="KCV131"/>
      <c r="KCW131"/>
      <c r="KCX131"/>
      <c r="KCY131"/>
      <c r="KCZ131"/>
      <c r="KDA131"/>
      <c r="KDB131"/>
      <c r="KDC131"/>
      <c r="KDD131"/>
      <c r="KDE131"/>
      <c r="KDF131"/>
      <c r="KDG131"/>
      <c r="KDH131"/>
      <c r="KDI131"/>
      <c r="KDJ131"/>
      <c r="KDK131"/>
      <c r="KDL131"/>
      <c r="KDM131"/>
      <c r="KDN131"/>
      <c r="KDO131"/>
      <c r="KDP131"/>
      <c r="KDQ131"/>
      <c r="KDR131"/>
      <c r="KDS131"/>
      <c r="KDT131"/>
      <c r="KDU131"/>
      <c r="KDV131"/>
      <c r="KDW131"/>
      <c r="KDX131"/>
      <c r="KDY131"/>
      <c r="KDZ131"/>
      <c r="KEA131"/>
      <c r="KEB131"/>
      <c r="KEC131"/>
      <c r="KED131"/>
      <c r="KEE131"/>
      <c r="KEF131"/>
      <c r="KEG131"/>
      <c r="KEH131"/>
      <c r="KEI131"/>
      <c r="KEJ131"/>
      <c r="KEK131"/>
      <c r="KEL131"/>
      <c r="KEM131"/>
      <c r="KEN131"/>
      <c r="KEO131"/>
      <c r="KEP131"/>
      <c r="KEQ131"/>
      <c r="KER131"/>
      <c r="KES131"/>
      <c r="KET131"/>
      <c r="KEU131"/>
      <c r="KEV131"/>
      <c r="KEW131"/>
      <c r="KEX131"/>
      <c r="KEY131"/>
      <c r="KEZ131"/>
      <c r="KFA131"/>
      <c r="KFB131"/>
      <c r="KFC131"/>
      <c r="KFD131"/>
      <c r="KFE131"/>
      <c r="KFF131"/>
      <c r="KFG131"/>
      <c r="KFH131"/>
      <c r="KFI131"/>
      <c r="KFJ131"/>
      <c r="KFK131"/>
      <c r="KFL131"/>
      <c r="KFM131"/>
      <c r="KFN131"/>
      <c r="KFO131"/>
      <c r="KFP131"/>
      <c r="KFQ131"/>
      <c r="KFR131"/>
      <c r="KFS131"/>
      <c r="KFT131"/>
      <c r="KFU131"/>
      <c r="KFV131"/>
      <c r="KFW131"/>
      <c r="KFX131"/>
      <c r="KFY131"/>
      <c r="KFZ131"/>
      <c r="KGA131"/>
      <c r="KGB131"/>
      <c r="KGC131"/>
      <c r="KGD131"/>
      <c r="KGE131"/>
      <c r="KGF131"/>
      <c r="KGG131"/>
      <c r="KGH131"/>
      <c r="KGI131"/>
      <c r="KGJ131"/>
      <c r="KGK131"/>
      <c r="KGL131"/>
      <c r="KGM131"/>
      <c r="KGN131"/>
      <c r="KGO131"/>
      <c r="KGP131"/>
      <c r="KGQ131"/>
      <c r="KGR131"/>
      <c r="KGS131"/>
      <c r="KGT131"/>
      <c r="KGU131"/>
      <c r="KGV131"/>
      <c r="KGW131"/>
      <c r="KGX131"/>
      <c r="KGY131"/>
      <c r="KGZ131"/>
      <c r="KHA131"/>
      <c r="KHB131"/>
      <c r="KHC131"/>
      <c r="KHD131"/>
      <c r="KHE131"/>
      <c r="KHF131"/>
      <c r="KHG131"/>
      <c r="KHH131"/>
      <c r="KHI131"/>
      <c r="KHJ131"/>
      <c r="KHK131"/>
      <c r="KHL131"/>
      <c r="KHM131"/>
      <c r="KHN131"/>
      <c r="KHO131"/>
      <c r="KHP131"/>
      <c r="KHQ131"/>
      <c r="KHR131"/>
      <c r="KHS131"/>
      <c r="KHT131"/>
      <c r="KHU131"/>
      <c r="KHV131"/>
      <c r="KHW131"/>
      <c r="KHX131"/>
      <c r="KHY131"/>
      <c r="KHZ131"/>
      <c r="KIA131"/>
      <c r="KIB131"/>
      <c r="KIC131"/>
      <c r="KID131"/>
      <c r="KIE131"/>
      <c r="KIF131"/>
      <c r="KIG131"/>
      <c r="KIH131"/>
      <c r="KII131"/>
      <c r="KIJ131"/>
      <c r="KIK131"/>
      <c r="KIL131"/>
      <c r="KIM131"/>
      <c r="KIN131"/>
      <c r="KIO131"/>
      <c r="KIP131"/>
      <c r="KIQ131"/>
      <c r="KIR131"/>
      <c r="KIS131"/>
      <c r="KIT131"/>
      <c r="KIU131"/>
      <c r="KIV131"/>
      <c r="KIW131"/>
      <c r="KIX131"/>
      <c r="KIY131"/>
      <c r="KIZ131"/>
      <c r="KJA131"/>
      <c r="KJB131"/>
      <c r="KJC131"/>
      <c r="KJD131"/>
      <c r="KJE131"/>
      <c r="KJF131"/>
      <c r="KJG131"/>
      <c r="KJH131"/>
      <c r="KJI131"/>
      <c r="KJJ131"/>
      <c r="KJK131"/>
      <c r="KJL131"/>
      <c r="KJM131"/>
      <c r="KJN131"/>
      <c r="KJO131"/>
      <c r="KJP131"/>
      <c r="KJQ131"/>
      <c r="KJR131"/>
      <c r="KJS131"/>
      <c r="KJT131"/>
      <c r="KJU131"/>
      <c r="KJV131"/>
      <c r="KJW131"/>
      <c r="KJX131"/>
      <c r="KJY131"/>
      <c r="KJZ131"/>
      <c r="KKA131"/>
      <c r="KKB131"/>
      <c r="KKC131"/>
      <c r="KKD131"/>
      <c r="KKE131"/>
      <c r="KKF131"/>
      <c r="KKG131"/>
      <c r="KKH131"/>
      <c r="KKI131"/>
      <c r="KKJ131"/>
      <c r="KKK131"/>
      <c r="KKL131"/>
      <c r="KKM131"/>
      <c r="KKN131"/>
      <c r="KKO131"/>
      <c r="KKP131"/>
      <c r="KKQ131"/>
      <c r="KKR131"/>
      <c r="KKS131"/>
      <c r="KKT131"/>
      <c r="KKU131"/>
      <c r="KKV131"/>
      <c r="KKW131"/>
      <c r="KKX131"/>
      <c r="KKY131"/>
      <c r="KKZ131"/>
      <c r="KLA131"/>
      <c r="KLB131"/>
      <c r="KLC131"/>
      <c r="KLD131"/>
      <c r="KLE131"/>
      <c r="KLF131"/>
      <c r="KLG131"/>
      <c r="KLH131"/>
      <c r="KLI131"/>
      <c r="KLJ131"/>
      <c r="KLK131"/>
      <c r="KLL131"/>
      <c r="KLM131"/>
      <c r="KLN131"/>
      <c r="KLO131"/>
      <c r="KLP131"/>
      <c r="KLQ131"/>
      <c r="KLR131"/>
      <c r="KLS131"/>
      <c r="KLT131"/>
      <c r="KLU131"/>
      <c r="KLV131"/>
      <c r="KLW131"/>
      <c r="KLX131"/>
      <c r="KLY131"/>
      <c r="KLZ131"/>
      <c r="KMA131"/>
      <c r="KMB131"/>
      <c r="KMC131"/>
      <c r="KMD131"/>
      <c r="KME131"/>
      <c r="KMF131"/>
      <c r="KMG131"/>
      <c r="KMH131"/>
      <c r="KMI131"/>
      <c r="KMJ131"/>
      <c r="KMK131"/>
      <c r="KML131"/>
      <c r="KMM131"/>
      <c r="KMN131"/>
      <c r="KMO131"/>
      <c r="KMP131"/>
      <c r="KMQ131"/>
      <c r="KMR131"/>
      <c r="KMS131"/>
      <c r="KMT131"/>
      <c r="KMU131"/>
      <c r="KMV131"/>
      <c r="KMW131"/>
      <c r="KMX131"/>
      <c r="KMY131"/>
      <c r="KMZ131"/>
      <c r="KNA131"/>
      <c r="KNB131"/>
      <c r="KNC131"/>
      <c r="KND131"/>
      <c r="KNE131"/>
      <c r="KNF131"/>
      <c r="KNG131"/>
      <c r="KNH131"/>
      <c r="KNI131"/>
      <c r="KNJ131"/>
      <c r="KNK131"/>
      <c r="KNL131"/>
      <c r="KNM131"/>
      <c r="KNN131"/>
      <c r="KNO131"/>
      <c r="KNP131"/>
      <c r="KNQ131"/>
      <c r="KNR131"/>
      <c r="KNS131"/>
      <c r="KNT131"/>
      <c r="KNU131"/>
      <c r="KNV131"/>
      <c r="KNW131"/>
      <c r="KNX131"/>
      <c r="KNY131"/>
      <c r="KNZ131"/>
      <c r="KOA131"/>
      <c r="KOB131"/>
      <c r="KOC131"/>
      <c r="KOD131"/>
      <c r="KOE131"/>
      <c r="KOF131"/>
      <c r="KOG131"/>
      <c r="KOH131"/>
      <c r="KOI131"/>
      <c r="KOJ131"/>
      <c r="KOK131"/>
      <c r="KOL131"/>
      <c r="KOM131"/>
      <c r="KON131"/>
      <c r="KOO131"/>
      <c r="KOP131"/>
      <c r="KOQ131"/>
      <c r="KOR131"/>
      <c r="KOS131"/>
      <c r="KOT131"/>
      <c r="KOU131"/>
      <c r="KOV131"/>
      <c r="KOW131"/>
      <c r="KOX131"/>
      <c r="KOY131"/>
      <c r="KOZ131"/>
      <c r="KPA131"/>
      <c r="KPB131"/>
      <c r="KPC131"/>
      <c r="KPD131"/>
      <c r="KPE131"/>
      <c r="KPF131"/>
      <c r="KPG131"/>
      <c r="KPH131"/>
      <c r="KPI131"/>
      <c r="KPJ131"/>
      <c r="KPK131"/>
      <c r="KPL131"/>
      <c r="KPM131"/>
      <c r="KPN131"/>
      <c r="KPO131"/>
      <c r="KPP131"/>
      <c r="KPQ131"/>
      <c r="KPR131"/>
      <c r="KPS131"/>
      <c r="KPT131"/>
      <c r="KPU131"/>
      <c r="KPV131"/>
      <c r="KPW131"/>
      <c r="KPX131"/>
      <c r="KPY131"/>
      <c r="KPZ131"/>
      <c r="KQA131"/>
      <c r="KQB131"/>
      <c r="KQC131"/>
      <c r="KQD131"/>
      <c r="KQE131"/>
      <c r="KQF131"/>
      <c r="KQG131"/>
      <c r="KQH131"/>
      <c r="KQI131"/>
      <c r="KQJ131"/>
      <c r="KQK131"/>
      <c r="KQL131"/>
      <c r="KQM131"/>
      <c r="KQN131"/>
      <c r="KQO131"/>
      <c r="KQP131"/>
      <c r="KQQ131"/>
      <c r="KQR131"/>
      <c r="KQS131"/>
      <c r="KQT131"/>
      <c r="KQU131"/>
      <c r="KQV131"/>
      <c r="KQW131"/>
      <c r="KQX131"/>
      <c r="KQY131"/>
      <c r="KQZ131"/>
      <c r="KRA131"/>
      <c r="KRB131"/>
      <c r="KRC131"/>
      <c r="KRD131"/>
      <c r="KRE131"/>
      <c r="KRF131"/>
      <c r="KRG131"/>
      <c r="KRH131"/>
      <c r="KRI131"/>
      <c r="KRJ131"/>
      <c r="KRK131"/>
      <c r="KRL131"/>
      <c r="KRM131"/>
      <c r="KRN131"/>
      <c r="KRO131"/>
      <c r="KRP131"/>
      <c r="KRQ131"/>
      <c r="KRR131"/>
      <c r="KRS131"/>
      <c r="KRT131"/>
      <c r="KRU131"/>
      <c r="KRV131"/>
      <c r="KRW131"/>
      <c r="KRX131"/>
      <c r="KRY131"/>
      <c r="KRZ131"/>
      <c r="KSA131"/>
      <c r="KSB131"/>
      <c r="KSC131"/>
      <c r="KSD131"/>
      <c r="KSE131"/>
      <c r="KSF131"/>
      <c r="KSG131"/>
      <c r="KSH131"/>
      <c r="KSI131"/>
      <c r="KSJ131"/>
      <c r="KSK131"/>
      <c r="KSL131"/>
      <c r="KSM131"/>
      <c r="KSN131"/>
      <c r="KSO131"/>
      <c r="KSP131"/>
      <c r="KSQ131"/>
      <c r="KSR131"/>
      <c r="KSS131"/>
      <c r="KST131"/>
      <c r="KSU131"/>
      <c r="KSV131"/>
      <c r="KSW131"/>
      <c r="KSX131"/>
      <c r="KSY131"/>
      <c r="KSZ131"/>
      <c r="KTA131"/>
      <c r="KTB131"/>
      <c r="KTC131"/>
      <c r="KTD131"/>
      <c r="KTE131"/>
      <c r="KTF131"/>
      <c r="KTG131"/>
      <c r="KTH131"/>
      <c r="KTI131"/>
      <c r="KTJ131"/>
      <c r="KTK131"/>
      <c r="KTL131"/>
      <c r="KTM131"/>
      <c r="KTN131"/>
      <c r="KTO131"/>
      <c r="KTP131"/>
      <c r="KTQ131"/>
      <c r="KTR131"/>
      <c r="KTS131"/>
      <c r="KTT131"/>
      <c r="KTU131"/>
      <c r="KTV131"/>
      <c r="KTW131"/>
      <c r="KTX131"/>
      <c r="KTY131"/>
      <c r="KTZ131"/>
      <c r="KUA131"/>
      <c r="KUB131"/>
      <c r="KUC131"/>
      <c r="KUD131"/>
      <c r="KUE131"/>
      <c r="KUF131"/>
      <c r="KUG131"/>
      <c r="KUH131"/>
      <c r="KUI131"/>
      <c r="KUJ131"/>
      <c r="KUK131"/>
      <c r="KUL131"/>
      <c r="KUM131"/>
      <c r="KUN131"/>
      <c r="KUO131"/>
      <c r="KUP131"/>
      <c r="KUQ131"/>
      <c r="KUR131"/>
      <c r="KUS131"/>
      <c r="KUT131"/>
      <c r="KUU131"/>
      <c r="KUV131"/>
      <c r="KUW131"/>
      <c r="KUX131"/>
      <c r="KUY131"/>
      <c r="KUZ131"/>
      <c r="KVA131"/>
      <c r="KVB131"/>
      <c r="KVC131"/>
      <c r="KVD131"/>
      <c r="KVE131"/>
      <c r="KVF131"/>
      <c r="KVG131"/>
      <c r="KVH131"/>
      <c r="KVI131"/>
      <c r="KVJ131"/>
      <c r="KVK131"/>
      <c r="KVL131"/>
      <c r="KVM131"/>
      <c r="KVN131"/>
      <c r="KVO131"/>
      <c r="KVP131"/>
      <c r="KVQ131"/>
      <c r="KVR131"/>
      <c r="KVS131"/>
      <c r="KVT131"/>
      <c r="KVU131"/>
      <c r="KVV131"/>
      <c r="KVW131"/>
      <c r="KVX131"/>
      <c r="KVY131"/>
      <c r="KVZ131"/>
      <c r="KWA131"/>
      <c r="KWB131"/>
      <c r="KWC131"/>
      <c r="KWD131"/>
      <c r="KWE131"/>
      <c r="KWF131"/>
      <c r="KWG131"/>
      <c r="KWH131"/>
      <c r="KWI131"/>
      <c r="KWJ131"/>
      <c r="KWK131"/>
      <c r="KWL131"/>
      <c r="KWM131"/>
      <c r="KWN131"/>
      <c r="KWO131"/>
      <c r="KWP131"/>
      <c r="KWQ131"/>
      <c r="KWR131"/>
      <c r="KWS131"/>
      <c r="KWT131"/>
      <c r="KWU131"/>
      <c r="KWV131"/>
      <c r="KWW131"/>
      <c r="KWX131"/>
      <c r="KWY131"/>
      <c r="KWZ131"/>
      <c r="KXA131"/>
      <c r="KXB131"/>
      <c r="KXC131"/>
      <c r="KXD131"/>
      <c r="KXE131"/>
      <c r="KXF131"/>
      <c r="KXG131"/>
      <c r="KXH131"/>
      <c r="KXI131"/>
      <c r="KXJ131"/>
      <c r="KXK131"/>
      <c r="KXL131"/>
      <c r="KXM131"/>
      <c r="KXN131"/>
      <c r="KXO131"/>
      <c r="KXP131"/>
      <c r="KXQ131"/>
      <c r="KXR131"/>
      <c r="KXS131"/>
      <c r="KXT131"/>
      <c r="KXU131"/>
      <c r="KXV131"/>
      <c r="KXW131"/>
      <c r="KXX131"/>
      <c r="KXY131"/>
      <c r="KXZ131"/>
      <c r="KYA131"/>
      <c r="KYB131"/>
      <c r="KYC131"/>
      <c r="KYD131"/>
      <c r="KYE131"/>
      <c r="KYF131"/>
      <c r="KYG131"/>
      <c r="KYH131"/>
      <c r="KYI131"/>
      <c r="KYJ131"/>
      <c r="KYK131"/>
      <c r="KYL131"/>
      <c r="KYM131"/>
      <c r="KYN131"/>
      <c r="KYO131"/>
      <c r="KYP131"/>
      <c r="KYQ131"/>
      <c r="KYR131"/>
      <c r="KYS131"/>
      <c r="KYT131"/>
      <c r="KYU131"/>
      <c r="KYV131"/>
      <c r="KYW131"/>
      <c r="KYX131"/>
      <c r="KYY131"/>
      <c r="KYZ131"/>
      <c r="KZA131"/>
      <c r="KZB131"/>
      <c r="KZC131"/>
      <c r="KZD131"/>
      <c r="KZE131"/>
      <c r="KZF131"/>
      <c r="KZG131"/>
      <c r="KZH131"/>
      <c r="KZI131"/>
      <c r="KZJ131"/>
      <c r="KZK131"/>
      <c r="KZL131"/>
      <c r="KZM131"/>
      <c r="KZN131"/>
      <c r="KZO131"/>
      <c r="KZP131"/>
      <c r="KZQ131"/>
      <c r="KZR131"/>
      <c r="KZS131"/>
      <c r="KZT131"/>
      <c r="KZU131"/>
      <c r="KZV131"/>
      <c r="KZW131"/>
      <c r="KZX131"/>
      <c r="KZY131"/>
      <c r="KZZ131"/>
      <c r="LAA131"/>
      <c r="LAB131"/>
      <c r="LAC131"/>
      <c r="LAD131"/>
      <c r="LAE131"/>
      <c r="LAF131"/>
      <c r="LAG131"/>
      <c r="LAH131"/>
      <c r="LAI131"/>
      <c r="LAJ131"/>
      <c r="LAK131"/>
      <c r="LAL131"/>
      <c r="LAM131"/>
      <c r="LAN131"/>
      <c r="LAO131"/>
      <c r="LAP131"/>
      <c r="LAQ131"/>
      <c r="LAR131"/>
      <c r="LAS131"/>
      <c r="LAT131"/>
      <c r="LAU131"/>
      <c r="LAV131"/>
      <c r="LAW131"/>
      <c r="LAX131"/>
      <c r="LAY131"/>
      <c r="LAZ131"/>
      <c r="LBA131"/>
      <c r="LBB131"/>
      <c r="LBC131"/>
      <c r="LBD131"/>
      <c r="LBE131"/>
      <c r="LBF131"/>
      <c r="LBG131"/>
      <c r="LBH131"/>
      <c r="LBI131"/>
      <c r="LBJ131"/>
      <c r="LBK131"/>
      <c r="LBL131"/>
      <c r="LBM131"/>
      <c r="LBN131"/>
      <c r="LBO131"/>
      <c r="LBP131"/>
      <c r="LBQ131"/>
      <c r="LBR131"/>
      <c r="LBS131"/>
      <c r="LBT131"/>
      <c r="LBU131"/>
      <c r="LBV131"/>
      <c r="LBW131"/>
      <c r="LBX131"/>
      <c r="LBY131"/>
      <c r="LBZ131"/>
      <c r="LCA131"/>
      <c r="LCB131"/>
      <c r="LCC131"/>
      <c r="LCD131"/>
      <c r="LCE131"/>
      <c r="LCF131"/>
      <c r="LCG131"/>
      <c r="LCH131"/>
      <c r="LCI131"/>
      <c r="LCJ131"/>
      <c r="LCK131"/>
      <c r="LCL131"/>
      <c r="LCM131"/>
      <c r="LCN131"/>
      <c r="LCO131"/>
      <c r="LCP131"/>
      <c r="LCQ131"/>
      <c r="LCR131"/>
      <c r="LCS131"/>
      <c r="LCT131"/>
      <c r="LCU131"/>
      <c r="LCV131"/>
      <c r="LCW131"/>
      <c r="LCX131"/>
      <c r="LCY131"/>
      <c r="LCZ131"/>
      <c r="LDA131"/>
      <c r="LDB131"/>
      <c r="LDC131"/>
      <c r="LDD131"/>
      <c r="LDE131"/>
      <c r="LDF131"/>
      <c r="LDG131"/>
      <c r="LDH131"/>
      <c r="LDI131"/>
      <c r="LDJ131"/>
      <c r="LDK131"/>
      <c r="LDL131"/>
      <c r="LDM131"/>
      <c r="LDN131"/>
      <c r="LDO131"/>
      <c r="LDP131"/>
      <c r="LDQ131"/>
      <c r="LDR131"/>
      <c r="LDS131"/>
      <c r="LDT131"/>
      <c r="LDU131"/>
      <c r="LDV131"/>
      <c r="LDW131"/>
      <c r="LDX131"/>
      <c r="LDY131"/>
      <c r="LDZ131"/>
      <c r="LEA131"/>
      <c r="LEB131"/>
      <c r="LEC131"/>
      <c r="LED131"/>
      <c r="LEE131"/>
      <c r="LEF131"/>
      <c r="LEG131"/>
      <c r="LEH131"/>
      <c r="LEI131"/>
      <c r="LEJ131"/>
      <c r="LEK131"/>
      <c r="LEL131"/>
      <c r="LEM131"/>
      <c r="LEN131"/>
      <c r="LEO131"/>
      <c r="LEP131"/>
      <c r="LEQ131"/>
      <c r="LER131"/>
      <c r="LES131"/>
      <c r="LET131"/>
      <c r="LEU131"/>
      <c r="LEV131"/>
      <c r="LEW131"/>
      <c r="LEX131"/>
      <c r="LEY131"/>
      <c r="LEZ131"/>
      <c r="LFA131"/>
      <c r="LFB131"/>
      <c r="LFC131"/>
      <c r="LFD131"/>
      <c r="LFE131"/>
      <c r="LFF131"/>
      <c r="LFG131"/>
      <c r="LFH131"/>
      <c r="LFI131"/>
      <c r="LFJ131"/>
      <c r="LFK131"/>
      <c r="LFL131"/>
      <c r="LFM131"/>
      <c r="LFN131"/>
      <c r="LFO131"/>
      <c r="LFP131"/>
      <c r="LFQ131"/>
      <c r="LFR131"/>
      <c r="LFS131"/>
      <c r="LFT131"/>
      <c r="LFU131"/>
      <c r="LFV131"/>
      <c r="LFW131"/>
      <c r="LFX131"/>
      <c r="LFY131"/>
      <c r="LFZ131"/>
      <c r="LGA131"/>
      <c r="LGB131"/>
      <c r="LGC131"/>
      <c r="LGD131"/>
      <c r="LGE131"/>
      <c r="LGF131"/>
      <c r="LGG131"/>
      <c r="LGH131"/>
      <c r="LGI131"/>
      <c r="LGJ131"/>
      <c r="LGK131"/>
      <c r="LGL131"/>
      <c r="LGM131"/>
      <c r="LGN131"/>
      <c r="LGO131"/>
      <c r="LGP131"/>
      <c r="LGQ131"/>
      <c r="LGR131"/>
      <c r="LGS131"/>
      <c r="LGT131"/>
      <c r="LGU131"/>
      <c r="LGV131"/>
      <c r="LGW131"/>
      <c r="LGX131"/>
      <c r="LGY131"/>
      <c r="LGZ131"/>
      <c r="LHA131"/>
      <c r="LHB131"/>
      <c r="LHC131"/>
      <c r="LHD131"/>
      <c r="LHE131"/>
      <c r="LHF131"/>
      <c r="LHG131"/>
      <c r="LHH131"/>
      <c r="LHI131"/>
      <c r="LHJ131"/>
      <c r="LHK131"/>
      <c r="LHL131"/>
      <c r="LHM131"/>
      <c r="LHN131"/>
      <c r="LHO131"/>
      <c r="LHP131"/>
      <c r="LHQ131"/>
      <c r="LHR131"/>
      <c r="LHS131"/>
      <c r="LHT131"/>
      <c r="LHU131"/>
      <c r="LHV131"/>
      <c r="LHW131"/>
      <c r="LHX131"/>
      <c r="LHY131"/>
      <c r="LHZ131"/>
      <c r="LIA131"/>
      <c r="LIB131"/>
      <c r="LIC131"/>
      <c r="LID131"/>
      <c r="LIE131"/>
      <c r="LIF131"/>
      <c r="LIG131"/>
      <c r="LIH131"/>
      <c r="LII131"/>
      <c r="LIJ131"/>
      <c r="LIK131"/>
      <c r="LIL131"/>
      <c r="LIM131"/>
      <c r="LIN131"/>
      <c r="LIO131"/>
      <c r="LIP131"/>
      <c r="LIQ131"/>
      <c r="LIR131"/>
      <c r="LIS131"/>
      <c r="LIT131"/>
      <c r="LIU131"/>
      <c r="LIV131"/>
      <c r="LIW131"/>
      <c r="LIX131"/>
      <c r="LIY131"/>
      <c r="LIZ131"/>
      <c r="LJA131"/>
      <c r="LJB131"/>
      <c r="LJC131"/>
      <c r="LJD131"/>
      <c r="LJE131"/>
      <c r="LJF131"/>
      <c r="LJG131"/>
      <c r="LJH131"/>
      <c r="LJI131"/>
      <c r="LJJ131"/>
      <c r="LJK131"/>
      <c r="LJL131"/>
      <c r="LJM131"/>
      <c r="LJN131"/>
      <c r="LJO131"/>
      <c r="LJP131"/>
      <c r="LJQ131"/>
      <c r="LJR131"/>
      <c r="LJS131"/>
      <c r="LJT131"/>
      <c r="LJU131"/>
      <c r="LJV131"/>
      <c r="LJW131"/>
      <c r="LJX131"/>
      <c r="LJY131"/>
      <c r="LJZ131"/>
      <c r="LKA131"/>
      <c r="LKB131"/>
      <c r="LKC131"/>
      <c r="LKD131"/>
      <c r="LKE131"/>
      <c r="LKF131"/>
      <c r="LKG131"/>
      <c r="LKH131"/>
      <c r="LKI131"/>
      <c r="LKJ131"/>
      <c r="LKK131"/>
      <c r="LKL131"/>
      <c r="LKM131"/>
      <c r="LKN131"/>
      <c r="LKO131"/>
      <c r="LKP131"/>
      <c r="LKQ131"/>
      <c r="LKR131"/>
      <c r="LKS131"/>
      <c r="LKT131"/>
      <c r="LKU131"/>
      <c r="LKV131"/>
      <c r="LKW131"/>
      <c r="LKX131"/>
      <c r="LKY131"/>
      <c r="LKZ131"/>
      <c r="LLA131"/>
      <c r="LLB131"/>
      <c r="LLC131"/>
      <c r="LLD131"/>
      <c r="LLE131"/>
      <c r="LLF131"/>
      <c r="LLG131"/>
      <c r="LLH131"/>
      <c r="LLI131"/>
      <c r="LLJ131"/>
      <c r="LLK131"/>
      <c r="LLL131"/>
      <c r="LLM131"/>
      <c r="LLN131"/>
      <c r="LLO131"/>
      <c r="LLP131"/>
      <c r="LLQ131"/>
      <c r="LLR131"/>
      <c r="LLS131"/>
      <c r="LLT131"/>
      <c r="LLU131"/>
      <c r="LLV131"/>
      <c r="LLW131"/>
      <c r="LLX131"/>
      <c r="LLY131"/>
      <c r="LLZ131"/>
      <c r="LMA131"/>
      <c r="LMB131"/>
      <c r="LMC131"/>
      <c r="LMD131"/>
      <c r="LME131"/>
      <c r="LMF131"/>
      <c r="LMG131"/>
      <c r="LMH131"/>
      <c r="LMI131"/>
      <c r="LMJ131"/>
      <c r="LMK131"/>
      <c r="LML131"/>
      <c r="LMM131"/>
      <c r="LMN131"/>
      <c r="LMO131"/>
      <c r="LMP131"/>
      <c r="LMQ131"/>
      <c r="LMR131"/>
      <c r="LMS131"/>
      <c r="LMT131"/>
      <c r="LMU131"/>
      <c r="LMV131"/>
      <c r="LMW131"/>
      <c r="LMX131"/>
      <c r="LMY131"/>
      <c r="LMZ131"/>
      <c r="LNA131"/>
      <c r="LNB131"/>
      <c r="LNC131"/>
      <c r="LND131"/>
      <c r="LNE131"/>
      <c r="LNF131"/>
      <c r="LNG131"/>
      <c r="LNH131"/>
      <c r="LNI131"/>
      <c r="LNJ131"/>
      <c r="LNK131"/>
      <c r="LNL131"/>
      <c r="LNM131"/>
      <c r="LNN131"/>
      <c r="LNO131"/>
      <c r="LNP131"/>
      <c r="LNQ131"/>
      <c r="LNR131"/>
      <c r="LNS131"/>
      <c r="LNT131"/>
      <c r="LNU131"/>
      <c r="LNV131"/>
      <c r="LNW131"/>
      <c r="LNX131"/>
      <c r="LNY131"/>
      <c r="LNZ131"/>
      <c r="LOA131"/>
      <c r="LOB131"/>
      <c r="LOC131"/>
      <c r="LOD131"/>
      <c r="LOE131"/>
      <c r="LOF131"/>
      <c r="LOG131"/>
      <c r="LOH131"/>
      <c r="LOI131"/>
      <c r="LOJ131"/>
      <c r="LOK131"/>
      <c r="LOL131"/>
      <c r="LOM131"/>
      <c r="LON131"/>
      <c r="LOO131"/>
      <c r="LOP131"/>
      <c r="LOQ131"/>
      <c r="LOR131"/>
      <c r="LOS131"/>
      <c r="LOT131"/>
      <c r="LOU131"/>
      <c r="LOV131"/>
      <c r="LOW131"/>
      <c r="LOX131"/>
      <c r="LOY131"/>
      <c r="LOZ131"/>
      <c r="LPA131"/>
      <c r="LPB131"/>
      <c r="LPC131"/>
      <c r="LPD131"/>
      <c r="LPE131"/>
      <c r="LPF131"/>
      <c r="LPG131"/>
      <c r="LPH131"/>
      <c r="LPI131"/>
      <c r="LPJ131"/>
      <c r="LPK131"/>
      <c r="LPL131"/>
      <c r="LPM131"/>
      <c r="LPN131"/>
      <c r="LPO131"/>
      <c r="LPP131"/>
      <c r="LPQ131"/>
      <c r="LPR131"/>
      <c r="LPS131"/>
      <c r="LPT131"/>
      <c r="LPU131"/>
      <c r="LPV131"/>
      <c r="LPW131"/>
      <c r="LPX131"/>
      <c r="LPY131"/>
      <c r="LPZ131"/>
      <c r="LQA131"/>
      <c r="LQB131"/>
      <c r="LQC131"/>
      <c r="LQD131"/>
      <c r="LQE131"/>
      <c r="LQF131"/>
      <c r="LQG131"/>
      <c r="LQH131"/>
      <c r="LQI131"/>
      <c r="LQJ131"/>
      <c r="LQK131"/>
      <c r="LQL131"/>
      <c r="LQM131"/>
      <c r="LQN131"/>
      <c r="LQO131"/>
      <c r="LQP131"/>
      <c r="LQQ131"/>
      <c r="LQR131"/>
      <c r="LQS131"/>
      <c r="LQT131"/>
      <c r="LQU131"/>
      <c r="LQV131"/>
      <c r="LQW131"/>
      <c r="LQX131"/>
      <c r="LQY131"/>
      <c r="LQZ131"/>
      <c r="LRA131"/>
      <c r="LRB131"/>
      <c r="LRC131"/>
      <c r="LRD131"/>
      <c r="LRE131"/>
      <c r="LRF131"/>
      <c r="LRG131"/>
      <c r="LRH131"/>
      <c r="LRI131"/>
      <c r="LRJ131"/>
      <c r="LRK131"/>
      <c r="LRL131"/>
      <c r="LRM131"/>
      <c r="LRN131"/>
      <c r="LRO131"/>
      <c r="LRP131"/>
      <c r="LRQ131"/>
      <c r="LRR131"/>
      <c r="LRS131"/>
      <c r="LRT131"/>
      <c r="LRU131"/>
      <c r="LRV131"/>
      <c r="LRW131"/>
      <c r="LRX131"/>
      <c r="LRY131"/>
      <c r="LRZ131"/>
      <c r="LSA131"/>
      <c r="LSB131"/>
      <c r="LSC131"/>
      <c r="LSD131"/>
      <c r="LSE131"/>
      <c r="LSF131"/>
      <c r="LSG131"/>
      <c r="LSH131"/>
      <c r="LSI131"/>
      <c r="LSJ131"/>
      <c r="LSK131"/>
      <c r="LSL131"/>
      <c r="LSM131"/>
      <c r="LSN131"/>
      <c r="LSO131"/>
      <c r="LSP131"/>
      <c r="LSQ131"/>
      <c r="LSR131"/>
      <c r="LSS131"/>
      <c r="LST131"/>
      <c r="LSU131"/>
      <c r="LSV131"/>
      <c r="LSW131"/>
      <c r="LSX131"/>
      <c r="LSY131"/>
      <c r="LSZ131"/>
      <c r="LTA131"/>
      <c r="LTB131"/>
      <c r="LTC131"/>
      <c r="LTD131"/>
      <c r="LTE131"/>
      <c r="LTF131"/>
      <c r="LTG131"/>
      <c r="LTH131"/>
      <c r="LTI131"/>
      <c r="LTJ131"/>
      <c r="LTK131"/>
      <c r="LTL131"/>
      <c r="LTM131"/>
      <c r="LTN131"/>
      <c r="LTO131"/>
      <c r="LTP131"/>
      <c r="LTQ131"/>
      <c r="LTR131"/>
      <c r="LTS131"/>
      <c r="LTT131"/>
      <c r="LTU131"/>
      <c r="LTV131"/>
      <c r="LTW131"/>
      <c r="LTX131"/>
      <c r="LTY131"/>
      <c r="LTZ131"/>
      <c r="LUA131"/>
      <c r="LUB131"/>
      <c r="LUC131"/>
      <c r="LUD131"/>
      <c r="LUE131"/>
      <c r="LUF131"/>
      <c r="LUG131"/>
      <c r="LUH131"/>
      <c r="LUI131"/>
      <c r="LUJ131"/>
      <c r="LUK131"/>
      <c r="LUL131"/>
      <c r="LUM131"/>
      <c r="LUN131"/>
      <c r="LUO131"/>
      <c r="LUP131"/>
      <c r="LUQ131"/>
      <c r="LUR131"/>
      <c r="LUS131"/>
      <c r="LUT131"/>
      <c r="LUU131"/>
      <c r="LUV131"/>
      <c r="LUW131"/>
      <c r="LUX131"/>
      <c r="LUY131"/>
      <c r="LUZ131"/>
      <c r="LVA131"/>
      <c r="LVB131"/>
      <c r="LVC131"/>
      <c r="LVD131"/>
      <c r="LVE131"/>
      <c r="LVF131"/>
      <c r="LVG131"/>
      <c r="LVH131"/>
      <c r="LVI131"/>
      <c r="LVJ131"/>
      <c r="LVK131"/>
      <c r="LVL131"/>
      <c r="LVM131"/>
      <c r="LVN131"/>
      <c r="LVO131"/>
      <c r="LVP131"/>
      <c r="LVQ131"/>
      <c r="LVR131"/>
      <c r="LVS131"/>
      <c r="LVT131"/>
      <c r="LVU131"/>
      <c r="LVV131"/>
      <c r="LVW131"/>
      <c r="LVX131"/>
      <c r="LVY131"/>
      <c r="LVZ131"/>
      <c r="LWA131"/>
      <c r="LWB131"/>
      <c r="LWC131"/>
      <c r="LWD131"/>
      <c r="LWE131"/>
      <c r="LWF131"/>
      <c r="LWG131"/>
      <c r="LWH131"/>
      <c r="LWI131"/>
      <c r="LWJ131"/>
      <c r="LWK131"/>
      <c r="LWL131"/>
      <c r="LWM131"/>
      <c r="LWN131"/>
      <c r="LWO131"/>
      <c r="LWP131"/>
      <c r="LWQ131"/>
      <c r="LWR131"/>
      <c r="LWS131"/>
      <c r="LWT131"/>
      <c r="LWU131"/>
      <c r="LWV131"/>
      <c r="LWW131"/>
      <c r="LWX131"/>
      <c r="LWY131"/>
      <c r="LWZ131"/>
      <c r="LXA131"/>
      <c r="LXB131"/>
      <c r="LXC131"/>
      <c r="LXD131"/>
      <c r="LXE131"/>
      <c r="LXF131"/>
      <c r="LXG131"/>
      <c r="LXH131"/>
      <c r="LXI131"/>
      <c r="LXJ131"/>
      <c r="LXK131"/>
      <c r="LXL131"/>
      <c r="LXM131"/>
      <c r="LXN131"/>
      <c r="LXO131"/>
      <c r="LXP131"/>
      <c r="LXQ131"/>
      <c r="LXR131"/>
      <c r="LXS131"/>
      <c r="LXT131"/>
      <c r="LXU131"/>
      <c r="LXV131"/>
      <c r="LXW131"/>
      <c r="LXX131"/>
      <c r="LXY131"/>
      <c r="LXZ131"/>
      <c r="LYA131"/>
      <c r="LYB131"/>
      <c r="LYC131"/>
      <c r="LYD131"/>
      <c r="LYE131"/>
      <c r="LYF131"/>
      <c r="LYG131"/>
      <c r="LYH131"/>
      <c r="LYI131"/>
      <c r="LYJ131"/>
      <c r="LYK131"/>
      <c r="LYL131"/>
      <c r="LYM131"/>
      <c r="LYN131"/>
      <c r="LYO131"/>
      <c r="LYP131"/>
      <c r="LYQ131"/>
      <c r="LYR131"/>
      <c r="LYS131"/>
      <c r="LYT131"/>
      <c r="LYU131"/>
      <c r="LYV131"/>
      <c r="LYW131"/>
      <c r="LYX131"/>
      <c r="LYY131"/>
      <c r="LYZ131"/>
      <c r="LZA131"/>
      <c r="LZB131"/>
      <c r="LZC131"/>
      <c r="LZD131"/>
      <c r="LZE131"/>
      <c r="LZF131"/>
      <c r="LZG131"/>
      <c r="LZH131"/>
      <c r="LZI131"/>
      <c r="LZJ131"/>
      <c r="LZK131"/>
      <c r="LZL131"/>
      <c r="LZM131"/>
      <c r="LZN131"/>
      <c r="LZO131"/>
      <c r="LZP131"/>
      <c r="LZQ131"/>
      <c r="LZR131"/>
      <c r="LZS131"/>
      <c r="LZT131"/>
      <c r="LZU131"/>
      <c r="LZV131"/>
      <c r="LZW131"/>
      <c r="LZX131"/>
      <c r="LZY131"/>
      <c r="LZZ131"/>
      <c r="MAA131"/>
      <c r="MAB131"/>
      <c r="MAC131"/>
      <c r="MAD131"/>
      <c r="MAE131"/>
      <c r="MAF131"/>
      <c r="MAG131"/>
      <c r="MAH131"/>
      <c r="MAI131"/>
      <c r="MAJ131"/>
      <c r="MAK131"/>
      <c r="MAL131"/>
      <c r="MAM131"/>
      <c r="MAN131"/>
      <c r="MAO131"/>
      <c r="MAP131"/>
      <c r="MAQ131"/>
      <c r="MAR131"/>
      <c r="MAS131"/>
      <c r="MAT131"/>
      <c r="MAU131"/>
      <c r="MAV131"/>
      <c r="MAW131"/>
      <c r="MAX131"/>
      <c r="MAY131"/>
      <c r="MAZ131"/>
      <c r="MBA131"/>
      <c r="MBB131"/>
      <c r="MBC131"/>
      <c r="MBD131"/>
      <c r="MBE131"/>
      <c r="MBF131"/>
      <c r="MBG131"/>
      <c r="MBH131"/>
      <c r="MBI131"/>
      <c r="MBJ131"/>
      <c r="MBK131"/>
      <c r="MBL131"/>
      <c r="MBM131"/>
      <c r="MBN131"/>
      <c r="MBO131"/>
      <c r="MBP131"/>
      <c r="MBQ131"/>
      <c r="MBR131"/>
      <c r="MBS131"/>
      <c r="MBT131"/>
      <c r="MBU131"/>
      <c r="MBV131"/>
      <c r="MBW131"/>
      <c r="MBX131"/>
      <c r="MBY131"/>
      <c r="MBZ131"/>
      <c r="MCA131"/>
      <c r="MCB131"/>
      <c r="MCC131"/>
      <c r="MCD131"/>
      <c r="MCE131"/>
      <c r="MCF131"/>
      <c r="MCG131"/>
      <c r="MCH131"/>
      <c r="MCI131"/>
      <c r="MCJ131"/>
      <c r="MCK131"/>
      <c r="MCL131"/>
      <c r="MCM131"/>
      <c r="MCN131"/>
      <c r="MCO131"/>
      <c r="MCP131"/>
      <c r="MCQ131"/>
      <c r="MCR131"/>
      <c r="MCS131"/>
      <c r="MCT131"/>
      <c r="MCU131"/>
      <c r="MCV131"/>
      <c r="MCW131"/>
      <c r="MCX131"/>
      <c r="MCY131"/>
      <c r="MCZ131"/>
      <c r="MDA131"/>
      <c r="MDB131"/>
      <c r="MDC131"/>
      <c r="MDD131"/>
      <c r="MDE131"/>
      <c r="MDF131"/>
      <c r="MDG131"/>
      <c r="MDH131"/>
      <c r="MDI131"/>
      <c r="MDJ131"/>
      <c r="MDK131"/>
      <c r="MDL131"/>
      <c r="MDM131"/>
      <c r="MDN131"/>
      <c r="MDO131"/>
      <c r="MDP131"/>
      <c r="MDQ131"/>
      <c r="MDR131"/>
      <c r="MDS131"/>
      <c r="MDT131"/>
      <c r="MDU131"/>
      <c r="MDV131"/>
      <c r="MDW131"/>
      <c r="MDX131"/>
      <c r="MDY131"/>
      <c r="MDZ131"/>
      <c r="MEA131"/>
      <c r="MEB131"/>
      <c r="MEC131"/>
      <c r="MED131"/>
      <c r="MEE131"/>
      <c r="MEF131"/>
      <c r="MEG131"/>
      <c r="MEH131"/>
      <c r="MEI131"/>
      <c r="MEJ131"/>
      <c r="MEK131"/>
      <c r="MEL131"/>
      <c r="MEM131"/>
      <c r="MEN131"/>
      <c r="MEO131"/>
      <c r="MEP131"/>
      <c r="MEQ131"/>
      <c r="MER131"/>
      <c r="MES131"/>
      <c r="MET131"/>
      <c r="MEU131"/>
      <c r="MEV131"/>
      <c r="MEW131"/>
      <c r="MEX131"/>
      <c r="MEY131"/>
      <c r="MEZ131"/>
      <c r="MFA131"/>
      <c r="MFB131"/>
      <c r="MFC131"/>
      <c r="MFD131"/>
      <c r="MFE131"/>
      <c r="MFF131"/>
      <c r="MFG131"/>
      <c r="MFH131"/>
      <c r="MFI131"/>
      <c r="MFJ131"/>
      <c r="MFK131"/>
      <c r="MFL131"/>
      <c r="MFM131"/>
      <c r="MFN131"/>
      <c r="MFO131"/>
      <c r="MFP131"/>
      <c r="MFQ131"/>
      <c r="MFR131"/>
      <c r="MFS131"/>
      <c r="MFT131"/>
      <c r="MFU131"/>
      <c r="MFV131"/>
      <c r="MFW131"/>
      <c r="MFX131"/>
      <c r="MFY131"/>
      <c r="MFZ131"/>
      <c r="MGA131"/>
      <c r="MGB131"/>
      <c r="MGC131"/>
      <c r="MGD131"/>
      <c r="MGE131"/>
      <c r="MGF131"/>
      <c r="MGG131"/>
      <c r="MGH131"/>
      <c r="MGI131"/>
      <c r="MGJ131"/>
      <c r="MGK131"/>
      <c r="MGL131"/>
      <c r="MGM131"/>
      <c r="MGN131"/>
      <c r="MGO131"/>
      <c r="MGP131"/>
      <c r="MGQ131"/>
      <c r="MGR131"/>
      <c r="MGS131"/>
      <c r="MGT131"/>
      <c r="MGU131"/>
      <c r="MGV131"/>
      <c r="MGW131"/>
      <c r="MGX131"/>
      <c r="MGY131"/>
      <c r="MGZ131"/>
      <c r="MHA131"/>
      <c r="MHB131"/>
      <c r="MHC131"/>
      <c r="MHD131"/>
      <c r="MHE131"/>
      <c r="MHF131"/>
      <c r="MHG131"/>
      <c r="MHH131"/>
      <c r="MHI131"/>
      <c r="MHJ131"/>
      <c r="MHK131"/>
      <c r="MHL131"/>
      <c r="MHM131"/>
      <c r="MHN131"/>
      <c r="MHO131"/>
      <c r="MHP131"/>
      <c r="MHQ131"/>
      <c r="MHR131"/>
      <c r="MHS131"/>
      <c r="MHT131"/>
      <c r="MHU131"/>
      <c r="MHV131"/>
      <c r="MHW131"/>
      <c r="MHX131"/>
      <c r="MHY131"/>
      <c r="MHZ131"/>
      <c r="MIA131"/>
      <c r="MIB131"/>
      <c r="MIC131"/>
      <c r="MID131"/>
      <c r="MIE131"/>
      <c r="MIF131"/>
      <c r="MIG131"/>
      <c r="MIH131"/>
      <c r="MII131"/>
      <c r="MIJ131"/>
      <c r="MIK131"/>
      <c r="MIL131"/>
      <c r="MIM131"/>
      <c r="MIN131"/>
      <c r="MIO131"/>
      <c r="MIP131"/>
      <c r="MIQ131"/>
      <c r="MIR131"/>
      <c r="MIS131"/>
      <c r="MIT131"/>
      <c r="MIU131"/>
      <c r="MIV131"/>
      <c r="MIW131"/>
      <c r="MIX131"/>
      <c r="MIY131"/>
      <c r="MIZ131"/>
      <c r="MJA131"/>
      <c r="MJB131"/>
      <c r="MJC131"/>
      <c r="MJD131"/>
      <c r="MJE131"/>
      <c r="MJF131"/>
      <c r="MJG131"/>
      <c r="MJH131"/>
      <c r="MJI131"/>
      <c r="MJJ131"/>
      <c r="MJK131"/>
      <c r="MJL131"/>
      <c r="MJM131"/>
      <c r="MJN131"/>
      <c r="MJO131"/>
      <c r="MJP131"/>
      <c r="MJQ131"/>
      <c r="MJR131"/>
      <c r="MJS131"/>
      <c r="MJT131"/>
      <c r="MJU131"/>
      <c r="MJV131"/>
      <c r="MJW131"/>
      <c r="MJX131"/>
      <c r="MJY131"/>
      <c r="MJZ131"/>
      <c r="MKA131"/>
      <c r="MKB131"/>
      <c r="MKC131"/>
      <c r="MKD131"/>
      <c r="MKE131"/>
      <c r="MKF131"/>
      <c r="MKG131"/>
      <c r="MKH131"/>
      <c r="MKI131"/>
      <c r="MKJ131"/>
      <c r="MKK131"/>
      <c r="MKL131"/>
      <c r="MKM131"/>
      <c r="MKN131"/>
      <c r="MKO131"/>
      <c r="MKP131"/>
      <c r="MKQ131"/>
      <c r="MKR131"/>
      <c r="MKS131"/>
      <c r="MKT131"/>
      <c r="MKU131"/>
      <c r="MKV131"/>
      <c r="MKW131"/>
      <c r="MKX131"/>
      <c r="MKY131"/>
      <c r="MKZ131"/>
      <c r="MLA131"/>
      <c r="MLB131"/>
      <c r="MLC131"/>
      <c r="MLD131"/>
      <c r="MLE131"/>
      <c r="MLF131"/>
      <c r="MLG131"/>
      <c r="MLH131"/>
      <c r="MLI131"/>
      <c r="MLJ131"/>
      <c r="MLK131"/>
      <c r="MLL131"/>
      <c r="MLM131"/>
      <c r="MLN131"/>
      <c r="MLO131"/>
      <c r="MLP131"/>
      <c r="MLQ131"/>
      <c r="MLR131"/>
      <c r="MLS131"/>
      <c r="MLT131"/>
      <c r="MLU131"/>
      <c r="MLV131"/>
      <c r="MLW131"/>
      <c r="MLX131"/>
      <c r="MLY131"/>
      <c r="MLZ131"/>
      <c r="MMA131"/>
      <c r="MMB131"/>
      <c r="MMC131"/>
      <c r="MMD131"/>
      <c r="MME131"/>
      <c r="MMF131"/>
      <c r="MMG131"/>
      <c r="MMH131"/>
      <c r="MMI131"/>
      <c r="MMJ131"/>
      <c r="MMK131"/>
      <c r="MML131"/>
      <c r="MMM131"/>
      <c r="MMN131"/>
      <c r="MMO131"/>
      <c r="MMP131"/>
      <c r="MMQ131"/>
      <c r="MMR131"/>
      <c r="MMS131"/>
      <c r="MMT131"/>
      <c r="MMU131"/>
      <c r="MMV131"/>
      <c r="MMW131"/>
      <c r="MMX131"/>
      <c r="MMY131"/>
      <c r="MMZ131"/>
      <c r="MNA131"/>
      <c r="MNB131"/>
      <c r="MNC131"/>
      <c r="MND131"/>
      <c r="MNE131"/>
      <c r="MNF131"/>
      <c r="MNG131"/>
      <c r="MNH131"/>
      <c r="MNI131"/>
      <c r="MNJ131"/>
      <c r="MNK131"/>
      <c r="MNL131"/>
      <c r="MNM131"/>
      <c r="MNN131"/>
      <c r="MNO131"/>
      <c r="MNP131"/>
      <c r="MNQ131"/>
      <c r="MNR131"/>
      <c r="MNS131"/>
      <c r="MNT131"/>
      <c r="MNU131"/>
      <c r="MNV131"/>
      <c r="MNW131"/>
      <c r="MNX131"/>
      <c r="MNY131"/>
      <c r="MNZ131"/>
      <c r="MOA131"/>
      <c r="MOB131"/>
      <c r="MOC131"/>
      <c r="MOD131"/>
      <c r="MOE131"/>
      <c r="MOF131"/>
      <c r="MOG131"/>
      <c r="MOH131"/>
      <c r="MOI131"/>
      <c r="MOJ131"/>
      <c r="MOK131"/>
      <c r="MOL131"/>
      <c r="MOM131"/>
      <c r="MON131"/>
      <c r="MOO131"/>
      <c r="MOP131"/>
      <c r="MOQ131"/>
      <c r="MOR131"/>
      <c r="MOS131"/>
      <c r="MOT131"/>
      <c r="MOU131"/>
      <c r="MOV131"/>
      <c r="MOW131"/>
      <c r="MOX131"/>
      <c r="MOY131"/>
      <c r="MOZ131"/>
      <c r="MPA131"/>
      <c r="MPB131"/>
      <c r="MPC131"/>
      <c r="MPD131"/>
      <c r="MPE131"/>
      <c r="MPF131"/>
      <c r="MPG131"/>
      <c r="MPH131"/>
      <c r="MPI131"/>
      <c r="MPJ131"/>
      <c r="MPK131"/>
      <c r="MPL131"/>
      <c r="MPM131"/>
      <c r="MPN131"/>
      <c r="MPO131"/>
      <c r="MPP131"/>
      <c r="MPQ131"/>
      <c r="MPR131"/>
      <c r="MPS131"/>
      <c r="MPT131"/>
      <c r="MPU131"/>
      <c r="MPV131"/>
      <c r="MPW131"/>
      <c r="MPX131"/>
      <c r="MPY131"/>
      <c r="MPZ131"/>
      <c r="MQA131"/>
      <c r="MQB131"/>
      <c r="MQC131"/>
      <c r="MQD131"/>
      <c r="MQE131"/>
      <c r="MQF131"/>
      <c r="MQG131"/>
      <c r="MQH131"/>
      <c r="MQI131"/>
      <c r="MQJ131"/>
      <c r="MQK131"/>
      <c r="MQL131"/>
      <c r="MQM131"/>
      <c r="MQN131"/>
      <c r="MQO131"/>
      <c r="MQP131"/>
      <c r="MQQ131"/>
      <c r="MQR131"/>
      <c r="MQS131"/>
      <c r="MQT131"/>
      <c r="MQU131"/>
      <c r="MQV131"/>
      <c r="MQW131"/>
      <c r="MQX131"/>
      <c r="MQY131"/>
      <c r="MQZ131"/>
      <c r="MRA131"/>
      <c r="MRB131"/>
      <c r="MRC131"/>
      <c r="MRD131"/>
      <c r="MRE131"/>
      <c r="MRF131"/>
      <c r="MRG131"/>
      <c r="MRH131"/>
      <c r="MRI131"/>
      <c r="MRJ131"/>
      <c r="MRK131"/>
      <c r="MRL131"/>
      <c r="MRM131"/>
      <c r="MRN131"/>
      <c r="MRO131"/>
      <c r="MRP131"/>
      <c r="MRQ131"/>
      <c r="MRR131"/>
      <c r="MRS131"/>
      <c r="MRT131"/>
      <c r="MRU131"/>
      <c r="MRV131"/>
      <c r="MRW131"/>
      <c r="MRX131"/>
      <c r="MRY131"/>
      <c r="MRZ131"/>
      <c r="MSA131"/>
      <c r="MSB131"/>
      <c r="MSC131"/>
      <c r="MSD131"/>
      <c r="MSE131"/>
      <c r="MSF131"/>
      <c r="MSG131"/>
      <c r="MSH131"/>
      <c r="MSI131"/>
      <c r="MSJ131"/>
      <c r="MSK131"/>
      <c r="MSL131"/>
      <c r="MSM131"/>
      <c r="MSN131"/>
      <c r="MSO131"/>
      <c r="MSP131"/>
      <c r="MSQ131"/>
      <c r="MSR131"/>
      <c r="MSS131"/>
      <c r="MST131"/>
      <c r="MSU131"/>
      <c r="MSV131"/>
      <c r="MSW131"/>
      <c r="MSX131"/>
      <c r="MSY131"/>
      <c r="MSZ131"/>
      <c r="MTA131"/>
      <c r="MTB131"/>
      <c r="MTC131"/>
      <c r="MTD131"/>
      <c r="MTE131"/>
      <c r="MTF131"/>
      <c r="MTG131"/>
      <c r="MTH131"/>
      <c r="MTI131"/>
      <c r="MTJ131"/>
      <c r="MTK131"/>
      <c r="MTL131"/>
      <c r="MTM131"/>
      <c r="MTN131"/>
      <c r="MTO131"/>
      <c r="MTP131"/>
      <c r="MTQ131"/>
      <c r="MTR131"/>
      <c r="MTS131"/>
      <c r="MTT131"/>
      <c r="MTU131"/>
      <c r="MTV131"/>
      <c r="MTW131"/>
      <c r="MTX131"/>
      <c r="MTY131"/>
      <c r="MTZ131"/>
      <c r="MUA131"/>
      <c r="MUB131"/>
      <c r="MUC131"/>
      <c r="MUD131"/>
      <c r="MUE131"/>
      <c r="MUF131"/>
      <c r="MUG131"/>
      <c r="MUH131"/>
      <c r="MUI131"/>
      <c r="MUJ131"/>
      <c r="MUK131"/>
      <c r="MUL131"/>
      <c r="MUM131"/>
      <c r="MUN131"/>
      <c r="MUO131"/>
      <c r="MUP131"/>
      <c r="MUQ131"/>
      <c r="MUR131"/>
      <c r="MUS131"/>
      <c r="MUT131"/>
      <c r="MUU131"/>
      <c r="MUV131"/>
      <c r="MUW131"/>
      <c r="MUX131"/>
      <c r="MUY131"/>
      <c r="MUZ131"/>
      <c r="MVA131"/>
      <c r="MVB131"/>
      <c r="MVC131"/>
      <c r="MVD131"/>
      <c r="MVE131"/>
      <c r="MVF131"/>
      <c r="MVG131"/>
      <c r="MVH131"/>
      <c r="MVI131"/>
      <c r="MVJ131"/>
      <c r="MVK131"/>
      <c r="MVL131"/>
      <c r="MVM131"/>
      <c r="MVN131"/>
      <c r="MVO131"/>
      <c r="MVP131"/>
      <c r="MVQ131"/>
      <c r="MVR131"/>
      <c r="MVS131"/>
      <c r="MVT131"/>
      <c r="MVU131"/>
      <c r="MVV131"/>
      <c r="MVW131"/>
      <c r="MVX131"/>
      <c r="MVY131"/>
      <c r="MVZ131"/>
      <c r="MWA131"/>
      <c r="MWB131"/>
      <c r="MWC131"/>
      <c r="MWD131"/>
      <c r="MWE131"/>
      <c r="MWF131"/>
      <c r="MWG131"/>
      <c r="MWH131"/>
      <c r="MWI131"/>
      <c r="MWJ131"/>
      <c r="MWK131"/>
      <c r="MWL131"/>
      <c r="MWM131"/>
      <c r="MWN131"/>
      <c r="MWO131"/>
      <c r="MWP131"/>
      <c r="MWQ131"/>
      <c r="MWR131"/>
      <c r="MWS131"/>
      <c r="MWT131"/>
      <c r="MWU131"/>
      <c r="MWV131"/>
      <c r="MWW131"/>
      <c r="MWX131"/>
      <c r="MWY131"/>
      <c r="MWZ131"/>
      <c r="MXA131"/>
      <c r="MXB131"/>
      <c r="MXC131"/>
      <c r="MXD131"/>
      <c r="MXE131"/>
      <c r="MXF131"/>
      <c r="MXG131"/>
      <c r="MXH131"/>
      <c r="MXI131"/>
      <c r="MXJ131"/>
      <c r="MXK131"/>
      <c r="MXL131"/>
      <c r="MXM131"/>
      <c r="MXN131"/>
      <c r="MXO131"/>
      <c r="MXP131"/>
      <c r="MXQ131"/>
      <c r="MXR131"/>
      <c r="MXS131"/>
      <c r="MXT131"/>
      <c r="MXU131"/>
      <c r="MXV131"/>
      <c r="MXW131"/>
      <c r="MXX131"/>
      <c r="MXY131"/>
      <c r="MXZ131"/>
      <c r="MYA131"/>
      <c r="MYB131"/>
      <c r="MYC131"/>
      <c r="MYD131"/>
      <c r="MYE131"/>
      <c r="MYF131"/>
      <c r="MYG131"/>
      <c r="MYH131"/>
      <c r="MYI131"/>
      <c r="MYJ131"/>
      <c r="MYK131"/>
      <c r="MYL131"/>
      <c r="MYM131"/>
      <c r="MYN131"/>
      <c r="MYO131"/>
      <c r="MYP131"/>
      <c r="MYQ131"/>
      <c r="MYR131"/>
      <c r="MYS131"/>
      <c r="MYT131"/>
      <c r="MYU131"/>
      <c r="MYV131"/>
      <c r="MYW131"/>
      <c r="MYX131"/>
      <c r="MYY131"/>
      <c r="MYZ131"/>
      <c r="MZA131"/>
      <c r="MZB131"/>
      <c r="MZC131"/>
      <c r="MZD131"/>
      <c r="MZE131"/>
      <c r="MZF131"/>
      <c r="MZG131"/>
      <c r="MZH131"/>
      <c r="MZI131"/>
      <c r="MZJ131"/>
      <c r="MZK131"/>
      <c r="MZL131"/>
      <c r="MZM131"/>
      <c r="MZN131"/>
      <c r="MZO131"/>
      <c r="MZP131"/>
      <c r="MZQ131"/>
      <c r="MZR131"/>
      <c r="MZS131"/>
      <c r="MZT131"/>
      <c r="MZU131"/>
      <c r="MZV131"/>
      <c r="MZW131"/>
      <c r="MZX131"/>
      <c r="MZY131"/>
      <c r="MZZ131"/>
      <c r="NAA131"/>
      <c r="NAB131"/>
      <c r="NAC131"/>
      <c r="NAD131"/>
      <c r="NAE131"/>
      <c r="NAF131"/>
      <c r="NAG131"/>
      <c r="NAH131"/>
      <c r="NAI131"/>
      <c r="NAJ131"/>
      <c r="NAK131"/>
      <c r="NAL131"/>
      <c r="NAM131"/>
      <c r="NAN131"/>
      <c r="NAO131"/>
      <c r="NAP131"/>
      <c r="NAQ131"/>
      <c r="NAR131"/>
      <c r="NAS131"/>
      <c r="NAT131"/>
      <c r="NAU131"/>
      <c r="NAV131"/>
      <c r="NAW131"/>
      <c r="NAX131"/>
      <c r="NAY131"/>
      <c r="NAZ131"/>
      <c r="NBA131"/>
      <c r="NBB131"/>
      <c r="NBC131"/>
      <c r="NBD131"/>
      <c r="NBE131"/>
      <c r="NBF131"/>
      <c r="NBG131"/>
      <c r="NBH131"/>
      <c r="NBI131"/>
      <c r="NBJ131"/>
      <c r="NBK131"/>
      <c r="NBL131"/>
      <c r="NBM131"/>
      <c r="NBN131"/>
      <c r="NBO131"/>
      <c r="NBP131"/>
      <c r="NBQ131"/>
      <c r="NBR131"/>
      <c r="NBS131"/>
      <c r="NBT131"/>
      <c r="NBU131"/>
      <c r="NBV131"/>
      <c r="NBW131"/>
      <c r="NBX131"/>
      <c r="NBY131"/>
      <c r="NBZ131"/>
      <c r="NCA131"/>
      <c r="NCB131"/>
      <c r="NCC131"/>
      <c r="NCD131"/>
      <c r="NCE131"/>
      <c r="NCF131"/>
      <c r="NCG131"/>
      <c r="NCH131"/>
      <c r="NCI131"/>
      <c r="NCJ131"/>
      <c r="NCK131"/>
      <c r="NCL131"/>
      <c r="NCM131"/>
      <c r="NCN131"/>
      <c r="NCO131"/>
      <c r="NCP131"/>
      <c r="NCQ131"/>
      <c r="NCR131"/>
      <c r="NCS131"/>
      <c r="NCT131"/>
      <c r="NCU131"/>
      <c r="NCV131"/>
      <c r="NCW131"/>
      <c r="NCX131"/>
      <c r="NCY131"/>
      <c r="NCZ131"/>
      <c r="NDA131"/>
      <c r="NDB131"/>
      <c r="NDC131"/>
      <c r="NDD131"/>
      <c r="NDE131"/>
      <c r="NDF131"/>
      <c r="NDG131"/>
      <c r="NDH131"/>
      <c r="NDI131"/>
      <c r="NDJ131"/>
      <c r="NDK131"/>
      <c r="NDL131"/>
      <c r="NDM131"/>
      <c r="NDN131"/>
      <c r="NDO131"/>
      <c r="NDP131"/>
      <c r="NDQ131"/>
      <c r="NDR131"/>
      <c r="NDS131"/>
      <c r="NDT131"/>
      <c r="NDU131"/>
      <c r="NDV131"/>
      <c r="NDW131"/>
      <c r="NDX131"/>
      <c r="NDY131"/>
      <c r="NDZ131"/>
      <c r="NEA131"/>
      <c r="NEB131"/>
      <c r="NEC131"/>
      <c r="NED131"/>
      <c r="NEE131"/>
      <c r="NEF131"/>
      <c r="NEG131"/>
      <c r="NEH131"/>
      <c r="NEI131"/>
      <c r="NEJ131"/>
      <c r="NEK131"/>
      <c r="NEL131"/>
      <c r="NEM131"/>
      <c r="NEN131"/>
      <c r="NEO131"/>
      <c r="NEP131"/>
      <c r="NEQ131"/>
      <c r="NER131"/>
      <c r="NES131"/>
      <c r="NET131"/>
      <c r="NEU131"/>
      <c r="NEV131"/>
      <c r="NEW131"/>
      <c r="NEX131"/>
      <c r="NEY131"/>
      <c r="NEZ131"/>
      <c r="NFA131"/>
      <c r="NFB131"/>
      <c r="NFC131"/>
      <c r="NFD131"/>
      <c r="NFE131"/>
      <c r="NFF131"/>
      <c r="NFG131"/>
      <c r="NFH131"/>
      <c r="NFI131"/>
      <c r="NFJ131"/>
      <c r="NFK131"/>
      <c r="NFL131"/>
      <c r="NFM131"/>
      <c r="NFN131"/>
      <c r="NFO131"/>
      <c r="NFP131"/>
      <c r="NFQ131"/>
      <c r="NFR131"/>
      <c r="NFS131"/>
      <c r="NFT131"/>
      <c r="NFU131"/>
      <c r="NFV131"/>
      <c r="NFW131"/>
      <c r="NFX131"/>
      <c r="NFY131"/>
      <c r="NFZ131"/>
      <c r="NGA131"/>
      <c r="NGB131"/>
      <c r="NGC131"/>
      <c r="NGD131"/>
      <c r="NGE131"/>
      <c r="NGF131"/>
      <c r="NGG131"/>
      <c r="NGH131"/>
      <c r="NGI131"/>
      <c r="NGJ131"/>
      <c r="NGK131"/>
      <c r="NGL131"/>
      <c r="NGM131"/>
      <c r="NGN131"/>
      <c r="NGO131"/>
      <c r="NGP131"/>
      <c r="NGQ131"/>
      <c r="NGR131"/>
      <c r="NGS131"/>
      <c r="NGT131"/>
      <c r="NGU131"/>
      <c r="NGV131"/>
      <c r="NGW131"/>
      <c r="NGX131"/>
      <c r="NGY131"/>
      <c r="NGZ131"/>
      <c r="NHA131"/>
      <c r="NHB131"/>
      <c r="NHC131"/>
      <c r="NHD131"/>
      <c r="NHE131"/>
      <c r="NHF131"/>
      <c r="NHG131"/>
      <c r="NHH131"/>
      <c r="NHI131"/>
      <c r="NHJ131"/>
      <c r="NHK131"/>
      <c r="NHL131"/>
      <c r="NHM131"/>
      <c r="NHN131"/>
      <c r="NHO131"/>
      <c r="NHP131"/>
      <c r="NHQ131"/>
      <c r="NHR131"/>
      <c r="NHS131"/>
      <c r="NHT131"/>
      <c r="NHU131"/>
      <c r="NHV131"/>
      <c r="NHW131"/>
      <c r="NHX131"/>
      <c r="NHY131"/>
      <c r="NHZ131"/>
      <c r="NIA131"/>
      <c r="NIB131"/>
      <c r="NIC131"/>
      <c r="NID131"/>
      <c r="NIE131"/>
      <c r="NIF131"/>
      <c r="NIG131"/>
      <c r="NIH131"/>
      <c r="NII131"/>
      <c r="NIJ131"/>
      <c r="NIK131"/>
      <c r="NIL131"/>
      <c r="NIM131"/>
      <c r="NIN131"/>
      <c r="NIO131"/>
      <c r="NIP131"/>
      <c r="NIQ131"/>
      <c r="NIR131"/>
      <c r="NIS131"/>
      <c r="NIT131"/>
      <c r="NIU131"/>
      <c r="NIV131"/>
      <c r="NIW131"/>
      <c r="NIX131"/>
      <c r="NIY131"/>
      <c r="NIZ131"/>
      <c r="NJA131"/>
      <c r="NJB131"/>
      <c r="NJC131"/>
      <c r="NJD131"/>
      <c r="NJE131"/>
      <c r="NJF131"/>
      <c r="NJG131"/>
      <c r="NJH131"/>
      <c r="NJI131"/>
      <c r="NJJ131"/>
      <c r="NJK131"/>
      <c r="NJL131"/>
      <c r="NJM131"/>
      <c r="NJN131"/>
      <c r="NJO131"/>
      <c r="NJP131"/>
      <c r="NJQ131"/>
      <c r="NJR131"/>
      <c r="NJS131"/>
      <c r="NJT131"/>
      <c r="NJU131"/>
      <c r="NJV131"/>
      <c r="NJW131"/>
      <c r="NJX131"/>
      <c r="NJY131"/>
      <c r="NJZ131"/>
      <c r="NKA131"/>
      <c r="NKB131"/>
      <c r="NKC131"/>
      <c r="NKD131"/>
      <c r="NKE131"/>
      <c r="NKF131"/>
      <c r="NKG131"/>
      <c r="NKH131"/>
      <c r="NKI131"/>
      <c r="NKJ131"/>
      <c r="NKK131"/>
      <c r="NKL131"/>
      <c r="NKM131"/>
      <c r="NKN131"/>
      <c r="NKO131"/>
      <c r="NKP131"/>
      <c r="NKQ131"/>
      <c r="NKR131"/>
      <c r="NKS131"/>
      <c r="NKT131"/>
      <c r="NKU131"/>
      <c r="NKV131"/>
      <c r="NKW131"/>
      <c r="NKX131"/>
      <c r="NKY131"/>
      <c r="NKZ131"/>
      <c r="NLA131"/>
      <c r="NLB131"/>
      <c r="NLC131"/>
      <c r="NLD131"/>
      <c r="NLE131"/>
      <c r="NLF131"/>
      <c r="NLG131"/>
      <c r="NLH131"/>
      <c r="NLI131"/>
      <c r="NLJ131"/>
      <c r="NLK131"/>
      <c r="NLL131"/>
      <c r="NLM131"/>
      <c r="NLN131"/>
      <c r="NLO131"/>
      <c r="NLP131"/>
      <c r="NLQ131"/>
      <c r="NLR131"/>
      <c r="NLS131"/>
      <c r="NLT131"/>
      <c r="NLU131"/>
      <c r="NLV131"/>
      <c r="NLW131"/>
      <c r="NLX131"/>
      <c r="NLY131"/>
      <c r="NLZ131"/>
      <c r="NMA131"/>
      <c r="NMB131"/>
      <c r="NMC131"/>
      <c r="NMD131"/>
      <c r="NME131"/>
      <c r="NMF131"/>
      <c r="NMG131"/>
      <c r="NMH131"/>
      <c r="NMI131"/>
      <c r="NMJ131"/>
      <c r="NMK131"/>
      <c r="NML131"/>
      <c r="NMM131"/>
      <c r="NMN131"/>
      <c r="NMO131"/>
      <c r="NMP131"/>
      <c r="NMQ131"/>
      <c r="NMR131"/>
      <c r="NMS131"/>
      <c r="NMT131"/>
      <c r="NMU131"/>
      <c r="NMV131"/>
      <c r="NMW131"/>
      <c r="NMX131"/>
      <c r="NMY131"/>
      <c r="NMZ131"/>
      <c r="NNA131"/>
      <c r="NNB131"/>
      <c r="NNC131"/>
      <c r="NND131"/>
      <c r="NNE131"/>
      <c r="NNF131"/>
      <c r="NNG131"/>
      <c r="NNH131"/>
      <c r="NNI131"/>
      <c r="NNJ131"/>
      <c r="NNK131"/>
      <c r="NNL131"/>
      <c r="NNM131"/>
      <c r="NNN131"/>
      <c r="NNO131"/>
      <c r="NNP131"/>
      <c r="NNQ131"/>
      <c r="NNR131"/>
      <c r="NNS131"/>
      <c r="NNT131"/>
      <c r="NNU131"/>
      <c r="NNV131"/>
      <c r="NNW131"/>
      <c r="NNX131"/>
      <c r="NNY131"/>
      <c r="NNZ131"/>
      <c r="NOA131"/>
      <c r="NOB131"/>
      <c r="NOC131"/>
      <c r="NOD131"/>
      <c r="NOE131"/>
      <c r="NOF131"/>
      <c r="NOG131"/>
      <c r="NOH131"/>
      <c r="NOI131"/>
      <c r="NOJ131"/>
      <c r="NOK131"/>
      <c r="NOL131"/>
      <c r="NOM131"/>
      <c r="NON131"/>
      <c r="NOO131"/>
      <c r="NOP131"/>
      <c r="NOQ131"/>
      <c r="NOR131"/>
      <c r="NOS131"/>
      <c r="NOT131"/>
      <c r="NOU131"/>
      <c r="NOV131"/>
      <c r="NOW131"/>
      <c r="NOX131"/>
      <c r="NOY131"/>
      <c r="NOZ131"/>
      <c r="NPA131"/>
      <c r="NPB131"/>
      <c r="NPC131"/>
      <c r="NPD131"/>
      <c r="NPE131"/>
      <c r="NPF131"/>
      <c r="NPG131"/>
      <c r="NPH131"/>
      <c r="NPI131"/>
      <c r="NPJ131"/>
      <c r="NPK131"/>
      <c r="NPL131"/>
      <c r="NPM131"/>
      <c r="NPN131"/>
      <c r="NPO131"/>
      <c r="NPP131"/>
      <c r="NPQ131"/>
      <c r="NPR131"/>
      <c r="NPS131"/>
      <c r="NPT131"/>
      <c r="NPU131"/>
      <c r="NPV131"/>
      <c r="NPW131"/>
      <c r="NPX131"/>
      <c r="NPY131"/>
      <c r="NPZ131"/>
      <c r="NQA131"/>
      <c r="NQB131"/>
      <c r="NQC131"/>
      <c r="NQD131"/>
      <c r="NQE131"/>
      <c r="NQF131"/>
      <c r="NQG131"/>
      <c r="NQH131"/>
      <c r="NQI131"/>
      <c r="NQJ131"/>
      <c r="NQK131"/>
      <c r="NQL131"/>
      <c r="NQM131"/>
      <c r="NQN131"/>
      <c r="NQO131"/>
      <c r="NQP131"/>
      <c r="NQQ131"/>
      <c r="NQR131"/>
      <c r="NQS131"/>
      <c r="NQT131"/>
      <c r="NQU131"/>
      <c r="NQV131"/>
      <c r="NQW131"/>
      <c r="NQX131"/>
      <c r="NQY131"/>
      <c r="NQZ131"/>
      <c r="NRA131"/>
      <c r="NRB131"/>
      <c r="NRC131"/>
      <c r="NRD131"/>
      <c r="NRE131"/>
      <c r="NRF131"/>
      <c r="NRG131"/>
      <c r="NRH131"/>
      <c r="NRI131"/>
      <c r="NRJ131"/>
      <c r="NRK131"/>
      <c r="NRL131"/>
      <c r="NRM131"/>
      <c r="NRN131"/>
      <c r="NRO131"/>
      <c r="NRP131"/>
      <c r="NRQ131"/>
      <c r="NRR131"/>
      <c r="NRS131"/>
      <c r="NRT131"/>
      <c r="NRU131"/>
      <c r="NRV131"/>
      <c r="NRW131"/>
      <c r="NRX131"/>
      <c r="NRY131"/>
      <c r="NRZ131"/>
      <c r="NSA131"/>
      <c r="NSB131"/>
      <c r="NSC131"/>
      <c r="NSD131"/>
      <c r="NSE131"/>
      <c r="NSF131"/>
      <c r="NSG131"/>
      <c r="NSH131"/>
      <c r="NSI131"/>
      <c r="NSJ131"/>
      <c r="NSK131"/>
      <c r="NSL131"/>
      <c r="NSM131"/>
      <c r="NSN131"/>
      <c r="NSO131"/>
      <c r="NSP131"/>
      <c r="NSQ131"/>
      <c r="NSR131"/>
      <c r="NSS131"/>
      <c r="NST131"/>
      <c r="NSU131"/>
      <c r="NSV131"/>
      <c r="NSW131"/>
      <c r="NSX131"/>
      <c r="NSY131"/>
      <c r="NSZ131"/>
      <c r="NTA131"/>
      <c r="NTB131"/>
      <c r="NTC131"/>
      <c r="NTD131"/>
      <c r="NTE131"/>
      <c r="NTF131"/>
      <c r="NTG131"/>
      <c r="NTH131"/>
      <c r="NTI131"/>
      <c r="NTJ131"/>
      <c r="NTK131"/>
      <c r="NTL131"/>
      <c r="NTM131"/>
      <c r="NTN131"/>
      <c r="NTO131"/>
      <c r="NTP131"/>
      <c r="NTQ131"/>
      <c r="NTR131"/>
      <c r="NTS131"/>
      <c r="NTT131"/>
      <c r="NTU131"/>
      <c r="NTV131"/>
      <c r="NTW131"/>
      <c r="NTX131"/>
      <c r="NTY131"/>
      <c r="NTZ131"/>
      <c r="NUA131"/>
      <c r="NUB131"/>
      <c r="NUC131"/>
      <c r="NUD131"/>
      <c r="NUE131"/>
      <c r="NUF131"/>
      <c r="NUG131"/>
      <c r="NUH131"/>
      <c r="NUI131"/>
      <c r="NUJ131"/>
      <c r="NUK131"/>
      <c r="NUL131"/>
      <c r="NUM131"/>
      <c r="NUN131"/>
      <c r="NUO131"/>
      <c r="NUP131"/>
      <c r="NUQ131"/>
      <c r="NUR131"/>
      <c r="NUS131"/>
      <c r="NUT131"/>
      <c r="NUU131"/>
      <c r="NUV131"/>
      <c r="NUW131"/>
      <c r="NUX131"/>
      <c r="NUY131"/>
      <c r="NUZ131"/>
      <c r="NVA131"/>
      <c r="NVB131"/>
      <c r="NVC131"/>
      <c r="NVD131"/>
      <c r="NVE131"/>
      <c r="NVF131"/>
      <c r="NVG131"/>
      <c r="NVH131"/>
      <c r="NVI131"/>
      <c r="NVJ131"/>
      <c r="NVK131"/>
      <c r="NVL131"/>
      <c r="NVM131"/>
      <c r="NVN131"/>
      <c r="NVO131"/>
      <c r="NVP131"/>
      <c r="NVQ131"/>
      <c r="NVR131"/>
      <c r="NVS131"/>
      <c r="NVT131"/>
      <c r="NVU131"/>
      <c r="NVV131"/>
      <c r="NVW131"/>
      <c r="NVX131"/>
      <c r="NVY131"/>
      <c r="NVZ131"/>
      <c r="NWA131"/>
      <c r="NWB131"/>
      <c r="NWC131"/>
      <c r="NWD131"/>
      <c r="NWE131"/>
      <c r="NWF131"/>
      <c r="NWG131"/>
      <c r="NWH131"/>
      <c r="NWI131"/>
      <c r="NWJ131"/>
      <c r="NWK131"/>
      <c r="NWL131"/>
      <c r="NWM131"/>
      <c r="NWN131"/>
      <c r="NWO131"/>
      <c r="NWP131"/>
      <c r="NWQ131"/>
      <c r="NWR131"/>
      <c r="NWS131"/>
      <c r="NWT131"/>
      <c r="NWU131"/>
      <c r="NWV131"/>
      <c r="NWW131"/>
      <c r="NWX131"/>
      <c r="NWY131"/>
      <c r="NWZ131"/>
      <c r="NXA131"/>
      <c r="NXB131"/>
      <c r="NXC131"/>
      <c r="NXD131"/>
      <c r="NXE131"/>
      <c r="NXF131"/>
      <c r="NXG131"/>
      <c r="NXH131"/>
      <c r="NXI131"/>
      <c r="NXJ131"/>
      <c r="NXK131"/>
      <c r="NXL131"/>
      <c r="NXM131"/>
      <c r="NXN131"/>
      <c r="NXO131"/>
      <c r="NXP131"/>
      <c r="NXQ131"/>
      <c r="NXR131"/>
      <c r="NXS131"/>
      <c r="NXT131"/>
      <c r="NXU131"/>
      <c r="NXV131"/>
      <c r="NXW131"/>
      <c r="NXX131"/>
      <c r="NXY131"/>
      <c r="NXZ131"/>
      <c r="NYA131"/>
      <c r="NYB131"/>
      <c r="NYC131"/>
      <c r="NYD131"/>
      <c r="NYE131"/>
      <c r="NYF131"/>
      <c r="NYG131"/>
      <c r="NYH131"/>
      <c r="NYI131"/>
      <c r="NYJ131"/>
      <c r="NYK131"/>
      <c r="NYL131"/>
      <c r="NYM131"/>
      <c r="NYN131"/>
      <c r="NYO131"/>
      <c r="NYP131"/>
      <c r="NYQ131"/>
      <c r="NYR131"/>
      <c r="NYS131"/>
      <c r="NYT131"/>
      <c r="NYU131"/>
      <c r="NYV131"/>
      <c r="NYW131"/>
      <c r="NYX131"/>
      <c r="NYY131"/>
      <c r="NYZ131"/>
      <c r="NZA131"/>
      <c r="NZB131"/>
      <c r="NZC131"/>
      <c r="NZD131"/>
      <c r="NZE131"/>
      <c r="NZF131"/>
      <c r="NZG131"/>
      <c r="NZH131"/>
      <c r="NZI131"/>
      <c r="NZJ131"/>
      <c r="NZK131"/>
      <c r="NZL131"/>
      <c r="NZM131"/>
      <c r="NZN131"/>
      <c r="NZO131"/>
      <c r="NZP131"/>
      <c r="NZQ131"/>
      <c r="NZR131"/>
      <c r="NZS131"/>
      <c r="NZT131"/>
      <c r="NZU131"/>
      <c r="NZV131"/>
      <c r="NZW131"/>
      <c r="NZX131"/>
      <c r="NZY131"/>
      <c r="NZZ131"/>
      <c r="OAA131"/>
      <c r="OAB131"/>
      <c r="OAC131"/>
      <c r="OAD131"/>
      <c r="OAE131"/>
      <c r="OAF131"/>
      <c r="OAG131"/>
      <c r="OAH131"/>
      <c r="OAI131"/>
      <c r="OAJ131"/>
      <c r="OAK131"/>
      <c r="OAL131"/>
      <c r="OAM131"/>
      <c r="OAN131"/>
      <c r="OAO131"/>
      <c r="OAP131"/>
      <c r="OAQ131"/>
      <c r="OAR131"/>
      <c r="OAS131"/>
      <c r="OAT131"/>
      <c r="OAU131"/>
      <c r="OAV131"/>
      <c r="OAW131"/>
      <c r="OAX131"/>
      <c r="OAY131"/>
      <c r="OAZ131"/>
      <c r="OBA131"/>
      <c r="OBB131"/>
      <c r="OBC131"/>
      <c r="OBD131"/>
      <c r="OBE131"/>
      <c r="OBF131"/>
      <c r="OBG131"/>
      <c r="OBH131"/>
      <c r="OBI131"/>
      <c r="OBJ131"/>
      <c r="OBK131"/>
      <c r="OBL131"/>
      <c r="OBM131"/>
      <c r="OBN131"/>
      <c r="OBO131"/>
      <c r="OBP131"/>
      <c r="OBQ131"/>
      <c r="OBR131"/>
      <c r="OBS131"/>
      <c r="OBT131"/>
      <c r="OBU131"/>
      <c r="OBV131"/>
      <c r="OBW131"/>
      <c r="OBX131"/>
      <c r="OBY131"/>
      <c r="OBZ131"/>
      <c r="OCA131"/>
      <c r="OCB131"/>
      <c r="OCC131"/>
      <c r="OCD131"/>
      <c r="OCE131"/>
      <c r="OCF131"/>
      <c r="OCG131"/>
      <c r="OCH131"/>
      <c r="OCI131"/>
      <c r="OCJ131"/>
      <c r="OCK131"/>
      <c r="OCL131"/>
      <c r="OCM131"/>
      <c r="OCN131"/>
      <c r="OCO131"/>
      <c r="OCP131"/>
      <c r="OCQ131"/>
      <c r="OCR131"/>
      <c r="OCS131"/>
      <c r="OCT131"/>
      <c r="OCU131"/>
      <c r="OCV131"/>
      <c r="OCW131"/>
      <c r="OCX131"/>
      <c r="OCY131"/>
      <c r="OCZ131"/>
      <c r="ODA131"/>
      <c r="ODB131"/>
      <c r="ODC131"/>
      <c r="ODD131"/>
      <c r="ODE131"/>
      <c r="ODF131"/>
      <c r="ODG131"/>
      <c r="ODH131"/>
      <c r="ODI131"/>
      <c r="ODJ131"/>
      <c r="ODK131"/>
      <c r="ODL131"/>
      <c r="ODM131"/>
      <c r="ODN131"/>
      <c r="ODO131"/>
      <c r="ODP131"/>
      <c r="ODQ131"/>
      <c r="ODR131"/>
      <c r="ODS131"/>
      <c r="ODT131"/>
      <c r="ODU131"/>
      <c r="ODV131"/>
      <c r="ODW131"/>
      <c r="ODX131"/>
      <c r="ODY131"/>
      <c r="ODZ131"/>
      <c r="OEA131"/>
      <c r="OEB131"/>
      <c r="OEC131"/>
      <c r="OED131"/>
      <c r="OEE131"/>
      <c r="OEF131"/>
      <c r="OEG131"/>
      <c r="OEH131"/>
      <c r="OEI131"/>
      <c r="OEJ131"/>
      <c r="OEK131"/>
      <c r="OEL131"/>
      <c r="OEM131"/>
      <c r="OEN131"/>
      <c r="OEO131"/>
      <c r="OEP131"/>
      <c r="OEQ131"/>
      <c r="OER131"/>
      <c r="OES131"/>
      <c r="OET131"/>
      <c r="OEU131"/>
      <c r="OEV131"/>
      <c r="OEW131"/>
      <c r="OEX131"/>
      <c r="OEY131"/>
      <c r="OEZ131"/>
      <c r="OFA131"/>
      <c r="OFB131"/>
      <c r="OFC131"/>
      <c r="OFD131"/>
      <c r="OFE131"/>
      <c r="OFF131"/>
      <c r="OFG131"/>
      <c r="OFH131"/>
      <c r="OFI131"/>
      <c r="OFJ131"/>
      <c r="OFK131"/>
      <c r="OFL131"/>
      <c r="OFM131"/>
      <c r="OFN131"/>
      <c r="OFO131"/>
      <c r="OFP131"/>
      <c r="OFQ131"/>
      <c r="OFR131"/>
      <c r="OFS131"/>
      <c r="OFT131"/>
      <c r="OFU131"/>
      <c r="OFV131"/>
      <c r="OFW131"/>
      <c r="OFX131"/>
      <c r="OFY131"/>
      <c r="OFZ131"/>
      <c r="OGA131"/>
      <c r="OGB131"/>
      <c r="OGC131"/>
      <c r="OGD131"/>
      <c r="OGE131"/>
      <c r="OGF131"/>
      <c r="OGG131"/>
      <c r="OGH131"/>
      <c r="OGI131"/>
      <c r="OGJ131"/>
      <c r="OGK131"/>
      <c r="OGL131"/>
      <c r="OGM131"/>
      <c r="OGN131"/>
      <c r="OGO131"/>
      <c r="OGP131"/>
      <c r="OGQ131"/>
      <c r="OGR131"/>
      <c r="OGS131"/>
      <c r="OGT131"/>
      <c r="OGU131"/>
      <c r="OGV131"/>
      <c r="OGW131"/>
      <c r="OGX131"/>
      <c r="OGY131"/>
      <c r="OGZ131"/>
      <c r="OHA131"/>
      <c r="OHB131"/>
      <c r="OHC131"/>
      <c r="OHD131"/>
      <c r="OHE131"/>
      <c r="OHF131"/>
      <c r="OHG131"/>
      <c r="OHH131"/>
      <c r="OHI131"/>
      <c r="OHJ131"/>
      <c r="OHK131"/>
      <c r="OHL131"/>
      <c r="OHM131"/>
      <c r="OHN131"/>
      <c r="OHO131"/>
      <c r="OHP131"/>
      <c r="OHQ131"/>
      <c r="OHR131"/>
      <c r="OHS131"/>
      <c r="OHT131"/>
      <c r="OHU131"/>
      <c r="OHV131"/>
      <c r="OHW131"/>
      <c r="OHX131"/>
      <c r="OHY131"/>
      <c r="OHZ131"/>
      <c r="OIA131"/>
      <c r="OIB131"/>
      <c r="OIC131"/>
      <c r="OID131"/>
      <c r="OIE131"/>
      <c r="OIF131"/>
      <c r="OIG131"/>
      <c r="OIH131"/>
      <c r="OII131"/>
      <c r="OIJ131"/>
      <c r="OIK131"/>
      <c r="OIL131"/>
      <c r="OIM131"/>
      <c r="OIN131"/>
      <c r="OIO131"/>
      <c r="OIP131"/>
      <c r="OIQ131"/>
      <c r="OIR131"/>
      <c r="OIS131"/>
      <c r="OIT131"/>
      <c r="OIU131"/>
      <c r="OIV131"/>
      <c r="OIW131"/>
      <c r="OIX131"/>
      <c r="OIY131"/>
      <c r="OIZ131"/>
      <c r="OJA131"/>
      <c r="OJB131"/>
      <c r="OJC131"/>
      <c r="OJD131"/>
      <c r="OJE131"/>
      <c r="OJF131"/>
      <c r="OJG131"/>
      <c r="OJH131"/>
      <c r="OJI131"/>
      <c r="OJJ131"/>
      <c r="OJK131"/>
      <c r="OJL131"/>
      <c r="OJM131"/>
      <c r="OJN131"/>
      <c r="OJO131"/>
      <c r="OJP131"/>
      <c r="OJQ131"/>
      <c r="OJR131"/>
      <c r="OJS131"/>
      <c r="OJT131"/>
      <c r="OJU131"/>
      <c r="OJV131"/>
      <c r="OJW131"/>
      <c r="OJX131"/>
      <c r="OJY131"/>
      <c r="OJZ131"/>
      <c r="OKA131"/>
      <c r="OKB131"/>
      <c r="OKC131"/>
      <c r="OKD131"/>
      <c r="OKE131"/>
      <c r="OKF131"/>
      <c r="OKG131"/>
      <c r="OKH131"/>
      <c r="OKI131"/>
      <c r="OKJ131"/>
      <c r="OKK131"/>
      <c r="OKL131"/>
      <c r="OKM131"/>
      <c r="OKN131"/>
      <c r="OKO131"/>
      <c r="OKP131"/>
      <c r="OKQ131"/>
      <c r="OKR131"/>
      <c r="OKS131"/>
      <c r="OKT131"/>
      <c r="OKU131"/>
      <c r="OKV131"/>
      <c r="OKW131"/>
      <c r="OKX131"/>
      <c r="OKY131"/>
      <c r="OKZ131"/>
      <c r="OLA131"/>
      <c r="OLB131"/>
      <c r="OLC131"/>
      <c r="OLD131"/>
      <c r="OLE131"/>
      <c r="OLF131"/>
      <c r="OLG131"/>
      <c r="OLH131"/>
      <c r="OLI131"/>
      <c r="OLJ131"/>
      <c r="OLK131"/>
      <c r="OLL131"/>
      <c r="OLM131"/>
      <c r="OLN131"/>
      <c r="OLO131"/>
      <c r="OLP131"/>
      <c r="OLQ131"/>
      <c r="OLR131"/>
      <c r="OLS131"/>
      <c r="OLT131"/>
      <c r="OLU131"/>
      <c r="OLV131"/>
      <c r="OLW131"/>
      <c r="OLX131"/>
      <c r="OLY131"/>
      <c r="OLZ131"/>
      <c r="OMA131"/>
      <c r="OMB131"/>
      <c r="OMC131"/>
      <c r="OMD131"/>
      <c r="OME131"/>
      <c r="OMF131"/>
      <c r="OMG131"/>
      <c r="OMH131"/>
      <c r="OMI131"/>
      <c r="OMJ131"/>
      <c r="OMK131"/>
      <c r="OML131"/>
      <c r="OMM131"/>
      <c r="OMN131"/>
      <c r="OMO131"/>
      <c r="OMP131"/>
      <c r="OMQ131"/>
      <c r="OMR131"/>
      <c r="OMS131"/>
      <c r="OMT131"/>
      <c r="OMU131"/>
      <c r="OMV131"/>
      <c r="OMW131"/>
      <c r="OMX131"/>
      <c r="OMY131"/>
      <c r="OMZ131"/>
      <c r="ONA131"/>
      <c r="ONB131"/>
      <c r="ONC131"/>
      <c r="OND131"/>
      <c r="ONE131"/>
      <c r="ONF131"/>
      <c r="ONG131"/>
      <c r="ONH131"/>
      <c r="ONI131"/>
      <c r="ONJ131"/>
      <c r="ONK131"/>
      <c r="ONL131"/>
      <c r="ONM131"/>
      <c r="ONN131"/>
      <c r="ONO131"/>
      <c r="ONP131"/>
      <c r="ONQ131"/>
      <c r="ONR131"/>
      <c r="ONS131"/>
      <c r="ONT131"/>
      <c r="ONU131"/>
      <c r="ONV131"/>
      <c r="ONW131"/>
      <c r="ONX131"/>
      <c r="ONY131"/>
      <c r="ONZ131"/>
      <c r="OOA131"/>
      <c r="OOB131"/>
      <c r="OOC131"/>
      <c r="OOD131"/>
      <c r="OOE131"/>
      <c r="OOF131"/>
      <c r="OOG131"/>
      <c r="OOH131"/>
      <c r="OOI131"/>
      <c r="OOJ131"/>
      <c r="OOK131"/>
      <c r="OOL131"/>
      <c r="OOM131"/>
      <c r="OON131"/>
      <c r="OOO131"/>
      <c r="OOP131"/>
      <c r="OOQ131"/>
      <c r="OOR131"/>
      <c r="OOS131"/>
      <c r="OOT131"/>
      <c r="OOU131"/>
      <c r="OOV131"/>
      <c r="OOW131"/>
      <c r="OOX131"/>
      <c r="OOY131"/>
      <c r="OOZ131"/>
      <c r="OPA131"/>
      <c r="OPB131"/>
      <c r="OPC131"/>
      <c r="OPD131"/>
      <c r="OPE131"/>
      <c r="OPF131"/>
      <c r="OPG131"/>
      <c r="OPH131"/>
      <c r="OPI131"/>
      <c r="OPJ131"/>
      <c r="OPK131"/>
      <c r="OPL131"/>
      <c r="OPM131"/>
      <c r="OPN131"/>
      <c r="OPO131"/>
      <c r="OPP131"/>
      <c r="OPQ131"/>
      <c r="OPR131"/>
      <c r="OPS131"/>
      <c r="OPT131"/>
      <c r="OPU131"/>
      <c r="OPV131"/>
      <c r="OPW131"/>
      <c r="OPX131"/>
      <c r="OPY131"/>
      <c r="OPZ131"/>
      <c r="OQA131"/>
      <c r="OQB131"/>
      <c r="OQC131"/>
      <c r="OQD131"/>
      <c r="OQE131"/>
      <c r="OQF131"/>
      <c r="OQG131"/>
      <c r="OQH131"/>
      <c r="OQI131"/>
      <c r="OQJ131"/>
      <c r="OQK131"/>
      <c r="OQL131"/>
      <c r="OQM131"/>
      <c r="OQN131"/>
      <c r="OQO131"/>
      <c r="OQP131"/>
      <c r="OQQ131"/>
      <c r="OQR131"/>
      <c r="OQS131"/>
      <c r="OQT131"/>
      <c r="OQU131"/>
      <c r="OQV131"/>
      <c r="OQW131"/>
      <c r="OQX131"/>
      <c r="OQY131"/>
      <c r="OQZ131"/>
      <c r="ORA131"/>
      <c r="ORB131"/>
      <c r="ORC131"/>
      <c r="ORD131"/>
      <c r="ORE131"/>
      <c r="ORF131"/>
      <c r="ORG131"/>
      <c r="ORH131"/>
      <c r="ORI131"/>
      <c r="ORJ131"/>
      <c r="ORK131"/>
      <c r="ORL131"/>
      <c r="ORM131"/>
      <c r="ORN131"/>
      <c r="ORO131"/>
      <c r="ORP131"/>
      <c r="ORQ131"/>
      <c r="ORR131"/>
      <c r="ORS131"/>
      <c r="ORT131"/>
      <c r="ORU131"/>
      <c r="ORV131"/>
      <c r="ORW131"/>
      <c r="ORX131"/>
      <c r="ORY131"/>
      <c r="ORZ131"/>
      <c r="OSA131"/>
      <c r="OSB131"/>
      <c r="OSC131"/>
      <c r="OSD131"/>
      <c r="OSE131"/>
      <c r="OSF131"/>
      <c r="OSG131"/>
      <c r="OSH131"/>
      <c r="OSI131"/>
      <c r="OSJ131"/>
      <c r="OSK131"/>
      <c r="OSL131"/>
      <c r="OSM131"/>
      <c r="OSN131"/>
      <c r="OSO131"/>
      <c r="OSP131"/>
      <c r="OSQ131"/>
      <c r="OSR131"/>
      <c r="OSS131"/>
      <c r="OST131"/>
      <c r="OSU131"/>
      <c r="OSV131"/>
      <c r="OSW131"/>
      <c r="OSX131"/>
      <c r="OSY131"/>
      <c r="OSZ131"/>
      <c r="OTA131"/>
      <c r="OTB131"/>
      <c r="OTC131"/>
      <c r="OTD131"/>
      <c r="OTE131"/>
      <c r="OTF131"/>
      <c r="OTG131"/>
      <c r="OTH131"/>
      <c r="OTI131"/>
      <c r="OTJ131"/>
      <c r="OTK131"/>
      <c r="OTL131"/>
      <c r="OTM131"/>
      <c r="OTN131"/>
      <c r="OTO131"/>
      <c r="OTP131"/>
      <c r="OTQ131"/>
      <c r="OTR131"/>
      <c r="OTS131"/>
      <c r="OTT131"/>
      <c r="OTU131"/>
      <c r="OTV131"/>
      <c r="OTW131"/>
      <c r="OTX131"/>
      <c r="OTY131"/>
      <c r="OTZ131"/>
      <c r="OUA131"/>
      <c r="OUB131"/>
      <c r="OUC131"/>
      <c r="OUD131"/>
      <c r="OUE131"/>
      <c r="OUF131"/>
      <c r="OUG131"/>
      <c r="OUH131"/>
      <c r="OUI131"/>
      <c r="OUJ131"/>
      <c r="OUK131"/>
      <c r="OUL131"/>
      <c r="OUM131"/>
      <c r="OUN131"/>
      <c r="OUO131"/>
      <c r="OUP131"/>
      <c r="OUQ131"/>
      <c r="OUR131"/>
      <c r="OUS131"/>
      <c r="OUT131"/>
      <c r="OUU131"/>
      <c r="OUV131"/>
      <c r="OUW131"/>
      <c r="OUX131"/>
      <c r="OUY131"/>
      <c r="OUZ131"/>
      <c r="OVA131"/>
      <c r="OVB131"/>
      <c r="OVC131"/>
      <c r="OVD131"/>
      <c r="OVE131"/>
      <c r="OVF131"/>
      <c r="OVG131"/>
      <c r="OVH131"/>
      <c r="OVI131"/>
      <c r="OVJ131"/>
      <c r="OVK131"/>
      <c r="OVL131"/>
      <c r="OVM131"/>
      <c r="OVN131"/>
      <c r="OVO131"/>
      <c r="OVP131"/>
      <c r="OVQ131"/>
      <c r="OVR131"/>
      <c r="OVS131"/>
      <c r="OVT131"/>
      <c r="OVU131"/>
      <c r="OVV131"/>
      <c r="OVW131"/>
      <c r="OVX131"/>
      <c r="OVY131"/>
      <c r="OVZ131"/>
      <c r="OWA131"/>
      <c r="OWB131"/>
      <c r="OWC131"/>
      <c r="OWD131"/>
      <c r="OWE131"/>
      <c r="OWF131"/>
      <c r="OWG131"/>
      <c r="OWH131"/>
      <c r="OWI131"/>
      <c r="OWJ131"/>
      <c r="OWK131"/>
      <c r="OWL131"/>
      <c r="OWM131"/>
      <c r="OWN131"/>
      <c r="OWO131"/>
      <c r="OWP131"/>
      <c r="OWQ131"/>
      <c r="OWR131"/>
      <c r="OWS131"/>
      <c r="OWT131"/>
      <c r="OWU131"/>
      <c r="OWV131"/>
      <c r="OWW131"/>
      <c r="OWX131"/>
      <c r="OWY131"/>
      <c r="OWZ131"/>
      <c r="OXA131"/>
      <c r="OXB131"/>
      <c r="OXC131"/>
      <c r="OXD131"/>
      <c r="OXE131"/>
      <c r="OXF131"/>
      <c r="OXG131"/>
      <c r="OXH131"/>
      <c r="OXI131"/>
      <c r="OXJ131"/>
      <c r="OXK131"/>
      <c r="OXL131"/>
      <c r="OXM131"/>
      <c r="OXN131"/>
      <c r="OXO131"/>
      <c r="OXP131"/>
      <c r="OXQ131"/>
      <c r="OXR131"/>
      <c r="OXS131"/>
      <c r="OXT131"/>
      <c r="OXU131"/>
      <c r="OXV131"/>
      <c r="OXW131"/>
      <c r="OXX131"/>
      <c r="OXY131"/>
      <c r="OXZ131"/>
      <c r="OYA131"/>
      <c r="OYB131"/>
      <c r="OYC131"/>
      <c r="OYD131"/>
      <c r="OYE131"/>
      <c r="OYF131"/>
      <c r="OYG131"/>
      <c r="OYH131"/>
      <c r="OYI131"/>
      <c r="OYJ131"/>
      <c r="OYK131"/>
      <c r="OYL131"/>
      <c r="OYM131"/>
      <c r="OYN131"/>
      <c r="OYO131"/>
      <c r="OYP131"/>
      <c r="OYQ131"/>
      <c r="OYR131"/>
      <c r="OYS131"/>
      <c r="OYT131"/>
      <c r="OYU131"/>
      <c r="OYV131"/>
      <c r="OYW131"/>
      <c r="OYX131"/>
      <c r="OYY131"/>
      <c r="OYZ131"/>
      <c r="OZA131"/>
      <c r="OZB131"/>
      <c r="OZC131"/>
      <c r="OZD131"/>
      <c r="OZE131"/>
      <c r="OZF131"/>
      <c r="OZG131"/>
      <c r="OZH131"/>
      <c r="OZI131"/>
      <c r="OZJ131"/>
      <c r="OZK131"/>
      <c r="OZL131"/>
      <c r="OZM131"/>
      <c r="OZN131"/>
      <c r="OZO131"/>
      <c r="OZP131"/>
      <c r="OZQ131"/>
      <c r="OZR131"/>
      <c r="OZS131"/>
      <c r="OZT131"/>
      <c r="OZU131"/>
      <c r="OZV131"/>
      <c r="OZW131"/>
      <c r="OZX131"/>
      <c r="OZY131"/>
      <c r="OZZ131"/>
      <c r="PAA131"/>
      <c r="PAB131"/>
      <c r="PAC131"/>
      <c r="PAD131"/>
      <c r="PAE131"/>
      <c r="PAF131"/>
      <c r="PAG131"/>
      <c r="PAH131"/>
      <c r="PAI131"/>
      <c r="PAJ131"/>
      <c r="PAK131"/>
      <c r="PAL131"/>
      <c r="PAM131"/>
      <c r="PAN131"/>
      <c r="PAO131"/>
      <c r="PAP131"/>
      <c r="PAQ131"/>
      <c r="PAR131"/>
      <c r="PAS131"/>
      <c r="PAT131"/>
      <c r="PAU131"/>
      <c r="PAV131"/>
      <c r="PAW131"/>
      <c r="PAX131"/>
      <c r="PAY131"/>
      <c r="PAZ131"/>
      <c r="PBA131"/>
      <c r="PBB131"/>
      <c r="PBC131"/>
      <c r="PBD131"/>
      <c r="PBE131"/>
      <c r="PBF131"/>
      <c r="PBG131"/>
      <c r="PBH131"/>
      <c r="PBI131"/>
      <c r="PBJ131"/>
      <c r="PBK131"/>
      <c r="PBL131"/>
      <c r="PBM131"/>
      <c r="PBN131"/>
      <c r="PBO131"/>
      <c r="PBP131"/>
      <c r="PBQ131"/>
      <c r="PBR131"/>
      <c r="PBS131"/>
      <c r="PBT131"/>
      <c r="PBU131"/>
      <c r="PBV131"/>
      <c r="PBW131"/>
      <c r="PBX131"/>
      <c r="PBY131"/>
      <c r="PBZ131"/>
      <c r="PCA131"/>
      <c r="PCB131"/>
      <c r="PCC131"/>
      <c r="PCD131"/>
      <c r="PCE131"/>
      <c r="PCF131"/>
      <c r="PCG131"/>
      <c r="PCH131"/>
      <c r="PCI131"/>
      <c r="PCJ131"/>
      <c r="PCK131"/>
      <c r="PCL131"/>
      <c r="PCM131"/>
      <c r="PCN131"/>
      <c r="PCO131"/>
      <c r="PCP131"/>
      <c r="PCQ131"/>
      <c r="PCR131"/>
      <c r="PCS131"/>
      <c r="PCT131"/>
      <c r="PCU131"/>
      <c r="PCV131"/>
      <c r="PCW131"/>
      <c r="PCX131"/>
      <c r="PCY131"/>
      <c r="PCZ131"/>
      <c r="PDA131"/>
      <c r="PDB131"/>
      <c r="PDC131"/>
      <c r="PDD131"/>
      <c r="PDE131"/>
      <c r="PDF131"/>
      <c r="PDG131"/>
      <c r="PDH131"/>
      <c r="PDI131"/>
      <c r="PDJ131"/>
      <c r="PDK131"/>
      <c r="PDL131"/>
      <c r="PDM131"/>
      <c r="PDN131"/>
      <c r="PDO131"/>
      <c r="PDP131"/>
      <c r="PDQ131"/>
      <c r="PDR131"/>
      <c r="PDS131"/>
      <c r="PDT131"/>
      <c r="PDU131"/>
      <c r="PDV131"/>
      <c r="PDW131"/>
      <c r="PDX131"/>
      <c r="PDY131"/>
      <c r="PDZ131"/>
      <c r="PEA131"/>
      <c r="PEB131"/>
      <c r="PEC131"/>
      <c r="PED131"/>
      <c r="PEE131"/>
      <c r="PEF131"/>
      <c r="PEG131"/>
      <c r="PEH131"/>
      <c r="PEI131"/>
      <c r="PEJ131"/>
      <c r="PEK131"/>
      <c r="PEL131"/>
      <c r="PEM131"/>
      <c r="PEN131"/>
      <c r="PEO131"/>
      <c r="PEP131"/>
      <c r="PEQ131"/>
      <c r="PER131"/>
      <c r="PES131"/>
      <c r="PET131"/>
      <c r="PEU131"/>
      <c r="PEV131"/>
      <c r="PEW131"/>
      <c r="PEX131"/>
      <c r="PEY131"/>
      <c r="PEZ131"/>
      <c r="PFA131"/>
      <c r="PFB131"/>
      <c r="PFC131"/>
      <c r="PFD131"/>
      <c r="PFE131"/>
      <c r="PFF131"/>
      <c r="PFG131"/>
      <c r="PFH131"/>
      <c r="PFI131"/>
      <c r="PFJ131"/>
      <c r="PFK131"/>
      <c r="PFL131"/>
      <c r="PFM131"/>
      <c r="PFN131"/>
      <c r="PFO131"/>
      <c r="PFP131"/>
      <c r="PFQ131"/>
      <c r="PFR131"/>
      <c r="PFS131"/>
      <c r="PFT131"/>
      <c r="PFU131"/>
      <c r="PFV131"/>
      <c r="PFW131"/>
      <c r="PFX131"/>
      <c r="PFY131"/>
      <c r="PFZ131"/>
      <c r="PGA131"/>
      <c r="PGB131"/>
      <c r="PGC131"/>
      <c r="PGD131"/>
      <c r="PGE131"/>
      <c r="PGF131"/>
      <c r="PGG131"/>
      <c r="PGH131"/>
      <c r="PGI131"/>
      <c r="PGJ131"/>
      <c r="PGK131"/>
      <c r="PGL131"/>
      <c r="PGM131"/>
      <c r="PGN131"/>
      <c r="PGO131"/>
      <c r="PGP131"/>
      <c r="PGQ131"/>
      <c r="PGR131"/>
      <c r="PGS131"/>
      <c r="PGT131"/>
      <c r="PGU131"/>
      <c r="PGV131"/>
      <c r="PGW131"/>
      <c r="PGX131"/>
      <c r="PGY131"/>
      <c r="PGZ131"/>
      <c r="PHA131"/>
      <c r="PHB131"/>
      <c r="PHC131"/>
      <c r="PHD131"/>
      <c r="PHE131"/>
      <c r="PHF131"/>
      <c r="PHG131"/>
      <c r="PHH131"/>
      <c r="PHI131"/>
      <c r="PHJ131"/>
      <c r="PHK131"/>
      <c r="PHL131"/>
      <c r="PHM131"/>
      <c r="PHN131"/>
      <c r="PHO131"/>
      <c r="PHP131"/>
      <c r="PHQ131"/>
      <c r="PHR131"/>
      <c r="PHS131"/>
      <c r="PHT131"/>
      <c r="PHU131"/>
      <c r="PHV131"/>
      <c r="PHW131"/>
      <c r="PHX131"/>
      <c r="PHY131"/>
      <c r="PHZ131"/>
      <c r="PIA131"/>
      <c r="PIB131"/>
      <c r="PIC131"/>
      <c r="PID131"/>
      <c r="PIE131"/>
      <c r="PIF131"/>
      <c r="PIG131"/>
      <c r="PIH131"/>
      <c r="PII131"/>
      <c r="PIJ131"/>
      <c r="PIK131"/>
      <c r="PIL131"/>
      <c r="PIM131"/>
      <c r="PIN131"/>
      <c r="PIO131"/>
      <c r="PIP131"/>
      <c r="PIQ131"/>
      <c r="PIR131"/>
      <c r="PIS131"/>
      <c r="PIT131"/>
      <c r="PIU131"/>
      <c r="PIV131"/>
      <c r="PIW131"/>
      <c r="PIX131"/>
      <c r="PIY131"/>
      <c r="PIZ131"/>
      <c r="PJA131"/>
      <c r="PJB131"/>
      <c r="PJC131"/>
      <c r="PJD131"/>
      <c r="PJE131"/>
      <c r="PJF131"/>
      <c r="PJG131"/>
      <c r="PJH131"/>
      <c r="PJI131"/>
      <c r="PJJ131"/>
      <c r="PJK131"/>
      <c r="PJL131"/>
      <c r="PJM131"/>
      <c r="PJN131"/>
      <c r="PJO131"/>
      <c r="PJP131"/>
      <c r="PJQ131"/>
      <c r="PJR131"/>
      <c r="PJS131"/>
      <c r="PJT131"/>
      <c r="PJU131"/>
      <c r="PJV131"/>
      <c r="PJW131"/>
      <c r="PJX131"/>
      <c r="PJY131"/>
      <c r="PJZ131"/>
      <c r="PKA131"/>
      <c r="PKB131"/>
      <c r="PKC131"/>
      <c r="PKD131"/>
      <c r="PKE131"/>
      <c r="PKF131"/>
      <c r="PKG131"/>
      <c r="PKH131"/>
      <c r="PKI131"/>
      <c r="PKJ131"/>
      <c r="PKK131"/>
      <c r="PKL131"/>
      <c r="PKM131"/>
      <c r="PKN131"/>
      <c r="PKO131"/>
      <c r="PKP131"/>
      <c r="PKQ131"/>
      <c r="PKR131"/>
      <c r="PKS131"/>
      <c r="PKT131"/>
      <c r="PKU131"/>
      <c r="PKV131"/>
      <c r="PKW131"/>
      <c r="PKX131"/>
      <c r="PKY131"/>
      <c r="PKZ131"/>
      <c r="PLA131"/>
      <c r="PLB131"/>
      <c r="PLC131"/>
      <c r="PLD131"/>
      <c r="PLE131"/>
      <c r="PLF131"/>
      <c r="PLG131"/>
      <c r="PLH131"/>
      <c r="PLI131"/>
      <c r="PLJ131"/>
      <c r="PLK131"/>
      <c r="PLL131"/>
      <c r="PLM131"/>
      <c r="PLN131"/>
      <c r="PLO131"/>
      <c r="PLP131"/>
      <c r="PLQ131"/>
      <c r="PLR131"/>
      <c r="PLS131"/>
      <c r="PLT131"/>
      <c r="PLU131"/>
      <c r="PLV131"/>
      <c r="PLW131"/>
      <c r="PLX131"/>
      <c r="PLY131"/>
      <c r="PLZ131"/>
      <c r="PMA131"/>
      <c r="PMB131"/>
      <c r="PMC131"/>
      <c r="PMD131"/>
      <c r="PME131"/>
      <c r="PMF131"/>
      <c r="PMG131"/>
      <c r="PMH131"/>
      <c r="PMI131"/>
      <c r="PMJ131"/>
      <c r="PMK131"/>
      <c r="PML131"/>
      <c r="PMM131"/>
      <c r="PMN131"/>
      <c r="PMO131"/>
      <c r="PMP131"/>
      <c r="PMQ131"/>
      <c r="PMR131"/>
      <c r="PMS131"/>
      <c r="PMT131"/>
      <c r="PMU131"/>
      <c r="PMV131"/>
      <c r="PMW131"/>
      <c r="PMX131"/>
      <c r="PMY131"/>
      <c r="PMZ131"/>
      <c r="PNA131"/>
      <c r="PNB131"/>
      <c r="PNC131"/>
      <c r="PND131"/>
      <c r="PNE131"/>
      <c r="PNF131"/>
      <c r="PNG131"/>
      <c r="PNH131"/>
      <c r="PNI131"/>
      <c r="PNJ131"/>
      <c r="PNK131"/>
      <c r="PNL131"/>
      <c r="PNM131"/>
      <c r="PNN131"/>
      <c r="PNO131"/>
      <c r="PNP131"/>
      <c r="PNQ131"/>
      <c r="PNR131"/>
      <c r="PNS131"/>
      <c r="PNT131"/>
      <c r="PNU131"/>
      <c r="PNV131"/>
      <c r="PNW131"/>
      <c r="PNX131"/>
      <c r="PNY131"/>
      <c r="PNZ131"/>
      <c r="POA131"/>
      <c r="POB131"/>
      <c r="POC131"/>
      <c r="POD131"/>
      <c r="POE131"/>
      <c r="POF131"/>
      <c r="POG131"/>
      <c r="POH131"/>
      <c r="POI131"/>
      <c r="POJ131"/>
      <c r="POK131"/>
      <c r="POL131"/>
      <c r="POM131"/>
      <c r="PON131"/>
      <c r="POO131"/>
      <c r="POP131"/>
      <c r="POQ131"/>
      <c r="POR131"/>
      <c r="POS131"/>
      <c r="POT131"/>
      <c r="POU131"/>
      <c r="POV131"/>
      <c r="POW131"/>
      <c r="POX131"/>
      <c r="POY131"/>
      <c r="POZ131"/>
      <c r="PPA131"/>
      <c r="PPB131"/>
      <c r="PPC131"/>
      <c r="PPD131"/>
      <c r="PPE131"/>
      <c r="PPF131"/>
      <c r="PPG131"/>
      <c r="PPH131"/>
      <c r="PPI131"/>
      <c r="PPJ131"/>
      <c r="PPK131"/>
      <c r="PPL131"/>
      <c r="PPM131"/>
      <c r="PPN131"/>
      <c r="PPO131"/>
      <c r="PPP131"/>
      <c r="PPQ131"/>
      <c r="PPR131"/>
      <c r="PPS131"/>
      <c r="PPT131"/>
      <c r="PPU131"/>
      <c r="PPV131"/>
      <c r="PPW131"/>
      <c r="PPX131"/>
      <c r="PPY131"/>
      <c r="PPZ131"/>
      <c r="PQA131"/>
      <c r="PQB131"/>
      <c r="PQC131"/>
      <c r="PQD131"/>
      <c r="PQE131"/>
      <c r="PQF131"/>
      <c r="PQG131"/>
      <c r="PQH131"/>
      <c r="PQI131"/>
      <c r="PQJ131"/>
      <c r="PQK131"/>
      <c r="PQL131"/>
      <c r="PQM131"/>
      <c r="PQN131"/>
      <c r="PQO131"/>
      <c r="PQP131"/>
      <c r="PQQ131"/>
      <c r="PQR131"/>
      <c r="PQS131"/>
      <c r="PQT131"/>
      <c r="PQU131"/>
      <c r="PQV131"/>
      <c r="PQW131"/>
      <c r="PQX131"/>
      <c r="PQY131"/>
      <c r="PQZ131"/>
      <c r="PRA131"/>
      <c r="PRB131"/>
      <c r="PRC131"/>
      <c r="PRD131"/>
      <c r="PRE131"/>
      <c r="PRF131"/>
      <c r="PRG131"/>
      <c r="PRH131"/>
      <c r="PRI131"/>
      <c r="PRJ131"/>
      <c r="PRK131"/>
      <c r="PRL131"/>
      <c r="PRM131"/>
      <c r="PRN131"/>
      <c r="PRO131"/>
      <c r="PRP131"/>
      <c r="PRQ131"/>
      <c r="PRR131"/>
      <c r="PRS131"/>
      <c r="PRT131"/>
      <c r="PRU131"/>
      <c r="PRV131"/>
      <c r="PRW131"/>
      <c r="PRX131"/>
      <c r="PRY131"/>
      <c r="PRZ131"/>
      <c r="PSA131"/>
      <c r="PSB131"/>
      <c r="PSC131"/>
      <c r="PSD131"/>
      <c r="PSE131"/>
      <c r="PSF131"/>
      <c r="PSG131"/>
      <c r="PSH131"/>
      <c r="PSI131"/>
      <c r="PSJ131"/>
      <c r="PSK131"/>
      <c r="PSL131"/>
      <c r="PSM131"/>
      <c r="PSN131"/>
      <c r="PSO131"/>
      <c r="PSP131"/>
      <c r="PSQ131"/>
      <c r="PSR131"/>
      <c r="PSS131"/>
      <c r="PST131"/>
      <c r="PSU131"/>
      <c r="PSV131"/>
      <c r="PSW131"/>
      <c r="PSX131"/>
      <c r="PSY131"/>
      <c r="PSZ131"/>
      <c r="PTA131"/>
      <c r="PTB131"/>
      <c r="PTC131"/>
      <c r="PTD131"/>
      <c r="PTE131"/>
      <c r="PTF131"/>
      <c r="PTG131"/>
      <c r="PTH131"/>
      <c r="PTI131"/>
      <c r="PTJ131"/>
      <c r="PTK131"/>
      <c r="PTL131"/>
      <c r="PTM131"/>
      <c r="PTN131"/>
      <c r="PTO131"/>
      <c r="PTP131"/>
      <c r="PTQ131"/>
      <c r="PTR131"/>
      <c r="PTS131"/>
      <c r="PTT131"/>
      <c r="PTU131"/>
      <c r="PTV131"/>
      <c r="PTW131"/>
      <c r="PTX131"/>
      <c r="PTY131"/>
      <c r="PTZ131"/>
      <c r="PUA131"/>
      <c r="PUB131"/>
      <c r="PUC131"/>
      <c r="PUD131"/>
      <c r="PUE131"/>
      <c r="PUF131"/>
      <c r="PUG131"/>
      <c r="PUH131"/>
      <c r="PUI131"/>
      <c r="PUJ131"/>
      <c r="PUK131"/>
      <c r="PUL131"/>
      <c r="PUM131"/>
      <c r="PUN131"/>
      <c r="PUO131"/>
      <c r="PUP131"/>
      <c r="PUQ131"/>
      <c r="PUR131"/>
      <c r="PUS131"/>
      <c r="PUT131"/>
      <c r="PUU131"/>
      <c r="PUV131"/>
      <c r="PUW131"/>
      <c r="PUX131"/>
      <c r="PUY131"/>
      <c r="PUZ131"/>
      <c r="PVA131"/>
      <c r="PVB131"/>
      <c r="PVC131"/>
      <c r="PVD131"/>
      <c r="PVE131"/>
      <c r="PVF131"/>
      <c r="PVG131"/>
      <c r="PVH131"/>
      <c r="PVI131"/>
      <c r="PVJ131"/>
      <c r="PVK131"/>
      <c r="PVL131"/>
      <c r="PVM131"/>
      <c r="PVN131"/>
      <c r="PVO131"/>
      <c r="PVP131"/>
      <c r="PVQ131"/>
      <c r="PVR131"/>
      <c r="PVS131"/>
      <c r="PVT131"/>
      <c r="PVU131"/>
      <c r="PVV131"/>
      <c r="PVW131"/>
      <c r="PVX131"/>
      <c r="PVY131"/>
      <c r="PVZ131"/>
      <c r="PWA131"/>
      <c r="PWB131"/>
      <c r="PWC131"/>
      <c r="PWD131"/>
      <c r="PWE131"/>
      <c r="PWF131"/>
      <c r="PWG131"/>
      <c r="PWH131"/>
      <c r="PWI131"/>
      <c r="PWJ131"/>
      <c r="PWK131"/>
      <c r="PWL131"/>
      <c r="PWM131"/>
      <c r="PWN131"/>
      <c r="PWO131"/>
      <c r="PWP131"/>
      <c r="PWQ131"/>
      <c r="PWR131"/>
      <c r="PWS131"/>
      <c r="PWT131"/>
      <c r="PWU131"/>
      <c r="PWV131"/>
      <c r="PWW131"/>
      <c r="PWX131"/>
      <c r="PWY131"/>
      <c r="PWZ131"/>
      <c r="PXA131"/>
      <c r="PXB131"/>
      <c r="PXC131"/>
      <c r="PXD131"/>
      <c r="PXE131"/>
      <c r="PXF131"/>
      <c r="PXG131"/>
      <c r="PXH131"/>
      <c r="PXI131"/>
      <c r="PXJ131"/>
      <c r="PXK131"/>
      <c r="PXL131"/>
      <c r="PXM131"/>
      <c r="PXN131"/>
      <c r="PXO131"/>
      <c r="PXP131"/>
      <c r="PXQ131"/>
      <c r="PXR131"/>
      <c r="PXS131"/>
      <c r="PXT131"/>
      <c r="PXU131"/>
      <c r="PXV131"/>
      <c r="PXW131"/>
      <c r="PXX131"/>
      <c r="PXY131"/>
      <c r="PXZ131"/>
      <c r="PYA131"/>
      <c r="PYB131"/>
      <c r="PYC131"/>
      <c r="PYD131"/>
      <c r="PYE131"/>
      <c r="PYF131"/>
      <c r="PYG131"/>
      <c r="PYH131"/>
      <c r="PYI131"/>
      <c r="PYJ131"/>
      <c r="PYK131"/>
      <c r="PYL131"/>
      <c r="PYM131"/>
      <c r="PYN131"/>
      <c r="PYO131"/>
      <c r="PYP131"/>
      <c r="PYQ131"/>
      <c r="PYR131"/>
      <c r="PYS131"/>
      <c r="PYT131"/>
      <c r="PYU131"/>
      <c r="PYV131"/>
      <c r="PYW131"/>
      <c r="PYX131"/>
      <c r="PYY131"/>
      <c r="PYZ131"/>
      <c r="PZA131"/>
      <c r="PZB131"/>
      <c r="PZC131"/>
      <c r="PZD131"/>
      <c r="PZE131"/>
      <c r="PZF131"/>
      <c r="PZG131"/>
      <c r="PZH131"/>
      <c r="PZI131"/>
      <c r="PZJ131"/>
      <c r="PZK131"/>
      <c r="PZL131"/>
      <c r="PZM131"/>
      <c r="PZN131"/>
      <c r="PZO131"/>
      <c r="PZP131"/>
      <c r="PZQ131"/>
      <c r="PZR131"/>
      <c r="PZS131"/>
      <c r="PZT131"/>
      <c r="PZU131"/>
      <c r="PZV131"/>
      <c r="PZW131"/>
      <c r="PZX131"/>
      <c r="PZY131"/>
      <c r="PZZ131"/>
      <c r="QAA131"/>
      <c r="QAB131"/>
      <c r="QAC131"/>
      <c r="QAD131"/>
      <c r="QAE131"/>
      <c r="QAF131"/>
      <c r="QAG131"/>
      <c r="QAH131"/>
      <c r="QAI131"/>
      <c r="QAJ131"/>
      <c r="QAK131"/>
      <c r="QAL131"/>
      <c r="QAM131"/>
      <c r="QAN131"/>
      <c r="QAO131"/>
      <c r="QAP131"/>
      <c r="QAQ131"/>
      <c r="QAR131"/>
      <c r="QAS131"/>
      <c r="QAT131"/>
      <c r="QAU131"/>
      <c r="QAV131"/>
      <c r="QAW131"/>
      <c r="QAX131"/>
      <c r="QAY131"/>
      <c r="QAZ131"/>
      <c r="QBA131"/>
      <c r="QBB131"/>
      <c r="QBC131"/>
      <c r="QBD131"/>
      <c r="QBE131"/>
      <c r="QBF131"/>
      <c r="QBG131"/>
      <c r="QBH131"/>
      <c r="QBI131"/>
      <c r="QBJ131"/>
      <c r="QBK131"/>
      <c r="QBL131"/>
      <c r="QBM131"/>
      <c r="QBN131"/>
      <c r="QBO131"/>
      <c r="QBP131"/>
      <c r="QBQ131"/>
      <c r="QBR131"/>
      <c r="QBS131"/>
      <c r="QBT131"/>
      <c r="QBU131"/>
      <c r="QBV131"/>
      <c r="QBW131"/>
      <c r="QBX131"/>
      <c r="QBY131"/>
      <c r="QBZ131"/>
      <c r="QCA131"/>
      <c r="QCB131"/>
      <c r="QCC131"/>
      <c r="QCD131"/>
      <c r="QCE131"/>
      <c r="QCF131"/>
      <c r="QCG131"/>
      <c r="QCH131"/>
      <c r="QCI131"/>
      <c r="QCJ131"/>
      <c r="QCK131"/>
      <c r="QCL131"/>
      <c r="QCM131"/>
      <c r="QCN131"/>
      <c r="QCO131"/>
      <c r="QCP131"/>
      <c r="QCQ131"/>
      <c r="QCR131"/>
      <c r="QCS131"/>
      <c r="QCT131"/>
      <c r="QCU131"/>
      <c r="QCV131"/>
      <c r="QCW131"/>
      <c r="QCX131"/>
      <c r="QCY131"/>
      <c r="QCZ131"/>
      <c r="QDA131"/>
      <c r="QDB131"/>
      <c r="QDC131"/>
      <c r="QDD131"/>
      <c r="QDE131"/>
      <c r="QDF131"/>
      <c r="QDG131"/>
      <c r="QDH131"/>
      <c r="QDI131"/>
      <c r="QDJ131"/>
      <c r="QDK131"/>
      <c r="QDL131"/>
      <c r="QDM131"/>
      <c r="QDN131"/>
      <c r="QDO131"/>
      <c r="QDP131"/>
      <c r="QDQ131"/>
      <c r="QDR131"/>
      <c r="QDS131"/>
      <c r="QDT131"/>
      <c r="QDU131"/>
      <c r="QDV131"/>
      <c r="QDW131"/>
      <c r="QDX131"/>
      <c r="QDY131"/>
      <c r="QDZ131"/>
      <c r="QEA131"/>
      <c r="QEB131"/>
      <c r="QEC131"/>
      <c r="QED131"/>
      <c r="QEE131"/>
      <c r="QEF131"/>
      <c r="QEG131"/>
      <c r="QEH131"/>
      <c r="QEI131"/>
      <c r="QEJ131"/>
      <c r="QEK131"/>
      <c r="QEL131"/>
      <c r="QEM131"/>
      <c r="QEN131"/>
      <c r="QEO131"/>
      <c r="QEP131"/>
      <c r="QEQ131"/>
      <c r="QER131"/>
      <c r="QES131"/>
      <c r="QET131"/>
      <c r="QEU131"/>
      <c r="QEV131"/>
      <c r="QEW131"/>
      <c r="QEX131"/>
      <c r="QEY131"/>
      <c r="QEZ131"/>
      <c r="QFA131"/>
      <c r="QFB131"/>
      <c r="QFC131"/>
      <c r="QFD131"/>
      <c r="QFE131"/>
      <c r="QFF131"/>
      <c r="QFG131"/>
      <c r="QFH131"/>
      <c r="QFI131"/>
      <c r="QFJ131"/>
      <c r="QFK131"/>
      <c r="QFL131"/>
      <c r="QFM131"/>
      <c r="QFN131"/>
      <c r="QFO131"/>
      <c r="QFP131"/>
      <c r="QFQ131"/>
      <c r="QFR131"/>
      <c r="QFS131"/>
      <c r="QFT131"/>
      <c r="QFU131"/>
      <c r="QFV131"/>
      <c r="QFW131"/>
      <c r="QFX131"/>
      <c r="QFY131"/>
      <c r="QFZ131"/>
      <c r="QGA131"/>
      <c r="QGB131"/>
      <c r="QGC131"/>
      <c r="QGD131"/>
      <c r="QGE131"/>
      <c r="QGF131"/>
      <c r="QGG131"/>
      <c r="QGH131"/>
      <c r="QGI131"/>
      <c r="QGJ131"/>
      <c r="QGK131"/>
      <c r="QGL131"/>
      <c r="QGM131"/>
      <c r="QGN131"/>
      <c r="QGO131"/>
      <c r="QGP131"/>
      <c r="QGQ131"/>
      <c r="QGR131"/>
      <c r="QGS131"/>
      <c r="QGT131"/>
      <c r="QGU131"/>
      <c r="QGV131"/>
      <c r="QGW131"/>
      <c r="QGX131"/>
      <c r="QGY131"/>
      <c r="QGZ131"/>
      <c r="QHA131"/>
      <c r="QHB131"/>
      <c r="QHC131"/>
      <c r="QHD131"/>
      <c r="QHE131"/>
      <c r="QHF131"/>
      <c r="QHG131"/>
      <c r="QHH131"/>
      <c r="QHI131"/>
      <c r="QHJ131"/>
      <c r="QHK131"/>
      <c r="QHL131"/>
      <c r="QHM131"/>
      <c r="QHN131"/>
      <c r="QHO131"/>
      <c r="QHP131"/>
      <c r="QHQ131"/>
      <c r="QHR131"/>
      <c r="QHS131"/>
      <c r="QHT131"/>
      <c r="QHU131"/>
      <c r="QHV131"/>
      <c r="QHW131"/>
      <c r="QHX131"/>
      <c r="QHY131"/>
      <c r="QHZ131"/>
      <c r="QIA131"/>
      <c r="QIB131"/>
      <c r="QIC131"/>
      <c r="QID131"/>
      <c r="QIE131"/>
      <c r="QIF131"/>
      <c r="QIG131"/>
      <c r="QIH131"/>
      <c r="QII131"/>
      <c r="QIJ131"/>
      <c r="QIK131"/>
      <c r="QIL131"/>
      <c r="QIM131"/>
      <c r="QIN131"/>
      <c r="QIO131"/>
      <c r="QIP131"/>
      <c r="QIQ131"/>
      <c r="QIR131"/>
      <c r="QIS131"/>
      <c r="QIT131"/>
      <c r="QIU131"/>
      <c r="QIV131"/>
      <c r="QIW131"/>
      <c r="QIX131"/>
      <c r="QIY131"/>
      <c r="QIZ131"/>
      <c r="QJA131"/>
      <c r="QJB131"/>
      <c r="QJC131"/>
      <c r="QJD131"/>
      <c r="QJE131"/>
      <c r="QJF131"/>
      <c r="QJG131"/>
      <c r="QJH131"/>
      <c r="QJI131"/>
      <c r="QJJ131"/>
      <c r="QJK131"/>
      <c r="QJL131"/>
      <c r="QJM131"/>
      <c r="QJN131"/>
      <c r="QJO131"/>
      <c r="QJP131"/>
      <c r="QJQ131"/>
      <c r="QJR131"/>
      <c r="QJS131"/>
      <c r="QJT131"/>
      <c r="QJU131"/>
      <c r="QJV131"/>
      <c r="QJW131"/>
      <c r="QJX131"/>
      <c r="QJY131"/>
      <c r="QJZ131"/>
      <c r="QKA131"/>
      <c r="QKB131"/>
      <c r="QKC131"/>
      <c r="QKD131"/>
      <c r="QKE131"/>
      <c r="QKF131"/>
      <c r="QKG131"/>
      <c r="QKH131"/>
      <c r="QKI131"/>
      <c r="QKJ131"/>
      <c r="QKK131"/>
      <c r="QKL131"/>
      <c r="QKM131"/>
      <c r="QKN131"/>
      <c r="QKO131"/>
      <c r="QKP131"/>
      <c r="QKQ131"/>
      <c r="QKR131"/>
      <c r="QKS131"/>
      <c r="QKT131"/>
      <c r="QKU131"/>
      <c r="QKV131"/>
      <c r="QKW131"/>
      <c r="QKX131"/>
      <c r="QKY131"/>
      <c r="QKZ131"/>
      <c r="QLA131"/>
      <c r="QLB131"/>
      <c r="QLC131"/>
      <c r="QLD131"/>
      <c r="QLE131"/>
      <c r="QLF131"/>
      <c r="QLG131"/>
      <c r="QLH131"/>
      <c r="QLI131"/>
      <c r="QLJ131"/>
      <c r="QLK131"/>
      <c r="QLL131"/>
      <c r="QLM131"/>
      <c r="QLN131"/>
      <c r="QLO131"/>
      <c r="QLP131"/>
      <c r="QLQ131"/>
      <c r="QLR131"/>
      <c r="QLS131"/>
      <c r="QLT131"/>
      <c r="QLU131"/>
      <c r="QLV131"/>
      <c r="QLW131"/>
      <c r="QLX131"/>
      <c r="QLY131"/>
      <c r="QLZ131"/>
      <c r="QMA131"/>
      <c r="QMB131"/>
      <c r="QMC131"/>
      <c r="QMD131"/>
      <c r="QME131"/>
      <c r="QMF131"/>
      <c r="QMG131"/>
      <c r="QMH131"/>
      <c r="QMI131"/>
      <c r="QMJ131"/>
      <c r="QMK131"/>
      <c r="QML131"/>
      <c r="QMM131"/>
      <c r="QMN131"/>
      <c r="QMO131"/>
      <c r="QMP131"/>
      <c r="QMQ131"/>
      <c r="QMR131"/>
      <c r="QMS131"/>
      <c r="QMT131"/>
      <c r="QMU131"/>
      <c r="QMV131"/>
      <c r="QMW131"/>
      <c r="QMX131"/>
      <c r="QMY131"/>
      <c r="QMZ131"/>
      <c r="QNA131"/>
      <c r="QNB131"/>
      <c r="QNC131"/>
      <c r="QND131"/>
      <c r="QNE131"/>
      <c r="QNF131"/>
      <c r="QNG131"/>
      <c r="QNH131"/>
      <c r="QNI131"/>
      <c r="QNJ131"/>
      <c r="QNK131"/>
      <c r="QNL131"/>
      <c r="QNM131"/>
      <c r="QNN131"/>
      <c r="QNO131"/>
      <c r="QNP131"/>
      <c r="QNQ131"/>
      <c r="QNR131"/>
      <c r="QNS131"/>
      <c r="QNT131"/>
      <c r="QNU131"/>
      <c r="QNV131"/>
      <c r="QNW131"/>
      <c r="QNX131"/>
      <c r="QNY131"/>
      <c r="QNZ131"/>
      <c r="QOA131"/>
      <c r="QOB131"/>
      <c r="QOC131"/>
      <c r="QOD131"/>
      <c r="QOE131"/>
      <c r="QOF131"/>
      <c r="QOG131"/>
      <c r="QOH131"/>
      <c r="QOI131"/>
      <c r="QOJ131"/>
      <c r="QOK131"/>
      <c r="QOL131"/>
      <c r="QOM131"/>
      <c r="QON131"/>
      <c r="QOO131"/>
      <c r="QOP131"/>
      <c r="QOQ131"/>
      <c r="QOR131"/>
      <c r="QOS131"/>
      <c r="QOT131"/>
      <c r="QOU131"/>
      <c r="QOV131"/>
      <c r="QOW131"/>
      <c r="QOX131"/>
      <c r="QOY131"/>
      <c r="QOZ131"/>
      <c r="QPA131"/>
      <c r="QPB131"/>
      <c r="QPC131"/>
      <c r="QPD131"/>
      <c r="QPE131"/>
      <c r="QPF131"/>
      <c r="QPG131"/>
      <c r="QPH131"/>
      <c r="QPI131"/>
      <c r="QPJ131"/>
      <c r="QPK131"/>
      <c r="QPL131"/>
      <c r="QPM131"/>
      <c r="QPN131"/>
      <c r="QPO131"/>
      <c r="QPP131"/>
      <c r="QPQ131"/>
      <c r="QPR131"/>
      <c r="QPS131"/>
      <c r="QPT131"/>
      <c r="QPU131"/>
      <c r="QPV131"/>
      <c r="QPW131"/>
      <c r="QPX131"/>
      <c r="QPY131"/>
      <c r="QPZ131"/>
      <c r="QQA131"/>
      <c r="QQB131"/>
      <c r="QQC131"/>
      <c r="QQD131"/>
      <c r="QQE131"/>
      <c r="QQF131"/>
      <c r="QQG131"/>
      <c r="QQH131"/>
      <c r="QQI131"/>
      <c r="QQJ131"/>
      <c r="QQK131"/>
      <c r="QQL131"/>
      <c r="QQM131"/>
      <c r="QQN131"/>
      <c r="QQO131"/>
      <c r="QQP131"/>
      <c r="QQQ131"/>
      <c r="QQR131"/>
      <c r="QQS131"/>
      <c r="QQT131"/>
      <c r="QQU131"/>
      <c r="QQV131"/>
      <c r="QQW131"/>
      <c r="QQX131"/>
      <c r="QQY131"/>
      <c r="QQZ131"/>
      <c r="QRA131"/>
      <c r="QRB131"/>
      <c r="QRC131"/>
      <c r="QRD131"/>
      <c r="QRE131"/>
      <c r="QRF131"/>
      <c r="QRG131"/>
      <c r="QRH131"/>
      <c r="QRI131"/>
      <c r="QRJ131"/>
      <c r="QRK131"/>
      <c r="QRL131"/>
      <c r="QRM131"/>
      <c r="QRN131"/>
      <c r="QRO131"/>
      <c r="QRP131"/>
      <c r="QRQ131"/>
      <c r="QRR131"/>
      <c r="QRS131"/>
      <c r="QRT131"/>
      <c r="QRU131"/>
      <c r="QRV131"/>
      <c r="QRW131"/>
      <c r="QRX131"/>
      <c r="QRY131"/>
      <c r="QRZ131"/>
      <c r="QSA131"/>
      <c r="QSB131"/>
      <c r="QSC131"/>
      <c r="QSD131"/>
      <c r="QSE131"/>
      <c r="QSF131"/>
      <c r="QSG131"/>
      <c r="QSH131"/>
      <c r="QSI131"/>
      <c r="QSJ131"/>
      <c r="QSK131"/>
      <c r="QSL131"/>
      <c r="QSM131"/>
      <c r="QSN131"/>
      <c r="QSO131"/>
      <c r="QSP131"/>
      <c r="QSQ131"/>
      <c r="QSR131"/>
      <c r="QSS131"/>
      <c r="QST131"/>
      <c r="QSU131"/>
      <c r="QSV131"/>
      <c r="QSW131"/>
      <c r="QSX131"/>
      <c r="QSY131"/>
      <c r="QSZ131"/>
      <c r="QTA131"/>
      <c r="QTB131"/>
      <c r="QTC131"/>
      <c r="QTD131"/>
      <c r="QTE131"/>
      <c r="QTF131"/>
      <c r="QTG131"/>
      <c r="QTH131"/>
      <c r="QTI131"/>
      <c r="QTJ131"/>
      <c r="QTK131"/>
      <c r="QTL131"/>
      <c r="QTM131"/>
      <c r="QTN131"/>
      <c r="QTO131"/>
      <c r="QTP131"/>
      <c r="QTQ131"/>
      <c r="QTR131"/>
      <c r="QTS131"/>
      <c r="QTT131"/>
      <c r="QTU131"/>
      <c r="QTV131"/>
      <c r="QTW131"/>
      <c r="QTX131"/>
      <c r="QTY131"/>
      <c r="QTZ131"/>
      <c r="QUA131"/>
      <c r="QUB131"/>
      <c r="QUC131"/>
      <c r="QUD131"/>
      <c r="QUE131"/>
      <c r="QUF131"/>
      <c r="QUG131"/>
      <c r="QUH131"/>
      <c r="QUI131"/>
      <c r="QUJ131"/>
      <c r="QUK131"/>
      <c r="QUL131"/>
      <c r="QUM131"/>
      <c r="QUN131"/>
      <c r="QUO131"/>
      <c r="QUP131"/>
      <c r="QUQ131"/>
      <c r="QUR131"/>
      <c r="QUS131"/>
      <c r="QUT131"/>
      <c r="QUU131"/>
      <c r="QUV131"/>
      <c r="QUW131"/>
      <c r="QUX131"/>
      <c r="QUY131"/>
      <c r="QUZ131"/>
      <c r="QVA131"/>
      <c r="QVB131"/>
      <c r="QVC131"/>
      <c r="QVD131"/>
      <c r="QVE131"/>
      <c r="QVF131"/>
      <c r="QVG131"/>
      <c r="QVH131"/>
      <c r="QVI131"/>
      <c r="QVJ131"/>
      <c r="QVK131"/>
      <c r="QVL131"/>
      <c r="QVM131"/>
      <c r="QVN131"/>
      <c r="QVO131"/>
      <c r="QVP131"/>
      <c r="QVQ131"/>
      <c r="QVR131"/>
      <c r="QVS131"/>
      <c r="QVT131"/>
      <c r="QVU131"/>
      <c r="QVV131"/>
      <c r="QVW131"/>
      <c r="QVX131"/>
      <c r="QVY131"/>
      <c r="QVZ131"/>
      <c r="QWA131"/>
      <c r="QWB131"/>
      <c r="QWC131"/>
      <c r="QWD131"/>
      <c r="QWE131"/>
      <c r="QWF131"/>
      <c r="QWG131"/>
      <c r="QWH131"/>
      <c r="QWI131"/>
      <c r="QWJ131"/>
      <c r="QWK131"/>
      <c r="QWL131"/>
      <c r="QWM131"/>
      <c r="QWN131"/>
      <c r="QWO131"/>
      <c r="QWP131"/>
      <c r="QWQ131"/>
      <c r="QWR131"/>
      <c r="QWS131"/>
      <c r="QWT131"/>
      <c r="QWU131"/>
      <c r="QWV131"/>
      <c r="QWW131"/>
      <c r="QWX131"/>
      <c r="QWY131"/>
      <c r="QWZ131"/>
      <c r="QXA131"/>
      <c r="QXB131"/>
      <c r="QXC131"/>
      <c r="QXD131"/>
      <c r="QXE131"/>
      <c r="QXF131"/>
      <c r="QXG131"/>
      <c r="QXH131"/>
      <c r="QXI131"/>
      <c r="QXJ131"/>
      <c r="QXK131"/>
      <c r="QXL131"/>
      <c r="QXM131"/>
      <c r="QXN131"/>
      <c r="QXO131"/>
      <c r="QXP131"/>
      <c r="QXQ131"/>
      <c r="QXR131"/>
      <c r="QXS131"/>
      <c r="QXT131"/>
      <c r="QXU131"/>
      <c r="QXV131"/>
      <c r="QXW131"/>
      <c r="QXX131"/>
      <c r="QXY131"/>
      <c r="QXZ131"/>
      <c r="QYA131"/>
      <c r="QYB131"/>
      <c r="QYC131"/>
      <c r="QYD131"/>
      <c r="QYE131"/>
      <c r="QYF131"/>
      <c r="QYG131"/>
      <c r="QYH131"/>
      <c r="QYI131"/>
      <c r="QYJ131"/>
      <c r="QYK131"/>
      <c r="QYL131"/>
      <c r="QYM131"/>
      <c r="QYN131"/>
      <c r="QYO131"/>
      <c r="QYP131"/>
      <c r="QYQ131"/>
      <c r="QYR131"/>
      <c r="QYS131"/>
      <c r="QYT131"/>
      <c r="QYU131"/>
      <c r="QYV131"/>
      <c r="QYW131"/>
      <c r="QYX131"/>
      <c r="QYY131"/>
      <c r="QYZ131"/>
      <c r="QZA131"/>
      <c r="QZB131"/>
      <c r="QZC131"/>
      <c r="QZD131"/>
      <c r="QZE131"/>
      <c r="QZF131"/>
      <c r="QZG131"/>
      <c r="QZH131"/>
      <c r="QZI131"/>
      <c r="QZJ131"/>
      <c r="QZK131"/>
      <c r="QZL131"/>
      <c r="QZM131"/>
      <c r="QZN131"/>
      <c r="QZO131"/>
      <c r="QZP131"/>
      <c r="QZQ131"/>
      <c r="QZR131"/>
      <c r="QZS131"/>
      <c r="QZT131"/>
      <c r="QZU131"/>
      <c r="QZV131"/>
      <c r="QZW131"/>
      <c r="QZX131"/>
      <c r="QZY131"/>
      <c r="QZZ131"/>
      <c r="RAA131"/>
      <c r="RAB131"/>
      <c r="RAC131"/>
      <c r="RAD131"/>
      <c r="RAE131"/>
      <c r="RAF131"/>
      <c r="RAG131"/>
      <c r="RAH131"/>
      <c r="RAI131"/>
      <c r="RAJ131"/>
      <c r="RAK131"/>
      <c r="RAL131"/>
      <c r="RAM131"/>
      <c r="RAN131"/>
      <c r="RAO131"/>
      <c r="RAP131"/>
      <c r="RAQ131"/>
      <c r="RAR131"/>
      <c r="RAS131"/>
      <c r="RAT131"/>
      <c r="RAU131"/>
      <c r="RAV131"/>
      <c r="RAW131"/>
      <c r="RAX131"/>
      <c r="RAY131"/>
      <c r="RAZ131"/>
      <c r="RBA131"/>
      <c r="RBB131"/>
      <c r="RBC131"/>
      <c r="RBD131"/>
      <c r="RBE131"/>
      <c r="RBF131"/>
      <c r="RBG131"/>
      <c r="RBH131"/>
      <c r="RBI131"/>
      <c r="RBJ131"/>
      <c r="RBK131"/>
      <c r="RBL131"/>
      <c r="RBM131"/>
      <c r="RBN131"/>
      <c r="RBO131"/>
      <c r="RBP131"/>
      <c r="RBQ131"/>
      <c r="RBR131"/>
      <c r="RBS131"/>
      <c r="RBT131"/>
      <c r="RBU131"/>
      <c r="RBV131"/>
      <c r="RBW131"/>
      <c r="RBX131"/>
      <c r="RBY131"/>
      <c r="RBZ131"/>
      <c r="RCA131"/>
      <c r="RCB131"/>
      <c r="RCC131"/>
      <c r="RCD131"/>
      <c r="RCE131"/>
      <c r="RCF131"/>
      <c r="RCG131"/>
      <c r="RCH131"/>
      <c r="RCI131"/>
      <c r="RCJ131"/>
      <c r="RCK131"/>
      <c r="RCL131"/>
      <c r="RCM131"/>
      <c r="RCN131"/>
      <c r="RCO131"/>
      <c r="RCP131"/>
      <c r="RCQ131"/>
      <c r="RCR131"/>
      <c r="RCS131"/>
      <c r="RCT131"/>
      <c r="RCU131"/>
      <c r="RCV131"/>
      <c r="RCW131"/>
      <c r="RCX131"/>
      <c r="RCY131"/>
      <c r="RCZ131"/>
      <c r="RDA131"/>
      <c r="RDB131"/>
      <c r="RDC131"/>
      <c r="RDD131"/>
      <c r="RDE131"/>
      <c r="RDF131"/>
      <c r="RDG131"/>
      <c r="RDH131"/>
      <c r="RDI131"/>
      <c r="RDJ131"/>
      <c r="RDK131"/>
      <c r="RDL131"/>
      <c r="RDM131"/>
      <c r="RDN131"/>
      <c r="RDO131"/>
      <c r="RDP131"/>
      <c r="RDQ131"/>
      <c r="RDR131"/>
      <c r="RDS131"/>
      <c r="RDT131"/>
      <c r="RDU131"/>
      <c r="RDV131"/>
      <c r="RDW131"/>
      <c r="RDX131"/>
      <c r="RDY131"/>
      <c r="RDZ131"/>
      <c r="REA131"/>
      <c r="REB131"/>
      <c r="REC131"/>
      <c r="RED131"/>
      <c r="REE131"/>
      <c r="REF131"/>
      <c r="REG131"/>
      <c r="REH131"/>
      <c r="REI131"/>
      <c r="REJ131"/>
      <c r="REK131"/>
      <c r="REL131"/>
      <c r="REM131"/>
      <c r="REN131"/>
      <c r="REO131"/>
      <c r="REP131"/>
      <c r="REQ131"/>
      <c r="RER131"/>
      <c r="RES131"/>
      <c r="RET131"/>
      <c r="REU131"/>
      <c r="REV131"/>
      <c r="REW131"/>
      <c r="REX131"/>
      <c r="REY131"/>
      <c r="REZ131"/>
      <c r="RFA131"/>
      <c r="RFB131"/>
      <c r="RFC131"/>
      <c r="RFD131"/>
      <c r="RFE131"/>
      <c r="RFF131"/>
      <c r="RFG131"/>
      <c r="RFH131"/>
      <c r="RFI131"/>
      <c r="RFJ131"/>
      <c r="RFK131"/>
      <c r="RFL131"/>
      <c r="RFM131"/>
      <c r="RFN131"/>
      <c r="RFO131"/>
      <c r="RFP131"/>
      <c r="RFQ131"/>
      <c r="RFR131"/>
      <c r="RFS131"/>
      <c r="RFT131"/>
      <c r="RFU131"/>
      <c r="RFV131"/>
      <c r="RFW131"/>
      <c r="RFX131"/>
      <c r="RFY131"/>
      <c r="RFZ131"/>
      <c r="RGA131"/>
      <c r="RGB131"/>
      <c r="RGC131"/>
      <c r="RGD131"/>
      <c r="RGE131"/>
      <c r="RGF131"/>
      <c r="RGG131"/>
      <c r="RGH131"/>
      <c r="RGI131"/>
      <c r="RGJ131"/>
      <c r="RGK131"/>
      <c r="RGL131"/>
      <c r="RGM131"/>
      <c r="RGN131"/>
      <c r="RGO131"/>
      <c r="RGP131"/>
      <c r="RGQ131"/>
      <c r="RGR131"/>
      <c r="RGS131"/>
      <c r="RGT131"/>
      <c r="RGU131"/>
      <c r="RGV131"/>
      <c r="RGW131"/>
      <c r="RGX131"/>
      <c r="RGY131"/>
      <c r="RGZ131"/>
      <c r="RHA131"/>
      <c r="RHB131"/>
      <c r="RHC131"/>
      <c r="RHD131"/>
      <c r="RHE131"/>
      <c r="RHF131"/>
      <c r="RHG131"/>
      <c r="RHH131"/>
      <c r="RHI131"/>
      <c r="RHJ131"/>
      <c r="RHK131"/>
      <c r="RHL131"/>
      <c r="RHM131"/>
      <c r="RHN131"/>
      <c r="RHO131"/>
      <c r="RHP131"/>
      <c r="RHQ131"/>
      <c r="RHR131"/>
      <c r="RHS131"/>
      <c r="RHT131"/>
      <c r="RHU131"/>
      <c r="RHV131"/>
      <c r="RHW131"/>
      <c r="RHX131"/>
      <c r="RHY131"/>
      <c r="RHZ131"/>
      <c r="RIA131"/>
      <c r="RIB131"/>
      <c r="RIC131"/>
      <c r="RID131"/>
      <c r="RIE131"/>
      <c r="RIF131"/>
      <c r="RIG131"/>
      <c r="RIH131"/>
      <c r="RII131"/>
      <c r="RIJ131"/>
      <c r="RIK131"/>
      <c r="RIL131"/>
      <c r="RIM131"/>
      <c r="RIN131"/>
      <c r="RIO131"/>
      <c r="RIP131"/>
      <c r="RIQ131"/>
      <c r="RIR131"/>
      <c r="RIS131"/>
      <c r="RIT131"/>
      <c r="RIU131"/>
      <c r="RIV131"/>
      <c r="RIW131"/>
      <c r="RIX131"/>
      <c r="RIY131"/>
      <c r="RIZ131"/>
      <c r="RJA131"/>
      <c r="RJB131"/>
      <c r="RJC131"/>
      <c r="RJD131"/>
      <c r="RJE131"/>
      <c r="RJF131"/>
      <c r="RJG131"/>
      <c r="RJH131"/>
      <c r="RJI131"/>
      <c r="RJJ131"/>
      <c r="RJK131"/>
      <c r="RJL131"/>
      <c r="RJM131"/>
      <c r="RJN131"/>
      <c r="RJO131"/>
      <c r="RJP131"/>
      <c r="RJQ131"/>
      <c r="RJR131"/>
      <c r="RJS131"/>
      <c r="RJT131"/>
      <c r="RJU131"/>
      <c r="RJV131"/>
      <c r="RJW131"/>
      <c r="RJX131"/>
      <c r="RJY131"/>
      <c r="RJZ131"/>
      <c r="RKA131"/>
      <c r="RKB131"/>
      <c r="RKC131"/>
      <c r="RKD131"/>
      <c r="RKE131"/>
      <c r="RKF131"/>
      <c r="RKG131"/>
      <c r="RKH131"/>
      <c r="RKI131"/>
      <c r="RKJ131"/>
      <c r="RKK131"/>
      <c r="RKL131"/>
      <c r="RKM131"/>
      <c r="RKN131"/>
      <c r="RKO131"/>
      <c r="RKP131"/>
      <c r="RKQ131"/>
      <c r="RKR131"/>
      <c r="RKS131"/>
      <c r="RKT131"/>
      <c r="RKU131"/>
      <c r="RKV131"/>
      <c r="RKW131"/>
      <c r="RKX131"/>
      <c r="RKY131"/>
      <c r="RKZ131"/>
      <c r="RLA131"/>
      <c r="RLB131"/>
      <c r="RLC131"/>
      <c r="RLD131"/>
      <c r="RLE131"/>
      <c r="RLF131"/>
      <c r="RLG131"/>
      <c r="RLH131"/>
      <c r="RLI131"/>
      <c r="RLJ131"/>
      <c r="RLK131"/>
      <c r="RLL131"/>
      <c r="RLM131"/>
      <c r="RLN131"/>
      <c r="RLO131"/>
      <c r="RLP131"/>
      <c r="RLQ131"/>
      <c r="RLR131"/>
      <c r="RLS131"/>
      <c r="RLT131"/>
      <c r="RLU131"/>
      <c r="RLV131"/>
      <c r="RLW131"/>
      <c r="RLX131"/>
      <c r="RLY131"/>
      <c r="RLZ131"/>
      <c r="RMA131"/>
      <c r="RMB131"/>
      <c r="RMC131"/>
      <c r="RMD131"/>
      <c r="RME131"/>
      <c r="RMF131"/>
      <c r="RMG131"/>
      <c r="RMH131"/>
      <c r="RMI131"/>
      <c r="RMJ131"/>
      <c r="RMK131"/>
      <c r="RML131"/>
      <c r="RMM131"/>
      <c r="RMN131"/>
      <c r="RMO131"/>
      <c r="RMP131"/>
      <c r="RMQ131"/>
      <c r="RMR131"/>
      <c r="RMS131"/>
      <c r="RMT131"/>
      <c r="RMU131"/>
      <c r="RMV131"/>
      <c r="RMW131"/>
      <c r="RMX131"/>
      <c r="RMY131"/>
      <c r="RMZ131"/>
      <c r="RNA131"/>
      <c r="RNB131"/>
      <c r="RNC131"/>
      <c r="RND131"/>
      <c r="RNE131"/>
      <c r="RNF131"/>
      <c r="RNG131"/>
      <c r="RNH131"/>
      <c r="RNI131"/>
      <c r="RNJ131"/>
      <c r="RNK131"/>
      <c r="RNL131"/>
      <c r="RNM131"/>
      <c r="RNN131"/>
      <c r="RNO131"/>
      <c r="RNP131"/>
      <c r="RNQ131"/>
      <c r="RNR131"/>
      <c r="RNS131"/>
      <c r="RNT131"/>
      <c r="RNU131"/>
      <c r="RNV131"/>
      <c r="RNW131"/>
      <c r="RNX131"/>
      <c r="RNY131"/>
      <c r="RNZ131"/>
      <c r="ROA131"/>
      <c r="ROB131"/>
      <c r="ROC131"/>
      <c r="ROD131"/>
      <c r="ROE131"/>
      <c r="ROF131"/>
      <c r="ROG131"/>
      <c r="ROH131"/>
      <c r="ROI131"/>
      <c r="ROJ131"/>
      <c r="ROK131"/>
      <c r="ROL131"/>
      <c r="ROM131"/>
      <c r="RON131"/>
      <c r="ROO131"/>
      <c r="ROP131"/>
      <c r="ROQ131"/>
      <c r="ROR131"/>
      <c r="ROS131"/>
      <c r="ROT131"/>
      <c r="ROU131"/>
      <c r="ROV131"/>
      <c r="ROW131"/>
      <c r="ROX131"/>
      <c r="ROY131"/>
      <c r="ROZ131"/>
      <c r="RPA131"/>
      <c r="RPB131"/>
      <c r="RPC131"/>
      <c r="RPD131"/>
      <c r="RPE131"/>
      <c r="RPF131"/>
      <c r="RPG131"/>
      <c r="RPH131"/>
      <c r="RPI131"/>
      <c r="RPJ131"/>
      <c r="RPK131"/>
      <c r="RPL131"/>
      <c r="RPM131"/>
      <c r="RPN131"/>
      <c r="RPO131"/>
      <c r="RPP131"/>
      <c r="RPQ131"/>
      <c r="RPR131"/>
      <c r="RPS131"/>
      <c r="RPT131"/>
      <c r="RPU131"/>
      <c r="RPV131"/>
      <c r="RPW131"/>
      <c r="RPX131"/>
      <c r="RPY131"/>
      <c r="RPZ131"/>
      <c r="RQA131"/>
      <c r="RQB131"/>
      <c r="RQC131"/>
      <c r="RQD131"/>
      <c r="RQE131"/>
      <c r="RQF131"/>
      <c r="RQG131"/>
      <c r="RQH131"/>
      <c r="RQI131"/>
      <c r="RQJ131"/>
      <c r="RQK131"/>
      <c r="RQL131"/>
      <c r="RQM131"/>
      <c r="RQN131"/>
      <c r="RQO131"/>
      <c r="RQP131"/>
      <c r="RQQ131"/>
      <c r="RQR131"/>
      <c r="RQS131"/>
      <c r="RQT131"/>
      <c r="RQU131"/>
      <c r="RQV131"/>
      <c r="RQW131"/>
      <c r="RQX131"/>
      <c r="RQY131"/>
      <c r="RQZ131"/>
      <c r="RRA131"/>
      <c r="RRB131"/>
      <c r="RRC131"/>
      <c r="RRD131"/>
      <c r="RRE131"/>
      <c r="RRF131"/>
      <c r="RRG131"/>
      <c r="RRH131"/>
      <c r="RRI131"/>
      <c r="RRJ131"/>
      <c r="RRK131"/>
      <c r="RRL131"/>
      <c r="RRM131"/>
      <c r="RRN131"/>
      <c r="RRO131"/>
      <c r="RRP131"/>
      <c r="RRQ131"/>
      <c r="RRR131"/>
      <c r="RRS131"/>
      <c r="RRT131"/>
      <c r="RRU131"/>
      <c r="RRV131"/>
      <c r="RRW131"/>
      <c r="RRX131"/>
      <c r="RRY131"/>
      <c r="RRZ131"/>
      <c r="RSA131"/>
      <c r="RSB131"/>
      <c r="RSC131"/>
      <c r="RSD131"/>
      <c r="RSE131"/>
      <c r="RSF131"/>
      <c r="RSG131"/>
      <c r="RSH131"/>
      <c r="RSI131"/>
      <c r="RSJ131"/>
      <c r="RSK131"/>
      <c r="RSL131"/>
      <c r="RSM131"/>
      <c r="RSN131"/>
      <c r="RSO131"/>
      <c r="RSP131"/>
      <c r="RSQ131"/>
      <c r="RSR131"/>
      <c r="RSS131"/>
      <c r="RST131"/>
      <c r="RSU131"/>
      <c r="RSV131"/>
      <c r="RSW131"/>
      <c r="RSX131"/>
      <c r="RSY131"/>
      <c r="RSZ131"/>
      <c r="RTA131"/>
      <c r="RTB131"/>
      <c r="RTC131"/>
      <c r="RTD131"/>
      <c r="RTE131"/>
      <c r="RTF131"/>
      <c r="RTG131"/>
      <c r="RTH131"/>
      <c r="RTI131"/>
      <c r="RTJ131"/>
      <c r="RTK131"/>
      <c r="RTL131"/>
      <c r="RTM131"/>
      <c r="RTN131"/>
      <c r="RTO131"/>
      <c r="RTP131"/>
      <c r="RTQ131"/>
      <c r="RTR131"/>
      <c r="RTS131"/>
      <c r="RTT131"/>
      <c r="RTU131"/>
      <c r="RTV131"/>
      <c r="RTW131"/>
      <c r="RTX131"/>
      <c r="RTY131"/>
      <c r="RTZ131"/>
      <c r="RUA131"/>
      <c r="RUB131"/>
      <c r="RUC131"/>
      <c r="RUD131"/>
      <c r="RUE131"/>
      <c r="RUF131"/>
      <c r="RUG131"/>
      <c r="RUH131"/>
      <c r="RUI131"/>
      <c r="RUJ131"/>
      <c r="RUK131"/>
      <c r="RUL131"/>
      <c r="RUM131"/>
      <c r="RUN131"/>
      <c r="RUO131"/>
      <c r="RUP131"/>
      <c r="RUQ131"/>
      <c r="RUR131"/>
      <c r="RUS131"/>
      <c r="RUT131"/>
      <c r="RUU131"/>
      <c r="RUV131"/>
      <c r="RUW131"/>
      <c r="RUX131"/>
      <c r="RUY131"/>
      <c r="RUZ131"/>
      <c r="RVA131"/>
      <c r="RVB131"/>
      <c r="RVC131"/>
      <c r="RVD131"/>
      <c r="RVE131"/>
      <c r="RVF131"/>
      <c r="RVG131"/>
      <c r="RVH131"/>
      <c r="RVI131"/>
      <c r="RVJ131"/>
      <c r="RVK131"/>
      <c r="RVL131"/>
      <c r="RVM131"/>
      <c r="RVN131"/>
      <c r="RVO131"/>
      <c r="RVP131"/>
      <c r="RVQ131"/>
      <c r="RVR131"/>
      <c r="RVS131"/>
      <c r="RVT131"/>
      <c r="RVU131"/>
      <c r="RVV131"/>
      <c r="RVW131"/>
      <c r="RVX131"/>
      <c r="RVY131"/>
      <c r="RVZ131"/>
      <c r="RWA131"/>
      <c r="RWB131"/>
      <c r="RWC131"/>
      <c r="RWD131"/>
      <c r="RWE131"/>
      <c r="RWF131"/>
      <c r="RWG131"/>
      <c r="RWH131"/>
      <c r="RWI131"/>
      <c r="RWJ131"/>
      <c r="RWK131"/>
      <c r="RWL131"/>
      <c r="RWM131"/>
      <c r="RWN131"/>
      <c r="RWO131"/>
      <c r="RWP131"/>
      <c r="RWQ131"/>
      <c r="RWR131"/>
      <c r="RWS131"/>
      <c r="RWT131"/>
      <c r="RWU131"/>
      <c r="RWV131"/>
      <c r="RWW131"/>
      <c r="RWX131"/>
      <c r="RWY131"/>
      <c r="RWZ131"/>
      <c r="RXA131"/>
      <c r="RXB131"/>
      <c r="RXC131"/>
      <c r="RXD131"/>
      <c r="RXE131"/>
      <c r="RXF131"/>
      <c r="RXG131"/>
      <c r="RXH131"/>
      <c r="RXI131"/>
      <c r="RXJ131"/>
      <c r="RXK131"/>
      <c r="RXL131"/>
      <c r="RXM131"/>
      <c r="RXN131"/>
      <c r="RXO131"/>
      <c r="RXP131"/>
      <c r="RXQ131"/>
      <c r="RXR131"/>
      <c r="RXS131"/>
      <c r="RXT131"/>
      <c r="RXU131"/>
      <c r="RXV131"/>
      <c r="RXW131"/>
      <c r="RXX131"/>
      <c r="RXY131"/>
      <c r="RXZ131"/>
      <c r="RYA131"/>
      <c r="RYB131"/>
      <c r="RYC131"/>
      <c r="RYD131"/>
      <c r="RYE131"/>
      <c r="RYF131"/>
      <c r="RYG131"/>
      <c r="RYH131"/>
      <c r="RYI131"/>
      <c r="RYJ131"/>
      <c r="RYK131"/>
      <c r="RYL131"/>
      <c r="RYM131"/>
      <c r="RYN131"/>
      <c r="RYO131"/>
      <c r="RYP131"/>
      <c r="RYQ131"/>
      <c r="RYR131"/>
      <c r="RYS131"/>
      <c r="RYT131"/>
      <c r="RYU131"/>
      <c r="RYV131"/>
      <c r="RYW131"/>
      <c r="RYX131"/>
      <c r="RYY131"/>
      <c r="RYZ131"/>
      <c r="RZA131"/>
      <c r="RZB131"/>
      <c r="RZC131"/>
      <c r="RZD131"/>
      <c r="RZE131"/>
      <c r="RZF131"/>
      <c r="RZG131"/>
      <c r="RZH131"/>
      <c r="RZI131"/>
      <c r="RZJ131"/>
      <c r="RZK131"/>
      <c r="RZL131"/>
      <c r="RZM131"/>
      <c r="RZN131"/>
      <c r="RZO131"/>
      <c r="RZP131"/>
      <c r="RZQ131"/>
      <c r="RZR131"/>
      <c r="RZS131"/>
      <c r="RZT131"/>
      <c r="RZU131"/>
      <c r="RZV131"/>
      <c r="RZW131"/>
      <c r="RZX131"/>
      <c r="RZY131"/>
      <c r="RZZ131"/>
      <c r="SAA131"/>
      <c r="SAB131"/>
      <c r="SAC131"/>
      <c r="SAD131"/>
      <c r="SAE131"/>
      <c r="SAF131"/>
      <c r="SAG131"/>
      <c r="SAH131"/>
      <c r="SAI131"/>
      <c r="SAJ131"/>
      <c r="SAK131"/>
      <c r="SAL131"/>
      <c r="SAM131"/>
      <c r="SAN131"/>
      <c r="SAO131"/>
      <c r="SAP131"/>
      <c r="SAQ131"/>
      <c r="SAR131"/>
      <c r="SAS131"/>
      <c r="SAT131"/>
      <c r="SAU131"/>
      <c r="SAV131"/>
      <c r="SAW131"/>
      <c r="SAX131"/>
      <c r="SAY131"/>
      <c r="SAZ131"/>
      <c r="SBA131"/>
      <c r="SBB131"/>
      <c r="SBC131"/>
      <c r="SBD131"/>
      <c r="SBE131"/>
      <c r="SBF131"/>
      <c r="SBG131"/>
      <c r="SBH131"/>
      <c r="SBI131"/>
      <c r="SBJ131"/>
      <c r="SBK131"/>
      <c r="SBL131"/>
      <c r="SBM131"/>
      <c r="SBN131"/>
      <c r="SBO131"/>
      <c r="SBP131"/>
      <c r="SBQ131"/>
      <c r="SBR131"/>
      <c r="SBS131"/>
      <c r="SBT131"/>
      <c r="SBU131"/>
      <c r="SBV131"/>
      <c r="SBW131"/>
      <c r="SBX131"/>
      <c r="SBY131"/>
      <c r="SBZ131"/>
      <c r="SCA131"/>
      <c r="SCB131"/>
      <c r="SCC131"/>
      <c r="SCD131"/>
      <c r="SCE131"/>
      <c r="SCF131"/>
      <c r="SCG131"/>
      <c r="SCH131"/>
      <c r="SCI131"/>
      <c r="SCJ131"/>
      <c r="SCK131"/>
      <c r="SCL131"/>
      <c r="SCM131"/>
      <c r="SCN131"/>
      <c r="SCO131"/>
      <c r="SCP131"/>
      <c r="SCQ131"/>
      <c r="SCR131"/>
      <c r="SCS131"/>
      <c r="SCT131"/>
      <c r="SCU131"/>
      <c r="SCV131"/>
      <c r="SCW131"/>
      <c r="SCX131"/>
      <c r="SCY131"/>
      <c r="SCZ131"/>
      <c r="SDA131"/>
      <c r="SDB131"/>
      <c r="SDC131"/>
      <c r="SDD131"/>
      <c r="SDE131"/>
      <c r="SDF131"/>
      <c r="SDG131"/>
      <c r="SDH131"/>
      <c r="SDI131"/>
      <c r="SDJ131"/>
      <c r="SDK131"/>
      <c r="SDL131"/>
      <c r="SDM131"/>
      <c r="SDN131"/>
      <c r="SDO131"/>
      <c r="SDP131"/>
      <c r="SDQ131"/>
      <c r="SDR131"/>
      <c r="SDS131"/>
      <c r="SDT131"/>
      <c r="SDU131"/>
      <c r="SDV131"/>
      <c r="SDW131"/>
      <c r="SDX131"/>
      <c r="SDY131"/>
      <c r="SDZ131"/>
      <c r="SEA131"/>
      <c r="SEB131"/>
      <c r="SEC131"/>
      <c r="SED131"/>
      <c r="SEE131"/>
      <c r="SEF131"/>
      <c r="SEG131"/>
      <c r="SEH131"/>
      <c r="SEI131"/>
      <c r="SEJ131"/>
      <c r="SEK131"/>
      <c r="SEL131"/>
      <c r="SEM131"/>
      <c r="SEN131"/>
      <c r="SEO131"/>
      <c r="SEP131"/>
      <c r="SEQ131"/>
      <c r="SER131"/>
      <c r="SES131"/>
      <c r="SET131"/>
      <c r="SEU131"/>
      <c r="SEV131"/>
      <c r="SEW131"/>
      <c r="SEX131"/>
      <c r="SEY131"/>
      <c r="SEZ131"/>
      <c r="SFA131"/>
      <c r="SFB131"/>
      <c r="SFC131"/>
      <c r="SFD131"/>
      <c r="SFE131"/>
      <c r="SFF131"/>
      <c r="SFG131"/>
      <c r="SFH131"/>
      <c r="SFI131"/>
      <c r="SFJ131"/>
      <c r="SFK131"/>
      <c r="SFL131"/>
      <c r="SFM131"/>
      <c r="SFN131"/>
      <c r="SFO131"/>
      <c r="SFP131"/>
      <c r="SFQ131"/>
      <c r="SFR131"/>
      <c r="SFS131"/>
      <c r="SFT131"/>
      <c r="SFU131"/>
      <c r="SFV131"/>
      <c r="SFW131"/>
      <c r="SFX131"/>
      <c r="SFY131"/>
      <c r="SFZ131"/>
      <c r="SGA131"/>
      <c r="SGB131"/>
      <c r="SGC131"/>
      <c r="SGD131"/>
      <c r="SGE131"/>
      <c r="SGF131"/>
      <c r="SGG131"/>
      <c r="SGH131"/>
      <c r="SGI131"/>
      <c r="SGJ131"/>
      <c r="SGK131"/>
      <c r="SGL131"/>
      <c r="SGM131"/>
      <c r="SGN131"/>
      <c r="SGO131"/>
      <c r="SGP131"/>
      <c r="SGQ131"/>
      <c r="SGR131"/>
      <c r="SGS131"/>
      <c r="SGT131"/>
      <c r="SGU131"/>
      <c r="SGV131"/>
      <c r="SGW131"/>
      <c r="SGX131"/>
      <c r="SGY131"/>
      <c r="SGZ131"/>
      <c r="SHA131"/>
      <c r="SHB131"/>
      <c r="SHC131"/>
      <c r="SHD131"/>
      <c r="SHE131"/>
      <c r="SHF131"/>
      <c r="SHG131"/>
      <c r="SHH131"/>
      <c r="SHI131"/>
      <c r="SHJ131"/>
      <c r="SHK131"/>
      <c r="SHL131"/>
      <c r="SHM131"/>
      <c r="SHN131"/>
      <c r="SHO131"/>
      <c r="SHP131"/>
      <c r="SHQ131"/>
      <c r="SHR131"/>
      <c r="SHS131"/>
      <c r="SHT131"/>
      <c r="SHU131"/>
      <c r="SHV131"/>
      <c r="SHW131"/>
      <c r="SHX131"/>
      <c r="SHY131"/>
      <c r="SHZ131"/>
      <c r="SIA131"/>
      <c r="SIB131"/>
      <c r="SIC131"/>
      <c r="SID131"/>
      <c r="SIE131"/>
      <c r="SIF131"/>
      <c r="SIG131"/>
      <c r="SIH131"/>
      <c r="SII131"/>
      <c r="SIJ131"/>
      <c r="SIK131"/>
      <c r="SIL131"/>
      <c r="SIM131"/>
      <c r="SIN131"/>
      <c r="SIO131"/>
      <c r="SIP131"/>
      <c r="SIQ131"/>
      <c r="SIR131"/>
      <c r="SIS131"/>
      <c r="SIT131"/>
      <c r="SIU131"/>
      <c r="SIV131"/>
      <c r="SIW131"/>
      <c r="SIX131"/>
      <c r="SIY131"/>
      <c r="SIZ131"/>
      <c r="SJA131"/>
      <c r="SJB131"/>
      <c r="SJC131"/>
      <c r="SJD131"/>
      <c r="SJE131"/>
      <c r="SJF131"/>
      <c r="SJG131"/>
      <c r="SJH131"/>
      <c r="SJI131"/>
      <c r="SJJ131"/>
      <c r="SJK131"/>
      <c r="SJL131"/>
      <c r="SJM131"/>
      <c r="SJN131"/>
      <c r="SJO131"/>
      <c r="SJP131"/>
      <c r="SJQ131"/>
      <c r="SJR131"/>
      <c r="SJS131"/>
      <c r="SJT131"/>
      <c r="SJU131"/>
      <c r="SJV131"/>
      <c r="SJW131"/>
      <c r="SJX131"/>
      <c r="SJY131"/>
      <c r="SJZ131"/>
      <c r="SKA131"/>
      <c r="SKB131"/>
      <c r="SKC131"/>
      <c r="SKD131"/>
      <c r="SKE131"/>
      <c r="SKF131"/>
      <c r="SKG131"/>
      <c r="SKH131"/>
      <c r="SKI131"/>
      <c r="SKJ131"/>
      <c r="SKK131"/>
      <c r="SKL131"/>
      <c r="SKM131"/>
      <c r="SKN131"/>
      <c r="SKO131"/>
      <c r="SKP131"/>
      <c r="SKQ131"/>
      <c r="SKR131"/>
      <c r="SKS131"/>
      <c r="SKT131"/>
      <c r="SKU131"/>
      <c r="SKV131"/>
      <c r="SKW131"/>
      <c r="SKX131"/>
      <c r="SKY131"/>
      <c r="SKZ131"/>
      <c r="SLA131"/>
      <c r="SLB131"/>
      <c r="SLC131"/>
      <c r="SLD131"/>
      <c r="SLE131"/>
      <c r="SLF131"/>
      <c r="SLG131"/>
      <c r="SLH131"/>
      <c r="SLI131"/>
      <c r="SLJ131"/>
      <c r="SLK131"/>
      <c r="SLL131"/>
      <c r="SLM131"/>
      <c r="SLN131"/>
      <c r="SLO131"/>
      <c r="SLP131"/>
      <c r="SLQ131"/>
      <c r="SLR131"/>
      <c r="SLS131"/>
      <c r="SLT131"/>
      <c r="SLU131"/>
      <c r="SLV131"/>
      <c r="SLW131"/>
      <c r="SLX131"/>
      <c r="SLY131"/>
      <c r="SLZ131"/>
      <c r="SMA131"/>
      <c r="SMB131"/>
      <c r="SMC131"/>
      <c r="SMD131"/>
      <c r="SME131"/>
      <c r="SMF131"/>
      <c r="SMG131"/>
      <c r="SMH131"/>
      <c r="SMI131"/>
      <c r="SMJ131"/>
      <c r="SMK131"/>
      <c r="SML131"/>
      <c r="SMM131"/>
      <c r="SMN131"/>
      <c r="SMO131"/>
      <c r="SMP131"/>
      <c r="SMQ131"/>
      <c r="SMR131"/>
      <c r="SMS131"/>
      <c r="SMT131"/>
      <c r="SMU131"/>
      <c r="SMV131"/>
      <c r="SMW131"/>
      <c r="SMX131"/>
      <c r="SMY131"/>
      <c r="SMZ131"/>
      <c r="SNA131"/>
      <c r="SNB131"/>
      <c r="SNC131"/>
      <c r="SND131"/>
      <c r="SNE131"/>
      <c r="SNF131"/>
      <c r="SNG131"/>
      <c r="SNH131"/>
      <c r="SNI131"/>
      <c r="SNJ131"/>
      <c r="SNK131"/>
      <c r="SNL131"/>
      <c r="SNM131"/>
      <c r="SNN131"/>
      <c r="SNO131"/>
      <c r="SNP131"/>
      <c r="SNQ131"/>
      <c r="SNR131"/>
      <c r="SNS131"/>
      <c r="SNT131"/>
      <c r="SNU131"/>
      <c r="SNV131"/>
      <c r="SNW131"/>
      <c r="SNX131"/>
      <c r="SNY131"/>
      <c r="SNZ131"/>
      <c r="SOA131"/>
      <c r="SOB131"/>
      <c r="SOC131"/>
      <c r="SOD131"/>
      <c r="SOE131"/>
      <c r="SOF131"/>
      <c r="SOG131"/>
      <c r="SOH131"/>
      <c r="SOI131"/>
      <c r="SOJ131"/>
      <c r="SOK131"/>
      <c r="SOL131"/>
      <c r="SOM131"/>
      <c r="SON131"/>
      <c r="SOO131"/>
      <c r="SOP131"/>
      <c r="SOQ131"/>
      <c r="SOR131"/>
      <c r="SOS131"/>
      <c r="SOT131"/>
      <c r="SOU131"/>
      <c r="SOV131"/>
      <c r="SOW131"/>
      <c r="SOX131"/>
      <c r="SOY131"/>
      <c r="SOZ131"/>
      <c r="SPA131"/>
      <c r="SPB131"/>
      <c r="SPC131"/>
      <c r="SPD131"/>
      <c r="SPE131"/>
      <c r="SPF131"/>
      <c r="SPG131"/>
      <c r="SPH131"/>
      <c r="SPI131"/>
      <c r="SPJ131"/>
      <c r="SPK131"/>
      <c r="SPL131"/>
      <c r="SPM131"/>
      <c r="SPN131"/>
      <c r="SPO131"/>
      <c r="SPP131"/>
      <c r="SPQ131"/>
      <c r="SPR131"/>
      <c r="SPS131"/>
      <c r="SPT131"/>
      <c r="SPU131"/>
      <c r="SPV131"/>
      <c r="SPW131"/>
      <c r="SPX131"/>
      <c r="SPY131"/>
      <c r="SPZ131"/>
      <c r="SQA131"/>
      <c r="SQB131"/>
      <c r="SQC131"/>
      <c r="SQD131"/>
      <c r="SQE131"/>
      <c r="SQF131"/>
      <c r="SQG131"/>
      <c r="SQH131"/>
      <c r="SQI131"/>
      <c r="SQJ131"/>
      <c r="SQK131"/>
      <c r="SQL131"/>
      <c r="SQM131"/>
      <c r="SQN131"/>
      <c r="SQO131"/>
      <c r="SQP131"/>
      <c r="SQQ131"/>
      <c r="SQR131"/>
      <c r="SQS131"/>
      <c r="SQT131"/>
      <c r="SQU131"/>
      <c r="SQV131"/>
      <c r="SQW131"/>
      <c r="SQX131"/>
      <c r="SQY131"/>
      <c r="SQZ131"/>
      <c r="SRA131"/>
      <c r="SRB131"/>
      <c r="SRC131"/>
      <c r="SRD131"/>
      <c r="SRE131"/>
      <c r="SRF131"/>
      <c r="SRG131"/>
      <c r="SRH131"/>
      <c r="SRI131"/>
      <c r="SRJ131"/>
      <c r="SRK131"/>
      <c r="SRL131"/>
      <c r="SRM131"/>
      <c r="SRN131"/>
      <c r="SRO131"/>
      <c r="SRP131"/>
      <c r="SRQ131"/>
      <c r="SRR131"/>
      <c r="SRS131"/>
      <c r="SRT131"/>
      <c r="SRU131"/>
      <c r="SRV131"/>
      <c r="SRW131"/>
      <c r="SRX131"/>
      <c r="SRY131"/>
      <c r="SRZ131"/>
      <c r="SSA131"/>
      <c r="SSB131"/>
      <c r="SSC131"/>
      <c r="SSD131"/>
      <c r="SSE131"/>
      <c r="SSF131"/>
      <c r="SSG131"/>
      <c r="SSH131"/>
      <c r="SSI131"/>
      <c r="SSJ131"/>
      <c r="SSK131"/>
      <c r="SSL131"/>
      <c r="SSM131"/>
      <c r="SSN131"/>
      <c r="SSO131"/>
      <c r="SSP131"/>
      <c r="SSQ131"/>
      <c r="SSR131"/>
      <c r="SSS131"/>
      <c r="SST131"/>
      <c r="SSU131"/>
      <c r="SSV131"/>
      <c r="SSW131"/>
      <c r="SSX131"/>
      <c r="SSY131"/>
      <c r="SSZ131"/>
      <c r="STA131"/>
      <c r="STB131"/>
      <c r="STC131"/>
      <c r="STD131"/>
      <c r="STE131"/>
      <c r="STF131"/>
      <c r="STG131"/>
      <c r="STH131"/>
      <c r="STI131"/>
      <c r="STJ131"/>
      <c r="STK131"/>
      <c r="STL131"/>
      <c r="STM131"/>
      <c r="STN131"/>
      <c r="STO131"/>
      <c r="STP131"/>
      <c r="STQ131"/>
      <c r="STR131"/>
      <c r="STS131"/>
      <c r="STT131"/>
      <c r="STU131"/>
      <c r="STV131"/>
      <c r="STW131"/>
      <c r="STX131"/>
      <c r="STY131"/>
      <c r="STZ131"/>
      <c r="SUA131"/>
      <c r="SUB131"/>
      <c r="SUC131"/>
      <c r="SUD131"/>
      <c r="SUE131"/>
      <c r="SUF131"/>
      <c r="SUG131"/>
      <c r="SUH131"/>
      <c r="SUI131"/>
      <c r="SUJ131"/>
      <c r="SUK131"/>
      <c r="SUL131"/>
      <c r="SUM131"/>
      <c r="SUN131"/>
      <c r="SUO131"/>
      <c r="SUP131"/>
      <c r="SUQ131"/>
      <c r="SUR131"/>
      <c r="SUS131"/>
      <c r="SUT131"/>
      <c r="SUU131"/>
      <c r="SUV131"/>
      <c r="SUW131"/>
      <c r="SUX131"/>
      <c r="SUY131"/>
      <c r="SUZ131"/>
      <c r="SVA131"/>
      <c r="SVB131"/>
      <c r="SVC131"/>
      <c r="SVD131"/>
      <c r="SVE131"/>
      <c r="SVF131"/>
      <c r="SVG131"/>
      <c r="SVH131"/>
      <c r="SVI131"/>
      <c r="SVJ131"/>
      <c r="SVK131"/>
      <c r="SVL131"/>
      <c r="SVM131"/>
      <c r="SVN131"/>
      <c r="SVO131"/>
      <c r="SVP131"/>
      <c r="SVQ131"/>
      <c r="SVR131"/>
      <c r="SVS131"/>
      <c r="SVT131"/>
      <c r="SVU131"/>
      <c r="SVV131"/>
      <c r="SVW131"/>
      <c r="SVX131"/>
      <c r="SVY131"/>
      <c r="SVZ131"/>
      <c r="SWA131"/>
      <c r="SWB131"/>
      <c r="SWC131"/>
      <c r="SWD131"/>
      <c r="SWE131"/>
      <c r="SWF131"/>
      <c r="SWG131"/>
      <c r="SWH131"/>
      <c r="SWI131"/>
      <c r="SWJ131"/>
      <c r="SWK131"/>
      <c r="SWL131"/>
      <c r="SWM131"/>
      <c r="SWN131"/>
      <c r="SWO131"/>
      <c r="SWP131"/>
      <c r="SWQ131"/>
      <c r="SWR131"/>
      <c r="SWS131"/>
      <c r="SWT131"/>
      <c r="SWU131"/>
      <c r="SWV131"/>
      <c r="SWW131"/>
      <c r="SWX131"/>
      <c r="SWY131"/>
      <c r="SWZ131"/>
      <c r="SXA131"/>
      <c r="SXB131"/>
      <c r="SXC131"/>
      <c r="SXD131"/>
      <c r="SXE131"/>
      <c r="SXF131"/>
      <c r="SXG131"/>
      <c r="SXH131"/>
      <c r="SXI131"/>
      <c r="SXJ131"/>
      <c r="SXK131"/>
      <c r="SXL131"/>
      <c r="SXM131"/>
      <c r="SXN131"/>
      <c r="SXO131"/>
      <c r="SXP131"/>
      <c r="SXQ131"/>
      <c r="SXR131"/>
      <c r="SXS131"/>
      <c r="SXT131"/>
      <c r="SXU131"/>
      <c r="SXV131"/>
      <c r="SXW131"/>
      <c r="SXX131"/>
      <c r="SXY131"/>
      <c r="SXZ131"/>
      <c r="SYA131"/>
      <c r="SYB131"/>
      <c r="SYC131"/>
      <c r="SYD131"/>
      <c r="SYE131"/>
      <c r="SYF131"/>
      <c r="SYG131"/>
      <c r="SYH131"/>
      <c r="SYI131"/>
      <c r="SYJ131"/>
      <c r="SYK131"/>
      <c r="SYL131"/>
      <c r="SYM131"/>
      <c r="SYN131"/>
      <c r="SYO131"/>
      <c r="SYP131"/>
      <c r="SYQ131"/>
      <c r="SYR131"/>
      <c r="SYS131"/>
      <c r="SYT131"/>
      <c r="SYU131"/>
      <c r="SYV131"/>
      <c r="SYW131"/>
      <c r="SYX131"/>
      <c r="SYY131"/>
      <c r="SYZ131"/>
      <c r="SZA131"/>
      <c r="SZB131"/>
      <c r="SZC131"/>
      <c r="SZD131"/>
      <c r="SZE131"/>
      <c r="SZF131"/>
      <c r="SZG131"/>
      <c r="SZH131"/>
      <c r="SZI131"/>
      <c r="SZJ131"/>
      <c r="SZK131"/>
      <c r="SZL131"/>
      <c r="SZM131"/>
      <c r="SZN131"/>
      <c r="SZO131"/>
      <c r="SZP131"/>
      <c r="SZQ131"/>
      <c r="SZR131"/>
      <c r="SZS131"/>
      <c r="SZT131"/>
      <c r="SZU131"/>
      <c r="SZV131"/>
      <c r="SZW131"/>
      <c r="SZX131"/>
      <c r="SZY131"/>
      <c r="SZZ131"/>
      <c r="TAA131"/>
      <c r="TAB131"/>
      <c r="TAC131"/>
      <c r="TAD131"/>
      <c r="TAE131"/>
      <c r="TAF131"/>
      <c r="TAG131"/>
      <c r="TAH131"/>
      <c r="TAI131"/>
      <c r="TAJ131"/>
      <c r="TAK131"/>
      <c r="TAL131"/>
      <c r="TAM131"/>
      <c r="TAN131"/>
      <c r="TAO131"/>
      <c r="TAP131"/>
      <c r="TAQ131"/>
      <c r="TAR131"/>
      <c r="TAS131"/>
      <c r="TAT131"/>
      <c r="TAU131"/>
      <c r="TAV131"/>
      <c r="TAW131"/>
      <c r="TAX131"/>
      <c r="TAY131"/>
      <c r="TAZ131"/>
      <c r="TBA131"/>
      <c r="TBB131"/>
      <c r="TBC131"/>
      <c r="TBD131"/>
      <c r="TBE131"/>
      <c r="TBF131"/>
      <c r="TBG131"/>
      <c r="TBH131"/>
      <c r="TBI131"/>
      <c r="TBJ131"/>
      <c r="TBK131"/>
      <c r="TBL131"/>
      <c r="TBM131"/>
      <c r="TBN131"/>
      <c r="TBO131"/>
      <c r="TBP131"/>
      <c r="TBQ131"/>
      <c r="TBR131"/>
      <c r="TBS131"/>
      <c r="TBT131"/>
      <c r="TBU131"/>
      <c r="TBV131"/>
      <c r="TBW131"/>
      <c r="TBX131"/>
      <c r="TBY131"/>
      <c r="TBZ131"/>
      <c r="TCA131"/>
      <c r="TCB131"/>
      <c r="TCC131"/>
      <c r="TCD131"/>
      <c r="TCE131"/>
      <c r="TCF131"/>
      <c r="TCG131"/>
      <c r="TCH131"/>
      <c r="TCI131"/>
      <c r="TCJ131"/>
      <c r="TCK131"/>
      <c r="TCL131"/>
      <c r="TCM131"/>
      <c r="TCN131"/>
      <c r="TCO131"/>
      <c r="TCP131"/>
      <c r="TCQ131"/>
      <c r="TCR131"/>
      <c r="TCS131"/>
      <c r="TCT131"/>
      <c r="TCU131"/>
      <c r="TCV131"/>
      <c r="TCW131"/>
      <c r="TCX131"/>
      <c r="TCY131"/>
      <c r="TCZ131"/>
      <c r="TDA131"/>
      <c r="TDB131"/>
      <c r="TDC131"/>
      <c r="TDD131"/>
      <c r="TDE131"/>
      <c r="TDF131"/>
      <c r="TDG131"/>
      <c r="TDH131"/>
      <c r="TDI131"/>
      <c r="TDJ131"/>
      <c r="TDK131"/>
      <c r="TDL131"/>
      <c r="TDM131"/>
      <c r="TDN131"/>
      <c r="TDO131"/>
      <c r="TDP131"/>
      <c r="TDQ131"/>
      <c r="TDR131"/>
      <c r="TDS131"/>
      <c r="TDT131"/>
      <c r="TDU131"/>
      <c r="TDV131"/>
      <c r="TDW131"/>
      <c r="TDX131"/>
      <c r="TDY131"/>
      <c r="TDZ131"/>
      <c r="TEA131"/>
      <c r="TEB131"/>
      <c r="TEC131"/>
      <c r="TED131"/>
      <c r="TEE131"/>
      <c r="TEF131"/>
      <c r="TEG131"/>
      <c r="TEH131"/>
      <c r="TEI131"/>
      <c r="TEJ131"/>
      <c r="TEK131"/>
      <c r="TEL131"/>
      <c r="TEM131"/>
      <c r="TEN131"/>
      <c r="TEO131"/>
      <c r="TEP131"/>
      <c r="TEQ131"/>
      <c r="TER131"/>
      <c r="TES131"/>
      <c r="TET131"/>
      <c r="TEU131"/>
      <c r="TEV131"/>
      <c r="TEW131"/>
      <c r="TEX131"/>
      <c r="TEY131"/>
      <c r="TEZ131"/>
      <c r="TFA131"/>
      <c r="TFB131"/>
      <c r="TFC131"/>
      <c r="TFD131"/>
      <c r="TFE131"/>
      <c r="TFF131"/>
      <c r="TFG131"/>
      <c r="TFH131"/>
      <c r="TFI131"/>
      <c r="TFJ131"/>
      <c r="TFK131"/>
      <c r="TFL131"/>
      <c r="TFM131"/>
      <c r="TFN131"/>
      <c r="TFO131"/>
      <c r="TFP131"/>
      <c r="TFQ131"/>
      <c r="TFR131"/>
      <c r="TFS131"/>
      <c r="TFT131"/>
      <c r="TFU131"/>
      <c r="TFV131"/>
      <c r="TFW131"/>
      <c r="TFX131"/>
      <c r="TFY131"/>
      <c r="TFZ131"/>
      <c r="TGA131"/>
      <c r="TGB131"/>
      <c r="TGC131"/>
      <c r="TGD131"/>
      <c r="TGE131"/>
      <c r="TGF131"/>
      <c r="TGG131"/>
      <c r="TGH131"/>
      <c r="TGI131"/>
      <c r="TGJ131"/>
      <c r="TGK131"/>
      <c r="TGL131"/>
      <c r="TGM131"/>
      <c r="TGN131"/>
      <c r="TGO131"/>
      <c r="TGP131"/>
      <c r="TGQ131"/>
      <c r="TGR131"/>
      <c r="TGS131"/>
      <c r="TGT131"/>
      <c r="TGU131"/>
      <c r="TGV131"/>
      <c r="TGW131"/>
      <c r="TGX131"/>
      <c r="TGY131"/>
      <c r="TGZ131"/>
      <c r="THA131"/>
      <c r="THB131"/>
      <c r="THC131"/>
      <c r="THD131"/>
      <c r="THE131"/>
      <c r="THF131"/>
      <c r="THG131"/>
      <c r="THH131"/>
      <c r="THI131"/>
      <c r="THJ131"/>
      <c r="THK131"/>
      <c r="THL131"/>
      <c r="THM131"/>
      <c r="THN131"/>
      <c r="THO131"/>
      <c r="THP131"/>
      <c r="THQ131"/>
      <c r="THR131"/>
      <c r="THS131"/>
      <c r="THT131"/>
      <c r="THU131"/>
      <c r="THV131"/>
      <c r="THW131"/>
      <c r="THX131"/>
      <c r="THY131"/>
      <c r="THZ131"/>
      <c r="TIA131"/>
      <c r="TIB131"/>
      <c r="TIC131"/>
      <c r="TID131"/>
      <c r="TIE131"/>
      <c r="TIF131"/>
      <c r="TIG131"/>
      <c r="TIH131"/>
      <c r="TII131"/>
      <c r="TIJ131"/>
      <c r="TIK131"/>
      <c r="TIL131"/>
      <c r="TIM131"/>
      <c r="TIN131"/>
      <c r="TIO131"/>
      <c r="TIP131"/>
      <c r="TIQ131"/>
      <c r="TIR131"/>
      <c r="TIS131"/>
      <c r="TIT131"/>
      <c r="TIU131"/>
      <c r="TIV131"/>
      <c r="TIW131"/>
      <c r="TIX131"/>
      <c r="TIY131"/>
      <c r="TIZ131"/>
      <c r="TJA131"/>
      <c r="TJB131"/>
      <c r="TJC131"/>
      <c r="TJD131"/>
      <c r="TJE131"/>
      <c r="TJF131"/>
      <c r="TJG131"/>
      <c r="TJH131"/>
      <c r="TJI131"/>
      <c r="TJJ131"/>
      <c r="TJK131"/>
      <c r="TJL131"/>
      <c r="TJM131"/>
      <c r="TJN131"/>
      <c r="TJO131"/>
      <c r="TJP131"/>
      <c r="TJQ131"/>
      <c r="TJR131"/>
      <c r="TJS131"/>
      <c r="TJT131"/>
      <c r="TJU131"/>
      <c r="TJV131"/>
      <c r="TJW131"/>
      <c r="TJX131"/>
      <c r="TJY131"/>
      <c r="TJZ131"/>
      <c r="TKA131"/>
      <c r="TKB131"/>
      <c r="TKC131"/>
      <c r="TKD131"/>
      <c r="TKE131"/>
      <c r="TKF131"/>
      <c r="TKG131"/>
      <c r="TKH131"/>
      <c r="TKI131"/>
      <c r="TKJ131"/>
      <c r="TKK131"/>
      <c r="TKL131"/>
      <c r="TKM131"/>
      <c r="TKN131"/>
      <c r="TKO131"/>
      <c r="TKP131"/>
      <c r="TKQ131"/>
      <c r="TKR131"/>
      <c r="TKS131"/>
      <c r="TKT131"/>
      <c r="TKU131"/>
      <c r="TKV131"/>
      <c r="TKW131"/>
      <c r="TKX131"/>
      <c r="TKY131"/>
      <c r="TKZ131"/>
      <c r="TLA131"/>
      <c r="TLB131"/>
      <c r="TLC131"/>
      <c r="TLD131"/>
      <c r="TLE131"/>
      <c r="TLF131"/>
      <c r="TLG131"/>
      <c r="TLH131"/>
      <c r="TLI131"/>
      <c r="TLJ131"/>
      <c r="TLK131"/>
      <c r="TLL131"/>
      <c r="TLM131"/>
      <c r="TLN131"/>
      <c r="TLO131"/>
      <c r="TLP131"/>
      <c r="TLQ131"/>
      <c r="TLR131"/>
      <c r="TLS131"/>
      <c r="TLT131"/>
      <c r="TLU131"/>
      <c r="TLV131"/>
      <c r="TLW131"/>
      <c r="TLX131"/>
      <c r="TLY131"/>
      <c r="TLZ131"/>
      <c r="TMA131"/>
      <c r="TMB131"/>
      <c r="TMC131"/>
      <c r="TMD131"/>
      <c r="TME131"/>
      <c r="TMF131"/>
      <c r="TMG131"/>
      <c r="TMH131"/>
      <c r="TMI131"/>
      <c r="TMJ131"/>
      <c r="TMK131"/>
      <c r="TML131"/>
      <c r="TMM131"/>
      <c r="TMN131"/>
      <c r="TMO131"/>
      <c r="TMP131"/>
      <c r="TMQ131"/>
      <c r="TMR131"/>
      <c r="TMS131"/>
      <c r="TMT131"/>
      <c r="TMU131"/>
      <c r="TMV131"/>
      <c r="TMW131"/>
      <c r="TMX131"/>
      <c r="TMY131"/>
      <c r="TMZ131"/>
      <c r="TNA131"/>
      <c r="TNB131"/>
      <c r="TNC131"/>
      <c r="TND131"/>
      <c r="TNE131"/>
      <c r="TNF131"/>
      <c r="TNG131"/>
      <c r="TNH131"/>
      <c r="TNI131"/>
      <c r="TNJ131"/>
      <c r="TNK131"/>
      <c r="TNL131"/>
      <c r="TNM131"/>
      <c r="TNN131"/>
      <c r="TNO131"/>
      <c r="TNP131"/>
      <c r="TNQ131"/>
      <c r="TNR131"/>
      <c r="TNS131"/>
      <c r="TNT131"/>
      <c r="TNU131"/>
      <c r="TNV131"/>
      <c r="TNW131"/>
      <c r="TNX131"/>
      <c r="TNY131"/>
      <c r="TNZ131"/>
      <c r="TOA131"/>
      <c r="TOB131"/>
      <c r="TOC131"/>
      <c r="TOD131"/>
      <c r="TOE131"/>
      <c r="TOF131"/>
      <c r="TOG131"/>
      <c r="TOH131"/>
      <c r="TOI131"/>
      <c r="TOJ131"/>
      <c r="TOK131"/>
      <c r="TOL131"/>
      <c r="TOM131"/>
      <c r="TON131"/>
      <c r="TOO131"/>
      <c r="TOP131"/>
      <c r="TOQ131"/>
      <c r="TOR131"/>
      <c r="TOS131"/>
      <c r="TOT131"/>
      <c r="TOU131"/>
      <c r="TOV131"/>
      <c r="TOW131"/>
      <c r="TOX131"/>
      <c r="TOY131"/>
      <c r="TOZ131"/>
      <c r="TPA131"/>
      <c r="TPB131"/>
      <c r="TPC131"/>
      <c r="TPD131"/>
      <c r="TPE131"/>
      <c r="TPF131"/>
      <c r="TPG131"/>
      <c r="TPH131"/>
      <c r="TPI131"/>
      <c r="TPJ131"/>
      <c r="TPK131"/>
      <c r="TPL131"/>
      <c r="TPM131"/>
      <c r="TPN131"/>
      <c r="TPO131"/>
      <c r="TPP131"/>
      <c r="TPQ131"/>
      <c r="TPR131"/>
      <c r="TPS131"/>
      <c r="TPT131"/>
      <c r="TPU131"/>
      <c r="TPV131"/>
      <c r="TPW131"/>
      <c r="TPX131"/>
      <c r="TPY131"/>
      <c r="TPZ131"/>
      <c r="TQA131"/>
      <c r="TQB131"/>
      <c r="TQC131"/>
      <c r="TQD131"/>
      <c r="TQE131"/>
      <c r="TQF131"/>
      <c r="TQG131"/>
      <c r="TQH131"/>
      <c r="TQI131"/>
      <c r="TQJ131"/>
      <c r="TQK131"/>
      <c r="TQL131"/>
      <c r="TQM131"/>
      <c r="TQN131"/>
      <c r="TQO131"/>
      <c r="TQP131"/>
      <c r="TQQ131"/>
      <c r="TQR131"/>
      <c r="TQS131"/>
      <c r="TQT131"/>
      <c r="TQU131"/>
      <c r="TQV131"/>
      <c r="TQW131"/>
      <c r="TQX131"/>
      <c r="TQY131"/>
      <c r="TQZ131"/>
      <c r="TRA131"/>
      <c r="TRB131"/>
      <c r="TRC131"/>
      <c r="TRD131"/>
      <c r="TRE131"/>
      <c r="TRF131"/>
      <c r="TRG131"/>
      <c r="TRH131"/>
      <c r="TRI131"/>
      <c r="TRJ131"/>
      <c r="TRK131"/>
      <c r="TRL131"/>
      <c r="TRM131"/>
      <c r="TRN131"/>
      <c r="TRO131"/>
      <c r="TRP131"/>
      <c r="TRQ131"/>
      <c r="TRR131"/>
      <c r="TRS131"/>
      <c r="TRT131"/>
      <c r="TRU131"/>
      <c r="TRV131"/>
      <c r="TRW131"/>
      <c r="TRX131"/>
      <c r="TRY131"/>
      <c r="TRZ131"/>
      <c r="TSA131"/>
      <c r="TSB131"/>
      <c r="TSC131"/>
      <c r="TSD131"/>
      <c r="TSE131"/>
      <c r="TSF131"/>
      <c r="TSG131"/>
      <c r="TSH131"/>
      <c r="TSI131"/>
      <c r="TSJ131"/>
      <c r="TSK131"/>
      <c r="TSL131"/>
      <c r="TSM131"/>
      <c r="TSN131"/>
      <c r="TSO131"/>
      <c r="TSP131"/>
      <c r="TSQ131"/>
      <c r="TSR131"/>
      <c r="TSS131"/>
      <c r="TST131"/>
      <c r="TSU131"/>
      <c r="TSV131"/>
      <c r="TSW131"/>
      <c r="TSX131"/>
      <c r="TSY131"/>
      <c r="TSZ131"/>
      <c r="TTA131"/>
      <c r="TTB131"/>
      <c r="TTC131"/>
      <c r="TTD131"/>
      <c r="TTE131"/>
      <c r="TTF131"/>
      <c r="TTG131"/>
      <c r="TTH131"/>
      <c r="TTI131"/>
      <c r="TTJ131"/>
      <c r="TTK131"/>
      <c r="TTL131"/>
      <c r="TTM131"/>
      <c r="TTN131"/>
      <c r="TTO131"/>
      <c r="TTP131"/>
      <c r="TTQ131"/>
      <c r="TTR131"/>
      <c r="TTS131"/>
      <c r="TTT131"/>
      <c r="TTU131"/>
      <c r="TTV131"/>
      <c r="TTW131"/>
      <c r="TTX131"/>
      <c r="TTY131"/>
      <c r="TTZ131"/>
      <c r="TUA131"/>
      <c r="TUB131"/>
      <c r="TUC131"/>
      <c r="TUD131"/>
      <c r="TUE131"/>
      <c r="TUF131"/>
      <c r="TUG131"/>
      <c r="TUH131"/>
      <c r="TUI131"/>
      <c r="TUJ131"/>
      <c r="TUK131"/>
      <c r="TUL131"/>
      <c r="TUM131"/>
      <c r="TUN131"/>
      <c r="TUO131"/>
      <c r="TUP131"/>
      <c r="TUQ131"/>
      <c r="TUR131"/>
      <c r="TUS131"/>
      <c r="TUT131"/>
      <c r="TUU131"/>
      <c r="TUV131"/>
      <c r="TUW131"/>
      <c r="TUX131"/>
      <c r="TUY131"/>
      <c r="TUZ131"/>
      <c r="TVA131"/>
      <c r="TVB131"/>
      <c r="TVC131"/>
      <c r="TVD131"/>
      <c r="TVE131"/>
      <c r="TVF131"/>
      <c r="TVG131"/>
      <c r="TVH131"/>
      <c r="TVI131"/>
      <c r="TVJ131"/>
      <c r="TVK131"/>
      <c r="TVL131"/>
      <c r="TVM131"/>
      <c r="TVN131"/>
      <c r="TVO131"/>
      <c r="TVP131"/>
      <c r="TVQ131"/>
      <c r="TVR131"/>
      <c r="TVS131"/>
      <c r="TVT131"/>
      <c r="TVU131"/>
      <c r="TVV131"/>
      <c r="TVW131"/>
      <c r="TVX131"/>
      <c r="TVY131"/>
      <c r="TVZ131"/>
      <c r="TWA131"/>
      <c r="TWB131"/>
      <c r="TWC131"/>
      <c r="TWD131"/>
      <c r="TWE131"/>
      <c r="TWF131"/>
      <c r="TWG131"/>
      <c r="TWH131"/>
      <c r="TWI131"/>
      <c r="TWJ131"/>
      <c r="TWK131"/>
      <c r="TWL131"/>
      <c r="TWM131"/>
      <c r="TWN131"/>
      <c r="TWO131"/>
      <c r="TWP131"/>
      <c r="TWQ131"/>
      <c r="TWR131"/>
      <c r="TWS131"/>
      <c r="TWT131"/>
      <c r="TWU131"/>
      <c r="TWV131"/>
      <c r="TWW131"/>
      <c r="TWX131"/>
      <c r="TWY131"/>
      <c r="TWZ131"/>
      <c r="TXA131"/>
      <c r="TXB131"/>
      <c r="TXC131"/>
      <c r="TXD131"/>
      <c r="TXE131"/>
      <c r="TXF131"/>
      <c r="TXG131"/>
      <c r="TXH131"/>
      <c r="TXI131"/>
      <c r="TXJ131"/>
      <c r="TXK131"/>
      <c r="TXL131"/>
      <c r="TXM131"/>
      <c r="TXN131"/>
      <c r="TXO131"/>
      <c r="TXP131"/>
      <c r="TXQ131"/>
      <c r="TXR131"/>
      <c r="TXS131"/>
      <c r="TXT131"/>
      <c r="TXU131"/>
      <c r="TXV131"/>
      <c r="TXW131"/>
      <c r="TXX131"/>
      <c r="TXY131"/>
      <c r="TXZ131"/>
      <c r="TYA131"/>
      <c r="TYB131"/>
      <c r="TYC131"/>
      <c r="TYD131"/>
      <c r="TYE131"/>
      <c r="TYF131"/>
      <c r="TYG131"/>
      <c r="TYH131"/>
      <c r="TYI131"/>
      <c r="TYJ131"/>
      <c r="TYK131"/>
      <c r="TYL131"/>
      <c r="TYM131"/>
      <c r="TYN131"/>
      <c r="TYO131"/>
      <c r="TYP131"/>
      <c r="TYQ131"/>
      <c r="TYR131"/>
      <c r="TYS131"/>
      <c r="TYT131"/>
      <c r="TYU131"/>
      <c r="TYV131"/>
      <c r="TYW131"/>
      <c r="TYX131"/>
      <c r="TYY131"/>
      <c r="TYZ131"/>
      <c r="TZA131"/>
      <c r="TZB131"/>
      <c r="TZC131"/>
      <c r="TZD131"/>
      <c r="TZE131"/>
      <c r="TZF131"/>
      <c r="TZG131"/>
      <c r="TZH131"/>
      <c r="TZI131"/>
      <c r="TZJ131"/>
      <c r="TZK131"/>
      <c r="TZL131"/>
      <c r="TZM131"/>
      <c r="TZN131"/>
      <c r="TZO131"/>
      <c r="TZP131"/>
      <c r="TZQ131"/>
      <c r="TZR131"/>
      <c r="TZS131"/>
      <c r="TZT131"/>
      <c r="TZU131"/>
      <c r="TZV131"/>
      <c r="TZW131"/>
      <c r="TZX131"/>
      <c r="TZY131"/>
      <c r="TZZ131"/>
      <c r="UAA131"/>
      <c r="UAB131"/>
      <c r="UAC131"/>
      <c r="UAD131"/>
      <c r="UAE131"/>
      <c r="UAF131"/>
      <c r="UAG131"/>
      <c r="UAH131"/>
      <c r="UAI131"/>
      <c r="UAJ131"/>
      <c r="UAK131"/>
      <c r="UAL131"/>
      <c r="UAM131"/>
      <c r="UAN131"/>
      <c r="UAO131"/>
      <c r="UAP131"/>
      <c r="UAQ131"/>
      <c r="UAR131"/>
      <c r="UAS131"/>
      <c r="UAT131"/>
      <c r="UAU131"/>
      <c r="UAV131"/>
      <c r="UAW131"/>
      <c r="UAX131"/>
      <c r="UAY131"/>
      <c r="UAZ131"/>
      <c r="UBA131"/>
      <c r="UBB131"/>
      <c r="UBC131"/>
      <c r="UBD131"/>
      <c r="UBE131"/>
      <c r="UBF131"/>
      <c r="UBG131"/>
      <c r="UBH131"/>
      <c r="UBI131"/>
      <c r="UBJ131"/>
      <c r="UBK131"/>
      <c r="UBL131"/>
      <c r="UBM131"/>
      <c r="UBN131"/>
      <c r="UBO131"/>
      <c r="UBP131"/>
      <c r="UBQ131"/>
      <c r="UBR131"/>
      <c r="UBS131"/>
      <c r="UBT131"/>
      <c r="UBU131"/>
      <c r="UBV131"/>
      <c r="UBW131"/>
      <c r="UBX131"/>
      <c r="UBY131"/>
      <c r="UBZ131"/>
      <c r="UCA131"/>
      <c r="UCB131"/>
      <c r="UCC131"/>
      <c r="UCD131"/>
      <c r="UCE131"/>
      <c r="UCF131"/>
      <c r="UCG131"/>
      <c r="UCH131"/>
      <c r="UCI131"/>
      <c r="UCJ131"/>
      <c r="UCK131"/>
      <c r="UCL131"/>
      <c r="UCM131"/>
      <c r="UCN131"/>
      <c r="UCO131"/>
      <c r="UCP131"/>
      <c r="UCQ131"/>
      <c r="UCR131"/>
      <c r="UCS131"/>
      <c r="UCT131"/>
      <c r="UCU131"/>
      <c r="UCV131"/>
      <c r="UCW131"/>
      <c r="UCX131"/>
      <c r="UCY131"/>
      <c r="UCZ131"/>
      <c r="UDA131"/>
      <c r="UDB131"/>
      <c r="UDC131"/>
      <c r="UDD131"/>
      <c r="UDE131"/>
      <c r="UDF131"/>
      <c r="UDG131"/>
      <c r="UDH131"/>
      <c r="UDI131"/>
      <c r="UDJ131"/>
      <c r="UDK131"/>
      <c r="UDL131"/>
      <c r="UDM131"/>
      <c r="UDN131"/>
      <c r="UDO131"/>
      <c r="UDP131"/>
      <c r="UDQ131"/>
      <c r="UDR131"/>
      <c r="UDS131"/>
      <c r="UDT131"/>
      <c r="UDU131"/>
      <c r="UDV131"/>
      <c r="UDW131"/>
      <c r="UDX131"/>
      <c r="UDY131"/>
      <c r="UDZ131"/>
      <c r="UEA131"/>
      <c r="UEB131"/>
      <c r="UEC131"/>
      <c r="UED131"/>
      <c r="UEE131"/>
      <c r="UEF131"/>
      <c r="UEG131"/>
      <c r="UEH131"/>
      <c r="UEI131"/>
      <c r="UEJ131"/>
      <c r="UEK131"/>
      <c r="UEL131"/>
      <c r="UEM131"/>
      <c r="UEN131"/>
      <c r="UEO131"/>
      <c r="UEP131"/>
      <c r="UEQ131"/>
      <c r="UER131"/>
      <c r="UES131"/>
      <c r="UET131"/>
      <c r="UEU131"/>
      <c r="UEV131"/>
      <c r="UEW131"/>
      <c r="UEX131"/>
      <c r="UEY131"/>
      <c r="UEZ131"/>
      <c r="UFA131"/>
      <c r="UFB131"/>
      <c r="UFC131"/>
      <c r="UFD131"/>
      <c r="UFE131"/>
      <c r="UFF131"/>
      <c r="UFG131"/>
      <c r="UFH131"/>
      <c r="UFI131"/>
      <c r="UFJ131"/>
      <c r="UFK131"/>
      <c r="UFL131"/>
      <c r="UFM131"/>
      <c r="UFN131"/>
      <c r="UFO131"/>
      <c r="UFP131"/>
      <c r="UFQ131"/>
      <c r="UFR131"/>
      <c r="UFS131"/>
      <c r="UFT131"/>
      <c r="UFU131"/>
      <c r="UFV131"/>
      <c r="UFW131"/>
      <c r="UFX131"/>
      <c r="UFY131"/>
      <c r="UFZ131"/>
      <c r="UGA131"/>
      <c r="UGB131"/>
      <c r="UGC131"/>
      <c r="UGD131"/>
      <c r="UGE131"/>
      <c r="UGF131"/>
      <c r="UGG131"/>
      <c r="UGH131"/>
      <c r="UGI131"/>
      <c r="UGJ131"/>
      <c r="UGK131"/>
      <c r="UGL131"/>
      <c r="UGM131"/>
      <c r="UGN131"/>
      <c r="UGO131"/>
      <c r="UGP131"/>
      <c r="UGQ131"/>
      <c r="UGR131"/>
      <c r="UGS131"/>
      <c r="UGT131"/>
      <c r="UGU131"/>
      <c r="UGV131"/>
      <c r="UGW131"/>
      <c r="UGX131"/>
      <c r="UGY131"/>
      <c r="UGZ131"/>
      <c r="UHA131"/>
      <c r="UHB131"/>
      <c r="UHC131"/>
      <c r="UHD131"/>
      <c r="UHE131"/>
      <c r="UHF131"/>
      <c r="UHG131"/>
      <c r="UHH131"/>
      <c r="UHI131"/>
      <c r="UHJ131"/>
      <c r="UHK131"/>
      <c r="UHL131"/>
      <c r="UHM131"/>
      <c r="UHN131"/>
      <c r="UHO131"/>
      <c r="UHP131"/>
      <c r="UHQ131"/>
      <c r="UHR131"/>
      <c r="UHS131"/>
      <c r="UHT131"/>
      <c r="UHU131"/>
      <c r="UHV131"/>
      <c r="UHW131"/>
      <c r="UHX131"/>
      <c r="UHY131"/>
      <c r="UHZ131"/>
      <c r="UIA131"/>
      <c r="UIB131"/>
      <c r="UIC131"/>
      <c r="UID131"/>
      <c r="UIE131"/>
      <c r="UIF131"/>
      <c r="UIG131"/>
      <c r="UIH131"/>
      <c r="UII131"/>
      <c r="UIJ131"/>
      <c r="UIK131"/>
      <c r="UIL131"/>
      <c r="UIM131"/>
      <c r="UIN131"/>
      <c r="UIO131"/>
      <c r="UIP131"/>
      <c r="UIQ131"/>
      <c r="UIR131"/>
      <c r="UIS131"/>
      <c r="UIT131"/>
      <c r="UIU131"/>
      <c r="UIV131"/>
      <c r="UIW131"/>
      <c r="UIX131"/>
      <c r="UIY131"/>
      <c r="UIZ131"/>
      <c r="UJA131"/>
      <c r="UJB131"/>
      <c r="UJC131"/>
      <c r="UJD131"/>
      <c r="UJE131"/>
      <c r="UJF131"/>
      <c r="UJG131"/>
      <c r="UJH131"/>
      <c r="UJI131"/>
      <c r="UJJ131"/>
      <c r="UJK131"/>
      <c r="UJL131"/>
      <c r="UJM131"/>
      <c r="UJN131"/>
      <c r="UJO131"/>
      <c r="UJP131"/>
      <c r="UJQ131"/>
      <c r="UJR131"/>
      <c r="UJS131"/>
      <c r="UJT131"/>
      <c r="UJU131"/>
      <c r="UJV131"/>
      <c r="UJW131"/>
      <c r="UJX131"/>
      <c r="UJY131"/>
      <c r="UJZ131"/>
      <c r="UKA131"/>
      <c r="UKB131"/>
      <c r="UKC131"/>
      <c r="UKD131"/>
      <c r="UKE131"/>
      <c r="UKF131"/>
      <c r="UKG131"/>
      <c r="UKH131"/>
      <c r="UKI131"/>
      <c r="UKJ131"/>
      <c r="UKK131"/>
      <c r="UKL131"/>
      <c r="UKM131"/>
      <c r="UKN131"/>
      <c r="UKO131"/>
      <c r="UKP131"/>
      <c r="UKQ131"/>
      <c r="UKR131"/>
      <c r="UKS131"/>
      <c r="UKT131"/>
      <c r="UKU131"/>
      <c r="UKV131"/>
      <c r="UKW131"/>
      <c r="UKX131"/>
      <c r="UKY131"/>
      <c r="UKZ131"/>
      <c r="ULA131"/>
      <c r="ULB131"/>
      <c r="ULC131"/>
      <c r="ULD131"/>
      <c r="ULE131"/>
      <c r="ULF131"/>
      <c r="ULG131"/>
      <c r="ULH131"/>
      <c r="ULI131"/>
      <c r="ULJ131"/>
      <c r="ULK131"/>
      <c r="ULL131"/>
      <c r="ULM131"/>
      <c r="ULN131"/>
      <c r="ULO131"/>
      <c r="ULP131"/>
      <c r="ULQ131"/>
      <c r="ULR131"/>
      <c r="ULS131"/>
      <c r="ULT131"/>
      <c r="ULU131"/>
      <c r="ULV131"/>
      <c r="ULW131"/>
      <c r="ULX131"/>
      <c r="ULY131"/>
      <c r="ULZ131"/>
      <c r="UMA131"/>
      <c r="UMB131"/>
      <c r="UMC131"/>
      <c r="UMD131"/>
      <c r="UME131"/>
      <c r="UMF131"/>
      <c r="UMG131"/>
      <c r="UMH131"/>
      <c r="UMI131"/>
      <c r="UMJ131"/>
      <c r="UMK131"/>
      <c r="UML131"/>
      <c r="UMM131"/>
      <c r="UMN131"/>
      <c r="UMO131"/>
      <c r="UMP131"/>
      <c r="UMQ131"/>
      <c r="UMR131"/>
      <c r="UMS131"/>
      <c r="UMT131"/>
      <c r="UMU131"/>
      <c r="UMV131"/>
      <c r="UMW131"/>
      <c r="UMX131"/>
      <c r="UMY131"/>
      <c r="UMZ131"/>
      <c r="UNA131"/>
      <c r="UNB131"/>
      <c r="UNC131"/>
      <c r="UND131"/>
      <c r="UNE131"/>
      <c r="UNF131"/>
      <c r="UNG131"/>
      <c r="UNH131"/>
      <c r="UNI131"/>
      <c r="UNJ131"/>
      <c r="UNK131"/>
      <c r="UNL131"/>
      <c r="UNM131"/>
      <c r="UNN131"/>
      <c r="UNO131"/>
      <c r="UNP131"/>
      <c r="UNQ131"/>
      <c r="UNR131"/>
      <c r="UNS131"/>
      <c r="UNT131"/>
      <c r="UNU131"/>
      <c r="UNV131"/>
      <c r="UNW131"/>
      <c r="UNX131"/>
      <c r="UNY131"/>
      <c r="UNZ131"/>
      <c r="UOA131"/>
      <c r="UOB131"/>
      <c r="UOC131"/>
      <c r="UOD131"/>
      <c r="UOE131"/>
      <c r="UOF131"/>
      <c r="UOG131"/>
      <c r="UOH131"/>
      <c r="UOI131"/>
      <c r="UOJ131"/>
      <c r="UOK131"/>
      <c r="UOL131"/>
      <c r="UOM131"/>
      <c r="UON131"/>
      <c r="UOO131"/>
      <c r="UOP131"/>
      <c r="UOQ131"/>
      <c r="UOR131"/>
      <c r="UOS131"/>
      <c r="UOT131"/>
      <c r="UOU131"/>
      <c r="UOV131"/>
      <c r="UOW131"/>
      <c r="UOX131"/>
      <c r="UOY131"/>
      <c r="UOZ131"/>
      <c r="UPA131"/>
      <c r="UPB131"/>
      <c r="UPC131"/>
      <c r="UPD131"/>
      <c r="UPE131"/>
      <c r="UPF131"/>
      <c r="UPG131"/>
      <c r="UPH131"/>
      <c r="UPI131"/>
      <c r="UPJ131"/>
      <c r="UPK131"/>
      <c r="UPL131"/>
      <c r="UPM131"/>
      <c r="UPN131"/>
      <c r="UPO131"/>
      <c r="UPP131"/>
      <c r="UPQ131"/>
      <c r="UPR131"/>
      <c r="UPS131"/>
      <c r="UPT131"/>
      <c r="UPU131"/>
      <c r="UPV131"/>
      <c r="UPW131"/>
      <c r="UPX131"/>
      <c r="UPY131"/>
      <c r="UPZ131"/>
      <c r="UQA131"/>
      <c r="UQB131"/>
      <c r="UQC131"/>
      <c r="UQD131"/>
      <c r="UQE131"/>
      <c r="UQF131"/>
      <c r="UQG131"/>
      <c r="UQH131"/>
      <c r="UQI131"/>
      <c r="UQJ131"/>
      <c r="UQK131"/>
      <c r="UQL131"/>
      <c r="UQM131"/>
      <c r="UQN131"/>
      <c r="UQO131"/>
      <c r="UQP131"/>
      <c r="UQQ131"/>
      <c r="UQR131"/>
      <c r="UQS131"/>
      <c r="UQT131"/>
      <c r="UQU131"/>
      <c r="UQV131"/>
      <c r="UQW131"/>
      <c r="UQX131"/>
      <c r="UQY131"/>
      <c r="UQZ131"/>
      <c r="URA131"/>
      <c r="URB131"/>
      <c r="URC131"/>
      <c r="URD131"/>
      <c r="URE131"/>
      <c r="URF131"/>
      <c r="URG131"/>
      <c r="URH131"/>
      <c r="URI131"/>
      <c r="URJ131"/>
      <c r="URK131"/>
      <c r="URL131"/>
      <c r="URM131"/>
      <c r="URN131"/>
      <c r="URO131"/>
      <c r="URP131"/>
      <c r="URQ131"/>
      <c r="URR131"/>
      <c r="URS131"/>
      <c r="URT131"/>
      <c r="URU131"/>
      <c r="URV131"/>
      <c r="URW131"/>
      <c r="URX131"/>
      <c r="URY131"/>
      <c r="URZ131"/>
      <c r="USA131"/>
      <c r="USB131"/>
      <c r="USC131"/>
      <c r="USD131"/>
      <c r="USE131"/>
      <c r="USF131"/>
      <c r="USG131"/>
      <c r="USH131"/>
      <c r="USI131"/>
      <c r="USJ131"/>
      <c r="USK131"/>
      <c r="USL131"/>
      <c r="USM131"/>
      <c r="USN131"/>
      <c r="USO131"/>
      <c r="USP131"/>
      <c r="USQ131"/>
      <c r="USR131"/>
      <c r="USS131"/>
      <c r="UST131"/>
      <c r="USU131"/>
      <c r="USV131"/>
      <c r="USW131"/>
      <c r="USX131"/>
      <c r="USY131"/>
      <c r="USZ131"/>
      <c r="UTA131"/>
      <c r="UTB131"/>
      <c r="UTC131"/>
      <c r="UTD131"/>
      <c r="UTE131"/>
      <c r="UTF131"/>
      <c r="UTG131"/>
      <c r="UTH131"/>
      <c r="UTI131"/>
      <c r="UTJ131"/>
      <c r="UTK131"/>
      <c r="UTL131"/>
      <c r="UTM131"/>
      <c r="UTN131"/>
      <c r="UTO131"/>
      <c r="UTP131"/>
      <c r="UTQ131"/>
      <c r="UTR131"/>
      <c r="UTS131"/>
      <c r="UTT131"/>
      <c r="UTU131"/>
      <c r="UTV131"/>
      <c r="UTW131"/>
      <c r="UTX131"/>
      <c r="UTY131"/>
      <c r="UTZ131"/>
      <c r="UUA131"/>
      <c r="UUB131"/>
      <c r="UUC131"/>
      <c r="UUD131"/>
      <c r="UUE131"/>
      <c r="UUF131"/>
      <c r="UUG131"/>
      <c r="UUH131"/>
      <c r="UUI131"/>
      <c r="UUJ131"/>
      <c r="UUK131"/>
      <c r="UUL131"/>
      <c r="UUM131"/>
      <c r="UUN131"/>
      <c r="UUO131"/>
      <c r="UUP131"/>
      <c r="UUQ131"/>
      <c r="UUR131"/>
      <c r="UUS131"/>
      <c r="UUT131"/>
      <c r="UUU131"/>
      <c r="UUV131"/>
      <c r="UUW131"/>
      <c r="UUX131"/>
      <c r="UUY131"/>
      <c r="UUZ131"/>
      <c r="UVA131"/>
      <c r="UVB131"/>
      <c r="UVC131"/>
      <c r="UVD131"/>
      <c r="UVE131"/>
      <c r="UVF131"/>
      <c r="UVG131"/>
      <c r="UVH131"/>
      <c r="UVI131"/>
      <c r="UVJ131"/>
      <c r="UVK131"/>
      <c r="UVL131"/>
      <c r="UVM131"/>
      <c r="UVN131"/>
      <c r="UVO131"/>
      <c r="UVP131"/>
      <c r="UVQ131"/>
      <c r="UVR131"/>
      <c r="UVS131"/>
      <c r="UVT131"/>
      <c r="UVU131"/>
      <c r="UVV131"/>
      <c r="UVW131"/>
      <c r="UVX131"/>
      <c r="UVY131"/>
      <c r="UVZ131"/>
      <c r="UWA131"/>
      <c r="UWB131"/>
      <c r="UWC131"/>
      <c r="UWD131"/>
      <c r="UWE131"/>
      <c r="UWF131"/>
      <c r="UWG131"/>
      <c r="UWH131"/>
      <c r="UWI131"/>
      <c r="UWJ131"/>
      <c r="UWK131"/>
      <c r="UWL131"/>
      <c r="UWM131"/>
      <c r="UWN131"/>
      <c r="UWO131"/>
      <c r="UWP131"/>
      <c r="UWQ131"/>
      <c r="UWR131"/>
      <c r="UWS131"/>
      <c r="UWT131"/>
      <c r="UWU131"/>
      <c r="UWV131"/>
      <c r="UWW131"/>
      <c r="UWX131"/>
      <c r="UWY131"/>
      <c r="UWZ131"/>
      <c r="UXA131"/>
      <c r="UXB131"/>
      <c r="UXC131"/>
      <c r="UXD131"/>
      <c r="UXE131"/>
      <c r="UXF131"/>
      <c r="UXG131"/>
      <c r="UXH131"/>
      <c r="UXI131"/>
      <c r="UXJ131"/>
      <c r="UXK131"/>
      <c r="UXL131"/>
      <c r="UXM131"/>
      <c r="UXN131"/>
      <c r="UXO131"/>
      <c r="UXP131"/>
      <c r="UXQ131"/>
      <c r="UXR131"/>
      <c r="UXS131"/>
      <c r="UXT131"/>
      <c r="UXU131"/>
      <c r="UXV131"/>
      <c r="UXW131"/>
      <c r="UXX131"/>
      <c r="UXY131"/>
      <c r="UXZ131"/>
      <c r="UYA131"/>
      <c r="UYB131"/>
      <c r="UYC131"/>
      <c r="UYD131"/>
      <c r="UYE131"/>
      <c r="UYF131"/>
      <c r="UYG131"/>
      <c r="UYH131"/>
      <c r="UYI131"/>
      <c r="UYJ131"/>
      <c r="UYK131"/>
      <c r="UYL131"/>
      <c r="UYM131"/>
      <c r="UYN131"/>
      <c r="UYO131"/>
      <c r="UYP131"/>
      <c r="UYQ131"/>
      <c r="UYR131"/>
      <c r="UYS131"/>
      <c r="UYT131"/>
      <c r="UYU131"/>
      <c r="UYV131"/>
      <c r="UYW131"/>
      <c r="UYX131"/>
      <c r="UYY131"/>
      <c r="UYZ131"/>
      <c r="UZA131"/>
      <c r="UZB131"/>
      <c r="UZC131"/>
      <c r="UZD131"/>
      <c r="UZE131"/>
      <c r="UZF131"/>
      <c r="UZG131"/>
      <c r="UZH131"/>
      <c r="UZI131"/>
      <c r="UZJ131"/>
      <c r="UZK131"/>
      <c r="UZL131"/>
      <c r="UZM131"/>
      <c r="UZN131"/>
      <c r="UZO131"/>
      <c r="UZP131"/>
      <c r="UZQ131"/>
      <c r="UZR131"/>
      <c r="UZS131"/>
      <c r="UZT131"/>
      <c r="UZU131"/>
      <c r="UZV131"/>
      <c r="UZW131"/>
      <c r="UZX131"/>
      <c r="UZY131"/>
      <c r="UZZ131"/>
      <c r="VAA131"/>
      <c r="VAB131"/>
      <c r="VAC131"/>
      <c r="VAD131"/>
      <c r="VAE131"/>
      <c r="VAF131"/>
      <c r="VAG131"/>
      <c r="VAH131"/>
      <c r="VAI131"/>
      <c r="VAJ131"/>
      <c r="VAK131"/>
      <c r="VAL131"/>
      <c r="VAM131"/>
      <c r="VAN131"/>
      <c r="VAO131"/>
      <c r="VAP131"/>
      <c r="VAQ131"/>
      <c r="VAR131"/>
      <c r="VAS131"/>
      <c r="VAT131"/>
      <c r="VAU131"/>
      <c r="VAV131"/>
      <c r="VAW131"/>
      <c r="VAX131"/>
      <c r="VAY131"/>
      <c r="VAZ131"/>
      <c r="VBA131"/>
      <c r="VBB131"/>
      <c r="VBC131"/>
      <c r="VBD131"/>
      <c r="VBE131"/>
      <c r="VBF131"/>
      <c r="VBG131"/>
      <c r="VBH131"/>
      <c r="VBI131"/>
      <c r="VBJ131"/>
      <c r="VBK131"/>
      <c r="VBL131"/>
      <c r="VBM131"/>
      <c r="VBN131"/>
      <c r="VBO131"/>
      <c r="VBP131"/>
      <c r="VBQ131"/>
      <c r="VBR131"/>
      <c r="VBS131"/>
      <c r="VBT131"/>
      <c r="VBU131"/>
      <c r="VBV131"/>
      <c r="VBW131"/>
      <c r="VBX131"/>
      <c r="VBY131"/>
      <c r="VBZ131"/>
      <c r="VCA131"/>
      <c r="VCB131"/>
      <c r="VCC131"/>
      <c r="VCD131"/>
      <c r="VCE131"/>
      <c r="VCF131"/>
      <c r="VCG131"/>
      <c r="VCH131"/>
      <c r="VCI131"/>
      <c r="VCJ131"/>
      <c r="VCK131"/>
      <c r="VCL131"/>
      <c r="VCM131"/>
      <c r="VCN131"/>
      <c r="VCO131"/>
      <c r="VCP131"/>
      <c r="VCQ131"/>
      <c r="VCR131"/>
      <c r="VCS131"/>
      <c r="VCT131"/>
      <c r="VCU131"/>
      <c r="VCV131"/>
      <c r="VCW131"/>
      <c r="VCX131"/>
      <c r="VCY131"/>
      <c r="VCZ131"/>
      <c r="VDA131"/>
      <c r="VDB131"/>
      <c r="VDC131"/>
      <c r="VDD131"/>
      <c r="VDE131"/>
      <c r="VDF131"/>
      <c r="VDG131"/>
      <c r="VDH131"/>
      <c r="VDI131"/>
      <c r="VDJ131"/>
      <c r="VDK131"/>
      <c r="VDL131"/>
      <c r="VDM131"/>
      <c r="VDN131"/>
      <c r="VDO131"/>
      <c r="VDP131"/>
      <c r="VDQ131"/>
      <c r="VDR131"/>
      <c r="VDS131"/>
      <c r="VDT131"/>
      <c r="VDU131"/>
      <c r="VDV131"/>
      <c r="VDW131"/>
      <c r="VDX131"/>
      <c r="VDY131"/>
      <c r="VDZ131"/>
      <c r="VEA131"/>
      <c r="VEB131"/>
      <c r="VEC131"/>
      <c r="VED131"/>
      <c r="VEE131"/>
      <c r="VEF131"/>
      <c r="VEG131"/>
      <c r="VEH131"/>
      <c r="VEI131"/>
      <c r="VEJ131"/>
      <c r="VEK131"/>
      <c r="VEL131"/>
      <c r="VEM131"/>
      <c r="VEN131"/>
      <c r="VEO131"/>
      <c r="VEP131"/>
      <c r="VEQ131"/>
      <c r="VER131"/>
      <c r="VES131"/>
      <c r="VET131"/>
      <c r="VEU131"/>
      <c r="VEV131"/>
      <c r="VEW131"/>
      <c r="VEX131"/>
      <c r="VEY131"/>
      <c r="VEZ131"/>
      <c r="VFA131"/>
      <c r="VFB131"/>
      <c r="VFC131"/>
      <c r="VFD131"/>
      <c r="VFE131"/>
      <c r="VFF131"/>
      <c r="VFG131"/>
      <c r="VFH131"/>
      <c r="VFI131"/>
      <c r="VFJ131"/>
      <c r="VFK131"/>
      <c r="VFL131"/>
      <c r="VFM131"/>
      <c r="VFN131"/>
      <c r="VFO131"/>
      <c r="VFP131"/>
      <c r="VFQ131"/>
      <c r="VFR131"/>
      <c r="VFS131"/>
      <c r="VFT131"/>
      <c r="VFU131"/>
      <c r="VFV131"/>
      <c r="VFW131"/>
      <c r="VFX131"/>
      <c r="VFY131"/>
      <c r="VFZ131"/>
      <c r="VGA131"/>
      <c r="VGB131"/>
      <c r="VGC131"/>
      <c r="VGD131"/>
      <c r="VGE131"/>
      <c r="VGF131"/>
      <c r="VGG131"/>
      <c r="VGH131"/>
      <c r="VGI131"/>
      <c r="VGJ131"/>
      <c r="VGK131"/>
      <c r="VGL131"/>
      <c r="VGM131"/>
      <c r="VGN131"/>
      <c r="VGO131"/>
      <c r="VGP131"/>
      <c r="VGQ131"/>
      <c r="VGR131"/>
      <c r="VGS131"/>
      <c r="VGT131"/>
      <c r="VGU131"/>
      <c r="VGV131"/>
      <c r="VGW131"/>
      <c r="VGX131"/>
      <c r="VGY131"/>
      <c r="VGZ131"/>
      <c r="VHA131"/>
      <c r="VHB131"/>
      <c r="VHC131"/>
      <c r="VHD131"/>
      <c r="VHE131"/>
      <c r="VHF131"/>
      <c r="VHG131"/>
      <c r="VHH131"/>
      <c r="VHI131"/>
      <c r="VHJ131"/>
      <c r="VHK131"/>
      <c r="VHL131"/>
      <c r="VHM131"/>
      <c r="VHN131"/>
      <c r="VHO131"/>
      <c r="VHP131"/>
      <c r="VHQ131"/>
      <c r="VHR131"/>
      <c r="VHS131"/>
      <c r="VHT131"/>
      <c r="VHU131"/>
      <c r="VHV131"/>
      <c r="VHW131"/>
      <c r="VHX131"/>
      <c r="VHY131"/>
      <c r="VHZ131"/>
      <c r="VIA131"/>
      <c r="VIB131"/>
      <c r="VIC131"/>
      <c r="VID131"/>
      <c r="VIE131"/>
      <c r="VIF131"/>
      <c r="VIG131"/>
      <c r="VIH131"/>
      <c r="VII131"/>
      <c r="VIJ131"/>
      <c r="VIK131"/>
      <c r="VIL131"/>
      <c r="VIM131"/>
      <c r="VIN131"/>
      <c r="VIO131"/>
      <c r="VIP131"/>
      <c r="VIQ131"/>
      <c r="VIR131"/>
      <c r="VIS131"/>
      <c r="VIT131"/>
      <c r="VIU131"/>
      <c r="VIV131"/>
      <c r="VIW131"/>
      <c r="VIX131"/>
      <c r="VIY131"/>
      <c r="VIZ131"/>
      <c r="VJA131"/>
      <c r="VJB131"/>
      <c r="VJC131"/>
      <c r="VJD131"/>
      <c r="VJE131"/>
      <c r="VJF131"/>
      <c r="VJG131"/>
      <c r="VJH131"/>
      <c r="VJI131"/>
      <c r="VJJ131"/>
      <c r="VJK131"/>
      <c r="VJL131"/>
      <c r="VJM131"/>
      <c r="VJN131"/>
      <c r="VJO131"/>
      <c r="VJP131"/>
      <c r="VJQ131"/>
      <c r="VJR131"/>
      <c r="VJS131"/>
      <c r="VJT131"/>
      <c r="VJU131"/>
      <c r="VJV131"/>
      <c r="VJW131"/>
      <c r="VJX131"/>
      <c r="VJY131"/>
      <c r="VJZ131"/>
      <c r="VKA131"/>
      <c r="VKB131"/>
      <c r="VKC131"/>
      <c r="VKD131"/>
      <c r="VKE131"/>
      <c r="VKF131"/>
      <c r="VKG131"/>
      <c r="VKH131"/>
      <c r="VKI131"/>
      <c r="VKJ131"/>
      <c r="VKK131"/>
      <c r="VKL131"/>
      <c r="VKM131"/>
      <c r="VKN131"/>
      <c r="VKO131"/>
      <c r="VKP131"/>
      <c r="VKQ131"/>
      <c r="VKR131"/>
      <c r="VKS131"/>
      <c r="VKT131"/>
      <c r="VKU131"/>
      <c r="VKV131"/>
      <c r="VKW131"/>
      <c r="VKX131"/>
      <c r="VKY131"/>
      <c r="VKZ131"/>
      <c r="VLA131"/>
      <c r="VLB131"/>
      <c r="VLC131"/>
      <c r="VLD131"/>
      <c r="VLE131"/>
      <c r="VLF131"/>
      <c r="VLG131"/>
      <c r="VLH131"/>
      <c r="VLI131"/>
      <c r="VLJ131"/>
      <c r="VLK131"/>
      <c r="VLL131"/>
      <c r="VLM131"/>
      <c r="VLN131"/>
      <c r="VLO131"/>
      <c r="VLP131"/>
      <c r="VLQ131"/>
      <c r="VLR131"/>
      <c r="VLS131"/>
      <c r="VLT131"/>
      <c r="VLU131"/>
      <c r="VLV131"/>
      <c r="VLW131"/>
      <c r="VLX131"/>
      <c r="VLY131"/>
      <c r="VLZ131"/>
      <c r="VMA131"/>
      <c r="VMB131"/>
      <c r="VMC131"/>
      <c r="VMD131"/>
      <c r="VME131"/>
      <c r="VMF131"/>
      <c r="VMG131"/>
      <c r="VMH131"/>
      <c r="VMI131"/>
      <c r="VMJ131"/>
      <c r="VMK131"/>
      <c r="VML131"/>
      <c r="VMM131"/>
      <c r="VMN131"/>
      <c r="VMO131"/>
      <c r="VMP131"/>
      <c r="VMQ131"/>
      <c r="VMR131"/>
      <c r="VMS131"/>
      <c r="VMT131"/>
      <c r="VMU131"/>
      <c r="VMV131"/>
      <c r="VMW131"/>
      <c r="VMX131"/>
      <c r="VMY131"/>
      <c r="VMZ131"/>
      <c r="VNA131"/>
      <c r="VNB131"/>
      <c r="VNC131"/>
      <c r="VND131"/>
      <c r="VNE131"/>
      <c r="VNF131"/>
      <c r="VNG131"/>
      <c r="VNH131"/>
      <c r="VNI131"/>
      <c r="VNJ131"/>
      <c r="VNK131"/>
      <c r="VNL131"/>
      <c r="VNM131"/>
      <c r="VNN131"/>
      <c r="VNO131"/>
      <c r="VNP131"/>
      <c r="VNQ131"/>
      <c r="VNR131"/>
      <c r="VNS131"/>
      <c r="VNT131"/>
      <c r="VNU131"/>
      <c r="VNV131"/>
      <c r="VNW131"/>
      <c r="VNX131"/>
      <c r="VNY131"/>
      <c r="VNZ131"/>
      <c r="VOA131"/>
      <c r="VOB131"/>
      <c r="VOC131"/>
      <c r="VOD131"/>
      <c r="VOE131"/>
      <c r="VOF131"/>
      <c r="VOG131"/>
      <c r="VOH131"/>
      <c r="VOI131"/>
      <c r="VOJ131"/>
      <c r="VOK131"/>
      <c r="VOL131"/>
      <c r="VOM131"/>
      <c r="VON131"/>
      <c r="VOO131"/>
      <c r="VOP131"/>
      <c r="VOQ131"/>
      <c r="VOR131"/>
      <c r="VOS131"/>
      <c r="VOT131"/>
      <c r="VOU131"/>
      <c r="VOV131"/>
      <c r="VOW131"/>
      <c r="VOX131"/>
      <c r="VOY131"/>
      <c r="VOZ131"/>
      <c r="VPA131"/>
      <c r="VPB131"/>
      <c r="VPC131"/>
      <c r="VPD131"/>
      <c r="VPE131"/>
      <c r="VPF131"/>
      <c r="VPG131"/>
      <c r="VPH131"/>
      <c r="VPI131"/>
      <c r="VPJ131"/>
      <c r="VPK131"/>
      <c r="VPL131"/>
      <c r="VPM131"/>
      <c r="VPN131"/>
      <c r="VPO131"/>
      <c r="VPP131"/>
      <c r="VPQ131"/>
      <c r="VPR131"/>
      <c r="VPS131"/>
      <c r="VPT131"/>
      <c r="VPU131"/>
      <c r="VPV131"/>
      <c r="VPW131"/>
      <c r="VPX131"/>
      <c r="VPY131"/>
      <c r="VPZ131"/>
      <c r="VQA131"/>
      <c r="VQB131"/>
      <c r="VQC131"/>
      <c r="VQD131"/>
      <c r="VQE131"/>
      <c r="VQF131"/>
      <c r="VQG131"/>
      <c r="VQH131"/>
      <c r="VQI131"/>
      <c r="VQJ131"/>
      <c r="VQK131"/>
      <c r="VQL131"/>
      <c r="VQM131"/>
      <c r="VQN131"/>
      <c r="VQO131"/>
      <c r="VQP131"/>
      <c r="VQQ131"/>
      <c r="VQR131"/>
      <c r="VQS131"/>
      <c r="VQT131"/>
      <c r="VQU131"/>
      <c r="VQV131"/>
      <c r="VQW131"/>
      <c r="VQX131"/>
      <c r="VQY131"/>
      <c r="VQZ131"/>
      <c r="VRA131"/>
      <c r="VRB131"/>
      <c r="VRC131"/>
      <c r="VRD131"/>
      <c r="VRE131"/>
      <c r="VRF131"/>
      <c r="VRG131"/>
      <c r="VRH131"/>
      <c r="VRI131"/>
      <c r="VRJ131"/>
      <c r="VRK131"/>
      <c r="VRL131"/>
      <c r="VRM131"/>
      <c r="VRN131"/>
      <c r="VRO131"/>
      <c r="VRP131"/>
      <c r="VRQ131"/>
      <c r="VRR131"/>
      <c r="VRS131"/>
      <c r="VRT131"/>
      <c r="VRU131"/>
      <c r="VRV131"/>
      <c r="VRW131"/>
      <c r="VRX131"/>
      <c r="VRY131"/>
      <c r="VRZ131"/>
      <c r="VSA131"/>
      <c r="VSB131"/>
      <c r="VSC131"/>
      <c r="VSD131"/>
      <c r="VSE131"/>
      <c r="VSF131"/>
      <c r="VSG131"/>
      <c r="VSH131"/>
      <c r="VSI131"/>
      <c r="VSJ131"/>
      <c r="VSK131"/>
      <c r="VSL131"/>
      <c r="VSM131"/>
      <c r="VSN131"/>
      <c r="VSO131"/>
      <c r="VSP131"/>
      <c r="VSQ131"/>
      <c r="VSR131"/>
      <c r="VSS131"/>
      <c r="VST131"/>
      <c r="VSU131"/>
      <c r="VSV131"/>
      <c r="VSW131"/>
      <c r="VSX131"/>
      <c r="VSY131"/>
      <c r="VSZ131"/>
      <c r="VTA131"/>
      <c r="VTB131"/>
      <c r="VTC131"/>
      <c r="VTD131"/>
      <c r="VTE131"/>
      <c r="VTF131"/>
      <c r="VTG131"/>
      <c r="VTH131"/>
      <c r="VTI131"/>
      <c r="VTJ131"/>
      <c r="VTK131"/>
      <c r="VTL131"/>
      <c r="VTM131"/>
      <c r="VTN131"/>
      <c r="VTO131"/>
      <c r="VTP131"/>
      <c r="VTQ131"/>
      <c r="VTR131"/>
      <c r="VTS131"/>
      <c r="VTT131"/>
      <c r="VTU131"/>
      <c r="VTV131"/>
      <c r="VTW131"/>
      <c r="VTX131"/>
      <c r="VTY131"/>
      <c r="VTZ131"/>
      <c r="VUA131"/>
      <c r="VUB131"/>
      <c r="VUC131"/>
      <c r="VUD131"/>
      <c r="VUE131"/>
      <c r="VUF131"/>
      <c r="VUG131"/>
      <c r="VUH131"/>
      <c r="VUI131"/>
      <c r="VUJ131"/>
      <c r="VUK131"/>
      <c r="VUL131"/>
      <c r="VUM131"/>
      <c r="VUN131"/>
      <c r="VUO131"/>
      <c r="VUP131"/>
      <c r="VUQ131"/>
      <c r="VUR131"/>
      <c r="VUS131"/>
      <c r="VUT131"/>
      <c r="VUU131"/>
      <c r="VUV131"/>
      <c r="VUW131"/>
      <c r="VUX131"/>
      <c r="VUY131"/>
      <c r="VUZ131"/>
      <c r="VVA131"/>
      <c r="VVB131"/>
      <c r="VVC131"/>
      <c r="VVD131"/>
      <c r="VVE131"/>
      <c r="VVF131"/>
      <c r="VVG131"/>
      <c r="VVH131"/>
      <c r="VVI131"/>
      <c r="VVJ131"/>
      <c r="VVK131"/>
      <c r="VVL131"/>
      <c r="VVM131"/>
      <c r="VVN131"/>
      <c r="VVO131"/>
      <c r="VVP131"/>
      <c r="VVQ131"/>
      <c r="VVR131"/>
      <c r="VVS131"/>
      <c r="VVT131"/>
      <c r="VVU131"/>
      <c r="VVV131"/>
      <c r="VVW131"/>
      <c r="VVX131"/>
      <c r="VVY131"/>
      <c r="VVZ131"/>
      <c r="VWA131"/>
      <c r="VWB131"/>
      <c r="VWC131"/>
      <c r="VWD131"/>
      <c r="VWE131"/>
      <c r="VWF131"/>
      <c r="VWG131"/>
      <c r="VWH131"/>
      <c r="VWI131"/>
      <c r="VWJ131"/>
      <c r="VWK131"/>
      <c r="VWL131"/>
      <c r="VWM131"/>
      <c r="VWN131"/>
      <c r="VWO131"/>
      <c r="VWP131"/>
      <c r="VWQ131"/>
      <c r="VWR131"/>
      <c r="VWS131"/>
      <c r="VWT131"/>
      <c r="VWU131"/>
      <c r="VWV131"/>
      <c r="VWW131"/>
      <c r="VWX131"/>
      <c r="VWY131"/>
      <c r="VWZ131"/>
      <c r="VXA131"/>
      <c r="VXB131"/>
      <c r="VXC131"/>
      <c r="VXD131"/>
      <c r="VXE131"/>
      <c r="VXF131"/>
      <c r="VXG131"/>
      <c r="VXH131"/>
      <c r="VXI131"/>
      <c r="VXJ131"/>
      <c r="VXK131"/>
      <c r="VXL131"/>
      <c r="VXM131"/>
      <c r="VXN131"/>
      <c r="VXO131"/>
      <c r="VXP131"/>
      <c r="VXQ131"/>
      <c r="VXR131"/>
      <c r="VXS131"/>
      <c r="VXT131"/>
      <c r="VXU131"/>
      <c r="VXV131"/>
      <c r="VXW131"/>
      <c r="VXX131"/>
      <c r="VXY131"/>
      <c r="VXZ131"/>
      <c r="VYA131"/>
      <c r="VYB131"/>
      <c r="VYC131"/>
      <c r="VYD131"/>
      <c r="VYE131"/>
      <c r="VYF131"/>
      <c r="VYG131"/>
      <c r="VYH131"/>
      <c r="VYI131"/>
      <c r="VYJ131"/>
      <c r="VYK131"/>
      <c r="VYL131"/>
      <c r="VYM131"/>
      <c r="VYN131"/>
      <c r="VYO131"/>
      <c r="VYP131"/>
      <c r="VYQ131"/>
      <c r="VYR131"/>
      <c r="VYS131"/>
      <c r="VYT131"/>
      <c r="VYU131"/>
      <c r="VYV131"/>
      <c r="VYW131"/>
      <c r="VYX131"/>
      <c r="VYY131"/>
      <c r="VYZ131"/>
      <c r="VZA131"/>
      <c r="VZB131"/>
      <c r="VZC131"/>
      <c r="VZD131"/>
      <c r="VZE131"/>
      <c r="VZF131"/>
      <c r="VZG131"/>
      <c r="VZH131"/>
      <c r="VZI131"/>
      <c r="VZJ131"/>
      <c r="VZK131"/>
      <c r="VZL131"/>
      <c r="VZM131"/>
      <c r="VZN131"/>
      <c r="VZO131"/>
      <c r="VZP131"/>
      <c r="VZQ131"/>
      <c r="VZR131"/>
      <c r="VZS131"/>
      <c r="VZT131"/>
      <c r="VZU131"/>
      <c r="VZV131"/>
      <c r="VZW131"/>
      <c r="VZX131"/>
      <c r="VZY131"/>
      <c r="VZZ131"/>
      <c r="WAA131"/>
      <c r="WAB131"/>
      <c r="WAC131"/>
      <c r="WAD131"/>
      <c r="WAE131"/>
      <c r="WAF131"/>
      <c r="WAG131"/>
      <c r="WAH131"/>
      <c r="WAI131"/>
      <c r="WAJ131"/>
      <c r="WAK131"/>
      <c r="WAL131"/>
      <c r="WAM131"/>
      <c r="WAN131"/>
      <c r="WAO131"/>
      <c r="WAP131"/>
      <c r="WAQ131"/>
      <c r="WAR131"/>
      <c r="WAS131"/>
      <c r="WAT131"/>
      <c r="WAU131"/>
      <c r="WAV131"/>
      <c r="WAW131"/>
      <c r="WAX131"/>
      <c r="WAY131"/>
      <c r="WAZ131"/>
      <c r="WBA131"/>
      <c r="WBB131"/>
      <c r="WBC131"/>
      <c r="WBD131"/>
      <c r="WBE131"/>
      <c r="WBF131"/>
      <c r="WBG131"/>
      <c r="WBH131"/>
      <c r="WBI131"/>
      <c r="WBJ131"/>
      <c r="WBK131"/>
      <c r="WBL131"/>
      <c r="WBM131"/>
      <c r="WBN131"/>
      <c r="WBO131"/>
      <c r="WBP131"/>
      <c r="WBQ131"/>
      <c r="WBR131"/>
      <c r="WBS131"/>
      <c r="WBT131"/>
      <c r="WBU131"/>
      <c r="WBV131"/>
      <c r="WBW131"/>
      <c r="WBX131"/>
      <c r="WBY131"/>
      <c r="WBZ131"/>
      <c r="WCA131"/>
      <c r="WCB131"/>
      <c r="WCC131"/>
      <c r="WCD131"/>
      <c r="WCE131"/>
      <c r="WCF131"/>
      <c r="WCG131"/>
      <c r="WCH131"/>
      <c r="WCI131"/>
      <c r="WCJ131"/>
      <c r="WCK131"/>
      <c r="WCL131"/>
      <c r="WCM131"/>
      <c r="WCN131"/>
      <c r="WCO131"/>
      <c r="WCP131"/>
      <c r="WCQ131"/>
      <c r="WCR131"/>
      <c r="WCS131"/>
      <c r="WCT131"/>
      <c r="WCU131"/>
      <c r="WCV131"/>
      <c r="WCW131"/>
      <c r="WCX131"/>
      <c r="WCY131"/>
      <c r="WCZ131"/>
      <c r="WDA131"/>
      <c r="WDB131"/>
      <c r="WDC131"/>
      <c r="WDD131"/>
      <c r="WDE131"/>
      <c r="WDF131"/>
      <c r="WDG131"/>
      <c r="WDH131"/>
      <c r="WDI131"/>
      <c r="WDJ131"/>
      <c r="WDK131"/>
      <c r="WDL131"/>
      <c r="WDM131"/>
      <c r="WDN131"/>
      <c r="WDO131"/>
      <c r="WDP131"/>
      <c r="WDQ131"/>
      <c r="WDR131"/>
      <c r="WDS131"/>
      <c r="WDT131"/>
      <c r="WDU131"/>
      <c r="WDV131"/>
      <c r="WDW131"/>
      <c r="WDX131"/>
      <c r="WDY131"/>
      <c r="WDZ131"/>
      <c r="WEA131"/>
      <c r="WEB131"/>
      <c r="WEC131"/>
      <c r="WED131"/>
      <c r="WEE131"/>
      <c r="WEF131"/>
      <c r="WEG131"/>
      <c r="WEH131"/>
      <c r="WEI131"/>
      <c r="WEJ131"/>
      <c r="WEK131"/>
      <c r="WEL131"/>
      <c r="WEM131"/>
      <c r="WEN131"/>
      <c r="WEO131"/>
      <c r="WEP131"/>
      <c r="WEQ131"/>
      <c r="WER131"/>
      <c r="WES131"/>
      <c r="WET131"/>
      <c r="WEU131"/>
      <c r="WEV131"/>
      <c r="WEW131"/>
      <c r="WEX131"/>
      <c r="WEY131"/>
      <c r="WEZ131"/>
      <c r="WFA131"/>
      <c r="WFB131"/>
      <c r="WFC131"/>
      <c r="WFD131"/>
      <c r="WFE131"/>
      <c r="WFF131"/>
      <c r="WFG131"/>
      <c r="WFH131"/>
      <c r="WFI131"/>
      <c r="WFJ131"/>
      <c r="WFK131"/>
      <c r="WFL131"/>
      <c r="WFM131"/>
      <c r="WFN131"/>
      <c r="WFO131"/>
      <c r="WFP131"/>
      <c r="WFQ131"/>
      <c r="WFR131"/>
      <c r="WFS131"/>
      <c r="WFT131"/>
      <c r="WFU131"/>
      <c r="WFV131"/>
      <c r="WFW131"/>
      <c r="WFX131"/>
      <c r="WFY131"/>
      <c r="WFZ131"/>
      <c r="WGA131"/>
      <c r="WGB131"/>
      <c r="WGC131"/>
      <c r="WGD131"/>
      <c r="WGE131"/>
      <c r="WGF131"/>
      <c r="WGG131"/>
      <c r="WGH131"/>
      <c r="WGI131"/>
      <c r="WGJ131"/>
      <c r="WGK131"/>
      <c r="WGL131"/>
      <c r="WGM131"/>
      <c r="WGN131"/>
      <c r="WGO131"/>
      <c r="WGP131"/>
      <c r="WGQ131"/>
      <c r="WGR131"/>
      <c r="WGS131"/>
      <c r="WGT131"/>
      <c r="WGU131"/>
      <c r="WGV131"/>
      <c r="WGW131"/>
      <c r="WGX131"/>
      <c r="WGY131"/>
      <c r="WGZ131"/>
      <c r="WHA131"/>
      <c r="WHB131"/>
      <c r="WHC131"/>
      <c r="WHD131"/>
      <c r="WHE131"/>
      <c r="WHF131"/>
      <c r="WHG131"/>
      <c r="WHH131"/>
      <c r="WHI131"/>
      <c r="WHJ131"/>
      <c r="WHK131"/>
      <c r="WHL131"/>
      <c r="WHM131"/>
      <c r="WHN131"/>
      <c r="WHO131"/>
      <c r="WHP131"/>
      <c r="WHQ131"/>
      <c r="WHR131"/>
      <c r="WHS131"/>
      <c r="WHT131"/>
      <c r="WHU131"/>
      <c r="WHV131"/>
      <c r="WHW131"/>
      <c r="WHX131"/>
      <c r="WHY131"/>
      <c r="WHZ131"/>
      <c r="WIA131"/>
      <c r="WIB131"/>
      <c r="WIC131"/>
      <c r="WID131"/>
      <c r="WIE131"/>
      <c r="WIF131"/>
      <c r="WIG131"/>
      <c r="WIH131"/>
      <c r="WII131"/>
      <c r="WIJ131"/>
      <c r="WIK131"/>
      <c r="WIL131"/>
      <c r="WIM131"/>
      <c r="WIN131"/>
      <c r="WIO131"/>
      <c r="WIP131"/>
      <c r="WIQ131"/>
      <c r="WIR131"/>
      <c r="WIS131"/>
      <c r="WIT131"/>
      <c r="WIU131"/>
      <c r="WIV131"/>
      <c r="WIW131"/>
      <c r="WIX131"/>
      <c r="WIY131"/>
      <c r="WIZ131"/>
      <c r="WJA131"/>
      <c r="WJB131"/>
      <c r="WJC131"/>
      <c r="WJD131"/>
      <c r="WJE131"/>
      <c r="WJF131"/>
      <c r="WJG131"/>
      <c r="WJH131"/>
      <c r="WJI131"/>
      <c r="WJJ131"/>
      <c r="WJK131"/>
      <c r="WJL131"/>
      <c r="WJM131"/>
      <c r="WJN131"/>
      <c r="WJO131"/>
      <c r="WJP131"/>
      <c r="WJQ131"/>
      <c r="WJR131"/>
      <c r="WJS131"/>
      <c r="WJT131"/>
      <c r="WJU131"/>
      <c r="WJV131"/>
      <c r="WJW131"/>
      <c r="WJX131"/>
      <c r="WJY131"/>
      <c r="WJZ131"/>
      <c r="WKA131"/>
      <c r="WKB131"/>
      <c r="WKC131"/>
      <c r="WKD131"/>
      <c r="WKE131"/>
      <c r="WKF131"/>
      <c r="WKG131"/>
      <c r="WKH131"/>
      <c r="WKI131"/>
      <c r="WKJ131"/>
      <c r="WKK131"/>
      <c r="WKL131"/>
      <c r="WKM131"/>
      <c r="WKN131"/>
      <c r="WKO131"/>
      <c r="WKP131"/>
      <c r="WKQ131"/>
      <c r="WKR131"/>
      <c r="WKS131"/>
      <c r="WKT131"/>
      <c r="WKU131"/>
      <c r="WKV131"/>
      <c r="WKW131"/>
      <c r="WKX131"/>
      <c r="WKY131"/>
      <c r="WKZ131"/>
      <c r="WLA131"/>
      <c r="WLB131"/>
      <c r="WLC131"/>
      <c r="WLD131"/>
      <c r="WLE131"/>
      <c r="WLF131"/>
      <c r="WLG131"/>
      <c r="WLH131"/>
      <c r="WLI131"/>
      <c r="WLJ131"/>
      <c r="WLK131"/>
      <c r="WLL131"/>
      <c r="WLM131"/>
      <c r="WLN131"/>
      <c r="WLO131"/>
      <c r="WLP131"/>
      <c r="WLQ131"/>
      <c r="WLR131"/>
      <c r="WLS131"/>
      <c r="WLT131"/>
      <c r="WLU131"/>
      <c r="WLV131"/>
      <c r="WLW131"/>
      <c r="WLX131"/>
      <c r="WLY131"/>
      <c r="WLZ131"/>
      <c r="WMA131"/>
      <c r="WMB131"/>
      <c r="WMC131"/>
      <c r="WMD131"/>
      <c r="WME131"/>
      <c r="WMF131"/>
      <c r="WMG131"/>
      <c r="WMH131"/>
      <c r="WMI131"/>
      <c r="WMJ131"/>
      <c r="WMK131"/>
      <c r="WML131"/>
      <c r="WMM131"/>
      <c r="WMN131"/>
      <c r="WMO131"/>
      <c r="WMP131"/>
      <c r="WMQ131"/>
      <c r="WMR131"/>
      <c r="WMS131"/>
      <c r="WMT131"/>
      <c r="WMU131"/>
      <c r="WMV131"/>
      <c r="WMW131"/>
      <c r="WMX131"/>
      <c r="WMY131"/>
      <c r="WMZ131"/>
      <c r="WNA131"/>
      <c r="WNB131"/>
      <c r="WNC131"/>
      <c r="WND131"/>
      <c r="WNE131"/>
      <c r="WNF131"/>
      <c r="WNG131"/>
      <c r="WNH131"/>
      <c r="WNI131"/>
      <c r="WNJ131"/>
      <c r="WNK131"/>
      <c r="WNL131"/>
      <c r="WNM131"/>
      <c r="WNN131"/>
      <c r="WNO131"/>
      <c r="WNP131"/>
      <c r="WNQ131"/>
      <c r="WNR131"/>
      <c r="WNS131"/>
      <c r="WNT131"/>
      <c r="WNU131"/>
      <c r="WNV131"/>
      <c r="WNW131"/>
      <c r="WNX131"/>
      <c r="WNY131"/>
      <c r="WNZ131"/>
      <c r="WOA131"/>
      <c r="WOB131"/>
      <c r="WOC131"/>
      <c r="WOD131"/>
      <c r="WOE131"/>
      <c r="WOF131"/>
      <c r="WOG131"/>
      <c r="WOH131"/>
      <c r="WOI131"/>
      <c r="WOJ131"/>
      <c r="WOK131"/>
      <c r="WOL131"/>
      <c r="WOM131"/>
      <c r="WON131"/>
      <c r="WOO131"/>
      <c r="WOP131"/>
      <c r="WOQ131"/>
      <c r="WOR131"/>
      <c r="WOS131"/>
      <c r="WOT131"/>
      <c r="WOU131"/>
      <c r="WOV131"/>
      <c r="WOW131"/>
      <c r="WOX131"/>
      <c r="WOY131"/>
      <c r="WOZ131"/>
      <c r="WPA131"/>
      <c r="WPB131"/>
      <c r="WPC131"/>
      <c r="WPD131"/>
      <c r="WPE131"/>
      <c r="WPF131"/>
      <c r="WPG131"/>
      <c r="WPH131"/>
      <c r="WPI131"/>
      <c r="WPJ131"/>
      <c r="WPK131"/>
      <c r="WPL131"/>
      <c r="WPM131"/>
      <c r="WPN131"/>
      <c r="WPO131"/>
      <c r="WPP131"/>
      <c r="WPQ131"/>
      <c r="WPR131"/>
      <c r="WPS131"/>
      <c r="WPT131"/>
      <c r="WPU131"/>
      <c r="WPV131"/>
      <c r="WPW131"/>
      <c r="WPX131"/>
      <c r="WPY131"/>
      <c r="WPZ131"/>
      <c r="WQA131"/>
      <c r="WQB131"/>
      <c r="WQC131"/>
      <c r="WQD131"/>
      <c r="WQE131"/>
      <c r="WQF131"/>
      <c r="WQG131"/>
      <c r="WQH131"/>
      <c r="WQI131"/>
      <c r="WQJ131"/>
      <c r="WQK131"/>
      <c r="WQL131"/>
      <c r="WQM131"/>
      <c r="WQN131"/>
      <c r="WQO131"/>
      <c r="WQP131"/>
      <c r="WQQ131"/>
      <c r="WQR131"/>
      <c r="WQS131"/>
      <c r="WQT131"/>
      <c r="WQU131"/>
      <c r="WQV131"/>
      <c r="WQW131"/>
      <c r="WQX131"/>
      <c r="WQY131"/>
      <c r="WQZ131"/>
      <c r="WRA131"/>
      <c r="WRB131"/>
      <c r="WRC131"/>
      <c r="WRD131"/>
      <c r="WRE131"/>
      <c r="WRF131"/>
      <c r="WRG131"/>
      <c r="WRH131"/>
      <c r="WRI131"/>
      <c r="WRJ131"/>
      <c r="WRK131"/>
      <c r="WRL131"/>
      <c r="WRM131"/>
      <c r="WRN131"/>
      <c r="WRO131"/>
      <c r="WRP131"/>
      <c r="WRQ131"/>
      <c r="WRR131"/>
      <c r="WRS131"/>
      <c r="WRT131"/>
      <c r="WRU131"/>
      <c r="WRV131"/>
      <c r="WRW131"/>
      <c r="WRX131"/>
      <c r="WRY131"/>
      <c r="WRZ131"/>
      <c r="WSA131"/>
      <c r="WSB131"/>
      <c r="WSC131"/>
      <c r="WSD131"/>
      <c r="WSE131"/>
      <c r="WSF131"/>
      <c r="WSG131"/>
      <c r="WSH131"/>
      <c r="WSI131"/>
      <c r="WSJ131"/>
      <c r="WSK131"/>
      <c r="WSL131"/>
      <c r="WSM131"/>
      <c r="WSN131"/>
      <c r="WSO131"/>
      <c r="WSP131"/>
      <c r="WSQ131"/>
      <c r="WSR131"/>
      <c r="WSS131"/>
      <c r="WST131"/>
      <c r="WSU131"/>
      <c r="WSV131"/>
      <c r="WSW131"/>
      <c r="WSX131"/>
      <c r="WSY131"/>
      <c r="WSZ131"/>
      <c r="WTA131"/>
      <c r="WTB131"/>
      <c r="WTC131"/>
      <c r="WTD131"/>
      <c r="WTE131"/>
      <c r="WTF131"/>
      <c r="WTG131"/>
      <c r="WTH131"/>
      <c r="WTI131"/>
      <c r="WTJ131"/>
      <c r="WTK131"/>
      <c r="WTL131"/>
      <c r="WTM131"/>
      <c r="WTN131"/>
      <c r="WTO131"/>
      <c r="WTP131"/>
      <c r="WTQ131"/>
      <c r="WTR131"/>
      <c r="WTS131"/>
      <c r="WTT131"/>
      <c r="WTU131"/>
      <c r="WTV131"/>
      <c r="WTW131"/>
      <c r="WTX131"/>
      <c r="WTY131"/>
      <c r="WTZ131"/>
      <c r="WUA131"/>
      <c r="WUB131"/>
      <c r="WUC131"/>
      <c r="WUD131"/>
      <c r="WUE131"/>
      <c r="WUF131"/>
      <c r="WUG131"/>
      <c r="WUH131"/>
      <c r="WUI131"/>
      <c r="WUJ131"/>
      <c r="WUK131"/>
      <c r="WUL131"/>
      <c r="WUM131"/>
      <c r="WUN131"/>
      <c r="WUO131"/>
      <c r="WUP131"/>
      <c r="WUQ131"/>
      <c r="WUR131"/>
      <c r="WUS131"/>
      <c r="WUT131"/>
      <c r="WUU131"/>
      <c r="WUV131"/>
      <c r="WUW131"/>
      <c r="WUX131"/>
      <c r="WUY131"/>
      <c r="WUZ131"/>
      <c r="WVA131"/>
      <c r="WVB131"/>
      <c r="WVC131"/>
      <c r="WVD131"/>
      <c r="WVE131"/>
      <c r="WVF131"/>
      <c r="WVG131"/>
      <c r="WVH131"/>
      <c r="WVI131"/>
      <c r="WVJ131"/>
      <c r="WVK131"/>
      <c r="WVL131"/>
      <c r="WVM131"/>
      <c r="WVN131"/>
      <c r="WVO131"/>
      <c r="WVP131"/>
      <c r="WVQ131"/>
      <c r="WVR131"/>
      <c r="WVS131"/>
      <c r="WVT131"/>
      <c r="WVU131"/>
      <c r="WVV131"/>
      <c r="WVW131"/>
      <c r="WVX131"/>
      <c r="WVY131"/>
      <c r="WVZ131"/>
      <c r="WWA131"/>
      <c r="WWB131"/>
      <c r="WWC131"/>
      <c r="WWD131"/>
      <c r="WWE131"/>
      <c r="WWF131"/>
      <c r="WWG131"/>
      <c r="WWH131"/>
      <c r="WWI131"/>
      <c r="WWJ131"/>
      <c r="WWK131"/>
      <c r="WWL131"/>
      <c r="WWM131"/>
      <c r="WWN131"/>
      <c r="WWO131"/>
      <c r="WWP131"/>
      <c r="WWQ131"/>
      <c r="WWR131"/>
      <c r="WWS131"/>
      <c r="WWT131"/>
      <c r="WWU131"/>
      <c r="WWV131"/>
      <c r="WWW131"/>
      <c r="WWX131"/>
      <c r="WWY131"/>
      <c r="WWZ131"/>
      <c r="WXA131"/>
      <c r="WXB131"/>
      <c r="WXC131"/>
      <c r="WXD131"/>
      <c r="WXE131"/>
      <c r="WXF131"/>
      <c r="WXG131"/>
      <c r="WXH131"/>
      <c r="WXI131"/>
      <c r="WXJ131"/>
      <c r="WXK131"/>
      <c r="WXL131"/>
      <c r="WXM131"/>
      <c r="WXN131"/>
      <c r="WXO131"/>
      <c r="WXP131"/>
      <c r="WXQ131"/>
      <c r="WXR131"/>
      <c r="WXS131"/>
      <c r="WXT131"/>
      <c r="WXU131"/>
      <c r="WXV131"/>
      <c r="WXW131"/>
      <c r="WXX131"/>
      <c r="WXY131"/>
      <c r="WXZ131"/>
      <c r="WYA131"/>
      <c r="WYB131"/>
      <c r="WYC131"/>
      <c r="WYD131"/>
      <c r="WYE131"/>
      <c r="WYF131"/>
      <c r="WYG131"/>
      <c r="WYH131"/>
      <c r="WYI131"/>
      <c r="WYJ131"/>
      <c r="WYK131"/>
      <c r="WYL131"/>
      <c r="WYM131"/>
      <c r="WYN131"/>
      <c r="WYO131"/>
      <c r="WYP131"/>
      <c r="WYQ131"/>
      <c r="WYR131"/>
      <c r="WYS131"/>
      <c r="WYT131"/>
      <c r="WYU131"/>
      <c r="WYV131"/>
      <c r="WYW131"/>
      <c r="WYX131"/>
      <c r="WYY131"/>
      <c r="WYZ131"/>
      <c r="WZA131"/>
      <c r="WZB131"/>
      <c r="WZC131"/>
      <c r="WZD131"/>
      <c r="WZE131"/>
      <c r="WZF131"/>
      <c r="WZG131"/>
      <c r="WZH131"/>
      <c r="WZI131"/>
      <c r="WZJ131"/>
      <c r="WZK131"/>
      <c r="WZL131"/>
      <c r="WZM131"/>
      <c r="WZN131"/>
      <c r="WZO131"/>
      <c r="WZP131"/>
      <c r="WZQ131"/>
      <c r="WZR131"/>
      <c r="WZS131"/>
      <c r="WZT131"/>
      <c r="WZU131"/>
      <c r="WZV131"/>
      <c r="WZW131"/>
      <c r="WZX131"/>
      <c r="WZY131"/>
      <c r="WZZ131"/>
      <c r="XAA131"/>
      <c r="XAB131"/>
      <c r="XAC131"/>
      <c r="XAD131"/>
      <c r="XAE131"/>
      <c r="XAF131"/>
      <c r="XAG131"/>
      <c r="XAH131"/>
      <c r="XAI131"/>
      <c r="XAJ131"/>
      <c r="XAK131"/>
      <c r="XAL131"/>
      <c r="XAM131"/>
      <c r="XAN131"/>
      <c r="XAO131"/>
      <c r="XAP131"/>
      <c r="XAQ131"/>
      <c r="XAR131"/>
      <c r="XAS131"/>
      <c r="XAT131"/>
      <c r="XAU131"/>
      <c r="XAV131"/>
      <c r="XAW131"/>
      <c r="XAX131"/>
      <c r="XAY131"/>
      <c r="XAZ131"/>
      <c r="XBA131"/>
      <c r="XBB131"/>
      <c r="XBC131"/>
      <c r="XBD131"/>
      <c r="XBE131"/>
      <c r="XBF131"/>
      <c r="XBG131"/>
      <c r="XBH131"/>
      <c r="XBI131"/>
      <c r="XBJ131"/>
      <c r="XBK131"/>
      <c r="XBL131"/>
      <c r="XBM131"/>
      <c r="XBN131"/>
      <c r="XBO131"/>
      <c r="XBP131"/>
      <c r="XBQ131"/>
      <c r="XBR131"/>
      <c r="XBS131"/>
      <c r="XBT131"/>
      <c r="XBU131"/>
      <c r="XBV131"/>
      <c r="XBW131"/>
      <c r="XBX131"/>
      <c r="XBY131"/>
      <c r="XBZ131"/>
      <c r="XCA131"/>
      <c r="XCB131"/>
      <c r="XCC131"/>
      <c r="XCD131"/>
      <c r="XCE131"/>
      <c r="XCF131"/>
      <c r="XCG131"/>
      <c r="XCH131"/>
      <c r="XCI131"/>
      <c r="XCJ131"/>
      <c r="XCK131"/>
      <c r="XCL131"/>
      <c r="XCM131"/>
      <c r="XCN131"/>
      <c r="XCO131"/>
      <c r="XCP131"/>
      <c r="XCQ131"/>
      <c r="XCR131"/>
      <c r="XCS131"/>
      <c r="XCT131"/>
      <c r="XCU131"/>
      <c r="XCV131"/>
      <c r="XCW131"/>
      <c r="XCX131"/>
      <c r="XCY131"/>
      <c r="XCZ131"/>
      <c r="XDA131"/>
      <c r="XDB131"/>
      <c r="XDC131"/>
      <c r="XDD131"/>
      <c r="XDE131"/>
      <c r="XDF131"/>
      <c r="XDG131"/>
      <c r="XDH131"/>
      <c r="XDI131"/>
      <c r="XDJ131"/>
      <c r="XDK131"/>
      <c r="XDL131"/>
      <c r="XDM131"/>
      <c r="XDN131"/>
      <c r="XDO131"/>
      <c r="XDP131"/>
      <c r="XDQ131"/>
      <c r="XDR131"/>
      <c r="XDS131"/>
      <c r="XDT131"/>
      <c r="XDU131"/>
      <c r="XDV131"/>
      <c r="XDW131"/>
      <c r="XDX131"/>
      <c r="XDY131"/>
      <c r="XDZ131"/>
      <c r="XEA131"/>
      <c r="XEB131"/>
      <c r="XEC131"/>
      <c r="XED131"/>
      <c r="XEE131"/>
      <c r="XEF131"/>
      <c r="XEG131"/>
      <c r="XEH131"/>
      <c r="XEI131"/>
      <c r="XEJ131"/>
      <c r="XEK131"/>
      <c r="XEL131"/>
      <c r="XEM131"/>
      <c r="XEN131"/>
      <c r="XEO131"/>
      <c r="XEP131"/>
      <c r="XEQ131"/>
      <c r="XER131"/>
      <c r="XES131"/>
      <c r="XET131"/>
      <c r="XEU131"/>
      <c r="XEV131"/>
      <c r="XEW131"/>
      <c r="XEX131"/>
      <c r="XEY131"/>
      <c r="XEZ131"/>
      <c r="XFA131"/>
      <c r="XFB131"/>
      <c r="XFC131"/>
      <c r="XFD131"/>
    </row>
    <row r="132" spans="1:16384" s="290" customFormat="1" ht="16.5" x14ac:dyDescent="0.3">
      <c r="A132" s="300"/>
      <c r="B132" s="329" t="s">
        <v>387</v>
      </c>
      <c r="C132" s="334" t="s">
        <v>1579</v>
      </c>
      <c r="D132" s="341">
        <f>SUM(D130:D131)</f>
        <v>0</v>
      </c>
      <c r="E132" s="341">
        <f>SUM(E130:E131)</f>
        <v>0</v>
      </c>
      <c r="F132" s="340">
        <f>'IN_Performance Indicators'!G233</f>
        <v>0</v>
      </c>
      <c r="G132" s="332">
        <f>'IN_Performance Indicators'!H233</f>
        <v>0</v>
      </c>
      <c r="H132" s="295"/>
      <c r="I132" s="244"/>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c r="AMK132"/>
      <c r="AML132"/>
      <c r="AMM132"/>
      <c r="AMN132"/>
      <c r="AMO132"/>
      <c r="AMP132"/>
      <c r="AMQ132"/>
      <c r="AMR132"/>
      <c r="AMS132"/>
      <c r="AMT132"/>
      <c r="AMU132"/>
      <c r="AMV132"/>
      <c r="AMW132"/>
      <c r="AMX132"/>
      <c r="AMY132"/>
      <c r="AMZ132"/>
      <c r="ANA132"/>
      <c r="ANB132"/>
      <c r="ANC132"/>
      <c r="AND132"/>
      <c r="ANE132"/>
      <c r="ANF132"/>
      <c r="ANG132"/>
      <c r="ANH132"/>
      <c r="ANI132"/>
      <c r="ANJ132"/>
      <c r="ANK132"/>
      <c r="ANL132"/>
      <c r="ANM132"/>
      <c r="ANN132"/>
      <c r="ANO132"/>
      <c r="ANP132"/>
      <c r="ANQ132"/>
      <c r="ANR132"/>
      <c r="ANS132"/>
      <c r="ANT132"/>
      <c r="ANU132"/>
      <c r="ANV132"/>
      <c r="ANW132"/>
      <c r="ANX132"/>
      <c r="ANY132"/>
      <c r="ANZ132"/>
      <c r="AOA132"/>
      <c r="AOB132"/>
      <c r="AOC132"/>
      <c r="AOD132"/>
      <c r="AOE132"/>
      <c r="AOF132"/>
      <c r="AOG132"/>
      <c r="AOH132"/>
      <c r="AOI132"/>
      <c r="AOJ132"/>
      <c r="AOK132"/>
      <c r="AOL132"/>
      <c r="AOM132"/>
      <c r="AON132"/>
      <c r="AOO132"/>
      <c r="AOP132"/>
      <c r="AOQ132"/>
      <c r="AOR132"/>
      <c r="AOS132"/>
      <c r="AOT132"/>
      <c r="AOU132"/>
      <c r="AOV132"/>
      <c r="AOW132"/>
      <c r="AOX132"/>
      <c r="AOY132"/>
      <c r="AOZ132"/>
      <c r="APA132"/>
      <c r="APB132"/>
      <c r="APC132"/>
      <c r="APD132"/>
      <c r="APE132"/>
      <c r="APF132"/>
      <c r="APG132"/>
      <c r="APH132"/>
      <c r="API132"/>
      <c r="APJ132"/>
      <c r="APK132"/>
      <c r="APL132"/>
      <c r="APM132"/>
      <c r="APN132"/>
      <c r="APO132"/>
      <c r="APP132"/>
      <c r="APQ132"/>
      <c r="APR132"/>
      <c r="APS132"/>
      <c r="APT132"/>
      <c r="APU132"/>
      <c r="APV132"/>
      <c r="APW132"/>
      <c r="APX132"/>
      <c r="APY132"/>
      <c r="APZ132"/>
      <c r="AQA132"/>
      <c r="AQB132"/>
      <c r="AQC132"/>
      <c r="AQD132"/>
      <c r="AQE132"/>
      <c r="AQF132"/>
      <c r="AQG132"/>
      <c r="AQH132"/>
      <c r="AQI132"/>
      <c r="AQJ132"/>
      <c r="AQK132"/>
      <c r="AQL132"/>
      <c r="AQM132"/>
      <c r="AQN132"/>
      <c r="AQO132"/>
      <c r="AQP132"/>
      <c r="AQQ132"/>
      <c r="AQR132"/>
      <c r="AQS132"/>
      <c r="AQT132"/>
      <c r="AQU132"/>
      <c r="AQV132"/>
      <c r="AQW132"/>
      <c r="AQX132"/>
      <c r="AQY132"/>
      <c r="AQZ132"/>
      <c r="ARA132"/>
      <c r="ARB132"/>
      <c r="ARC132"/>
      <c r="ARD132"/>
      <c r="ARE132"/>
      <c r="ARF132"/>
      <c r="ARG132"/>
      <c r="ARH132"/>
      <c r="ARI132"/>
      <c r="ARJ132"/>
      <c r="ARK132"/>
      <c r="ARL132"/>
      <c r="ARM132"/>
      <c r="ARN132"/>
      <c r="ARO132"/>
      <c r="ARP132"/>
      <c r="ARQ132"/>
      <c r="ARR132"/>
      <c r="ARS132"/>
      <c r="ART132"/>
      <c r="ARU132"/>
      <c r="ARV132"/>
      <c r="ARW132"/>
      <c r="ARX132"/>
      <c r="ARY132"/>
      <c r="ARZ132"/>
      <c r="ASA132"/>
      <c r="ASB132"/>
      <c r="ASC132"/>
      <c r="ASD132"/>
      <c r="ASE132"/>
      <c r="ASF132"/>
      <c r="ASG132"/>
      <c r="ASH132"/>
      <c r="ASI132"/>
      <c r="ASJ132"/>
      <c r="ASK132"/>
      <c r="ASL132"/>
      <c r="ASM132"/>
      <c r="ASN132"/>
      <c r="ASO132"/>
      <c r="ASP132"/>
      <c r="ASQ132"/>
      <c r="ASR132"/>
      <c r="ASS132"/>
      <c r="AST132"/>
      <c r="ASU132"/>
      <c r="ASV132"/>
      <c r="ASW132"/>
      <c r="ASX132"/>
      <c r="ASY132"/>
      <c r="ASZ132"/>
      <c r="ATA132"/>
      <c r="ATB132"/>
      <c r="ATC132"/>
      <c r="ATD132"/>
      <c r="ATE132"/>
      <c r="ATF132"/>
      <c r="ATG132"/>
      <c r="ATH132"/>
      <c r="ATI132"/>
      <c r="ATJ132"/>
      <c r="ATK132"/>
      <c r="ATL132"/>
      <c r="ATM132"/>
      <c r="ATN132"/>
      <c r="ATO132"/>
      <c r="ATP132"/>
      <c r="ATQ132"/>
      <c r="ATR132"/>
      <c r="ATS132"/>
      <c r="ATT132"/>
      <c r="ATU132"/>
      <c r="ATV132"/>
      <c r="ATW132"/>
      <c r="ATX132"/>
      <c r="ATY132"/>
      <c r="ATZ132"/>
      <c r="AUA132"/>
      <c r="AUB132"/>
      <c r="AUC132"/>
      <c r="AUD132"/>
      <c r="AUE132"/>
      <c r="AUF132"/>
      <c r="AUG132"/>
      <c r="AUH132"/>
      <c r="AUI132"/>
      <c r="AUJ132"/>
      <c r="AUK132"/>
      <c r="AUL132"/>
      <c r="AUM132"/>
      <c r="AUN132"/>
      <c r="AUO132"/>
      <c r="AUP132"/>
      <c r="AUQ132"/>
      <c r="AUR132"/>
      <c r="AUS132"/>
      <c r="AUT132"/>
      <c r="AUU132"/>
      <c r="AUV132"/>
      <c r="AUW132"/>
      <c r="AUX132"/>
      <c r="AUY132"/>
      <c r="AUZ132"/>
      <c r="AVA132"/>
      <c r="AVB132"/>
      <c r="AVC132"/>
      <c r="AVD132"/>
      <c r="AVE132"/>
      <c r="AVF132"/>
      <c r="AVG132"/>
      <c r="AVH132"/>
      <c r="AVI132"/>
      <c r="AVJ132"/>
      <c r="AVK132"/>
      <c r="AVL132"/>
      <c r="AVM132"/>
      <c r="AVN132"/>
      <c r="AVO132"/>
      <c r="AVP132"/>
      <c r="AVQ132"/>
      <c r="AVR132"/>
      <c r="AVS132"/>
      <c r="AVT132"/>
      <c r="AVU132"/>
      <c r="AVV132"/>
      <c r="AVW132"/>
      <c r="AVX132"/>
      <c r="AVY132"/>
      <c r="AVZ132"/>
      <c r="AWA132"/>
      <c r="AWB132"/>
      <c r="AWC132"/>
      <c r="AWD132"/>
      <c r="AWE132"/>
      <c r="AWF132"/>
      <c r="AWG132"/>
      <c r="AWH132"/>
      <c r="AWI132"/>
      <c r="AWJ132"/>
      <c r="AWK132"/>
      <c r="AWL132"/>
      <c r="AWM132"/>
      <c r="AWN132"/>
      <c r="AWO132"/>
      <c r="AWP132"/>
      <c r="AWQ132"/>
      <c r="AWR132"/>
      <c r="AWS132"/>
      <c r="AWT132"/>
      <c r="AWU132"/>
      <c r="AWV132"/>
      <c r="AWW132"/>
      <c r="AWX132"/>
      <c r="AWY132"/>
      <c r="AWZ132"/>
      <c r="AXA132"/>
      <c r="AXB132"/>
      <c r="AXC132"/>
      <c r="AXD132"/>
      <c r="AXE132"/>
      <c r="AXF132"/>
      <c r="AXG132"/>
      <c r="AXH132"/>
      <c r="AXI132"/>
      <c r="AXJ132"/>
      <c r="AXK132"/>
      <c r="AXL132"/>
      <c r="AXM132"/>
      <c r="AXN132"/>
      <c r="AXO132"/>
      <c r="AXP132"/>
      <c r="AXQ132"/>
      <c r="AXR132"/>
      <c r="AXS132"/>
      <c r="AXT132"/>
      <c r="AXU132"/>
      <c r="AXV132"/>
      <c r="AXW132"/>
      <c r="AXX132"/>
      <c r="AXY132"/>
      <c r="AXZ132"/>
      <c r="AYA132"/>
      <c r="AYB132"/>
      <c r="AYC132"/>
      <c r="AYD132"/>
      <c r="AYE132"/>
      <c r="AYF132"/>
      <c r="AYG132"/>
      <c r="AYH132"/>
      <c r="AYI132"/>
      <c r="AYJ132"/>
      <c r="AYK132"/>
      <c r="AYL132"/>
      <c r="AYM132"/>
      <c r="AYN132"/>
      <c r="AYO132"/>
      <c r="AYP132"/>
      <c r="AYQ132"/>
      <c r="AYR132"/>
      <c r="AYS132"/>
      <c r="AYT132"/>
      <c r="AYU132"/>
      <c r="AYV132"/>
      <c r="AYW132"/>
      <c r="AYX132"/>
      <c r="AYY132"/>
      <c r="AYZ132"/>
      <c r="AZA132"/>
      <c r="AZB132"/>
      <c r="AZC132"/>
      <c r="AZD132"/>
      <c r="AZE132"/>
      <c r="AZF132"/>
      <c r="AZG132"/>
      <c r="AZH132"/>
      <c r="AZI132"/>
      <c r="AZJ132"/>
      <c r="AZK132"/>
      <c r="AZL132"/>
      <c r="AZM132"/>
      <c r="AZN132"/>
      <c r="AZO132"/>
      <c r="AZP132"/>
      <c r="AZQ132"/>
      <c r="AZR132"/>
      <c r="AZS132"/>
      <c r="AZT132"/>
      <c r="AZU132"/>
      <c r="AZV132"/>
      <c r="AZW132"/>
      <c r="AZX132"/>
      <c r="AZY132"/>
      <c r="AZZ132"/>
      <c r="BAA132"/>
      <c r="BAB132"/>
      <c r="BAC132"/>
      <c r="BAD132"/>
      <c r="BAE132"/>
      <c r="BAF132"/>
      <c r="BAG132"/>
      <c r="BAH132"/>
      <c r="BAI132"/>
      <c r="BAJ132"/>
      <c r="BAK132"/>
      <c r="BAL132"/>
      <c r="BAM132"/>
      <c r="BAN132"/>
      <c r="BAO132"/>
      <c r="BAP132"/>
      <c r="BAQ132"/>
      <c r="BAR132"/>
      <c r="BAS132"/>
      <c r="BAT132"/>
      <c r="BAU132"/>
      <c r="BAV132"/>
      <c r="BAW132"/>
      <c r="BAX132"/>
      <c r="BAY132"/>
      <c r="BAZ132"/>
      <c r="BBA132"/>
      <c r="BBB132"/>
      <c r="BBC132"/>
      <c r="BBD132"/>
      <c r="BBE132"/>
      <c r="BBF132"/>
      <c r="BBG132"/>
      <c r="BBH132"/>
      <c r="BBI132"/>
      <c r="BBJ132"/>
      <c r="BBK132"/>
      <c r="BBL132"/>
      <c r="BBM132"/>
      <c r="BBN132"/>
      <c r="BBO132"/>
      <c r="BBP132"/>
      <c r="BBQ132"/>
      <c r="BBR132"/>
      <c r="BBS132"/>
      <c r="BBT132"/>
      <c r="BBU132"/>
      <c r="BBV132"/>
      <c r="BBW132"/>
      <c r="BBX132"/>
      <c r="BBY132"/>
      <c r="BBZ132"/>
      <c r="BCA132"/>
      <c r="BCB132"/>
      <c r="BCC132"/>
      <c r="BCD132"/>
      <c r="BCE132"/>
      <c r="BCF132"/>
      <c r="BCG132"/>
      <c r="BCH132"/>
      <c r="BCI132"/>
      <c r="BCJ132"/>
      <c r="BCK132"/>
      <c r="BCL132"/>
      <c r="BCM132"/>
      <c r="BCN132"/>
      <c r="BCO132"/>
      <c r="BCP132"/>
      <c r="BCQ132"/>
      <c r="BCR132"/>
      <c r="BCS132"/>
      <c r="BCT132"/>
      <c r="BCU132"/>
      <c r="BCV132"/>
      <c r="BCW132"/>
      <c r="BCX132"/>
      <c r="BCY132"/>
      <c r="BCZ132"/>
      <c r="BDA132"/>
      <c r="BDB132"/>
      <c r="BDC132"/>
      <c r="BDD132"/>
      <c r="BDE132"/>
      <c r="BDF132"/>
      <c r="BDG132"/>
      <c r="BDH132"/>
      <c r="BDI132"/>
      <c r="BDJ132"/>
      <c r="BDK132"/>
      <c r="BDL132"/>
      <c r="BDM132"/>
      <c r="BDN132"/>
      <c r="BDO132"/>
      <c r="BDP132"/>
      <c r="BDQ132"/>
      <c r="BDR132"/>
      <c r="BDS132"/>
      <c r="BDT132"/>
      <c r="BDU132"/>
      <c r="BDV132"/>
      <c r="BDW132"/>
      <c r="BDX132"/>
      <c r="BDY132"/>
      <c r="BDZ132"/>
      <c r="BEA132"/>
      <c r="BEB132"/>
      <c r="BEC132"/>
      <c r="BED132"/>
      <c r="BEE132"/>
      <c r="BEF132"/>
      <c r="BEG132"/>
      <c r="BEH132"/>
      <c r="BEI132"/>
      <c r="BEJ132"/>
      <c r="BEK132"/>
      <c r="BEL132"/>
      <c r="BEM132"/>
      <c r="BEN132"/>
      <c r="BEO132"/>
      <c r="BEP132"/>
      <c r="BEQ132"/>
      <c r="BER132"/>
      <c r="BES132"/>
      <c r="BET132"/>
      <c r="BEU132"/>
      <c r="BEV132"/>
      <c r="BEW132"/>
      <c r="BEX132"/>
      <c r="BEY132"/>
      <c r="BEZ132"/>
      <c r="BFA132"/>
      <c r="BFB132"/>
      <c r="BFC132"/>
      <c r="BFD132"/>
      <c r="BFE132"/>
      <c r="BFF132"/>
      <c r="BFG132"/>
      <c r="BFH132"/>
      <c r="BFI132"/>
      <c r="BFJ132"/>
      <c r="BFK132"/>
      <c r="BFL132"/>
      <c r="BFM132"/>
      <c r="BFN132"/>
      <c r="BFO132"/>
      <c r="BFP132"/>
      <c r="BFQ132"/>
      <c r="BFR132"/>
      <c r="BFS132"/>
      <c r="BFT132"/>
      <c r="BFU132"/>
      <c r="BFV132"/>
      <c r="BFW132"/>
      <c r="BFX132"/>
      <c r="BFY132"/>
      <c r="BFZ132"/>
      <c r="BGA132"/>
      <c r="BGB132"/>
      <c r="BGC132"/>
      <c r="BGD132"/>
      <c r="BGE132"/>
      <c r="BGF132"/>
      <c r="BGG132"/>
      <c r="BGH132"/>
      <c r="BGI132"/>
      <c r="BGJ132"/>
      <c r="BGK132"/>
      <c r="BGL132"/>
      <c r="BGM132"/>
      <c r="BGN132"/>
      <c r="BGO132"/>
      <c r="BGP132"/>
      <c r="BGQ132"/>
      <c r="BGR132"/>
      <c r="BGS132"/>
      <c r="BGT132"/>
      <c r="BGU132"/>
      <c r="BGV132"/>
      <c r="BGW132"/>
      <c r="BGX132"/>
      <c r="BGY132"/>
      <c r="BGZ132"/>
      <c r="BHA132"/>
      <c r="BHB132"/>
      <c r="BHC132"/>
      <c r="BHD132"/>
      <c r="BHE132"/>
      <c r="BHF132"/>
      <c r="BHG132"/>
      <c r="BHH132"/>
      <c r="BHI132"/>
      <c r="BHJ132"/>
      <c r="BHK132"/>
      <c r="BHL132"/>
      <c r="BHM132"/>
      <c r="BHN132"/>
      <c r="BHO132"/>
      <c r="BHP132"/>
      <c r="BHQ132"/>
      <c r="BHR132"/>
      <c r="BHS132"/>
      <c r="BHT132"/>
      <c r="BHU132"/>
      <c r="BHV132"/>
      <c r="BHW132"/>
      <c r="BHX132"/>
      <c r="BHY132"/>
      <c r="BHZ132"/>
      <c r="BIA132"/>
      <c r="BIB132"/>
      <c r="BIC132"/>
      <c r="BID132"/>
      <c r="BIE132"/>
      <c r="BIF132"/>
      <c r="BIG132"/>
      <c r="BIH132"/>
      <c r="BII132"/>
      <c r="BIJ132"/>
      <c r="BIK132"/>
      <c r="BIL132"/>
      <c r="BIM132"/>
      <c r="BIN132"/>
      <c r="BIO132"/>
      <c r="BIP132"/>
      <c r="BIQ132"/>
      <c r="BIR132"/>
      <c r="BIS132"/>
      <c r="BIT132"/>
      <c r="BIU132"/>
      <c r="BIV132"/>
      <c r="BIW132"/>
      <c r="BIX132"/>
      <c r="BIY132"/>
      <c r="BIZ132"/>
      <c r="BJA132"/>
      <c r="BJB132"/>
      <c r="BJC132"/>
      <c r="BJD132"/>
      <c r="BJE132"/>
      <c r="BJF132"/>
      <c r="BJG132"/>
      <c r="BJH132"/>
      <c r="BJI132"/>
      <c r="BJJ132"/>
      <c r="BJK132"/>
      <c r="BJL132"/>
      <c r="BJM132"/>
      <c r="BJN132"/>
      <c r="BJO132"/>
      <c r="BJP132"/>
      <c r="BJQ132"/>
      <c r="BJR132"/>
      <c r="BJS132"/>
      <c r="BJT132"/>
      <c r="BJU132"/>
      <c r="BJV132"/>
      <c r="BJW132"/>
      <c r="BJX132"/>
      <c r="BJY132"/>
      <c r="BJZ132"/>
      <c r="BKA132"/>
      <c r="BKB132"/>
      <c r="BKC132"/>
      <c r="BKD132"/>
      <c r="BKE132"/>
      <c r="BKF132"/>
      <c r="BKG132"/>
      <c r="BKH132"/>
      <c r="BKI132"/>
      <c r="BKJ132"/>
      <c r="BKK132"/>
      <c r="BKL132"/>
      <c r="BKM132"/>
      <c r="BKN132"/>
      <c r="BKO132"/>
      <c r="BKP132"/>
      <c r="BKQ132"/>
      <c r="BKR132"/>
      <c r="BKS132"/>
      <c r="BKT132"/>
      <c r="BKU132"/>
      <c r="BKV132"/>
      <c r="BKW132"/>
      <c r="BKX132"/>
      <c r="BKY132"/>
      <c r="BKZ132"/>
      <c r="BLA132"/>
      <c r="BLB132"/>
      <c r="BLC132"/>
      <c r="BLD132"/>
      <c r="BLE132"/>
      <c r="BLF132"/>
      <c r="BLG132"/>
      <c r="BLH132"/>
      <c r="BLI132"/>
      <c r="BLJ132"/>
      <c r="BLK132"/>
      <c r="BLL132"/>
      <c r="BLM132"/>
      <c r="BLN132"/>
      <c r="BLO132"/>
      <c r="BLP132"/>
      <c r="BLQ132"/>
      <c r="BLR132"/>
      <c r="BLS132"/>
      <c r="BLT132"/>
      <c r="BLU132"/>
      <c r="BLV132"/>
      <c r="BLW132"/>
      <c r="BLX132"/>
      <c r="BLY132"/>
      <c r="BLZ132"/>
      <c r="BMA132"/>
      <c r="BMB132"/>
      <c r="BMC132"/>
      <c r="BMD132"/>
      <c r="BME132"/>
      <c r="BMF132"/>
      <c r="BMG132"/>
      <c r="BMH132"/>
      <c r="BMI132"/>
      <c r="BMJ132"/>
      <c r="BMK132"/>
      <c r="BML132"/>
      <c r="BMM132"/>
      <c r="BMN132"/>
      <c r="BMO132"/>
      <c r="BMP132"/>
      <c r="BMQ132"/>
      <c r="BMR132"/>
      <c r="BMS132"/>
      <c r="BMT132"/>
      <c r="BMU132"/>
      <c r="BMV132"/>
      <c r="BMW132"/>
      <c r="BMX132"/>
      <c r="BMY132"/>
      <c r="BMZ132"/>
      <c r="BNA132"/>
      <c r="BNB132"/>
      <c r="BNC132"/>
      <c r="BND132"/>
      <c r="BNE132"/>
      <c r="BNF132"/>
      <c r="BNG132"/>
      <c r="BNH132"/>
      <c r="BNI132"/>
      <c r="BNJ132"/>
      <c r="BNK132"/>
      <c r="BNL132"/>
      <c r="BNM132"/>
      <c r="BNN132"/>
      <c r="BNO132"/>
      <c r="BNP132"/>
      <c r="BNQ132"/>
      <c r="BNR132"/>
      <c r="BNS132"/>
      <c r="BNT132"/>
      <c r="BNU132"/>
      <c r="BNV132"/>
      <c r="BNW132"/>
      <c r="BNX132"/>
      <c r="BNY132"/>
      <c r="BNZ132"/>
      <c r="BOA132"/>
      <c r="BOB132"/>
      <c r="BOC132"/>
      <c r="BOD132"/>
      <c r="BOE132"/>
      <c r="BOF132"/>
      <c r="BOG132"/>
      <c r="BOH132"/>
      <c r="BOI132"/>
      <c r="BOJ132"/>
      <c r="BOK132"/>
      <c r="BOL132"/>
      <c r="BOM132"/>
      <c r="BON132"/>
      <c r="BOO132"/>
      <c r="BOP132"/>
      <c r="BOQ132"/>
      <c r="BOR132"/>
      <c r="BOS132"/>
      <c r="BOT132"/>
      <c r="BOU132"/>
      <c r="BOV132"/>
      <c r="BOW132"/>
      <c r="BOX132"/>
      <c r="BOY132"/>
      <c r="BOZ132"/>
      <c r="BPA132"/>
      <c r="BPB132"/>
      <c r="BPC132"/>
      <c r="BPD132"/>
      <c r="BPE132"/>
      <c r="BPF132"/>
      <c r="BPG132"/>
      <c r="BPH132"/>
      <c r="BPI132"/>
      <c r="BPJ132"/>
      <c r="BPK132"/>
      <c r="BPL132"/>
      <c r="BPM132"/>
      <c r="BPN132"/>
      <c r="BPO132"/>
      <c r="BPP132"/>
      <c r="BPQ132"/>
      <c r="BPR132"/>
      <c r="BPS132"/>
      <c r="BPT132"/>
      <c r="BPU132"/>
      <c r="BPV132"/>
      <c r="BPW132"/>
      <c r="BPX132"/>
      <c r="BPY132"/>
      <c r="BPZ132"/>
      <c r="BQA132"/>
      <c r="BQB132"/>
      <c r="BQC132"/>
      <c r="BQD132"/>
      <c r="BQE132"/>
      <c r="BQF132"/>
      <c r="BQG132"/>
      <c r="BQH132"/>
      <c r="BQI132"/>
      <c r="BQJ132"/>
      <c r="BQK132"/>
      <c r="BQL132"/>
      <c r="BQM132"/>
      <c r="BQN132"/>
      <c r="BQO132"/>
      <c r="BQP132"/>
      <c r="BQQ132"/>
      <c r="BQR132"/>
      <c r="BQS132"/>
      <c r="BQT132"/>
      <c r="BQU132"/>
      <c r="BQV132"/>
      <c r="BQW132"/>
      <c r="BQX132"/>
      <c r="BQY132"/>
      <c r="BQZ132"/>
      <c r="BRA132"/>
      <c r="BRB132"/>
      <c r="BRC132"/>
      <c r="BRD132"/>
      <c r="BRE132"/>
      <c r="BRF132"/>
      <c r="BRG132"/>
      <c r="BRH132"/>
      <c r="BRI132"/>
      <c r="BRJ132"/>
      <c r="BRK132"/>
      <c r="BRL132"/>
      <c r="BRM132"/>
      <c r="BRN132"/>
      <c r="BRO132"/>
      <c r="BRP132"/>
      <c r="BRQ132"/>
      <c r="BRR132"/>
      <c r="BRS132"/>
      <c r="BRT132"/>
      <c r="BRU132"/>
      <c r="BRV132"/>
      <c r="BRW132"/>
      <c r="BRX132"/>
      <c r="BRY132"/>
      <c r="BRZ132"/>
      <c r="BSA132"/>
      <c r="BSB132"/>
      <c r="BSC132"/>
      <c r="BSD132"/>
      <c r="BSE132"/>
      <c r="BSF132"/>
      <c r="BSG132"/>
      <c r="BSH132"/>
      <c r="BSI132"/>
      <c r="BSJ132"/>
      <c r="BSK132"/>
      <c r="BSL132"/>
      <c r="BSM132"/>
      <c r="BSN132"/>
      <c r="BSO132"/>
      <c r="BSP132"/>
      <c r="BSQ132"/>
      <c r="BSR132"/>
      <c r="BSS132"/>
      <c r="BST132"/>
      <c r="BSU132"/>
      <c r="BSV132"/>
      <c r="BSW132"/>
      <c r="BSX132"/>
      <c r="BSY132"/>
      <c r="BSZ132"/>
      <c r="BTA132"/>
      <c r="BTB132"/>
      <c r="BTC132"/>
      <c r="BTD132"/>
      <c r="BTE132"/>
      <c r="BTF132"/>
      <c r="BTG132"/>
      <c r="BTH132"/>
      <c r="BTI132"/>
      <c r="BTJ132"/>
      <c r="BTK132"/>
      <c r="BTL132"/>
      <c r="BTM132"/>
      <c r="BTN132"/>
      <c r="BTO132"/>
      <c r="BTP132"/>
      <c r="BTQ132"/>
      <c r="BTR132"/>
      <c r="BTS132"/>
      <c r="BTT132"/>
      <c r="BTU132"/>
      <c r="BTV132"/>
      <c r="BTW132"/>
      <c r="BTX132"/>
      <c r="BTY132"/>
      <c r="BTZ132"/>
      <c r="BUA132"/>
      <c r="BUB132"/>
      <c r="BUC132"/>
      <c r="BUD132"/>
      <c r="BUE132"/>
      <c r="BUF132"/>
      <c r="BUG132"/>
      <c r="BUH132"/>
      <c r="BUI132"/>
      <c r="BUJ132"/>
      <c r="BUK132"/>
      <c r="BUL132"/>
      <c r="BUM132"/>
      <c r="BUN132"/>
      <c r="BUO132"/>
      <c r="BUP132"/>
      <c r="BUQ132"/>
      <c r="BUR132"/>
      <c r="BUS132"/>
      <c r="BUT132"/>
      <c r="BUU132"/>
      <c r="BUV132"/>
      <c r="BUW132"/>
      <c r="BUX132"/>
      <c r="BUY132"/>
      <c r="BUZ132"/>
      <c r="BVA132"/>
      <c r="BVB132"/>
      <c r="BVC132"/>
      <c r="BVD132"/>
      <c r="BVE132"/>
      <c r="BVF132"/>
      <c r="BVG132"/>
      <c r="BVH132"/>
      <c r="BVI132"/>
      <c r="BVJ132"/>
      <c r="BVK132"/>
      <c r="BVL132"/>
      <c r="BVM132"/>
      <c r="BVN132"/>
      <c r="BVO132"/>
      <c r="BVP132"/>
      <c r="BVQ132"/>
      <c r="BVR132"/>
      <c r="BVS132"/>
      <c r="BVT132"/>
      <c r="BVU132"/>
      <c r="BVV132"/>
      <c r="BVW132"/>
      <c r="BVX132"/>
      <c r="BVY132"/>
      <c r="BVZ132"/>
      <c r="BWA132"/>
      <c r="BWB132"/>
      <c r="BWC132"/>
      <c r="BWD132"/>
      <c r="BWE132"/>
      <c r="BWF132"/>
      <c r="BWG132"/>
      <c r="BWH132"/>
      <c r="BWI132"/>
      <c r="BWJ132"/>
      <c r="BWK132"/>
      <c r="BWL132"/>
      <c r="BWM132"/>
      <c r="BWN132"/>
      <c r="BWO132"/>
      <c r="BWP132"/>
      <c r="BWQ132"/>
      <c r="BWR132"/>
      <c r="BWS132"/>
      <c r="BWT132"/>
      <c r="BWU132"/>
      <c r="BWV132"/>
      <c r="BWW132"/>
      <c r="BWX132"/>
      <c r="BWY132"/>
      <c r="BWZ132"/>
      <c r="BXA132"/>
      <c r="BXB132"/>
      <c r="BXC132"/>
      <c r="BXD132"/>
      <c r="BXE132"/>
      <c r="BXF132"/>
      <c r="BXG132"/>
      <c r="BXH132"/>
      <c r="BXI132"/>
      <c r="BXJ132"/>
      <c r="BXK132"/>
      <c r="BXL132"/>
      <c r="BXM132"/>
      <c r="BXN132"/>
      <c r="BXO132"/>
      <c r="BXP132"/>
      <c r="BXQ132"/>
      <c r="BXR132"/>
      <c r="BXS132"/>
      <c r="BXT132"/>
      <c r="BXU132"/>
      <c r="BXV132"/>
      <c r="BXW132"/>
      <c r="BXX132"/>
      <c r="BXY132"/>
      <c r="BXZ132"/>
      <c r="BYA132"/>
      <c r="BYB132"/>
      <c r="BYC132"/>
      <c r="BYD132"/>
      <c r="BYE132"/>
      <c r="BYF132"/>
      <c r="BYG132"/>
      <c r="BYH132"/>
      <c r="BYI132"/>
      <c r="BYJ132"/>
      <c r="BYK132"/>
      <c r="BYL132"/>
      <c r="BYM132"/>
      <c r="BYN132"/>
      <c r="BYO132"/>
      <c r="BYP132"/>
      <c r="BYQ132"/>
      <c r="BYR132"/>
      <c r="BYS132"/>
      <c r="BYT132"/>
      <c r="BYU132"/>
      <c r="BYV132"/>
      <c r="BYW132"/>
      <c r="BYX132"/>
      <c r="BYY132"/>
      <c r="BYZ132"/>
      <c r="BZA132"/>
      <c r="BZB132"/>
      <c r="BZC132"/>
      <c r="BZD132"/>
      <c r="BZE132"/>
      <c r="BZF132"/>
      <c r="BZG132"/>
      <c r="BZH132"/>
      <c r="BZI132"/>
      <c r="BZJ132"/>
      <c r="BZK132"/>
      <c r="BZL132"/>
      <c r="BZM132"/>
      <c r="BZN132"/>
      <c r="BZO132"/>
      <c r="BZP132"/>
      <c r="BZQ132"/>
      <c r="BZR132"/>
      <c r="BZS132"/>
      <c r="BZT132"/>
      <c r="BZU132"/>
      <c r="BZV132"/>
      <c r="BZW132"/>
      <c r="BZX132"/>
      <c r="BZY132"/>
      <c r="BZZ132"/>
      <c r="CAA132"/>
      <c r="CAB132"/>
      <c r="CAC132"/>
      <c r="CAD132"/>
      <c r="CAE132"/>
      <c r="CAF132"/>
      <c r="CAG132"/>
      <c r="CAH132"/>
      <c r="CAI132"/>
      <c r="CAJ132"/>
      <c r="CAK132"/>
      <c r="CAL132"/>
      <c r="CAM132"/>
      <c r="CAN132"/>
      <c r="CAO132"/>
      <c r="CAP132"/>
      <c r="CAQ132"/>
      <c r="CAR132"/>
      <c r="CAS132"/>
      <c r="CAT132"/>
      <c r="CAU132"/>
      <c r="CAV132"/>
      <c r="CAW132"/>
      <c r="CAX132"/>
      <c r="CAY132"/>
      <c r="CAZ132"/>
      <c r="CBA132"/>
      <c r="CBB132"/>
      <c r="CBC132"/>
      <c r="CBD132"/>
      <c r="CBE132"/>
      <c r="CBF132"/>
      <c r="CBG132"/>
      <c r="CBH132"/>
      <c r="CBI132"/>
      <c r="CBJ132"/>
      <c r="CBK132"/>
      <c r="CBL132"/>
      <c r="CBM132"/>
      <c r="CBN132"/>
      <c r="CBO132"/>
      <c r="CBP132"/>
      <c r="CBQ132"/>
      <c r="CBR132"/>
      <c r="CBS132"/>
      <c r="CBT132"/>
      <c r="CBU132"/>
      <c r="CBV132"/>
      <c r="CBW132"/>
      <c r="CBX132"/>
      <c r="CBY132"/>
      <c r="CBZ132"/>
      <c r="CCA132"/>
      <c r="CCB132"/>
      <c r="CCC132"/>
      <c r="CCD132"/>
      <c r="CCE132"/>
      <c r="CCF132"/>
      <c r="CCG132"/>
      <c r="CCH132"/>
      <c r="CCI132"/>
      <c r="CCJ132"/>
      <c r="CCK132"/>
      <c r="CCL132"/>
      <c r="CCM132"/>
      <c r="CCN132"/>
      <c r="CCO132"/>
      <c r="CCP132"/>
      <c r="CCQ132"/>
      <c r="CCR132"/>
      <c r="CCS132"/>
      <c r="CCT132"/>
      <c r="CCU132"/>
      <c r="CCV132"/>
      <c r="CCW132"/>
      <c r="CCX132"/>
      <c r="CCY132"/>
      <c r="CCZ132"/>
      <c r="CDA132"/>
      <c r="CDB132"/>
      <c r="CDC132"/>
      <c r="CDD132"/>
      <c r="CDE132"/>
      <c r="CDF132"/>
      <c r="CDG132"/>
      <c r="CDH132"/>
      <c r="CDI132"/>
      <c r="CDJ132"/>
      <c r="CDK132"/>
      <c r="CDL132"/>
      <c r="CDM132"/>
      <c r="CDN132"/>
      <c r="CDO132"/>
      <c r="CDP132"/>
      <c r="CDQ132"/>
      <c r="CDR132"/>
      <c r="CDS132"/>
      <c r="CDT132"/>
      <c r="CDU132"/>
      <c r="CDV132"/>
      <c r="CDW132"/>
      <c r="CDX132"/>
      <c r="CDY132"/>
      <c r="CDZ132"/>
      <c r="CEA132"/>
      <c r="CEB132"/>
      <c r="CEC132"/>
      <c r="CED132"/>
      <c r="CEE132"/>
      <c r="CEF132"/>
      <c r="CEG132"/>
      <c r="CEH132"/>
      <c r="CEI132"/>
      <c r="CEJ132"/>
      <c r="CEK132"/>
      <c r="CEL132"/>
      <c r="CEM132"/>
      <c r="CEN132"/>
      <c r="CEO132"/>
      <c r="CEP132"/>
      <c r="CEQ132"/>
      <c r="CER132"/>
      <c r="CES132"/>
      <c r="CET132"/>
      <c r="CEU132"/>
      <c r="CEV132"/>
      <c r="CEW132"/>
      <c r="CEX132"/>
      <c r="CEY132"/>
      <c r="CEZ132"/>
      <c r="CFA132"/>
      <c r="CFB132"/>
      <c r="CFC132"/>
      <c r="CFD132"/>
      <c r="CFE132"/>
      <c r="CFF132"/>
      <c r="CFG132"/>
      <c r="CFH132"/>
      <c r="CFI132"/>
      <c r="CFJ132"/>
      <c r="CFK132"/>
      <c r="CFL132"/>
      <c r="CFM132"/>
      <c r="CFN132"/>
      <c r="CFO132"/>
      <c r="CFP132"/>
      <c r="CFQ132"/>
      <c r="CFR132"/>
      <c r="CFS132"/>
      <c r="CFT132"/>
      <c r="CFU132"/>
      <c r="CFV132"/>
      <c r="CFW132"/>
      <c r="CFX132"/>
      <c r="CFY132"/>
      <c r="CFZ132"/>
      <c r="CGA132"/>
      <c r="CGB132"/>
      <c r="CGC132"/>
      <c r="CGD132"/>
      <c r="CGE132"/>
      <c r="CGF132"/>
      <c r="CGG132"/>
      <c r="CGH132"/>
      <c r="CGI132"/>
      <c r="CGJ132"/>
      <c r="CGK132"/>
      <c r="CGL132"/>
      <c r="CGM132"/>
      <c r="CGN132"/>
      <c r="CGO132"/>
      <c r="CGP132"/>
      <c r="CGQ132"/>
      <c r="CGR132"/>
      <c r="CGS132"/>
      <c r="CGT132"/>
      <c r="CGU132"/>
      <c r="CGV132"/>
      <c r="CGW132"/>
      <c r="CGX132"/>
      <c r="CGY132"/>
      <c r="CGZ132"/>
      <c r="CHA132"/>
      <c r="CHB132"/>
      <c r="CHC132"/>
      <c r="CHD132"/>
      <c r="CHE132"/>
      <c r="CHF132"/>
      <c r="CHG132"/>
      <c r="CHH132"/>
      <c r="CHI132"/>
      <c r="CHJ132"/>
      <c r="CHK132"/>
      <c r="CHL132"/>
      <c r="CHM132"/>
      <c r="CHN132"/>
      <c r="CHO132"/>
      <c r="CHP132"/>
      <c r="CHQ132"/>
      <c r="CHR132"/>
      <c r="CHS132"/>
      <c r="CHT132"/>
      <c r="CHU132"/>
      <c r="CHV132"/>
      <c r="CHW132"/>
      <c r="CHX132"/>
      <c r="CHY132"/>
      <c r="CHZ132"/>
      <c r="CIA132"/>
      <c r="CIB132"/>
      <c r="CIC132"/>
      <c r="CID132"/>
      <c r="CIE132"/>
      <c r="CIF132"/>
      <c r="CIG132"/>
      <c r="CIH132"/>
      <c r="CII132"/>
      <c r="CIJ132"/>
      <c r="CIK132"/>
      <c r="CIL132"/>
      <c r="CIM132"/>
      <c r="CIN132"/>
      <c r="CIO132"/>
      <c r="CIP132"/>
      <c r="CIQ132"/>
      <c r="CIR132"/>
      <c r="CIS132"/>
      <c r="CIT132"/>
      <c r="CIU132"/>
      <c r="CIV132"/>
      <c r="CIW132"/>
      <c r="CIX132"/>
      <c r="CIY132"/>
      <c r="CIZ132"/>
      <c r="CJA132"/>
      <c r="CJB132"/>
      <c r="CJC132"/>
      <c r="CJD132"/>
      <c r="CJE132"/>
      <c r="CJF132"/>
      <c r="CJG132"/>
      <c r="CJH132"/>
      <c r="CJI132"/>
      <c r="CJJ132"/>
      <c r="CJK132"/>
      <c r="CJL132"/>
      <c r="CJM132"/>
      <c r="CJN132"/>
      <c r="CJO132"/>
      <c r="CJP132"/>
      <c r="CJQ132"/>
      <c r="CJR132"/>
      <c r="CJS132"/>
      <c r="CJT132"/>
      <c r="CJU132"/>
      <c r="CJV132"/>
      <c r="CJW132"/>
      <c r="CJX132"/>
      <c r="CJY132"/>
      <c r="CJZ132"/>
      <c r="CKA132"/>
      <c r="CKB132"/>
      <c r="CKC132"/>
      <c r="CKD132"/>
      <c r="CKE132"/>
      <c r="CKF132"/>
      <c r="CKG132"/>
      <c r="CKH132"/>
      <c r="CKI132"/>
      <c r="CKJ132"/>
      <c r="CKK132"/>
      <c r="CKL132"/>
      <c r="CKM132"/>
      <c r="CKN132"/>
      <c r="CKO132"/>
      <c r="CKP132"/>
      <c r="CKQ132"/>
      <c r="CKR132"/>
      <c r="CKS132"/>
      <c r="CKT132"/>
      <c r="CKU132"/>
      <c r="CKV132"/>
      <c r="CKW132"/>
      <c r="CKX132"/>
      <c r="CKY132"/>
      <c r="CKZ132"/>
      <c r="CLA132"/>
      <c r="CLB132"/>
      <c r="CLC132"/>
      <c r="CLD132"/>
      <c r="CLE132"/>
      <c r="CLF132"/>
      <c r="CLG132"/>
      <c r="CLH132"/>
      <c r="CLI132"/>
      <c r="CLJ132"/>
      <c r="CLK132"/>
      <c r="CLL132"/>
      <c r="CLM132"/>
      <c r="CLN132"/>
      <c r="CLO132"/>
      <c r="CLP132"/>
      <c r="CLQ132"/>
      <c r="CLR132"/>
      <c r="CLS132"/>
      <c r="CLT132"/>
      <c r="CLU132"/>
      <c r="CLV132"/>
      <c r="CLW132"/>
      <c r="CLX132"/>
      <c r="CLY132"/>
      <c r="CLZ132"/>
      <c r="CMA132"/>
      <c r="CMB132"/>
      <c r="CMC132"/>
      <c r="CMD132"/>
      <c r="CME132"/>
      <c r="CMF132"/>
      <c r="CMG132"/>
      <c r="CMH132"/>
      <c r="CMI132"/>
      <c r="CMJ132"/>
      <c r="CMK132"/>
      <c r="CML132"/>
      <c r="CMM132"/>
      <c r="CMN132"/>
      <c r="CMO132"/>
      <c r="CMP132"/>
      <c r="CMQ132"/>
      <c r="CMR132"/>
      <c r="CMS132"/>
      <c r="CMT132"/>
      <c r="CMU132"/>
      <c r="CMV132"/>
      <c r="CMW132"/>
      <c r="CMX132"/>
      <c r="CMY132"/>
      <c r="CMZ132"/>
      <c r="CNA132"/>
      <c r="CNB132"/>
      <c r="CNC132"/>
      <c r="CND132"/>
      <c r="CNE132"/>
      <c r="CNF132"/>
      <c r="CNG132"/>
      <c r="CNH132"/>
      <c r="CNI132"/>
      <c r="CNJ132"/>
      <c r="CNK132"/>
      <c r="CNL132"/>
      <c r="CNM132"/>
      <c r="CNN132"/>
      <c r="CNO132"/>
      <c r="CNP132"/>
      <c r="CNQ132"/>
      <c r="CNR132"/>
      <c r="CNS132"/>
      <c r="CNT132"/>
      <c r="CNU132"/>
      <c r="CNV132"/>
      <c r="CNW132"/>
      <c r="CNX132"/>
      <c r="CNY132"/>
      <c r="CNZ132"/>
      <c r="COA132"/>
      <c r="COB132"/>
      <c r="COC132"/>
      <c r="COD132"/>
      <c r="COE132"/>
      <c r="COF132"/>
      <c r="COG132"/>
      <c r="COH132"/>
      <c r="COI132"/>
      <c r="COJ132"/>
      <c r="COK132"/>
      <c r="COL132"/>
      <c r="COM132"/>
      <c r="CON132"/>
      <c r="COO132"/>
      <c r="COP132"/>
      <c r="COQ132"/>
      <c r="COR132"/>
      <c r="COS132"/>
      <c r="COT132"/>
      <c r="COU132"/>
      <c r="COV132"/>
      <c r="COW132"/>
      <c r="COX132"/>
      <c r="COY132"/>
      <c r="COZ132"/>
      <c r="CPA132"/>
      <c r="CPB132"/>
      <c r="CPC132"/>
      <c r="CPD132"/>
      <c r="CPE132"/>
      <c r="CPF132"/>
      <c r="CPG132"/>
      <c r="CPH132"/>
      <c r="CPI132"/>
      <c r="CPJ132"/>
      <c r="CPK132"/>
      <c r="CPL132"/>
      <c r="CPM132"/>
      <c r="CPN132"/>
      <c r="CPO132"/>
      <c r="CPP132"/>
      <c r="CPQ132"/>
      <c r="CPR132"/>
      <c r="CPS132"/>
      <c r="CPT132"/>
      <c r="CPU132"/>
      <c r="CPV132"/>
      <c r="CPW132"/>
      <c r="CPX132"/>
      <c r="CPY132"/>
      <c r="CPZ132"/>
      <c r="CQA132"/>
      <c r="CQB132"/>
      <c r="CQC132"/>
      <c r="CQD132"/>
      <c r="CQE132"/>
      <c r="CQF132"/>
      <c r="CQG132"/>
      <c r="CQH132"/>
      <c r="CQI132"/>
      <c r="CQJ132"/>
      <c r="CQK132"/>
      <c r="CQL132"/>
      <c r="CQM132"/>
      <c r="CQN132"/>
      <c r="CQO132"/>
      <c r="CQP132"/>
      <c r="CQQ132"/>
      <c r="CQR132"/>
      <c r="CQS132"/>
      <c r="CQT132"/>
      <c r="CQU132"/>
      <c r="CQV132"/>
      <c r="CQW132"/>
      <c r="CQX132"/>
      <c r="CQY132"/>
      <c r="CQZ132"/>
      <c r="CRA132"/>
      <c r="CRB132"/>
      <c r="CRC132"/>
      <c r="CRD132"/>
      <c r="CRE132"/>
      <c r="CRF132"/>
      <c r="CRG132"/>
      <c r="CRH132"/>
      <c r="CRI132"/>
      <c r="CRJ132"/>
      <c r="CRK132"/>
      <c r="CRL132"/>
      <c r="CRM132"/>
      <c r="CRN132"/>
      <c r="CRO132"/>
      <c r="CRP132"/>
      <c r="CRQ132"/>
      <c r="CRR132"/>
      <c r="CRS132"/>
      <c r="CRT132"/>
      <c r="CRU132"/>
      <c r="CRV132"/>
      <c r="CRW132"/>
      <c r="CRX132"/>
      <c r="CRY132"/>
      <c r="CRZ132"/>
      <c r="CSA132"/>
      <c r="CSB132"/>
      <c r="CSC132"/>
      <c r="CSD132"/>
      <c r="CSE132"/>
      <c r="CSF132"/>
      <c r="CSG132"/>
      <c r="CSH132"/>
      <c r="CSI132"/>
      <c r="CSJ132"/>
      <c r="CSK132"/>
      <c r="CSL132"/>
      <c r="CSM132"/>
      <c r="CSN132"/>
      <c r="CSO132"/>
      <c r="CSP132"/>
      <c r="CSQ132"/>
      <c r="CSR132"/>
      <c r="CSS132"/>
      <c r="CST132"/>
      <c r="CSU132"/>
      <c r="CSV132"/>
      <c r="CSW132"/>
      <c r="CSX132"/>
      <c r="CSY132"/>
      <c r="CSZ132"/>
      <c r="CTA132"/>
      <c r="CTB132"/>
      <c r="CTC132"/>
      <c r="CTD132"/>
      <c r="CTE132"/>
      <c r="CTF132"/>
      <c r="CTG132"/>
      <c r="CTH132"/>
      <c r="CTI132"/>
      <c r="CTJ132"/>
      <c r="CTK132"/>
      <c r="CTL132"/>
      <c r="CTM132"/>
      <c r="CTN132"/>
      <c r="CTO132"/>
      <c r="CTP132"/>
      <c r="CTQ132"/>
      <c r="CTR132"/>
      <c r="CTS132"/>
      <c r="CTT132"/>
      <c r="CTU132"/>
      <c r="CTV132"/>
      <c r="CTW132"/>
      <c r="CTX132"/>
      <c r="CTY132"/>
      <c r="CTZ132"/>
      <c r="CUA132"/>
      <c r="CUB132"/>
      <c r="CUC132"/>
      <c r="CUD132"/>
      <c r="CUE132"/>
      <c r="CUF132"/>
      <c r="CUG132"/>
      <c r="CUH132"/>
      <c r="CUI132"/>
      <c r="CUJ132"/>
      <c r="CUK132"/>
      <c r="CUL132"/>
      <c r="CUM132"/>
      <c r="CUN132"/>
      <c r="CUO132"/>
      <c r="CUP132"/>
      <c r="CUQ132"/>
      <c r="CUR132"/>
      <c r="CUS132"/>
      <c r="CUT132"/>
      <c r="CUU132"/>
      <c r="CUV132"/>
      <c r="CUW132"/>
      <c r="CUX132"/>
      <c r="CUY132"/>
      <c r="CUZ132"/>
      <c r="CVA132"/>
      <c r="CVB132"/>
      <c r="CVC132"/>
      <c r="CVD132"/>
      <c r="CVE132"/>
      <c r="CVF132"/>
      <c r="CVG132"/>
      <c r="CVH132"/>
      <c r="CVI132"/>
      <c r="CVJ132"/>
      <c r="CVK132"/>
      <c r="CVL132"/>
      <c r="CVM132"/>
      <c r="CVN132"/>
      <c r="CVO132"/>
      <c r="CVP132"/>
      <c r="CVQ132"/>
      <c r="CVR132"/>
      <c r="CVS132"/>
      <c r="CVT132"/>
      <c r="CVU132"/>
      <c r="CVV132"/>
      <c r="CVW132"/>
      <c r="CVX132"/>
      <c r="CVY132"/>
      <c r="CVZ132"/>
      <c r="CWA132"/>
      <c r="CWB132"/>
      <c r="CWC132"/>
      <c r="CWD132"/>
      <c r="CWE132"/>
      <c r="CWF132"/>
      <c r="CWG132"/>
      <c r="CWH132"/>
      <c r="CWI132"/>
      <c r="CWJ132"/>
      <c r="CWK132"/>
      <c r="CWL132"/>
      <c r="CWM132"/>
      <c r="CWN132"/>
      <c r="CWO132"/>
      <c r="CWP132"/>
      <c r="CWQ132"/>
      <c r="CWR132"/>
      <c r="CWS132"/>
      <c r="CWT132"/>
      <c r="CWU132"/>
      <c r="CWV132"/>
      <c r="CWW132"/>
      <c r="CWX132"/>
      <c r="CWY132"/>
      <c r="CWZ132"/>
      <c r="CXA132"/>
      <c r="CXB132"/>
      <c r="CXC132"/>
      <c r="CXD132"/>
      <c r="CXE132"/>
      <c r="CXF132"/>
      <c r="CXG132"/>
      <c r="CXH132"/>
      <c r="CXI132"/>
      <c r="CXJ132"/>
      <c r="CXK132"/>
      <c r="CXL132"/>
      <c r="CXM132"/>
      <c r="CXN132"/>
      <c r="CXO132"/>
      <c r="CXP132"/>
      <c r="CXQ132"/>
      <c r="CXR132"/>
      <c r="CXS132"/>
      <c r="CXT132"/>
      <c r="CXU132"/>
      <c r="CXV132"/>
      <c r="CXW132"/>
      <c r="CXX132"/>
      <c r="CXY132"/>
      <c r="CXZ132"/>
      <c r="CYA132"/>
      <c r="CYB132"/>
      <c r="CYC132"/>
      <c r="CYD132"/>
      <c r="CYE132"/>
      <c r="CYF132"/>
      <c r="CYG132"/>
      <c r="CYH132"/>
      <c r="CYI132"/>
      <c r="CYJ132"/>
      <c r="CYK132"/>
      <c r="CYL132"/>
      <c r="CYM132"/>
      <c r="CYN132"/>
      <c r="CYO132"/>
      <c r="CYP132"/>
      <c r="CYQ132"/>
      <c r="CYR132"/>
      <c r="CYS132"/>
      <c r="CYT132"/>
      <c r="CYU132"/>
      <c r="CYV132"/>
      <c r="CYW132"/>
      <c r="CYX132"/>
      <c r="CYY132"/>
      <c r="CYZ132"/>
      <c r="CZA132"/>
      <c r="CZB132"/>
      <c r="CZC132"/>
      <c r="CZD132"/>
      <c r="CZE132"/>
      <c r="CZF132"/>
      <c r="CZG132"/>
      <c r="CZH132"/>
      <c r="CZI132"/>
      <c r="CZJ132"/>
      <c r="CZK132"/>
      <c r="CZL132"/>
      <c r="CZM132"/>
      <c r="CZN132"/>
      <c r="CZO132"/>
      <c r="CZP132"/>
      <c r="CZQ132"/>
      <c r="CZR132"/>
      <c r="CZS132"/>
      <c r="CZT132"/>
      <c r="CZU132"/>
      <c r="CZV132"/>
      <c r="CZW132"/>
      <c r="CZX132"/>
      <c r="CZY132"/>
      <c r="CZZ132"/>
      <c r="DAA132"/>
      <c r="DAB132"/>
      <c r="DAC132"/>
      <c r="DAD132"/>
      <c r="DAE132"/>
      <c r="DAF132"/>
      <c r="DAG132"/>
      <c r="DAH132"/>
      <c r="DAI132"/>
      <c r="DAJ132"/>
      <c r="DAK132"/>
      <c r="DAL132"/>
      <c r="DAM132"/>
      <c r="DAN132"/>
      <c r="DAO132"/>
      <c r="DAP132"/>
      <c r="DAQ132"/>
      <c r="DAR132"/>
      <c r="DAS132"/>
      <c r="DAT132"/>
      <c r="DAU132"/>
      <c r="DAV132"/>
      <c r="DAW132"/>
      <c r="DAX132"/>
      <c r="DAY132"/>
      <c r="DAZ132"/>
      <c r="DBA132"/>
      <c r="DBB132"/>
      <c r="DBC132"/>
      <c r="DBD132"/>
      <c r="DBE132"/>
      <c r="DBF132"/>
      <c r="DBG132"/>
      <c r="DBH132"/>
      <c r="DBI132"/>
      <c r="DBJ132"/>
      <c r="DBK132"/>
      <c r="DBL132"/>
      <c r="DBM132"/>
      <c r="DBN132"/>
      <c r="DBO132"/>
      <c r="DBP132"/>
      <c r="DBQ132"/>
      <c r="DBR132"/>
      <c r="DBS132"/>
      <c r="DBT132"/>
      <c r="DBU132"/>
      <c r="DBV132"/>
      <c r="DBW132"/>
      <c r="DBX132"/>
      <c r="DBY132"/>
      <c r="DBZ132"/>
      <c r="DCA132"/>
      <c r="DCB132"/>
      <c r="DCC132"/>
      <c r="DCD132"/>
      <c r="DCE132"/>
      <c r="DCF132"/>
      <c r="DCG132"/>
      <c r="DCH132"/>
      <c r="DCI132"/>
      <c r="DCJ132"/>
      <c r="DCK132"/>
      <c r="DCL132"/>
      <c r="DCM132"/>
      <c r="DCN132"/>
      <c r="DCO132"/>
      <c r="DCP132"/>
      <c r="DCQ132"/>
      <c r="DCR132"/>
      <c r="DCS132"/>
      <c r="DCT132"/>
      <c r="DCU132"/>
      <c r="DCV132"/>
      <c r="DCW132"/>
      <c r="DCX132"/>
      <c r="DCY132"/>
      <c r="DCZ132"/>
      <c r="DDA132"/>
      <c r="DDB132"/>
      <c r="DDC132"/>
      <c r="DDD132"/>
      <c r="DDE132"/>
      <c r="DDF132"/>
      <c r="DDG132"/>
      <c r="DDH132"/>
      <c r="DDI132"/>
      <c r="DDJ132"/>
      <c r="DDK132"/>
      <c r="DDL132"/>
      <c r="DDM132"/>
      <c r="DDN132"/>
      <c r="DDO132"/>
      <c r="DDP132"/>
      <c r="DDQ132"/>
      <c r="DDR132"/>
      <c r="DDS132"/>
      <c r="DDT132"/>
      <c r="DDU132"/>
      <c r="DDV132"/>
      <c r="DDW132"/>
      <c r="DDX132"/>
      <c r="DDY132"/>
      <c r="DDZ132"/>
      <c r="DEA132"/>
      <c r="DEB132"/>
      <c r="DEC132"/>
      <c r="DED132"/>
      <c r="DEE132"/>
      <c r="DEF132"/>
      <c r="DEG132"/>
      <c r="DEH132"/>
      <c r="DEI132"/>
      <c r="DEJ132"/>
      <c r="DEK132"/>
      <c r="DEL132"/>
      <c r="DEM132"/>
      <c r="DEN132"/>
      <c r="DEO132"/>
      <c r="DEP132"/>
      <c r="DEQ132"/>
      <c r="DER132"/>
      <c r="DES132"/>
      <c r="DET132"/>
      <c r="DEU132"/>
      <c r="DEV132"/>
      <c r="DEW132"/>
      <c r="DEX132"/>
      <c r="DEY132"/>
      <c r="DEZ132"/>
      <c r="DFA132"/>
      <c r="DFB132"/>
      <c r="DFC132"/>
      <c r="DFD132"/>
      <c r="DFE132"/>
      <c r="DFF132"/>
      <c r="DFG132"/>
      <c r="DFH132"/>
      <c r="DFI132"/>
      <c r="DFJ132"/>
      <c r="DFK132"/>
      <c r="DFL132"/>
      <c r="DFM132"/>
      <c r="DFN132"/>
      <c r="DFO132"/>
      <c r="DFP132"/>
      <c r="DFQ132"/>
      <c r="DFR132"/>
      <c r="DFS132"/>
      <c r="DFT132"/>
      <c r="DFU132"/>
      <c r="DFV132"/>
      <c r="DFW132"/>
      <c r="DFX132"/>
      <c r="DFY132"/>
      <c r="DFZ132"/>
      <c r="DGA132"/>
      <c r="DGB132"/>
      <c r="DGC132"/>
      <c r="DGD132"/>
      <c r="DGE132"/>
      <c r="DGF132"/>
      <c r="DGG132"/>
      <c r="DGH132"/>
      <c r="DGI132"/>
      <c r="DGJ132"/>
      <c r="DGK132"/>
      <c r="DGL132"/>
      <c r="DGM132"/>
      <c r="DGN132"/>
      <c r="DGO132"/>
      <c r="DGP132"/>
      <c r="DGQ132"/>
      <c r="DGR132"/>
      <c r="DGS132"/>
      <c r="DGT132"/>
      <c r="DGU132"/>
      <c r="DGV132"/>
      <c r="DGW132"/>
      <c r="DGX132"/>
      <c r="DGY132"/>
      <c r="DGZ132"/>
      <c r="DHA132"/>
      <c r="DHB132"/>
      <c r="DHC132"/>
      <c r="DHD132"/>
      <c r="DHE132"/>
      <c r="DHF132"/>
      <c r="DHG132"/>
      <c r="DHH132"/>
      <c r="DHI132"/>
      <c r="DHJ132"/>
      <c r="DHK132"/>
      <c r="DHL132"/>
      <c r="DHM132"/>
      <c r="DHN132"/>
      <c r="DHO132"/>
      <c r="DHP132"/>
      <c r="DHQ132"/>
      <c r="DHR132"/>
      <c r="DHS132"/>
      <c r="DHT132"/>
      <c r="DHU132"/>
      <c r="DHV132"/>
      <c r="DHW132"/>
      <c r="DHX132"/>
      <c r="DHY132"/>
      <c r="DHZ132"/>
      <c r="DIA132"/>
      <c r="DIB132"/>
      <c r="DIC132"/>
      <c r="DID132"/>
      <c r="DIE132"/>
      <c r="DIF132"/>
      <c r="DIG132"/>
      <c r="DIH132"/>
      <c r="DII132"/>
      <c r="DIJ132"/>
      <c r="DIK132"/>
      <c r="DIL132"/>
      <c r="DIM132"/>
      <c r="DIN132"/>
      <c r="DIO132"/>
      <c r="DIP132"/>
      <c r="DIQ132"/>
      <c r="DIR132"/>
      <c r="DIS132"/>
      <c r="DIT132"/>
      <c r="DIU132"/>
      <c r="DIV132"/>
      <c r="DIW132"/>
      <c r="DIX132"/>
      <c r="DIY132"/>
      <c r="DIZ132"/>
      <c r="DJA132"/>
      <c r="DJB132"/>
      <c r="DJC132"/>
      <c r="DJD132"/>
      <c r="DJE132"/>
      <c r="DJF132"/>
      <c r="DJG132"/>
      <c r="DJH132"/>
      <c r="DJI132"/>
      <c r="DJJ132"/>
      <c r="DJK132"/>
      <c r="DJL132"/>
      <c r="DJM132"/>
      <c r="DJN132"/>
      <c r="DJO132"/>
      <c r="DJP132"/>
      <c r="DJQ132"/>
      <c r="DJR132"/>
      <c r="DJS132"/>
      <c r="DJT132"/>
      <c r="DJU132"/>
      <c r="DJV132"/>
      <c r="DJW132"/>
      <c r="DJX132"/>
      <c r="DJY132"/>
      <c r="DJZ132"/>
      <c r="DKA132"/>
      <c r="DKB132"/>
      <c r="DKC132"/>
      <c r="DKD132"/>
      <c r="DKE132"/>
      <c r="DKF132"/>
      <c r="DKG132"/>
      <c r="DKH132"/>
      <c r="DKI132"/>
      <c r="DKJ132"/>
      <c r="DKK132"/>
      <c r="DKL132"/>
      <c r="DKM132"/>
      <c r="DKN132"/>
      <c r="DKO132"/>
      <c r="DKP132"/>
      <c r="DKQ132"/>
      <c r="DKR132"/>
      <c r="DKS132"/>
      <c r="DKT132"/>
      <c r="DKU132"/>
      <c r="DKV132"/>
      <c r="DKW132"/>
      <c r="DKX132"/>
      <c r="DKY132"/>
      <c r="DKZ132"/>
      <c r="DLA132"/>
      <c r="DLB132"/>
      <c r="DLC132"/>
      <c r="DLD132"/>
      <c r="DLE132"/>
      <c r="DLF132"/>
      <c r="DLG132"/>
      <c r="DLH132"/>
      <c r="DLI132"/>
      <c r="DLJ132"/>
      <c r="DLK132"/>
      <c r="DLL132"/>
      <c r="DLM132"/>
      <c r="DLN132"/>
      <c r="DLO132"/>
      <c r="DLP132"/>
      <c r="DLQ132"/>
      <c r="DLR132"/>
      <c r="DLS132"/>
      <c r="DLT132"/>
      <c r="DLU132"/>
      <c r="DLV132"/>
      <c r="DLW132"/>
      <c r="DLX132"/>
      <c r="DLY132"/>
      <c r="DLZ132"/>
      <c r="DMA132"/>
      <c r="DMB132"/>
      <c r="DMC132"/>
      <c r="DMD132"/>
      <c r="DME132"/>
      <c r="DMF132"/>
      <c r="DMG132"/>
      <c r="DMH132"/>
      <c r="DMI132"/>
      <c r="DMJ132"/>
      <c r="DMK132"/>
      <c r="DML132"/>
      <c r="DMM132"/>
      <c r="DMN132"/>
      <c r="DMO132"/>
      <c r="DMP132"/>
      <c r="DMQ132"/>
      <c r="DMR132"/>
      <c r="DMS132"/>
      <c r="DMT132"/>
      <c r="DMU132"/>
      <c r="DMV132"/>
      <c r="DMW132"/>
      <c r="DMX132"/>
      <c r="DMY132"/>
      <c r="DMZ132"/>
      <c r="DNA132"/>
      <c r="DNB132"/>
      <c r="DNC132"/>
      <c r="DND132"/>
      <c r="DNE132"/>
      <c r="DNF132"/>
      <c r="DNG132"/>
      <c r="DNH132"/>
      <c r="DNI132"/>
      <c r="DNJ132"/>
      <c r="DNK132"/>
      <c r="DNL132"/>
      <c r="DNM132"/>
      <c r="DNN132"/>
      <c r="DNO132"/>
      <c r="DNP132"/>
      <c r="DNQ132"/>
      <c r="DNR132"/>
      <c r="DNS132"/>
      <c r="DNT132"/>
      <c r="DNU132"/>
      <c r="DNV132"/>
      <c r="DNW132"/>
      <c r="DNX132"/>
      <c r="DNY132"/>
      <c r="DNZ132"/>
      <c r="DOA132"/>
      <c r="DOB132"/>
      <c r="DOC132"/>
      <c r="DOD132"/>
      <c r="DOE132"/>
      <c r="DOF132"/>
      <c r="DOG132"/>
      <c r="DOH132"/>
      <c r="DOI132"/>
      <c r="DOJ132"/>
      <c r="DOK132"/>
      <c r="DOL132"/>
      <c r="DOM132"/>
      <c r="DON132"/>
      <c r="DOO132"/>
      <c r="DOP132"/>
      <c r="DOQ132"/>
      <c r="DOR132"/>
      <c r="DOS132"/>
      <c r="DOT132"/>
      <c r="DOU132"/>
      <c r="DOV132"/>
      <c r="DOW132"/>
      <c r="DOX132"/>
      <c r="DOY132"/>
      <c r="DOZ132"/>
      <c r="DPA132"/>
      <c r="DPB132"/>
      <c r="DPC132"/>
      <c r="DPD132"/>
      <c r="DPE132"/>
      <c r="DPF132"/>
      <c r="DPG132"/>
      <c r="DPH132"/>
      <c r="DPI132"/>
      <c r="DPJ132"/>
      <c r="DPK132"/>
      <c r="DPL132"/>
      <c r="DPM132"/>
      <c r="DPN132"/>
      <c r="DPO132"/>
      <c r="DPP132"/>
      <c r="DPQ132"/>
      <c r="DPR132"/>
      <c r="DPS132"/>
      <c r="DPT132"/>
      <c r="DPU132"/>
      <c r="DPV132"/>
      <c r="DPW132"/>
      <c r="DPX132"/>
      <c r="DPY132"/>
      <c r="DPZ132"/>
      <c r="DQA132"/>
      <c r="DQB132"/>
      <c r="DQC132"/>
      <c r="DQD132"/>
      <c r="DQE132"/>
      <c r="DQF132"/>
      <c r="DQG132"/>
      <c r="DQH132"/>
      <c r="DQI132"/>
      <c r="DQJ132"/>
      <c r="DQK132"/>
      <c r="DQL132"/>
      <c r="DQM132"/>
      <c r="DQN132"/>
      <c r="DQO132"/>
      <c r="DQP132"/>
      <c r="DQQ132"/>
      <c r="DQR132"/>
      <c r="DQS132"/>
      <c r="DQT132"/>
      <c r="DQU132"/>
      <c r="DQV132"/>
      <c r="DQW132"/>
      <c r="DQX132"/>
      <c r="DQY132"/>
      <c r="DQZ132"/>
      <c r="DRA132"/>
      <c r="DRB132"/>
      <c r="DRC132"/>
      <c r="DRD132"/>
      <c r="DRE132"/>
      <c r="DRF132"/>
      <c r="DRG132"/>
      <c r="DRH132"/>
      <c r="DRI132"/>
      <c r="DRJ132"/>
      <c r="DRK132"/>
      <c r="DRL132"/>
      <c r="DRM132"/>
      <c r="DRN132"/>
      <c r="DRO132"/>
      <c r="DRP132"/>
      <c r="DRQ132"/>
      <c r="DRR132"/>
      <c r="DRS132"/>
      <c r="DRT132"/>
      <c r="DRU132"/>
      <c r="DRV132"/>
      <c r="DRW132"/>
      <c r="DRX132"/>
      <c r="DRY132"/>
      <c r="DRZ132"/>
      <c r="DSA132"/>
      <c r="DSB132"/>
      <c r="DSC132"/>
      <c r="DSD132"/>
      <c r="DSE132"/>
      <c r="DSF132"/>
      <c r="DSG132"/>
      <c r="DSH132"/>
      <c r="DSI132"/>
      <c r="DSJ132"/>
      <c r="DSK132"/>
      <c r="DSL132"/>
      <c r="DSM132"/>
      <c r="DSN132"/>
      <c r="DSO132"/>
      <c r="DSP132"/>
      <c r="DSQ132"/>
      <c r="DSR132"/>
      <c r="DSS132"/>
      <c r="DST132"/>
      <c r="DSU132"/>
      <c r="DSV132"/>
      <c r="DSW132"/>
      <c r="DSX132"/>
      <c r="DSY132"/>
      <c r="DSZ132"/>
      <c r="DTA132"/>
      <c r="DTB132"/>
      <c r="DTC132"/>
      <c r="DTD132"/>
      <c r="DTE132"/>
      <c r="DTF132"/>
      <c r="DTG132"/>
      <c r="DTH132"/>
      <c r="DTI132"/>
      <c r="DTJ132"/>
      <c r="DTK132"/>
      <c r="DTL132"/>
      <c r="DTM132"/>
      <c r="DTN132"/>
      <c r="DTO132"/>
      <c r="DTP132"/>
      <c r="DTQ132"/>
      <c r="DTR132"/>
      <c r="DTS132"/>
      <c r="DTT132"/>
      <c r="DTU132"/>
      <c r="DTV132"/>
      <c r="DTW132"/>
      <c r="DTX132"/>
      <c r="DTY132"/>
      <c r="DTZ132"/>
      <c r="DUA132"/>
      <c r="DUB132"/>
      <c r="DUC132"/>
      <c r="DUD132"/>
      <c r="DUE132"/>
      <c r="DUF132"/>
      <c r="DUG132"/>
      <c r="DUH132"/>
      <c r="DUI132"/>
      <c r="DUJ132"/>
      <c r="DUK132"/>
      <c r="DUL132"/>
      <c r="DUM132"/>
      <c r="DUN132"/>
      <c r="DUO132"/>
      <c r="DUP132"/>
      <c r="DUQ132"/>
      <c r="DUR132"/>
      <c r="DUS132"/>
      <c r="DUT132"/>
      <c r="DUU132"/>
      <c r="DUV132"/>
      <c r="DUW132"/>
      <c r="DUX132"/>
      <c r="DUY132"/>
      <c r="DUZ132"/>
      <c r="DVA132"/>
      <c r="DVB132"/>
      <c r="DVC132"/>
      <c r="DVD132"/>
      <c r="DVE132"/>
      <c r="DVF132"/>
      <c r="DVG132"/>
      <c r="DVH132"/>
      <c r="DVI132"/>
      <c r="DVJ132"/>
      <c r="DVK132"/>
      <c r="DVL132"/>
      <c r="DVM132"/>
      <c r="DVN132"/>
      <c r="DVO132"/>
      <c r="DVP132"/>
      <c r="DVQ132"/>
      <c r="DVR132"/>
      <c r="DVS132"/>
      <c r="DVT132"/>
      <c r="DVU132"/>
      <c r="DVV132"/>
      <c r="DVW132"/>
      <c r="DVX132"/>
      <c r="DVY132"/>
      <c r="DVZ132"/>
      <c r="DWA132"/>
      <c r="DWB132"/>
      <c r="DWC132"/>
      <c r="DWD132"/>
      <c r="DWE132"/>
      <c r="DWF132"/>
      <c r="DWG132"/>
      <c r="DWH132"/>
      <c r="DWI132"/>
      <c r="DWJ132"/>
      <c r="DWK132"/>
      <c r="DWL132"/>
      <c r="DWM132"/>
      <c r="DWN132"/>
      <c r="DWO132"/>
      <c r="DWP132"/>
      <c r="DWQ132"/>
      <c r="DWR132"/>
      <c r="DWS132"/>
      <c r="DWT132"/>
      <c r="DWU132"/>
      <c r="DWV132"/>
      <c r="DWW132"/>
      <c r="DWX132"/>
      <c r="DWY132"/>
      <c r="DWZ132"/>
      <c r="DXA132"/>
      <c r="DXB132"/>
      <c r="DXC132"/>
      <c r="DXD132"/>
      <c r="DXE132"/>
      <c r="DXF132"/>
      <c r="DXG132"/>
      <c r="DXH132"/>
      <c r="DXI132"/>
      <c r="DXJ132"/>
      <c r="DXK132"/>
      <c r="DXL132"/>
      <c r="DXM132"/>
      <c r="DXN132"/>
      <c r="DXO132"/>
      <c r="DXP132"/>
      <c r="DXQ132"/>
      <c r="DXR132"/>
      <c r="DXS132"/>
      <c r="DXT132"/>
      <c r="DXU132"/>
      <c r="DXV132"/>
      <c r="DXW132"/>
      <c r="DXX132"/>
      <c r="DXY132"/>
      <c r="DXZ132"/>
      <c r="DYA132"/>
      <c r="DYB132"/>
      <c r="DYC132"/>
      <c r="DYD132"/>
      <c r="DYE132"/>
      <c r="DYF132"/>
      <c r="DYG132"/>
      <c r="DYH132"/>
      <c r="DYI132"/>
      <c r="DYJ132"/>
      <c r="DYK132"/>
      <c r="DYL132"/>
      <c r="DYM132"/>
      <c r="DYN132"/>
      <c r="DYO132"/>
      <c r="DYP132"/>
      <c r="DYQ132"/>
      <c r="DYR132"/>
      <c r="DYS132"/>
      <c r="DYT132"/>
      <c r="DYU132"/>
      <c r="DYV132"/>
      <c r="DYW132"/>
      <c r="DYX132"/>
      <c r="DYY132"/>
      <c r="DYZ132"/>
      <c r="DZA132"/>
      <c r="DZB132"/>
      <c r="DZC132"/>
      <c r="DZD132"/>
      <c r="DZE132"/>
      <c r="DZF132"/>
      <c r="DZG132"/>
      <c r="DZH132"/>
      <c r="DZI132"/>
      <c r="DZJ132"/>
      <c r="DZK132"/>
      <c r="DZL132"/>
      <c r="DZM132"/>
      <c r="DZN132"/>
      <c r="DZO132"/>
      <c r="DZP132"/>
      <c r="DZQ132"/>
      <c r="DZR132"/>
      <c r="DZS132"/>
      <c r="DZT132"/>
      <c r="DZU132"/>
      <c r="DZV132"/>
      <c r="DZW132"/>
      <c r="DZX132"/>
      <c r="DZY132"/>
      <c r="DZZ132"/>
      <c r="EAA132"/>
      <c r="EAB132"/>
      <c r="EAC132"/>
      <c r="EAD132"/>
      <c r="EAE132"/>
      <c r="EAF132"/>
      <c r="EAG132"/>
      <c r="EAH132"/>
      <c r="EAI132"/>
      <c r="EAJ132"/>
      <c r="EAK132"/>
      <c r="EAL132"/>
      <c r="EAM132"/>
      <c r="EAN132"/>
      <c r="EAO132"/>
      <c r="EAP132"/>
      <c r="EAQ132"/>
      <c r="EAR132"/>
      <c r="EAS132"/>
      <c r="EAT132"/>
      <c r="EAU132"/>
      <c r="EAV132"/>
      <c r="EAW132"/>
      <c r="EAX132"/>
      <c r="EAY132"/>
      <c r="EAZ132"/>
      <c r="EBA132"/>
      <c r="EBB132"/>
      <c r="EBC132"/>
      <c r="EBD132"/>
      <c r="EBE132"/>
      <c r="EBF132"/>
      <c r="EBG132"/>
      <c r="EBH132"/>
      <c r="EBI132"/>
      <c r="EBJ132"/>
      <c r="EBK132"/>
      <c r="EBL132"/>
      <c r="EBM132"/>
      <c r="EBN132"/>
      <c r="EBO132"/>
      <c r="EBP132"/>
      <c r="EBQ132"/>
      <c r="EBR132"/>
      <c r="EBS132"/>
      <c r="EBT132"/>
      <c r="EBU132"/>
      <c r="EBV132"/>
      <c r="EBW132"/>
      <c r="EBX132"/>
      <c r="EBY132"/>
      <c r="EBZ132"/>
      <c r="ECA132"/>
      <c r="ECB132"/>
      <c r="ECC132"/>
      <c r="ECD132"/>
      <c r="ECE132"/>
      <c r="ECF132"/>
      <c r="ECG132"/>
      <c r="ECH132"/>
      <c r="ECI132"/>
      <c r="ECJ132"/>
      <c r="ECK132"/>
      <c r="ECL132"/>
      <c r="ECM132"/>
      <c r="ECN132"/>
      <c r="ECO132"/>
      <c r="ECP132"/>
      <c r="ECQ132"/>
      <c r="ECR132"/>
      <c r="ECS132"/>
      <c r="ECT132"/>
      <c r="ECU132"/>
      <c r="ECV132"/>
      <c r="ECW132"/>
      <c r="ECX132"/>
      <c r="ECY132"/>
      <c r="ECZ132"/>
      <c r="EDA132"/>
      <c r="EDB132"/>
      <c r="EDC132"/>
      <c r="EDD132"/>
      <c r="EDE132"/>
      <c r="EDF132"/>
      <c r="EDG132"/>
      <c r="EDH132"/>
      <c r="EDI132"/>
      <c r="EDJ132"/>
      <c r="EDK132"/>
      <c r="EDL132"/>
      <c r="EDM132"/>
      <c r="EDN132"/>
      <c r="EDO132"/>
      <c r="EDP132"/>
      <c r="EDQ132"/>
      <c r="EDR132"/>
      <c r="EDS132"/>
      <c r="EDT132"/>
      <c r="EDU132"/>
      <c r="EDV132"/>
      <c r="EDW132"/>
      <c r="EDX132"/>
      <c r="EDY132"/>
      <c r="EDZ132"/>
      <c r="EEA132"/>
      <c r="EEB132"/>
      <c r="EEC132"/>
      <c r="EED132"/>
      <c r="EEE132"/>
      <c r="EEF132"/>
      <c r="EEG132"/>
      <c r="EEH132"/>
      <c r="EEI132"/>
      <c r="EEJ132"/>
      <c r="EEK132"/>
      <c r="EEL132"/>
      <c r="EEM132"/>
      <c r="EEN132"/>
      <c r="EEO132"/>
      <c r="EEP132"/>
      <c r="EEQ132"/>
      <c r="EER132"/>
      <c r="EES132"/>
      <c r="EET132"/>
      <c r="EEU132"/>
      <c r="EEV132"/>
      <c r="EEW132"/>
      <c r="EEX132"/>
      <c r="EEY132"/>
      <c r="EEZ132"/>
      <c r="EFA132"/>
      <c r="EFB132"/>
      <c r="EFC132"/>
      <c r="EFD132"/>
      <c r="EFE132"/>
      <c r="EFF132"/>
      <c r="EFG132"/>
      <c r="EFH132"/>
      <c r="EFI132"/>
      <c r="EFJ132"/>
      <c r="EFK132"/>
      <c r="EFL132"/>
      <c r="EFM132"/>
      <c r="EFN132"/>
      <c r="EFO132"/>
      <c r="EFP132"/>
      <c r="EFQ132"/>
      <c r="EFR132"/>
      <c r="EFS132"/>
      <c r="EFT132"/>
      <c r="EFU132"/>
      <c r="EFV132"/>
      <c r="EFW132"/>
      <c r="EFX132"/>
      <c r="EFY132"/>
      <c r="EFZ132"/>
      <c r="EGA132"/>
      <c r="EGB132"/>
      <c r="EGC132"/>
      <c r="EGD132"/>
      <c r="EGE132"/>
      <c r="EGF132"/>
      <c r="EGG132"/>
      <c r="EGH132"/>
      <c r="EGI132"/>
      <c r="EGJ132"/>
      <c r="EGK132"/>
      <c r="EGL132"/>
      <c r="EGM132"/>
      <c r="EGN132"/>
      <c r="EGO132"/>
      <c r="EGP132"/>
      <c r="EGQ132"/>
      <c r="EGR132"/>
      <c r="EGS132"/>
      <c r="EGT132"/>
      <c r="EGU132"/>
      <c r="EGV132"/>
      <c r="EGW132"/>
      <c r="EGX132"/>
      <c r="EGY132"/>
      <c r="EGZ132"/>
      <c r="EHA132"/>
      <c r="EHB132"/>
      <c r="EHC132"/>
      <c r="EHD132"/>
      <c r="EHE132"/>
      <c r="EHF132"/>
      <c r="EHG132"/>
      <c r="EHH132"/>
      <c r="EHI132"/>
      <c r="EHJ132"/>
      <c r="EHK132"/>
      <c r="EHL132"/>
      <c r="EHM132"/>
      <c r="EHN132"/>
      <c r="EHO132"/>
      <c r="EHP132"/>
      <c r="EHQ132"/>
      <c r="EHR132"/>
      <c r="EHS132"/>
      <c r="EHT132"/>
      <c r="EHU132"/>
      <c r="EHV132"/>
      <c r="EHW132"/>
      <c r="EHX132"/>
      <c r="EHY132"/>
      <c r="EHZ132"/>
      <c r="EIA132"/>
      <c r="EIB132"/>
      <c r="EIC132"/>
      <c r="EID132"/>
      <c r="EIE132"/>
      <c r="EIF132"/>
      <c r="EIG132"/>
      <c r="EIH132"/>
      <c r="EII132"/>
      <c r="EIJ132"/>
      <c r="EIK132"/>
      <c r="EIL132"/>
      <c r="EIM132"/>
      <c r="EIN132"/>
      <c r="EIO132"/>
      <c r="EIP132"/>
      <c r="EIQ132"/>
      <c r="EIR132"/>
      <c r="EIS132"/>
      <c r="EIT132"/>
      <c r="EIU132"/>
      <c r="EIV132"/>
      <c r="EIW132"/>
      <c r="EIX132"/>
      <c r="EIY132"/>
      <c r="EIZ132"/>
      <c r="EJA132"/>
      <c r="EJB132"/>
      <c r="EJC132"/>
      <c r="EJD132"/>
      <c r="EJE132"/>
      <c r="EJF132"/>
      <c r="EJG132"/>
      <c r="EJH132"/>
      <c r="EJI132"/>
      <c r="EJJ132"/>
      <c r="EJK132"/>
      <c r="EJL132"/>
      <c r="EJM132"/>
      <c r="EJN132"/>
      <c r="EJO132"/>
      <c r="EJP132"/>
      <c r="EJQ132"/>
      <c r="EJR132"/>
      <c r="EJS132"/>
      <c r="EJT132"/>
      <c r="EJU132"/>
      <c r="EJV132"/>
      <c r="EJW132"/>
      <c r="EJX132"/>
      <c r="EJY132"/>
      <c r="EJZ132"/>
      <c r="EKA132"/>
      <c r="EKB132"/>
      <c r="EKC132"/>
      <c r="EKD132"/>
      <c r="EKE132"/>
      <c r="EKF132"/>
      <c r="EKG132"/>
      <c r="EKH132"/>
      <c r="EKI132"/>
      <c r="EKJ132"/>
      <c r="EKK132"/>
      <c r="EKL132"/>
      <c r="EKM132"/>
      <c r="EKN132"/>
      <c r="EKO132"/>
      <c r="EKP132"/>
      <c r="EKQ132"/>
      <c r="EKR132"/>
      <c r="EKS132"/>
      <c r="EKT132"/>
      <c r="EKU132"/>
      <c r="EKV132"/>
      <c r="EKW132"/>
      <c r="EKX132"/>
      <c r="EKY132"/>
      <c r="EKZ132"/>
      <c r="ELA132"/>
      <c r="ELB132"/>
      <c r="ELC132"/>
      <c r="ELD132"/>
      <c r="ELE132"/>
      <c r="ELF132"/>
      <c r="ELG132"/>
      <c r="ELH132"/>
      <c r="ELI132"/>
      <c r="ELJ132"/>
      <c r="ELK132"/>
      <c r="ELL132"/>
      <c r="ELM132"/>
      <c r="ELN132"/>
      <c r="ELO132"/>
      <c r="ELP132"/>
      <c r="ELQ132"/>
      <c r="ELR132"/>
      <c r="ELS132"/>
      <c r="ELT132"/>
      <c r="ELU132"/>
      <c r="ELV132"/>
      <c r="ELW132"/>
      <c r="ELX132"/>
      <c r="ELY132"/>
      <c r="ELZ132"/>
      <c r="EMA132"/>
      <c r="EMB132"/>
      <c r="EMC132"/>
      <c r="EMD132"/>
      <c r="EME132"/>
      <c r="EMF132"/>
      <c r="EMG132"/>
      <c r="EMH132"/>
      <c r="EMI132"/>
      <c r="EMJ132"/>
      <c r="EMK132"/>
      <c r="EML132"/>
      <c r="EMM132"/>
      <c r="EMN132"/>
      <c r="EMO132"/>
      <c r="EMP132"/>
      <c r="EMQ132"/>
      <c r="EMR132"/>
      <c r="EMS132"/>
      <c r="EMT132"/>
      <c r="EMU132"/>
      <c r="EMV132"/>
      <c r="EMW132"/>
      <c r="EMX132"/>
      <c r="EMY132"/>
      <c r="EMZ132"/>
      <c r="ENA132"/>
      <c r="ENB132"/>
      <c r="ENC132"/>
      <c r="END132"/>
      <c r="ENE132"/>
      <c r="ENF132"/>
      <c r="ENG132"/>
      <c r="ENH132"/>
      <c r="ENI132"/>
      <c r="ENJ132"/>
      <c r="ENK132"/>
      <c r="ENL132"/>
      <c r="ENM132"/>
      <c r="ENN132"/>
      <c r="ENO132"/>
      <c r="ENP132"/>
      <c r="ENQ132"/>
      <c r="ENR132"/>
      <c r="ENS132"/>
      <c r="ENT132"/>
      <c r="ENU132"/>
      <c r="ENV132"/>
      <c r="ENW132"/>
      <c r="ENX132"/>
      <c r="ENY132"/>
      <c r="ENZ132"/>
      <c r="EOA132"/>
      <c r="EOB132"/>
      <c r="EOC132"/>
      <c r="EOD132"/>
      <c r="EOE132"/>
      <c r="EOF132"/>
      <c r="EOG132"/>
      <c r="EOH132"/>
      <c r="EOI132"/>
      <c r="EOJ132"/>
      <c r="EOK132"/>
      <c r="EOL132"/>
      <c r="EOM132"/>
      <c r="EON132"/>
      <c r="EOO132"/>
      <c r="EOP132"/>
      <c r="EOQ132"/>
      <c r="EOR132"/>
      <c r="EOS132"/>
      <c r="EOT132"/>
      <c r="EOU132"/>
      <c r="EOV132"/>
      <c r="EOW132"/>
      <c r="EOX132"/>
      <c r="EOY132"/>
      <c r="EOZ132"/>
      <c r="EPA132"/>
      <c r="EPB132"/>
      <c r="EPC132"/>
      <c r="EPD132"/>
      <c r="EPE132"/>
      <c r="EPF132"/>
      <c r="EPG132"/>
      <c r="EPH132"/>
      <c r="EPI132"/>
      <c r="EPJ132"/>
      <c r="EPK132"/>
      <c r="EPL132"/>
      <c r="EPM132"/>
      <c r="EPN132"/>
      <c r="EPO132"/>
      <c r="EPP132"/>
      <c r="EPQ132"/>
      <c r="EPR132"/>
      <c r="EPS132"/>
      <c r="EPT132"/>
      <c r="EPU132"/>
      <c r="EPV132"/>
      <c r="EPW132"/>
      <c r="EPX132"/>
      <c r="EPY132"/>
      <c r="EPZ132"/>
      <c r="EQA132"/>
      <c r="EQB132"/>
      <c r="EQC132"/>
      <c r="EQD132"/>
      <c r="EQE132"/>
      <c r="EQF132"/>
      <c r="EQG132"/>
      <c r="EQH132"/>
      <c r="EQI132"/>
      <c r="EQJ132"/>
      <c r="EQK132"/>
      <c r="EQL132"/>
      <c r="EQM132"/>
      <c r="EQN132"/>
      <c r="EQO132"/>
      <c r="EQP132"/>
      <c r="EQQ132"/>
      <c r="EQR132"/>
      <c r="EQS132"/>
      <c r="EQT132"/>
      <c r="EQU132"/>
      <c r="EQV132"/>
      <c r="EQW132"/>
      <c r="EQX132"/>
      <c r="EQY132"/>
      <c r="EQZ132"/>
      <c r="ERA132"/>
      <c r="ERB132"/>
      <c r="ERC132"/>
      <c r="ERD132"/>
      <c r="ERE132"/>
      <c r="ERF132"/>
      <c r="ERG132"/>
      <c r="ERH132"/>
      <c r="ERI132"/>
      <c r="ERJ132"/>
      <c r="ERK132"/>
      <c r="ERL132"/>
      <c r="ERM132"/>
      <c r="ERN132"/>
      <c r="ERO132"/>
      <c r="ERP132"/>
      <c r="ERQ132"/>
      <c r="ERR132"/>
      <c r="ERS132"/>
      <c r="ERT132"/>
      <c r="ERU132"/>
      <c r="ERV132"/>
      <c r="ERW132"/>
      <c r="ERX132"/>
      <c r="ERY132"/>
      <c r="ERZ132"/>
      <c r="ESA132"/>
      <c r="ESB132"/>
      <c r="ESC132"/>
      <c r="ESD132"/>
      <c r="ESE132"/>
      <c r="ESF132"/>
      <c r="ESG132"/>
      <c r="ESH132"/>
      <c r="ESI132"/>
      <c r="ESJ132"/>
      <c r="ESK132"/>
      <c r="ESL132"/>
      <c r="ESM132"/>
      <c r="ESN132"/>
      <c r="ESO132"/>
      <c r="ESP132"/>
      <c r="ESQ132"/>
      <c r="ESR132"/>
      <c r="ESS132"/>
      <c r="EST132"/>
      <c r="ESU132"/>
      <c r="ESV132"/>
      <c r="ESW132"/>
      <c r="ESX132"/>
      <c r="ESY132"/>
      <c r="ESZ132"/>
      <c r="ETA132"/>
      <c r="ETB132"/>
      <c r="ETC132"/>
      <c r="ETD132"/>
      <c r="ETE132"/>
      <c r="ETF132"/>
      <c r="ETG132"/>
      <c r="ETH132"/>
      <c r="ETI132"/>
      <c r="ETJ132"/>
      <c r="ETK132"/>
      <c r="ETL132"/>
      <c r="ETM132"/>
      <c r="ETN132"/>
      <c r="ETO132"/>
      <c r="ETP132"/>
      <c r="ETQ132"/>
      <c r="ETR132"/>
      <c r="ETS132"/>
      <c r="ETT132"/>
      <c r="ETU132"/>
      <c r="ETV132"/>
      <c r="ETW132"/>
      <c r="ETX132"/>
      <c r="ETY132"/>
      <c r="ETZ132"/>
      <c r="EUA132"/>
      <c r="EUB132"/>
      <c r="EUC132"/>
      <c r="EUD132"/>
      <c r="EUE132"/>
      <c r="EUF132"/>
      <c r="EUG132"/>
      <c r="EUH132"/>
      <c r="EUI132"/>
      <c r="EUJ132"/>
      <c r="EUK132"/>
      <c r="EUL132"/>
      <c r="EUM132"/>
      <c r="EUN132"/>
      <c r="EUO132"/>
      <c r="EUP132"/>
      <c r="EUQ132"/>
      <c r="EUR132"/>
      <c r="EUS132"/>
      <c r="EUT132"/>
      <c r="EUU132"/>
      <c r="EUV132"/>
      <c r="EUW132"/>
      <c r="EUX132"/>
      <c r="EUY132"/>
      <c r="EUZ132"/>
      <c r="EVA132"/>
      <c r="EVB132"/>
      <c r="EVC132"/>
      <c r="EVD132"/>
      <c r="EVE132"/>
      <c r="EVF132"/>
      <c r="EVG132"/>
      <c r="EVH132"/>
      <c r="EVI132"/>
      <c r="EVJ132"/>
      <c r="EVK132"/>
      <c r="EVL132"/>
      <c r="EVM132"/>
      <c r="EVN132"/>
      <c r="EVO132"/>
      <c r="EVP132"/>
      <c r="EVQ132"/>
      <c r="EVR132"/>
      <c r="EVS132"/>
      <c r="EVT132"/>
      <c r="EVU132"/>
      <c r="EVV132"/>
      <c r="EVW132"/>
      <c r="EVX132"/>
      <c r="EVY132"/>
      <c r="EVZ132"/>
      <c r="EWA132"/>
      <c r="EWB132"/>
      <c r="EWC132"/>
      <c r="EWD132"/>
      <c r="EWE132"/>
      <c r="EWF132"/>
      <c r="EWG132"/>
      <c r="EWH132"/>
      <c r="EWI132"/>
      <c r="EWJ132"/>
      <c r="EWK132"/>
      <c r="EWL132"/>
      <c r="EWM132"/>
      <c r="EWN132"/>
      <c r="EWO132"/>
      <c r="EWP132"/>
      <c r="EWQ132"/>
      <c r="EWR132"/>
      <c r="EWS132"/>
      <c r="EWT132"/>
      <c r="EWU132"/>
      <c r="EWV132"/>
      <c r="EWW132"/>
      <c r="EWX132"/>
      <c r="EWY132"/>
      <c r="EWZ132"/>
      <c r="EXA132"/>
      <c r="EXB132"/>
      <c r="EXC132"/>
      <c r="EXD132"/>
      <c r="EXE132"/>
      <c r="EXF132"/>
      <c r="EXG132"/>
      <c r="EXH132"/>
      <c r="EXI132"/>
      <c r="EXJ132"/>
      <c r="EXK132"/>
      <c r="EXL132"/>
      <c r="EXM132"/>
      <c r="EXN132"/>
      <c r="EXO132"/>
      <c r="EXP132"/>
      <c r="EXQ132"/>
      <c r="EXR132"/>
      <c r="EXS132"/>
      <c r="EXT132"/>
      <c r="EXU132"/>
      <c r="EXV132"/>
      <c r="EXW132"/>
      <c r="EXX132"/>
      <c r="EXY132"/>
      <c r="EXZ132"/>
      <c r="EYA132"/>
      <c r="EYB132"/>
      <c r="EYC132"/>
      <c r="EYD132"/>
      <c r="EYE132"/>
      <c r="EYF132"/>
      <c r="EYG132"/>
      <c r="EYH132"/>
      <c r="EYI132"/>
      <c r="EYJ132"/>
      <c r="EYK132"/>
      <c r="EYL132"/>
      <c r="EYM132"/>
      <c r="EYN132"/>
      <c r="EYO132"/>
      <c r="EYP132"/>
      <c r="EYQ132"/>
      <c r="EYR132"/>
      <c r="EYS132"/>
      <c r="EYT132"/>
      <c r="EYU132"/>
      <c r="EYV132"/>
      <c r="EYW132"/>
      <c r="EYX132"/>
      <c r="EYY132"/>
      <c r="EYZ132"/>
      <c r="EZA132"/>
      <c r="EZB132"/>
      <c r="EZC132"/>
      <c r="EZD132"/>
      <c r="EZE132"/>
      <c r="EZF132"/>
      <c r="EZG132"/>
      <c r="EZH132"/>
      <c r="EZI132"/>
      <c r="EZJ132"/>
      <c r="EZK132"/>
      <c r="EZL132"/>
      <c r="EZM132"/>
      <c r="EZN132"/>
      <c r="EZO132"/>
      <c r="EZP132"/>
      <c r="EZQ132"/>
      <c r="EZR132"/>
      <c r="EZS132"/>
      <c r="EZT132"/>
      <c r="EZU132"/>
      <c r="EZV132"/>
      <c r="EZW132"/>
      <c r="EZX132"/>
      <c r="EZY132"/>
      <c r="EZZ132"/>
      <c r="FAA132"/>
      <c r="FAB132"/>
      <c r="FAC132"/>
      <c r="FAD132"/>
      <c r="FAE132"/>
      <c r="FAF132"/>
      <c r="FAG132"/>
      <c r="FAH132"/>
      <c r="FAI132"/>
      <c r="FAJ132"/>
      <c r="FAK132"/>
      <c r="FAL132"/>
      <c r="FAM132"/>
      <c r="FAN132"/>
      <c r="FAO132"/>
      <c r="FAP132"/>
      <c r="FAQ132"/>
      <c r="FAR132"/>
      <c r="FAS132"/>
      <c r="FAT132"/>
      <c r="FAU132"/>
      <c r="FAV132"/>
      <c r="FAW132"/>
      <c r="FAX132"/>
      <c r="FAY132"/>
      <c r="FAZ132"/>
      <c r="FBA132"/>
      <c r="FBB132"/>
      <c r="FBC132"/>
      <c r="FBD132"/>
      <c r="FBE132"/>
      <c r="FBF132"/>
      <c r="FBG132"/>
      <c r="FBH132"/>
      <c r="FBI132"/>
      <c r="FBJ132"/>
      <c r="FBK132"/>
      <c r="FBL132"/>
      <c r="FBM132"/>
      <c r="FBN132"/>
      <c r="FBO132"/>
      <c r="FBP132"/>
      <c r="FBQ132"/>
      <c r="FBR132"/>
      <c r="FBS132"/>
      <c r="FBT132"/>
      <c r="FBU132"/>
      <c r="FBV132"/>
      <c r="FBW132"/>
      <c r="FBX132"/>
      <c r="FBY132"/>
      <c r="FBZ132"/>
      <c r="FCA132"/>
      <c r="FCB132"/>
      <c r="FCC132"/>
      <c r="FCD132"/>
      <c r="FCE132"/>
      <c r="FCF132"/>
      <c r="FCG132"/>
      <c r="FCH132"/>
      <c r="FCI132"/>
      <c r="FCJ132"/>
      <c r="FCK132"/>
      <c r="FCL132"/>
      <c r="FCM132"/>
      <c r="FCN132"/>
      <c r="FCO132"/>
      <c r="FCP132"/>
      <c r="FCQ132"/>
      <c r="FCR132"/>
      <c r="FCS132"/>
      <c r="FCT132"/>
      <c r="FCU132"/>
      <c r="FCV132"/>
      <c r="FCW132"/>
      <c r="FCX132"/>
      <c r="FCY132"/>
      <c r="FCZ132"/>
      <c r="FDA132"/>
      <c r="FDB132"/>
      <c r="FDC132"/>
      <c r="FDD132"/>
      <c r="FDE132"/>
      <c r="FDF132"/>
      <c r="FDG132"/>
      <c r="FDH132"/>
      <c r="FDI132"/>
      <c r="FDJ132"/>
      <c r="FDK132"/>
      <c r="FDL132"/>
      <c r="FDM132"/>
      <c r="FDN132"/>
      <c r="FDO132"/>
      <c r="FDP132"/>
      <c r="FDQ132"/>
      <c r="FDR132"/>
      <c r="FDS132"/>
      <c r="FDT132"/>
      <c r="FDU132"/>
      <c r="FDV132"/>
      <c r="FDW132"/>
      <c r="FDX132"/>
      <c r="FDY132"/>
      <c r="FDZ132"/>
      <c r="FEA132"/>
      <c r="FEB132"/>
      <c r="FEC132"/>
      <c r="FED132"/>
      <c r="FEE132"/>
      <c r="FEF132"/>
      <c r="FEG132"/>
      <c r="FEH132"/>
      <c r="FEI132"/>
      <c r="FEJ132"/>
      <c r="FEK132"/>
      <c r="FEL132"/>
      <c r="FEM132"/>
      <c r="FEN132"/>
      <c r="FEO132"/>
      <c r="FEP132"/>
      <c r="FEQ132"/>
      <c r="FER132"/>
      <c r="FES132"/>
      <c r="FET132"/>
      <c r="FEU132"/>
      <c r="FEV132"/>
      <c r="FEW132"/>
      <c r="FEX132"/>
      <c r="FEY132"/>
      <c r="FEZ132"/>
      <c r="FFA132"/>
      <c r="FFB132"/>
      <c r="FFC132"/>
      <c r="FFD132"/>
      <c r="FFE132"/>
      <c r="FFF132"/>
      <c r="FFG132"/>
      <c r="FFH132"/>
      <c r="FFI132"/>
      <c r="FFJ132"/>
      <c r="FFK132"/>
      <c r="FFL132"/>
      <c r="FFM132"/>
      <c r="FFN132"/>
      <c r="FFO132"/>
      <c r="FFP132"/>
      <c r="FFQ132"/>
      <c r="FFR132"/>
      <c r="FFS132"/>
      <c r="FFT132"/>
      <c r="FFU132"/>
      <c r="FFV132"/>
      <c r="FFW132"/>
      <c r="FFX132"/>
      <c r="FFY132"/>
      <c r="FFZ132"/>
      <c r="FGA132"/>
      <c r="FGB132"/>
      <c r="FGC132"/>
      <c r="FGD132"/>
      <c r="FGE132"/>
      <c r="FGF132"/>
      <c r="FGG132"/>
      <c r="FGH132"/>
      <c r="FGI132"/>
      <c r="FGJ132"/>
      <c r="FGK132"/>
      <c r="FGL132"/>
      <c r="FGM132"/>
      <c r="FGN132"/>
      <c r="FGO132"/>
      <c r="FGP132"/>
      <c r="FGQ132"/>
      <c r="FGR132"/>
      <c r="FGS132"/>
      <c r="FGT132"/>
      <c r="FGU132"/>
      <c r="FGV132"/>
      <c r="FGW132"/>
      <c r="FGX132"/>
      <c r="FGY132"/>
      <c r="FGZ132"/>
      <c r="FHA132"/>
      <c r="FHB132"/>
      <c r="FHC132"/>
      <c r="FHD132"/>
      <c r="FHE132"/>
      <c r="FHF132"/>
      <c r="FHG132"/>
      <c r="FHH132"/>
      <c r="FHI132"/>
      <c r="FHJ132"/>
      <c r="FHK132"/>
      <c r="FHL132"/>
      <c r="FHM132"/>
      <c r="FHN132"/>
      <c r="FHO132"/>
      <c r="FHP132"/>
      <c r="FHQ132"/>
      <c r="FHR132"/>
      <c r="FHS132"/>
      <c r="FHT132"/>
      <c r="FHU132"/>
      <c r="FHV132"/>
      <c r="FHW132"/>
      <c r="FHX132"/>
      <c r="FHY132"/>
      <c r="FHZ132"/>
      <c r="FIA132"/>
      <c r="FIB132"/>
      <c r="FIC132"/>
      <c r="FID132"/>
      <c r="FIE132"/>
      <c r="FIF132"/>
      <c r="FIG132"/>
      <c r="FIH132"/>
      <c r="FII132"/>
      <c r="FIJ132"/>
      <c r="FIK132"/>
      <c r="FIL132"/>
      <c r="FIM132"/>
      <c r="FIN132"/>
      <c r="FIO132"/>
      <c r="FIP132"/>
      <c r="FIQ132"/>
      <c r="FIR132"/>
      <c r="FIS132"/>
      <c r="FIT132"/>
      <c r="FIU132"/>
      <c r="FIV132"/>
      <c r="FIW132"/>
      <c r="FIX132"/>
      <c r="FIY132"/>
      <c r="FIZ132"/>
      <c r="FJA132"/>
      <c r="FJB132"/>
      <c r="FJC132"/>
      <c r="FJD132"/>
      <c r="FJE132"/>
      <c r="FJF132"/>
      <c r="FJG132"/>
      <c r="FJH132"/>
      <c r="FJI132"/>
      <c r="FJJ132"/>
      <c r="FJK132"/>
      <c r="FJL132"/>
      <c r="FJM132"/>
      <c r="FJN132"/>
      <c r="FJO132"/>
      <c r="FJP132"/>
      <c r="FJQ132"/>
      <c r="FJR132"/>
      <c r="FJS132"/>
      <c r="FJT132"/>
      <c r="FJU132"/>
      <c r="FJV132"/>
      <c r="FJW132"/>
      <c r="FJX132"/>
      <c r="FJY132"/>
      <c r="FJZ132"/>
      <c r="FKA132"/>
      <c r="FKB132"/>
      <c r="FKC132"/>
      <c r="FKD132"/>
      <c r="FKE132"/>
      <c r="FKF132"/>
      <c r="FKG132"/>
      <c r="FKH132"/>
      <c r="FKI132"/>
      <c r="FKJ132"/>
      <c r="FKK132"/>
      <c r="FKL132"/>
      <c r="FKM132"/>
      <c r="FKN132"/>
      <c r="FKO132"/>
      <c r="FKP132"/>
      <c r="FKQ132"/>
      <c r="FKR132"/>
      <c r="FKS132"/>
      <c r="FKT132"/>
      <c r="FKU132"/>
      <c r="FKV132"/>
      <c r="FKW132"/>
      <c r="FKX132"/>
      <c r="FKY132"/>
      <c r="FKZ132"/>
      <c r="FLA132"/>
      <c r="FLB132"/>
      <c r="FLC132"/>
      <c r="FLD132"/>
      <c r="FLE132"/>
      <c r="FLF132"/>
      <c r="FLG132"/>
      <c r="FLH132"/>
      <c r="FLI132"/>
      <c r="FLJ132"/>
      <c r="FLK132"/>
      <c r="FLL132"/>
      <c r="FLM132"/>
      <c r="FLN132"/>
      <c r="FLO132"/>
      <c r="FLP132"/>
      <c r="FLQ132"/>
      <c r="FLR132"/>
      <c r="FLS132"/>
      <c r="FLT132"/>
      <c r="FLU132"/>
      <c r="FLV132"/>
      <c r="FLW132"/>
      <c r="FLX132"/>
      <c r="FLY132"/>
      <c r="FLZ132"/>
      <c r="FMA132"/>
      <c r="FMB132"/>
      <c r="FMC132"/>
      <c r="FMD132"/>
      <c r="FME132"/>
      <c r="FMF132"/>
      <c r="FMG132"/>
      <c r="FMH132"/>
      <c r="FMI132"/>
      <c r="FMJ132"/>
      <c r="FMK132"/>
      <c r="FML132"/>
      <c r="FMM132"/>
      <c r="FMN132"/>
      <c r="FMO132"/>
      <c r="FMP132"/>
      <c r="FMQ132"/>
      <c r="FMR132"/>
      <c r="FMS132"/>
      <c r="FMT132"/>
      <c r="FMU132"/>
      <c r="FMV132"/>
      <c r="FMW132"/>
      <c r="FMX132"/>
      <c r="FMY132"/>
      <c r="FMZ132"/>
      <c r="FNA132"/>
      <c r="FNB132"/>
      <c r="FNC132"/>
      <c r="FND132"/>
      <c r="FNE132"/>
      <c r="FNF132"/>
      <c r="FNG132"/>
      <c r="FNH132"/>
      <c r="FNI132"/>
      <c r="FNJ132"/>
      <c r="FNK132"/>
      <c r="FNL132"/>
      <c r="FNM132"/>
      <c r="FNN132"/>
      <c r="FNO132"/>
      <c r="FNP132"/>
      <c r="FNQ132"/>
      <c r="FNR132"/>
      <c r="FNS132"/>
      <c r="FNT132"/>
      <c r="FNU132"/>
      <c r="FNV132"/>
      <c r="FNW132"/>
      <c r="FNX132"/>
      <c r="FNY132"/>
      <c r="FNZ132"/>
      <c r="FOA132"/>
      <c r="FOB132"/>
      <c r="FOC132"/>
      <c r="FOD132"/>
      <c r="FOE132"/>
      <c r="FOF132"/>
      <c r="FOG132"/>
      <c r="FOH132"/>
      <c r="FOI132"/>
      <c r="FOJ132"/>
      <c r="FOK132"/>
      <c r="FOL132"/>
      <c r="FOM132"/>
      <c r="FON132"/>
      <c r="FOO132"/>
      <c r="FOP132"/>
      <c r="FOQ132"/>
      <c r="FOR132"/>
      <c r="FOS132"/>
      <c r="FOT132"/>
      <c r="FOU132"/>
      <c r="FOV132"/>
      <c r="FOW132"/>
      <c r="FOX132"/>
      <c r="FOY132"/>
      <c r="FOZ132"/>
      <c r="FPA132"/>
      <c r="FPB132"/>
      <c r="FPC132"/>
      <c r="FPD132"/>
      <c r="FPE132"/>
      <c r="FPF132"/>
      <c r="FPG132"/>
      <c r="FPH132"/>
      <c r="FPI132"/>
      <c r="FPJ132"/>
      <c r="FPK132"/>
      <c r="FPL132"/>
      <c r="FPM132"/>
      <c r="FPN132"/>
      <c r="FPO132"/>
      <c r="FPP132"/>
      <c r="FPQ132"/>
      <c r="FPR132"/>
      <c r="FPS132"/>
      <c r="FPT132"/>
      <c r="FPU132"/>
      <c r="FPV132"/>
      <c r="FPW132"/>
      <c r="FPX132"/>
      <c r="FPY132"/>
      <c r="FPZ132"/>
      <c r="FQA132"/>
      <c r="FQB132"/>
      <c r="FQC132"/>
      <c r="FQD132"/>
      <c r="FQE132"/>
      <c r="FQF132"/>
      <c r="FQG132"/>
      <c r="FQH132"/>
      <c r="FQI132"/>
      <c r="FQJ132"/>
      <c r="FQK132"/>
      <c r="FQL132"/>
      <c r="FQM132"/>
      <c r="FQN132"/>
      <c r="FQO132"/>
      <c r="FQP132"/>
      <c r="FQQ132"/>
      <c r="FQR132"/>
      <c r="FQS132"/>
      <c r="FQT132"/>
      <c r="FQU132"/>
      <c r="FQV132"/>
      <c r="FQW132"/>
      <c r="FQX132"/>
      <c r="FQY132"/>
      <c r="FQZ132"/>
      <c r="FRA132"/>
      <c r="FRB132"/>
      <c r="FRC132"/>
      <c r="FRD132"/>
      <c r="FRE132"/>
      <c r="FRF132"/>
      <c r="FRG132"/>
      <c r="FRH132"/>
      <c r="FRI132"/>
      <c r="FRJ132"/>
      <c r="FRK132"/>
      <c r="FRL132"/>
      <c r="FRM132"/>
      <c r="FRN132"/>
      <c r="FRO132"/>
      <c r="FRP132"/>
      <c r="FRQ132"/>
      <c r="FRR132"/>
      <c r="FRS132"/>
      <c r="FRT132"/>
      <c r="FRU132"/>
      <c r="FRV132"/>
      <c r="FRW132"/>
      <c r="FRX132"/>
      <c r="FRY132"/>
      <c r="FRZ132"/>
      <c r="FSA132"/>
      <c r="FSB132"/>
      <c r="FSC132"/>
      <c r="FSD132"/>
      <c r="FSE132"/>
      <c r="FSF132"/>
      <c r="FSG132"/>
      <c r="FSH132"/>
      <c r="FSI132"/>
      <c r="FSJ132"/>
      <c r="FSK132"/>
      <c r="FSL132"/>
      <c r="FSM132"/>
      <c r="FSN132"/>
      <c r="FSO132"/>
      <c r="FSP132"/>
      <c r="FSQ132"/>
      <c r="FSR132"/>
      <c r="FSS132"/>
      <c r="FST132"/>
      <c r="FSU132"/>
      <c r="FSV132"/>
      <c r="FSW132"/>
      <c r="FSX132"/>
      <c r="FSY132"/>
      <c r="FSZ132"/>
      <c r="FTA132"/>
      <c r="FTB132"/>
      <c r="FTC132"/>
      <c r="FTD132"/>
      <c r="FTE132"/>
      <c r="FTF132"/>
      <c r="FTG132"/>
      <c r="FTH132"/>
      <c r="FTI132"/>
      <c r="FTJ132"/>
      <c r="FTK132"/>
      <c r="FTL132"/>
      <c r="FTM132"/>
      <c r="FTN132"/>
      <c r="FTO132"/>
      <c r="FTP132"/>
      <c r="FTQ132"/>
      <c r="FTR132"/>
      <c r="FTS132"/>
      <c r="FTT132"/>
      <c r="FTU132"/>
      <c r="FTV132"/>
      <c r="FTW132"/>
      <c r="FTX132"/>
      <c r="FTY132"/>
      <c r="FTZ132"/>
      <c r="FUA132"/>
      <c r="FUB132"/>
      <c r="FUC132"/>
      <c r="FUD132"/>
      <c r="FUE132"/>
      <c r="FUF132"/>
      <c r="FUG132"/>
      <c r="FUH132"/>
      <c r="FUI132"/>
      <c r="FUJ132"/>
      <c r="FUK132"/>
      <c r="FUL132"/>
      <c r="FUM132"/>
      <c r="FUN132"/>
      <c r="FUO132"/>
      <c r="FUP132"/>
      <c r="FUQ132"/>
      <c r="FUR132"/>
      <c r="FUS132"/>
      <c r="FUT132"/>
      <c r="FUU132"/>
      <c r="FUV132"/>
      <c r="FUW132"/>
      <c r="FUX132"/>
      <c r="FUY132"/>
      <c r="FUZ132"/>
      <c r="FVA132"/>
      <c r="FVB132"/>
      <c r="FVC132"/>
      <c r="FVD132"/>
      <c r="FVE132"/>
      <c r="FVF132"/>
      <c r="FVG132"/>
      <c r="FVH132"/>
      <c r="FVI132"/>
      <c r="FVJ132"/>
      <c r="FVK132"/>
      <c r="FVL132"/>
      <c r="FVM132"/>
      <c r="FVN132"/>
      <c r="FVO132"/>
      <c r="FVP132"/>
      <c r="FVQ132"/>
      <c r="FVR132"/>
      <c r="FVS132"/>
      <c r="FVT132"/>
      <c r="FVU132"/>
      <c r="FVV132"/>
      <c r="FVW132"/>
      <c r="FVX132"/>
      <c r="FVY132"/>
      <c r="FVZ132"/>
      <c r="FWA132"/>
      <c r="FWB132"/>
      <c r="FWC132"/>
      <c r="FWD132"/>
      <c r="FWE132"/>
      <c r="FWF132"/>
      <c r="FWG132"/>
      <c r="FWH132"/>
      <c r="FWI132"/>
      <c r="FWJ132"/>
      <c r="FWK132"/>
      <c r="FWL132"/>
      <c r="FWM132"/>
      <c r="FWN132"/>
      <c r="FWO132"/>
      <c r="FWP132"/>
      <c r="FWQ132"/>
      <c r="FWR132"/>
      <c r="FWS132"/>
      <c r="FWT132"/>
      <c r="FWU132"/>
      <c r="FWV132"/>
      <c r="FWW132"/>
      <c r="FWX132"/>
      <c r="FWY132"/>
      <c r="FWZ132"/>
      <c r="FXA132"/>
      <c r="FXB132"/>
      <c r="FXC132"/>
      <c r="FXD132"/>
      <c r="FXE132"/>
      <c r="FXF132"/>
      <c r="FXG132"/>
      <c r="FXH132"/>
      <c r="FXI132"/>
      <c r="FXJ132"/>
      <c r="FXK132"/>
      <c r="FXL132"/>
      <c r="FXM132"/>
      <c r="FXN132"/>
      <c r="FXO132"/>
      <c r="FXP132"/>
      <c r="FXQ132"/>
      <c r="FXR132"/>
      <c r="FXS132"/>
      <c r="FXT132"/>
      <c r="FXU132"/>
      <c r="FXV132"/>
      <c r="FXW132"/>
      <c r="FXX132"/>
      <c r="FXY132"/>
      <c r="FXZ132"/>
      <c r="FYA132"/>
      <c r="FYB132"/>
      <c r="FYC132"/>
      <c r="FYD132"/>
      <c r="FYE132"/>
      <c r="FYF132"/>
      <c r="FYG132"/>
      <c r="FYH132"/>
      <c r="FYI132"/>
      <c r="FYJ132"/>
      <c r="FYK132"/>
      <c r="FYL132"/>
      <c r="FYM132"/>
      <c r="FYN132"/>
      <c r="FYO132"/>
      <c r="FYP132"/>
      <c r="FYQ132"/>
      <c r="FYR132"/>
      <c r="FYS132"/>
      <c r="FYT132"/>
      <c r="FYU132"/>
      <c r="FYV132"/>
      <c r="FYW132"/>
      <c r="FYX132"/>
      <c r="FYY132"/>
      <c r="FYZ132"/>
      <c r="FZA132"/>
      <c r="FZB132"/>
      <c r="FZC132"/>
      <c r="FZD132"/>
      <c r="FZE132"/>
      <c r="FZF132"/>
      <c r="FZG132"/>
      <c r="FZH132"/>
      <c r="FZI132"/>
      <c r="FZJ132"/>
      <c r="FZK132"/>
      <c r="FZL132"/>
      <c r="FZM132"/>
      <c r="FZN132"/>
      <c r="FZO132"/>
      <c r="FZP132"/>
      <c r="FZQ132"/>
      <c r="FZR132"/>
      <c r="FZS132"/>
      <c r="FZT132"/>
      <c r="FZU132"/>
      <c r="FZV132"/>
      <c r="FZW132"/>
      <c r="FZX132"/>
      <c r="FZY132"/>
      <c r="FZZ132"/>
      <c r="GAA132"/>
      <c r="GAB132"/>
      <c r="GAC132"/>
      <c r="GAD132"/>
      <c r="GAE132"/>
      <c r="GAF132"/>
      <c r="GAG132"/>
      <c r="GAH132"/>
      <c r="GAI132"/>
      <c r="GAJ132"/>
      <c r="GAK132"/>
      <c r="GAL132"/>
      <c r="GAM132"/>
      <c r="GAN132"/>
      <c r="GAO132"/>
      <c r="GAP132"/>
      <c r="GAQ132"/>
      <c r="GAR132"/>
      <c r="GAS132"/>
      <c r="GAT132"/>
      <c r="GAU132"/>
      <c r="GAV132"/>
      <c r="GAW132"/>
      <c r="GAX132"/>
      <c r="GAY132"/>
      <c r="GAZ132"/>
      <c r="GBA132"/>
      <c r="GBB132"/>
      <c r="GBC132"/>
      <c r="GBD132"/>
      <c r="GBE132"/>
      <c r="GBF132"/>
      <c r="GBG132"/>
      <c r="GBH132"/>
      <c r="GBI132"/>
      <c r="GBJ132"/>
      <c r="GBK132"/>
      <c r="GBL132"/>
      <c r="GBM132"/>
      <c r="GBN132"/>
      <c r="GBO132"/>
      <c r="GBP132"/>
      <c r="GBQ132"/>
      <c r="GBR132"/>
      <c r="GBS132"/>
      <c r="GBT132"/>
      <c r="GBU132"/>
      <c r="GBV132"/>
      <c r="GBW132"/>
      <c r="GBX132"/>
      <c r="GBY132"/>
      <c r="GBZ132"/>
      <c r="GCA132"/>
      <c r="GCB132"/>
      <c r="GCC132"/>
      <c r="GCD132"/>
      <c r="GCE132"/>
      <c r="GCF132"/>
      <c r="GCG132"/>
      <c r="GCH132"/>
      <c r="GCI132"/>
      <c r="GCJ132"/>
      <c r="GCK132"/>
      <c r="GCL132"/>
      <c r="GCM132"/>
      <c r="GCN132"/>
      <c r="GCO132"/>
      <c r="GCP132"/>
      <c r="GCQ132"/>
      <c r="GCR132"/>
      <c r="GCS132"/>
      <c r="GCT132"/>
      <c r="GCU132"/>
      <c r="GCV132"/>
      <c r="GCW132"/>
      <c r="GCX132"/>
      <c r="GCY132"/>
      <c r="GCZ132"/>
      <c r="GDA132"/>
      <c r="GDB132"/>
      <c r="GDC132"/>
      <c r="GDD132"/>
      <c r="GDE132"/>
      <c r="GDF132"/>
      <c r="GDG132"/>
      <c r="GDH132"/>
      <c r="GDI132"/>
      <c r="GDJ132"/>
      <c r="GDK132"/>
      <c r="GDL132"/>
      <c r="GDM132"/>
      <c r="GDN132"/>
      <c r="GDO132"/>
      <c r="GDP132"/>
      <c r="GDQ132"/>
      <c r="GDR132"/>
      <c r="GDS132"/>
      <c r="GDT132"/>
      <c r="GDU132"/>
      <c r="GDV132"/>
      <c r="GDW132"/>
      <c r="GDX132"/>
      <c r="GDY132"/>
      <c r="GDZ132"/>
      <c r="GEA132"/>
      <c r="GEB132"/>
      <c r="GEC132"/>
      <c r="GED132"/>
      <c r="GEE132"/>
      <c r="GEF132"/>
      <c r="GEG132"/>
      <c r="GEH132"/>
      <c r="GEI132"/>
      <c r="GEJ132"/>
      <c r="GEK132"/>
      <c r="GEL132"/>
      <c r="GEM132"/>
      <c r="GEN132"/>
      <c r="GEO132"/>
      <c r="GEP132"/>
      <c r="GEQ132"/>
      <c r="GER132"/>
      <c r="GES132"/>
      <c r="GET132"/>
      <c r="GEU132"/>
      <c r="GEV132"/>
      <c r="GEW132"/>
      <c r="GEX132"/>
      <c r="GEY132"/>
      <c r="GEZ132"/>
      <c r="GFA132"/>
      <c r="GFB132"/>
      <c r="GFC132"/>
      <c r="GFD132"/>
      <c r="GFE132"/>
      <c r="GFF132"/>
      <c r="GFG132"/>
      <c r="GFH132"/>
      <c r="GFI132"/>
      <c r="GFJ132"/>
      <c r="GFK132"/>
      <c r="GFL132"/>
      <c r="GFM132"/>
      <c r="GFN132"/>
      <c r="GFO132"/>
      <c r="GFP132"/>
      <c r="GFQ132"/>
      <c r="GFR132"/>
      <c r="GFS132"/>
      <c r="GFT132"/>
      <c r="GFU132"/>
      <c r="GFV132"/>
      <c r="GFW132"/>
      <c r="GFX132"/>
      <c r="GFY132"/>
      <c r="GFZ132"/>
      <c r="GGA132"/>
      <c r="GGB132"/>
      <c r="GGC132"/>
      <c r="GGD132"/>
      <c r="GGE132"/>
      <c r="GGF132"/>
      <c r="GGG132"/>
      <c r="GGH132"/>
      <c r="GGI132"/>
      <c r="GGJ132"/>
      <c r="GGK132"/>
      <c r="GGL132"/>
      <c r="GGM132"/>
      <c r="GGN132"/>
      <c r="GGO132"/>
      <c r="GGP132"/>
      <c r="GGQ132"/>
      <c r="GGR132"/>
      <c r="GGS132"/>
      <c r="GGT132"/>
      <c r="GGU132"/>
      <c r="GGV132"/>
      <c r="GGW132"/>
      <c r="GGX132"/>
      <c r="GGY132"/>
      <c r="GGZ132"/>
      <c r="GHA132"/>
      <c r="GHB132"/>
      <c r="GHC132"/>
      <c r="GHD132"/>
      <c r="GHE132"/>
      <c r="GHF132"/>
      <c r="GHG132"/>
      <c r="GHH132"/>
      <c r="GHI132"/>
      <c r="GHJ132"/>
      <c r="GHK132"/>
      <c r="GHL132"/>
      <c r="GHM132"/>
      <c r="GHN132"/>
      <c r="GHO132"/>
      <c r="GHP132"/>
      <c r="GHQ132"/>
      <c r="GHR132"/>
      <c r="GHS132"/>
      <c r="GHT132"/>
      <c r="GHU132"/>
      <c r="GHV132"/>
      <c r="GHW132"/>
      <c r="GHX132"/>
      <c r="GHY132"/>
      <c r="GHZ132"/>
      <c r="GIA132"/>
      <c r="GIB132"/>
      <c r="GIC132"/>
      <c r="GID132"/>
      <c r="GIE132"/>
      <c r="GIF132"/>
      <c r="GIG132"/>
      <c r="GIH132"/>
      <c r="GII132"/>
      <c r="GIJ132"/>
      <c r="GIK132"/>
      <c r="GIL132"/>
      <c r="GIM132"/>
      <c r="GIN132"/>
      <c r="GIO132"/>
      <c r="GIP132"/>
      <c r="GIQ132"/>
      <c r="GIR132"/>
      <c r="GIS132"/>
      <c r="GIT132"/>
      <c r="GIU132"/>
      <c r="GIV132"/>
      <c r="GIW132"/>
      <c r="GIX132"/>
      <c r="GIY132"/>
      <c r="GIZ132"/>
      <c r="GJA132"/>
      <c r="GJB132"/>
      <c r="GJC132"/>
      <c r="GJD132"/>
      <c r="GJE132"/>
      <c r="GJF132"/>
      <c r="GJG132"/>
      <c r="GJH132"/>
      <c r="GJI132"/>
      <c r="GJJ132"/>
      <c r="GJK132"/>
      <c r="GJL132"/>
      <c r="GJM132"/>
      <c r="GJN132"/>
      <c r="GJO132"/>
      <c r="GJP132"/>
      <c r="GJQ132"/>
      <c r="GJR132"/>
      <c r="GJS132"/>
      <c r="GJT132"/>
      <c r="GJU132"/>
      <c r="GJV132"/>
      <c r="GJW132"/>
      <c r="GJX132"/>
      <c r="GJY132"/>
      <c r="GJZ132"/>
      <c r="GKA132"/>
      <c r="GKB132"/>
      <c r="GKC132"/>
      <c r="GKD132"/>
      <c r="GKE132"/>
      <c r="GKF132"/>
      <c r="GKG132"/>
      <c r="GKH132"/>
      <c r="GKI132"/>
      <c r="GKJ132"/>
      <c r="GKK132"/>
      <c r="GKL132"/>
      <c r="GKM132"/>
      <c r="GKN132"/>
      <c r="GKO132"/>
      <c r="GKP132"/>
      <c r="GKQ132"/>
      <c r="GKR132"/>
      <c r="GKS132"/>
      <c r="GKT132"/>
      <c r="GKU132"/>
      <c r="GKV132"/>
      <c r="GKW132"/>
      <c r="GKX132"/>
      <c r="GKY132"/>
      <c r="GKZ132"/>
      <c r="GLA132"/>
      <c r="GLB132"/>
      <c r="GLC132"/>
      <c r="GLD132"/>
      <c r="GLE132"/>
      <c r="GLF132"/>
      <c r="GLG132"/>
      <c r="GLH132"/>
      <c r="GLI132"/>
      <c r="GLJ132"/>
      <c r="GLK132"/>
      <c r="GLL132"/>
      <c r="GLM132"/>
      <c r="GLN132"/>
      <c r="GLO132"/>
      <c r="GLP132"/>
      <c r="GLQ132"/>
      <c r="GLR132"/>
      <c r="GLS132"/>
      <c r="GLT132"/>
      <c r="GLU132"/>
      <c r="GLV132"/>
      <c r="GLW132"/>
      <c r="GLX132"/>
      <c r="GLY132"/>
      <c r="GLZ132"/>
      <c r="GMA132"/>
      <c r="GMB132"/>
      <c r="GMC132"/>
      <c r="GMD132"/>
      <c r="GME132"/>
      <c r="GMF132"/>
      <c r="GMG132"/>
      <c r="GMH132"/>
      <c r="GMI132"/>
      <c r="GMJ132"/>
      <c r="GMK132"/>
      <c r="GML132"/>
      <c r="GMM132"/>
      <c r="GMN132"/>
      <c r="GMO132"/>
      <c r="GMP132"/>
      <c r="GMQ132"/>
      <c r="GMR132"/>
      <c r="GMS132"/>
      <c r="GMT132"/>
      <c r="GMU132"/>
      <c r="GMV132"/>
      <c r="GMW132"/>
      <c r="GMX132"/>
      <c r="GMY132"/>
      <c r="GMZ132"/>
      <c r="GNA132"/>
      <c r="GNB132"/>
      <c r="GNC132"/>
      <c r="GND132"/>
      <c r="GNE132"/>
      <c r="GNF132"/>
      <c r="GNG132"/>
      <c r="GNH132"/>
      <c r="GNI132"/>
      <c r="GNJ132"/>
      <c r="GNK132"/>
      <c r="GNL132"/>
      <c r="GNM132"/>
      <c r="GNN132"/>
      <c r="GNO132"/>
      <c r="GNP132"/>
      <c r="GNQ132"/>
      <c r="GNR132"/>
      <c r="GNS132"/>
      <c r="GNT132"/>
      <c r="GNU132"/>
      <c r="GNV132"/>
      <c r="GNW132"/>
      <c r="GNX132"/>
      <c r="GNY132"/>
      <c r="GNZ132"/>
      <c r="GOA132"/>
      <c r="GOB132"/>
      <c r="GOC132"/>
      <c r="GOD132"/>
      <c r="GOE132"/>
      <c r="GOF132"/>
      <c r="GOG132"/>
      <c r="GOH132"/>
      <c r="GOI132"/>
      <c r="GOJ132"/>
      <c r="GOK132"/>
      <c r="GOL132"/>
      <c r="GOM132"/>
      <c r="GON132"/>
      <c r="GOO132"/>
      <c r="GOP132"/>
      <c r="GOQ132"/>
      <c r="GOR132"/>
      <c r="GOS132"/>
      <c r="GOT132"/>
      <c r="GOU132"/>
      <c r="GOV132"/>
      <c r="GOW132"/>
      <c r="GOX132"/>
      <c r="GOY132"/>
      <c r="GOZ132"/>
      <c r="GPA132"/>
      <c r="GPB132"/>
      <c r="GPC132"/>
      <c r="GPD132"/>
      <c r="GPE132"/>
      <c r="GPF132"/>
      <c r="GPG132"/>
      <c r="GPH132"/>
      <c r="GPI132"/>
      <c r="GPJ132"/>
      <c r="GPK132"/>
      <c r="GPL132"/>
      <c r="GPM132"/>
      <c r="GPN132"/>
      <c r="GPO132"/>
      <c r="GPP132"/>
      <c r="GPQ132"/>
      <c r="GPR132"/>
      <c r="GPS132"/>
      <c r="GPT132"/>
      <c r="GPU132"/>
      <c r="GPV132"/>
      <c r="GPW132"/>
      <c r="GPX132"/>
      <c r="GPY132"/>
      <c r="GPZ132"/>
      <c r="GQA132"/>
      <c r="GQB132"/>
      <c r="GQC132"/>
      <c r="GQD132"/>
      <c r="GQE132"/>
      <c r="GQF132"/>
      <c r="GQG132"/>
      <c r="GQH132"/>
      <c r="GQI132"/>
      <c r="GQJ132"/>
      <c r="GQK132"/>
      <c r="GQL132"/>
      <c r="GQM132"/>
      <c r="GQN132"/>
      <c r="GQO132"/>
      <c r="GQP132"/>
      <c r="GQQ132"/>
      <c r="GQR132"/>
      <c r="GQS132"/>
      <c r="GQT132"/>
      <c r="GQU132"/>
      <c r="GQV132"/>
      <c r="GQW132"/>
      <c r="GQX132"/>
      <c r="GQY132"/>
      <c r="GQZ132"/>
      <c r="GRA132"/>
      <c r="GRB132"/>
      <c r="GRC132"/>
      <c r="GRD132"/>
      <c r="GRE132"/>
      <c r="GRF132"/>
      <c r="GRG132"/>
      <c r="GRH132"/>
      <c r="GRI132"/>
      <c r="GRJ132"/>
      <c r="GRK132"/>
      <c r="GRL132"/>
      <c r="GRM132"/>
      <c r="GRN132"/>
      <c r="GRO132"/>
      <c r="GRP132"/>
      <c r="GRQ132"/>
      <c r="GRR132"/>
      <c r="GRS132"/>
      <c r="GRT132"/>
      <c r="GRU132"/>
      <c r="GRV132"/>
      <c r="GRW132"/>
      <c r="GRX132"/>
      <c r="GRY132"/>
      <c r="GRZ132"/>
      <c r="GSA132"/>
      <c r="GSB132"/>
      <c r="GSC132"/>
      <c r="GSD132"/>
      <c r="GSE132"/>
      <c r="GSF132"/>
      <c r="GSG132"/>
      <c r="GSH132"/>
      <c r="GSI132"/>
      <c r="GSJ132"/>
      <c r="GSK132"/>
      <c r="GSL132"/>
      <c r="GSM132"/>
      <c r="GSN132"/>
      <c r="GSO132"/>
      <c r="GSP132"/>
      <c r="GSQ132"/>
      <c r="GSR132"/>
      <c r="GSS132"/>
      <c r="GST132"/>
      <c r="GSU132"/>
      <c r="GSV132"/>
      <c r="GSW132"/>
      <c r="GSX132"/>
      <c r="GSY132"/>
      <c r="GSZ132"/>
      <c r="GTA132"/>
      <c r="GTB132"/>
      <c r="GTC132"/>
      <c r="GTD132"/>
      <c r="GTE132"/>
      <c r="GTF132"/>
      <c r="GTG132"/>
      <c r="GTH132"/>
      <c r="GTI132"/>
      <c r="GTJ132"/>
      <c r="GTK132"/>
      <c r="GTL132"/>
      <c r="GTM132"/>
      <c r="GTN132"/>
      <c r="GTO132"/>
      <c r="GTP132"/>
      <c r="GTQ132"/>
      <c r="GTR132"/>
      <c r="GTS132"/>
      <c r="GTT132"/>
      <c r="GTU132"/>
      <c r="GTV132"/>
      <c r="GTW132"/>
      <c r="GTX132"/>
      <c r="GTY132"/>
      <c r="GTZ132"/>
      <c r="GUA132"/>
      <c r="GUB132"/>
      <c r="GUC132"/>
      <c r="GUD132"/>
      <c r="GUE132"/>
      <c r="GUF132"/>
      <c r="GUG132"/>
      <c r="GUH132"/>
      <c r="GUI132"/>
      <c r="GUJ132"/>
      <c r="GUK132"/>
      <c r="GUL132"/>
      <c r="GUM132"/>
      <c r="GUN132"/>
      <c r="GUO132"/>
      <c r="GUP132"/>
      <c r="GUQ132"/>
      <c r="GUR132"/>
      <c r="GUS132"/>
      <c r="GUT132"/>
      <c r="GUU132"/>
      <c r="GUV132"/>
      <c r="GUW132"/>
      <c r="GUX132"/>
      <c r="GUY132"/>
      <c r="GUZ132"/>
      <c r="GVA132"/>
      <c r="GVB132"/>
      <c r="GVC132"/>
      <c r="GVD132"/>
      <c r="GVE132"/>
      <c r="GVF132"/>
      <c r="GVG132"/>
      <c r="GVH132"/>
      <c r="GVI132"/>
      <c r="GVJ132"/>
      <c r="GVK132"/>
      <c r="GVL132"/>
      <c r="GVM132"/>
      <c r="GVN132"/>
      <c r="GVO132"/>
      <c r="GVP132"/>
      <c r="GVQ132"/>
      <c r="GVR132"/>
      <c r="GVS132"/>
      <c r="GVT132"/>
      <c r="GVU132"/>
      <c r="GVV132"/>
      <c r="GVW132"/>
      <c r="GVX132"/>
      <c r="GVY132"/>
      <c r="GVZ132"/>
      <c r="GWA132"/>
      <c r="GWB132"/>
      <c r="GWC132"/>
      <c r="GWD132"/>
      <c r="GWE132"/>
      <c r="GWF132"/>
      <c r="GWG132"/>
      <c r="GWH132"/>
      <c r="GWI132"/>
      <c r="GWJ132"/>
      <c r="GWK132"/>
      <c r="GWL132"/>
      <c r="GWM132"/>
      <c r="GWN132"/>
      <c r="GWO132"/>
      <c r="GWP132"/>
      <c r="GWQ132"/>
      <c r="GWR132"/>
      <c r="GWS132"/>
      <c r="GWT132"/>
      <c r="GWU132"/>
      <c r="GWV132"/>
      <c r="GWW132"/>
      <c r="GWX132"/>
      <c r="GWY132"/>
      <c r="GWZ132"/>
      <c r="GXA132"/>
      <c r="GXB132"/>
      <c r="GXC132"/>
      <c r="GXD132"/>
      <c r="GXE132"/>
      <c r="GXF132"/>
      <c r="GXG132"/>
      <c r="GXH132"/>
      <c r="GXI132"/>
      <c r="GXJ132"/>
      <c r="GXK132"/>
      <c r="GXL132"/>
      <c r="GXM132"/>
      <c r="GXN132"/>
      <c r="GXO132"/>
      <c r="GXP132"/>
      <c r="GXQ132"/>
      <c r="GXR132"/>
      <c r="GXS132"/>
      <c r="GXT132"/>
      <c r="GXU132"/>
      <c r="GXV132"/>
      <c r="GXW132"/>
      <c r="GXX132"/>
      <c r="GXY132"/>
      <c r="GXZ132"/>
      <c r="GYA132"/>
      <c r="GYB132"/>
      <c r="GYC132"/>
      <c r="GYD132"/>
      <c r="GYE132"/>
      <c r="GYF132"/>
      <c r="GYG132"/>
      <c r="GYH132"/>
      <c r="GYI132"/>
      <c r="GYJ132"/>
      <c r="GYK132"/>
      <c r="GYL132"/>
      <c r="GYM132"/>
      <c r="GYN132"/>
      <c r="GYO132"/>
      <c r="GYP132"/>
      <c r="GYQ132"/>
      <c r="GYR132"/>
      <c r="GYS132"/>
      <c r="GYT132"/>
      <c r="GYU132"/>
      <c r="GYV132"/>
      <c r="GYW132"/>
      <c r="GYX132"/>
      <c r="GYY132"/>
      <c r="GYZ132"/>
      <c r="GZA132"/>
      <c r="GZB132"/>
      <c r="GZC132"/>
      <c r="GZD132"/>
      <c r="GZE132"/>
      <c r="GZF132"/>
      <c r="GZG132"/>
      <c r="GZH132"/>
      <c r="GZI132"/>
      <c r="GZJ132"/>
      <c r="GZK132"/>
      <c r="GZL132"/>
      <c r="GZM132"/>
      <c r="GZN132"/>
      <c r="GZO132"/>
      <c r="GZP132"/>
      <c r="GZQ132"/>
      <c r="GZR132"/>
      <c r="GZS132"/>
      <c r="GZT132"/>
      <c r="GZU132"/>
      <c r="GZV132"/>
      <c r="GZW132"/>
      <c r="GZX132"/>
      <c r="GZY132"/>
      <c r="GZZ132"/>
      <c r="HAA132"/>
      <c r="HAB132"/>
      <c r="HAC132"/>
      <c r="HAD132"/>
      <c r="HAE132"/>
      <c r="HAF132"/>
      <c r="HAG132"/>
      <c r="HAH132"/>
      <c r="HAI132"/>
      <c r="HAJ132"/>
      <c r="HAK132"/>
      <c r="HAL132"/>
      <c r="HAM132"/>
      <c r="HAN132"/>
      <c r="HAO132"/>
      <c r="HAP132"/>
      <c r="HAQ132"/>
      <c r="HAR132"/>
      <c r="HAS132"/>
      <c r="HAT132"/>
      <c r="HAU132"/>
      <c r="HAV132"/>
      <c r="HAW132"/>
      <c r="HAX132"/>
      <c r="HAY132"/>
      <c r="HAZ132"/>
      <c r="HBA132"/>
      <c r="HBB132"/>
      <c r="HBC132"/>
      <c r="HBD132"/>
      <c r="HBE132"/>
      <c r="HBF132"/>
      <c r="HBG132"/>
      <c r="HBH132"/>
      <c r="HBI132"/>
      <c r="HBJ132"/>
      <c r="HBK132"/>
      <c r="HBL132"/>
      <c r="HBM132"/>
      <c r="HBN132"/>
      <c r="HBO132"/>
      <c r="HBP132"/>
      <c r="HBQ132"/>
      <c r="HBR132"/>
      <c r="HBS132"/>
      <c r="HBT132"/>
      <c r="HBU132"/>
      <c r="HBV132"/>
      <c r="HBW132"/>
      <c r="HBX132"/>
      <c r="HBY132"/>
      <c r="HBZ132"/>
      <c r="HCA132"/>
      <c r="HCB132"/>
      <c r="HCC132"/>
      <c r="HCD132"/>
      <c r="HCE132"/>
      <c r="HCF132"/>
      <c r="HCG132"/>
      <c r="HCH132"/>
      <c r="HCI132"/>
      <c r="HCJ132"/>
      <c r="HCK132"/>
      <c r="HCL132"/>
      <c r="HCM132"/>
      <c r="HCN132"/>
      <c r="HCO132"/>
      <c r="HCP132"/>
      <c r="HCQ132"/>
      <c r="HCR132"/>
      <c r="HCS132"/>
      <c r="HCT132"/>
      <c r="HCU132"/>
      <c r="HCV132"/>
      <c r="HCW132"/>
      <c r="HCX132"/>
      <c r="HCY132"/>
      <c r="HCZ132"/>
      <c r="HDA132"/>
      <c r="HDB132"/>
      <c r="HDC132"/>
      <c r="HDD132"/>
      <c r="HDE132"/>
      <c r="HDF132"/>
      <c r="HDG132"/>
      <c r="HDH132"/>
      <c r="HDI132"/>
      <c r="HDJ132"/>
      <c r="HDK132"/>
      <c r="HDL132"/>
      <c r="HDM132"/>
      <c r="HDN132"/>
      <c r="HDO132"/>
      <c r="HDP132"/>
      <c r="HDQ132"/>
      <c r="HDR132"/>
      <c r="HDS132"/>
      <c r="HDT132"/>
      <c r="HDU132"/>
      <c r="HDV132"/>
      <c r="HDW132"/>
      <c r="HDX132"/>
      <c r="HDY132"/>
      <c r="HDZ132"/>
      <c r="HEA132"/>
      <c r="HEB132"/>
      <c r="HEC132"/>
      <c r="HED132"/>
      <c r="HEE132"/>
      <c r="HEF132"/>
      <c r="HEG132"/>
      <c r="HEH132"/>
      <c r="HEI132"/>
      <c r="HEJ132"/>
      <c r="HEK132"/>
      <c r="HEL132"/>
      <c r="HEM132"/>
      <c r="HEN132"/>
      <c r="HEO132"/>
      <c r="HEP132"/>
      <c r="HEQ132"/>
      <c r="HER132"/>
      <c r="HES132"/>
      <c r="HET132"/>
      <c r="HEU132"/>
      <c r="HEV132"/>
      <c r="HEW132"/>
      <c r="HEX132"/>
      <c r="HEY132"/>
      <c r="HEZ132"/>
      <c r="HFA132"/>
      <c r="HFB132"/>
      <c r="HFC132"/>
      <c r="HFD132"/>
      <c r="HFE132"/>
      <c r="HFF132"/>
      <c r="HFG132"/>
      <c r="HFH132"/>
      <c r="HFI132"/>
      <c r="HFJ132"/>
      <c r="HFK132"/>
      <c r="HFL132"/>
      <c r="HFM132"/>
      <c r="HFN132"/>
      <c r="HFO132"/>
      <c r="HFP132"/>
      <c r="HFQ132"/>
      <c r="HFR132"/>
      <c r="HFS132"/>
      <c r="HFT132"/>
      <c r="HFU132"/>
      <c r="HFV132"/>
      <c r="HFW132"/>
      <c r="HFX132"/>
      <c r="HFY132"/>
      <c r="HFZ132"/>
      <c r="HGA132"/>
      <c r="HGB132"/>
      <c r="HGC132"/>
      <c r="HGD132"/>
      <c r="HGE132"/>
      <c r="HGF132"/>
      <c r="HGG132"/>
      <c r="HGH132"/>
      <c r="HGI132"/>
      <c r="HGJ132"/>
      <c r="HGK132"/>
      <c r="HGL132"/>
      <c r="HGM132"/>
      <c r="HGN132"/>
      <c r="HGO132"/>
      <c r="HGP132"/>
      <c r="HGQ132"/>
      <c r="HGR132"/>
      <c r="HGS132"/>
      <c r="HGT132"/>
      <c r="HGU132"/>
      <c r="HGV132"/>
      <c r="HGW132"/>
      <c r="HGX132"/>
      <c r="HGY132"/>
      <c r="HGZ132"/>
      <c r="HHA132"/>
      <c r="HHB132"/>
      <c r="HHC132"/>
      <c r="HHD132"/>
      <c r="HHE132"/>
      <c r="HHF132"/>
      <c r="HHG132"/>
      <c r="HHH132"/>
      <c r="HHI132"/>
      <c r="HHJ132"/>
      <c r="HHK132"/>
      <c r="HHL132"/>
      <c r="HHM132"/>
      <c r="HHN132"/>
      <c r="HHO132"/>
      <c r="HHP132"/>
      <c r="HHQ132"/>
      <c r="HHR132"/>
      <c r="HHS132"/>
      <c r="HHT132"/>
      <c r="HHU132"/>
      <c r="HHV132"/>
      <c r="HHW132"/>
      <c r="HHX132"/>
      <c r="HHY132"/>
      <c r="HHZ132"/>
      <c r="HIA132"/>
      <c r="HIB132"/>
      <c r="HIC132"/>
      <c r="HID132"/>
      <c r="HIE132"/>
      <c r="HIF132"/>
      <c r="HIG132"/>
      <c r="HIH132"/>
      <c r="HII132"/>
      <c r="HIJ132"/>
      <c r="HIK132"/>
      <c r="HIL132"/>
      <c r="HIM132"/>
      <c r="HIN132"/>
      <c r="HIO132"/>
      <c r="HIP132"/>
      <c r="HIQ132"/>
      <c r="HIR132"/>
      <c r="HIS132"/>
      <c r="HIT132"/>
      <c r="HIU132"/>
      <c r="HIV132"/>
      <c r="HIW132"/>
      <c r="HIX132"/>
      <c r="HIY132"/>
      <c r="HIZ132"/>
      <c r="HJA132"/>
      <c r="HJB132"/>
      <c r="HJC132"/>
      <c r="HJD132"/>
      <c r="HJE132"/>
      <c r="HJF132"/>
      <c r="HJG132"/>
      <c r="HJH132"/>
      <c r="HJI132"/>
      <c r="HJJ132"/>
      <c r="HJK132"/>
      <c r="HJL132"/>
      <c r="HJM132"/>
      <c r="HJN132"/>
      <c r="HJO132"/>
      <c r="HJP132"/>
      <c r="HJQ132"/>
      <c r="HJR132"/>
      <c r="HJS132"/>
      <c r="HJT132"/>
      <c r="HJU132"/>
      <c r="HJV132"/>
      <c r="HJW132"/>
      <c r="HJX132"/>
      <c r="HJY132"/>
      <c r="HJZ132"/>
      <c r="HKA132"/>
      <c r="HKB132"/>
      <c r="HKC132"/>
      <c r="HKD132"/>
      <c r="HKE132"/>
      <c r="HKF132"/>
      <c r="HKG132"/>
      <c r="HKH132"/>
      <c r="HKI132"/>
      <c r="HKJ132"/>
      <c r="HKK132"/>
      <c r="HKL132"/>
      <c r="HKM132"/>
      <c r="HKN132"/>
      <c r="HKO132"/>
      <c r="HKP132"/>
      <c r="HKQ132"/>
      <c r="HKR132"/>
      <c r="HKS132"/>
      <c r="HKT132"/>
      <c r="HKU132"/>
      <c r="HKV132"/>
      <c r="HKW132"/>
      <c r="HKX132"/>
      <c r="HKY132"/>
      <c r="HKZ132"/>
      <c r="HLA132"/>
      <c r="HLB132"/>
      <c r="HLC132"/>
      <c r="HLD132"/>
      <c r="HLE132"/>
      <c r="HLF132"/>
      <c r="HLG132"/>
      <c r="HLH132"/>
      <c r="HLI132"/>
      <c r="HLJ132"/>
      <c r="HLK132"/>
      <c r="HLL132"/>
      <c r="HLM132"/>
      <c r="HLN132"/>
      <c r="HLO132"/>
      <c r="HLP132"/>
      <c r="HLQ132"/>
      <c r="HLR132"/>
      <c r="HLS132"/>
      <c r="HLT132"/>
      <c r="HLU132"/>
      <c r="HLV132"/>
      <c r="HLW132"/>
      <c r="HLX132"/>
      <c r="HLY132"/>
      <c r="HLZ132"/>
      <c r="HMA132"/>
      <c r="HMB132"/>
      <c r="HMC132"/>
      <c r="HMD132"/>
      <c r="HME132"/>
      <c r="HMF132"/>
      <c r="HMG132"/>
      <c r="HMH132"/>
      <c r="HMI132"/>
      <c r="HMJ132"/>
      <c r="HMK132"/>
      <c r="HML132"/>
      <c r="HMM132"/>
      <c r="HMN132"/>
      <c r="HMO132"/>
      <c r="HMP132"/>
      <c r="HMQ132"/>
      <c r="HMR132"/>
      <c r="HMS132"/>
      <c r="HMT132"/>
      <c r="HMU132"/>
      <c r="HMV132"/>
      <c r="HMW132"/>
      <c r="HMX132"/>
      <c r="HMY132"/>
      <c r="HMZ132"/>
      <c r="HNA132"/>
      <c r="HNB132"/>
      <c r="HNC132"/>
      <c r="HND132"/>
      <c r="HNE132"/>
      <c r="HNF132"/>
      <c r="HNG132"/>
      <c r="HNH132"/>
      <c r="HNI132"/>
      <c r="HNJ132"/>
      <c r="HNK132"/>
      <c r="HNL132"/>
      <c r="HNM132"/>
      <c r="HNN132"/>
      <c r="HNO132"/>
      <c r="HNP132"/>
      <c r="HNQ132"/>
      <c r="HNR132"/>
      <c r="HNS132"/>
      <c r="HNT132"/>
      <c r="HNU132"/>
      <c r="HNV132"/>
      <c r="HNW132"/>
      <c r="HNX132"/>
      <c r="HNY132"/>
      <c r="HNZ132"/>
      <c r="HOA132"/>
      <c r="HOB132"/>
      <c r="HOC132"/>
      <c r="HOD132"/>
      <c r="HOE132"/>
      <c r="HOF132"/>
      <c r="HOG132"/>
      <c r="HOH132"/>
      <c r="HOI132"/>
      <c r="HOJ132"/>
      <c r="HOK132"/>
      <c r="HOL132"/>
      <c r="HOM132"/>
      <c r="HON132"/>
      <c r="HOO132"/>
      <c r="HOP132"/>
      <c r="HOQ132"/>
      <c r="HOR132"/>
      <c r="HOS132"/>
      <c r="HOT132"/>
      <c r="HOU132"/>
      <c r="HOV132"/>
      <c r="HOW132"/>
      <c r="HOX132"/>
      <c r="HOY132"/>
      <c r="HOZ132"/>
      <c r="HPA132"/>
      <c r="HPB132"/>
      <c r="HPC132"/>
      <c r="HPD132"/>
      <c r="HPE132"/>
      <c r="HPF132"/>
      <c r="HPG132"/>
      <c r="HPH132"/>
      <c r="HPI132"/>
      <c r="HPJ132"/>
      <c r="HPK132"/>
      <c r="HPL132"/>
      <c r="HPM132"/>
      <c r="HPN132"/>
      <c r="HPO132"/>
      <c r="HPP132"/>
      <c r="HPQ132"/>
      <c r="HPR132"/>
      <c r="HPS132"/>
      <c r="HPT132"/>
      <c r="HPU132"/>
      <c r="HPV132"/>
      <c r="HPW132"/>
      <c r="HPX132"/>
      <c r="HPY132"/>
      <c r="HPZ132"/>
      <c r="HQA132"/>
      <c r="HQB132"/>
      <c r="HQC132"/>
      <c r="HQD132"/>
      <c r="HQE132"/>
      <c r="HQF132"/>
      <c r="HQG132"/>
      <c r="HQH132"/>
      <c r="HQI132"/>
      <c r="HQJ132"/>
      <c r="HQK132"/>
      <c r="HQL132"/>
      <c r="HQM132"/>
      <c r="HQN132"/>
      <c r="HQO132"/>
      <c r="HQP132"/>
      <c r="HQQ132"/>
      <c r="HQR132"/>
      <c r="HQS132"/>
      <c r="HQT132"/>
      <c r="HQU132"/>
      <c r="HQV132"/>
      <c r="HQW132"/>
      <c r="HQX132"/>
      <c r="HQY132"/>
      <c r="HQZ132"/>
      <c r="HRA132"/>
      <c r="HRB132"/>
      <c r="HRC132"/>
      <c r="HRD132"/>
      <c r="HRE132"/>
      <c r="HRF132"/>
      <c r="HRG132"/>
      <c r="HRH132"/>
      <c r="HRI132"/>
      <c r="HRJ132"/>
      <c r="HRK132"/>
      <c r="HRL132"/>
      <c r="HRM132"/>
      <c r="HRN132"/>
      <c r="HRO132"/>
      <c r="HRP132"/>
      <c r="HRQ132"/>
      <c r="HRR132"/>
      <c r="HRS132"/>
      <c r="HRT132"/>
      <c r="HRU132"/>
      <c r="HRV132"/>
      <c r="HRW132"/>
      <c r="HRX132"/>
      <c r="HRY132"/>
      <c r="HRZ132"/>
      <c r="HSA132"/>
      <c r="HSB132"/>
      <c r="HSC132"/>
      <c r="HSD132"/>
      <c r="HSE132"/>
      <c r="HSF132"/>
      <c r="HSG132"/>
      <c r="HSH132"/>
      <c r="HSI132"/>
      <c r="HSJ132"/>
      <c r="HSK132"/>
      <c r="HSL132"/>
      <c r="HSM132"/>
      <c r="HSN132"/>
      <c r="HSO132"/>
      <c r="HSP132"/>
      <c r="HSQ132"/>
      <c r="HSR132"/>
      <c r="HSS132"/>
      <c r="HST132"/>
      <c r="HSU132"/>
      <c r="HSV132"/>
      <c r="HSW132"/>
      <c r="HSX132"/>
      <c r="HSY132"/>
      <c r="HSZ132"/>
      <c r="HTA132"/>
      <c r="HTB132"/>
      <c r="HTC132"/>
      <c r="HTD132"/>
      <c r="HTE132"/>
      <c r="HTF132"/>
      <c r="HTG132"/>
      <c r="HTH132"/>
      <c r="HTI132"/>
      <c r="HTJ132"/>
      <c r="HTK132"/>
      <c r="HTL132"/>
      <c r="HTM132"/>
      <c r="HTN132"/>
      <c r="HTO132"/>
      <c r="HTP132"/>
      <c r="HTQ132"/>
      <c r="HTR132"/>
      <c r="HTS132"/>
      <c r="HTT132"/>
      <c r="HTU132"/>
      <c r="HTV132"/>
      <c r="HTW132"/>
      <c r="HTX132"/>
      <c r="HTY132"/>
      <c r="HTZ132"/>
      <c r="HUA132"/>
      <c r="HUB132"/>
      <c r="HUC132"/>
      <c r="HUD132"/>
      <c r="HUE132"/>
      <c r="HUF132"/>
      <c r="HUG132"/>
      <c r="HUH132"/>
      <c r="HUI132"/>
      <c r="HUJ132"/>
      <c r="HUK132"/>
      <c r="HUL132"/>
      <c r="HUM132"/>
      <c r="HUN132"/>
      <c r="HUO132"/>
      <c r="HUP132"/>
      <c r="HUQ132"/>
      <c r="HUR132"/>
      <c r="HUS132"/>
      <c r="HUT132"/>
      <c r="HUU132"/>
      <c r="HUV132"/>
      <c r="HUW132"/>
      <c r="HUX132"/>
      <c r="HUY132"/>
      <c r="HUZ132"/>
      <c r="HVA132"/>
      <c r="HVB132"/>
      <c r="HVC132"/>
      <c r="HVD132"/>
      <c r="HVE132"/>
      <c r="HVF132"/>
      <c r="HVG132"/>
      <c r="HVH132"/>
      <c r="HVI132"/>
      <c r="HVJ132"/>
      <c r="HVK132"/>
      <c r="HVL132"/>
      <c r="HVM132"/>
      <c r="HVN132"/>
      <c r="HVO132"/>
      <c r="HVP132"/>
      <c r="HVQ132"/>
      <c r="HVR132"/>
      <c r="HVS132"/>
      <c r="HVT132"/>
      <c r="HVU132"/>
      <c r="HVV132"/>
      <c r="HVW132"/>
      <c r="HVX132"/>
      <c r="HVY132"/>
      <c r="HVZ132"/>
      <c r="HWA132"/>
      <c r="HWB132"/>
      <c r="HWC132"/>
      <c r="HWD132"/>
      <c r="HWE132"/>
      <c r="HWF132"/>
      <c r="HWG132"/>
      <c r="HWH132"/>
      <c r="HWI132"/>
      <c r="HWJ132"/>
      <c r="HWK132"/>
      <c r="HWL132"/>
      <c r="HWM132"/>
      <c r="HWN132"/>
      <c r="HWO132"/>
      <c r="HWP132"/>
      <c r="HWQ132"/>
      <c r="HWR132"/>
      <c r="HWS132"/>
      <c r="HWT132"/>
      <c r="HWU132"/>
      <c r="HWV132"/>
      <c r="HWW132"/>
      <c r="HWX132"/>
      <c r="HWY132"/>
      <c r="HWZ132"/>
      <c r="HXA132"/>
      <c r="HXB132"/>
      <c r="HXC132"/>
      <c r="HXD132"/>
      <c r="HXE132"/>
      <c r="HXF132"/>
      <c r="HXG132"/>
      <c r="HXH132"/>
      <c r="HXI132"/>
      <c r="HXJ132"/>
      <c r="HXK132"/>
      <c r="HXL132"/>
      <c r="HXM132"/>
      <c r="HXN132"/>
      <c r="HXO132"/>
      <c r="HXP132"/>
      <c r="HXQ132"/>
      <c r="HXR132"/>
      <c r="HXS132"/>
      <c r="HXT132"/>
      <c r="HXU132"/>
      <c r="HXV132"/>
      <c r="HXW132"/>
      <c r="HXX132"/>
      <c r="HXY132"/>
      <c r="HXZ132"/>
      <c r="HYA132"/>
      <c r="HYB132"/>
      <c r="HYC132"/>
      <c r="HYD132"/>
      <c r="HYE132"/>
      <c r="HYF132"/>
      <c r="HYG132"/>
      <c r="HYH132"/>
      <c r="HYI132"/>
      <c r="HYJ132"/>
      <c r="HYK132"/>
      <c r="HYL132"/>
      <c r="HYM132"/>
      <c r="HYN132"/>
      <c r="HYO132"/>
      <c r="HYP132"/>
      <c r="HYQ132"/>
      <c r="HYR132"/>
      <c r="HYS132"/>
      <c r="HYT132"/>
      <c r="HYU132"/>
      <c r="HYV132"/>
      <c r="HYW132"/>
      <c r="HYX132"/>
      <c r="HYY132"/>
      <c r="HYZ132"/>
      <c r="HZA132"/>
      <c r="HZB132"/>
      <c r="HZC132"/>
      <c r="HZD132"/>
      <c r="HZE132"/>
      <c r="HZF132"/>
      <c r="HZG132"/>
      <c r="HZH132"/>
      <c r="HZI132"/>
      <c r="HZJ132"/>
      <c r="HZK132"/>
      <c r="HZL132"/>
      <c r="HZM132"/>
      <c r="HZN132"/>
      <c r="HZO132"/>
      <c r="HZP132"/>
      <c r="HZQ132"/>
      <c r="HZR132"/>
      <c r="HZS132"/>
      <c r="HZT132"/>
      <c r="HZU132"/>
      <c r="HZV132"/>
      <c r="HZW132"/>
      <c r="HZX132"/>
      <c r="HZY132"/>
      <c r="HZZ132"/>
      <c r="IAA132"/>
      <c r="IAB132"/>
      <c r="IAC132"/>
      <c r="IAD132"/>
      <c r="IAE132"/>
      <c r="IAF132"/>
      <c r="IAG132"/>
      <c r="IAH132"/>
      <c r="IAI132"/>
      <c r="IAJ132"/>
      <c r="IAK132"/>
      <c r="IAL132"/>
      <c r="IAM132"/>
      <c r="IAN132"/>
      <c r="IAO132"/>
      <c r="IAP132"/>
      <c r="IAQ132"/>
      <c r="IAR132"/>
      <c r="IAS132"/>
      <c r="IAT132"/>
      <c r="IAU132"/>
      <c r="IAV132"/>
      <c r="IAW132"/>
      <c r="IAX132"/>
      <c r="IAY132"/>
      <c r="IAZ132"/>
      <c r="IBA132"/>
      <c r="IBB132"/>
      <c r="IBC132"/>
      <c r="IBD132"/>
      <c r="IBE132"/>
      <c r="IBF132"/>
      <c r="IBG132"/>
      <c r="IBH132"/>
      <c r="IBI132"/>
      <c r="IBJ132"/>
      <c r="IBK132"/>
      <c r="IBL132"/>
      <c r="IBM132"/>
      <c r="IBN132"/>
      <c r="IBO132"/>
      <c r="IBP132"/>
      <c r="IBQ132"/>
      <c r="IBR132"/>
      <c r="IBS132"/>
      <c r="IBT132"/>
      <c r="IBU132"/>
      <c r="IBV132"/>
      <c r="IBW132"/>
      <c r="IBX132"/>
      <c r="IBY132"/>
      <c r="IBZ132"/>
      <c r="ICA132"/>
      <c r="ICB132"/>
      <c r="ICC132"/>
      <c r="ICD132"/>
      <c r="ICE132"/>
      <c r="ICF132"/>
      <c r="ICG132"/>
      <c r="ICH132"/>
      <c r="ICI132"/>
      <c r="ICJ132"/>
      <c r="ICK132"/>
      <c r="ICL132"/>
      <c r="ICM132"/>
      <c r="ICN132"/>
      <c r="ICO132"/>
      <c r="ICP132"/>
      <c r="ICQ132"/>
      <c r="ICR132"/>
      <c r="ICS132"/>
      <c r="ICT132"/>
      <c r="ICU132"/>
      <c r="ICV132"/>
      <c r="ICW132"/>
      <c r="ICX132"/>
      <c r="ICY132"/>
      <c r="ICZ132"/>
      <c r="IDA132"/>
      <c r="IDB132"/>
      <c r="IDC132"/>
      <c r="IDD132"/>
      <c r="IDE132"/>
      <c r="IDF132"/>
      <c r="IDG132"/>
      <c r="IDH132"/>
      <c r="IDI132"/>
      <c r="IDJ132"/>
      <c r="IDK132"/>
      <c r="IDL132"/>
      <c r="IDM132"/>
      <c r="IDN132"/>
      <c r="IDO132"/>
      <c r="IDP132"/>
      <c r="IDQ132"/>
      <c r="IDR132"/>
      <c r="IDS132"/>
      <c r="IDT132"/>
      <c r="IDU132"/>
      <c r="IDV132"/>
      <c r="IDW132"/>
      <c r="IDX132"/>
      <c r="IDY132"/>
      <c r="IDZ132"/>
      <c r="IEA132"/>
      <c r="IEB132"/>
      <c r="IEC132"/>
      <c r="IED132"/>
      <c r="IEE132"/>
      <c r="IEF132"/>
      <c r="IEG132"/>
      <c r="IEH132"/>
      <c r="IEI132"/>
      <c r="IEJ132"/>
      <c r="IEK132"/>
      <c r="IEL132"/>
      <c r="IEM132"/>
      <c r="IEN132"/>
      <c r="IEO132"/>
      <c r="IEP132"/>
      <c r="IEQ132"/>
      <c r="IER132"/>
      <c r="IES132"/>
      <c r="IET132"/>
      <c r="IEU132"/>
      <c r="IEV132"/>
      <c r="IEW132"/>
      <c r="IEX132"/>
      <c r="IEY132"/>
      <c r="IEZ132"/>
      <c r="IFA132"/>
      <c r="IFB132"/>
      <c r="IFC132"/>
      <c r="IFD132"/>
      <c r="IFE132"/>
      <c r="IFF132"/>
      <c r="IFG132"/>
      <c r="IFH132"/>
      <c r="IFI132"/>
      <c r="IFJ132"/>
      <c r="IFK132"/>
      <c r="IFL132"/>
      <c r="IFM132"/>
      <c r="IFN132"/>
      <c r="IFO132"/>
      <c r="IFP132"/>
      <c r="IFQ132"/>
      <c r="IFR132"/>
      <c r="IFS132"/>
      <c r="IFT132"/>
      <c r="IFU132"/>
      <c r="IFV132"/>
      <c r="IFW132"/>
      <c r="IFX132"/>
      <c r="IFY132"/>
      <c r="IFZ132"/>
      <c r="IGA132"/>
      <c r="IGB132"/>
      <c r="IGC132"/>
      <c r="IGD132"/>
      <c r="IGE132"/>
      <c r="IGF132"/>
      <c r="IGG132"/>
      <c r="IGH132"/>
      <c r="IGI132"/>
      <c r="IGJ132"/>
      <c r="IGK132"/>
      <c r="IGL132"/>
      <c r="IGM132"/>
      <c r="IGN132"/>
      <c r="IGO132"/>
      <c r="IGP132"/>
      <c r="IGQ132"/>
      <c r="IGR132"/>
      <c r="IGS132"/>
      <c r="IGT132"/>
      <c r="IGU132"/>
      <c r="IGV132"/>
      <c r="IGW132"/>
      <c r="IGX132"/>
      <c r="IGY132"/>
      <c r="IGZ132"/>
      <c r="IHA132"/>
      <c r="IHB132"/>
      <c r="IHC132"/>
      <c r="IHD132"/>
      <c r="IHE132"/>
      <c r="IHF132"/>
      <c r="IHG132"/>
      <c r="IHH132"/>
      <c r="IHI132"/>
      <c r="IHJ132"/>
      <c r="IHK132"/>
      <c r="IHL132"/>
      <c r="IHM132"/>
      <c r="IHN132"/>
      <c r="IHO132"/>
      <c r="IHP132"/>
      <c r="IHQ132"/>
      <c r="IHR132"/>
      <c r="IHS132"/>
      <c r="IHT132"/>
      <c r="IHU132"/>
      <c r="IHV132"/>
      <c r="IHW132"/>
      <c r="IHX132"/>
      <c r="IHY132"/>
      <c r="IHZ132"/>
      <c r="IIA132"/>
      <c r="IIB132"/>
      <c r="IIC132"/>
      <c r="IID132"/>
      <c r="IIE132"/>
      <c r="IIF132"/>
      <c r="IIG132"/>
      <c r="IIH132"/>
      <c r="III132"/>
      <c r="IIJ132"/>
      <c r="IIK132"/>
      <c r="IIL132"/>
      <c r="IIM132"/>
      <c r="IIN132"/>
      <c r="IIO132"/>
      <c r="IIP132"/>
      <c r="IIQ132"/>
      <c r="IIR132"/>
      <c r="IIS132"/>
      <c r="IIT132"/>
      <c r="IIU132"/>
      <c r="IIV132"/>
      <c r="IIW132"/>
      <c r="IIX132"/>
      <c r="IIY132"/>
      <c r="IIZ132"/>
      <c r="IJA132"/>
      <c r="IJB132"/>
      <c r="IJC132"/>
      <c r="IJD132"/>
      <c r="IJE132"/>
      <c r="IJF132"/>
      <c r="IJG132"/>
      <c r="IJH132"/>
      <c r="IJI132"/>
      <c r="IJJ132"/>
      <c r="IJK132"/>
      <c r="IJL132"/>
      <c r="IJM132"/>
      <c r="IJN132"/>
      <c r="IJO132"/>
      <c r="IJP132"/>
      <c r="IJQ132"/>
      <c r="IJR132"/>
      <c r="IJS132"/>
      <c r="IJT132"/>
      <c r="IJU132"/>
      <c r="IJV132"/>
      <c r="IJW132"/>
      <c r="IJX132"/>
      <c r="IJY132"/>
      <c r="IJZ132"/>
      <c r="IKA132"/>
      <c r="IKB132"/>
      <c r="IKC132"/>
      <c r="IKD132"/>
      <c r="IKE132"/>
      <c r="IKF132"/>
      <c r="IKG132"/>
      <c r="IKH132"/>
      <c r="IKI132"/>
      <c r="IKJ132"/>
      <c r="IKK132"/>
      <c r="IKL132"/>
      <c r="IKM132"/>
      <c r="IKN132"/>
      <c r="IKO132"/>
      <c r="IKP132"/>
      <c r="IKQ132"/>
      <c r="IKR132"/>
      <c r="IKS132"/>
      <c r="IKT132"/>
      <c r="IKU132"/>
      <c r="IKV132"/>
      <c r="IKW132"/>
      <c r="IKX132"/>
      <c r="IKY132"/>
      <c r="IKZ132"/>
      <c r="ILA132"/>
      <c r="ILB132"/>
      <c r="ILC132"/>
      <c r="ILD132"/>
      <c r="ILE132"/>
      <c r="ILF132"/>
      <c r="ILG132"/>
      <c r="ILH132"/>
      <c r="ILI132"/>
      <c r="ILJ132"/>
      <c r="ILK132"/>
      <c r="ILL132"/>
      <c r="ILM132"/>
      <c r="ILN132"/>
      <c r="ILO132"/>
      <c r="ILP132"/>
      <c r="ILQ132"/>
      <c r="ILR132"/>
      <c r="ILS132"/>
      <c r="ILT132"/>
      <c r="ILU132"/>
      <c r="ILV132"/>
      <c r="ILW132"/>
      <c r="ILX132"/>
      <c r="ILY132"/>
      <c r="ILZ132"/>
      <c r="IMA132"/>
      <c r="IMB132"/>
      <c r="IMC132"/>
      <c r="IMD132"/>
      <c r="IME132"/>
      <c r="IMF132"/>
      <c r="IMG132"/>
      <c r="IMH132"/>
      <c r="IMI132"/>
      <c r="IMJ132"/>
      <c r="IMK132"/>
      <c r="IML132"/>
      <c r="IMM132"/>
      <c r="IMN132"/>
      <c r="IMO132"/>
      <c r="IMP132"/>
      <c r="IMQ132"/>
      <c r="IMR132"/>
      <c r="IMS132"/>
      <c r="IMT132"/>
      <c r="IMU132"/>
      <c r="IMV132"/>
      <c r="IMW132"/>
      <c r="IMX132"/>
      <c r="IMY132"/>
      <c r="IMZ132"/>
      <c r="INA132"/>
      <c r="INB132"/>
      <c r="INC132"/>
      <c r="IND132"/>
      <c r="INE132"/>
      <c r="INF132"/>
      <c r="ING132"/>
      <c r="INH132"/>
      <c r="INI132"/>
      <c r="INJ132"/>
      <c r="INK132"/>
      <c r="INL132"/>
      <c r="INM132"/>
      <c r="INN132"/>
      <c r="INO132"/>
      <c r="INP132"/>
      <c r="INQ132"/>
      <c r="INR132"/>
      <c r="INS132"/>
      <c r="INT132"/>
      <c r="INU132"/>
      <c r="INV132"/>
      <c r="INW132"/>
      <c r="INX132"/>
      <c r="INY132"/>
      <c r="INZ132"/>
      <c r="IOA132"/>
      <c r="IOB132"/>
      <c r="IOC132"/>
      <c r="IOD132"/>
      <c r="IOE132"/>
      <c r="IOF132"/>
      <c r="IOG132"/>
      <c r="IOH132"/>
      <c r="IOI132"/>
      <c r="IOJ132"/>
      <c r="IOK132"/>
      <c r="IOL132"/>
      <c r="IOM132"/>
      <c r="ION132"/>
      <c r="IOO132"/>
      <c r="IOP132"/>
      <c r="IOQ132"/>
      <c r="IOR132"/>
      <c r="IOS132"/>
      <c r="IOT132"/>
      <c r="IOU132"/>
      <c r="IOV132"/>
      <c r="IOW132"/>
      <c r="IOX132"/>
      <c r="IOY132"/>
      <c r="IOZ132"/>
      <c r="IPA132"/>
      <c r="IPB132"/>
      <c r="IPC132"/>
      <c r="IPD132"/>
      <c r="IPE132"/>
      <c r="IPF132"/>
      <c r="IPG132"/>
      <c r="IPH132"/>
      <c r="IPI132"/>
      <c r="IPJ132"/>
      <c r="IPK132"/>
      <c r="IPL132"/>
      <c r="IPM132"/>
      <c r="IPN132"/>
      <c r="IPO132"/>
      <c r="IPP132"/>
      <c r="IPQ132"/>
      <c r="IPR132"/>
      <c r="IPS132"/>
      <c r="IPT132"/>
      <c r="IPU132"/>
      <c r="IPV132"/>
      <c r="IPW132"/>
      <c r="IPX132"/>
      <c r="IPY132"/>
      <c r="IPZ132"/>
      <c r="IQA132"/>
      <c r="IQB132"/>
      <c r="IQC132"/>
      <c r="IQD132"/>
      <c r="IQE132"/>
      <c r="IQF132"/>
      <c r="IQG132"/>
      <c r="IQH132"/>
      <c r="IQI132"/>
      <c r="IQJ132"/>
      <c r="IQK132"/>
      <c r="IQL132"/>
      <c r="IQM132"/>
      <c r="IQN132"/>
      <c r="IQO132"/>
      <c r="IQP132"/>
      <c r="IQQ132"/>
      <c r="IQR132"/>
      <c r="IQS132"/>
      <c r="IQT132"/>
      <c r="IQU132"/>
      <c r="IQV132"/>
      <c r="IQW132"/>
      <c r="IQX132"/>
      <c r="IQY132"/>
      <c r="IQZ132"/>
      <c r="IRA132"/>
      <c r="IRB132"/>
      <c r="IRC132"/>
      <c r="IRD132"/>
      <c r="IRE132"/>
      <c r="IRF132"/>
      <c r="IRG132"/>
      <c r="IRH132"/>
      <c r="IRI132"/>
      <c r="IRJ132"/>
      <c r="IRK132"/>
      <c r="IRL132"/>
      <c r="IRM132"/>
      <c r="IRN132"/>
      <c r="IRO132"/>
      <c r="IRP132"/>
      <c r="IRQ132"/>
      <c r="IRR132"/>
      <c r="IRS132"/>
      <c r="IRT132"/>
      <c r="IRU132"/>
      <c r="IRV132"/>
      <c r="IRW132"/>
      <c r="IRX132"/>
      <c r="IRY132"/>
      <c r="IRZ132"/>
      <c r="ISA132"/>
      <c r="ISB132"/>
      <c r="ISC132"/>
      <c r="ISD132"/>
      <c r="ISE132"/>
      <c r="ISF132"/>
      <c r="ISG132"/>
      <c r="ISH132"/>
      <c r="ISI132"/>
      <c r="ISJ132"/>
      <c r="ISK132"/>
      <c r="ISL132"/>
      <c r="ISM132"/>
      <c r="ISN132"/>
      <c r="ISO132"/>
      <c r="ISP132"/>
      <c r="ISQ132"/>
      <c r="ISR132"/>
      <c r="ISS132"/>
      <c r="IST132"/>
      <c r="ISU132"/>
      <c r="ISV132"/>
      <c r="ISW132"/>
      <c r="ISX132"/>
      <c r="ISY132"/>
      <c r="ISZ132"/>
      <c r="ITA132"/>
      <c r="ITB132"/>
      <c r="ITC132"/>
      <c r="ITD132"/>
      <c r="ITE132"/>
      <c r="ITF132"/>
      <c r="ITG132"/>
      <c r="ITH132"/>
      <c r="ITI132"/>
      <c r="ITJ132"/>
      <c r="ITK132"/>
      <c r="ITL132"/>
      <c r="ITM132"/>
      <c r="ITN132"/>
      <c r="ITO132"/>
      <c r="ITP132"/>
      <c r="ITQ132"/>
      <c r="ITR132"/>
      <c r="ITS132"/>
      <c r="ITT132"/>
      <c r="ITU132"/>
      <c r="ITV132"/>
      <c r="ITW132"/>
      <c r="ITX132"/>
      <c r="ITY132"/>
      <c r="ITZ132"/>
      <c r="IUA132"/>
      <c r="IUB132"/>
      <c r="IUC132"/>
      <c r="IUD132"/>
      <c r="IUE132"/>
      <c r="IUF132"/>
      <c r="IUG132"/>
      <c r="IUH132"/>
      <c r="IUI132"/>
      <c r="IUJ132"/>
      <c r="IUK132"/>
      <c r="IUL132"/>
      <c r="IUM132"/>
      <c r="IUN132"/>
      <c r="IUO132"/>
      <c r="IUP132"/>
      <c r="IUQ132"/>
      <c r="IUR132"/>
      <c r="IUS132"/>
      <c r="IUT132"/>
      <c r="IUU132"/>
      <c r="IUV132"/>
      <c r="IUW132"/>
      <c r="IUX132"/>
      <c r="IUY132"/>
      <c r="IUZ132"/>
      <c r="IVA132"/>
      <c r="IVB132"/>
      <c r="IVC132"/>
      <c r="IVD132"/>
      <c r="IVE132"/>
      <c r="IVF132"/>
      <c r="IVG132"/>
      <c r="IVH132"/>
      <c r="IVI132"/>
      <c r="IVJ132"/>
      <c r="IVK132"/>
      <c r="IVL132"/>
      <c r="IVM132"/>
      <c r="IVN132"/>
      <c r="IVO132"/>
      <c r="IVP132"/>
      <c r="IVQ132"/>
      <c r="IVR132"/>
      <c r="IVS132"/>
      <c r="IVT132"/>
      <c r="IVU132"/>
      <c r="IVV132"/>
      <c r="IVW132"/>
      <c r="IVX132"/>
      <c r="IVY132"/>
      <c r="IVZ132"/>
      <c r="IWA132"/>
      <c r="IWB132"/>
      <c r="IWC132"/>
      <c r="IWD132"/>
      <c r="IWE132"/>
      <c r="IWF132"/>
      <c r="IWG132"/>
      <c r="IWH132"/>
      <c r="IWI132"/>
      <c r="IWJ132"/>
      <c r="IWK132"/>
      <c r="IWL132"/>
      <c r="IWM132"/>
      <c r="IWN132"/>
      <c r="IWO132"/>
      <c r="IWP132"/>
      <c r="IWQ132"/>
      <c r="IWR132"/>
      <c r="IWS132"/>
      <c r="IWT132"/>
      <c r="IWU132"/>
      <c r="IWV132"/>
      <c r="IWW132"/>
      <c r="IWX132"/>
      <c r="IWY132"/>
      <c r="IWZ132"/>
      <c r="IXA132"/>
      <c r="IXB132"/>
      <c r="IXC132"/>
      <c r="IXD132"/>
      <c r="IXE132"/>
      <c r="IXF132"/>
      <c r="IXG132"/>
      <c r="IXH132"/>
      <c r="IXI132"/>
      <c r="IXJ132"/>
      <c r="IXK132"/>
      <c r="IXL132"/>
      <c r="IXM132"/>
      <c r="IXN132"/>
      <c r="IXO132"/>
      <c r="IXP132"/>
      <c r="IXQ132"/>
      <c r="IXR132"/>
      <c r="IXS132"/>
      <c r="IXT132"/>
      <c r="IXU132"/>
      <c r="IXV132"/>
      <c r="IXW132"/>
      <c r="IXX132"/>
      <c r="IXY132"/>
      <c r="IXZ132"/>
      <c r="IYA132"/>
      <c r="IYB132"/>
      <c r="IYC132"/>
      <c r="IYD132"/>
      <c r="IYE132"/>
      <c r="IYF132"/>
      <c r="IYG132"/>
      <c r="IYH132"/>
      <c r="IYI132"/>
      <c r="IYJ132"/>
      <c r="IYK132"/>
      <c r="IYL132"/>
      <c r="IYM132"/>
      <c r="IYN132"/>
      <c r="IYO132"/>
      <c r="IYP132"/>
      <c r="IYQ132"/>
      <c r="IYR132"/>
      <c r="IYS132"/>
      <c r="IYT132"/>
      <c r="IYU132"/>
      <c r="IYV132"/>
      <c r="IYW132"/>
      <c r="IYX132"/>
      <c r="IYY132"/>
      <c r="IYZ132"/>
      <c r="IZA132"/>
      <c r="IZB132"/>
      <c r="IZC132"/>
      <c r="IZD132"/>
      <c r="IZE132"/>
      <c r="IZF132"/>
      <c r="IZG132"/>
      <c r="IZH132"/>
      <c r="IZI132"/>
      <c r="IZJ132"/>
      <c r="IZK132"/>
      <c r="IZL132"/>
      <c r="IZM132"/>
      <c r="IZN132"/>
      <c r="IZO132"/>
      <c r="IZP132"/>
      <c r="IZQ132"/>
      <c r="IZR132"/>
      <c r="IZS132"/>
      <c r="IZT132"/>
      <c r="IZU132"/>
      <c r="IZV132"/>
      <c r="IZW132"/>
      <c r="IZX132"/>
      <c r="IZY132"/>
      <c r="IZZ132"/>
      <c r="JAA132"/>
      <c r="JAB132"/>
      <c r="JAC132"/>
      <c r="JAD132"/>
      <c r="JAE132"/>
      <c r="JAF132"/>
      <c r="JAG132"/>
      <c r="JAH132"/>
      <c r="JAI132"/>
      <c r="JAJ132"/>
      <c r="JAK132"/>
      <c r="JAL132"/>
      <c r="JAM132"/>
      <c r="JAN132"/>
      <c r="JAO132"/>
      <c r="JAP132"/>
      <c r="JAQ132"/>
      <c r="JAR132"/>
      <c r="JAS132"/>
      <c r="JAT132"/>
      <c r="JAU132"/>
      <c r="JAV132"/>
      <c r="JAW132"/>
      <c r="JAX132"/>
      <c r="JAY132"/>
      <c r="JAZ132"/>
      <c r="JBA132"/>
      <c r="JBB132"/>
      <c r="JBC132"/>
      <c r="JBD132"/>
      <c r="JBE132"/>
      <c r="JBF132"/>
      <c r="JBG132"/>
      <c r="JBH132"/>
      <c r="JBI132"/>
      <c r="JBJ132"/>
      <c r="JBK132"/>
      <c r="JBL132"/>
      <c r="JBM132"/>
      <c r="JBN132"/>
      <c r="JBO132"/>
      <c r="JBP132"/>
      <c r="JBQ132"/>
      <c r="JBR132"/>
      <c r="JBS132"/>
      <c r="JBT132"/>
      <c r="JBU132"/>
      <c r="JBV132"/>
      <c r="JBW132"/>
      <c r="JBX132"/>
      <c r="JBY132"/>
      <c r="JBZ132"/>
      <c r="JCA132"/>
      <c r="JCB132"/>
      <c r="JCC132"/>
      <c r="JCD132"/>
      <c r="JCE132"/>
      <c r="JCF132"/>
      <c r="JCG132"/>
      <c r="JCH132"/>
      <c r="JCI132"/>
      <c r="JCJ132"/>
      <c r="JCK132"/>
      <c r="JCL132"/>
      <c r="JCM132"/>
      <c r="JCN132"/>
      <c r="JCO132"/>
      <c r="JCP132"/>
      <c r="JCQ132"/>
      <c r="JCR132"/>
      <c r="JCS132"/>
      <c r="JCT132"/>
      <c r="JCU132"/>
      <c r="JCV132"/>
      <c r="JCW132"/>
      <c r="JCX132"/>
      <c r="JCY132"/>
      <c r="JCZ132"/>
      <c r="JDA132"/>
      <c r="JDB132"/>
      <c r="JDC132"/>
      <c r="JDD132"/>
      <c r="JDE132"/>
      <c r="JDF132"/>
      <c r="JDG132"/>
      <c r="JDH132"/>
      <c r="JDI132"/>
      <c r="JDJ132"/>
      <c r="JDK132"/>
      <c r="JDL132"/>
      <c r="JDM132"/>
      <c r="JDN132"/>
      <c r="JDO132"/>
      <c r="JDP132"/>
      <c r="JDQ132"/>
      <c r="JDR132"/>
      <c r="JDS132"/>
      <c r="JDT132"/>
      <c r="JDU132"/>
      <c r="JDV132"/>
      <c r="JDW132"/>
      <c r="JDX132"/>
      <c r="JDY132"/>
      <c r="JDZ132"/>
      <c r="JEA132"/>
      <c r="JEB132"/>
      <c r="JEC132"/>
      <c r="JED132"/>
      <c r="JEE132"/>
      <c r="JEF132"/>
      <c r="JEG132"/>
      <c r="JEH132"/>
      <c r="JEI132"/>
      <c r="JEJ132"/>
      <c r="JEK132"/>
      <c r="JEL132"/>
      <c r="JEM132"/>
      <c r="JEN132"/>
      <c r="JEO132"/>
      <c r="JEP132"/>
      <c r="JEQ132"/>
      <c r="JER132"/>
      <c r="JES132"/>
      <c r="JET132"/>
      <c r="JEU132"/>
      <c r="JEV132"/>
      <c r="JEW132"/>
      <c r="JEX132"/>
      <c r="JEY132"/>
      <c r="JEZ132"/>
      <c r="JFA132"/>
      <c r="JFB132"/>
      <c r="JFC132"/>
      <c r="JFD132"/>
      <c r="JFE132"/>
      <c r="JFF132"/>
      <c r="JFG132"/>
      <c r="JFH132"/>
      <c r="JFI132"/>
      <c r="JFJ132"/>
      <c r="JFK132"/>
      <c r="JFL132"/>
      <c r="JFM132"/>
      <c r="JFN132"/>
      <c r="JFO132"/>
      <c r="JFP132"/>
      <c r="JFQ132"/>
      <c r="JFR132"/>
      <c r="JFS132"/>
      <c r="JFT132"/>
      <c r="JFU132"/>
      <c r="JFV132"/>
      <c r="JFW132"/>
      <c r="JFX132"/>
      <c r="JFY132"/>
      <c r="JFZ132"/>
      <c r="JGA132"/>
      <c r="JGB132"/>
      <c r="JGC132"/>
      <c r="JGD132"/>
      <c r="JGE132"/>
      <c r="JGF132"/>
      <c r="JGG132"/>
      <c r="JGH132"/>
      <c r="JGI132"/>
      <c r="JGJ132"/>
      <c r="JGK132"/>
      <c r="JGL132"/>
      <c r="JGM132"/>
      <c r="JGN132"/>
      <c r="JGO132"/>
      <c r="JGP132"/>
      <c r="JGQ132"/>
      <c r="JGR132"/>
      <c r="JGS132"/>
      <c r="JGT132"/>
      <c r="JGU132"/>
      <c r="JGV132"/>
      <c r="JGW132"/>
      <c r="JGX132"/>
      <c r="JGY132"/>
      <c r="JGZ132"/>
      <c r="JHA132"/>
      <c r="JHB132"/>
      <c r="JHC132"/>
      <c r="JHD132"/>
      <c r="JHE132"/>
      <c r="JHF132"/>
      <c r="JHG132"/>
      <c r="JHH132"/>
      <c r="JHI132"/>
      <c r="JHJ132"/>
      <c r="JHK132"/>
      <c r="JHL132"/>
      <c r="JHM132"/>
      <c r="JHN132"/>
      <c r="JHO132"/>
      <c r="JHP132"/>
      <c r="JHQ132"/>
      <c r="JHR132"/>
      <c r="JHS132"/>
      <c r="JHT132"/>
      <c r="JHU132"/>
      <c r="JHV132"/>
      <c r="JHW132"/>
      <c r="JHX132"/>
      <c r="JHY132"/>
      <c r="JHZ132"/>
      <c r="JIA132"/>
      <c r="JIB132"/>
      <c r="JIC132"/>
      <c r="JID132"/>
      <c r="JIE132"/>
      <c r="JIF132"/>
      <c r="JIG132"/>
      <c r="JIH132"/>
      <c r="JII132"/>
      <c r="JIJ132"/>
      <c r="JIK132"/>
      <c r="JIL132"/>
      <c r="JIM132"/>
      <c r="JIN132"/>
      <c r="JIO132"/>
      <c r="JIP132"/>
      <c r="JIQ132"/>
      <c r="JIR132"/>
      <c r="JIS132"/>
      <c r="JIT132"/>
      <c r="JIU132"/>
      <c r="JIV132"/>
      <c r="JIW132"/>
      <c r="JIX132"/>
      <c r="JIY132"/>
      <c r="JIZ132"/>
      <c r="JJA132"/>
      <c r="JJB132"/>
      <c r="JJC132"/>
      <c r="JJD132"/>
      <c r="JJE132"/>
      <c r="JJF132"/>
      <c r="JJG132"/>
      <c r="JJH132"/>
      <c r="JJI132"/>
      <c r="JJJ132"/>
      <c r="JJK132"/>
      <c r="JJL132"/>
      <c r="JJM132"/>
      <c r="JJN132"/>
      <c r="JJO132"/>
      <c r="JJP132"/>
      <c r="JJQ132"/>
      <c r="JJR132"/>
      <c r="JJS132"/>
      <c r="JJT132"/>
      <c r="JJU132"/>
      <c r="JJV132"/>
      <c r="JJW132"/>
      <c r="JJX132"/>
      <c r="JJY132"/>
      <c r="JJZ132"/>
      <c r="JKA132"/>
      <c r="JKB132"/>
      <c r="JKC132"/>
      <c r="JKD132"/>
      <c r="JKE132"/>
      <c r="JKF132"/>
      <c r="JKG132"/>
      <c r="JKH132"/>
      <c r="JKI132"/>
      <c r="JKJ132"/>
      <c r="JKK132"/>
      <c r="JKL132"/>
      <c r="JKM132"/>
      <c r="JKN132"/>
      <c r="JKO132"/>
      <c r="JKP132"/>
      <c r="JKQ132"/>
      <c r="JKR132"/>
      <c r="JKS132"/>
      <c r="JKT132"/>
      <c r="JKU132"/>
      <c r="JKV132"/>
      <c r="JKW132"/>
      <c r="JKX132"/>
      <c r="JKY132"/>
      <c r="JKZ132"/>
      <c r="JLA132"/>
      <c r="JLB132"/>
      <c r="JLC132"/>
      <c r="JLD132"/>
      <c r="JLE132"/>
      <c r="JLF132"/>
      <c r="JLG132"/>
      <c r="JLH132"/>
      <c r="JLI132"/>
      <c r="JLJ132"/>
      <c r="JLK132"/>
      <c r="JLL132"/>
      <c r="JLM132"/>
      <c r="JLN132"/>
      <c r="JLO132"/>
      <c r="JLP132"/>
      <c r="JLQ132"/>
      <c r="JLR132"/>
      <c r="JLS132"/>
      <c r="JLT132"/>
      <c r="JLU132"/>
      <c r="JLV132"/>
      <c r="JLW132"/>
      <c r="JLX132"/>
      <c r="JLY132"/>
      <c r="JLZ132"/>
      <c r="JMA132"/>
      <c r="JMB132"/>
      <c r="JMC132"/>
      <c r="JMD132"/>
      <c r="JME132"/>
      <c r="JMF132"/>
      <c r="JMG132"/>
      <c r="JMH132"/>
      <c r="JMI132"/>
      <c r="JMJ132"/>
      <c r="JMK132"/>
      <c r="JML132"/>
      <c r="JMM132"/>
      <c r="JMN132"/>
      <c r="JMO132"/>
      <c r="JMP132"/>
      <c r="JMQ132"/>
      <c r="JMR132"/>
      <c r="JMS132"/>
      <c r="JMT132"/>
      <c r="JMU132"/>
      <c r="JMV132"/>
      <c r="JMW132"/>
      <c r="JMX132"/>
      <c r="JMY132"/>
      <c r="JMZ132"/>
      <c r="JNA132"/>
      <c r="JNB132"/>
      <c r="JNC132"/>
      <c r="JND132"/>
      <c r="JNE132"/>
      <c r="JNF132"/>
      <c r="JNG132"/>
      <c r="JNH132"/>
      <c r="JNI132"/>
      <c r="JNJ132"/>
      <c r="JNK132"/>
      <c r="JNL132"/>
      <c r="JNM132"/>
      <c r="JNN132"/>
      <c r="JNO132"/>
      <c r="JNP132"/>
      <c r="JNQ132"/>
      <c r="JNR132"/>
      <c r="JNS132"/>
      <c r="JNT132"/>
      <c r="JNU132"/>
      <c r="JNV132"/>
      <c r="JNW132"/>
      <c r="JNX132"/>
      <c r="JNY132"/>
      <c r="JNZ132"/>
      <c r="JOA132"/>
      <c r="JOB132"/>
      <c r="JOC132"/>
      <c r="JOD132"/>
      <c r="JOE132"/>
      <c r="JOF132"/>
      <c r="JOG132"/>
      <c r="JOH132"/>
      <c r="JOI132"/>
      <c r="JOJ132"/>
      <c r="JOK132"/>
      <c r="JOL132"/>
      <c r="JOM132"/>
      <c r="JON132"/>
      <c r="JOO132"/>
      <c r="JOP132"/>
      <c r="JOQ132"/>
      <c r="JOR132"/>
      <c r="JOS132"/>
      <c r="JOT132"/>
      <c r="JOU132"/>
      <c r="JOV132"/>
      <c r="JOW132"/>
      <c r="JOX132"/>
      <c r="JOY132"/>
      <c r="JOZ132"/>
      <c r="JPA132"/>
      <c r="JPB132"/>
      <c r="JPC132"/>
      <c r="JPD132"/>
      <c r="JPE132"/>
      <c r="JPF132"/>
      <c r="JPG132"/>
      <c r="JPH132"/>
      <c r="JPI132"/>
      <c r="JPJ132"/>
      <c r="JPK132"/>
      <c r="JPL132"/>
      <c r="JPM132"/>
      <c r="JPN132"/>
      <c r="JPO132"/>
      <c r="JPP132"/>
      <c r="JPQ132"/>
      <c r="JPR132"/>
      <c r="JPS132"/>
      <c r="JPT132"/>
      <c r="JPU132"/>
      <c r="JPV132"/>
      <c r="JPW132"/>
      <c r="JPX132"/>
      <c r="JPY132"/>
      <c r="JPZ132"/>
      <c r="JQA132"/>
      <c r="JQB132"/>
      <c r="JQC132"/>
      <c r="JQD132"/>
      <c r="JQE132"/>
      <c r="JQF132"/>
      <c r="JQG132"/>
      <c r="JQH132"/>
      <c r="JQI132"/>
      <c r="JQJ132"/>
      <c r="JQK132"/>
      <c r="JQL132"/>
      <c r="JQM132"/>
      <c r="JQN132"/>
      <c r="JQO132"/>
      <c r="JQP132"/>
      <c r="JQQ132"/>
      <c r="JQR132"/>
      <c r="JQS132"/>
      <c r="JQT132"/>
      <c r="JQU132"/>
      <c r="JQV132"/>
      <c r="JQW132"/>
      <c r="JQX132"/>
      <c r="JQY132"/>
      <c r="JQZ132"/>
      <c r="JRA132"/>
      <c r="JRB132"/>
      <c r="JRC132"/>
      <c r="JRD132"/>
      <c r="JRE132"/>
      <c r="JRF132"/>
      <c r="JRG132"/>
      <c r="JRH132"/>
      <c r="JRI132"/>
      <c r="JRJ132"/>
      <c r="JRK132"/>
      <c r="JRL132"/>
      <c r="JRM132"/>
      <c r="JRN132"/>
      <c r="JRO132"/>
      <c r="JRP132"/>
      <c r="JRQ132"/>
      <c r="JRR132"/>
      <c r="JRS132"/>
      <c r="JRT132"/>
      <c r="JRU132"/>
      <c r="JRV132"/>
      <c r="JRW132"/>
      <c r="JRX132"/>
      <c r="JRY132"/>
      <c r="JRZ132"/>
      <c r="JSA132"/>
      <c r="JSB132"/>
      <c r="JSC132"/>
      <c r="JSD132"/>
      <c r="JSE132"/>
      <c r="JSF132"/>
      <c r="JSG132"/>
      <c r="JSH132"/>
      <c r="JSI132"/>
      <c r="JSJ132"/>
      <c r="JSK132"/>
      <c r="JSL132"/>
      <c r="JSM132"/>
      <c r="JSN132"/>
      <c r="JSO132"/>
      <c r="JSP132"/>
      <c r="JSQ132"/>
      <c r="JSR132"/>
      <c r="JSS132"/>
      <c r="JST132"/>
      <c r="JSU132"/>
      <c r="JSV132"/>
      <c r="JSW132"/>
      <c r="JSX132"/>
      <c r="JSY132"/>
      <c r="JSZ132"/>
      <c r="JTA132"/>
      <c r="JTB132"/>
      <c r="JTC132"/>
      <c r="JTD132"/>
      <c r="JTE132"/>
      <c r="JTF132"/>
      <c r="JTG132"/>
      <c r="JTH132"/>
      <c r="JTI132"/>
      <c r="JTJ132"/>
      <c r="JTK132"/>
      <c r="JTL132"/>
      <c r="JTM132"/>
      <c r="JTN132"/>
      <c r="JTO132"/>
      <c r="JTP132"/>
      <c r="JTQ132"/>
      <c r="JTR132"/>
      <c r="JTS132"/>
      <c r="JTT132"/>
      <c r="JTU132"/>
      <c r="JTV132"/>
      <c r="JTW132"/>
      <c r="JTX132"/>
      <c r="JTY132"/>
      <c r="JTZ132"/>
      <c r="JUA132"/>
      <c r="JUB132"/>
      <c r="JUC132"/>
      <c r="JUD132"/>
      <c r="JUE132"/>
      <c r="JUF132"/>
      <c r="JUG132"/>
      <c r="JUH132"/>
      <c r="JUI132"/>
      <c r="JUJ132"/>
      <c r="JUK132"/>
      <c r="JUL132"/>
      <c r="JUM132"/>
      <c r="JUN132"/>
      <c r="JUO132"/>
      <c r="JUP132"/>
      <c r="JUQ132"/>
      <c r="JUR132"/>
      <c r="JUS132"/>
      <c r="JUT132"/>
      <c r="JUU132"/>
      <c r="JUV132"/>
      <c r="JUW132"/>
      <c r="JUX132"/>
      <c r="JUY132"/>
      <c r="JUZ132"/>
      <c r="JVA132"/>
      <c r="JVB132"/>
      <c r="JVC132"/>
      <c r="JVD132"/>
      <c r="JVE132"/>
      <c r="JVF132"/>
      <c r="JVG132"/>
      <c r="JVH132"/>
      <c r="JVI132"/>
      <c r="JVJ132"/>
      <c r="JVK132"/>
      <c r="JVL132"/>
      <c r="JVM132"/>
      <c r="JVN132"/>
      <c r="JVO132"/>
      <c r="JVP132"/>
      <c r="JVQ132"/>
      <c r="JVR132"/>
      <c r="JVS132"/>
      <c r="JVT132"/>
      <c r="JVU132"/>
      <c r="JVV132"/>
      <c r="JVW132"/>
      <c r="JVX132"/>
      <c r="JVY132"/>
      <c r="JVZ132"/>
      <c r="JWA132"/>
      <c r="JWB132"/>
      <c r="JWC132"/>
      <c r="JWD132"/>
      <c r="JWE132"/>
      <c r="JWF132"/>
      <c r="JWG132"/>
      <c r="JWH132"/>
      <c r="JWI132"/>
      <c r="JWJ132"/>
      <c r="JWK132"/>
      <c r="JWL132"/>
      <c r="JWM132"/>
      <c r="JWN132"/>
      <c r="JWO132"/>
      <c r="JWP132"/>
      <c r="JWQ132"/>
      <c r="JWR132"/>
      <c r="JWS132"/>
      <c r="JWT132"/>
      <c r="JWU132"/>
      <c r="JWV132"/>
      <c r="JWW132"/>
      <c r="JWX132"/>
      <c r="JWY132"/>
      <c r="JWZ132"/>
      <c r="JXA132"/>
      <c r="JXB132"/>
      <c r="JXC132"/>
      <c r="JXD132"/>
      <c r="JXE132"/>
      <c r="JXF132"/>
      <c r="JXG132"/>
      <c r="JXH132"/>
      <c r="JXI132"/>
      <c r="JXJ132"/>
      <c r="JXK132"/>
      <c r="JXL132"/>
      <c r="JXM132"/>
      <c r="JXN132"/>
      <c r="JXO132"/>
      <c r="JXP132"/>
      <c r="JXQ132"/>
      <c r="JXR132"/>
      <c r="JXS132"/>
      <c r="JXT132"/>
      <c r="JXU132"/>
      <c r="JXV132"/>
      <c r="JXW132"/>
      <c r="JXX132"/>
      <c r="JXY132"/>
      <c r="JXZ132"/>
      <c r="JYA132"/>
      <c r="JYB132"/>
      <c r="JYC132"/>
      <c r="JYD132"/>
      <c r="JYE132"/>
      <c r="JYF132"/>
      <c r="JYG132"/>
      <c r="JYH132"/>
      <c r="JYI132"/>
      <c r="JYJ132"/>
      <c r="JYK132"/>
      <c r="JYL132"/>
      <c r="JYM132"/>
      <c r="JYN132"/>
      <c r="JYO132"/>
      <c r="JYP132"/>
      <c r="JYQ132"/>
      <c r="JYR132"/>
      <c r="JYS132"/>
      <c r="JYT132"/>
      <c r="JYU132"/>
      <c r="JYV132"/>
      <c r="JYW132"/>
      <c r="JYX132"/>
      <c r="JYY132"/>
      <c r="JYZ132"/>
      <c r="JZA132"/>
      <c r="JZB132"/>
      <c r="JZC132"/>
      <c r="JZD132"/>
      <c r="JZE132"/>
      <c r="JZF132"/>
      <c r="JZG132"/>
      <c r="JZH132"/>
      <c r="JZI132"/>
      <c r="JZJ132"/>
      <c r="JZK132"/>
      <c r="JZL132"/>
      <c r="JZM132"/>
      <c r="JZN132"/>
      <c r="JZO132"/>
      <c r="JZP132"/>
      <c r="JZQ132"/>
      <c r="JZR132"/>
      <c r="JZS132"/>
      <c r="JZT132"/>
      <c r="JZU132"/>
      <c r="JZV132"/>
      <c r="JZW132"/>
      <c r="JZX132"/>
      <c r="JZY132"/>
      <c r="JZZ132"/>
      <c r="KAA132"/>
      <c r="KAB132"/>
      <c r="KAC132"/>
      <c r="KAD132"/>
      <c r="KAE132"/>
      <c r="KAF132"/>
      <c r="KAG132"/>
      <c r="KAH132"/>
      <c r="KAI132"/>
      <c r="KAJ132"/>
      <c r="KAK132"/>
      <c r="KAL132"/>
      <c r="KAM132"/>
      <c r="KAN132"/>
      <c r="KAO132"/>
      <c r="KAP132"/>
      <c r="KAQ132"/>
      <c r="KAR132"/>
      <c r="KAS132"/>
      <c r="KAT132"/>
      <c r="KAU132"/>
      <c r="KAV132"/>
      <c r="KAW132"/>
      <c r="KAX132"/>
      <c r="KAY132"/>
      <c r="KAZ132"/>
      <c r="KBA132"/>
      <c r="KBB132"/>
      <c r="KBC132"/>
      <c r="KBD132"/>
      <c r="KBE132"/>
      <c r="KBF132"/>
      <c r="KBG132"/>
      <c r="KBH132"/>
      <c r="KBI132"/>
      <c r="KBJ132"/>
      <c r="KBK132"/>
      <c r="KBL132"/>
      <c r="KBM132"/>
      <c r="KBN132"/>
      <c r="KBO132"/>
      <c r="KBP132"/>
      <c r="KBQ132"/>
      <c r="KBR132"/>
      <c r="KBS132"/>
      <c r="KBT132"/>
      <c r="KBU132"/>
      <c r="KBV132"/>
      <c r="KBW132"/>
      <c r="KBX132"/>
      <c r="KBY132"/>
      <c r="KBZ132"/>
      <c r="KCA132"/>
      <c r="KCB132"/>
      <c r="KCC132"/>
      <c r="KCD132"/>
      <c r="KCE132"/>
      <c r="KCF132"/>
      <c r="KCG132"/>
      <c r="KCH132"/>
      <c r="KCI132"/>
      <c r="KCJ132"/>
      <c r="KCK132"/>
      <c r="KCL132"/>
      <c r="KCM132"/>
      <c r="KCN132"/>
      <c r="KCO132"/>
      <c r="KCP132"/>
      <c r="KCQ132"/>
      <c r="KCR132"/>
      <c r="KCS132"/>
      <c r="KCT132"/>
      <c r="KCU132"/>
      <c r="KCV132"/>
      <c r="KCW132"/>
      <c r="KCX132"/>
      <c r="KCY132"/>
      <c r="KCZ132"/>
      <c r="KDA132"/>
      <c r="KDB132"/>
      <c r="KDC132"/>
      <c r="KDD132"/>
      <c r="KDE132"/>
      <c r="KDF132"/>
      <c r="KDG132"/>
      <c r="KDH132"/>
      <c r="KDI132"/>
      <c r="KDJ132"/>
      <c r="KDK132"/>
      <c r="KDL132"/>
      <c r="KDM132"/>
      <c r="KDN132"/>
      <c r="KDO132"/>
      <c r="KDP132"/>
      <c r="KDQ132"/>
      <c r="KDR132"/>
      <c r="KDS132"/>
      <c r="KDT132"/>
      <c r="KDU132"/>
      <c r="KDV132"/>
      <c r="KDW132"/>
      <c r="KDX132"/>
      <c r="KDY132"/>
      <c r="KDZ132"/>
      <c r="KEA132"/>
      <c r="KEB132"/>
      <c r="KEC132"/>
      <c r="KED132"/>
      <c r="KEE132"/>
      <c r="KEF132"/>
      <c r="KEG132"/>
      <c r="KEH132"/>
      <c r="KEI132"/>
      <c r="KEJ132"/>
      <c r="KEK132"/>
      <c r="KEL132"/>
      <c r="KEM132"/>
      <c r="KEN132"/>
      <c r="KEO132"/>
      <c r="KEP132"/>
      <c r="KEQ132"/>
      <c r="KER132"/>
      <c r="KES132"/>
      <c r="KET132"/>
      <c r="KEU132"/>
      <c r="KEV132"/>
      <c r="KEW132"/>
      <c r="KEX132"/>
      <c r="KEY132"/>
      <c r="KEZ132"/>
      <c r="KFA132"/>
      <c r="KFB132"/>
      <c r="KFC132"/>
      <c r="KFD132"/>
      <c r="KFE132"/>
      <c r="KFF132"/>
      <c r="KFG132"/>
      <c r="KFH132"/>
      <c r="KFI132"/>
      <c r="KFJ132"/>
      <c r="KFK132"/>
      <c r="KFL132"/>
      <c r="KFM132"/>
      <c r="KFN132"/>
      <c r="KFO132"/>
      <c r="KFP132"/>
      <c r="KFQ132"/>
      <c r="KFR132"/>
      <c r="KFS132"/>
      <c r="KFT132"/>
      <c r="KFU132"/>
      <c r="KFV132"/>
      <c r="KFW132"/>
      <c r="KFX132"/>
      <c r="KFY132"/>
      <c r="KFZ132"/>
      <c r="KGA132"/>
      <c r="KGB132"/>
      <c r="KGC132"/>
      <c r="KGD132"/>
      <c r="KGE132"/>
      <c r="KGF132"/>
      <c r="KGG132"/>
      <c r="KGH132"/>
      <c r="KGI132"/>
      <c r="KGJ132"/>
      <c r="KGK132"/>
      <c r="KGL132"/>
      <c r="KGM132"/>
      <c r="KGN132"/>
      <c r="KGO132"/>
      <c r="KGP132"/>
      <c r="KGQ132"/>
      <c r="KGR132"/>
      <c r="KGS132"/>
      <c r="KGT132"/>
      <c r="KGU132"/>
      <c r="KGV132"/>
      <c r="KGW132"/>
      <c r="KGX132"/>
      <c r="KGY132"/>
      <c r="KGZ132"/>
      <c r="KHA132"/>
      <c r="KHB132"/>
      <c r="KHC132"/>
      <c r="KHD132"/>
      <c r="KHE132"/>
      <c r="KHF132"/>
      <c r="KHG132"/>
      <c r="KHH132"/>
      <c r="KHI132"/>
      <c r="KHJ132"/>
      <c r="KHK132"/>
      <c r="KHL132"/>
      <c r="KHM132"/>
      <c r="KHN132"/>
      <c r="KHO132"/>
      <c r="KHP132"/>
      <c r="KHQ132"/>
      <c r="KHR132"/>
      <c r="KHS132"/>
      <c r="KHT132"/>
      <c r="KHU132"/>
      <c r="KHV132"/>
      <c r="KHW132"/>
      <c r="KHX132"/>
      <c r="KHY132"/>
      <c r="KHZ132"/>
      <c r="KIA132"/>
      <c r="KIB132"/>
      <c r="KIC132"/>
      <c r="KID132"/>
      <c r="KIE132"/>
      <c r="KIF132"/>
      <c r="KIG132"/>
      <c r="KIH132"/>
      <c r="KII132"/>
      <c r="KIJ132"/>
      <c r="KIK132"/>
      <c r="KIL132"/>
      <c r="KIM132"/>
      <c r="KIN132"/>
      <c r="KIO132"/>
      <c r="KIP132"/>
      <c r="KIQ132"/>
      <c r="KIR132"/>
      <c r="KIS132"/>
      <c r="KIT132"/>
      <c r="KIU132"/>
      <c r="KIV132"/>
      <c r="KIW132"/>
      <c r="KIX132"/>
      <c r="KIY132"/>
      <c r="KIZ132"/>
      <c r="KJA132"/>
      <c r="KJB132"/>
      <c r="KJC132"/>
      <c r="KJD132"/>
      <c r="KJE132"/>
      <c r="KJF132"/>
      <c r="KJG132"/>
      <c r="KJH132"/>
      <c r="KJI132"/>
      <c r="KJJ132"/>
      <c r="KJK132"/>
      <c r="KJL132"/>
      <c r="KJM132"/>
      <c r="KJN132"/>
      <c r="KJO132"/>
      <c r="KJP132"/>
      <c r="KJQ132"/>
      <c r="KJR132"/>
      <c r="KJS132"/>
      <c r="KJT132"/>
      <c r="KJU132"/>
      <c r="KJV132"/>
      <c r="KJW132"/>
      <c r="KJX132"/>
      <c r="KJY132"/>
      <c r="KJZ132"/>
      <c r="KKA132"/>
      <c r="KKB132"/>
      <c r="KKC132"/>
      <c r="KKD132"/>
      <c r="KKE132"/>
      <c r="KKF132"/>
      <c r="KKG132"/>
      <c r="KKH132"/>
      <c r="KKI132"/>
      <c r="KKJ132"/>
      <c r="KKK132"/>
      <c r="KKL132"/>
      <c r="KKM132"/>
      <c r="KKN132"/>
      <c r="KKO132"/>
      <c r="KKP132"/>
      <c r="KKQ132"/>
      <c r="KKR132"/>
      <c r="KKS132"/>
      <c r="KKT132"/>
      <c r="KKU132"/>
      <c r="KKV132"/>
      <c r="KKW132"/>
      <c r="KKX132"/>
      <c r="KKY132"/>
      <c r="KKZ132"/>
      <c r="KLA132"/>
      <c r="KLB132"/>
      <c r="KLC132"/>
      <c r="KLD132"/>
      <c r="KLE132"/>
      <c r="KLF132"/>
      <c r="KLG132"/>
      <c r="KLH132"/>
      <c r="KLI132"/>
      <c r="KLJ132"/>
      <c r="KLK132"/>
      <c r="KLL132"/>
      <c r="KLM132"/>
      <c r="KLN132"/>
      <c r="KLO132"/>
      <c r="KLP132"/>
      <c r="KLQ132"/>
      <c r="KLR132"/>
      <c r="KLS132"/>
      <c r="KLT132"/>
      <c r="KLU132"/>
      <c r="KLV132"/>
      <c r="KLW132"/>
      <c r="KLX132"/>
      <c r="KLY132"/>
      <c r="KLZ132"/>
      <c r="KMA132"/>
      <c r="KMB132"/>
      <c r="KMC132"/>
      <c r="KMD132"/>
      <c r="KME132"/>
      <c r="KMF132"/>
      <c r="KMG132"/>
      <c r="KMH132"/>
      <c r="KMI132"/>
      <c r="KMJ132"/>
      <c r="KMK132"/>
      <c r="KML132"/>
      <c r="KMM132"/>
      <c r="KMN132"/>
      <c r="KMO132"/>
      <c r="KMP132"/>
      <c r="KMQ132"/>
      <c r="KMR132"/>
      <c r="KMS132"/>
      <c r="KMT132"/>
      <c r="KMU132"/>
      <c r="KMV132"/>
      <c r="KMW132"/>
      <c r="KMX132"/>
      <c r="KMY132"/>
      <c r="KMZ132"/>
      <c r="KNA132"/>
      <c r="KNB132"/>
      <c r="KNC132"/>
      <c r="KND132"/>
      <c r="KNE132"/>
      <c r="KNF132"/>
      <c r="KNG132"/>
      <c r="KNH132"/>
      <c r="KNI132"/>
      <c r="KNJ132"/>
      <c r="KNK132"/>
      <c r="KNL132"/>
      <c r="KNM132"/>
      <c r="KNN132"/>
      <c r="KNO132"/>
      <c r="KNP132"/>
      <c r="KNQ132"/>
      <c r="KNR132"/>
      <c r="KNS132"/>
      <c r="KNT132"/>
      <c r="KNU132"/>
      <c r="KNV132"/>
      <c r="KNW132"/>
      <c r="KNX132"/>
      <c r="KNY132"/>
      <c r="KNZ132"/>
      <c r="KOA132"/>
      <c r="KOB132"/>
      <c r="KOC132"/>
      <c r="KOD132"/>
      <c r="KOE132"/>
      <c r="KOF132"/>
      <c r="KOG132"/>
      <c r="KOH132"/>
      <c r="KOI132"/>
      <c r="KOJ132"/>
      <c r="KOK132"/>
      <c r="KOL132"/>
      <c r="KOM132"/>
      <c r="KON132"/>
      <c r="KOO132"/>
      <c r="KOP132"/>
      <c r="KOQ132"/>
      <c r="KOR132"/>
      <c r="KOS132"/>
      <c r="KOT132"/>
      <c r="KOU132"/>
      <c r="KOV132"/>
      <c r="KOW132"/>
      <c r="KOX132"/>
      <c r="KOY132"/>
      <c r="KOZ132"/>
      <c r="KPA132"/>
      <c r="KPB132"/>
      <c r="KPC132"/>
      <c r="KPD132"/>
      <c r="KPE132"/>
      <c r="KPF132"/>
      <c r="KPG132"/>
      <c r="KPH132"/>
      <c r="KPI132"/>
      <c r="KPJ132"/>
      <c r="KPK132"/>
      <c r="KPL132"/>
      <c r="KPM132"/>
      <c r="KPN132"/>
      <c r="KPO132"/>
      <c r="KPP132"/>
      <c r="KPQ132"/>
      <c r="KPR132"/>
      <c r="KPS132"/>
      <c r="KPT132"/>
      <c r="KPU132"/>
      <c r="KPV132"/>
      <c r="KPW132"/>
      <c r="KPX132"/>
      <c r="KPY132"/>
      <c r="KPZ132"/>
      <c r="KQA132"/>
      <c r="KQB132"/>
      <c r="KQC132"/>
      <c r="KQD132"/>
      <c r="KQE132"/>
      <c r="KQF132"/>
      <c r="KQG132"/>
      <c r="KQH132"/>
      <c r="KQI132"/>
      <c r="KQJ132"/>
      <c r="KQK132"/>
      <c r="KQL132"/>
      <c r="KQM132"/>
      <c r="KQN132"/>
      <c r="KQO132"/>
      <c r="KQP132"/>
      <c r="KQQ132"/>
      <c r="KQR132"/>
      <c r="KQS132"/>
      <c r="KQT132"/>
      <c r="KQU132"/>
      <c r="KQV132"/>
      <c r="KQW132"/>
      <c r="KQX132"/>
      <c r="KQY132"/>
      <c r="KQZ132"/>
      <c r="KRA132"/>
      <c r="KRB132"/>
      <c r="KRC132"/>
      <c r="KRD132"/>
      <c r="KRE132"/>
      <c r="KRF132"/>
      <c r="KRG132"/>
      <c r="KRH132"/>
      <c r="KRI132"/>
      <c r="KRJ132"/>
      <c r="KRK132"/>
      <c r="KRL132"/>
      <c r="KRM132"/>
      <c r="KRN132"/>
      <c r="KRO132"/>
      <c r="KRP132"/>
      <c r="KRQ132"/>
      <c r="KRR132"/>
      <c r="KRS132"/>
      <c r="KRT132"/>
      <c r="KRU132"/>
      <c r="KRV132"/>
      <c r="KRW132"/>
      <c r="KRX132"/>
      <c r="KRY132"/>
      <c r="KRZ132"/>
      <c r="KSA132"/>
      <c r="KSB132"/>
      <c r="KSC132"/>
      <c r="KSD132"/>
      <c r="KSE132"/>
      <c r="KSF132"/>
      <c r="KSG132"/>
      <c r="KSH132"/>
      <c r="KSI132"/>
      <c r="KSJ132"/>
      <c r="KSK132"/>
      <c r="KSL132"/>
      <c r="KSM132"/>
      <c r="KSN132"/>
      <c r="KSO132"/>
      <c r="KSP132"/>
      <c r="KSQ132"/>
      <c r="KSR132"/>
      <c r="KSS132"/>
      <c r="KST132"/>
      <c r="KSU132"/>
      <c r="KSV132"/>
      <c r="KSW132"/>
      <c r="KSX132"/>
      <c r="KSY132"/>
      <c r="KSZ132"/>
      <c r="KTA132"/>
      <c r="KTB132"/>
      <c r="KTC132"/>
      <c r="KTD132"/>
      <c r="KTE132"/>
      <c r="KTF132"/>
      <c r="KTG132"/>
      <c r="KTH132"/>
      <c r="KTI132"/>
      <c r="KTJ132"/>
      <c r="KTK132"/>
      <c r="KTL132"/>
      <c r="KTM132"/>
      <c r="KTN132"/>
      <c r="KTO132"/>
      <c r="KTP132"/>
      <c r="KTQ132"/>
      <c r="KTR132"/>
      <c r="KTS132"/>
      <c r="KTT132"/>
      <c r="KTU132"/>
      <c r="KTV132"/>
      <c r="KTW132"/>
      <c r="KTX132"/>
      <c r="KTY132"/>
      <c r="KTZ132"/>
      <c r="KUA132"/>
      <c r="KUB132"/>
      <c r="KUC132"/>
      <c r="KUD132"/>
      <c r="KUE132"/>
      <c r="KUF132"/>
      <c r="KUG132"/>
      <c r="KUH132"/>
      <c r="KUI132"/>
      <c r="KUJ132"/>
      <c r="KUK132"/>
      <c r="KUL132"/>
      <c r="KUM132"/>
      <c r="KUN132"/>
      <c r="KUO132"/>
      <c r="KUP132"/>
      <c r="KUQ132"/>
      <c r="KUR132"/>
      <c r="KUS132"/>
      <c r="KUT132"/>
      <c r="KUU132"/>
      <c r="KUV132"/>
      <c r="KUW132"/>
      <c r="KUX132"/>
      <c r="KUY132"/>
      <c r="KUZ132"/>
      <c r="KVA132"/>
      <c r="KVB132"/>
      <c r="KVC132"/>
      <c r="KVD132"/>
      <c r="KVE132"/>
      <c r="KVF132"/>
      <c r="KVG132"/>
      <c r="KVH132"/>
      <c r="KVI132"/>
      <c r="KVJ132"/>
      <c r="KVK132"/>
      <c r="KVL132"/>
      <c r="KVM132"/>
      <c r="KVN132"/>
      <c r="KVO132"/>
      <c r="KVP132"/>
      <c r="KVQ132"/>
      <c r="KVR132"/>
      <c r="KVS132"/>
      <c r="KVT132"/>
      <c r="KVU132"/>
      <c r="KVV132"/>
      <c r="KVW132"/>
      <c r="KVX132"/>
      <c r="KVY132"/>
      <c r="KVZ132"/>
      <c r="KWA132"/>
      <c r="KWB132"/>
      <c r="KWC132"/>
      <c r="KWD132"/>
      <c r="KWE132"/>
      <c r="KWF132"/>
      <c r="KWG132"/>
      <c r="KWH132"/>
      <c r="KWI132"/>
      <c r="KWJ132"/>
      <c r="KWK132"/>
      <c r="KWL132"/>
      <c r="KWM132"/>
      <c r="KWN132"/>
      <c r="KWO132"/>
      <c r="KWP132"/>
      <c r="KWQ132"/>
      <c r="KWR132"/>
      <c r="KWS132"/>
      <c r="KWT132"/>
      <c r="KWU132"/>
      <c r="KWV132"/>
      <c r="KWW132"/>
      <c r="KWX132"/>
      <c r="KWY132"/>
      <c r="KWZ132"/>
      <c r="KXA132"/>
      <c r="KXB132"/>
      <c r="KXC132"/>
      <c r="KXD132"/>
      <c r="KXE132"/>
      <c r="KXF132"/>
      <c r="KXG132"/>
      <c r="KXH132"/>
      <c r="KXI132"/>
      <c r="KXJ132"/>
      <c r="KXK132"/>
      <c r="KXL132"/>
      <c r="KXM132"/>
      <c r="KXN132"/>
      <c r="KXO132"/>
      <c r="KXP132"/>
      <c r="KXQ132"/>
      <c r="KXR132"/>
      <c r="KXS132"/>
      <c r="KXT132"/>
      <c r="KXU132"/>
      <c r="KXV132"/>
      <c r="KXW132"/>
      <c r="KXX132"/>
      <c r="KXY132"/>
      <c r="KXZ132"/>
      <c r="KYA132"/>
      <c r="KYB132"/>
      <c r="KYC132"/>
      <c r="KYD132"/>
      <c r="KYE132"/>
      <c r="KYF132"/>
      <c r="KYG132"/>
      <c r="KYH132"/>
      <c r="KYI132"/>
      <c r="KYJ132"/>
      <c r="KYK132"/>
      <c r="KYL132"/>
      <c r="KYM132"/>
      <c r="KYN132"/>
      <c r="KYO132"/>
      <c r="KYP132"/>
      <c r="KYQ132"/>
      <c r="KYR132"/>
      <c r="KYS132"/>
      <c r="KYT132"/>
      <c r="KYU132"/>
      <c r="KYV132"/>
      <c r="KYW132"/>
      <c r="KYX132"/>
      <c r="KYY132"/>
      <c r="KYZ132"/>
      <c r="KZA132"/>
      <c r="KZB132"/>
      <c r="KZC132"/>
      <c r="KZD132"/>
      <c r="KZE132"/>
      <c r="KZF132"/>
      <c r="KZG132"/>
      <c r="KZH132"/>
      <c r="KZI132"/>
      <c r="KZJ132"/>
      <c r="KZK132"/>
      <c r="KZL132"/>
      <c r="KZM132"/>
      <c r="KZN132"/>
      <c r="KZO132"/>
      <c r="KZP132"/>
      <c r="KZQ132"/>
      <c r="KZR132"/>
      <c r="KZS132"/>
      <c r="KZT132"/>
      <c r="KZU132"/>
      <c r="KZV132"/>
      <c r="KZW132"/>
      <c r="KZX132"/>
      <c r="KZY132"/>
      <c r="KZZ132"/>
      <c r="LAA132"/>
      <c r="LAB132"/>
      <c r="LAC132"/>
      <c r="LAD132"/>
      <c r="LAE132"/>
      <c r="LAF132"/>
      <c r="LAG132"/>
      <c r="LAH132"/>
      <c r="LAI132"/>
      <c r="LAJ132"/>
      <c r="LAK132"/>
      <c r="LAL132"/>
      <c r="LAM132"/>
      <c r="LAN132"/>
      <c r="LAO132"/>
      <c r="LAP132"/>
      <c r="LAQ132"/>
      <c r="LAR132"/>
      <c r="LAS132"/>
      <c r="LAT132"/>
      <c r="LAU132"/>
      <c r="LAV132"/>
      <c r="LAW132"/>
      <c r="LAX132"/>
      <c r="LAY132"/>
      <c r="LAZ132"/>
      <c r="LBA132"/>
      <c r="LBB132"/>
      <c r="LBC132"/>
      <c r="LBD132"/>
      <c r="LBE132"/>
      <c r="LBF132"/>
      <c r="LBG132"/>
      <c r="LBH132"/>
      <c r="LBI132"/>
      <c r="LBJ132"/>
      <c r="LBK132"/>
      <c r="LBL132"/>
      <c r="LBM132"/>
      <c r="LBN132"/>
      <c r="LBO132"/>
      <c r="LBP132"/>
      <c r="LBQ132"/>
      <c r="LBR132"/>
      <c r="LBS132"/>
      <c r="LBT132"/>
      <c r="LBU132"/>
      <c r="LBV132"/>
      <c r="LBW132"/>
      <c r="LBX132"/>
      <c r="LBY132"/>
      <c r="LBZ132"/>
      <c r="LCA132"/>
      <c r="LCB132"/>
      <c r="LCC132"/>
      <c r="LCD132"/>
      <c r="LCE132"/>
      <c r="LCF132"/>
      <c r="LCG132"/>
      <c r="LCH132"/>
      <c r="LCI132"/>
      <c r="LCJ132"/>
      <c r="LCK132"/>
      <c r="LCL132"/>
      <c r="LCM132"/>
      <c r="LCN132"/>
      <c r="LCO132"/>
      <c r="LCP132"/>
      <c r="LCQ132"/>
      <c r="LCR132"/>
      <c r="LCS132"/>
      <c r="LCT132"/>
      <c r="LCU132"/>
      <c r="LCV132"/>
      <c r="LCW132"/>
      <c r="LCX132"/>
      <c r="LCY132"/>
      <c r="LCZ132"/>
      <c r="LDA132"/>
      <c r="LDB132"/>
      <c r="LDC132"/>
      <c r="LDD132"/>
      <c r="LDE132"/>
      <c r="LDF132"/>
      <c r="LDG132"/>
      <c r="LDH132"/>
      <c r="LDI132"/>
      <c r="LDJ132"/>
      <c r="LDK132"/>
      <c r="LDL132"/>
      <c r="LDM132"/>
      <c r="LDN132"/>
      <c r="LDO132"/>
      <c r="LDP132"/>
      <c r="LDQ132"/>
      <c r="LDR132"/>
      <c r="LDS132"/>
      <c r="LDT132"/>
      <c r="LDU132"/>
      <c r="LDV132"/>
      <c r="LDW132"/>
      <c r="LDX132"/>
      <c r="LDY132"/>
      <c r="LDZ132"/>
      <c r="LEA132"/>
      <c r="LEB132"/>
      <c r="LEC132"/>
      <c r="LED132"/>
      <c r="LEE132"/>
      <c r="LEF132"/>
      <c r="LEG132"/>
      <c r="LEH132"/>
      <c r="LEI132"/>
      <c r="LEJ132"/>
      <c r="LEK132"/>
      <c r="LEL132"/>
      <c r="LEM132"/>
      <c r="LEN132"/>
      <c r="LEO132"/>
      <c r="LEP132"/>
      <c r="LEQ132"/>
      <c r="LER132"/>
      <c r="LES132"/>
      <c r="LET132"/>
      <c r="LEU132"/>
      <c r="LEV132"/>
      <c r="LEW132"/>
      <c r="LEX132"/>
      <c r="LEY132"/>
      <c r="LEZ132"/>
      <c r="LFA132"/>
      <c r="LFB132"/>
      <c r="LFC132"/>
      <c r="LFD132"/>
      <c r="LFE132"/>
      <c r="LFF132"/>
      <c r="LFG132"/>
      <c r="LFH132"/>
      <c r="LFI132"/>
      <c r="LFJ132"/>
      <c r="LFK132"/>
      <c r="LFL132"/>
      <c r="LFM132"/>
      <c r="LFN132"/>
      <c r="LFO132"/>
      <c r="LFP132"/>
      <c r="LFQ132"/>
      <c r="LFR132"/>
      <c r="LFS132"/>
      <c r="LFT132"/>
      <c r="LFU132"/>
      <c r="LFV132"/>
      <c r="LFW132"/>
      <c r="LFX132"/>
      <c r="LFY132"/>
      <c r="LFZ132"/>
      <c r="LGA132"/>
      <c r="LGB132"/>
      <c r="LGC132"/>
      <c r="LGD132"/>
      <c r="LGE132"/>
      <c r="LGF132"/>
      <c r="LGG132"/>
      <c r="LGH132"/>
      <c r="LGI132"/>
      <c r="LGJ132"/>
      <c r="LGK132"/>
      <c r="LGL132"/>
      <c r="LGM132"/>
      <c r="LGN132"/>
      <c r="LGO132"/>
      <c r="LGP132"/>
      <c r="LGQ132"/>
      <c r="LGR132"/>
      <c r="LGS132"/>
      <c r="LGT132"/>
      <c r="LGU132"/>
      <c r="LGV132"/>
      <c r="LGW132"/>
      <c r="LGX132"/>
      <c r="LGY132"/>
      <c r="LGZ132"/>
      <c r="LHA132"/>
      <c r="LHB132"/>
      <c r="LHC132"/>
      <c r="LHD132"/>
      <c r="LHE132"/>
      <c r="LHF132"/>
      <c r="LHG132"/>
      <c r="LHH132"/>
      <c r="LHI132"/>
      <c r="LHJ132"/>
      <c r="LHK132"/>
      <c r="LHL132"/>
      <c r="LHM132"/>
      <c r="LHN132"/>
      <c r="LHO132"/>
      <c r="LHP132"/>
      <c r="LHQ132"/>
      <c r="LHR132"/>
      <c r="LHS132"/>
      <c r="LHT132"/>
      <c r="LHU132"/>
      <c r="LHV132"/>
      <c r="LHW132"/>
      <c r="LHX132"/>
      <c r="LHY132"/>
      <c r="LHZ132"/>
      <c r="LIA132"/>
      <c r="LIB132"/>
      <c r="LIC132"/>
      <c r="LID132"/>
      <c r="LIE132"/>
      <c r="LIF132"/>
      <c r="LIG132"/>
      <c r="LIH132"/>
      <c r="LII132"/>
      <c r="LIJ132"/>
      <c r="LIK132"/>
      <c r="LIL132"/>
      <c r="LIM132"/>
      <c r="LIN132"/>
      <c r="LIO132"/>
      <c r="LIP132"/>
      <c r="LIQ132"/>
      <c r="LIR132"/>
      <c r="LIS132"/>
      <c r="LIT132"/>
      <c r="LIU132"/>
      <c r="LIV132"/>
      <c r="LIW132"/>
      <c r="LIX132"/>
      <c r="LIY132"/>
      <c r="LIZ132"/>
      <c r="LJA132"/>
      <c r="LJB132"/>
      <c r="LJC132"/>
      <c r="LJD132"/>
      <c r="LJE132"/>
      <c r="LJF132"/>
      <c r="LJG132"/>
      <c r="LJH132"/>
      <c r="LJI132"/>
      <c r="LJJ132"/>
      <c r="LJK132"/>
      <c r="LJL132"/>
      <c r="LJM132"/>
      <c r="LJN132"/>
      <c r="LJO132"/>
      <c r="LJP132"/>
      <c r="LJQ132"/>
      <c r="LJR132"/>
      <c r="LJS132"/>
      <c r="LJT132"/>
      <c r="LJU132"/>
      <c r="LJV132"/>
      <c r="LJW132"/>
      <c r="LJX132"/>
      <c r="LJY132"/>
      <c r="LJZ132"/>
      <c r="LKA132"/>
      <c r="LKB132"/>
      <c r="LKC132"/>
      <c r="LKD132"/>
      <c r="LKE132"/>
      <c r="LKF132"/>
      <c r="LKG132"/>
      <c r="LKH132"/>
      <c r="LKI132"/>
      <c r="LKJ132"/>
      <c r="LKK132"/>
      <c r="LKL132"/>
      <c r="LKM132"/>
      <c r="LKN132"/>
      <c r="LKO132"/>
      <c r="LKP132"/>
      <c r="LKQ132"/>
      <c r="LKR132"/>
      <c r="LKS132"/>
      <c r="LKT132"/>
      <c r="LKU132"/>
      <c r="LKV132"/>
      <c r="LKW132"/>
      <c r="LKX132"/>
      <c r="LKY132"/>
      <c r="LKZ132"/>
      <c r="LLA132"/>
      <c r="LLB132"/>
      <c r="LLC132"/>
      <c r="LLD132"/>
      <c r="LLE132"/>
      <c r="LLF132"/>
      <c r="LLG132"/>
      <c r="LLH132"/>
      <c r="LLI132"/>
      <c r="LLJ132"/>
      <c r="LLK132"/>
      <c r="LLL132"/>
      <c r="LLM132"/>
      <c r="LLN132"/>
      <c r="LLO132"/>
      <c r="LLP132"/>
      <c r="LLQ132"/>
      <c r="LLR132"/>
      <c r="LLS132"/>
      <c r="LLT132"/>
      <c r="LLU132"/>
      <c r="LLV132"/>
      <c r="LLW132"/>
      <c r="LLX132"/>
      <c r="LLY132"/>
      <c r="LLZ132"/>
      <c r="LMA132"/>
      <c r="LMB132"/>
      <c r="LMC132"/>
      <c r="LMD132"/>
      <c r="LME132"/>
      <c r="LMF132"/>
      <c r="LMG132"/>
      <c r="LMH132"/>
      <c r="LMI132"/>
      <c r="LMJ132"/>
      <c r="LMK132"/>
      <c r="LML132"/>
      <c r="LMM132"/>
      <c r="LMN132"/>
      <c r="LMO132"/>
      <c r="LMP132"/>
      <c r="LMQ132"/>
      <c r="LMR132"/>
      <c r="LMS132"/>
      <c r="LMT132"/>
      <c r="LMU132"/>
      <c r="LMV132"/>
      <c r="LMW132"/>
      <c r="LMX132"/>
      <c r="LMY132"/>
      <c r="LMZ132"/>
      <c r="LNA132"/>
      <c r="LNB132"/>
      <c r="LNC132"/>
      <c r="LND132"/>
      <c r="LNE132"/>
      <c r="LNF132"/>
      <c r="LNG132"/>
      <c r="LNH132"/>
      <c r="LNI132"/>
      <c r="LNJ132"/>
      <c r="LNK132"/>
      <c r="LNL132"/>
      <c r="LNM132"/>
      <c r="LNN132"/>
      <c r="LNO132"/>
      <c r="LNP132"/>
      <c r="LNQ132"/>
      <c r="LNR132"/>
      <c r="LNS132"/>
      <c r="LNT132"/>
      <c r="LNU132"/>
      <c r="LNV132"/>
      <c r="LNW132"/>
      <c r="LNX132"/>
      <c r="LNY132"/>
      <c r="LNZ132"/>
      <c r="LOA132"/>
      <c r="LOB132"/>
      <c r="LOC132"/>
      <c r="LOD132"/>
      <c r="LOE132"/>
      <c r="LOF132"/>
      <c r="LOG132"/>
      <c r="LOH132"/>
      <c r="LOI132"/>
      <c r="LOJ132"/>
      <c r="LOK132"/>
      <c r="LOL132"/>
      <c r="LOM132"/>
      <c r="LON132"/>
      <c r="LOO132"/>
      <c r="LOP132"/>
      <c r="LOQ132"/>
      <c r="LOR132"/>
      <c r="LOS132"/>
      <c r="LOT132"/>
      <c r="LOU132"/>
      <c r="LOV132"/>
      <c r="LOW132"/>
      <c r="LOX132"/>
      <c r="LOY132"/>
      <c r="LOZ132"/>
      <c r="LPA132"/>
      <c r="LPB132"/>
      <c r="LPC132"/>
      <c r="LPD132"/>
      <c r="LPE132"/>
      <c r="LPF132"/>
      <c r="LPG132"/>
      <c r="LPH132"/>
      <c r="LPI132"/>
      <c r="LPJ132"/>
      <c r="LPK132"/>
      <c r="LPL132"/>
      <c r="LPM132"/>
      <c r="LPN132"/>
      <c r="LPO132"/>
      <c r="LPP132"/>
      <c r="LPQ132"/>
      <c r="LPR132"/>
      <c r="LPS132"/>
      <c r="LPT132"/>
      <c r="LPU132"/>
      <c r="LPV132"/>
      <c r="LPW132"/>
      <c r="LPX132"/>
      <c r="LPY132"/>
      <c r="LPZ132"/>
      <c r="LQA132"/>
      <c r="LQB132"/>
      <c r="LQC132"/>
      <c r="LQD132"/>
      <c r="LQE132"/>
      <c r="LQF132"/>
      <c r="LQG132"/>
      <c r="LQH132"/>
      <c r="LQI132"/>
      <c r="LQJ132"/>
      <c r="LQK132"/>
      <c r="LQL132"/>
      <c r="LQM132"/>
      <c r="LQN132"/>
      <c r="LQO132"/>
      <c r="LQP132"/>
      <c r="LQQ132"/>
      <c r="LQR132"/>
      <c r="LQS132"/>
      <c r="LQT132"/>
      <c r="LQU132"/>
      <c r="LQV132"/>
      <c r="LQW132"/>
      <c r="LQX132"/>
      <c r="LQY132"/>
      <c r="LQZ132"/>
      <c r="LRA132"/>
      <c r="LRB132"/>
      <c r="LRC132"/>
      <c r="LRD132"/>
      <c r="LRE132"/>
      <c r="LRF132"/>
      <c r="LRG132"/>
      <c r="LRH132"/>
      <c r="LRI132"/>
      <c r="LRJ132"/>
      <c r="LRK132"/>
      <c r="LRL132"/>
      <c r="LRM132"/>
      <c r="LRN132"/>
      <c r="LRO132"/>
      <c r="LRP132"/>
      <c r="LRQ132"/>
      <c r="LRR132"/>
      <c r="LRS132"/>
      <c r="LRT132"/>
      <c r="LRU132"/>
      <c r="LRV132"/>
      <c r="LRW132"/>
      <c r="LRX132"/>
      <c r="LRY132"/>
      <c r="LRZ132"/>
      <c r="LSA132"/>
      <c r="LSB132"/>
      <c r="LSC132"/>
      <c r="LSD132"/>
      <c r="LSE132"/>
      <c r="LSF132"/>
      <c r="LSG132"/>
      <c r="LSH132"/>
      <c r="LSI132"/>
      <c r="LSJ132"/>
      <c r="LSK132"/>
      <c r="LSL132"/>
      <c r="LSM132"/>
      <c r="LSN132"/>
      <c r="LSO132"/>
      <c r="LSP132"/>
      <c r="LSQ132"/>
      <c r="LSR132"/>
      <c r="LSS132"/>
      <c r="LST132"/>
      <c r="LSU132"/>
      <c r="LSV132"/>
      <c r="LSW132"/>
      <c r="LSX132"/>
      <c r="LSY132"/>
      <c r="LSZ132"/>
      <c r="LTA132"/>
      <c r="LTB132"/>
      <c r="LTC132"/>
      <c r="LTD132"/>
      <c r="LTE132"/>
      <c r="LTF132"/>
      <c r="LTG132"/>
      <c r="LTH132"/>
      <c r="LTI132"/>
      <c r="LTJ132"/>
      <c r="LTK132"/>
      <c r="LTL132"/>
      <c r="LTM132"/>
      <c r="LTN132"/>
      <c r="LTO132"/>
      <c r="LTP132"/>
      <c r="LTQ132"/>
      <c r="LTR132"/>
      <c r="LTS132"/>
      <c r="LTT132"/>
      <c r="LTU132"/>
      <c r="LTV132"/>
      <c r="LTW132"/>
      <c r="LTX132"/>
      <c r="LTY132"/>
      <c r="LTZ132"/>
      <c r="LUA132"/>
      <c r="LUB132"/>
      <c r="LUC132"/>
      <c r="LUD132"/>
      <c r="LUE132"/>
      <c r="LUF132"/>
      <c r="LUG132"/>
      <c r="LUH132"/>
      <c r="LUI132"/>
      <c r="LUJ132"/>
      <c r="LUK132"/>
      <c r="LUL132"/>
      <c r="LUM132"/>
      <c r="LUN132"/>
      <c r="LUO132"/>
      <c r="LUP132"/>
      <c r="LUQ132"/>
      <c r="LUR132"/>
      <c r="LUS132"/>
      <c r="LUT132"/>
      <c r="LUU132"/>
      <c r="LUV132"/>
      <c r="LUW132"/>
      <c r="LUX132"/>
      <c r="LUY132"/>
      <c r="LUZ132"/>
      <c r="LVA132"/>
      <c r="LVB132"/>
      <c r="LVC132"/>
      <c r="LVD132"/>
      <c r="LVE132"/>
      <c r="LVF132"/>
      <c r="LVG132"/>
      <c r="LVH132"/>
      <c r="LVI132"/>
      <c r="LVJ132"/>
      <c r="LVK132"/>
      <c r="LVL132"/>
      <c r="LVM132"/>
      <c r="LVN132"/>
      <c r="LVO132"/>
      <c r="LVP132"/>
      <c r="LVQ132"/>
      <c r="LVR132"/>
      <c r="LVS132"/>
      <c r="LVT132"/>
      <c r="LVU132"/>
      <c r="LVV132"/>
      <c r="LVW132"/>
      <c r="LVX132"/>
      <c r="LVY132"/>
      <c r="LVZ132"/>
      <c r="LWA132"/>
      <c r="LWB132"/>
      <c r="LWC132"/>
      <c r="LWD132"/>
      <c r="LWE132"/>
      <c r="LWF132"/>
      <c r="LWG132"/>
      <c r="LWH132"/>
      <c r="LWI132"/>
      <c r="LWJ132"/>
      <c r="LWK132"/>
      <c r="LWL132"/>
      <c r="LWM132"/>
      <c r="LWN132"/>
      <c r="LWO132"/>
      <c r="LWP132"/>
      <c r="LWQ132"/>
      <c r="LWR132"/>
      <c r="LWS132"/>
      <c r="LWT132"/>
      <c r="LWU132"/>
      <c r="LWV132"/>
      <c r="LWW132"/>
      <c r="LWX132"/>
      <c r="LWY132"/>
      <c r="LWZ132"/>
      <c r="LXA132"/>
      <c r="LXB132"/>
      <c r="LXC132"/>
      <c r="LXD132"/>
      <c r="LXE132"/>
      <c r="LXF132"/>
      <c r="LXG132"/>
      <c r="LXH132"/>
      <c r="LXI132"/>
      <c r="LXJ132"/>
      <c r="LXK132"/>
      <c r="LXL132"/>
      <c r="LXM132"/>
      <c r="LXN132"/>
      <c r="LXO132"/>
      <c r="LXP132"/>
      <c r="LXQ132"/>
      <c r="LXR132"/>
      <c r="LXS132"/>
      <c r="LXT132"/>
      <c r="LXU132"/>
      <c r="LXV132"/>
      <c r="LXW132"/>
      <c r="LXX132"/>
      <c r="LXY132"/>
      <c r="LXZ132"/>
      <c r="LYA132"/>
      <c r="LYB132"/>
      <c r="LYC132"/>
      <c r="LYD132"/>
      <c r="LYE132"/>
      <c r="LYF132"/>
      <c r="LYG132"/>
      <c r="LYH132"/>
      <c r="LYI132"/>
      <c r="LYJ132"/>
      <c r="LYK132"/>
      <c r="LYL132"/>
      <c r="LYM132"/>
      <c r="LYN132"/>
      <c r="LYO132"/>
      <c r="LYP132"/>
      <c r="LYQ132"/>
      <c r="LYR132"/>
      <c r="LYS132"/>
      <c r="LYT132"/>
      <c r="LYU132"/>
      <c r="LYV132"/>
      <c r="LYW132"/>
      <c r="LYX132"/>
      <c r="LYY132"/>
      <c r="LYZ132"/>
      <c r="LZA132"/>
      <c r="LZB132"/>
      <c r="LZC132"/>
      <c r="LZD132"/>
      <c r="LZE132"/>
      <c r="LZF132"/>
      <c r="LZG132"/>
      <c r="LZH132"/>
      <c r="LZI132"/>
      <c r="LZJ132"/>
      <c r="LZK132"/>
      <c r="LZL132"/>
      <c r="LZM132"/>
      <c r="LZN132"/>
      <c r="LZO132"/>
      <c r="LZP132"/>
      <c r="LZQ132"/>
      <c r="LZR132"/>
      <c r="LZS132"/>
      <c r="LZT132"/>
      <c r="LZU132"/>
      <c r="LZV132"/>
      <c r="LZW132"/>
      <c r="LZX132"/>
      <c r="LZY132"/>
      <c r="LZZ132"/>
      <c r="MAA132"/>
      <c r="MAB132"/>
      <c r="MAC132"/>
      <c r="MAD132"/>
      <c r="MAE132"/>
      <c r="MAF132"/>
      <c r="MAG132"/>
      <c r="MAH132"/>
      <c r="MAI132"/>
      <c r="MAJ132"/>
      <c r="MAK132"/>
      <c r="MAL132"/>
      <c r="MAM132"/>
      <c r="MAN132"/>
      <c r="MAO132"/>
      <c r="MAP132"/>
      <c r="MAQ132"/>
      <c r="MAR132"/>
      <c r="MAS132"/>
      <c r="MAT132"/>
      <c r="MAU132"/>
      <c r="MAV132"/>
      <c r="MAW132"/>
      <c r="MAX132"/>
      <c r="MAY132"/>
      <c r="MAZ132"/>
      <c r="MBA132"/>
      <c r="MBB132"/>
      <c r="MBC132"/>
      <c r="MBD132"/>
      <c r="MBE132"/>
      <c r="MBF132"/>
      <c r="MBG132"/>
      <c r="MBH132"/>
      <c r="MBI132"/>
      <c r="MBJ132"/>
      <c r="MBK132"/>
      <c r="MBL132"/>
      <c r="MBM132"/>
      <c r="MBN132"/>
      <c r="MBO132"/>
      <c r="MBP132"/>
      <c r="MBQ132"/>
      <c r="MBR132"/>
      <c r="MBS132"/>
      <c r="MBT132"/>
      <c r="MBU132"/>
      <c r="MBV132"/>
      <c r="MBW132"/>
      <c r="MBX132"/>
      <c r="MBY132"/>
      <c r="MBZ132"/>
      <c r="MCA132"/>
      <c r="MCB132"/>
      <c r="MCC132"/>
      <c r="MCD132"/>
      <c r="MCE132"/>
      <c r="MCF132"/>
      <c r="MCG132"/>
      <c r="MCH132"/>
      <c r="MCI132"/>
      <c r="MCJ132"/>
      <c r="MCK132"/>
      <c r="MCL132"/>
      <c r="MCM132"/>
      <c r="MCN132"/>
      <c r="MCO132"/>
      <c r="MCP132"/>
      <c r="MCQ132"/>
      <c r="MCR132"/>
      <c r="MCS132"/>
      <c r="MCT132"/>
      <c r="MCU132"/>
      <c r="MCV132"/>
      <c r="MCW132"/>
      <c r="MCX132"/>
      <c r="MCY132"/>
      <c r="MCZ132"/>
      <c r="MDA132"/>
      <c r="MDB132"/>
      <c r="MDC132"/>
      <c r="MDD132"/>
      <c r="MDE132"/>
      <c r="MDF132"/>
      <c r="MDG132"/>
      <c r="MDH132"/>
      <c r="MDI132"/>
      <c r="MDJ132"/>
      <c r="MDK132"/>
      <c r="MDL132"/>
      <c r="MDM132"/>
      <c r="MDN132"/>
      <c r="MDO132"/>
      <c r="MDP132"/>
      <c r="MDQ132"/>
      <c r="MDR132"/>
      <c r="MDS132"/>
      <c r="MDT132"/>
      <c r="MDU132"/>
      <c r="MDV132"/>
      <c r="MDW132"/>
      <c r="MDX132"/>
      <c r="MDY132"/>
      <c r="MDZ132"/>
      <c r="MEA132"/>
      <c r="MEB132"/>
      <c r="MEC132"/>
      <c r="MED132"/>
      <c r="MEE132"/>
      <c r="MEF132"/>
      <c r="MEG132"/>
      <c r="MEH132"/>
      <c r="MEI132"/>
      <c r="MEJ132"/>
      <c r="MEK132"/>
      <c r="MEL132"/>
      <c r="MEM132"/>
      <c r="MEN132"/>
      <c r="MEO132"/>
      <c r="MEP132"/>
      <c r="MEQ132"/>
      <c r="MER132"/>
      <c r="MES132"/>
      <c r="MET132"/>
      <c r="MEU132"/>
      <c r="MEV132"/>
      <c r="MEW132"/>
      <c r="MEX132"/>
      <c r="MEY132"/>
      <c r="MEZ132"/>
      <c r="MFA132"/>
      <c r="MFB132"/>
      <c r="MFC132"/>
      <c r="MFD132"/>
      <c r="MFE132"/>
      <c r="MFF132"/>
      <c r="MFG132"/>
      <c r="MFH132"/>
      <c r="MFI132"/>
      <c r="MFJ132"/>
      <c r="MFK132"/>
      <c r="MFL132"/>
      <c r="MFM132"/>
      <c r="MFN132"/>
      <c r="MFO132"/>
      <c r="MFP132"/>
      <c r="MFQ132"/>
      <c r="MFR132"/>
      <c r="MFS132"/>
      <c r="MFT132"/>
      <c r="MFU132"/>
      <c r="MFV132"/>
      <c r="MFW132"/>
      <c r="MFX132"/>
      <c r="MFY132"/>
      <c r="MFZ132"/>
      <c r="MGA132"/>
      <c r="MGB132"/>
      <c r="MGC132"/>
      <c r="MGD132"/>
      <c r="MGE132"/>
      <c r="MGF132"/>
      <c r="MGG132"/>
      <c r="MGH132"/>
      <c r="MGI132"/>
      <c r="MGJ132"/>
      <c r="MGK132"/>
      <c r="MGL132"/>
      <c r="MGM132"/>
      <c r="MGN132"/>
      <c r="MGO132"/>
      <c r="MGP132"/>
      <c r="MGQ132"/>
      <c r="MGR132"/>
      <c r="MGS132"/>
      <c r="MGT132"/>
      <c r="MGU132"/>
      <c r="MGV132"/>
      <c r="MGW132"/>
      <c r="MGX132"/>
      <c r="MGY132"/>
      <c r="MGZ132"/>
      <c r="MHA132"/>
      <c r="MHB132"/>
      <c r="MHC132"/>
      <c r="MHD132"/>
      <c r="MHE132"/>
      <c r="MHF132"/>
      <c r="MHG132"/>
      <c r="MHH132"/>
      <c r="MHI132"/>
      <c r="MHJ132"/>
      <c r="MHK132"/>
      <c r="MHL132"/>
      <c r="MHM132"/>
      <c r="MHN132"/>
      <c r="MHO132"/>
      <c r="MHP132"/>
      <c r="MHQ132"/>
      <c r="MHR132"/>
      <c r="MHS132"/>
      <c r="MHT132"/>
      <c r="MHU132"/>
      <c r="MHV132"/>
      <c r="MHW132"/>
      <c r="MHX132"/>
      <c r="MHY132"/>
      <c r="MHZ132"/>
      <c r="MIA132"/>
      <c r="MIB132"/>
      <c r="MIC132"/>
      <c r="MID132"/>
      <c r="MIE132"/>
      <c r="MIF132"/>
      <c r="MIG132"/>
      <c r="MIH132"/>
      <c r="MII132"/>
      <c r="MIJ132"/>
      <c r="MIK132"/>
      <c r="MIL132"/>
      <c r="MIM132"/>
      <c r="MIN132"/>
      <c r="MIO132"/>
      <c r="MIP132"/>
      <c r="MIQ132"/>
      <c r="MIR132"/>
      <c r="MIS132"/>
      <c r="MIT132"/>
      <c r="MIU132"/>
      <c r="MIV132"/>
      <c r="MIW132"/>
      <c r="MIX132"/>
      <c r="MIY132"/>
      <c r="MIZ132"/>
      <c r="MJA132"/>
      <c r="MJB132"/>
      <c r="MJC132"/>
      <c r="MJD132"/>
      <c r="MJE132"/>
      <c r="MJF132"/>
      <c r="MJG132"/>
      <c r="MJH132"/>
      <c r="MJI132"/>
      <c r="MJJ132"/>
      <c r="MJK132"/>
      <c r="MJL132"/>
      <c r="MJM132"/>
      <c r="MJN132"/>
      <c r="MJO132"/>
      <c r="MJP132"/>
      <c r="MJQ132"/>
      <c r="MJR132"/>
      <c r="MJS132"/>
      <c r="MJT132"/>
      <c r="MJU132"/>
      <c r="MJV132"/>
      <c r="MJW132"/>
      <c r="MJX132"/>
      <c r="MJY132"/>
      <c r="MJZ132"/>
      <c r="MKA132"/>
      <c r="MKB132"/>
      <c r="MKC132"/>
      <c r="MKD132"/>
      <c r="MKE132"/>
      <c r="MKF132"/>
      <c r="MKG132"/>
      <c r="MKH132"/>
      <c r="MKI132"/>
      <c r="MKJ132"/>
      <c r="MKK132"/>
      <c r="MKL132"/>
      <c r="MKM132"/>
      <c r="MKN132"/>
      <c r="MKO132"/>
      <c r="MKP132"/>
      <c r="MKQ132"/>
      <c r="MKR132"/>
      <c r="MKS132"/>
      <c r="MKT132"/>
      <c r="MKU132"/>
      <c r="MKV132"/>
      <c r="MKW132"/>
      <c r="MKX132"/>
      <c r="MKY132"/>
      <c r="MKZ132"/>
      <c r="MLA132"/>
      <c r="MLB132"/>
      <c r="MLC132"/>
      <c r="MLD132"/>
      <c r="MLE132"/>
      <c r="MLF132"/>
      <c r="MLG132"/>
      <c r="MLH132"/>
      <c r="MLI132"/>
      <c r="MLJ132"/>
      <c r="MLK132"/>
      <c r="MLL132"/>
      <c r="MLM132"/>
      <c r="MLN132"/>
      <c r="MLO132"/>
      <c r="MLP132"/>
      <c r="MLQ132"/>
      <c r="MLR132"/>
      <c r="MLS132"/>
      <c r="MLT132"/>
      <c r="MLU132"/>
      <c r="MLV132"/>
      <c r="MLW132"/>
      <c r="MLX132"/>
      <c r="MLY132"/>
      <c r="MLZ132"/>
      <c r="MMA132"/>
      <c r="MMB132"/>
      <c r="MMC132"/>
      <c r="MMD132"/>
      <c r="MME132"/>
      <c r="MMF132"/>
      <c r="MMG132"/>
      <c r="MMH132"/>
      <c r="MMI132"/>
      <c r="MMJ132"/>
      <c r="MMK132"/>
      <c r="MML132"/>
      <c r="MMM132"/>
      <c r="MMN132"/>
      <c r="MMO132"/>
      <c r="MMP132"/>
      <c r="MMQ132"/>
      <c r="MMR132"/>
      <c r="MMS132"/>
      <c r="MMT132"/>
      <c r="MMU132"/>
      <c r="MMV132"/>
      <c r="MMW132"/>
      <c r="MMX132"/>
      <c r="MMY132"/>
      <c r="MMZ132"/>
      <c r="MNA132"/>
      <c r="MNB132"/>
      <c r="MNC132"/>
      <c r="MND132"/>
      <c r="MNE132"/>
      <c r="MNF132"/>
      <c r="MNG132"/>
      <c r="MNH132"/>
      <c r="MNI132"/>
      <c r="MNJ132"/>
      <c r="MNK132"/>
      <c r="MNL132"/>
      <c r="MNM132"/>
      <c r="MNN132"/>
      <c r="MNO132"/>
      <c r="MNP132"/>
      <c r="MNQ132"/>
      <c r="MNR132"/>
      <c r="MNS132"/>
      <c r="MNT132"/>
      <c r="MNU132"/>
      <c r="MNV132"/>
      <c r="MNW132"/>
      <c r="MNX132"/>
      <c r="MNY132"/>
      <c r="MNZ132"/>
      <c r="MOA132"/>
      <c r="MOB132"/>
      <c r="MOC132"/>
      <c r="MOD132"/>
      <c r="MOE132"/>
      <c r="MOF132"/>
      <c r="MOG132"/>
      <c r="MOH132"/>
      <c r="MOI132"/>
      <c r="MOJ132"/>
      <c r="MOK132"/>
      <c r="MOL132"/>
      <c r="MOM132"/>
      <c r="MON132"/>
      <c r="MOO132"/>
      <c r="MOP132"/>
      <c r="MOQ132"/>
      <c r="MOR132"/>
      <c r="MOS132"/>
      <c r="MOT132"/>
      <c r="MOU132"/>
      <c r="MOV132"/>
      <c r="MOW132"/>
      <c r="MOX132"/>
      <c r="MOY132"/>
      <c r="MOZ132"/>
      <c r="MPA132"/>
      <c r="MPB132"/>
      <c r="MPC132"/>
      <c r="MPD132"/>
      <c r="MPE132"/>
      <c r="MPF132"/>
      <c r="MPG132"/>
      <c r="MPH132"/>
      <c r="MPI132"/>
      <c r="MPJ132"/>
      <c r="MPK132"/>
      <c r="MPL132"/>
      <c r="MPM132"/>
      <c r="MPN132"/>
      <c r="MPO132"/>
      <c r="MPP132"/>
      <c r="MPQ132"/>
      <c r="MPR132"/>
      <c r="MPS132"/>
      <c r="MPT132"/>
      <c r="MPU132"/>
      <c r="MPV132"/>
      <c r="MPW132"/>
      <c r="MPX132"/>
      <c r="MPY132"/>
      <c r="MPZ132"/>
      <c r="MQA132"/>
      <c r="MQB132"/>
      <c r="MQC132"/>
      <c r="MQD132"/>
      <c r="MQE132"/>
      <c r="MQF132"/>
      <c r="MQG132"/>
      <c r="MQH132"/>
      <c r="MQI132"/>
      <c r="MQJ132"/>
      <c r="MQK132"/>
      <c r="MQL132"/>
      <c r="MQM132"/>
      <c r="MQN132"/>
      <c r="MQO132"/>
      <c r="MQP132"/>
      <c r="MQQ132"/>
      <c r="MQR132"/>
      <c r="MQS132"/>
      <c r="MQT132"/>
      <c r="MQU132"/>
      <c r="MQV132"/>
      <c r="MQW132"/>
      <c r="MQX132"/>
      <c r="MQY132"/>
      <c r="MQZ132"/>
      <c r="MRA132"/>
      <c r="MRB132"/>
      <c r="MRC132"/>
      <c r="MRD132"/>
      <c r="MRE132"/>
      <c r="MRF132"/>
      <c r="MRG132"/>
      <c r="MRH132"/>
      <c r="MRI132"/>
      <c r="MRJ132"/>
      <c r="MRK132"/>
      <c r="MRL132"/>
      <c r="MRM132"/>
      <c r="MRN132"/>
      <c r="MRO132"/>
      <c r="MRP132"/>
      <c r="MRQ132"/>
      <c r="MRR132"/>
      <c r="MRS132"/>
      <c r="MRT132"/>
      <c r="MRU132"/>
      <c r="MRV132"/>
      <c r="MRW132"/>
      <c r="MRX132"/>
      <c r="MRY132"/>
      <c r="MRZ132"/>
      <c r="MSA132"/>
      <c r="MSB132"/>
      <c r="MSC132"/>
      <c r="MSD132"/>
      <c r="MSE132"/>
      <c r="MSF132"/>
      <c r="MSG132"/>
      <c r="MSH132"/>
      <c r="MSI132"/>
      <c r="MSJ132"/>
      <c r="MSK132"/>
      <c r="MSL132"/>
      <c r="MSM132"/>
      <c r="MSN132"/>
      <c r="MSO132"/>
      <c r="MSP132"/>
      <c r="MSQ132"/>
      <c r="MSR132"/>
      <c r="MSS132"/>
      <c r="MST132"/>
      <c r="MSU132"/>
      <c r="MSV132"/>
      <c r="MSW132"/>
      <c r="MSX132"/>
      <c r="MSY132"/>
      <c r="MSZ132"/>
      <c r="MTA132"/>
      <c r="MTB132"/>
      <c r="MTC132"/>
      <c r="MTD132"/>
      <c r="MTE132"/>
      <c r="MTF132"/>
      <c r="MTG132"/>
      <c r="MTH132"/>
      <c r="MTI132"/>
      <c r="MTJ132"/>
      <c r="MTK132"/>
      <c r="MTL132"/>
      <c r="MTM132"/>
      <c r="MTN132"/>
      <c r="MTO132"/>
      <c r="MTP132"/>
      <c r="MTQ132"/>
      <c r="MTR132"/>
      <c r="MTS132"/>
      <c r="MTT132"/>
      <c r="MTU132"/>
      <c r="MTV132"/>
      <c r="MTW132"/>
      <c r="MTX132"/>
      <c r="MTY132"/>
      <c r="MTZ132"/>
      <c r="MUA132"/>
      <c r="MUB132"/>
      <c r="MUC132"/>
      <c r="MUD132"/>
      <c r="MUE132"/>
      <c r="MUF132"/>
      <c r="MUG132"/>
      <c r="MUH132"/>
      <c r="MUI132"/>
      <c r="MUJ132"/>
      <c r="MUK132"/>
      <c r="MUL132"/>
      <c r="MUM132"/>
      <c r="MUN132"/>
      <c r="MUO132"/>
      <c r="MUP132"/>
      <c r="MUQ132"/>
      <c r="MUR132"/>
      <c r="MUS132"/>
      <c r="MUT132"/>
      <c r="MUU132"/>
      <c r="MUV132"/>
      <c r="MUW132"/>
      <c r="MUX132"/>
      <c r="MUY132"/>
      <c r="MUZ132"/>
      <c r="MVA132"/>
      <c r="MVB132"/>
      <c r="MVC132"/>
      <c r="MVD132"/>
      <c r="MVE132"/>
      <c r="MVF132"/>
      <c r="MVG132"/>
      <c r="MVH132"/>
      <c r="MVI132"/>
      <c r="MVJ132"/>
      <c r="MVK132"/>
      <c r="MVL132"/>
      <c r="MVM132"/>
      <c r="MVN132"/>
      <c r="MVO132"/>
      <c r="MVP132"/>
      <c r="MVQ132"/>
      <c r="MVR132"/>
      <c r="MVS132"/>
      <c r="MVT132"/>
      <c r="MVU132"/>
      <c r="MVV132"/>
      <c r="MVW132"/>
      <c r="MVX132"/>
      <c r="MVY132"/>
      <c r="MVZ132"/>
      <c r="MWA132"/>
      <c r="MWB132"/>
      <c r="MWC132"/>
      <c r="MWD132"/>
      <c r="MWE132"/>
      <c r="MWF132"/>
      <c r="MWG132"/>
      <c r="MWH132"/>
      <c r="MWI132"/>
      <c r="MWJ132"/>
      <c r="MWK132"/>
      <c r="MWL132"/>
      <c r="MWM132"/>
      <c r="MWN132"/>
      <c r="MWO132"/>
      <c r="MWP132"/>
      <c r="MWQ132"/>
      <c r="MWR132"/>
      <c r="MWS132"/>
      <c r="MWT132"/>
      <c r="MWU132"/>
      <c r="MWV132"/>
      <c r="MWW132"/>
      <c r="MWX132"/>
      <c r="MWY132"/>
      <c r="MWZ132"/>
      <c r="MXA132"/>
      <c r="MXB132"/>
      <c r="MXC132"/>
      <c r="MXD132"/>
      <c r="MXE132"/>
      <c r="MXF132"/>
      <c r="MXG132"/>
      <c r="MXH132"/>
      <c r="MXI132"/>
      <c r="MXJ132"/>
      <c r="MXK132"/>
      <c r="MXL132"/>
      <c r="MXM132"/>
      <c r="MXN132"/>
      <c r="MXO132"/>
      <c r="MXP132"/>
      <c r="MXQ132"/>
      <c r="MXR132"/>
      <c r="MXS132"/>
      <c r="MXT132"/>
      <c r="MXU132"/>
      <c r="MXV132"/>
      <c r="MXW132"/>
      <c r="MXX132"/>
      <c r="MXY132"/>
      <c r="MXZ132"/>
      <c r="MYA132"/>
      <c r="MYB132"/>
      <c r="MYC132"/>
      <c r="MYD132"/>
      <c r="MYE132"/>
      <c r="MYF132"/>
      <c r="MYG132"/>
      <c r="MYH132"/>
      <c r="MYI132"/>
      <c r="MYJ132"/>
      <c r="MYK132"/>
      <c r="MYL132"/>
      <c r="MYM132"/>
      <c r="MYN132"/>
      <c r="MYO132"/>
      <c r="MYP132"/>
      <c r="MYQ132"/>
      <c r="MYR132"/>
      <c r="MYS132"/>
      <c r="MYT132"/>
      <c r="MYU132"/>
      <c r="MYV132"/>
      <c r="MYW132"/>
      <c r="MYX132"/>
      <c r="MYY132"/>
      <c r="MYZ132"/>
      <c r="MZA132"/>
      <c r="MZB132"/>
      <c r="MZC132"/>
      <c r="MZD132"/>
      <c r="MZE132"/>
      <c r="MZF132"/>
      <c r="MZG132"/>
      <c r="MZH132"/>
      <c r="MZI132"/>
      <c r="MZJ132"/>
      <c r="MZK132"/>
      <c r="MZL132"/>
      <c r="MZM132"/>
      <c r="MZN132"/>
      <c r="MZO132"/>
      <c r="MZP132"/>
      <c r="MZQ132"/>
      <c r="MZR132"/>
      <c r="MZS132"/>
      <c r="MZT132"/>
      <c r="MZU132"/>
      <c r="MZV132"/>
      <c r="MZW132"/>
      <c r="MZX132"/>
      <c r="MZY132"/>
      <c r="MZZ132"/>
      <c r="NAA132"/>
      <c r="NAB132"/>
      <c r="NAC132"/>
      <c r="NAD132"/>
      <c r="NAE132"/>
      <c r="NAF132"/>
      <c r="NAG132"/>
      <c r="NAH132"/>
      <c r="NAI132"/>
      <c r="NAJ132"/>
      <c r="NAK132"/>
      <c r="NAL132"/>
      <c r="NAM132"/>
      <c r="NAN132"/>
      <c r="NAO132"/>
      <c r="NAP132"/>
      <c r="NAQ132"/>
      <c r="NAR132"/>
      <c r="NAS132"/>
      <c r="NAT132"/>
      <c r="NAU132"/>
      <c r="NAV132"/>
      <c r="NAW132"/>
      <c r="NAX132"/>
      <c r="NAY132"/>
      <c r="NAZ132"/>
      <c r="NBA132"/>
      <c r="NBB132"/>
      <c r="NBC132"/>
      <c r="NBD132"/>
      <c r="NBE132"/>
      <c r="NBF132"/>
      <c r="NBG132"/>
      <c r="NBH132"/>
      <c r="NBI132"/>
      <c r="NBJ132"/>
      <c r="NBK132"/>
      <c r="NBL132"/>
      <c r="NBM132"/>
      <c r="NBN132"/>
      <c r="NBO132"/>
      <c r="NBP132"/>
      <c r="NBQ132"/>
      <c r="NBR132"/>
      <c r="NBS132"/>
      <c r="NBT132"/>
      <c r="NBU132"/>
      <c r="NBV132"/>
      <c r="NBW132"/>
      <c r="NBX132"/>
      <c r="NBY132"/>
      <c r="NBZ132"/>
      <c r="NCA132"/>
      <c r="NCB132"/>
      <c r="NCC132"/>
      <c r="NCD132"/>
      <c r="NCE132"/>
      <c r="NCF132"/>
      <c r="NCG132"/>
      <c r="NCH132"/>
      <c r="NCI132"/>
      <c r="NCJ132"/>
      <c r="NCK132"/>
      <c r="NCL132"/>
      <c r="NCM132"/>
      <c r="NCN132"/>
      <c r="NCO132"/>
      <c r="NCP132"/>
      <c r="NCQ132"/>
      <c r="NCR132"/>
      <c r="NCS132"/>
      <c r="NCT132"/>
      <c r="NCU132"/>
      <c r="NCV132"/>
      <c r="NCW132"/>
      <c r="NCX132"/>
      <c r="NCY132"/>
      <c r="NCZ132"/>
      <c r="NDA132"/>
      <c r="NDB132"/>
      <c r="NDC132"/>
      <c r="NDD132"/>
      <c r="NDE132"/>
      <c r="NDF132"/>
      <c r="NDG132"/>
      <c r="NDH132"/>
      <c r="NDI132"/>
      <c r="NDJ132"/>
      <c r="NDK132"/>
      <c r="NDL132"/>
      <c r="NDM132"/>
      <c r="NDN132"/>
      <c r="NDO132"/>
      <c r="NDP132"/>
      <c r="NDQ132"/>
      <c r="NDR132"/>
      <c r="NDS132"/>
      <c r="NDT132"/>
      <c r="NDU132"/>
      <c r="NDV132"/>
      <c r="NDW132"/>
      <c r="NDX132"/>
      <c r="NDY132"/>
      <c r="NDZ132"/>
      <c r="NEA132"/>
      <c r="NEB132"/>
      <c r="NEC132"/>
      <c r="NED132"/>
      <c r="NEE132"/>
      <c r="NEF132"/>
      <c r="NEG132"/>
      <c r="NEH132"/>
      <c r="NEI132"/>
      <c r="NEJ132"/>
      <c r="NEK132"/>
      <c r="NEL132"/>
      <c r="NEM132"/>
      <c r="NEN132"/>
      <c r="NEO132"/>
      <c r="NEP132"/>
      <c r="NEQ132"/>
      <c r="NER132"/>
      <c r="NES132"/>
      <c r="NET132"/>
      <c r="NEU132"/>
      <c r="NEV132"/>
      <c r="NEW132"/>
      <c r="NEX132"/>
      <c r="NEY132"/>
      <c r="NEZ132"/>
      <c r="NFA132"/>
      <c r="NFB132"/>
      <c r="NFC132"/>
      <c r="NFD132"/>
      <c r="NFE132"/>
      <c r="NFF132"/>
      <c r="NFG132"/>
      <c r="NFH132"/>
      <c r="NFI132"/>
      <c r="NFJ132"/>
      <c r="NFK132"/>
      <c r="NFL132"/>
      <c r="NFM132"/>
      <c r="NFN132"/>
      <c r="NFO132"/>
      <c r="NFP132"/>
      <c r="NFQ132"/>
      <c r="NFR132"/>
      <c r="NFS132"/>
      <c r="NFT132"/>
      <c r="NFU132"/>
      <c r="NFV132"/>
      <c r="NFW132"/>
      <c r="NFX132"/>
      <c r="NFY132"/>
      <c r="NFZ132"/>
      <c r="NGA132"/>
      <c r="NGB132"/>
      <c r="NGC132"/>
      <c r="NGD132"/>
      <c r="NGE132"/>
      <c r="NGF132"/>
      <c r="NGG132"/>
      <c r="NGH132"/>
      <c r="NGI132"/>
      <c r="NGJ132"/>
      <c r="NGK132"/>
      <c r="NGL132"/>
      <c r="NGM132"/>
      <c r="NGN132"/>
      <c r="NGO132"/>
      <c r="NGP132"/>
      <c r="NGQ132"/>
      <c r="NGR132"/>
      <c r="NGS132"/>
      <c r="NGT132"/>
      <c r="NGU132"/>
      <c r="NGV132"/>
      <c r="NGW132"/>
      <c r="NGX132"/>
      <c r="NGY132"/>
      <c r="NGZ132"/>
      <c r="NHA132"/>
      <c r="NHB132"/>
      <c r="NHC132"/>
      <c r="NHD132"/>
      <c r="NHE132"/>
      <c r="NHF132"/>
      <c r="NHG132"/>
      <c r="NHH132"/>
      <c r="NHI132"/>
      <c r="NHJ132"/>
      <c r="NHK132"/>
      <c r="NHL132"/>
      <c r="NHM132"/>
      <c r="NHN132"/>
      <c r="NHO132"/>
      <c r="NHP132"/>
      <c r="NHQ132"/>
      <c r="NHR132"/>
      <c r="NHS132"/>
      <c r="NHT132"/>
      <c r="NHU132"/>
      <c r="NHV132"/>
      <c r="NHW132"/>
      <c r="NHX132"/>
      <c r="NHY132"/>
      <c r="NHZ132"/>
      <c r="NIA132"/>
      <c r="NIB132"/>
      <c r="NIC132"/>
      <c r="NID132"/>
      <c r="NIE132"/>
      <c r="NIF132"/>
      <c r="NIG132"/>
      <c r="NIH132"/>
      <c r="NII132"/>
      <c r="NIJ132"/>
      <c r="NIK132"/>
      <c r="NIL132"/>
      <c r="NIM132"/>
      <c r="NIN132"/>
      <c r="NIO132"/>
      <c r="NIP132"/>
      <c r="NIQ132"/>
      <c r="NIR132"/>
      <c r="NIS132"/>
      <c r="NIT132"/>
      <c r="NIU132"/>
      <c r="NIV132"/>
      <c r="NIW132"/>
      <c r="NIX132"/>
      <c r="NIY132"/>
      <c r="NIZ132"/>
      <c r="NJA132"/>
      <c r="NJB132"/>
      <c r="NJC132"/>
      <c r="NJD132"/>
      <c r="NJE132"/>
      <c r="NJF132"/>
      <c r="NJG132"/>
      <c r="NJH132"/>
      <c r="NJI132"/>
      <c r="NJJ132"/>
      <c r="NJK132"/>
      <c r="NJL132"/>
      <c r="NJM132"/>
      <c r="NJN132"/>
      <c r="NJO132"/>
      <c r="NJP132"/>
      <c r="NJQ132"/>
      <c r="NJR132"/>
      <c r="NJS132"/>
      <c r="NJT132"/>
      <c r="NJU132"/>
      <c r="NJV132"/>
      <c r="NJW132"/>
      <c r="NJX132"/>
      <c r="NJY132"/>
      <c r="NJZ132"/>
      <c r="NKA132"/>
      <c r="NKB132"/>
      <c r="NKC132"/>
      <c r="NKD132"/>
      <c r="NKE132"/>
      <c r="NKF132"/>
      <c r="NKG132"/>
      <c r="NKH132"/>
      <c r="NKI132"/>
      <c r="NKJ132"/>
      <c r="NKK132"/>
      <c r="NKL132"/>
      <c r="NKM132"/>
      <c r="NKN132"/>
      <c r="NKO132"/>
      <c r="NKP132"/>
      <c r="NKQ132"/>
      <c r="NKR132"/>
      <c r="NKS132"/>
      <c r="NKT132"/>
      <c r="NKU132"/>
      <c r="NKV132"/>
      <c r="NKW132"/>
      <c r="NKX132"/>
      <c r="NKY132"/>
      <c r="NKZ132"/>
      <c r="NLA132"/>
      <c r="NLB132"/>
      <c r="NLC132"/>
      <c r="NLD132"/>
      <c r="NLE132"/>
      <c r="NLF132"/>
      <c r="NLG132"/>
      <c r="NLH132"/>
      <c r="NLI132"/>
      <c r="NLJ132"/>
      <c r="NLK132"/>
      <c r="NLL132"/>
      <c r="NLM132"/>
      <c r="NLN132"/>
      <c r="NLO132"/>
      <c r="NLP132"/>
      <c r="NLQ132"/>
      <c r="NLR132"/>
      <c r="NLS132"/>
      <c r="NLT132"/>
      <c r="NLU132"/>
      <c r="NLV132"/>
      <c r="NLW132"/>
      <c r="NLX132"/>
      <c r="NLY132"/>
      <c r="NLZ132"/>
      <c r="NMA132"/>
      <c r="NMB132"/>
      <c r="NMC132"/>
      <c r="NMD132"/>
      <c r="NME132"/>
      <c r="NMF132"/>
      <c r="NMG132"/>
      <c r="NMH132"/>
      <c r="NMI132"/>
      <c r="NMJ132"/>
      <c r="NMK132"/>
      <c r="NML132"/>
      <c r="NMM132"/>
      <c r="NMN132"/>
      <c r="NMO132"/>
      <c r="NMP132"/>
      <c r="NMQ132"/>
      <c r="NMR132"/>
      <c r="NMS132"/>
      <c r="NMT132"/>
      <c r="NMU132"/>
      <c r="NMV132"/>
      <c r="NMW132"/>
      <c r="NMX132"/>
      <c r="NMY132"/>
      <c r="NMZ132"/>
      <c r="NNA132"/>
      <c r="NNB132"/>
      <c r="NNC132"/>
      <c r="NND132"/>
      <c r="NNE132"/>
      <c r="NNF132"/>
      <c r="NNG132"/>
      <c r="NNH132"/>
      <c r="NNI132"/>
      <c r="NNJ132"/>
      <c r="NNK132"/>
      <c r="NNL132"/>
      <c r="NNM132"/>
      <c r="NNN132"/>
      <c r="NNO132"/>
      <c r="NNP132"/>
      <c r="NNQ132"/>
      <c r="NNR132"/>
      <c r="NNS132"/>
      <c r="NNT132"/>
      <c r="NNU132"/>
      <c r="NNV132"/>
      <c r="NNW132"/>
      <c r="NNX132"/>
      <c r="NNY132"/>
      <c r="NNZ132"/>
      <c r="NOA132"/>
      <c r="NOB132"/>
      <c r="NOC132"/>
      <c r="NOD132"/>
      <c r="NOE132"/>
      <c r="NOF132"/>
      <c r="NOG132"/>
      <c r="NOH132"/>
      <c r="NOI132"/>
      <c r="NOJ132"/>
      <c r="NOK132"/>
      <c r="NOL132"/>
      <c r="NOM132"/>
      <c r="NON132"/>
      <c r="NOO132"/>
      <c r="NOP132"/>
      <c r="NOQ132"/>
      <c r="NOR132"/>
      <c r="NOS132"/>
      <c r="NOT132"/>
      <c r="NOU132"/>
      <c r="NOV132"/>
      <c r="NOW132"/>
      <c r="NOX132"/>
      <c r="NOY132"/>
      <c r="NOZ132"/>
      <c r="NPA132"/>
      <c r="NPB132"/>
      <c r="NPC132"/>
      <c r="NPD132"/>
      <c r="NPE132"/>
      <c r="NPF132"/>
      <c r="NPG132"/>
      <c r="NPH132"/>
      <c r="NPI132"/>
      <c r="NPJ132"/>
      <c r="NPK132"/>
      <c r="NPL132"/>
      <c r="NPM132"/>
      <c r="NPN132"/>
      <c r="NPO132"/>
      <c r="NPP132"/>
      <c r="NPQ132"/>
      <c r="NPR132"/>
      <c r="NPS132"/>
      <c r="NPT132"/>
      <c r="NPU132"/>
      <c r="NPV132"/>
      <c r="NPW132"/>
      <c r="NPX132"/>
      <c r="NPY132"/>
      <c r="NPZ132"/>
      <c r="NQA132"/>
      <c r="NQB132"/>
      <c r="NQC132"/>
      <c r="NQD132"/>
      <c r="NQE132"/>
      <c r="NQF132"/>
      <c r="NQG132"/>
      <c r="NQH132"/>
      <c r="NQI132"/>
      <c r="NQJ132"/>
      <c r="NQK132"/>
      <c r="NQL132"/>
      <c r="NQM132"/>
      <c r="NQN132"/>
      <c r="NQO132"/>
      <c r="NQP132"/>
      <c r="NQQ132"/>
      <c r="NQR132"/>
      <c r="NQS132"/>
      <c r="NQT132"/>
      <c r="NQU132"/>
      <c r="NQV132"/>
      <c r="NQW132"/>
      <c r="NQX132"/>
      <c r="NQY132"/>
      <c r="NQZ132"/>
      <c r="NRA132"/>
      <c r="NRB132"/>
      <c r="NRC132"/>
      <c r="NRD132"/>
      <c r="NRE132"/>
      <c r="NRF132"/>
      <c r="NRG132"/>
      <c r="NRH132"/>
      <c r="NRI132"/>
      <c r="NRJ132"/>
      <c r="NRK132"/>
      <c r="NRL132"/>
      <c r="NRM132"/>
      <c r="NRN132"/>
      <c r="NRO132"/>
      <c r="NRP132"/>
      <c r="NRQ132"/>
      <c r="NRR132"/>
      <c r="NRS132"/>
      <c r="NRT132"/>
      <c r="NRU132"/>
      <c r="NRV132"/>
      <c r="NRW132"/>
      <c r="NRX132"/>
      <c r="NRY132"/>
      <c r="NRZ132"/>
      <c r="NSA132"/>
      <c r="NSB132"/>
      <c r="NSC132"/>
      <c r="NSD132"/>
      <c r="NSE132"/>
      <c r="NSF132"/>
      <c r="NSG132"/>
      <c r="NSH132"/>
      <c r="NSI132"/>
      <c r="NSJ132"/>
      <c r="NSK132"/>
      <c r="NSL132"/>
      <c r="NSM132"/>
      <c r="NSN132"/>
      <c r="NSO132"/>
      <c r="NSP132"/>
      <c r="NSQ132"/>
      <c r="NSR132"/>
      <c r="NSS132"/>
      <c r="NST132"/>
      <c r="NSU132"/>
      <c r="NSV132"/>
      <c r="NSW132"/>
      <c r="NSX132"/>
      <c r="NSY132"/>
      <c r="NSZ132"/>
      <c r="NTA132"/>
      <c r="NTB132"/>
      <c r="NTC132"/>
      <c r="NTD132"/>
      <c r="NTE132"/>
      <c r="NTF132"/>
      <c r="NTG132"/>
      <c r="NTH132"/>
      <c r="NTI132"/>
      <c r="NTJ132"/>
      <c r="NTK132"/>
      <c r="NTL132"/>
      <c r="NTM132"/>
      <c r="NTN132"/>
      <c r="NTO132"/>
      <c r="NTP132"/>
      <c r="NTQ132"/>
      <c r="NTR132"/>
      <c r="NTS132"/>
      <c r="NTT132"/>
      <c r="NTU132"/>
      <c r="NTV132"/>
      <c r="NTW132"/>
      <c r="NTX132"/>
      <c r="NTY132"/>
      <c r="NTZ132"/>
      <c r="NUA132"/>
      <c r="NUB132"/>
      <c r="NUC132"/>
      <c r="NUD132"/>
      <c r="NUE132"/>
      <c r="NUF132"/>
      <c r="NUG132"/>
      <c r="NUH132"/>
      <c r="NUI132"/>
      <c r="NUJ132"/>
      <c r="NUK132"/>
      <c r="NUL132"/>
      <c r="NUM132"/>
      <c r="NUN132"/>
      <c r="NUO132"/>
      <c r="NUP132"/>
      <c r="NUQ132"/>
      <c r="NUR132"/>
      <c r="NUS132"/>
      <c r="NUT132"/>
      <c r="NUU132"/>
      <c r="NUV132"/>
      <c r="NUW132"/>
      <c r="NUX132"/>
      <c r="NUY132"/>
      <c r="NUZ132"/>
      <c r="NVA132"/>
      <c r="NVB132"/>
      <c r="NVC132"/>
      <c r="NVD132"/>
      <c r="NVE132"/>
      <c r="NVF132"/>
      <c r="NVG132"/>
      <c r="NVH132"/>
      <c r="NVI132"/>
      <c r="NVJ132"/>
      <c r="NVK132"/>
      <c r="NVL132"/>
      <c r="NVM132"/>
      <c r="NVN132"/>
      <c r="NVO132"/>
      <c r="NVP132"/>
      <c r="NVQ132"/>
      <c r="NVR132"/>
      <c r="NVS132"/>
      <c r="NVT132"/>
      <c r="NVU132"/>
      <c r="NVV132"/>
      <c r="NVW132"/>
      <c r="NVX132"/>
      <c r="NVY132"/>
      <c r="NVZ132"/>
      <c r="NWA132"/>
      <c r="NWB132"/>
      <c r="NWC132"/>
      <c r="NWD132"/>
      <c r="NWE132"/>
      <c r="NWF132"/>
      <c r="NWG132"/>
      <c r="NWH132"/>
      <c r="NWI132"/>
      <c r="NWJ132"/>
      <c r="NWK132"/>
      <c r="NWL132"/>
      <c r="NWM132"/>
      <c r="NWN132"/>
      <c r="NWO132"/>
      <c r="NWP132"/>
      <c r="NWQ132"/>
      <c r="NWR132"/>
      <c r="NWS132"/>
      <c r="NWT132"/>
      <c r="NWU132"/>
      <c r="NWV132"/>
      <c r="NWW132"/>
      <c r="NWX132"/>
      <c r="NWY132"/>
      <c r="NWZ132"/>
      <c r="NXA132"/>
      <c r="NXB132"/>
      <c r="NXC132"/>
      <c r="NXD132"/>
      <c r="NXE132"/>
      <c r="NXF132"/>
      <c r="NXG132"/>
      <c r="NXH132"/>
      <c r="NXI132"/>
      <c r="NXJ132"/>
      <c r="NXK132"/>
      <c r="NXL132"/>
      <c r="NXM132"/>
      <c r="NXN132"/>
      <c r="NXO132"/>
      <c r="NXP132"/>
      <c r="NXQ132"/>
      <c r="NXR132"/>
      <c r="NXS132"/>
      <c r="NXT132"/>
      <c r="NXU132"/>
      <c r="NXV132"/>
      <c r="NXW132"/>
      <c r="NXX132"/>
      <c r="NXY132"/>
      <c r="NXZ132"/>
      <c r="NYA132"/>
      <c r="NYB132"/>
      <c r="NYC132"/>
      <c r="NYD132"/>
      <c r="NYE132"/>
      <c r="NYF132"/>
      <c r="NYG132"/>
      <c r="NYH132"/>
      <c r="NYI132"/>
      <c r="NYJ132"/>
      <c r="NYK132"/>
      <c r="NYL132"/>
      <c r="NYM132"/>
      <c r="NYN132"/>
      <c r="NYO132"/>
      <c r="NYP132"/>
      <c r="NYQ132"/>
      <c r="NYR132"/>
      <c r="NYS132"/>
      <c r="NYT132"/>
      <c r="NYU132"/>
      <c r="NYV132"/>
      <c r="NYW132"/>
      <c r="NYX132"/>
      <c r="NYY132"/>
      <c r="NYZ132"/>
      <c r="NZA132"/>
      <c r="NZB132"/>
      <c r="NZC132"/>
      <c r="NZD132"/>
      <c r="NZE132"/>
      <c r="NZF132"/>
      <c r="NZG132"/>
      <c r="NZH132"/>
      <c r="NZI132"/>
      <c r="NZJ132"/>
      <c r="NZK132"/>
      <c r="NZL132"/>
      <c r="NZM132"/>
      <c r="NZN132"/>
      <c r="NZO132"/>
      <c r="NZP132"/>
      <c r="NZQ132"/>
      <c r="NZR132"/>
      <c r="NZS132"/>
      <c r="NZT132"/>
      <c r="NZU132"/>
      <c r="NZV132"/>
      <c r="NZW132"/>
      <c r="NZX132"/>
      <c r="NZY132"/>
      <c r="NZZ132"/>
      <c r="OAA132"/>
      <c r="OAB132"/>
      <c r="OAC132"/>
      <c r="OAD132"/>
      <c r="OAE132"/>
      <c r="OAF132"/>
      <c r="OAG132"/>
      <c r="OAH132"/>
      <c r="OAI132"/>
      <c r="OAJ132"/>
      <c r="OAK132"/>
      <c r="OAL132"/>
      <c r="OAM132"/>
      <c r="OAN132"/>
      <c r="OAO132"/>
      <c r="OAP132"/>
      <c r="OAQ132"/>
      <c r="OAR132"/>
      <c r="OAS132"/>
      <c r="OAT132"/>
      <c r="OAU132"/>
      <c r="OAV132"/>
      <c r="OAW132"/>
      <c r="OAX132"/>
      <c r="OAY132"/>
      <c r="OAZ132"/>
      <c r="OBA132"/>
      <c r="OBB132"/>
      <c r="OBC132"/>
      <c r="OBD132"/>
      <c r="OBE132"/>
      <c r="OBF132"/>
      <c r="OBG132"/>
      <c r="OBH132"/>
      <c r="OBI132"/>
      <c r="OBJ132"/>
      <c r="OBK132"/>
      <c r="OBL132"/>
      <c r="OBM132"/>
      <c r="OBN132"/>
      <c r="OBO132"/>
      <c r="OBP132"/>
      <c r="OBQ132"/>
      <c r="OBR132"/>
      <c r="OBS132"/>
      <c r="OBT132"/>
      <c r="OBU132"/>
      <c r="OBV132"/>
      <c r="OBW132"/>
      <c r="OBX132"/>
      <c r="OBY132"/>
      <c r="OBZ132"/>
      <c r="OCA132"/>
      <c r="OCB132"/>
      <c r="OCC132"/>
      <c r="OCD132"/>
      <c r="OCE132"/>
      <c r="OCF132"/>
      <c r="OCG132"/>
      <c r="OCH132"/>
      <c r="OCI132"/>
      <c r="OCJ132"/>
      <c r="OCK132"/>
      <c r="OCL132"/>
      <c r="OCM132"/>
      <c r="OCN132"/>
      <c r="OCO132"/>
      <c r="OCP132"/>
      <c r="OCQ132"/>
      <c r="OCR132"/>
      <c r="OCS132"/>
      <c r="OCT132"/>
      <c r="OCU132"/>
      <c r="OCV132"/>
      <c r="OCW132"/>
      <c r="OCX132"/>
      <c r="OCY132"/>
      <c r="OCZ132"/>
      <c r="ODA132"/>
      <c r="ODB132"/>
      <c r="ODC132"/>
      <c r="ODD132"/>
      <c r="ODE132"/>
      <c r="ODF132"/>
      <c r="ODG132"/>
      <c r="ODH132"/>
      <c r="ODI132"/>
      <c r="ODJ132"/>
      <c r="ODK132"/>
      <c r="ODL132"/>
      <c r="ODM132"/>
      <c r="ODN132"/>
      <c r="ODO132"/>
      <c r="ODP132"/>
      <c r="ODQ132"/>
      <c r="ODR132"/>
      <c r="ODS132"/>
      <c r="ODT132"/>
      <c r="ODU132"/>
      <c r="ODV132"/>
      <c r="ODW132"/>
      <c r="ODX132"/>
      <c r="ODY132"/>
      <c r="ODZ132"/>
      <c r="OEA132"/>
      <c r="OEB132"/>
      <c r="OEC132"/>
      <c r="OED132"/>
      <c r="OEE132"/>
      <c r="OEF132"/>
      <c r="OEG132"/>
      <c r="OEH132"/>
      <c r="OEI132"/>
      <c r="OEJ132"/>
      <c r="OEK132"/>
      <c r="OEL132"/>
      <c r="OEM132"/>
      <c r="OEN132"/>
      <c r="OEO132"/>
      <c r="OEP132"/>
      <c r="OEQ132"/>
      <c r="OER132"/>
      <c r="OES132"/>
      <c r="OET132"/>
      <c r="OEU132"/>
      <c r="OEV132"/>
      <c r="OEW132"/>
      <c r="OEX132"/>
      <c r="OEY132"/>
      <c r="OEZ132"/>
      <c r="OFA132"/>
      <c r="OFB132"/>
      <c r="OFC132"/>
      <c r="OFD132"/>
      <c r="OFE132"/>
      <c r="OFF132"/>
      <c r="OFG132"/>
      <c r="OFH132"/>
      <c r="OFI132"/>
      <c r="OFJ132"/>
      <c r="OFK132"/>
      <c r="OFL132"/>
      <c r="OFM132"/>
      <c r="OFN132"/>
      <c r="OFO132"/>
      <c r="OFP132"/>
      <c r="OFQ132"/>
      <c r="OFR132"/>
      <c r="OFS132"/>
      <c r="OFT132"/>
      <c r="OFU132"/>
      <c r="OFV132"/>
      <c r="OFW132"/>
      <c r="OFX132"/>
      <c r="OFY132"/>
      <c r="OFZ132"/>
      <c r="OGA132"/>
      <c r="OGB132"/>
      <c r="OGC132"/>
      <c r="OGD132"/>
      <c r="OGE132"/>
      <c r="OGF132"/>
      <c r="OGG132"/>
      <c r="OGH132"/>
      <c r="OGI132"/>
      <c r="OGJ132"/>
      <c r="OGK132"/>
      <c r="OGL132"/>
      <c r="OGM132"/>
      <c r="OGN132"/>
      <c r="OGO132"/>
      <c r="OGP132"/>
      <c r="OGQ132"/>
      <c r="OGR132"/>
      <c r="OGS132"/>
      <c r="OGT132"/>
      <c r="OGU132"/>
      <c r="OGV132"/>
      <c r="OGW132"/>
      <c r="OGX132"/>
      <c r="OGY132"/>
      <c r="OGZ132"/>
      <c r="OHA132"/>
      <c r="OHB132"/>
      <c r="OHC132"/>
      <c r="OHD132"/>
      <c r="OHE132"/>
      <c r="OHF132"/>
      <c r="OHG132"/>
      <c r="OHH132"/>
      <c r="OHI132"/>
      <c r="OHJ132"/>
      <c r="OHK132"/>
      <c r="OHL132"/>
      <c r="OHM132"/>
      <c r="OHN132"/>
      <c r="OHO132"/>
      <c r="OHP132"/>
      <c r="OHQ132"/>
      <c r="OHR132"/>
      <c r="OHS132"/>
      <c r="OHT132"/>
      <c r="OHU132"/>
      <c r="OHV132"/>
      <c r="OHW132"/>
      <c r="OHX132"/>
      <c r="OHY132"/>
      <c r="OHZ132"/>
      <c r="OIA132"/>
      <c r="OIB132"/>
      <c r="OIC132"/>
      <c r="OID132"/>
      <c r="OIE132"/>
      <c r="OIF132"/>
      <c r="OIG132"/>
      <c r="OIH132"/>
      <c r="OII132"/>
      <c r="OIJ132"/>
      <c r="OIK132"/>
      <c r="OIL132"/>
      <c r="OIM132"/>
      <c r="OIN132"/>
      <c r="OIO132"/>
      <c r="OIP132"/>
      <c r="OIQ132"/>
      <c r="OIR132"/>
      <c r="OIS132"/>
      <c r="OIT132"/>
      <c r="OIU132"/>
      <c r="OIV132"/>
      <c r="OIW132"/>
      <c r="OIX132"/>
      <c r="OIY132"/>
      <c r="OIZ132"/>
      <c r="OJA132"/>
      <c r="OJB132"/>
      <c r="OJC132"/>
      <c r="OJD132"/>
      <c r="OJE132"/>
      <c r="OJF132"/>
      <c r="OJG132"/>
      <c r="OJH132"/>
      <c r="OJI132"/>
      <c r="OJJ132"/>
      <c r="OJK132"/>
      <c r="OJL132"/>
      <c r="OJM132"/>
      <c r="OJN132"/>
      <c r="OJO132"/>
      <c r="OJP132"/>
      <c r="OJQ132"/>
      <c r="OJR132"/>
      <c r="OJS132"/>
      <c r="OJT132"/>
      <c r="OJU132"/>
      <c r="OJV132"/>
      <c r="OJW132"/>
      <c r="OJX132"/>
      <c r="OJY132"/>
      <c r="OJZ132"/>
      <c r="OKA132"/>
      <c r="OKB132"/>
      <c r="OKC132"/>
      <c r="OKD132"/>
      <c r="OKE132"/>
      <c r="OKF132"/>
      <c r="OKG132"/>
      <c r="OKH132"/>
      <c r="OKI132"/>
      <c r="OKJ132"/>
      <c r="OKK132"/>
      <c r="OKL132"/>
      <c r="OKM132"/>
      <c r="OKN132"/>
      <c r="OKO132"/>
      <c r="OKP132"/>
      <c r="OKQ132"/>
      <c r="OKR132"/>
      <c r="OKS132"/>
      <c r="OKT132"/>
      <c r="OKU132"/>
      <c r="OKV132"/>
      <c r="OKW132"/>
      <c r="OKX132"/>
      <c r="OKY132"/>
      <c r="OKZ132"/>
      <c r="OLA132"/>
      <c r="OLB132"/>
      <c r="OLC132"/>
      <c r="OLD132"/>
      <c r="OLE132"/>
      <c r="OLF132"/>
      <c r="OLG132"/>
      <c r="OLH132"/>
      <c r="OLI132"/>
      <c r="OLJ132"/>
      <c r="OLK132"/>
      <c r="OLL132"/>
      <c r="OLM132"/>
      <c r="OLN132"/>
      <c r="OLO132"/>
      <c r="OLP132"/>
      <c r="OLQ132"/>
      <c r="OLR132"/>
      <c r="OLS132"/>
      <c r="OLT132"/>
      <c r="OLU132"/>
      <c r="OLV132"/>
      <c r="OLW132"/>
      <c r="OLX132"/>
      <c r="OLY132"/>
      <c r="OLZ132"/>
      <c r="OMA132"/>
      <c r="OMB132"/>
      <c r="OMC132"/>
      <c r="OMD132"/>
      <c r="OME132"/>
      <c r="OMF132"/>
      <c r="OMG132"/>
      <c r="OMH132"/>
      <c r="OMI132"/>
      <c r="OMJ132"/>
      <c r="OMK132"/>
      <c r="OML132"/>
      <c r="OMM132"/>
      <c r="OMN132"/>
      <c r="OMO132"/>
      <c r="OMP132"/>
      <c r="OMQ132"/>
      <c r="OMR132"/>
      <c r="OMS132"/>
      <c r="OMT132"/>
      <c r="OMU132"/>
      <c r="OMV132"/>
      <c r="OMW132"/>
      <c r="OMX132"/>
      <c r="OMY132"/>
      <c r="OMZ132"/>
      <c r="ONA132"/>
      <c r="ONB132"/>
      <c r="ONC132"/>
      <c r="OND132"/>
      <c r="ONE132"/>
      <c r="ONF132"/>
      <c r="ONG132"/>
      <c r="ONH132"/>
      <c r="ONI132"/>
      <c r="ONJ132"/>
      <c r="ONK132"/>
      <c r="ONL132"/>
      <c r="ONM132"/>
      <c r="ONN132"/>
      <c r="ONO132"/>
      <c r="ONP132"/>
      <c r="ONQ132"/>
      <c r="ONR132"/>
      <c r="ONS132"/>
      <c r="ONT132"/>
      <c r="ONU132"/>
      <c r="ONV132"/>
      <c r="ONW132"/>
      <c r="ONX132"/>
      <c r="ONY132"/>
      <c r="ONZ132"/>
      <c r="OOA132"/>
      <c r="OOB132"/>
      <c r="OOC132"/>
      <c r="OOD132"/>
      <c r="OOE132"/>
      <c r="OOF132"/>
      <c r="OOG132"/>
      <c r="OOH132"/>
      <c r="OOI132"/>
      <c r="OOJ132"/>
      <c r="OOK132"/>
      <c r="OOL132"/>
      <c r="OOM132"/>
      <c r="OON132"/>
      <c r="OOO132"/>
      <c r="OOP132"/>
      <c r="OOQ132"/>
      <c r="OOR132"/>
      <c r="OOS132"/>
      <c r="OOT132"/>
      <c r="OOU132"/>
      <c r="OOV132"/>
      <c r="OOW132"/>
      <c r="OOX132"/>
      <c r="OOY132"/>
      <c r="OOZ132"/>
      <c r="OPA132"/>
      <c r="OPB132"/>
      <c r="OPC132"/>
      <c r="OPD132"/>
      <c r="OPE132"/>
      <c r="OPF132"/>
      <c r="OPG132"/>
      <c r="OPH132"/>
      <c r="OPI132"/>
      <c r="OPJ132"/>
      <c r="OPK132"/>
      <c r="OPL132"/>
      <c r="OPM132"/>
      <c r="OPN132"/>
      <c r="OPO132"/>
      <c r="OPP132"/>
      <c r="OPQ132"/>
      <c r="OPR132"/>
      <c r="OPS132"/>
      <c r="OPT132"/>
      <c r="OPU132"/>
      <c r="OPV132"/>
      <c r="OPW132"/>
      <c r="OPX132"/>
      <c r="OPY132"/>
      <c r="OPZ132"/>
      <c r="OQA132"/>
      <c r="OQB132"/>
      <c r="OQC132"/>
      <c r="OQD132"/>
      <c r="OQE132"/>
      <c r="OQF132"/>
      <c r="OQG132"/>
      <c r="OQH132"/>
      <c r="OQI132"/>
      <c r="OQJ132"/>
      <c r="OQK132"/>
      <c r="OQL132"/>
      <c r="OQM132"/>
      <c r="OQN132"/>
      <c r="OQO132"/>
      <c r="OQP132"/>
      <c r="OQQ132"/>
      <c r="OQR132"/>
      <c r="OQS132"/>
      <c r="OQT132"/>
      <c r="OQU132"/>
      <c r="OQV132"/>
      <c r="OQW132"/>
      <c r="OQX132"/>
      <c r="OQY132"/>
      <c r="OQZ132"/>
      <c r="ORA132"/>
      <c r="ORB132"/>
      <c r="ORC132"/>
      <c r="ORD132"/>
      <c r="ORE132"/>
      <c r="ORF132"/>
      <c r="ORG132"/>
      <c r="ORH132"/>
      <c r="ORI132"/>
      <c r="ORJ132"/>
      <c r="ORK132"/>
      <c r="ORL132"/>
      <c r="ORM132"/>
      <c r="ORN132"/>
      <c r="ORO132"/>
      <c r="ORP132"/>
      <c r="ORQ132"/>
      <c r="ORR132"/>
      <c r="ORS132"/>
      <c r="ORT132"/>
      <c r="ORU132"/>
      <c r="ORV132"/>
      <c r="ORW132"/>
      <c r="ORX132"/>
      <c r="ORY132"/>
      <c r="ORZ132"/>
      <c r="OSA132"/>
      <c r="OSB132"/>
      <c r="OSC132"/>
      <c r="OSD132"/>
      <c r="OSE132"/>
      <c r="OSF132"/>
      <c r="OSG132"/>
      <c r="OSH132"/>
      <c r="OSI132"/>
      <c r="OSJ132"/>
      <c r="OSK132"/>
      <c r="OSL132"/>
      <c r="OSM132"/>
      <c r="OSN132"/>
      <c r="OSO132"/>
      <c r="OSP132"/>
      <c r="OSQ132"/>
      <c r="OSR132"/>
      <c r="OSS132"/>
      <c r="OST132"/>
      <c r="OSU132"/>
      <c r="OSV132"/>
      <c r="OSW132"/>
      <c r="OSX132"/>
      <c r="OSY132"/>
      <c r="OSZ132"/>
      <c r="OTA132"/>
      <c r="OTB132"/>
      <c r="OTC132"/>
      <c r="OTD132"/>
      <c r="OTE132"/>
      <c r="OTF132"/>
      <c r="OTG132"/>
      <c r="OTH132"/>
      <c r="OTI132"/>
      <c r="OTJ132"/>
      <c r="OTK132"/>
      <c r="OTL132"/>
      <c r="OTM132"/>
      <c r="OTN132"/>
      <c r="OTO132"/>
      <c r="OTP132"/>
      <c r="OTQ132"/>
      <c r="OTR132"/>
      <c r="OTS132"/>
      <c r="OTT132"/>
      <c r="OTU132"/>
      <c r="OTV132"/>
      <c r="OTW132"/>
      <c r="OTX132"/>
      <c r="OTY132"/>
      <c r="OTZ132"/>
      <c r="OUA132"/>
      <c r="OUB132"/>
      <c r="OUC132"/>
      <c r="OUD132"/>
      <c r="OUE132"/>
      <c r="OUF132"/>
      <c r="OUG132"/>
      <c r="OUH132"/>
      <c r="OUI132"/>
      <c r="OUJ132"/>
      <c r="OUK132"/>
      <c r="OUL132"/>
      <c r="OUM132"/>
      <c r="OUN132"/>
      <c r="OUO132"/>
      <c r="OUP132"/>
      <c r="OUQ132"/>
      <c r="OUR132"/>
      <c r="OUS132"/>
      <c r="OUT132"/>
      <c r="OUU132"/>
      <c r="OUV132"/>
      <c r="OUW132"/>
      <c r="OUX132"/>
      <c r="OUY132"/>
      <c r="OUZ132"/>
      <c r="OVA132"/>
      <c r="OVB132"/>
      <c r="OVC132"/>
      <c r="OVD132"/>
      <c r="OVE132"/>
      <c r="OVF132"/>
      <c r="OVG132"/>
      <c r="OVH132"/>
      <c r="OVI132"/>
      <c r="OVJ132"/>
      <c r="OVK132"/>
      <c r="OVL132"/>
      <c r="OVM132"/>
      <c r="OVN132"/>
      <c r="OVO132"/>
      <c r="OVP132"/>
      <c r="OVQ132"/>
      <c r="OVR132"/>
      <c r="OVS132"/>
      <c r="OVT132"/>
      <c r="OVU132"/>
      <c r="OVV132"/>
      <c r="OVW132"/>
      <c r="OVX132"/>
      <c r="OVY132"/>
      <c r="OVZ132"/>
      <c r="OWA132"/>
      <c r="OWB132"/>
      <c r="OWC132"/>
      <c r="OWD132"/>
      <c r="OWE132"/>
      <c r="OWF132"/>
      <c r="OWG132"/>
      <c r="OWH132"/>
      <c r="OWI132"/>
      <c r="OWJ132"/>
      <c r="OWK132"/>
      <c r="OWL132"/>
      <c r="OWM132"/>
      <c r="OWN132"/>
      <c r="OWO132"/>
      <c r="OWP132"/>
      <c r="OWQ132"/>
      <c r="OWR132"/>
      <c r="OWS132"/>
      <c r="OWT132"/>
      <c r="OWU132"/>
      <c r="OWV132"/>
      <c r="OWW132"/>
      <c r="OWX132"/>
      <c r="OWY132"/>
      <c r="OWZ132"/>
      <c r="OXA132"/>
      <c r="OXB132"/>
      <c r="OXC132"/>
      <c r="OXD132"/>
      <c r="OXE132"/>
      <c r="OXF132"/>
      <c r="OXG132"/>
      <c r="OXH132"/>
      <c r="OXI132"/>
      <c r="OXJ132"/>
      <c r="OXK132"/>
      <c r="OXL132"/>
      <c r="OXM132"/>
      <c r="OXN132"/>
      <c r="OXO132"/>
      <c r="OXP132"/>
      <c r="OXQ132"/>
      <c r="OXR132"/>
      <c r="OXS132"/>
      <c r="OXT132"/>
      <c r="OXU132"/>
      <c r="OXV132"/>
      <c r="OXW132"/>
      <c r="OXX132"/>
      <c r="OXY132"/>
      <c r="OXZ132"/>
      <c r="OYA132"/>
      <c r="OYB132"/>
      <c r="OYC132"/>
      <c r="OYD132"/>
      <c r="OYE132"/>
      <c r="OYF132"/>
      <c r="OYG132"/>
      <c r="OYH132"/>
      <c r="OYI132"/>
      <c r="OYJ132"/>
      <c r="OYK132"/>
      <c r="OYL132"/>
      <c r="OYM132"/>
      <c r="OYN132"/>
      <c r="OYO132"/>
      <c r="OYP132"/>
      <c r="OYQ132"/>
      <c r="OYR132"/>
      <c r="OYS132"/>
      <c r="OYT132"/>
      <c r="OYU132"/>
      <c r="OYV132"/>
      <c r="OYW132"/>
      <c r="OYX132"/>
      <c r="OYY132"/>
      <c r="OYZ132"/>
      <c r="OZA132"/>
      <c r="OZB132"/>
      <c r="OZC132"/>
      <c r="OZD132"/>
      <c r="OZE132"/>
      <c r="OZF132"/>
      <c r="OZG132"/>
      <c r="OZH132"/>
      <c r="OZI132"/>
      <c r="OZJ132"/>
      <c r="OZK132"/>
      <c r="OZL132"/>
      <c r="OZM132"/>
      <c r="OZN132"/>
      <c r="OZO132"/>
      <c r="OZP132"/>
      <c r="OZQ132"/>
      <c r="OZR132"/>
      <c r="OZS132"/>
      <c r="OZT132"/>
      <c r="OZU132"/>
      <c r="OZV132"/>
      <c r="OZW132"/>
      <c r="OZX132"/>
      <c r="OZY132"/>
      <c r="OZZ132"/>
      <c r="PAA132"/>
      <c r="PAB132"/>
      <c r="PAC132"/>
      <c r="PAD132"/>
      <c r="PAE132"/>
      <c r="PAF132"/>
      <c r="PAG132"/>
      <c r="PAH132"/>
      <c r="PAI132"/>
      <c r="PAJ132"/>
      <c r="PAK132"/>
      <c r="PAL132"/>
      <c r="PAM132"/>
      <c r="PAN132"/>
      <c r="PAO132"/>
      <c r="PAP132"/>
      <c r="PAQ132"/>
      <c r="PAR132"/>
      <c r="PAS132"/>
      <c r="PAT132"/>
      <c r="PAU132"/>
      <c r="PAV132"/>
      <c r="PAW132"/>
      <c r="PAX132"/>
      <c r="PAY132"/>
      <c r="PAZ132"/>
      <c r="PBA132"/>
      <c r="PBB132"/>
      <c r="PBC132"/>
      <c r="PBD132"/>
      <c r="PBE132"/>
      <c r="PBF132"/>
      <c r="PBG132"/>
      <c r="PBH132"/>
      <c r="PBI132"/>
      <c r="PBJ132"/>
      <c r="PBK132"/>
      <c r="PBL132"/>
      <c r="PBM132"/>
      <c r="PBN132"/>
      <c r="PBO132"/>
      <c r="PBP132"/>
      <c r="PBQ132"/>
      <c r="PBR132"/>
      <c r="PBS132"/>
      <c r="PBT132"/>
      <c r="PBU132"/>
      <c r="PBV132"/>
      <c r="PBW132"/>
      <c r="PBX132"/>
      <c r="PBY132"/>
      <c r="PBZ132"/>
      <c r="PCA132"/>
      <c r="PCB132"/>
      <c r="PCC132"/>
      <c r="PCD132"/>
      <c r="PCE132"/>
      <c r="PCF132"/>
      <c r="PCG132"/>
      <c r="PCH132"/>
      <c r="PCI132"/>
      <c r="PCJ132"/>
      <c r="PCK132"/>
      <c r="PCL132"/>
      <c r="PCM132"/>
      <c r="PCN132"/>
      <c r="PCO132"/>
      <c r="PCP132"/>
      <c r="PCQ132"/>
      <c r="PCR132"/>
      <c r="PCS132"/>
      <c r="PCT132"/>
      <c r="PCU132"/>
      <c r="PCV132"/>
      <c r="PCW132"/>
      <c r="PCX132"/>
      <c r="PCY132"/>
      <c r="PCZ132"/>
      <c r="PDA132"/>
      <c r="PDB132"/>
      <c r="PDC132"/>
      <c r="PDD132"/>
      <c r="PDE132"/>
      <c r="PDF132"/>
      <c r="PDG132"/>
      <c r="PDH132"/>
      <c r="PDI132"/>
      <c r="PDJ132"/>
      <c r="PDK132"/>
      <c r="PDL132"/>
      <c r="PDM132"/>
      <c r="PDN132"/>
      <c r="PDO132"/>
      <c r="PDP132"/>
      <c r="PDQ132"/>
      <c r="PDR132"/>
      <c r="PDS132"/>
      <c r="PDT132"/>
      <c r="PDU132"/>
      <c r="PDV132"/>
      <c r="PDW132"/>
      <c r="PDX132"/>
      <c r="PDY132"/>
      <c r="PDZ132"/>
      <c r="PEA132"/>
      <c r="PEB132"/>
      <c r="PEC132"/>
      <c r="PED132"/>
      <c r="PEE132"/>
      <c r="PEF132"/>
      <c r="PEG132"/>
      <c r="PEH132"/>
      <c r="PEI132"/>
      <c r="PEJ132"/>
      <c r="PEK132"/>
      <c r="PEL132"/>
      <c r="PEM132"/>
      <c r="PEN132"/>
      <c r="PEO132"/>
      <c r="PEP132"/>
      <c r="PEQ132"/>
      <c r="PER132"/>
      <c r="PES132"/>
      <c r="PET132"/>
      <c r="PEU132"/>
      <c r="PEV132"/>
      <c r="PEW132"/>
      <c r="PEX132"/>
      <c r="PEY132"/>
      <c r="PEZ132"/>
      <c r="PFA132"/>
      <c r="PFB132"/>
      <c r="PFC132"/>
      <c r="PFD132"/>
      <c r="PFE132"/>
      <c r="PFF132"/>
      <c r="PFG132"/>
      <c r="PFH132"/>
      <c r="PFI132"/>
      <c r="PFJ132"/>
      <c r="PFK132"/>
      <c r="PFL132"/>
      <c r="PFM132"/>
      <c r="PFN132"/>
      <c r="PFO132"/>
      <c r="PFP132"/>
      <c r="PFQ132"/>
      <c r="PFR132"/>
      <c r="PFS132"/>
      <c r="PFT132"/>
      <c r="PFU132"/>
      <c r="PFV132"/>
      <c r="PFW132"/>
      <c r="PFX132"/>
      <c r="PFY132"/>
      <c r="PFZ132"/>
      <c r="PGA132"/>
      <c r="PGB132"/>
      <c r="PGC132"/>
      <c r="PGD132"/>
      <c r="PGE132"/>
      <c r="PGF132"/>
      <c r="PGG132"/>
      <c r="PGH132"/>
      <c r="PGI132"/>
      <c r="PGJ132"/>
      <c r="PGK132"/>
      <c r="PGL132"/>
      <c r="PGM132"/>
      <c r="PGN132"/>
      <c r="PGO132"/>
      <c r="PGP132"/>
      <c r="PGQ132"/>
      <c r="PGR132"/>
      <c r="PGS132"/>
      <c r="PGT132"/>
      <c r="PGU132"/>
      <c r="PGV132"/>
      <c r="PGW132"/>
      <c r="PGX132"/>
      <c r="PGY132"/>
      <c r="PGZ132"/>
      <c r="PHA132"/>
      <c r="PHB132"/>
      <c r="PHC132"/>
      <c r="PHD132"/>
      <c r="PHE132"/>
      <c r="PHF132"/>
      <c r="PHG132"/>
      <c r="PHH132"/>
      <c r="PHI132"/>
      <c r="PHJ132"/>
      <c r="PHK132"/>
      <c r="PHL132"/>
      <c r="PHM132"/>
      <c r="PHN132"/>
      <c r="PHO132"/>
      <c r="PHP132"/>
      <c r="PHQ132"/>
      <c r="PHR132"/>
      <c r="PHS132"/>
      <c r="PHT132"/>
      <c r="PHU132"/>
      <c r="PHV132"/>
      <c r="PHW132"/>
      <c r="PHX132"/>
      <c r="PHY132"/>
      <c r="PHZ132"/>
      <c r="PIA132"/>
      <c r="PIB132"/>
      <c r="PIC132"/>
      <c r="PID132"/>
      <c r="PIE132"/>
      <c r="PIF132"/>
      <c r="PIG132"/>
      <c r="PIH132"/>
      <c r="PII132"/>
      <c r="PIJ132"/>
      <c r="PIK132"/>
      <c r="PIL132"/>
      <c r="PIM132"/>
      <c r="PIN132"/>
      <c r="PIO132"/>
      <c r="PIP132"/>
      <c r="PIQ132"/>
      <c r="PIR132"/>
      <c r="PIS132"/>
      <c r="PIT132"/>
      <c r="PIU132"/>
      <c r="PIV132"/>
      <c r="PIW132"/>
      <c r="PIX132"/>
      <c r="PIY132"/>
      <c r="PIZ132"/>
      <c r="PJA132"/>
      <c r="PJB132"/>
      <c r="PJC132"/>
      <c r="PJD132"/>
      <c r="PJE132"/>
      <c r="PJF132"/>
      <c r="PJG132"/>
      <c r="PJH132"/>
      <c r="PJI132"/>
      <c r="PJJ132"/>
      <c r="PJK132"/>
      <c r="PJL132"/>
      <c r="PJM132"/>
      <c r="PJN132"/>
      <c r="PJO132"/>
      <c r="PJP132"/>
      <c r="PJQ132"/>
      <c r="PJR132"/>
      <c r="PJS132"/>
      <c r="PJT132"/>
      <c r="PJU132"/>
      <c r="PJV132"/>
      <c r="PJW132"/>
      <c r="PJX132"/>
      <c r="PJY132"/>
      <c r="PJZ132"/>
      <c r="PKA132"/>
      <c r="PKB132"/>
      <c r="PKC132"/>
      <c r="PKD132"/>
      <c r="PKE132"/>
      <c r="PKF132"/>
      <c r="PKG132"/>
      <c r="PKH132"/>
      <c r="PKI132"/>
      <c r="PKJ132"/>
      <c r="PKK132"/>
      <c r="PKL132"/>
      <c r="PKM132"/>
      <c r="PKN132"/>
      <c r="PKO132"/>
      <c r="PKP132"/>
      <c r="PKQ132"/>
      <c r="PKR132"/>
      <c r="PKS132"/>
      <c r="PKT132"/>
      <c r="PKU132"/>
      <c r="PKV132"/>
      <c r="PKW132"/>
      <c r="PKX132"/>
      <c r="PKY132"/>
      <c r="PKZ132"/>
      <c r="PLA132"/>
      <c r="PLB132"/>
      <c r="PLC132"/>
      <c r="PLD132"/>
      <c r="PLE132"/>
      <c r="PLF132"/>
      <c r="PLG132"/>
      <c r="PLH132"/>
      <c r="PLI132"/>
      <c r="PLJ132"/>
      <c r="PLK132"/>
      <c r="PLL132"/>
      <c r="PLM132"/>
      <c r="PLN132"/>
      <c r="PLO132"/>
      <c r="PLP132"/>
      <c r="PLQ132"/>
      <c r="PLR132"/>
      <c r="PLS132"/>
      <c r="PLT132"/>
      <c r="PLU132"/>
      <c r="PLV132"/>
      <c r="PLW132"/>
      <c r="PLX132"/>
      <c r="PLY132"/>
      <c r="PLZ132"/>
      <c r="PMA132"/>
      <c r="PMB132"/>
      <c r="PMC132"/>
      <c r="PMD132"/>
      <c r="PME132"/>
      <c r="PMF132"/>
      <c r="PMG132"/>
      <c r="PMH132"/>
      <c r="PMI132"/>
      <c r="PMJ132"/>
      <c r="PMK132"/>
      <c r="PML132"/>
      <c r="PMM132"/>
      <c r="PMN132"/>
      <c r="PMO132"/>
      <c r="PMP132"/>
      <c r="PMQ132"/>
      <c r="PMR132"/>
      <c r="PMS132"/>
      <c r="PMT132"/>
      <c r="PMU132"/>
      <c r="PMV132"/>
      <c r="PMW132"/>
      <c r="PMX132"/>
      <c r="PMY132"/>
      <c r="PMZ132"/>
      <c r="PNA132"/>
      <c r="PNB132"/>
      <c r="PNC132"/>
      <c r="PND132"/>
      <c r="PNE132"/>
      <c r="PNF132"/>
      <c r="PNG132"/>
      <c r="PNH132"/>
      <c r="PNI132"/>
      <c r="PNJ132"/>
      <c r="PNK132"/>
      <c r="PNL132"/>
      <c r="PNM132"/>
      <c r="PNN132"/>
      <c r="PNO132"/>
      <c r="PNP132"/>
      <c r="PNQ132"/>
      <c r="PNR132"/>
      <c r="PNS132"/>
      <c r="PNT132"/>
      <c r="PNU132"/>
      <c r="PNV132"/>
      <c r="PNW132"/>
      <c r="PNX132"/>
      <c r="PNY132"/>
      <c r="PNZ132"/>
      <c r="POA132"/>
      <c r="POB132"/>
      <c r="POC132"/>
      <c r="POD132"/>
      <c r="POE132"/>
      <c r="POF132"/>
      <c r="POG132"/>
      <c r="POH132"/>
      <c r="POI132"/>
      <c r="POJ132"/>
      <c r="POK132"/>
      <c r="POL132"/>
      <c r="POM132"/>
      <c r="PON132"/>
      <c r="POO132"/>
      <c r="POP132"/>
      <c r="POQ132"/>
      <c r="POR132"/>
      <c r="POS132"/>
      <c r="POT132"/>
      <c r="POU132"/>
      <c r="POV132"/>
      <c r="POW132"/>
      <c r="POX132"/>
      <c r="POY132"/>
      <c r="POZ132"/>
      <c r="PPA132"/>
      <c r="PPB132"/>
      <c r="PPC132"/>
      <c r="PPD132"/>
      <c r="PPE132"/>
      <c r="PPF132"/>
      <c r="PPG132"/>
      <c r="PPH132"/>
      <c r="PPI132"/>
      <c r="PPJ132"/>
      <c r="PPK132"/>
      <c r="PPL132"/>
      <c r="PPM132"/>
      <c r="PPN132"/>
      <c r="PPO132"/>
      <c r="PPP132"/>
      <c r="PPQ132"/>
      <c r="PPR132"/>
      <c r="PPS132"/>
      <c r="PPT132"/>
      <c r="PPU132"/>
      <c r="PPV132"/>
      <c r="PPW132"/>
      <c r="PPX132"/>
      <c r="PPY132"/>
      <c r="PPZ132"/>
      <c r="PQA132"/>
      <c r="PQB132"/>
      <c r="PQC132"/>
      <c r="PQD132"/>
      <c r="PQE132"/>
      <c r="PQF132"/>
      <c r="PQG132"/>
      <c r="PQH132"/>
      <c r="PQI132"/>
      <c r="PQJ132"/>
      <c r="PQK132"/>
      <c r="PQL132"/>
      <c r="PQM132"/>
      <c r="PQN132"/>
      <c r="PQO132"/>
      <c r="PQP132"/>
      <c r="PQQ132"/>
      <c r="PQR132"/>
      <c r="PQS132"/>
      <c r="PQT132"/>
      <c r="PQU132"/>
      <c r="PQV132"/>
      <c r="PQW132"/>
      <c r="PQX132"/>
      <c r="PQY132"/>
      <c r="PQZ132"/>
      <c r="PRA132"/>
      <c r="PRB132"/>
      <c r="PRC132"/>
      <c r="PRD132"/>
      <c r="PRE132"/>
      <c r="PRF132"/>
      <c r="PRG132"/>
      <c r="PRH132"/>
      <c r="PRI132"/>
      <c r="PRJ132"/>
      <c r="PRK132"/>
      <c r="PRL132"/>
      <c r="PRM132"/>
      <c r="PRN132"/>
      <c r="PRO132"/>
      <c r="PRP132"/>
      <c r="PRQ132"/>
      <c r="PRR132"/>
      <c r="PRS132"/>
      <c r="PRT132"/>
      <c r="PRU132"/>
      <c r="PRV132"/>
      <c r="PRW132"/>
      <c r="PRX132"/>
      <c r="PRY132"/>
      <c r="PRZ132"/>
      <c r="PSA132"/>
      <c r="PSB132"/>
      <c r="PSC132"/>
      <c r="PSD132"/>
      <c r="PSE132"/>
      <c r="PSF132"/>
      <c r="PSG132"/>
      <c r="PSH132"/>
      <c r="PSI132"/>
      <c r="PSJ132"/>
      <c r="PSK132"/>
      <c r="PSL132"/>
      <c r="PSM132"/>
      <c r="PSN132"/>
      <c r="PSO132"/>
      <c r="PSP132"/>
      <c r="PSQ132"/>
      <c r="PSR132"/>
      <c r="PSS132"/>
      <c r="PST132"/>
      <c r="PSU132"/>
      <c r="PSV132"/>
      <c r="PSW132"/>
      <c r="PSX132"/>
      <c r="PSY132"/>
      <c r="PSZ132"/>
      <c r="PTA132"/>
      <c r="PTB132"/>
      <c r="PTC132"/>
      <c r="PTD132"/>
      <c r="PTE132"/>
      <c r="PTF132"/>
      <c r="PTG132"/>
      <c r="PTH132"/>
      <c r="PTI132"/>
      <c r="PTJ132"/>
      <c r="PTK132"/>
      <c r="PTL132"/>
      <c r="PTM132"/>
      <c r="PTN132"/>
      <c r="PTO132"/>
      <c r="PTP132"/>
      <c r="PTQ132"/>
      <c r="PTR132"/>
      <c r="PTS132"/>
      <c r="PTT132"/>
      <c r="PTU132"/>
      <c r="PTV132"/>
      <c r="PTW132"/>
      <c r="PTX132"/>
      <c r="PTY132"/>
      <c r="PTZ132"/>
      <c r="PUA132"/>
      <c r="PUB132"/>
      <c r="PUC132"/>
      <c r="PUD132"/>
      <c r="PUE132"/>
      <c r="PUF132"/>
      <c r="PUG132"/>
      <c r="PUH132"/>
      <c r="PUI132"/>
      <c r="PUJ132"/>
      <c r="PUK132"/>
      <c r="PUL132"/>
      <c r="PUM132"/>
      <c r="PUN132"/>
      <c r="PUO132"/>
      <c r="PUP132"/>
      <c r="PUQ132"/>
      <c r="PUR132"/>
      <c r="PUS132"/>
      <c r="PUT132"/>
      <c r="PUU132"/>
      <c r="PUV132"/>
      <c r="PUW132"/>
      <c r="PUX132"/>
      <c r="PUY132"/>
      <c r="PUZ132"/>
      <c r="PVA132"/>
      <c r="PVB132"/>
      <c r="PVC132"/>
      <c r="PVD132"/>
      <c r="PVE132"/>
      <c r="PVF132"/>
      <c r="PVG132"/>
      <c r="PVH132"/>
      <c r="PVI132"/>
      <c r="PVJ132"/>
      <c r="PVK132"/>
      <c r="PVL132"/>
      <c r="PVM132"/>
      <c r="PVN132"/>
      <c r="PVO132"/>
      <c r="PVP132"/>
      <c r="PVQ132"/>
      <c r="PVR132"/>
      <c r="PVS132"/>
      <c r="PVT132"/>
      <c r="PVU132"/>
      <c r="PVV132"/>
      <c r="PVW132"/>
      <c r="PVX132"/>
      <c r="PVY132"/>
      <c r="PVZ132"/>
      <c r="PWA132"/>
      <c r="PWB132"/>
      <c r="PWC132"/>
      <c r="PWD132"/>
      <c r="PWE132"/>
      <c r="PWF132"/>
      <c r="PWG132"/>
      <c r="PWH132"/>
      <c r="PWI132"/>
      <c r="PWJ132"/>
      <c r="PWK132"/>
      <c r="PWL132"/>
      <c r="PWM132"/>
      <c r="PWN132"/>
      <c r="PWO132"/>
      <c r="PWP132"/>
      <c r="PWQ132"/>
      <c r="PWR132"/>
      <c r="PWS132"/>
      <c r="PWT132"/>
      <c r="PWU132"/>
      <c r="PWV132"/>
      <c r="PWW132"/>
      <c r="PWX132"/>
      <c r="PWY132"/>
      <c r="PWZ132"/>
      <c r="PXA132"/>
      <c r="PXB132"/>
      <c r="PXC132"/>
      <c r="PXD132"/>
      <c r="PXE132"/>
      <c r="PXF132"/>
      <c r="PXG132"/>
      <c r="PXH132"/>
      <c r="PXI132"/>
      <c r="PXJ132"/>
      <c r="PXK132"/>
      <c r="PXL132"/>
      <c r="PXM132"/>
      <c r="PXN132"/>
      <c r="PXO132"/>
      <c r="PXP132"/>
      <c r="PXQ132"/>
      <c r="PXR132"/>
      <c r="PXS132"/>
      <c r="PXT132"/>
      <c r="PXU132"/>
      <c r="PXV132"/>
      <c r="PXW132"/>
      <c r="PXX132"/>
      <c r="PXY132"/>
      <c r="PXZ132"/>
      <c r="PYA132"/>
      <c r="PYB132"/>
      <c r="PYC132"/>
      <c r="PYD132"/>
      <c r="PYE132"/>
      <c r="PYF132"/>
      <c r="PYG132"/>
      <c r="PYH132"/>
      <c r="PYI132"/>
      <c r="PYJ132"/>
      <c r="PYK132"/>
      <c r="PYL132"/>
      <c r="PYM132"/>
      <c r="PYN132"/>
      <c r="PYO132"/>
      <c r="PYP132"/>
      <c r="PYQ132"/>
      <c r="PYR132"/>
      <c r="PYS132"/>
      <c r="PYT132"/>
      <c r="PYU132"/>
      <c r="PYV132"/>
      <c r="PYW132"/>
      <c r="PYX132"/>
      <c r="PYY132"/>
      <c r="PYZ132"/>
      <c r="PZA132"/>
      <c r="PZB132"/>
      <c r="PZC132"/>
      <c r="PZD132"/>
      <c r="PZE132"/>
      <c r="PZF132"/>
      <c r="PZG132"/>
      <c r="PZH132"/>
      <c r="PZI132"/>
      <c r="PZJ132"/>
      <c r="PZK132"/>
      <c r="PZL132"/>
      <c r="PZM132"/>
      <c r="PZN132"/>
      <c r="PZO132"/>
      <c r="PZP132"/>
      <c r="PZQ132"/>
      <c r="PZR132"/>
      <c r="PZS132"/>
      <c r="PZT132"/>
      <c r="PZU132"/>
      <c r="PZV132"/>
      <c r="PZW132"/>
      <c r="PZX132"/>
      <c r="PZY132"/>
      <c r="PZZ132"/>
      <c r="QAA132"/>
      <c r="QAB132"/>
      <c r="QAC132"/>
      <c r="QAD132"/>
      <c r="QAE132"/>
      <c r="QAF132"/>
      <c r="QAG132"/>
      <c r="QAH132"/>
      <c r="QAI132"/>
      <c r="QAJ132"/>
      <c r="QAK132"/>
      <c r="QAL132"/>
      <c r="QAM132"/>
      <c r="QAN132"/>
      <c r="QAO132"/>
      <c r="QAP132"/>
      <c r="QAQ132"/>
      <c r="QAR132"/>
      <c r="QAS132"/>
      <c r="QAT132"/>
      <c r="QAU132"/>
      <c r="QAV132"/>
      <c r="QAW132"/>
      <c r="QAX132"/>
      <c r="QAY132"/>
      <c r="QAZ132"/>
      <c r="QBA132"/>
      <c r="QBB132"/>
      <c r="QBC132"/>
      <c r="QBD132"/>
      <c r="QBE132"/>
      <c r="QBF132"/>
      <c r="QBG132"/>
      <c r="QBH132"/>
      <c r="QBI132"/>
      <c r="QBJ132"/>
      <c r="QBK132"/>
      <c r="QBL132"/>
      <c r="QBM132"/>
      <c r="QBN132"/>
      <c r="QBO132"/>
      <c r="QBP132"/>
      <c r="QBQ132"/>
      <c r="QBR132"/>
      <c r="QBS132"/>
      <c r="QBT132"/>
      <c r="QBU132"/>
      <c r="QBV132"/>
      <c r="QBW132"/>
      <c r="QBX132"/>
      <c r="QBY132"/>
      <c r="QBZ132"/>
      <c r="QCA132"/>
      <c r="QCB132"/>
      <c r="QCC132"/>
      <c r="QCD132"/>
      <c r="QCE132"/>
      <c r="QCF132"/>
      <c r="QCG132"/>
      <c r="QCH132"/>
      <c r="QCI132"/>
      <c r="QCJ132"/>
      <c r="QCK132"/>
      <c r="QCL132"/>
      <c r="QCM132"/>
      <c r="QCN132"/>
      <c r="QCO132"/>
      <c r="QCP132"/>
      <c r="QCQ132"/>
      <c r="QCR132"/>
      <c r="QCS132"/>
      <c r="QCT132"/>
      <c r="QCU132"/>
      <c r="QCV132"/>
      <c r="QCW132"/>
      <c r="QCX132"/>
      <c r="QCY132"/>
      <c r="QCZ132"/>
      <c r="QDA132"/>
      <c r="QDB132"/>
      <c r="QDC132"/>
      <c r="QDD132"/>
      <c r="QDE132"/>
      <c r="QDF132"/>
      <c r="QDG132"/>
      <c r="QDH132"/>
      <c r="QDI132"/>
      <c r="QDJ132"/>
      <c r="QDK132"/>
      <c r="QDL132"/>
      <c r="QDM132"/>
      <c r="QDN132"/>
      <c r="QDO132"/>
      <c r="QDP132"/>
      <c r="QDQ132"/>
      <c r="QDR132"/>
      <c r="QDS132"/>
      <c r="QDT132"/>
      <c r="QDU132"/>
      <c r="QDV132"/>
      <c r="QDW132"/>
      <c r="QDX132"/>
      <c r="QDY132"/>
      <c r="QDZ132"/>
      <c r="QEA132"/>
      <c r="QEB132"/>
      <c r="QEC132"/>
      <c r="QED132"/>
      <c r="QEE132"/>
      <c r="QEF132"/>
      <c r="QEG132"/>
      <c r="QEH132"/>
      <c r="QEI132"/>
      <c r="QEJ132"/>
      <c r="QEK132"/>
      <c r="QEL132"/>
      <c r="QEM132"/>
      <c r="QEN132"/>
      <c r="QEO132"/>
      <c r="QEP132"/>
      <c r="QEQ132"/>
      <c r="QER132"/>
      <c r="QES132"/>
      <c r="QET132"/>
      <c r="QEU132"/>
      <c r="QEV132"/>
      <c r="QEW132"/>
      <c r="QEX132"/>
      <c r="QEY132"/>
      <c r="QEZ132"/>
      <c r="QFA132"/>
      <c r="QFB132"/>
      <c r="QFC132"/>
      <c r="QFD132"/>
      <c r="QFE132"/>
      <c r="QFF132"/>
      <c r="QFG132"/>
      <c r="QFH132"/>
      <c r="QFI132"/>
      <c r="QFJ132"/>
      <c r="QFK132"/>
      <c r="QFL132"/>
      <c r="QFM132"/>
      <c r="QFN132"/>
      <c r="QFO132"/>
      <c r="QFP132"/>
      <c r="QFQ132"/>
      <c r="QFR132"/>
      <c r="QFS132"/>
      <c r="QFT132"/>
      <c r="QFU132"/>
      <c r="QFV132"/>
      <c r="QFW132"/>
      <c r="QFX132"/>
      <c r="QFY132"/>
      <c r="QFZ132"/>
      <c r="QGA132"/>
      <c r="QGB132"/>
      <c r="QGC132"/>
      <c r="QGD132"/>
      <c r="QGE132"/>
      <c r="QGF132"/>
      <c r="QGG132"/>
      <c r="QGH132"/>
      <c r="QGI132"/>
      <c r="QGJ132"/>
      <c r="QGK132"/>
      <c r="QGL132"/>
      <c r="QGM132"/>
      <c r="QGN132"/>
      <c r="QGO132"/>
      <c r="QGP132"/>
      <c r="QGQ132"/>
      <c r="QGR132"/>
      <c r="QGS132"/>
      <c r="QGT132"/>
      <c r="QGU132"/>
      <c r="QGV132"/>
      <c r="QGW132"/>
      <c r="QGX132"/>
      <c r="QGY132"/>
      <c r="QGZ132"/>
      <c r="QHA132"/>
      <c r="QHB132"/>
      <c r="QHC132"/>
      <c r="QHD132"/>
      <c r="QHE132"/>
      <c r="QHF132"/>
      <c r="QHG132"/>
      <c r="QHH132"/>
      <c r="QHI132"/>
      <c r="QHJ132"/>
      <c r="QHK132"/>
      <c r="QHL132"/>
      <c r="QHM132"/>
      <c r="QHN132"/>
      <c r="QHO132"/>
      <c r="QHP132"/>
      <c r="QHQ132"/>
      <c r="QHR132"/>
      <c r="QHS132"/>
      <c r="QHT132"/>
      <c r="QHU132"/>
      <c r="QHV132"/>
      <c r="QHW132"/>
      <c r="QHX132"/>
      <c r="QHY132"/>
      <c r="QHZ132"/>
      <c r="QIA132"/>
      <c r="QIB132"/>
      <c r="QIC132"/>
      <c r="QID132"/>
      <c r="QIE132"/>
      <c r="QIF132"/>
      <c r="QIG132"/>
      <c r="QIH132"/>
      <c r="QII132"/>
      <c r="QIJ132"/>
      <c r="QIK132"/>
      <c r="QIL132"/>
      <c r="QIM132"/>
      <c r="QIN132"/>
      <c r="QIO132"/>
      <c r="QIP132"/>
      <c r="QIQ132"/>
      <c r="QIR132"/>
      <c r="QIS132"/>
      <c r="QIT132"/>
      <c r="QIU132"/>
      <c r="QIV132"/>
      <c r="QIW132"/>
      <c r="QIX132"/>
      <c r="QIY132"/>
      <c r="QIZ132"/>
      <c r="QJA132"/>
      <c r="QJB132"/>
      <c r="QJC132"/>
      <c r="QJD132"/>
      <c r="QJE132"/>
      <c r="QJF132"/>
      <c r="QJG132"/>
      <c r="QJH132"/>
      <c r="QJI132"/>
      <c r="QJJ132"/>
      <c r="QJK132"/>
      <c r="QJL132"/>
      <c r="QJM132"/>
      <c r="QJN132"/>
      <c r="QJO132"/>
      <c r="QJP132"/>
      <c r="QJQ132"/>
      <c r="QJR132"/>
      <c r="QJS132"/>
      <c r="QJT132"/>
      <c r="QJU132"/>
      <c r="QJV132"/>
      <c r="QJW132"/>
      <c r="QJX132"/>
      <c r="QJY132"/>
      <c r="QJZ132"/>
      <c r="QKA132"/>
      <c r="QKB132"/>
      <c r="QKC132"/>
      <c r="QKD132"/>
      <c r="QKE132"/>
      <c r="QKF132"/>
      <c r="QKG132"/>
      <c r="QKH132"/>
      <c r="QKI132"/>
      <c r="QKJ132"/>
      <c r="QKK132"/>
      <c r="QKL132"/>
      <c r="QKM132"/>
      <c r="QKN132"/>
      <c r="QKO132"/>
      <c r="QKP132"/>
      <c r="QKQ132"/>
      <c r="QKR132"/>
      <c r="QKS132"/>
      <c r="QKT132"/>
      <c r="QKU132"/>
      <c r="QKV132"/>
      <c r="QKW132"/>
      <c r="QKX132"/>
      <c r="QKY132"/>
      <c r="QKZ132"/>
      <c r="QLA132"/>
      <c r="QLB132"/>
      <c r="QLC132"/>
      <c r="QLD132"/>
      <c r="QLE132"/>
      <c r="QLF132"/>
      <c r="QLG132"/>
      <c r="QLH132"/>
      <c r="QLI132"/>
      <c r="QLJ132"/>
      <c r="QLK132"/>
      <c r="QLL132"/>
      <c r="QLM132"/>
      <c r="QLN132"/>
      <c r="QLO132"/>
      <c r="QLP132"/>
      <c r="QLQ132"/>
      <c r="QLR132"/>
      <c r="QLS132"/>
      <c r="QLT132"/>
      <c r="QLU132"/>
      <c r="QLV132"/>
      <c r="QLW132"/>
      <c r="QLX132"/>
      <c r="QLY132"/>
      <c r="QLZ132"/>
      <c r="QMA132"/>
      <c r="QMB132"/>
      <c r="QMC132"/>
      <c r="QMD132"/>
      <c r="QME132"/>
      <c r="QMF132"/>
      <c r="QMG132"/>
      <c r="QMH132"/>
      <c r="QMI132"/>
      <c r="QMJ132"/>
      <c r="QMK132"/>
      <c r="QML132"/>
      <c r="QMM132"/>
      <c r="QMN132"/>
      <c r="QMO132"/>
      <c r="QMP132"/>
      <c r="QMQ132"/>
      <c r="QMR132"/>
      <c r="QMS132"/>
      <c r="QMT132"/>
      <c r="QMU132"/>
      <c r="QMV132"/>
      <c r="QMW132"/>
      <c r="QMX132"/>
      <c r="QMY132"/>
      <c r="QMZ132"/>
      <c r="QNA132"/>
      <c r="QNB132"/>
      <c r="QNC132"/>
      <c r="QND132"/>
      <c r="QNE132"/>
      <c r="QNF132"/>
      <c r="QNG132"/>
      <c r="QNH132"/>
      <c r="QNI132"/>
      <c r="QNJ132"/>
      <c r="QNK132"/>
      <c r="QNL132"/>
      <c r="QNM132"/>
      <c r="QNN132"/>
      <c r="QNO132"/>
      <c r="QNP132"/>
      <c r="QNQ132"/>
      <c r="QNR132"/>
      <c r="QNS132"/>
      <c r="QNT132"/>
      <c r="QNU132"/>
      <c r="QNV132"/>
      <c r="QNW132"/>
      <c r="QNX132"/>
      <c r="QNY132"/>
      <c r="QNZ132"/>
      <c r="QOA132"/>
      <c r="QOB132"/>
      <c r="QOC132"/>
      <c r="QOD132"/>
      <c r="QOE132"/>
      <c r="QOF132"/>
      <c r="QOG132"/>
      <c r="QOH132"/>
      <c r="QOI132"/>
      <c r="QOJ132"/>
      <c r="QOK132"/>
      <c r="QOL132"/>
      <c r="QOM132"/>
      <c r="QON132"/>
      <c r="QOO132"/>
      <c r="QOP132"/>
      <c r="QOQ132"/>
      <c r="QOR132"/>
      <c r="QOS132"/>
      <c r="QOT132"/>
      <c r="QOU132"/>
      <c r="QOV132"/>
      <c r="QOW132"/>
      <c r="QOX132"/>
      <c r="QOY132"/>
      <c r="QOZ132"/>
      <c r="QPA132"/>
      <c r="QPB132"/>
      <c r="QPC132"/>
      <c r="QPD132"/>
      <c r="QPE132"/>
      <c r="QPF132"/>
      <c r="QPG132"/>
      <c r="QPH132"/>
      <c r="QPI132"/>
      <c r="QPJ132"/>
      <c r="QPK132"/>
      <c r="QPL132"/>
      <c r="QPM132"/>
      <c r="QPN132"/>
      <c r="QPO132"/>
      <c r="QPP132"/>
      <c r="QPQ132"/>
      <c r="QPR132"/>
      <c r="QPS132"/>
      <c r="QPT132"/>
      <c r="QPU132"/>
      <c r="QPV132"/>
      <c r="QPW132"/>
      <c r="QPX132"/>
      <c r="QPY132"/>
      <c r="QPZ132"/>
      <c r="QQA132"/>
      <c r="QQB132"/>
      <c r="QQC132"/>
      <c r="QQD132"/>
      <c r="QQE132"/>
      <c r="QQF132"/>
      <c r="QQG132"/>
      <c r="QQH132"/>
      <c r="QQI132"/>
      <c r="QQJ132"/>
      <c r="QQK132"/>
      <c r="QQL132"/>
      <c r="QQM132"/>
      <c r="QQN132"/>
      <c r="QQO132"/>
      <c r="QQP132"/>
      <c r="QQQ132"/>
      <c r="QQR132"/>
      <c r="QQS132"/>
      <c r="QQT132"/>
      <c r="QQU132"/>
      <c r="QQV132"/>
      <c r="QQW132"/>
      <c r="QQX132"/>
      <c r="QQY132"/>
      <c r="QQZ132"/>
      <c r="QRA132"/>
      <c r="QRB132"/>
      <c r="QRC132"/>
      <c r="QRD132"/>
      <c r="QRE132"/>
      <c r="QRF132"/>
      <c r="QRG132"/>
      <c r="QRH132"/>
      <c r="QRI132"/>
      <c r="QRJ132"/>
      <c r="QRK132"/>
      <c r="QRL132"/>
      <c r="QRM132"/>
      <c r="QRN132"/>
      <c r="QRO132"/>
      <c r="QRP132"/>
      <c r="QRQ132"/>
      <c r="QRR132"/>
      <c r="QRS132"/>
      <c r="QRT132"/>
      <c r="QRU132"/>
      <c r="QRV132"/>
      <c r="QRW132"/>
      <c r="QRX132"/>
      <c r="QRY132"/>
      <c r="QRZ132"/>
      <c r="QSA132"/>
      <c r="QSB132"/>
      <c r="QSC132"/>
      <c r="QSD132"/>
      <c r="QSE132"/>
      <c r="QSF132"/>
      <c r="QSG132"/>
      <c r="QSH132"/>
      <c r="QSI132"/>
      <c r="QSJ132"/>
      <c r="QSK132"/>
      <c r="QSL132"/>
      <c r="QSM132"/>
      <c r="QSN132"/>
      <c r="QSO132"/>
      <c r="QSP132"/>
      <c r="QSQ132"/>
      <c r="QSR132"/>
      <c r="QSS132"/>
      <c r="QST132"/>
      <c r="QSU132"/>
      <c r="QSV132"/>
      <c r="QSW132"/>
      <c r="QSX132"/>
      <c r="QSY132"/>
      <c r="QSZ132"/>
      <c r="QTA132"/>
      <c r="QTB132"/>
      <c r="QTC132"/>
      <c r="QTD132"/>
      <c r="QTE132"/>
      <c r="QTF132"/>
      <c r="QTG132"/>
      <c r="QTH132"/>
      <c r="QTI132"/>
      <c r="QTJ132"/>
      <c r="QTK132"/>
      <c r="QTL132"/>
      <c r="QTM132"/>
      <c r="QTN132"/>
      <c r="QTO132"/>
      <c r="QTP132"/>
      <c r="QTQ132"/>
      <c r="QTR132"/>
      <c r="QTS132"/>
      <c r="QTT132"/>
      <c r="QTU132"/>
      <c r="QTV132"/>
      <c r="QTW132"/>
      <c r="QTX132"/>
      <c r="QTY132"/>
      <c r="QTZ132"/>
      <c r="QUA132"/>
      <c r="QUB132"/>
      <c r="QUC132"/>
      <c r="QUD132"/>
      <c r="QUE132"/>
      <c r="QUF132"/>
      <c r="QUG132"/>
      <c r="QUH132"/>
      <c r="QUI132"/>
      <c r="QUJ132"/>
      <c r="QUK132"/>
      <c r="QUL132"/>
      <c r="QUM132"/>
      <c r="QUN132"/>
      <c r="QUO132"/>
      <c r="QUP132"/>
      <c r="QUQ132"/>
      <c r="QUR132"/>
      <c r="QUS132"/>
      <c r="QUT132"/>
      <c r="QUU132"/>
      <c r="QUV132"/>
      <c r="QUW132"/>
      <c r="QUX132"/>
      <c r="QUY132"/>
      <c r="QUZ132"/>
      <c r="QVA132"/>
      <c r="QVB132"/>
      <c r="QVC132"/>
      <c r="QVD132"/>
      <c r="QVE132"/>
      <c r="QVF132"/>
      <c r="QVG132"/>
      <c r="QVH132"/>
      <c r="QVI132"/>
      <c r="QVJ132"/>
      <c r="QVK132"/>
      <c r="QVL132"/>
      <c r="QVM132"/>
      <c r="QVN132"/>
      <c r="QVO132"/>
      <c r="QVP132"/>
      <c r="QVQ132"/>
      <c r="QVR132"/>
      <c r="QVS132"/>
      <c r="QVT132"/>
      <c r="QVU132"/>
      <c r="QVV132"/>
      <c r="QVW132"/>
      <c r="QVX132"/>
      <c r="QVY132"/>
      <c r="QVZ132"/>
      <c r="QWA132"/>
      <c r="QWB132"/>
      <c r="QWC132"/>
      <c r="QWD132"/>
      <c r="QWE132"/>
      <c r="QWF132"/>
      <c r="QWG132"/>
      <c r="QWH132"/>
      <c r="QWI132"/>
      <c r="QWJ132"/>
      <c r="QWK132"/>
      <c r="QWL132"/>
      <c r="QWM132"/>
      <c r="QWN132"/>
      <c r="QWO132"/>
      <c r="QWP132"/>
      <c r="QWQ132"/>
      <c r="QWR132"/>
      <c r="QWS132"/>
      <c r="QWT132"/>
      <c r="QWU132"/>
      <c r="QWV132"/>
      <c r="QWW132"/>
      <c r="QWX132"/>
      <c r="QWY132"/>
      <c r="QWZ132"/>
      <c r="QXA132"/>
      <c r="QXB132"/>
      <c r="QXC132"/>
      <c r="QXD132"/>
      <c r="QXE132"/>
      <c r="QXF132"/>
      <c r="QXG132"/>
      <c r="QXH132"/>
      <c r="QXI132"/>
      <c r="QXJ132"/>
      <c r="QXK132"/>
      <c r="QXL132"/>
      <c r="QXM132"/>
      <c r="QXN132"/>
      <c r="QXO132"/>
      <c r="QXP132"/>
      <c r="QXQ132"/>
      <c r="QXR132"/>
      <c r="QXS132"/>
      <c r="QXT132"/>
      <c r="QXU132"/>
      <c r="QXV132"/>
      <c r="QXW132"/>
      <c r="QXX132"/>
      <c r="QXY132"/>
      <c r="QXZ132"/>
      <c r="QYA132"/>
      <c r="QYB132"/>
      <c r="QYC132"/>
      <c r="QYD132"/>
      <c r="QYE132"/>
      <c r="QYF132"/>
      <c r="QYG132"/>
      <c r="QYH132"/>
      <c r="QYI132"/>
      <c r="QYJ132"/>
      <c r="QYK132"/>
      <c r="QYL132"/>
      <c r="QYM132"/>
      <c r="QYN132"/>
      <c r="QYO132"/>
      <c r="QYP132"/>
      <c r="QYQ132"/>
      <c r="QYR132"/>
      <c r="QYS132"/>
      <c r="QYT132"/>
      <c r="QYU132"/>
      <c r="QYV132"/>
      <c r="QYW132"/>
      <c r="QYX132"/>
      <c r="QYY132"/>
      <c r="QYZ132"/>
      <c r="QZA132"/>
      <c r="QZB132"/>
      <c r="QZC132"/>
      <c r="QZD132"/>
      <c r="QZE132"/>
      <c r="QZF132"/>
      <c r="QZG132"/>
      <c r="QZH132"/>
      <c r="QZI132"/>
      <c r="QZJ132"/>
      <c r="QZK132"/>
      <c r="QZL132"/>
      <c r="QZM132"/>
      <c r="QZN132"/>
      <c r="QZO132"/>
      <c r="QZP132"/>
      <c r="QZQ132"/>
      <c r="QZR132"/>
      <c r="QZS132"/>
      <c r="QZT132"/>
      <c r="QZU132"/>
      <c r="QZV132"/>
      <c r="QZW132"/>
      <c r="QZX132"/>
      <c r="QZY132"/>
      <c r="QZZ132"/>
      <c r="RAA132"/>
      <c r="RAB132"/>
      <c r="RAC132"/>
      <c r="RAD132"/>
      <c r="RAE132"/>
      <c r="RAF132"/>
      <c r="RAG132"/>
      <c r="RAH132"/>
      <c r="RAI132"/>
      <c r="RAJ132"/>
      <c r="RAK132"/>
      <c r="RAL132"/>
      <c r="RAM132"/>
      <c r="RAN132"/>
      <c r="RAO132"/>
      <c r="RAP132"/>
      <c r="RAQ132"/>
      <c r="RAR132"/>
      <c r="RAS132"/>
      <c r="RAT132"/>
      <c r="RAU132"/>
      <c r="RAV132"/>
      <c r="RAW132"/>
      <c r="RAX132"/>
      <c r="RAY132"/>
      <c r="RAZ132"/>
      <c r="RBA132"/>
      <c r="RBB132"/>
      <c r="RBC132"/>
      <c r="RBD132"/>
      <c r="RBE132"/>
      <c r="RBF132"/>
      <c r="RBG132"/>
      <c r="RBH132"/>
      <c r="RBI132"/>
      <c r="RBJ132"/>
      <c r="RBK132"/>
      <c r="RBL132"/>
      <c r="RBM132"/>
      <c r="RBN132"/>
      <c r="RBO132"/>
      <c r="RBP132"/>
      <c r="RBQ132"/>
      <c r="RBR132"/>
      <c r="RBS132"/>
      <c r="RBT132"/>
      <c r="RBU132"/>
      <c r="RBV132"/>
      <c r="RBW132"/>
      <c r="RBX132"/>
      <c r="RBY132"/>
      <c r="RBZ132"/>
      <c r="RCA132"/>
      <c r="RCB132"/>
      <c r="RCC132"/>
      <c r="RCD132"/>
      <c r="RCE132"/>
      <c r="RCF132"/>
      <c r="RCG132"/>
      <c r="RCH132"/>
      <c r="RCI132"/>
      <c r="RCJ132"/>
      <c r="RCK132"/>
      <c r="RCL132"/>
      <c r="RCM132"/>
      <c r="RCN132"/>
      <c r="RCO132"/>
      <c r="RCP132"/>
      <c r="RCQ132"/>
      <c r="RCR132"/>
      <c r="RCS132"/>
      <c r="RCT132"/>
      <c r="RCU132"/>
      <c r="RCV132"/>
      <c r="RCW132"/>
      <c r="RCX132"/>
      <c r="RCY132"/>
      <c r="RCZ132"/>
      <c r="RDA132"/>
      <c r="RDB132"/>
      <c r="RDC132"/>
      <c r="RDD132"/>
      <c r="RDE132"/>
      <c r="RDF132"/>
      <c r="RDG132"/>
      <c r="RDH132"/>
      <c r="RDI132"/>
      <c r="RDJ132"/>
      <c r="RDK132"/>
      <c r="RDL132"/>
      <c r="RDM132"/>
      <c r="RDN132"/>
      <c r="RDO132"/>
      <c r="RDP132"/>
      <c r="RDQ132"/>
      <c r="RDR132"/>
      <c r="RDS132"/>
      <c r="RDT132"/>
      <c r="RDU132"/>
      <c r="RDV132"/>
      <c r="RDW132"/>
      <c r="RDX132"/>
      <c r="RDY132"/>
      <c r="RDZ132"/>
      <c r="REA132"/>
      <c r="REB132"/>
      <c r="REC132"/>
      <c r="RED132"/>
      <c r="REE132"/>
      <c r="REF132"/>
      <c r="REG132"/>
      <c r="REH132"/>
      <c r="REI132"/>
      <c r="REJ132"/>
      <c r="REK132"/>
      <c r="REL132"/>
      <c r="REM132"/>
      <c r="REN132"/>
      <c r="REO132"/>
      <c r="REP132"/>
      <c r="REQ132"/>
      <c r="RER132"/>
      <c r="RES132"/>
      <c r="RET132"/>
      <c r="REU132"/>
      <c r="REV132"/>
      <c r="REW132"/>
      <c r="REX132"/>
      <c r="REY132"/>
      <c r="REZ132"/>
      <c r="RFA132"/>
      <c r="RFB132"/>
      <c r="RFC132"/>
      <c r="RFD132"/>
      <c r="RFE132"/>
      <c r="RFF132"/>
      <c r="RFG132"/>
      <c r="RFH132"/>
      <c r="RFI132"/>
      <c r="RFJ132"/>
      <c r="RFK132"/>
      <c r="RFL132"/>
      <c r="RFM132"/>
      <c r="RFN132"/>
      <c r="RFO132"/>
      <c r="RFP132"/>
      <c r="RFQ132"/>
      <c r="RFR132"/>
      <c r="RFS132"/>
      <c r="RFT132"/>
      <c r="RFU132"/>
      <c r="RFV132"/>
      <c r="RFW132"/>
      <c r="RFX132"/>
      <c r="RFY132"/>
      <c r="RFZ132"/>
      <c r="RGA132"/>
      <c r="RGB132"/>
      <c r="RGC132"/>
      <c r="RGD132"/>
      <c r="RGE132"/>
      <c r="RGF132"/>
      <c r="RGG132"/>
      <c r="RGH132"/>
      <c r="RGI132"/>
      <c r="RGJ132"/>
      <c r="RGK132"/>
      <c r="RGL132"/>
      <c r="RGM132"/>
      <c r="RGN132"/>
      <c r="RGO132"/>
      <c r="RGP132"/>
      <c r="RGQ132"/>
      <c r="RGR132"/>
      <c r="RGS132"/>
      <c r="RGT132"/>
      <c r="RGU132"/>
      <c r="RGV132"/>
      <c r="RGW132"/>
      <c r="RGX132"/>
      <c r="RGY132"/>
      <c r="RGZ132"/>
      <c r="RHA132"/>
      <c r="RHB132"/>
      <c r="RHC132"/>
      <c r="RHD132"/>
      <c r="RHE132"/>
      <c r="RHF132"/>
      <c r="RHG132"/>
      <c r="RHH132"/>
      <c r="RHI132"/>
      <c r="RHJ132"/>
      <c r="RHK132"/>
      <c r="RHL132"/>
      <c r="RHM132"/>
      <c r="RHN132"/>
      <c r="RHO132"/>
      <c r="RHP132"/>
      <c r="RHQ132"/>
      <c r="RHR132"/>
      <c r="RHS132"/>
      <c r="RHT132"/>
      <c r="RHU132"/>
      <c r="RHV132"/>
      <c r="RHW132"/>
      <c r="RHX132"/>
      <c r="RHY132"/>
      <c r="RHZ132"/>
      <c r="RIA132"/>
      <c r="RIB132"/>
      <c r="RIC132"/>
      <c r="RID132"/>
      <c r="RIE132"/>
      <c r="RIF132"/>
      <c r="RIG132"/>
      <c r="RIH132"/>
      <c r="RII132"/>
      <c r="RIJ132"/>
      <c r="RIK132"/>
      <c r="RIL132"/>
      <c r="RIM132"/>
      <c r="RIN132"/>
      <c r="RIO132"/>
      <c r="RIP132"/>
      <c r="RIQ132"/>
      <c r="RIR132"/>
      <c r="RIS132"/>
      <c r="RIT132"/>
      <c r="RIU132"/>
      <c r="RIV132"/>
      <c r="RIW132"/>
      <c r="RIX132"/>
      <c r="RIY132"/>
      <c r="RIZ132"/>
      <c r="RJA132"/>
      <c r="RJB132"/>
      <c r="RJC132"/>
      <c r="RJD132"/>
      <c r="RJE132"/>
      <c r="RJF132"/>
      <c r="RJG132"/>
      <c r="RJH132"/>
      <c r="RJI132"/>
      <c r="RJJ132"/>
      <c r="RJK132"/>
      <c r="RJL132"/>
      <c r="RJM132"/>
      <c r="RJN132"/>
      <c r="RJO132"/>
      <c r="RJP132"/>
      <c r="RJQ132"/>
      <c r="RJR132"/>
      <c r="RJS132"/>
      <c r="RJT132"/>
      <c r="RJU132"/>
      <c r="RJV132"/>
      <c r="RJW132"/>
      <c r="RJX132"/>
      <c r="RJY132"/>
      <c r="RJZ132"/>
      <c r="RKA132"/>
      <c r="RKB132"/>
      <c r="RKC132"/>
      <c r="RKD132"/>
      <c r="RKE132"/>
      <c r="RKF132"/>
      <c r="RKG132"/>
      <c r="RKH132"/>
      <c r="RKI132"/>
      <c r="RKJ132"/>
      <c r="RKK132"/>
      <c r="RKL132"/>
      <c r="RKM132"/>
      <c r="RKN132"/>
      <c r="RKO132"/>
      <c r="RKP132"/>
      <c r="RKQ132"/>
      <c r="RKR132"/>
      <c r="RKS132"/>
      <c r="RKT132"/>
      <c r="RKU132"/>
      <c r="RKV132"/>
      <c r="RKW132"/>
      <c r="RKX132"/>
      <c r="RKY132"/>
      <c r="RKZ132"/>
      <c r="RLA132"/>
      <c r="RLB132"/>
      <c r="RLC132"/>
      <c r="RLD132"/>
      <c r="RLE132"/>
      <c r="RLF132"/>
      <c r="RLG132"/>
      <c r="RLH132"/>
      <c r="RLI132"/>
      <c r="RLJ132"/>
      <c r="RLK132"/>
      <c r="RLL132"/>
      <c r="RLM132"/>
      <c r="RLN132"/>
      <c r="RLO132"/>
      <c r="RLP132"/>
      <c r="RLQ132"/>
      <c r="RLR132"/>
      <c r="RLS132"/>
      <c r="RLT132"/>
      <c r="RLU132"/>
      <c r="RLV132"/>
      <c r="RLW132"/>
      <c r="RLX132"/>
      <c r="RLY132"/>
      <c r="RLZ132"/>
      <c r="RMA132"/>
      <c r="RMB132"/>
      <c r="RMC132"/>
      <c r="RMD132"/>
      <c r="RME132"/>
      <c r="RMF132"/>
      <c r="RMG132"/>
      <c r="RMH132"/>
      <c r="RMI132"/>
      <c r="RMJ132"/>
      <c r="RMK132"/>
      <c r="RML132"/>
      <c r="RMM132"/>
      <c r="RMN132"/>
      <c r="RMO132"/>
      <c r="RMP132"/>
      <c r="RMQ132"/>
      <c r="RMR132"/>
      <c r="RMS132"/>
      <c r="RMT132"/>
      <c r="RMU132"/>
      <c r="RMV132"/>
      <c r="RMW132"/>
      <c r="RMX132"/>
      <c r="RMY132"/>
      <c r="RMZ132"/>
      <c r="RNA132"/>
      <c r="RNB132"/>
      <c r="RNC132"/>
      <c r="RND132"/>
      <c r="RNE132"/>
      <c r="RNF132"/>
      <c r="RNG132"/>
      <c r="RNH132"/>
      <c r="RNI132"/>
      <c r="RNJ132"/>
      <c r="RNK132"/>
      <c r="RNL132"/>
      <c r="RNM132"/>
      <c r="RNN132"/>
      <c r="RNO132"/>
      <c r="RNP132"/>
      <c r="RNQ132"/>
      <c r="RNR132"/>
      <c r="RNS132"/>
      <c r="RNT132"/>
      <c r="RNU132"/>
      <c r="RNV132"/>
      <c r="RNW132"/>
      <c r="RNX132"/>
      <c r="RNY132"/>
      <c r="RNZ132"/>
      <c r="ROA132"/>
      <c r="ROB132"/>
      <c r="ROC132"/>
      <c r="ROD132"/>
      <c r="ROE132"/>
      <c r="ROF132"/>
      <c r="ROG132"/>
      <c r="ROH132"/>
      <c r="ROI132"/>
      <c r="ROJ132"/>
      <c r="ROK132"/>
      <c r="ROL132"/>
      <c r="ROM132"/>
      <c r="RON132"/>
      <c r="ROO132"/>
      <c r="ROP132"/>
      <c r="ROQ132"/>
      <c r="ROR132"/>
      <c r="ROS132"/>
      <c r="ROT132"/>
      <c r="ROU132"/>
      <c r="ROV132"/>
      <c r="ROW132"/>
      <c r="ROX132"/>
      <c r="ROY132"/>
      <c r="ROZ132"/>
      <c r="RPA132"/>
      <c r="RPB132"/>
      <c r="RPC132"/>
      <c r="RPD132"/>
      <c r="RPE132"/>
      <c r="RPF132"/>
      <c r="RPG132"/>
      <c r="RPH132"/>
      <c r="RPI132"/>
      <c r="RPJ132"/>
      <c r="RPK132"/>
      <c r="RPL132"/>
      <c r="RPM132"/>
      <c r="RPN132"/>
      <c r="RPO132"/>
      <c r="RPP132"/>
      <c r="RPQ132"/>
      <c r="RPR132"/>
      <c r="RPS132"/>
      <c r="RPT132"/>
      <c r="RPU132"/>
      <c r="RPV132"/>
      <c r="RPW132"/>
      <c r="RPX132"/>
      <c r="RPY132"/>
      <c r="RPZ132"/>
      <c r="RQA132"/>
      <c r="RQB132"/>
      <c r="RQC132"/>
      <c r="RQD132"/>
      <c r="RQE132"/>
      <c r="RQF132"/>
      <c r="RQG132"/>
      <c r="RQH132"/>
      <c r="RQI132"/>
      <c r="RQJ132"/>
      <c r="RQK132"/>
      <c r="RQL132"/>
      <c r="RQM132"/>
      <c r="RQN132"/>
      <c r="RQO132"/>
      <c r="RQP132"/>
      <c r="RQQ132"/>
      <c r="RQR132"/>
      <c r="RQS132"/>
      <c r="RQT132"/>
      <c r="RQU132"/>
      <c r="RQV132"/>
      <c r="RQW132"/>
      <c r="RQX132"/>
      <c r="RQY132"/>
      <c r="RQZ132"/>
      <c r="RRA132"/>
      <c r="RRB132"/>
      <c r="RRC132"/>
      <c r="RRD132"/>
      <c r="RRE132"/>
      <c r="RRF132"/>
      <c r="RRG132"/>
      <c r="RRH132"/>
      <c r="RRI132"/>
      <c r="RRJ132"/>
      <c r="RRK132"/>
      <c r="RRL132"/>
      <c r="RRM132"/>
      <c r="RRN132"/>
      <c r="RRO132"/>
      <c r="RRP132"/>
      <c r="RRQ132"/>
      <c r="RRR132"/>
      <c r="RRS132"/>
      <c r="RRT132"/>
      <c r="RRU132"/>
      <c r="RRV132"/>
      <c r="RRW132"/>
      <c r="RRX132"/>
      <c r="RRY132"/>
      <c r="RRZ132"/>
      <c r="RSA132"/>
      <c r="RSB132"/>
      <c r="RSC132"/>
      <c r="RSD132"/>
      <c r="RSE132"/>
      <c r="RSF132"/>
      <c r="RSG132"/>
      <c r="RSH132"/>
      <c r="RSI132"/>
      <c r="RSJ132"/>
      <c r="RSK132"/>
      <c r="RSL132"/>
      <c r="RSM132"/>
      <c r="RSN132"/>
      <c r="RSO132"/>
      <c r="RSP132"/>
      <c r="RSQ132"/>
      <c r="RSR132"/>
      <c r="RSS132"/>
      <c r="RST132"/>
      <c r="RSU132"/>
      <c r="RSV132"/>
      <c r="RSW132"/>
      <c r="RSX132"/>
      <c r="RSY132"/>
      <c r="RSZ132"/>
      <c r="RTA132"/>
      <c r="RTB132"/>
      <c r="RTC132"/>
      <c r="RTD132"/>
      <c r="RTE132"/>
      <c r="RTF132"/>
      <c r="RTG132"/>
      <c r="RTH132"/>
      <c r="RTI132"/>
      <c r="RTJ132"/>
      <c r="RTK132"/>
      <c r="RTL132"/>
      <c r="RTM132"/>
      <c r="RTN132"/>
      <c r="RTO132"/>
      <c r="RTP132"/>
      <c r="RTQ132"/>
      <c r="RTR132"/>
      <c r="RTS132"/>
      <c r="RTT132"/>
      <c r="RTU132"/>
      <c r="RTV132"/>
      <c r="RTW132"/>
      <c r="RTX132"/>
      <c r="RTY132"/>
      <c r="RTZ132"/>
      <c r="RUA132"/>
      <c r="RUB132"/>
      <c r="RUC132"/>
      <c r="RUD132"/>
      <c r="RUE132"/>
      <c r="RUF132"/>
      <c r="RUG132"/>
      <c r="RUH132"/>
      <c r="RUI132"/>
      <c r="RUJ132"/>
      <c r="RUK132"/>
      <c r="RUL132"/>
      <c r="RUM132"/>
      <c r="RUN132"/>
      <c r="RUO132"/>
      <c r="RUP132"/>
      <c r="RUQ132"/>
      <c r="RUR132"/>
      <c r="RUS132"/>
      <c r="RUT132"/>
      <c r="RUU132"/>
      <c r="RUV132"/>
      <c r="RUW132"/>
      <c r="RUX132"/>
      <c r="RUY132"/>
      <c r="RUZ132"/>
      <c r="RVA132"/>
      <c r="RVB132"/>
      <c r="RVC132"/>
      <c r="RVD132"/>
      <c r="RVE132"/>
      <c r="RVF132"/>
      <c r="RVG132"/>
      <c r="RVH132"/>
      <c r="RVI132"/>
      <c r="RVJ132"/>
      <c r="RVK132"/>
      <c r="RVL132"/>
      <c r="RVM132"/>
      <c r="RVN132"/>
      <c r="RVO132"/>
      <c r="RVP132"/>
      <c r="RVQ132"/>
      <c r="RVR132"/>
      <c r="RVS132"/>
      <c r="RVT132"/>
      <c r="RVU132"/>
      <c r="RVV132"/>
      <c r="RVW132"/>
      <c r="RVX132"/>
      <c r="RVY132"/>
      <c r="RVZ132"/>
      <c r="RWA132"/>
      <c r="RWB132"/>
      <c r="RWC132"/>
      <c r="RWD132"/>
      <c r="RWE132"/>
      <c r="RWF132"/>
      <c r="RWG132"/>
      <c r="RWH132"/>
      <c r="RWI132"/>
      <c r="RWJ132"/>
      <c r="RWK132"/>
      <c r="RWL132"/>
      <c r="RWM132"/>
      <c r="RWN132"/>
      <c r="RWO132"/>
      <c r="RWP132"/>
      <c r="RWQ132"/>
      <c r="RWR132"/>
      <c r="RWS132"/>
      <c r="RWT132"/>
      <c r="RWU132"/>
      <c r="RWV132"/>
      <c r="RWW132"/>
      <c r="RWX132"/>
      <c r="RWY132"/>
      <c r="RWZ132"/>
      <c r="RXA132"/>
      <c r="RXB132"/>
      <c r="RXC132"/>
      <c r="RXD132"/>
      <c r="RXE132"/>
      <c r="RXF132"/>
      <c r="RXG132"/>
      <c r="RXH132"/>
      <c r="RXI132"/>
      <c r="RXJ132"/>
      <c r="RXK132"/>
      <c r="RXL132"/>
      <c r="RXM132"/>
      <c r="RXN132"/>
      <c r="RXO132"/>
      <c r="RXP132"/>
      <c r="RXQ132"/>
      <c r="RXR132"/>
      <c r="RXS132"/>
      <c r="RXT132"/>
      <c r="RXU132"/>
      <c r="RXV132"/>
      <c r="RXW132"/>
      <c r="RXX132"/>
      <c r="RXY132"/>
      <c r="RXZ132"/>
      <c r="RYA132"/>
      <c r="RYB132"/>
      <c r="RYC132"/>
      <c r="RYD132"/>
      <c r="RYE132"/>
      <c r="RYF132"/>
      <c r="RYG132"/>
      <c r="RYH132"/>
      <c r="RYI132"/>
      <c r="RYJ132"/>
      <c r="RYK132"/>
      <c r="RYL132"/>
      <c r="RYM132"/>
      <c r="RYN132"/>
      <c r="RYO132"/>
      <c r="RYP132"/>
      <c r="RYQ132"/>
      <c r="RYR132"/>
      <c r="RYS132"/>
      <c r="RYT132"/>
      <c r="RYU132"/>
      <c r="RYV132"/>
      <c r="RYW132"/>
      <c r="RYX132"/>
      <c r="RYY132"/>
      <c r="RYZ132"/>
      <c r="RZA132"/>
      <c r="RZB132"/>
      <c r="RZC132"/>
      <c r="RZD132"/>
      <c r="RZE132"/>
      <c r="RZF132"/>
      <c r="RZG132"/>
      <c r="RZH132"/>
      <c r="RZI132"/>
      <c r="RZJ132"/>
      <c r="RZK132"/>
      <c r="RZL132"/>
      <c r="RZM132"/>
      <c r="RZN132"/>
      <c r="RZO132"/>
      <c r="RZP132"/>
      <c r="RZQ132"/>
      <c r="RZR132"/>
      <c r="RZS132"/>
      <c r="RZT132"/>
      <c r="RZU132"/>
      <c r="RZV132"/>
      <c r="RZW132"/>
      <c r="RZX132"/>
      <c r="RZY132"/>
      <c r="RZZ132"/>
      <c r="SAA132"/>
      <c r="SAB132"/>
      <c r="SAC132"/>
      <c r="SAD132"/>
      <c r="SAE132"/>
      <c r="SAF132"/>
      <c r="SAG132"/>
      <c r="SAH132"/>
      <c r="SAI132"/>
      <c r="SAJ132"/>
      <c r="SAK132"/>
      <c r="SAL132"/>
      <c r="SAM132"/>
      <c r="SAN132"/>
      <c r="SAO132"/>
      <c r="SAP132"/>
      <c r="SAQ132"/>
      <c r="SAR132"/>
      <c r="SAS132"/>
      <c r="SAT132"/>
      <c r="SAU132"/>
      <c r="SAV132"/>
      <c r="SAW132"/>
      <c r="SAX132"/>
      <c r="SAY132"/>
      <c r="SAZ132"/>
      <c r="SBA132"/>
      <c r="SBB132"/>
      <c r="SBC132"/>
      <c r="SBD132"/>
      <c r="SBE132"/>
      <c r="SBF132"/>
      <c r="SBG132"/>
      <c r="SBH132"/>
      <c r="SBI132"/>
      <c r="SBJ132"/>
      <c r="SBK132"/>
      <c r="SBL132"/>
      <c r="SBM132"/>
      <c r="SBN132"/>
      <c r="SBO132"/>
      <c r="SBP132"/>
      <c r="SBQ132"/>
      <c r="SBR132"/>
      <c r="SBS132"/>
      <c r="SBT132"/>
      <c r="SBU132"/>
      <c r="SBV132"/>
      <c r="SBW132"/>
      <c r="SBX132"/>
      <c r="SBY132"/>
      <c r="SBZ132"/>
      <c r="SCA132"/>
      <c r="SCB132"/>
      <c r="SCC132"/>
      <c r="SCD132"/>
      <c r="SCE132"/>
      <c r="SCF132"/>
      <c r="SCG132"/>
      <c r="SCH132"/>
      <c r="SCI132"/>
      <c r="SCJ132"/>
      <c r="SCK132"/>
      <c r="SCL132"/>
      <c r="SCM132"/>
      <c r="SCN132"/>
      <c r="SCO132"/>
      <c r="SCP132"/>
      <c r="SCQ132"/>
      <c r="SCR132"/>
      <c r="SCS132"/>
      <c r="SCT132"/>
      <c r="SCU132"/>
      <c r="SCV132"/>
      <c r="SCW132"/>
      <c r="SCX132"/>
      <c r="SCY132"/>
      <c r="SCZ132"/>
      <c r="SDA132"/>
      <c r="SDB132"/>
      <c r="SDC132"/>
      <c r="SDD132"/>
      <c r="SDE132"/>
      <c r="SDF132"/>
      <c r="SDG132"/>
      <c r="SDH132"/>
      <c r="SDI132"/>
      <c r="SDJ132"/>
      <c r="SDK132"/>
      <c r="SDL132"/>
      <c r="SDM132"/>
      <c r="SDN132"/>
      <c r="SDO132"/>
      <c r="SDP132"/>
      <c r="SDQ132"/>
      <c r="SDR132"/>
      <c r="SDS132"/>
      <c r="SDT132"/>
      <c r="SDU132"/>
      <c r="SDV132"/>
      <c r="SDW132"/>
      <c r="SDX132"/>
      <c r="SDY132"/>
      <c r="SDZ132"/>
      <c r="SEA132"/>
      <c r="SEB132"/>
      <c r="SEC132"/>
      <c r="SED132"/>
      <c r="SEE132"/>
      <c r="SEF132"/>
      <c r="SEG132"/>
      <c r="SEH132"/>
      <c r="SEI132"/>
      <c r="SEJ132"/>
      <c r="SEK132"/>
      <c r="SEL132"/>
      <c r="SEM132"/>
      <c r="SEN132"/>
      <c r="SEO132"/>
      <c r="SEP132"/>
      <c r="SEQ132"/>
      <c r="SER132"/>
      <c r="SES132"/>
      <c r="SET132"/>
      <c r="SEU132"/>
      <c r="SEV132"/>
      <c r="SEW132"/>
      <c r="SEX132"/>
      <c r="SEY132"/>
      <c r="SEZ132"/>
      <c r="SFA132"/>
      <c r="SFB132"/>
      <c r="SFC132"/>
      <c r="SFD132"/>
      <c r="SFE132"/>
      <c r="SFF132"/>
      <c r="SFG132"/>
      <c r="SFH132"/>
      <c r="SFI132"/>
      <c r="SFJ132"/>
      <c r="SFK132"/>
      <c r="SFL132"/>
      <c r="SFM132"/>
      <c r="SFN132"/>
      <c r="SFO132"/>
      <c r="SFP132"/>
      <c r="SFQ132"/>
      <c r="SFR132"/>
      <c r="SFS132"/>
      <c r="SFT132"/>
      <c r="SFU132"/>
      <c r="SFV132"/>
      <c r="SFW132"/>
      <c r="SFX132"/>
      <c r="SFY132"/>
      <c r="SFZ132"/>
      <c r="SGA132"/>
      <c r="SGB132"/>
      <c r="SGC132"/>
      <c r="SGD132"/>
      <c r="SGE132"/>
      <c r="SGF132"/>
      <c r="SGG132"/>
      <c r="SGH132"/>
      <c r="SGI132"/>
      <c r="SGJ132"/>
      <c r="SGK132"/>
      <c r="SGL132"/>
      <c r="SGM132"/>
      <c r="SGN132"/>
      <c r="SGO132"/>
      <c r="SGP132"/>
      <c r="SGQ132"/>
      <c r="SGR132"/>
      <c r="SGS132"/>
      <c r="SGT132"/>
      <c r="SGU132"/>
      <c r="SGV132"/>
      <c r="SGW132"/>
      <c r="SGX132"/>
      <c r="SGY132"/>
      <c r="SGZ132"/>
      <c r="SHA132"/>
      <c r="SHB132"/>
      <c r="SHC132"/>
      <c r="SHD132"/>
      <c r="SHE132"/>
      <c r="SHF132"/>
      <c r="SHG132"/>
      <c r="SHH132"/>
      <c r="SHI132"/>
      <c r="SHJ132"/>
      <c r="SHK132"/>
      <c r="SHL132"/>
      <c r="SHM132"/>
      <c r="SHN132"/>
      <c r="SHO132"/>
      <c r="SHP132"/>
      <c r="SHQ132"/>
      <c r="SHR132"/>
      <c r="SHS132"/>
      <c r="SHT132"/>
      <c r="SHU132"/>
      <c r="SHV132"/>
      <c r="SHW132"/>
      <c r="SHX132"/>
      <c r="SHY132"/>
      <c r="SHZ132"/>
      <c r="SIA132"/>
      <c r="SIB132"/>
      <c r="SIC132"/>
      <c r="SID132"/>
      <c r="SIE132"/>
      <c r="SIF132"/>
      <c r="SIG132"/>
      <c r="SIH132"/>
      <c r="SII132"/>
      <c r="SIJ132"/>
      <c r="SIK132"/>
      <c r="SIL132"/>
      <c r="SIM132"/>
      <c r="SIN132"/>
      <c r="SIO132"/>
      <c r="SIP132"/>
      <c r="SIQ132"/>
      <c r="SIR132"/>
      <c r="SIS132"/>
      <c r="SIT132"/>
      <c r="SIU132"/>
      <c r="SIV132"/>
      <c r="SIW132"/>
      <c r="SIX132"/>
      <c r="SIY132"/>
      <c r="SIZ132"/>
      <c r="SJA132"/>
      <c r="SJB132"/>
      <c r="SJC132"/>
      <c r="SJD132"/>
      <c r="SJE132"/>
      <c r="SJF132"/>
      <c r="SJG132"/>
      <c r="SJH132"/>
      <c r="SJI132"/>
      <c r="SJJ132"/>
      <c r="SJK132"/>
      <c r="SJL132"/>
      <c r="SJM132"/>
      <c r="SJN132"/>
      <c r="SJO132"/>
      <c r="SJP132"/>
      <c r="SJQ132"/>
      <c r="SJR132"/>
      <c r="SJS132"/>
      <c r="SJT132"/>
      <c r="SJU132"/>
      <c r="SJV132"/>
      <c r="SJW132"/>
      <c r="SJX132"/>
      <c r="SJY132"/>
      <c r="SJZ132"/>
      <c r="SKA132"/>
      <c r="SKB132"/>
      <c r="SKC132"/>
      <c r="SKD132"/>
      <c r="SKE132"/>
      <c r="SKF132"/>
      <c r="SKG132"/>
      <c r="SKH132"/>
      <c r="SKI132"/>
      <c r="SKJ132"/>
      <c r="SKK132"/>
      <c r="SKL132"/>
      <c r="SKM132"/>
      <c r="SKN132"/>
      <c r="SKO132"/>
      <c r="SKP132"/>
      <c r="SKQ132"/>
      <c r="SKR132"/>
      <c r="SKS132"/>
      <c r="SKT132"/>
      <c r="SKU132"/>
      <c r="SKV132"/>
      <c r="SKW132"/>
      <c r="SKX132"/>
      <c r="SKY132"/>
      <c r="SKZ132"/>
      <c r="SLA132"/>
      <c r="SLB132"/>
      <c r="SLC132"/>
      <c r="SLD132"/>
      <c r="SLE132"/>
      <c r="SLF132"/>
      <c r="SLG132"/>
      <c r="SLH132"/>
      <c r="SLI132"/>
      <c r="SLJ132"/>
      <c r="SLK132"/>
      <c r="SLL132"/>
      <c r="SLM132"/>
      <c r="SLN132"/>
      <c r="SLO132"/>
      <c r="SLP132"/>
      <c r="SLQ132"/>
      <c r="SLR132"/>
      <c r="SLS132"/>
      <c r="SLT132"/>
      <c r="SLU132"/>
      <c r="SLV132"/>
      <c r="SLW132"/>
      <c r="SLX132"/>
      <c r="SLY132"/>
      <c r="SLZ132"/>
      <c r="SMA132"/>
      <c r="SMB132"/>
      <c r="SMC132"/>
      <c r="SMD132"/>
      <c r="SME132"/>
      <c r="SMF132"/>
      <c r="SMG132"/>
      <c r="SMH132"/>
      <c r="SMI132"/>
      <c r="SMJ132"/>
      <c r="SMK132"/>
      <c r="SML132"/>
      <c r="SMM132"/>
      <c r="SMN132"/>
      <c r="SMO132"/>
      <c r="SMP132"/>
      <c r="SMQ132"/>
      <c r="SMR132"/>
      <c r="SMS132"/>
      <c r="SMT132"/>
      <c r="SMU132"/>
      <c r="SMV132"/>
      <c r="SMW132"/>
      <c r="SMX132"/>
      <c r="SMY132"/>
      <c r="SMZ132"/>
      <c r="SNA132"/>
      <c r="SNB132"/>
      <c r="SNC132"/>
      <c r="SND132"/>
      <c r="SNE132"/>
      <c r="SNF132"/>
      <c r="SNG132"/>
      <c r="SNH132"/>
      <c r="SNI132"/>
      <c r="SNJ132"/>
      <c r="SNK132"/>
      <c r="SNL132"/>
      <c r="SNM132"/>
      <c r="SNN132"/>
      <c r="SNO132"/>
      <c r="SNP132"/>
      <c r="SNQ132"/>
      <c r="SNR132"/>
      <c r="SNS132"/>
      <c r="SNT132"/>
      <c r="SNU132"/>
      <c r="SNV132"/>
      <c r="SNW132"/>
      <c r="SNX132"/>
      <c r="SNY132"/>
      <c r="SNZ132"/>
      <c r="SOA132"/>
      <c r="SOB132"/>
      <c r="SOC132"/>
      <c r="SOD132"/>
      <c r="SOE132"/>
      <c r="SOF132"/>
      <c r="SOG132"/>
      <c r="SOH132"/>
      <c r="SOI132"/>
      <c r="SOJ132"/>
      <c r="SOK132"/>
      <c r="SOL132"/>
      <c r="SOM132"/>
      <c r="SON132"/>
      <c r="SOO132"/>
      <c r="SOP132"/>
      <c r="SOQ132"/>
      <c r="SOR132"/>
      <c r="SOS132"/>
      <c r="SOT132"/>
      <c r="SOU132"/>
      <c r="SOV132"/>
      <c r="SOW132"/>
      <c r="SOX132"/>
      <c r="SOY132"/>
      <c r="SOZ132"/>
      <c r="SPA132"/>
      <c r="SPB132"/>
      <c r="SPC132"/>
      <c r="SPD132"/>
      <c r="SPE132"/>
      <c r="SPF132"/>
      <c r="SPG132"/>
      <c r="SPH132"/>
      <c r="SPI132"/>
      <c r="SPJ132"/>
      <c r="SPK132"/>
      <c r="SPL132"/>
      <c r="SPM132"/>
      <c r="SPN132"/>
      <c r="SPO132"/>
      <c r="SPP132"/>
      <c r="SPQ132"/>
      <c r="SPR132"/>
      <c r="SPS132"/>
      <c r="SPT132"/>
      <c r="SPU132"/>
      <c r="SPV132"/>
      <c r="SPW132"/>
      <c r="SPX132"/>
      <c r="SPY132"/>
      <c r="SPZ132"/>
      <c r="SQA132"/>
      <c r="SQB132"/>
      <c r="SQC132"/>
      <c r="SQD132"/>
      <c r="SQE132"/>
      <c r="SQF132"/>
      <c r="SQG132"/>
      <c r="SQH132"/>
      <c r="SQI132"/>
      <c r="SQJ132"/>
      <c r="SQK132"/>
      <c r="SQL132"/>
      <c r="SQM132"/>
      <c r="SQN132"/>
      <c r="SQO132"/>
      <c r="SQP132"/>
      <c r="SQQ132"/>
      <c r="SQR132"/>
      <c r="SQS132"/>
      <c r="SQT132"/>
      <c r="SQU132"/>
      <c r="SQV132"/>
      <c r="SQW132"/>
      <c r="SQX132"/>
      <c r="SQY132"/>
      <c r="SQZ132"/>
      <c r="SRA132"/>
      <c r="SRB132"/>
      <c r="SRC132"/>
      <c r="SRD132"/>
      <c r="SRE132"/>
      <c r="SRF132"/>
      <c r="SRG132"/>
      <c r="SRH132"/>
      <c r="SRI132"/>
      <c r="SRJ132"/>
      <c r="SRK132"/>
      <c r="SRL132"/>
      <c r="SRM132"/>
      <c r="SRN132"/>
      <c r="SRO132"/>
      <c r="SRP132"/>
      <c r="SRQ132"/>
      <c r="SRR132"/>
      <c r="SRS132"/>
      <c r="SRT132"/>
      <c r="SRU132"/>
      <c r="SRV132"/>
      <c r="SRW132"/>
      <c r="SRX132"/>
      <c r="SRY132"/>
      <c r="SRZ132"/>
      <c r="SSA132"/>
      <c r="SSB132"/>
      <c r="SSC132"/>
      <c r="SSD132"/>
      <c r="SSE132"/>
      <c r="SSF132"/>
      <c r="SSG132"/>
      <c r="SSH132"/>
      <c r="SSI132"/>
      <c r="SSJ132"/>
      <c r="SSK132"/>
      <c r="SSL132"/>
      <c r="SSM132"/>
      <c r="SSN132"/>
      <c r="SSO132"/>
      <c r="SSP132"/>
      <c r="SSQ132"/>
      <c r="SSR132"/>
      <c r="SSS132"/>
      <c r="SST132"/>
      <c r="SSU132"/>
      <c r="SSV132"/>
      <c r="SSW132"/>
      <c r="SSX132"/>
      <c r="SSY132"/>
      <c r="SSZ132"/>
      <c r="STA132"/>
      <c r="STB132"/>
      <c r="STC132"/>
      <c r="STD132"/>
      <c r="STE132"/>
      <c r="STF132"/>
      <c r="STG132"/>
      <c r="STH132"/>
      <c r="STI132"/>
      <c r="STJ132"/>
      <c r="STK132"/>
      <c r="STL132"/>
      <c r="STM132"/>
      <c r="STN132"/>
      <c r="STO132"/>
      <c r="STP132"/>
      <c r="STQ132"/>
      <c r="STR132"/>
      <c r="STS132"/>
      <c r="STT132"/>
      <c r="STU132"/>
      <c r="STV132"/>
      <c r="STW132"/>
      <c r="STX132"/>
      <c r="STY132"/>
      <c r="STZ132"/>
      <c r="SUA132"/>
      <c r="SUB132"/>
      <c r="SUC132"/>
      <c r="SUD132"/>
      <c r="SUE132"/>
      <c r="SUF132"/>
      <c r="SUG132"/>
      <c r="SUH132"/>
      <c r="SUI132"/>
      <c r="SUJ132"/>
      <c r="SUK132"/>
      <c r="SUL132"/>
      <c r="SUM132"/>
      <c r="SUN132"/>
      <c r="SUO132"/>
      <c r="SUP132"/>
      <c r="SUQ132"/>
      <c r="SUR132"/>
      <c r="SUS132"/>
      <c r="SUT132"/>
      <c r="SUU132"/>
      <c r="SUV132"/>
      <c r="SUW132"/>
      <c r="SUX132"/>
      <c r="SUY132"/>
      <c r="SUZ132"/>
      <c r="SVA132"/>
      <c r="SVB132"/>
      <c r="SVC132"/>
      <c r="SVD132"/>
      <c r="SVE132"/>
      <c r="SVF132"/>
      <c r="SVG132"/>
      <c r="SVH132"/>
      <c r="SVI132"/>
      <c r="SVJ132"/>
      <c r="SVK132"/>
      <c r="SVL132"/>
      <c r="SVM132"/>
      <c r="SVN132"/>
      <c r="SVO132"/>
      <c r="SVP132"/>
      <c r="SVQ132"/>
      <c r="SVR132"/>
      <c r="SVS132"/>
      <c r="SVT132"/>
      <c r="SVU132"/>
      <c r="SVV132"/>
      <c r="SVW132"/>
      <c r="SVX132"/>
      <c r="SVY132"/>
      <c r="SVZ132"/>
      <c r="SWA132"/>
      <c r="SWB132"/>
      <c r="SWC132"/>
      <c r="SWD132"/>
      <c r="SWE132"/>
      <c r="SWF132"/>
      <c r="SWG132"/>
      <c r="SWH132"/>
      <c r="SWI132"/>
      <c r="SWJ132"/>
      <c r="SWK132"/>
      <c r="SWL132"/>
      <c r="SWM132"/>
      <c r="SWN132"/>
      <c r="SWO132"/>
      <c r="SWP132"/>
      <c r="SWQ132"/>
      <c r="SWR132"/>
      <c r="SWS132"/>
      <c r="SWT132"/>
      <c r="SWU132"/>
      <c r="SWV132"/>
      <c r="SWW132"/>
      <c r="SWX132"/>
      <c r="SWY132"/>
      <c r="SWZ132"/>
      <c r="SXA132"/>
      <c r="SXB132"/>
      <c r="SXC132"/>
      <c r="SXD132"/>
      <c r="SXE132"/>
      <c r="SXF132"/>
      <c r="SXG132"/>
      <c r="SXH132"/>
      <c r="SXI132"/>
      <c r="SXJ132"/>
      <c r="SXK132"/>
      <c r="SXL132"/>
      <c r="SXM132"/>
      <c r="SXN132"/>
      <c r="SXO132"/>
      <c r="SXP132"/>
      <c r="SXQ132"/>
      <c r="SXR132"/>
      <c r="SXS132"/>
      <c r="SXT132"/>
      <c r="SXU132"/>
      <c r="SXV132"/>
      <c r="SXW132"/>
      <c r="SXX132"/>
      <c r="SXY132"/>
      <c r="SXZ132"/>
      <c r="SYA132"/>
      <c r="SYB132"/>
      <c r="SYC132"/>
      <c r="SYD132"/>
      <c r="SYE132"/>
      <c r="SYF132"/>
      <c r="SYG132"/>
      <c r="SYH132"/>
      <c r="SYI132"/>
      <c r="SYJ132"/>
      <c r="SYK132"/>
      <c r="SYL132"/>
      <c r="SYM132"/>
      <c r="SYN132"/>
      <c r="SYO132"/>
      <c r="SYP132"/>
      <c r="SYQ132"/>
      <c r="SYR132"/>
      <c r="SYS132"/>
      <c r="SYT132"/>
      <c r="SYU132"/>
      <c r="SYV132"/>
      <c r="SYW132"/>
      <c r="SYX132"/>
      <c r="SYY132"/>
      <c r="SYZ132"/>
      <c r="SZA132"/>
      <c r="SZB132"/>
      <c r="SZC132"/>
      <c r="SZD132"/>
      <c r="SZE132"/>
      <c r="SZF132"/>
      <c r="SZG132"/>
      <c r="SZH132"/>
      <c r="SZI132"/>
      <c r="SZJ132"/>
      <c r="SZK132"/>
      <c r="SZL132"/>
      <c r="SZM132"/>
      <c r="SZN132"/>
      <c r="SZO132"/>
      <c r="SZP132"/>
      <c r="SZQ132"/>
      <c r="SZR132"/>
      <c r="SZS132"/>
      <c r="SZT132"/>
      <c r="SZU132"/>
      <c r="SZV132"/>
      <c r="SZW132"/>
      <c r="SZX132"/>
      <c r="SZY132"/>
      <c r="SZZ132"/>
      <c r="TAA132"/>
      <c r="TAB132"/>
      <c r="TAC132"/>
      <c r="TAD132"/>
      <c r="TAE132"/>
      <c r="TAF132"/>
      <c r="TAG132"/>
      <c r="TAH132"/>
      <c r="TAI132"/>
      <c r="TAJ132"/>
      <c r="TAK132"/>
      <c r="TAL132"/>
      <c r="TAM132"/>
      <c r="TAN132"/>
      <c r="TAO132"/>
      <c r="TAP132"/>
      <c r="TAQ132"/>
      <c r="TAR132"/>
      <c r="TAS132"/>
      <c r="TAT132"/>
      <c r="TAU132"/>
      <c r="TAV132"/>
      <c r="TAW132"/>
      <c r="TAX132"/>
      <c r="TAY132"/>
      <c r="TAZ132"/>
      <c r="TBA132"/>
      <c r="TBB132"/>
      <c r="TBC132"/>
      <c r="TBD132"/>
      <c r="TBE132"/>
      <c r="TBF132"/>
      <c r="TBG132"/>
      <c r="TBH132"/>
      <c r="TBI132"/>
      <c r="TBJ132"/>
      <c r="TBK132"/>
      <c r="TBL132"/>
      <c r="TBM132"/>
      <c r="TBN132"/>
      <c r="TBO132"/>
      <c r="TBP132"/>
      <c r="TBQ132"/>
      <c r="TBR132"/>
      <c r="TBS132"/>
      <c r="TBT132"/>
      <c r="TBU132"/>
      <c r="TBV132"/>
      <c r="TBW132"/>
      <c r="TBX132"/>
      <c r="TBY132"/>
      <c r="TBZ132"/>
      <c r="TCA132"/>
      <c r="TCB132"/>
      <c r="TCC132"/>
      <c r="TCD132"/>
      <c r="TCE132"/>
      <c r="TCF132"/>
      <c r="TCG132"/>
      <c r="TCH132"/>
      <c r="TCI132"/>
      <c r="TCJ132"/>
      <c r="TCK132"/>
      <c r="TCL132"/>
      <c r="TCM132"/>
      <c r="TCN132"/>
      <c r="TCO132"/>
      <c r="TCP132"/>
      <c r="TCQ132"/>
      <c r="TCR132"/>
      <c r="TCS132"/>
      <c r="TCT132"/>
      <c r="TCU132"/>
      <c r="TCV132"/>
      <c r="TCW132"/>
      <c r="TCX132"/>
      <c r="TCY132"/>
      <c r="TCZ132"/>
      <c r="TDA132"/>
      <c r="TDB132"/>
      <c r="TDC132"/>
      <c r="TDD132"/>
      <c r="TDE132"/>
      <c r="TDF132"/>
      <c r="TDG132"/>
      <c r="TDH132"/>
      <c r="TDI132"/>
      <c r="TDJ132"/>
      <c r="TDK132"/>
      <c r="TDL132"/>
      <c r="TDM132"/>
      <c r="TDN132"/>
      <c r="TDO132"/>
      <c r="TDP132"/>
      <c r="TDQ132"/>
      <c r="TDR132"/>
      <c r="TDS132"/>
      <c r="TDT132"/>
      <c r="TDU132"/>
      <c r="TDV132"/>
      <c r="TDW132"/>
      <c r="TDX132"/>
      <c r="TDY132"/>
      <c r="TDZ132"/>
      <c r="TEA132"/>
      <c r="TEB132"/>
      <c r="TEC132"/>
      <c r="TED132"/>
      <c r="TEE132"/>
      <c r="TEF132"/>
      <c r="TEG132"/>
      <c r="TEH132"/>
      <c r="TEI132"/>
      <c r="TEJ132"/>
      <c r="TEK132"/>
      <c r="TEL132"/>
      <c r="TEM132"/>
      <c r="TEN132"/>
      <c r="TEO132"/>
      <c r="TEP132"/>
      <c r="TEQ132"/>
      <c r="TER132"/>
      <c r="TES132"/>
      <c r="TET132"/>
      <c r="TEU132"/>
      <c r="TEV132"/>
      <c r="TEW132"/>
      <c r="TEX132"/>
      <c r="TEY132"/>
      <c r="TEZ132"/>
      <c r="TFA132"/>
      <c r="TFB132"/>
      <c r="TFC132"/>
      <c r="TFD132"/>
      <c r="TFE132"/>
      <c r="TFF132"/>
      <c r="TFG132"/>
      <c r="TFH132"/>
      <c r="TFI132"/>
      <c r="TFJ132"/>
      <c r="TFK132"/>
      <c r="TFL132"/>
      <c r="TFM132"/>
      <c r="TFN132"/>
      <c r="TFO132"/>
      <c r="TFP132"/>
      <c r="TFQ132"/>
      <c r="TFR132"/>
      <c r="TFS132"/>
      <c r="TFT132"/>
      <c r="TFU132"/>
      <c r="TFV132"/>
      <c r="TFW132"/>
      <c r="TFX132"/>
      <c r="TFY132"/>
      <c r="TFZ132"/>
      <c r="TGA132"/>
      <c r="TGB132"/>
      <c r="TGC132"/>
      <c r="TGD132"/>
      <c r="TGE132"/>
      <c r="TGF132"/>
      <c r="TGG132"/>
      <c r="TGH132"/>
      <c r="TGI132"/>
      <c r="TGJ132"/>
      <c r="TGK132"/>
      <c r="TGL132"/>
      <c r="TGM132"/>
      <c r="TGN132"/>
      <c r="TGO132"/>
      <c r="TGP132"/>
      <c r="TGQ132"/>
      <c r="TGR132"/>
      <c r="TGS132"/>
      <c r="TGT132"/>
      <c r="TGU132"/>
      <c r="TGV132"/>
      <c r="TGW132"/>
      <c r="TGX132"/>
      <c r="TGY132"/>
      <c r="TGZ132"/>
      <c r="THA132"/>
      <c r="THB132"/>
      <c r="THC132"/>
      <c r="THD132"/>
      <c r="THE132"/>
      <c r="THF132"/>
      <c r="THG132"/>
      <c r="THH132"/>
      <c r="THI132"/>
      <c r="THJ132"/>
      <c r="THK132"/>
      <c r="THL132"/>
      <c r="THM132"/>
      <c r="THN132"/>
      <c r="THO132"/>
      <c r="THP132"/>
      <c r="THQ132"/>
      <c r="THR132"/>
      <c r="THS132"/>
      <c r="THT132"/>
      <c r="THU132"/>
      <c r="THV132"/>
      <c r="THW132"/>
      <c r="THX132"/>
      <c r="THY132"/>
      <c r="THZ132"/>
      <c r="TIA132"/>
      <c r="TIB132"/>
      <c r="TIC132"/>
      <c r="TID132"/>
      <c r="TIE132"/>
      <c r="TIF132"/>
      <c r="TIG132"/>
      <c r="TIH132"/>
      <c r="TII132"/>
      <c r="TIJ132"/>
      <c r="TIK132"/>
      <c r="TIL132"/>
      <c r="TIM132"/>
      <c r="TIN132"/>
      <c r="TIO132"/>
      <c r="TIP132"/>
      <c r="TIQ132"/>
      <c r="TIR132"/>
      <c r="TIS132"/>
      <c r="TIT132"/>
      <c r="TIU132"/>
      <c r="TIV132"/>
      <c r="TIW132"/>
      <c r="TIX132"/>
      <c r="TIY132"/>
      <c r="TIZ132"/>
      <c r="TJA132"/>
      <c r="TJB132"/>
      <c r="TJC132"/>
      <c r="TJD132"/>
      <c r="TJE132"/>
      <c r="TJF132"/>
      <c r="TJG132"/>
      <c r="TJH132"/>
      <c r="TJI132"/>
      <c r="TJJ132"/>
      <c r="TJK132"/>
      <c r="TJL132"/>
      <c r="TJM132"/>
      <c r="TJN132"/>
      <c r="TJO132"/>
      <c r="TJP132"/>
      <c r="TJQ132"/>
      <c r="TJR132"/>
      <c r="TJS132"/>
      <c r="TJT132"/>
      <c r="TJU132"/>
      <c r="TJV132"/>
      <c r="TJW132"/>
      <c r="TJX132"/>
      <c r="TJY132"/>
      <c r="TJZ132"/>
      <c r="TKA132"/>
      <c r="TKB132"/>
      <c r="TKC132"/>
      <c r="TKD132"/>
      <c r="TKE132"/>
      <c r="TKF132"/>
      <c r="TKG132"/>
      <c r="TKH132"/>
      <c r="TKI132"/>
      <c r="TKJ132"/>
      <c r="TKK132"/>
      <c r="TKL132"/>
      <c r="TKM132"/>
      <c r="TKN132"/>
      <c r="TKO132"/>
      <c r="TKP132"/>
      <c r="TKQ132"/>
      <c r="TKR132"/>
      <c r="TKS132"/>
      <c r="TKT132"/>
      <c r="TKU132"/>
      <c r="TKV132"/>
      <c r="TKW132"/>
      <c r="TKX132"/>
      <c r="TKY132"/>
      <c r="TKZ132"/>
      <c r="TLA132"/>
      <c r="TLB132"/>
      <c r="TLC132"/>
      <c r="TLD132"/>
      <c r="TLE132"/>
      <c r="TLF132"/>
      <c r="TLG132"/>
      <c r="TLH132"/>
      <c r="TLI132"/>
      <c r="TLJ132"/>
      <c r="TLK132"/>
      <c r="TLL132"/>
      <c r="TLM132"/>
      <c r="TLN132"/>
      <c r="TLO132"/>
      <c r="TLP132"/>
      <c r="TLQ132"/>
      <c r="TLR132"/>
      <c r="TLS132"/>
      <c r="TLT132"/>
      <c r="TLU132"/>
      <c r="TLV132"/>
      <c r="TLW132"/>
      <c r="TLX132"/>
      <c r="TLY132"/>
      <c r="TLZ132"/>
      <c r="TMA132"/>
      <c r="TMB132"/>
      <c r="TMC132"/>
      <c r="TMD132"/>
      <c r="TME132"/>
      <c r="TMF132"/>
      <c r="TMG132"/>
      <c r="TMH132"/>
      <c r="TMI132"/>
      <c r="TMJ132"/>
      <c r="TMK132"/>
      <c r="TML132"/>
      <c r="TMM132"/>
      <c r="TMN132"/>
      <c r="TMO132"/>
      <c r="TMP132"/>
      <c r="TMQ132"/>
      <c r="TMR132"/>
      <c r="TMS132"/>
      <c r="TMT132"/>
      <c r="TMU132"/>
      <c r="TMV132"/>
      <c r="TMW132"/>
      <c r="TMX132"/>
      <c r="TMY132"/>
      <c r="TMZ132"/>
      <c r="TNA132"/>
      <c r="TNB132"/>
      <c r="TNC132"/>
      <c r="TND132"/>
      <c r="TNE132"/>
      <c r="TNF132"/>
      <c r="TNG132"/>
      <c r="TNH132"/>
      <c r="TNI132"/>
      <c r="TNJ132"/>
      <c r="TNK132"/>
      <c r="TNL132"/>
      <c r="TNM132"/>
      <c r="TNN132"/>
      <c r="TNO132"/>
      <c r="TNP132"/>
      <c r="TNQ132"/>
      <c r="TNR132"/>
      <c r="TNS132"/>
      <c r="TNT132"/>
      <c r="TNU132"/>
      <c r="TNV132"/>
      <c r="TNW132"/>
      <c r="TNX132"/>
      <c r="TNY132"/>
      <c r="TNZ132"/>
      <c r="TOA132"/>
      <c r="TOB132"/>
      <c r="TOC132"/>
      <c r="TOD132"/>
      <c r="TOE132"/>
      <c r="TOF132"/>
      <c r="TOG132"/>
      <c r="TOH132"/>
      <c r="TOI132"/>
      <c r="TOJ132"/>
      <c r="TOK132"/>
      <c r="TOL132"/>
      <c r="TOM132"/>
      <c r="TON132"/>
      <c r="TOO132"/>
      <c r="TOP132"/>
      <c r="TOQ132"/>
      <c r="TOR132"/>
      <c r="TOS132"/>
      <c r="TOT132"/>
      <c r="TOU132"/>
      <c r="TOV132"/>
      <c r="TOW132"/>
      <c r="TOX132"/>
      <c r="TOY132"/>
      <c r="TOZ132"/>
      <c r="TPA132"/>
      <c r="TPB132"/>
      <c r="TPC132"/>
      <c r="TPD132"/>
      <c r="TPE132"/>
      <c r="TPF132"/>
      <c r="TPG132"/>
      <c r="TPH132"/>
      <c r="TPI132"/>
      <c r="TPJ132"/>
      <c r="TPK132"/>
      <c r="TPL132"/>
      <c r="TPM132"/>
      <c r="TPN132"/>
      <c r="TPO132"/>
      <c r="TPP132"/>
      <c r="TPQ132"/>
      <c r="TPR132"/>
      <c r="TPS132"/>
      <c r="TPT132"/>
      <c r="TPU132"/>
      <c r="TPV132"/>
      <c r="TPW132"/>
      <c r="TPX132"/>
      <c r="TPY132"/>
      <c r="TPZ132"/>
      <c r="TQA132"/>
      <c r="TQB132"/>
      <c r="TQC132"/>
      <c r="TQD132"/>
      <c r="TQE132"/>
      <c r="TQF132"/>
      <c r="TQG132"/>
      <c r="TQH132"/>
      <c r="TQI132"/>
      <c r="TQJ132"/>
      <c r="TQK132"/>
      <c r="TQL132"/>
      <c r="TQM132"/>
      <c r="TQN132"/>
      <c r="TQO132"/>
      <c r="TQP132"/>
      <c r="TQQ132"/>
      <c r="TQR132"/>
      <c r="TQS132"/>
      <c r="TQT132"/>
      <c r="TQU132"/>
      <c r="TQV132"/>
      <c r="TQW132"/>
      <c r="TQX132"/>
      <c r="TQY132"/>
      <c r="TQZ132"/>
      <c r="TRA132"/>
      <c r="TRB132"/>
      <c r="TRC132"/>
      <c r="TRD132"/>
      <c r="TRE132"/>
      <c r="TRF132"/>
      <c r="TRG132"/>
      <c r="TRH132"/>
      <c r="TRI132"/>
      <c r="TRJ132"/>
      <c r="TRK132"/>
      <c r="TRL132"/>
      <c r="TRM132"/>
      <c r="TRN132"/>
      <c r="TRO132"/>
      <c r="TRP132"/>
      <c r="TRQ132"/>
      <c r="TRR132"/>
      <c r="TRS132"/>
      <c r="TRT132"/>
      <c r="TRU132"/>
      <c r="TRV132"/>
      <c r="TRW132"/>
      <c r="TRX132"/>
      <c r="TRY132"/>
      <c r="TRZ132"/>
      <c r="TSA132"/>
      <c r="TSB132"/>
      <c r="TSC132"/>
      <c r="TSD132"/>
      <c r="TSE132"/>
      <c r="TSF132"/>
      <c r="TSG132"/>
      <c r="TSH132"/>
      <c r="TSI132"/>
      <c r="TSJ132"/>
      <c r="TSK132"/>
      <c r="TSL132"/>
      <c r="TSM132"/>
      <c r="TSN132"/>
      <c r="TSO132"/>
      <c r="TSP132"/>
      <c r="TSQ132"/>
      <c r="TSR132"/>
      <c r="TSS132"/>
      <c r="TST132"/>
      <c r="TSU132"/>
      <c r="TSV132"/>
      <c r="TSW132"/>
      <c r="TSX132"/>
      <c r="TSY132"/>
      <c r="TSZ132"/>
      <c r="TTA132"/>
      <c r="TTB132"/>
      <c r="TTC132"/>
      <c r="TTD132"/>
      <c r="TTE132"/>
      <c r="TTF132"/>
      <c r="TTG132"/>
      <c r="TTH132"/>
      <c r="TTI132"/>
      <c r="TTJ132"/>
      <c r="TTK132"/>
      <c r="TTL132"/>
      <c r="TTM132"/>
      <c r="TTN132"/>
      <c r="TTO132"/>
      <c r="TTP132"/>
      <c r="TTQ132"/>
      <c r="TTR132"/>
      <c r="TTS132"/>
      <c r="TTT132"/>
      <c r="TTU132"/>
      <c r="TTV132"/>
      <c r="TTW132"/>
      <c r="TTX132"/>
      <c r="TTY132"/>
      <c r="TTZ132"/>
      <c r="TUA132"/>
      <c r="TUB132"/>
      <c r="TUC132"/>
      <c r="TUD132"/>
      <c r="TUE132"/>
      <c r="TUF132"/>
      <c r="TUG132"/>
      <c r="TUH132"/>
      <c r="TUI132"/>
      <c r="TUJ132"/>
      <c r="TUK132"/>
      <c r="TUL132"/>
      <c r="TUM132"/>
      <c r="TUN132"/>
      <c r="TUO132"/>
      <c r="TUP132"/>
      <c r="TUQ132"/>
      <c r="TUR132"/>
      <c r="TUS132"/>
      <c r="TUT132"/>
      <c r="TUU132"/>
      <c r="TUV132"/>
      <c r="TUW132"/>
      <c r="TUX132"/>
      <c r="TUY132"/>
      <c r="TUZ132"/>
      <c r="TVA132"/>
      <c r="TVB132"/>
      <c r="TVC132"/>
      <c r="TVD132"/>
      <c r="TVE132"/>
      <c r="TVF132"/>
      <c r="TVG132"/>
      <c r="TVH132"/>
      <c r="TVI132"/>
      <c r="TVJ132"/>
      <c r="TVK132"/>
      <c r="TVL132"/>
      <c r="TVM132"/>
      <c r="TVN132"/>
      <c r="TVO132"/>
      <c r="TVP132"/>
      <c r="TVQ132"/>
      <c r="TVR132"/>
      <c r="TVS132"/>
      <c r="TVT132"/>
      <c r="TVU132"/>
      <c r="TVV132"/>
      <c r="TVW132"/>
      <c r="TVX132"/>
      <c r="TVY132"/>
      <c r="TVZ132"/>
      <c r="TWA132"/>
      <c r="TWB132"/>
      <c r="TWC132"/>
      <c r="TWD132"/>
      <c r="TWE132"/>
      <c r="TWF132"/>
      <c r="TWG132"/>
      <c r="TWH132"/>
      <c r="TWI132"/>
      <c r="TWJ132"/>
      <c r="TWK132"/>
      <c r="TWL132"/>
      <c r="TWM132"/>
      <c r="TWN132"/>
      <c r="TWO132"/>
      <c r="TWP132"/>
      <c r="TWQ132"/>
      <c r="TWR132"/>
      <c r="TWS132"/>
      <c r="TWT132"/>
      <c r="TWU132"/>
      <c r="TWV132"/>
      <c r="TWW132"/>
      <c r="TWX132"/>
      <c r="TWY132"/>
      <c r="TWZ132"/>
      <c r="TXA132"/>
      <c r="TXB132"/>
      <c r="TXC132"/>
      <c r="TXD132"/>
      <c r="TXE132"/>
      <c r="TXF132"/>
      <c r="TXG132"/>
      <c r="TXH132"/>
      <c r="TXI132"/>
      <c r="TXJ132"/>
      <c r="TXK132"/>
      <c r="TXL132"/>
      <c r="TXM132"/>
      <c r="TXN132"/>
      <c r="TXO132"/>
      <c r="TXP132"/>
      <c r="TXQ132"/>
      <c r="TXR132"/>
      <c r="TXS132"/>
      <c r="TXT132"/>
      <c r="TXU132"/>
      <c r="TXV132"/>
      <c r="TXW132"/>
      <c r="TXX132"/>
      <c r="TXY132"/>
      <c r="TXZ132"/>
      <c r="TYA132"/>
      <c r="TYB132"/>
      <c r="TYC132"/>
      <c r="TYD132"/>
      <c r="TYE132"/>
      <c r="TYF132"/>
      <c r="TYG132"/>
      <c r="TYH132"/>
      <c r="TYI132"/>
      <c r="TYJ132"/>
      <c r="TYK132"/>
      <c r="TYL132"/>
      <c r="TYM132"/>
      <c r="TYN132"/>
      <c r="TYO132"/>
      <c r="TYP132"/>
      <c r="TYQ132"/>
      <c r="TYR132"/>
      <c r="TYS132"/>
      <c r="TYT132"/>
      <c r="TYU132"/>
      <c r="TYV132"/>
      <c r="TYW132"/>
      <c r="TYX132"/>
      <c r="TYY132"/>
      <c r="TYZ132"/>
      <c r="TZA132"/>
      <c r="TZB132"/>
      <c r="TZC132"/>
      <c r="TZD132"/>
      <c r="TZE132"/>
      <c r="TZF132"/>
      <c r="TZG132"/>
      <c r="TZH132"/>
      <c r="TZI132"/>
      <c r="TZJ132"/>
      <c r="TZK132"/>
      <c r="TZL132"/>
      <c r="TZM132"/>
      <c r="TZN132"/>
      <c r="TZO132"/>
      <c r="TZP132"/>
      <c r="TZQ132"/>
      <c r="TZR132"/>
      <c r="TZS132"/>
      <c r="TZT132"/>
      <c r="TZU132"/>
      <c r="TZV132"/>
      <c r="TZW132"/>
      <c r="TZX132"/>
      <c r="TZY132"/>
      <c r="TZZ132"/>
      <c r="UAA132"/>
      <c r="UAB132"/>
      <c r="UAC132"/>
      <c r="UAD132"/>
      <c r="UAE132"/>
      <c r="UAF132"/>
      <c r="UAG132"/>
      <c r="UAH132"/>
      <c r="UAI132"/>
      <c r="UAJ132"/>
      <c r="UAK132"/>
      <c r="UAL132"/>
      <c r="UAM132"/>
      <c r="UAN132"/>
      <c r="UAO132"/>
      <c r="UAP132"/>
      <c r="UAQ132"/>
      <c r="UAR132"/>
      <c r="UAS132"/>
      <c r="UAT132"/>
      <c r="UAU132"/>
      <c r="UAV132"/>
      <c r="UAW132"/>
      <c r="UAX132"/>
      <c r="UAY132"/>
      <c r="UAZ132"/>
      <c r="UBA132"/>
      <c r="UBB132"/>
      <c r="UBC132"/>
      <c r="UBD132"/>
      <c r="UBE132"/>
      <c r="UBF132"/>
      <c r="UBG132"/>
      <c r="UBH132"/>
      <c r="UBI132"/>
      <c r="UBJ132"/>
      <c r="UBK132"/>
      <c r="UBL132"/>
      <c r="UBM132"/>
      <c r="UBN132"/>
      <c r="UBO132"/>
      <c r="UBP132"/>
      <c r="UBQ132"/>
      <c r="UBR132"/>
      <c r="UBS132"/>
      <c r="UBT132"/>
      <c r="UBU132"/>
      <c r="UBV132"/>
      <c r="UBW132"/>
      <c r="UBX132"/>
      <c r="UBY132"/>
      <c r="UBZ132"/>
      <c r="UCA132"/>
      <c r="UCB132"/>
      <c r="UCC132"/>
      <c r="UCD132"/>
      <c r="UCE132"/>
      <c r="UCF132"/>
      <c r="UCG132"/>
      <c r="UCH132"/>
      <c r="UCI132"/>
      <c r="UCJ132"/>
      <c r="UCK132"/>
      <c r="UCL132"/>
      <c r="UCM132"/>
      <c r="UCN132"/>
      <c r="UCO132"/>
      <c r="UCP132"/>
      <c r="UCQ132"/>
      <c r="UCR132"/>
      <c r="UCS132"/>
      <c r="UCT132"/>
      <c r="UCU132"/>
      <c r="UCV132"/>
      <c r="UCW132"/>
      <c r="UCX132"/>
      <c r="UCY132"/>
      <c r="UCZ132"/>
      <c r="UDA132"/>
      <c r="UDB132"/>
      <c r="UDC132"/>
      <c r="UDD132"/>
      <c r="UDE132"/>
      <c r="UDF132"/>
      <c r="UDG132"/>
      <c r="UDH132"/>
      <c r="UDI132"/>
      <c r="UDJ132"/>
      <c r="UDK132"/>
      <c r="UDL132"/>
      <c r="UDM132"/>
      <c r="UDN132"/>
      <c r="UDO132"/>
      <c r="UDP132"/>
      <c r="UDQ132"/>
      <c r="UDR132"/>
      <c r="UDS132"/>
      <c r="UDT132"/>
      <c r="UDU132"/>
      <c r="UDV132"/>
      <c r="UDW132"/>
      <c r="UDX132"/>
      <c r="UDY132"/>
      <c r="UDZ132"/>
      <c r="UEA132"/>
      <c r="UEB132"/>
      <c r="UEC132"/>
      <c r="UED132"/>
      <c r="UEE132"/>
      <c r="UEF132"/>
      <c r="UEG132"/>
      <c r="UEH132"/>
      <c r="UEI132"/>
      <c r="UEJ132"/>
      <c r="UEK132"/>
      <c r="UEL132"/>
      <c r="UEM132"/>
      <c r="UEN132"/>
      <c r="UEO132"/>
      <c r="UEP132"/>
      <c r="UEQ132"/>
      <c r="UER132"/>
      <c r="UES132"/>
      <c r="UET132"/>
      <c r="UEU132"/>
      <c r="UEV132"/>
      <c r="UEW132"/>
      <c r="UEX132"/>
      <c r="UEY132"/>
      <c r="UEZ132"/>
      <c r="UFA132"/>
      <c r="UFB132"/>
      <c r="UFC132"/>
      <c r="UFD132"/>
      <c r="UFE132"/>
      <c r="UFF132"/>
      <c r="UFG132"/>
      <c r="UFH132"/>
      <c r="UFI132"/>
      <c r="UFJ132"/>
      <c r="UFK132"/>
      <c r="UFL132"/>
      <c r="UFM132"/>
      <c r="UFN132"/>
      <c r="UFO132"/>
      <c r="UFP132"/>
      <c r="UFQ132"/>
      <c r="UFR132"/>
      <c r="UFS132"/>
      <c r="UFT132"/>
      <c r="UFU132"/>
      <c r="UFV132"/>
      <c r="UFW132"/>
      <c r="UFX132"/>
      <c r="UFY132"/>
      <c r="UFZ132"/>
      <c r="UGA132"/>
      <c r="UGB132"/>
      <c r="UGC132"/>
      <c r="UGD132"/>
      <c r="UGE132"/>
      <c r="UGF132"/>
      <c r="UGG132"/>
      <c r="UGH132"/>
      <c r="UGI132"/>
      <c r="UGJ132"/>
      <c r="UGK132"/>
      <c r="UGL132"/>
      <c r="UGM132"/>
      <c r="UGN132"/>
      <c r="UGO132"/>
      <c r="UGP132"/>
      <c r="UGQ132"/>
      <c r="UGR132"/>
      <c r="UGS132"/>
      <c r="UGT132"/>
      <c r="UGU132"/>
      <c r="UGV132"/>
      <c r="UGW132"/>
      <c r="UGX132"/>
      <c r="UGY132"/>
      <c r="UGZ132"/>
      <c r="UHA132"/>
      <c r="UHB132"/>
      <c r="UHC132"/>
      <c r="UHD132"/>
      <c r="UHE132"/>
      <c r="UHF132"/>
      <c r="UHG132"/>
      <c r="UHH132"/>
      <c r="UHI132"/>
      <c r="UHJ132"/>
      <c r="UHK132"/>
      <c r="UHL132"/>
      <c r="UHM132"/>
      <c r="UHN132"/>
      <c r="UHO132"/>
      <c r="UHP132"/>
      <c r="UHQ132"/>
      <c r="UHR132"/>
      <c r="UHS132"/>
      <c r="UHT132"/>
      <c r="UHU132"/>
      <c r="UHV132"/>
      <c r="UHW132"/>
      <c r="UHX132"/>
      <c r="UHY132"/>
      <c r="UHZ132"/>
      <c r="UIA132"/>
      <c r="UIB132"/>
      <c r="UIC132"/>
      <c r="UID132"/>
      <c r="UIE132"/>
      <c r="UIF132"/>
      <c r="UIG132"/>
      <c r="UIH132"/>
      <c r="UII132"/>
      <c r="UIJ132"/>
      <c r="UIK132"/>
      <c r="UIL132"/>
      <c r="UIM132"/>
      <c r="UIN132"/>
      <c r="UIO132"/>
      <c r="UIP132"/>
      <c r="UIQ132"/>
      <c r="UIR132"/>
      <c r="UIS132"/>
      <c r="UIT132"/>
      <c r="UIU132"/>
      <c r="UIV132"/>
      <c r="UIW132"/>
      <c r="UIX132"/>
      <c r="UIY132"/>
      <c r="UIZ132"/>
      <c r="UJA132"/>
      <c r="UJB132"/>
      <c r="UJC132"/>
      <c r="UJD132"/>
      <c r="UJE132"/>
      <c r="UJF132"/>
      <c r="UJG132"/>
      <c r="UJH132"/>
      <c r="UJI132"/>
      <c r="UJJ132"/>
      <c r="UJK132"/>
      <c r="UJL132"/>
      <c r="UJM132"/>
      <c r="UJN132"/>
      <c r="UJO132"/>
      <c r="UJP132"/>
      <c r="UJQ132"/>
      <c r="UJR132"/>
      <c r="UJS132"/>
      <c r="UJT132"/>
      <c r="UJU132"/>
      <c r="UJV132"/>
      <c r="UJW132"/>
      <c r="UJX132"/>
      <c r="UJY132"/>
      <c r="UJZ132"/>
      <c r="UKA132"/>
      <c r="UKB132"/>
      <c r="UKC132"/>
      <c r="UKD132"/>
      <c r="UKE132"/>
      <c r="UKF132"/>
      <c r="UKG132"/>
      <c r="UKH132"/>
      <c r="UKI132"/>
      <c r="UKJ132"/>
      <c r="UKK132"/>
      <c r="UKL132"/>
      <c r="UKM132"/>
      <c r="UKN132"/>
      <c r="UKO132"/>
      <c r="UKP132"/>
      <c r="UKQ132"/>
      <c r="UKR132"/>
      <c r="UKS132"/>
      <c r="UKT132"/>
      <c r="UKU132"/>
      <c r="UKV132"/>
      <c r="UKW132"/>
      <c r="UKX132"/>
      <c r="UKY132"/>
      <c r="UKZ132"/>
      <c r="ULA132"/>
      <c r="ULB132"/>
      <c r="ULC132"/>
      <c r="ULD132"/>
      <c r="ULE132"/>
      <c r="ULF132"/>
      <c r="ULG132"/>
      <c r="ULH132"/>
      <c r="ULI132"/>
      <c r="ULJ132"/>
      <c r="ULK132"/>
      <c r="ULL132"/>
      <c r="ULM132"/>
      <c r="ULN132"/>
      <c r="ULO132"/>
      <c r="ULP132"/>
      <c r="ULQ132"/>
      <c r="ULR132"/>
      <c r="ULS132"/>
      <c r="ULT132"/>
      <c r="ULU132"/>
      <c r="ULV132"/>
      <c r="ULW132"/>
      <c r="ULX132"/>
      <c r="ULY132"/>
      <c r="ULZ132"/>
      <c r="UMA132"/>
      <c r="UMB132"/>
      <c r="UMC132"/>
      <c r="UMD132"/>
      <c r="UME132"/>
      <c r="UMF132"/>
      <c r="UMG132"/>
      <c r="UMH132"/>
      <c r="UMI132"/>
      <c r="UMJ132"/>
      <c r="UMK132"/>
      <c r="UML132"/>
      <c r="UMM132"/>
      <c r="UMN132"/>
      <c r="UMO132"/>
      <c r="UMP132"/>
      <c r="UMQ132"/>
      <c r="UMR132"/>
      <c r="UMS132"/>
      <c r="UMT132"/>
      <c r="UMU132"/>
      <c r="UMV132"/>
      <c r="UMW132"/>
      <c r="UMX132"/>
      <c r="UMY132"/>
      <c r="UMZ132"/>
      <c r="UNA132"/>
      <c r="UNB132"/>
      <c r="UNC132"/>
      <c r="UND132"/>
      <c r="UNE132"/>
      <c r="UNF132"/>
      <c r="UNG132"/>
      <c r="UNH132"/>
      <c r="UNI132"/>
      <c r="UNJ132"/>
      <c r="UNK132"/>
      <c r="UNL132"/>
      <c r="UNM132"/>
      <c r="UNN132"/>
      <c r="UNO132"/>
      <c r="UNP132"/>
      <c r="UNQ132"/>
      <c r="UNR132"/>
      <c r="UNS132"/>
      <c r="UNT132"/>
      <c r="UNU132"/>
      <c r="UNV132"/>
      <c r="UNW132"/>
      <c r="UNX132"/>
      <c r="UNY132"/>
      <c r="UNZ132"/>
      <c r="UOA132"/>
      <c r="UOB132"/>
      <c r="UOC132"/>
      <c r="UOD132"/>
      <c r="UOE132"/>
      <c r="UOF132"/>
      <c r="UOG132"/>
      <c r="UOH132"/>
      <c r="UOI132"/>
      <c r="UOJ132"/>
      <c r="UOK132"/>
      <c r="UOL132"/>
      <c r="UOM132"/>
      <c r="UON132"/>
      <c r="UOO132"/>
      <c r="UOP132"/>
      <c r="UOQ132"/>
      <c r="UOR132"/>
      <c r="UOS132"/>
      <c r="UOT132"/>
      <c r="UOU132"/>
      <c r="UOV132"/>
      <c r="UOW132"/>
      <c r="UOX132"/>
      <c r="UOY132"/>
      <c r="UOZ132"/>
      <c r="UPA132"/>
      <c r="UPB132"/>
      <c r="UPC132"/>
      <c r="UPD132"/>
      <c r="UPE132"/>
      <c r="UPF132"/>
      <c r="UPG132"/>
      <c r="UPH132"/>
      <c r="UPI132"/>
      <c r="UPJ132"/>
      <c r="UPK132"/>
      <c r="UPL132"/>
      <c r="UPM132"/>
      <c r="UPN132"/>
      <c r="UPO132"/>
      <c r="UPP132"/>
      <c r="UPQ132"/>
      <c r="UPR132"/>
      <c r="UPS132"/>
      <c r="UPT132"/>
      <c r="UPU132"/>
      <c r="UPV132"/>
      <c r="UPW132"/>
      <c r="UPX132"/>
      <c r="UPY132"/>
      <c r="UPZ132"/>
      <c r="UQA132"/>
      <c r="UQB132"/>
      <c r="UQC132"/>
      <c r="UQD132"/>
      <c r="UQE132"/>
      <c r="UQF132"/>
      <c r="UQG132"/>
      <c r="UQH132"/>
      <c r="UQI132"/>
      <c r="UQJ132"/>
      <c r="UQK132"/>
      <c r="UQL132"/>
      <c r="UQM132"/>
      <c r="UQN132"/>
      <c r="UQO132"/>
      <c r="UQP132"/>
      <c r="UQQ132"/>
      <c r="UQR132"/>
      <c r="UQS132"/>
      <c r="UQT132"/>
      <c r="UQU132"/>
      <c r="UQV132"/>
      <c r="UQW132"/>
      <c r="UQX132"/>
      <c r="UQY132"/>
      <c r="UQZ132"/>
      <c r="URA132"/>
      <c r="URB132"/>
      <c r="URC132"/>
      <c r="URD132"/>
      <c r="URE132"/>
      <c r="URF132"/>
      <c r="URG132"/>
      <c r="URH132"/>
      <c r="URI132"/>
      <c r="URJ132"/>
      <c r="URK132"/>
      <c r="URL132"/>
      <c r="URM132"/>
      <c r="URN132"/>
      <c r="URO132"/>
      <c r="URP132"/>
      <c r="URQ132"/>
      <c r="URR132"/>
      <c r="URS132"/>
      <c r="URT132"/>
      <c r="URU132"/>
      <c r="URV132"/>
      <c r="URW132"/>
      <c r="URX132"/>
      <c r="URY132"/>
      <c r="URZ132"/>
      <c r="USA132"/>
      <c r="USB132"/>
      <c r="USC132"/>
      <c r="USD132"/>
      <c r="USE132"/>
      <c r="USF132"/>
      <c r="USG132"/>
      <c r="USH132"/>
      <c r="USI132"/>
      <c r="USJ132"/>
      <c r="USK132"/>
      <c r="USL132"/>
      <c r="USM132"/>
      <c r="USN132"/>
      <c r="USO132"/>
      <c r="USP132"/>
      <c r="USQ132"/>
      <c r="USR132"/>
      <c r="USS132"/>
      <c r="UST132"/>
      <c r="USU132"/>
      <c r="USV132"/>
      <c r="USW132"/>
      <c r="USX132"/>
      <c r="USY132"/>
      <c r="USZ132"/>
      <c r="UTA132"/>
      <c r="UTB132"/>
      <c r="UTC132"/>
      <c r="UTD132"/>
      <c r="UTE132"/>
      <c r="UTF132"/>
      <c r="UTG132"/>
      <c r="UTH132"/>
      <c r="UTI132"/>
      <c r="UTJ132"/>
      <c r="UTK132"/>
      <c r="UTL132"/>
      <c r="UTM132"/>
      <c r="UTN132"/>
      <c r="UTO132"/>
      <c r="UTP132"/>
      <c r="UTQ132"/>
      <c r="UTR132"/>
      <c r="UTS132"/>
      <c r="UTT132"/>
      <c r="UTU132"/>
      <c r="UTV132"/>
      <c r="UTW132"/>
      <c r="UTX132"/>
      <c r="UTY132"/>
      <c r="UTZ132"/>
      <c r="UUA132"/>
      <c r="UUB132"/>
      <c r="UUC132"/>
      <c r="UUD132"/>
      <c r="UUE132"/>
      <c r="UUF132"/>
      <c r="UUG132"/>
      <c r="UUH132"/>
      <c r="UUI132"/>
      <c r="UUJ132"/>
      <c r="UUK132"/>
      <c r="UUL132"/>
      <c r="UUM132"/>
      <c r="UUN132"/>
      <c r="UUO132"/>
      <c r="UUP132"/>
      <c r="UUQ132"/>
      <c r="UUR132"/>
      <c r="UUS132"/>
      <c r="UUT132"/>
      <c r="UUU132"/>
      <c r="UUV132"/>
      <c r="UUW132"/>
      <c r="UUX132"/>
      <c r="UUY132"/>
      <c r="UUZ132"/>
      <c r="UVA132"/>
      <c r="UVB132"/>
      <c r="UVC132"/>
      <c r="UVD132"/>
      <c r="UVE132"/>
      <c r="UVF132"/>
      <c r="UVG132"/>
      <c r="UVH132"/>
      <c r="UVI132"/>
      <c r="UVJ132"/>
      <c r="UVK132"/>
      <c r="UVL132"/>
      <c r="UVM132"/>
      <c r="UVN132"/>
      <c r="UVO132"/>
      <c r="UVP132"/>
      <c r="UVQ132"/>
      <c r="UVR132"/>
      <c r="UVS132"/>
      <c r="UVT132"/>
      <c r="UVU132"/>
      <c r="UVV132"/>
      <c r="UVW132"/>
      <c r="UVX132"/>
      <c r="UVY132"/>
      <c r="UVZ132"/>
      <c r="UWA132"/>
      <c r="UWB132"/>
      <c r="UWC132"/>
      <c r="UWD132"/>
      <c r="UWE132"/>
      <c r="UWF132"/>
      <c r="UWG132"/>
      <c r="UWH132"/>
      <c r="UWI132"/>
      <c r="UWJ132"/>
      <c r="UWK132"/>
      <c r="UWL132"/>
      <c r="UWM132"/>
      <c r="UWN132"/>
      <c r="UWO132"/>
      <c r="UWP132"/>
      <c r="UWQ132"/>
      <c r="UWR132"/>
      <c r="UWS132"/>
      <c r="UWT132"/>
      <c r="UWU132"/>
      <c r="UWV132"/>
      <c r="UWW132"/>
      <c r="UWX132"/>
      <c r="UWY132"/>
      <c r="UWZ132"/>
      <c r="UXA132"/>
      <c r="UXB132"/>
      <c r="UXC132"/>
      <c r="UXD132"/>
      <c r="UXE132"/>
      <c r="UXF132"/>
      <c r="UXG132"/>
      <c r="UXH132"/>
      <c r="UXI132"/>
      <c r="UXJ132"/>
      <c r="UXK132"/>
      <c r="UXL132"/>
      <c r="UXM132"/>
      <c r="UXN132"/>
      <c r="UXO132"/>
      <c r="UXP132"/>
      <c r="UXQ132"/>
      <c r="UXR132"/>
      <c r="UXS132"/>
      <c r="UXT132"/>
      <c r="UXU132"/>
      <c r="UXV132"/>
      <c r="UXW132"/>
      <c r="UXX132"/>
      <c r="UXY132"/>
      <c r="UXZ132"/>
      <c r="UYA132"/>
      <c r="UYB132"/>
      <c r="UYC132"/>
      <c r="UYD132"/>
      <c r="UYE132"/>
      <c r="UYF132"/>
      <c r="UYG132"/>
      <c r="UYH132"/>
      <c r="UYI132"/>
      <c r="UYJ132"/>
      <c r="UYK132"/>
      <c r="UYL132"/>
      <c r="UYM132"/>
      <c r="UYN132"/>
      <c r="UYO132"/>
      <c r="UYP132"/>
      <c r="UYQ132"/>
      <c r="UYR132"/>
      <c r="UYS132"/>
      <c r="UYT132"/>
      <c r="UYU132"/>
      <c r="UYV132"/>
      <c r="UYW132"/>
      <c r="UYX132"/>
      <c r="UYY132"/>
      <c r="UYZ132"/>
      <c r="UZA132"/>
      <c r="UZB132"/>
      <c r="UZC132"/>
      <c r="UZD132"/>
      <c r="UZE132"/>
      <c r="UZF132"/>
      <c r="UZG132"/>
      <c r="UZH132"/>
      <c r="UZI132"/>
      <c r="UZJ132"/>
      <c r="UZK132"/>
      <c r="UZL132"/>
      <c r="UZM132"/>
      <c r="UZN132"/>
      <c r="UZO132"/>
      <c r="UZP132"/>
      <c r="UZQ132"/>
      <c r="UZR132"/>
      <c r="UZS132"/>
      <c r="UZT132"/>
      <c r="UZU132"/>
      <c r="UZV132"/>
      <c r="UZW132"/>
      <c r="UZX132"/>
      <c r="UZY132"/>
      <c r="UZZ132"/>
      <c r="VAA132"/>
      <c r="VAB132"/>
      <c r="VAC132"/>
      <c r="VAD132"/>
      <c r="VAE132"/>
      <c r="VAF132"/>
      <c r="VAG132"/>
      <c r="VAH132"/>
      <c r="VAI132"/>
      <c r="VAJ132"/>
      <c r="VAK132"/>
      <c r="VAL132"/>
      <c r="VAM132"/>
      <c r="VAN132"/>
      <c r="VAO132"/>
      <c r="VAP132"/>
      <c r="VAQ132"/>
      <c r="VAR132"/>
      <c r="VAS132"/>
      <c r="VAT132"/>
      <c r="VAU132"/>
      <c r="VAV132"/>
      <c r="VAW132"/>
      <c r="VAX132"/>
      <c r="VAY132"/>
      <c r="VAZ132"/>
      <c r="VBA132"/>
      <c r="VBB132"/>
      <c r="VBC132"/>
      <c r="VBD132"/>
      <c r="VBE132"/>
      <c r="VBF132"/>
      <c r="VBG132"/>
      <c r="VBH132"/>
      <c r="VBI132"/>
      <c r="VBJ132"/>
      <c r="VBK132"/>
      <c r="VBL132"/>
      <c r="VBM132"/>
      <c r="VBN132"/>
      <c r="VBO132"/>
      <c r="VBP132"/>
      <c r="VBQ132"/>
      <c r="VBR132"/>
      <c r="VBS132"/>
      <c r="VBT132"/>
      <c r="VBU132"/>
      <c r="VBV132"/>
      <c r="VBW132"/>
      <c r="VBX132"/>
      <c r="VBY132"/>
      <c r="VBZ132"/>
      <c r="VCA132"/>
      <c r="VCB132"/>
      <c r="VCC132"/>
      <c r="VCD132"/>
      <c r="VCE132"/>
      <c r="VCF132"/>
      <c r="VCG132"/>
      <c r="VCH132"/>
      <c r="VCI132"/>
      <c r="VCJ132"/>
      <c r="VCK132"/>
      <c r="VCL132"/>
      <c r="VCM132"/>
      <c r="VCN132"/>
      <c r="VCO132"/>
      <c r="VCP132"/>
      <c r="VCQ132"/>
      <c r="VCR132"/>
      <c r="VCS132"/>
      <c r="VCT132"/>
      <c r="VCU132"/>
      <c r="VCV132"/>
      <c r="VCW132"/>
      <c r="VCX132"/>
      <c r="VCY132"/>
      <c r="VCZ132"/>
      <c r="VDA132"/>
      <c r="VDB132"/>
      <c r="VDC132"/>
      <c r="VDD132"/>
      <c r="VDE132"/>
      <c r="VDF132"/>
      <c r="VDG132"/>
      <c r="VDH132"/>
      <c r="VDI132"/>
      <c r="VDJ132"/>
      <c r="VDK132"/>
      <c r="VDL132"/>
      <c r="VDM132"/>
      <c r="VDN132"/>
      <c r="VDO132"/>
      <c r="VDP132"/>
      <c r="VDQ132"/>
      <c r="VDR132"/>
      <c r="VDS132"/>
      <c r="VDT132"/>
      <c r="VDU132"/>
      <c r="VDV132"/>
      <c r="VDW132"/>
      <c r="VDX132"/>
      <c r="VDY132"/>
      <c r="VDZ132"/>
      <c r="VEA132"/>
      <c r="VEB132"/>
      <c r="VEC132"/>
      <c r="VED132"/>
      <c r="VEE132"/>
      <c r="VEF132"/>
      <c r="VEG132"/>
      <c r="VEH132"/>
      <c r="VEI132"/>
      <c r="VEJ132"/>
      <c r="VEK132"/>
      <c r="VEL132"/>
      <c r="VEM132"/>
      <c r="VEN132"/>
      <c r="VEO132"/>
      <c r="VEP132"/>
      <c r="VEQ132"/>
      <c r="VER132"/>
      <c r="VES132"/>
      <c r="VET132"/>
      <c r="VEU132"/>
      <c r="VEV132"/>
      <c r="VEW132"/>
      <c r="VEX132"/>
      <c r="VEY132"/>
      <c r="VEZ132"/>
      <c r="VFA132"/>
      <c r="VFB132"/>
      <c r="VFC132"/>
      <c r="VFD132"/>
      <c r="VFE132"/>
      <c r="VFF132"/>
      <c r="VFG132"/>
      <c r="VFH132"/>
      <c r="VFI132"/>
      <c r="VFJ132"/>
      <c r="VFK132"/>
      <c r="VFL132"/>
      <c r="VFM132"/>
      <c r="VFN132"/>
      <c r="VFO132"/>
      <c r="VFP132"/>
      <c r="VFQ132"/>
      <c r="VFR132"/>
      <c r="VFS132"/>
      <c r="VFT132"/>
      <c r="VFU132"/>
      <c r="VFV132"/>
      <c r="VFW132"/>
      <c r="VFX132"/>
      <c r="VFY132"/>
      <c r="VFZ132"/>
      <c r="VGA132"/>
      <c r="VGB132"/>
      <c r="VGC132"/>
      <c r="VGD132"/>
      <c r="VGE132"/>
      <c r="VGF132"/>
      <c r="VGG132"/>
      <c r="VGH132"/>
      <c r="VGI132"/>
      <c r="VGJ132"/>
      <c r="VGK132"/>
      <c r="VGL132"/>
      <c r="VGM132"/>
      <c r="VGN132"/>
      <c r="VGO132"/>
      <c r="VGP132"/>
      <c r="VGQ132"/>
      <c r="VGR132"/>
      <c r="VGS132"/>
      <c r="VGT132"/>
      <c r="VGU132"/>
      <c r="VGV132"/>
      <c r="VGW132"/>
      <c r="VGX132"/>
      <c r="VGY132"/>
      <c r="VGZ132"/>
      <c r="VHA132"/>
      <c r="VHB132"/>
      <c r="VHC132"/>
      <c r="VHD132"/>
      <c r="VHE132"/>
      <c r="VHF132"/>
      <c r="VHG132"/>
      <c r="VHH132"/>
      <c r="VHI132"/>
      <c r="VHJ132"/>
      <c r="VHK132"/>
      <c r="VHL132"/>
      <c r="VHM132"/>
      <c r="VHN132"/>
      <c r="VHO132"/>
      <c r="VHP132"/>
      <c r="VHQ132"/>
      <c r="VHR132"/>
      <c r="VHS132"/>
      <c r="VHT132"/>
      <c r="VHU132"/>
      <c r="VHV132"/>
      <c r="VHW132"/>
      <c r="VHX132"/>
      <c r="VHY132"/>
      <c r="VHZ132"/>
      <c r="VIA132"/>
      <c r="VIB132"/>
      <c r="VIC132"/>
      <c r="VID132"/>
      <c r="VIE132"/>
      <c r="VIF132"/>
      <c r="VIG132"/>
      <c r="VIH132"/>
      <c r="VII132"/>
      <c r="VIJ132"/>
      <c r="VIK132"/>
      <c r="VIL132"/>
      <c r="VIM132"/>
      <c r="VIN132"/>
      <c r="VIO132"/>
      <c r="VIP132"/>
      <c r="VIQ132"/>
      <c r="VIR132"/>
      <c r="VIS132"/>
      <c r="VIT132"/>
      <c r="VIU132"/>
      <c r="VIV132"/>
      <c r="VIW132"/>
      <c r="VIX132"/>
      <c r="VIY132"/>
      <c r="VIZ132"/>
      <c r="VJA132"/>
      <c r="VJB132"/>
      <c r="VJC132"/>
      <c r="VJD132"/>
      <c r="VJE132"/>
      <c r="VJF132"/>
      <c r="VJG132"/>
      <c r="VJH132"/>
      <c r="VJI132"/>
      <c r="VJJ132"/>
      <c r="VJK132"/>
      <c r="VJL132"/>
      <c r="VJM132"/>
      <c r="VJN132"/>
      <c r="VJO132"/>
      <c r="VJP132"/>
      <c r="VJQ132"/>
      <c r="VJR132"/>
      <c r="VJS132"/>
      <c r="VJT132"/>
      <c r="VJU132"/>
      <c r="VJV132"/>
      <c r="VJW132"/>
      <c r="VJX132"/>
      <c r="VJY132"/>
      <c r="VJZ132"/>
      <c r="VKA132"/>
      <c r="VKB132"/>
      <c r="VKC132"/>
      <c r="VKD132"/>
      <c r="VKE132"/>
      <c r="VKF132"/>
      <c r="VKG132"/>
      <c r="VKH132"/>
      <c r="VKI132"/>
      <c r="VKJ132"/>
      <c r="VKK132"/>
      <c r="VKL132"/>
      <c r="VKM132"/>
      <c r="VKN132"/>
      <c r="VKO132"/>
      <c r="VKP132"/>
      <c r="VKQ132"/>
      <c r="VKR132"/>
      <c r="VKS132"/>
      <c r="VKT132"/>
      <c r="VKU132"/>
      <c r="VKV132"/>
      <c r="VKW132"/>
      <c r="VKX132"/>
      <c r="VKY132"/>
      <c r="VKZ132"/>
      <c r="VLA132"/>
      <c r="VLB132"/>
      <c r="VLC132"/>
      <c r="VLD132"/>
      <c r="VLE132"/>
      <c r="VLF132"/>
      <c r="VLG132"/>
      <c r="VLH132"/>
      <c r="VLI132"/>
      <c r="VLJ132"/>
      <c r="VLK132"/>
      <c r="VLL132"/>
      <c r="VLM132"/>
      <c r="VLN132"/>
      <c r="VLO132"/>
      <c r="VLP132"/>
      <c r="VLQ132"/>
      <c r="VLR132"/>
      <c r="VLS132"/>
      <c r="VLT132"/>
      <c r="VLU132"/>
      <c r="VLV132"/>
      <c r="VLW132"/>
      <c r="VLX132"/>
      <c r="VLY132"/>
      <c r="VLZ132"/>
      <c r="VMA132"/>
      <c r="VMB132"/>
      <c r="VMC132"/>
      <c r="VMD132"/>
      <c r="VME132"/>
      <c r="VMF132"/>
      <c r="VMG132"/>
      <c r="VMH132"/>
      <c r="VMI132"/>
      <c r="VMJ132"/>
      <c r="VMK132"/>
      <c r="VML132"/>
      <c r="VMM132"/>
      <c r="VMN132"/>
      <c r="VMO132"/>
      <c r="VMP132"/>
      <c r="VMQ132"/>
      <c r="VMR132"/>
      <c r="VMS132"/>
      <c r="VMT132"/>
      <c r="VMU132"/>
      <c r="VMV132"/>
      <c r="VMW132"/>
      <c r="VMX132"/>
      <c r="VMY132"/>
      <c r="VMZ132"/>
      <c r="VNA132"/>
      <c r="VNB132"/>
      <c r="VNC132"/>
      <c r="VND132"/>
      <c r="VNE132"/>
      <c r="VNF132"/>
      <c r="VNG132"/>
      <c r="VNH132"/>
      <c r="VNI132"/>
      <c r="VNJ132"/>
      <c r="VNK132"/>
      <c r="VNL132"/>
      <c r="VNM132"/>
      <c r="VNN132"/>
      <c r="VNO132"/>
      <c r="VNP132"/>
      <c r="VNQ132"/>
      <c r="VNR132"/>
      <c r="VNS132"/>
      <c r="VNT132"/>
      <c r="VNU132"/>
      <c r="VNV132"/>
      <c r="VNW132"/>
      <c r="VNX132"/>
      <c r="VNY132"/>
      <c r="VNZ132"/>
      <c r="VOA132"/>
      <c r="VOB132"/>
      <c r="VOC132"/>
      <c r="VOD132"/>
      <c r="VOE132"/>
      <c r="VOF132"/>
      <c r="VOG132"/>
      <c r="VOH132"/>
      <c r="VOI132"/>
      <c r="VOJ132"/>
      <c r="VOK132"/>
      <c r="VOL132"/>
      <c r="VOM132"/>
      <c r="VON132"/>
      <c r="VOO132"/>
      <c r="VOP132"/>
      <c r="VOQ132"/>
      <c r="VOR132"/>
      <c r="VOS132"/>
      <c r="VOT132"/>
      <c r="VOU132"/>
      <c r="VOV132"/>
      <c r="VOW132"/>
      <c r="VOX132"/>
      <c r="VOY132"/>
      <c r="VOZ132"/>
      <c r="VPA132"/>
      <c r="VPB132"/>
      <c r="VPC132"/>
      <c r="VPD132"/>
      <c r="VPE132"/>
      <c r="VPF132"/>
      <c r="VPG132"/>
      <c r="VPH132"/>
      <c r="VPI132"/>
      <c r="VPJ132"/>
      <c r="VPK132"/>
      <c r="VPL132"/>
      <c r="VPM132"/>
      <c r="VPN132"/>
      <c r="VPO132"/>
      <c r="VPP132"/>
      <c r="VPQ132"/>
      <c r="VPR132"/>
      <c r="VPS132"/>
      <c r="VPT132"/>
      <c r="VPU132"/>
      <c r="VPV132"/>
      <c r="VPW132"/>
      <c r="VPX132"/>
      <c r="VPY132"/>
      <c r="VPZ132"/>
      <c r="VQA132"/>
      <c r="VQB132"/>
      <c r="VQC132"/>
      <c r="VQD132"/>
      <c r="VQE132"/>
      <c r="VQF132"/>
      <c r="VQG132"/>
      <c r="VQH132"/>
      <c r="VQI132"/>
      <c r="VQJ132"/>
      <c r="VQK132"/>
      <c r="VQL132"/>
      <c r="VQM132"/>
      <c r="VQN132"/>
      <c r="VQO132"/>
      <c r="VQP132"/>
      <c r="VQQ132"/>
      <c r="VQR132"/>
      <c r="VQS132"/>
      <c r="VQT132"/>
      <c r="VQU132"/>
      <c r="VQV132"/>
      <c r="VQW132"/>
      <c r="VQX132"/>
      <c r="VQY132"/>
      <c r="VQZ132"/>
      <c r="VRA132"/>
      <c r="VRB132"/>
      <c r="VRC132"/>
      <c r="VRD132"/>
      <c r="VRE132"/>
      <c r="VRF132"/>
      <c r="VRG132"/>
      <c r="VRH132"/>
      <c r="VRI132"/>
      <c r="VRJ132"/>
      <c r="VRK132"/>
      <c r="VRL132"/>
      <c r="VRM132"/>
      <c r="VRN132"/>
      <c r="VRO132"/>
      <c r="VRP132"/>
      <c r="VRQ132"/>
      <c r="VRR132"/>
      <c r="VRS132"/>
      <c r="VRT132"/>
      <c r="VRU132"/>
      <c r="VRV132"/>
      <c r="VRW132"/>
      <c r="VRX132"/>
      <c r="VRY132"/>
      <c r="VRZ132"/>
      <c r="VSA132"/>
      <c r="VSB132"/>
      <c r="VSC132"/>
      <c r="VSD132"/>
      <c r="VSE132"/>
      <c r="VSF132"/>
      <c r="VSG132"/>
      <c r="VSH132"/>
      <c r="VSI132"/>
      <c r="VSJ132"/>
      <c r="VSK132"/>
      <c r="VSL132"/>
      <c r="VSM132"/>
      <c r="VSN132"/>
      <c r="VSO132"/>
      <c r="VSP132"/>
      <c r="VSQ132"/>
      <c r="VSR132"/>
      <c r="VSS132"/>
      <c r="VST132"/>
      <c r="VSU132"/>
      <c r="VSV132"/>
      <c r="VSW132"/>
      <c r="VSX132"/>
      <c r="VSY132"/>
      <c r="VSZ132"/>
      <c r="VTA132"/>
      <c r="VTB132"/>
      <c r="VTC132"/>
      <c r="VTD132"/>
      <c r="VTE132"/>
      <c r="VTF132"/>
      <c r="VTG132"/>
      <c r="VTH132"/>
      <c r="VTI132"/>
      <c r="VTJ132"/>
      <c r="VTK132"/>
      <c r="VTL132"/>
      <c r="VTM132"/>
      <c r="VTN132"/>
      <c r="VTO132"/>
      <c r="VTP132"/>
      <c r="VTQ132"/>
      <c r="VTR132"/>
      <c r="VTS132"/>
      <c r="VTT132"/>
      <c r="VTU132"/>
      <c r="VTV132"/>
      <c r="VTW132"/>
      <c r="VTX132"/>
      <c r="VTY132"/>
      <c r="VTZ132"/>
      <c r="VUA132"/>
      <c r="VUB132"/>
      <c r="VUC132"/>
      <c r="VUD132"/>
      <c r="VUE132"/>
      <c r="VUF132"/>
      <c r="VUG132"/>
      <c r="VUH132"/>
      <c r="VUI132"/>
      <c r="VUJ132"/>
      <c r="VUK132"/>
      <c r="VUL132"/>
      <c r="VUM132"/>
      <c r="VUN132"/>
      <c r="VUO132"/>
      <c r="VUP132"/>
      <c r="VUQ132"/>
      <c r="VUR132"/>
      <c r="VUS132"/>
      <c r="VUT132"/>
      <c r="VUU132"/>
      <c r="VUV132"/>
      <c r="VUW132"/>
      <c r="VUX132"/>
      <c r="VUY132"/>
      <c r="VUZ132"/>
      <c r="VVA132"/>
      <c r="VVB132"/>
      <c r="VVC132"/>
      <c r="VVD132"/>
      <c r="VVE132"/>
      <c r="VVF132"/>
      <c r="VVG132"/>
      <c r="VVH132"/>
      <c r="VVI132"/>
      <c r="VVJ132"/>
      <c r="VVK132"/>
      <c r="VVL132"/>
      <c r="VVM132"/>
      <c r="VVN132"/>
      <c r="VVO132"/>
      <c r="VVP132"/>
      <c r="VVQ132"/>
      <c r="VVR132"/>
      <c r="VVS132"/>
      <c r="VVT132"/>
      <c r="VVU132"/>
      <c r="VVV132"/>
      <c r="VVW132"/>
      <c r="VVX132"/>
      <c r="VVY132"/>
      <c r="VVZ132"/>
      <c r="VWA132"/>
      <c r="VWB132"/>
      <c r="VWC132"/>
      <c r="VWD132"/>
      <c r="VWE132"/>
      <c r="VWF132"/>
      <c r="VWG132"/>
      <c r="VWH132"/>
      <c r="VWI132"/>
      <c r="VWJ132"/>
      <c r="VWK132"/>
      <c r="VWL132"/>
      <c r="VWM132"/>
      <c r="VWN132"/>
      <c r="VWO132"/>
      <c r="VWP132"/>
      <c r="VWQ132"/>
      <c r="VWR132"/>
      <c r="VWS132"/>
      <c r="VWT132"/>
      <c r="VWU132"/>
      <c r="VWV132"/>
      <c r="VWW132"/>
      <c r="VWX132"/>
      <c r="VWY132"/>
      <c r="VWZ132"/>
      <c r="VXA132"/>
      <c r="VXB132"/>
      <c r="VXC132"/>
      <c r="VXD132"/>
      <c r="VXE132"/>
      <c r="VXF132"/>
      <c r="VXG132"/>
      <c r="VXH132"/>
      <c r="VXI132"/>
      <c r="VXJ132"/>
      <c r="VXK132"/>
      <c r="VXL132"/>
      <c r="VXM132"/>
      <c r="VXN132"/>
      <c r="VXO132"/>
      <c r="VXP132"/>
      <c r="VXQ132"/>
      <c r="VXR132"/>
      <c r="VXS132"/>
      <c r="VXT132"/>
      <c r="VXU132"/>
      <c r="VXV132"/>
      <c r="VXW132"/>
      <c r="VXX132"/>
      <c r="VXY132"/>
      <c r="VXZ132"/>
      <c r="VYA132"/>
      <c r="VYB132"/>
      <c r="VYC132"/>
      <c r="VYD132"/>
      <c r="VYE132"/>
      <c r="VYF132"/>
      <c r="VYG132"/>
      <c r="VYH132"/>
      <c r="VYI132"/>
      <c r="VYJ132"/>
      <c r="VYK132"/>
      <c r="VYL132"/>
      <c r="VYM132"/>
      <c r="VYN132"/>
      <c r="VYO132"/>
      <c r="VYP132"/>
      <c r="VYQ132"/>
      <c r="VYR132"/>
      <c r="VYS132"/>
      <c r="VYT132"/>
      <c r="VYU132"/>
      <c r="VYV132"/>
      <c r="VYW132"/>
      <c r="VYX132"/>
      <c r="VYY132"/>
      <c r="VYZ132"/>
      <c r="VZA132"/>
      <c r="VZB132"/>
      <c r="VZC132"/>
      <c r="VZD132"/>
      <c r="VZE132"/>
      <c r="VZF132"/>
      <c r="VZG132"/>
      <c r="VZH132"/>
      <c r="VZI132"/>
      <c r="VZJ132"/>
      <c r="VZK132"/>
      <c r="VZL132"/>
      <c r="VZM132"/>
      <c r="VZN132"/>
      <c r="VZO132"/>
      <c r="VZP132"/>
      <c r="VZQ132"/>
      <c r="VZR132"/>
      <c r="VZS132"/>
      <c r="VZT132"/>
      <c r="VZU132"/>
      <c r="VZV132"/>
      <c r="VZW132"/>
      <c r="VZX132"/>
      <c r="VZY132"/>
      <c r="VZZ132"/>
      <c r="WAA132"/>
      <c r="WAB132"/>
      <c r="WAC132"/>
      <c r="WAD132"/>
      <c r="WAE132"/>
      <c r="WAF132"/>
      <c r="WAG132"/>
      <c r="WAH132"/>
      <c r="WAI132"/>
      <c r="WAJ132"/>
      <c r="WAK132"/>
      <c r="WAL132"/>
      <c r="WAM132"/>
      <c r="WAN132"/>
      <c r="WAO132"/>
      <c r="WAP132"/>
      <c r="WAQ132"/>
      <c r="WAR132"/>
      <c r="WAS132"/>
      <c r="WAT132"/>
      <c r="WAU132"/>
      <c r="WAV132"/>
      <c r="WAW132"/>
      <c r="WAX132"/>
      <c r="WAY132"/>
      <c r="WAZ132"/>
      <c r="WBA132"/>
      <c r="WBB132"/>
      <c r="WBC132"/>
      <c r="WBD132"/>
      <c r="WBE132"/>
      <c r="WBF132"/>
      <c r="WBG132"/>
      <c r="WBH132"/>
      <c r="WBI132"/>
      <c r="WBJ132"/>
      <c r="WBK132"/>
      <c r="WBL132"/>
      <c r="WBM132"/>
      <c r="WBN132"/>
      <c r="WBO132"/>
      <c r="WBP132"/>
      <c r="WBQ132"/>
      <c r="WBR132"/>
      <c r="WBS132"/>
      <c r="WBT132"/>
      <c r="WBU132"/>
      <c r="WBV132"/>
      <c r="WBW132"/>
      <c r="WBX132"/>
      <c r="WBY132"/>
      <c r="WBZ132"/>
      <c r="WCA132"/>
      <c r="WCB132"/>
      <c r="WCC132"/>
      <c r="WCD132"/>
      <c r="WCE132"/>
      <c r="WCF132"/>
      <c r="WCG132"/>
      <c r="WCH132"/>
      <c r="WCI132"/>
      <c r="WCJ132"/>
      <c r="WCK132"/>
      <c r="WCL132"/>
      <c r="WCM132"/>
      <c r="WCN132"/>
      <c r="WCO132"/>
      <c r="WCP132"/>
      <c r="WCQ132"/>
      <c r="WCR132"/>
      <c r="WCS132"/>
      <c r="WCT132"/>
      <c r="WCU132"/>
      <c r="WCV132"/>
      <c r="WCW132"/>
      <c r="WCX132"/>
      <c r="WCY132"/>
      <c r="WCZ132"/>
      <c r="WDA132"/>
      <c r="WDB132"/>
      <c r="WDC132"/>
      <c r="WDD132"/>
      <c r="WDE132"/>
      <c r="WDF132"/>
      <c r="WDG132"/>
      <c r="WDH132"/>
      <c r="WDI132"/>
      <c r="WDJ132"/>
      <c r="WDK132"/>
      <c r="WDL132"/>
      <c r="WDM132"/>
      <c r="WDN132"/>
      <c r="WDO132"/>
      <c r="WDP132"/>
      <c r="WDQ132"/>
      <c r="WDR132"/>
      <c r="WDS132"/>
      <c r="WDT132"/>
      <c r="WDU132"/>
      <c r="WDV132"/>
      <c r="WDW132"/>
      <c r="WDX132"/>
      <c r="WDY132"/>
      <c r="WDZ132"/>
      <c r="WEA132"/>
      <c r="WEB132"/>
      <c r="WEC132"/>
      <c r="WED132"/>
      <c r="WEE132"/>
      <c r="WEF132"/>
      <c r="WEG132"/>
      <c r="WEH132"/>
      <c r="WEI132"/>
      <c r="WEJ132"/>
      <c r="WEK132"/>
      <c r="WEL132"/>
      <c r="WEM132"/>
      <c r="WEN132"/>
      <c r="WEO132"/>
      <c r="WEP132"/>
      <c r="WEQ132"/>
      <c r="WER132"/>
      <c r="WES132"/>
      <c r="WET132"/>
      <c r="WEU132"/>
      <c r="WEV132"/>
      <c r="WEW132"/>
      <c r="WEX132"/>
      <c r="WEY132"/>
      <c r="WEZ132"/>
      <c r="WFA132"/>
      <c r="WFB132"/>
      <c r="WFC132"/>
      <c r="WFD132"/>
      <c r="WFE132"/>
      <c r="WFF132"/>
      <c r="WFG132"/>
      <c r="WFH132"/>
      <c r="WFI132"/>
      <c r="WFJ132"/>
      <c r="WFK132"/>
      <c r="WFL132"/>
      <c r="WFM132"/>
      <c r="WFN132"/>
      <c r="WFO132"/>
      <c r="WFP132"/>
      <c r="WFQ132"/>
      <c r="WFR132"/>
      <c r="WFS132"/>
      <c r="WFT132"/>
      <c r="WFU132"/>
      <c r="WFV132"/>
      <c r="WFW132"/>
      <c r="WFX132"/>
      <c r="WFY132"/>
      <c r="WFZ132"/>
      <c r="WGA132"/>
      <c r="WGB132"/>
      <c r="WGC132"/>
      <c r="WGD132"/>
      <c r="WGE132"/>
      <c r="WGF132"/>
      <c r="WGG132"/>
      <c r="WGH132"/>
      <c r="WGI132"/>
      <c r="WGJ132"/>
      <c r="WGK132"/>
      <c r="WGL132"/>
      <c r="WGM132"/>
      <c r="WGN132"/>
      <c r="WGO132"/>
      <c r="WGP132"/>
      <c r="WGQ132"/>
      <c r="WGR132"/>
      <c r="WGS132"/>
      <c r="WGT132"/>
      <c r="WGU132"/>
      <c r="WGV132"/>
      <c r="WGW132"/>
      <c r="WGX132"/>
      <c r="WGY132"/>
      <c r="WGZ132"/>
      <c r="WHA132"/>
      <c r="WHB132"/>
      <c r="WHC132"/>
      <c r="WHD132"/>
      <c r="WHE132"/>
      <c r="WHF132"/>
      <c r="WHG132"/>
      <c r="WHH132"/>
      <c r="WHI132"/>
      <c r="WHJ132"/>
      <c r="WHK132"/>
      <c r="WHL132"/>
      <c r="WHM132"/>
      <c r="WHN132"/>
      <c r="WHO132"/>
      <c r="WHP132"/>
      <c r="WHQ132"/>
      <c r="WHR132"/>
      <c r="WHS132"/>
      <c r="WHT132"/>
      <c r="WHU132"/>
      <c r="WHV132"/>
      <c r="WHW132"/>
      <c r="WHX132"/>
      <c r="WHY132"/>
      <c r="WHZ132"/>
      <c r="WIA132"/>
      <c r="WIB132"/>
      <c r="WIC132"/>
      <c r="WID132"/>
      <c r="WIE132"/>
      <c r="WIF132"/>
      <c r="WIG132"/>
      <c r="WIH132"/>
      <c r="WII132"/>
      <c r="WIJ132"/>
      <c r="WIK132"/>
      <c r="WIL132"/>
      <c r="WIM132"/>
      <c r="WIN132"/>
      <c r="WIO132"/>
      <c r="WIP132"/>
      <c r="WIQ132"/>
      <c r="WIR132"/>
      <c r="WIS132"/>
      <c r="WIT132"/>
      <c r="WIU132"/>
      <c r="WIV132"/>
      <c r="WIW132"/>
      <c r="WIX132"/>
      <c r="WIY132"/>
      <c r="WIZ132"/>
      <c r="WJA132"/>
      <c r="WJB132"/>
      <c r="WJC132"/>
      <c r="WJD132"/>
      <c r="WJE132"/>
      <c r="WJF132"/>
      <c r="WJG132"/>
      <c r="WJH132"/>
      <c r="WJI132"/>
      <c r="WJJ132"/>
      <c r="WJK132"/>
      <c r="WJL132"/>
      <c r="WJM132"/>
      <c r="WJN132"/>
      <c r="WJO132"/>
      <c r="WJP132"/>
      <c r="WJQ132"/>
      <c r="WJR132"/>
      <c r="WJS132"/>
      <c r="WJT132"/>
      <c r="WJU132"/>
      <c r="WJV132"/>
      <c r="WJW132"/>
      <c r="WJX132"/>
      <c r="WJY132"/>
      <c r="WJZ132"/>
      <c r="WKA132"/>
      <c r="WKB132"/>
      <c r="WKC132"/>
      <c r="WKD132"/>
      <c r="WKE132"/>
      <c r="WKF132"/>
      <c r="WKG132"/>
      <c r="WKH132"/>
      <c r="WKI132"/>
      <c r="WKJ132"/>
      <c r="WKK132"/>
      <c r="WKL132"/>
      <c r="WKM132"/>
      <c r="WKN132"/>
      <c r="WKO132"/>
      <c r="WKP132"/>
      <c r="WKQ132"/>
      <c r="WKR132"/>
      <c r="WKS132"/>
      <c r="WKT132"/>
      <c r="WKU132"/>
      <c r="WKV132"/>
      <c r="WKW132"/>
      <c r="WKX132"/>
      <c r="WKY132"/>
      <c r="WKZ132"/>
      <c r="WLA132"/>
      <c r="WLB132"/>
      <c r="WLC132"/>
      <c r="WLD132"/>
      <c r="WLE132"/>
      <c r="WLF132"/>
      <c r="WLG132"/>
      <c r="WLH132"/>
      <c r="WLI132"/>
      <c r="WLJ132"/>
      <c r="WLK132"/>
      <c r="WLL132"/>
      <c r="WLM132"/>
      <c r="WLN132"/>
      <c r="WLO132"/>
      <c r="WLP132"/>
      <c r="WLQ132"/>
      <c r="WLR132"/>
      <c r="WLS132"/>
      <c r="WLT132"/>
      <c r="WLU132"/>
      <c r="WLV132"/>
      <c r="WLW132"/>
      <c r="WLX132"/>
      <c r="WLY132"/>
      <c r="WLZ132"/>
      <c r="WMA132"/>
      <c r="WMB132"/>
      <c r="WMC132"/>
      <c r="WMD132"/>
      <c r="WME132"/>
      <c r="WMF132"/>
      <c r="WMG132"/>
      <c r="WMH132"/>
      <c r="WMI132"/>
      <c r="WMJ132"/>
      <c r="WMK132"/>
      <c r="WML132"/>
      <c r="WMM132"/>
      <c r="WMN132"/>
      <c r="WMO132"/>
      <c r="WMP132"/>
      <c r="WMQ132"/>
      <c r="WMR132"/>
      <c r="WMS132"/>
      <c r="WMT132"/>
      <c r="WMU132"/>
      <c r="WMV132"/>
      <c r="WMW132"/>
      <c r="WMX132"/>
      <c r="WMY132"/>
      <c r="WMZ132"/>
      <c r="WNA132"/>
      <c r="WNB132"/>
      <c r="WNC132"/>
      <c r="WND132"/>
      <c r="WNE132"/>
      <c r="WNF132"/>
      <c r="WNG132"/>
      <c r="WNH132"/>
      <c r="WNI132"/>
      <c r="WNJ132"/>
      <c r="WNK132"/>
      <c r="WNL132"/>
      <c r="WNM132"/>
      <c r="WNN132"/>
      <c r="WNO132"/>
      <c r="WNP132"/>
      <c r="WNQ132"/>
      <c r="WNR132"/>
      <c r="WNS132"/>
      <c r="WNT132"/>
      <c r="WNU132"/>
      <c r="WNV132"/>
      <c r="WNW132"/>
      <c r="WNX132"/>
      <c r="WNY132"/>
      <c r="WNZ132"/>
      <c r="WOA132"/>
      <c r="WOB132"/>
      <c r="WOC132"/>
      <c r="WOD132"/>
      <c r="WOE132"/>
      <c r="WOF132"/>
      <c r="WOG132"/>
      <c r="WOH132"/>
      <c r="WOI132"/>
      <c r="WOJ132"/>
      <c r="WOK132"/>
      <c r="WOL132"/>
      <c r="WOM132"/>
      <c r="WON132"/>
      <c r="WOO132"/>
      <c r="WOP132"/>
      <c r="WOQ132"/>
      <c r="WOR132"/>
      <c r="WOS132"/>
      <c r="WOT132"/>
      <c r="WOU132"/>
      <c r="WOV132"/>
      <c r="WOW132"/>
      <c r="WOX132"/>
      <c r="WOY132"/>
      <c r="WOZ132"/>
      <c r="WPA132"/>
      <c r="WPB132"/>
      <c r="WPC132"/>
      <c r="WPD132"/>
      <c r="WPE132"/>
      <c r="WPF132"/>
      <c r="WPG132"/>
      <c r="WPH132"/>
      <c r="WPI132"/>
      <c r="WPJ132"/>
      <c r="WPK132"/>
      <c r="WPL132"/>
      <c r="WPM132"/>
      <c r="WPN132"/>
      <c r="WPO132"/>
      <c r="WPP132"/>
      <c r="WPQ132"/>
      <c r="WPR132"/>
      <c r="WPS132"/>
      <c r="WPT132"/>
      <c r="WPU132"/>
      <c r="WPV132"/>
      <c r="WPW132"/>
      <c r="WPX132"/>
      <c r="WPY132"/>
      <c r="WPZ132"/>
      <c r="WQA132"/>
      <c r="WQB132"/>
      <c r="WQC132"/>
      <c r="WQD132"/>
      <c r="WQE132"/>
      <c r="WQF132"/>
      <c r="WQG132"/>
      <c r="WQH132"/>
      <c r="WQI132"/>
      <c r="WQJ132"/>
      <c r="WQK132"/>
      <c r="WQL132"/>
      <c r="WQM132"/>
      <c r="WQN132"/>
      <c r="WQO132"/>
      <c r="WQP132"/>
      <c r="WQQ132"/>
      <c r="WQR132"/>
      <c r="WQS132"/>
      <c r="WQT132"/>
      <c r="WQU132"/>
      <c r="WQV132"/>
      <c r="WQW132"/>
      <c r="WQX132"/>
      <c r="WQY132"/>
      <c r="WQZ132"/>
      <c r="WRA132"/>
      <c r="WRB132"/>
      <c r="WRC132"/>
      <c r="WRD132"/>
      <c r="WRE132"/>
      <c r="WRF132"/>
      <c r="WRG132"/>
      <c r="WRH132"/>
      <c r="WRI132"/>
      <c r="WRJ132"/>
      <c r="WRK132"/>
      <c r="WRL132"/>
      <c r="WRM132"/>
      <c r="WRN132"/>
      <c r="WRO132"/>
      <c r="WRP132"/>
      <c r="WRQ132"/>
      <c r="WRR132"/>
      <c r="WRS132"/>
      <c r="WRT132"/>
      <c r="WRU132"/>
      <c r="WRV132"/>
      <c r="WRW132"/>
      <c r="WRX132"/>
      <c r="WRY132"/>
      <c r="WRZ132"/>
      <c r="WSA132"/>
      <c r="WSB132"/>
      <c r="WSC132"/>
      <c r="WSD132"/>
      <c r="WSE132"/>
      <c r="WSF132"/>
      <c r="WSG132"/>
      <c r="WSH132"/>
      <c r="WSI132"/>
      <c r="WSJ132"/>
      <c r="WSK132"/>
      <c r="WSL132"/>
      <c r="WSM132"/>
      <c r="WSN132"/>
      <c r="WSO132"/>
      <c r="WSP132"/>
      <c r="WSQ132"/>
      <c r="WSR132"/>
      <c r="WSS132"/>
      <c r="WST132"/>
      <c r="WSU132"/>
      <c r="WSV132"/>
      <c r="WSW132"/>
      <c r="WSX132"/>
      <c r="WSY132"/>
      <c r="WSZ132"/>
      <c r="WTA132"/>
      <c r="WTB132"/>
      <c r="WTC132"/>
      <c r="WTD132"/>
      <c r="WTE132"/>
      <c r="WTF132"/>
      <c r="WTG132"/>
      <c r="WTH132"/>
      <c r="WTI132"/>
      <c r="WTJ132"/>
      <c r="WTK132"/>
      <c r="WTL132"/>
      <c r="WTM132"/>
      <c r="WTN132"/>
      <c r="WTO132"/>
      <c r="WTP132"/>
      <c r="WTQ132"/>
      <c r="WTR132"/>
      <c r="WTS132"/>
      <c r="WTT132"/>
      <c r="WTU132"/>
      <c r="WTV132"/>
      <c r="WTW132"/>
      <c r="WTX132"/>
      <c r="WTY132"/>
      <c r="WTZ132"/>
      <c r="WUA132"/>
      <c r="WUB132"/>
      <c r="WUC132"/>
      <c r="WUD132"/>
      <c r="WUE132"/>
      <c r="WUF132"/>
      <c r="WUG132"/>
      <c r="WUH132"/>
      <c r="WUI132"/>
      <c r="WUJ132"/>
      <c r="WUK132"/>
      <c r="WUL132"/>
      <c r="WUM132"/>
      <c r="WUN132"/>
      <c r="WUO132"/>
      <c r="WUP132"/>
      <c r="WUQ132"/>
      <c r="WUR132"/>
      <c r="WUS132"/>
      <c r="WUT132"/>
      <c r="WUU132"/>
      <c r="WUV132"/>
      <c r="WUW132"/>
      <c r="WUX132"/>
      <c r="WUY132"/>
      <c r="WUZ132"/>
      <c r="WVA132"/>
      <c r="WVB132"/>
      <c r="WVC132"/>
      <c r="WVD132"/>
      <c r="WVE132"/>
      <c r="WVF132"/>
      <c r="WVG132"/>
      <c r="WVH132"/>
      <c r="WVI132"/>
      <c r="WVJ132"/>
      <c r="WVK132"/>
      <c r="WVL132"/>
      <c r="WVM132"/>
      <c r="WVN132"/>
      <c r="WVO132"/>
      <c r="WVP132"/>
      <c r="WVQ132"/>
      <c r="WVR132"/>
      <c r="WVS132"/>
      <c r="WVT132"/>
      <c r="WVU132"/>
      <c r="WVV132"/>
      <c r="WVW132"/>
      <c r="WVX132"/>
      <c r="WVY132"/>
      <c r="WVZ132"/>
      <c r="WWA132"/>
      <c r="WWB132"/>
      <c r="WWC132"/>
      <c r="WWD132"/>
      <c r="WWE132"/>
      <c r="WWF132"/>
      <c r="WWG132"/>
      <c r="WWH132"/>
      <c r="WWI132"/>
      <c r="WWJ132"/>
      <c r="WWK132"/>
      <c r="WWL132"/>
      <c r="WWM132"/>
      <c r="WWN132"/>
      <c r="WWO132"/>
      <c r="WWP132"/>
      <c r="WWQ132"/>
      <c r="WWR132"/>
      <c r="WWS132"/>
      <c r="WWT132"/>
      <c r="WWU132"/>
      <c r="WWV132"/>
      <c r="WWW132"/>
      <c r="WWX132"/>
      <c r="WWY132"/>
      <c r="WWZ132"/>
      <c r="WXA132"/>
      <c r="WXB132"/>
      <c r="WXC132"/>
      <c r="WXD132"/>
      <c r="WXE132"/>
      <c r="WXF132"/>
      <c r="WXG132"/>
      <c r="WXH132"/>
      <c r="WXI132"/>
      <c r="WXJ132"/>
      <c r="WXK132"/>
      <c r="WXL132"/>
      <c r="WXM132"/>
      <c r="WXN132"/>
      <c r="WXO132"/>
      <c r="WXP132"/>
      <c r="WXQ132"/>
      <c r="WXR132"/>
      <c r="WXS132"/>
      <c r="WXT132"/>
      <c r="WXU132"/>
      <c r="WXV132"/>
      <c r="WXW132"/>
      <c r="WXX132"/>
      <c r="WXY132"/>
      <c r="WXZ132"/>
      <c r="WYA132"/>
      <c r="WYB132"/>
      <c r="WYC132"/>
      <c r="WYD132"/>
      <c r="WYE132"/>
      <c r="WYF132"/>
      <c r="WYG132"/>
      <c r="WYH132"/>
      <c r="WYI132"/>
      <c r="WYJ132"/>
      <c r="WYK132"/>
      <c r="WYL132"/>
      <c r="WYM132"/>
      <c r="WYN132"/>
      <c r="WYO132"/>
      <c r="WYP132"/>
      <c r="WYQ132"/>
      <c r="WYR132"/>
      <c r="WYS132"/>
      <c r="WYT132"/>
      <c r="WYU132"/>
      <c r="WYV132"/>
      <c r="WYW132"/>
      <c r="WYX132"/>
      <c r="WYY132"/>
      <c r="WYZ132"/>
      <c r="WZA132"/>
      <c r="WZB132"/>
      <c r="WZC132"/>
      <c r="WZD132"/>
      <c r="WZE132"/>
      <c r="WZF132"/>
      <c r="WZG132"/>
      <c r="WZH132"/>
      <c r="WZI132"/>
      <c r="WZJ132"/>
      <c r="WZK132"/>
      <c r="WZL132"/>
      <c r="WZM132"/>
      <c r="WZN132"/>
      <c r="WZO132"/>
      <c r="WZP132"/>
      <c r="WZQ132"/>
      <c r="WZR132"/>
      <c r="WZS132"/>
      <c r="WZT132"/>
      <c r="WZU132"/>
      <c r="WZV132"/>
      <c r="WZW132"/>
      <c r="WZX132"/>
      <c r="WZY132"/>
      <c r="WZZ132"/>
      <c r="XAA132"/>
      <c r="XAB132"/>
      <c r="XAC132"/>
      <c r="XAD132"/>
      <c r="XAE132"/>
      <c r="XAF132"/>
      <c r="XAG132"/>
      <c r="XAH132"/>
      <c r="XAI132"/>
      <c r="XAJ132"/>
      <c r="XAK132"/>
      <c r="XAL132"/>
      <c r="XAM132"/>
      <c r="XAN132"/>
      <c r="XAO132"/>
      <c r="XAP132"/>
      <c r="XAQ132"/>
      <c r="XAR132"/>
      <c r="XAS132"/>
      <c r="XAT132"/>
      <c r="XAU132"/>
      <c r="XAV132"/>
      <c r="XAW132"/>
      <c r="XAX132"/>
      <c r="XAY132"/>
      <c r="XAZ132"/>
      <c r="XBA132"/>
      <c r="XBB132"/>
      <c r="XBC132"/>
      <c r="XBD132"/>
      <c r="XBE132"/>
      <c r="XBF132"/>
      <c r="XBG132"/>
      <c r="XBH132"/>
      <c r="XBI132"/>
      <c r="XBJ132"/>
      <c r="XBK132"/>
      <c r="XBL132"/>
      <c r="XBM132"/>
      <c r="XBN132"/>
      <c r="XBO132"/>
      <c r="XBP132"/>
      <c r="XBQ132"/>
      <c r="XBR132"/>
      <c r="XBS132"/>
      <c r="XBT132"/>
      <c r="XBU132"/>
      <c r="XBV132"/>
      <c r="XBW132"/>
      <c r="XBX132"/>
      <c r="XBY132"/>
      <c r="XBZ132"/>
      <c r="XCA132"/>
      <c r="XCB132"/>
      <c r="XCC132"/>
      <c r="XCD132"/>
      <c r="XCE132"/>
      <c r="XCF132"/>
      <c r="XCG132"/>
      <c r="XCH132"/>
      <c r="XCI132"/>
      <c r="XCJ132"/>
      <c r="XCK132"/>
      <c r="XCL132"/>
      <c r="XCM132"/>
      <c r="XCN132"/>
      <c r="XCO132"/>
      <c r="XCP132"/>
      <c r="XCQ132"/>
      <c r="XCR132"/>
      <c r="XCS132"/>
      <c r="XCT132"/>
      <c r="XCU132"/>
      <c r="XCV132"/>
      <c r="XCW132"/>
      <c r="XCX132"/>
      <c r="XCY132"/>
      <c r="XCZ132"/>
      <c r="XDA132"/>
      <c r="XDB132"/>
      <c r="XDC132"/>
      <c r="XDD132"/>
      <c r="XDE132"/>
      <c r="XDF132"/>
      <c r="XDG132"/>
      <c r="XDH132"/>
      <c r="XDI132"/>
      <c r="XDJ132"/>
      <c r="XDK132"/>
      <c r="XDL132"/>
      <c r="XDM132"/>
      <c r="XDN132"/>
      <c r="XDO132"/>
      <c r="XDP132"/>
      <c r="XDQ132"/>
      <c r="XDR132"/>
      <c r="XDS132"/>
      <c r="XDT132"/>
      <c r="XDU132"/>
      <c r="XDV132"/>
      <c r="XDW132"/>
      <c r="XDX132"/>
      <c r="XDY132"/>
      <c r="XDZ132"/>
      <c r="XEA132"/>
      <c r="XEB132"/>
      <c r="XEC132"/>
      <c r="XED132"/>
      <c r="XEE132"/>
      <c r="XEF132"/>
      <c r="XEG132"/>
      <c r="XEH132"/>
      <c r="XEI132"/>
      <c r="XEJ132"/>
      <c r="XEK132"/>
      <c r="XEL132"/>
      <c r="XEM132"/>
      <c r="XEN132"/>
      <c r="XEO132"/>
      <c r="XEP132"/>
      <c r="XEQ132"/>
      <c r="XER132"/>
      <c r="XES132"/>
      <c r="XET132"/>
      <c r="XEU132"/>
      <c r="XEV132"/>
      <c r="XEW132"/>
      <c r="XEX132"/>
      <c r="XEY132"/>
      <c r="XEZ132"/>
      <c r="XFA132"/>
      <c r="XFB132"/>
      <c r="XFC132"/>
      <c r="XFD132"/>
    </row>
    <row r="133" spans="1:16384" s="290" customFormat="1" ht="16.5" x14ac:dyDescent="0.3">
      <c r="A133" s="300"/>
      <c r="B133" s="329" t="s">
        <v>388</v>
      </c>
      <c r="C133" s="334" t="s">
        <v>1579</v>
      </c>
      <c r="D133" s="340">
        <f>'IN_Performance Indicators'!E234</f>
        <v>0</v>
      </c>
      <c r="E133" s="340">
        <f>'IN_Performance Indicators'!F234</f>
        <v>0</v>
      </c>
      <c r="F133" s="340">
        <f>'IN_Performance Indicators'!G234</f>
        <v>0</v>
      </c>
      <c r="G133" s="332">
        <f>'IN_Performance Indicators'!H234</f>
        <v>0</v>
      </c>
      <c r="H133" s="292"/>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c r="AMK133"/>
      <c r="AML133"/>
      <c r="AMM133"/>
      <c r="AMN133"/>
      <c r="AMO133"/>
      <c r="AMP133"/>
      <c r="AMQ133"/>
      <c r="AMR133"/>
      <c r="AMS133"/>
      <c r="AMT133"/>
      <c r="AMU133"/>
      <c r="AMV133"/>
      <c r="AMW133"/>
      <c r="AMX133"/>
      <c r="AMY133"/>
      <c r="AMZ133"/>
      <c r="ANA133"/>
      <c r="ANB133"/>
      <c r="ANC133"/>
      <c r="AND133"/>
      <c r="ANE133"/>
      <c r="ANF133"/>
      <c r="ANG133"/>
      <c r="ANH133"/>
      <c r="ANI133"/>
      <c r="ANJ133"/>
      <c r="ANK133"/>
      <c r="ANL133"/>
      <c r="ANM133"/>
      <c r="ANN133"/>
      <c r="ANO133"/>
      <c r="ANP133"/>
      <c r="ANQ133"/>
      <c r="ANR133"/>
      <c r="ANS133"/>
      <c r="ANT133"/>
      <c r="ANU133"/>
      <c r="ANV133"/>
      <c r="ANW133"/>
      <c r="ANX133"/>
      <c r="ANY133"/>
      <c r="ANZ133"/>
      <c r="AOA133"/>
      <c r="AOB133"/>
      <c r="AOC133"/>
      <c r="AOD133"/>
      <c r="AOE133"/>
      <c r="AOF133"/>
      <c r="AOG133"/>
      <c r="AOH133"/>
      <c r="AOI133"/>
      <c r="AOJ133"/>
      <c r="AOK133"/>
      <c r="AOL133"/>
      <c r="AOM133"/>
      <c r="AON133"/>
      <c r="AOO133"/>
      <c r="AOP133"/>
      <c r="AOQ133"/>
      <c r="AOR133"/>
      <c r="AOS133"/>
      <c r="AOT133"/>
      <c r="AOU133"/>
      <c r="AOV133"/>
      <c r="AOW133"/>
      <c r="AOX133"/>
      <c r="AOY133"/>
      <c r="AOZ133"/>
      <c r="APA133"/>
      <c r="APB133"/>
      <c r="APC133"/>
      <c r="APD133"/>
      <c r="APE133"/>
      <c r="APF133"/>
      <c r="APG133"/>
      <c r="APH133"/>
      <c r="API133"/>
      <c r="APJ133"/>
      <c r="APK133"/>
      <c r="APL133"/>
      <c r="APM133"/>
      <c r="APN133"/>
      <c r="APO133"/>
      <c r="APP133"/>
      <c r="APQ133"/>
      <c r="APR133"/>
      <c r="APS133"/>
      <c r="APT133"/>
      <c r="APU133"/>
      <c r="APV133"/>
      <c r="APW133"/>
      <c r="APX133"/>
      <c r="APY133"/>
      <c r="APZ133"/>
      <c r="AQA133"/>
      <c r="AQB133"/>
      <c r="AQC133"/>
      <c r="AQD133"/>
      <c r="AQE133"/>
      <c r="AQF133"/>
      <c r="AQG133"/>
      <c r="AQH133"/>
      <c r="AQI133"/>
      <c r="AQJ133"/>
      <c r="AQK133"/>
      <c r="AQL133"/>
      <c r="AQM133"/>
      <c r="AQN133"/>
      <c r="AQO133"/>
      <c r="AQP133"/>
      <c r="AQQ133"/>
      <c r="AQR133"/>
      <c r="AQS133"/>
      <c r="AQT133"/>
      <c r="AQU133"/>
      <c r="AQV133"/>
      <c r="AQW133"/>
      <c r="AQX133"/>
      <c r="AQY133"/>
      <c r="AQZ133"/>
      <c r="ARA133"/>
      <c r="ARB133"/>
      <c r="ARC133"/>
      <c r="ARD133"/>
      <c r="ARE133"/>
      <c r="ARF133"/>
      <c r="ARG133"/>
      <c r="ARH133"/>
      <c r="ARI133"/>
      <c r="ARJ133"/>
      <c r="ARK133"/>
      <c r="ARL133"/>
      <c r="ARM133"/>
      <c r="ARN133"/>
      <c r="ARO133"/>
      <c r="ARP133"/>
      <c r="ARQ133"/>
      <c r="ARR133"/>
      <c r="ARS133"/>
      <c r="ART133"/>
      <c r="ARU133"/>
      <c r="ARV133"/>
      <c r="ARW133"/>
      <c r="ARX133"/>
      <c r="ARY133"/>
      <c r="ARZ133"/>
      <c r="ASA133"/>
      <c r="ASB133"/>
      <c r="ASC133"/>
      <c r="ASD133"/>
      <c r="ASE133"/>
      <c r="ASF133"/>
      <c r="ASG133"/>
      <c r="ASH133"/>
      <c r="ASI133"/>
      <c r="ASJ133"/>
      <c r="ASK133"/>
      <c r="ASL133"/>
      <c r="ASM133"/>
      <c r="ASN133"/>
      <c r="ASO133"/>
      <c r="ASP133"/>
      <c r="ASQ133"/>
      <c r="ASR133"/>
      <c r="ASS133"/>
      <c r="AST133"/>
      <c r="ASU133"/>
      <c r="ASV133"/>
      <c r="ASW133"/>
      <c r="ASX133"/>
      <c r="ASY133"/>
      <c r="ASZ133"/>
      <c r="ATA133"/>
      <c r="ATB133"/>
      <c r="ATC133"/>
      <c r="ATD133"/>
      <c r="ATE133"/>
      <c r="ATF133"/>
      <c r="ATG133"/>
      <c r="ATH133"/>
      <c r="ATI133"/>
      <c r="ATJ133"/>
      <c r="ATK133"/>
      <c r="ATL133"/>
      <c r="ATM133"/>
      <c r="ATN133"/>
      <c r="ATO133"/>
      <c r="ATP133"/>
      <c r="ATQ133"/>
      <c r="ATR133"/>
      <c r="ATS133"/>
      <c r="ATT133"/>
      <c r="ATU133"/>
      <c r="ATV133"/>
      <c r="ATW133"/>
      <c r="ATX133"/>
      <c r="ATY133"/>
      <c r="ATZ133"/>
      <c r="AUA133"/>
      <c r="AUB133"/>
      <c r="AUC133"/>
      <c r="AUD133"/>
      <c r="AUE133"/>
      <c r="AUF133"/>
      <c r="AUG133"/>
      <c r="AUH133"/>
      <c r="AUI133"/>
      <c r="AUJ133"/>
      <c r="AUK133"/>
      <c r="AUL133"/>
      <c r="AUM133"/>
      <c r="AUN133"/>
      <c r="AUO133"/>
      <c r="AUP133"/>
      <c r="AUQ133"/>
      <c r="AUR133"/>
      <c r="AUS133"/>
      <c r="AUT133"/>
      <c r="AUU133"/>
      <c r="AUV133"/>
      <c r="AUW133"/>
      <c r="AUX133"/>
      <c r="AUY133"/>
      <c r="AUZ133"/>
      <c r="AVA133"/>
      <c r="AVB133"/>
      <c r="AVC133"/>
      <c r="AVD133"/>
      <c r="AVE133"/>
      <c r="AVF133"/>
      <c r="AVG133"/>
      <c r="AVH133"/>
      <c r="AVI133"/>
      <c r="AVJ133"/>
      <c r="AVK133"/>
      <c r="AVL133"/>
      <c r="AVM133"/>
      <c r="AVN133"/>
      <c r="AVO133"/>
      <c r="AVP133"/>
      <c r="AVQ133"/>
      <c r="AVR133"/>
      <c r="AVS133"/>
      <c r="AVT133"/>
      <c r="AVU133"/>
      <c r="AVV133"/>
      <c r="AVW133"/>
      <c r="AVX133"/>
      <c r="AVY133"/>
      <c r="AVZ133"/>
      <c r="AWA133"/>
      <c r="AWB133"/>
      <c r="AWC133"/>
      <c r="AWD133"/>
      <c r="AWE133"/>
      <c r="AWF133"/>
      <c r="AWG133"/>
      <c r="AWH133"/>
      <c r="AWI133"/>
      <c r="AWJ133"/>
      <c r="AWK133"/>
      <c r="AWL133"/>
      <c r="AWM133"/>
      <c r="AWN133"/>
      <c r="AWO133"/>
      <c r="AWP133"/>
      <c r="AWQ133"/>
      <c r="AWR133"/>
      <c r="AWS133"/>
      <c r="AWT133"/>
      <c r="AWU133"/>
      <c r="AWV133"/>
      <c r="AWW133"/>
      <c r="AWX133"/>
      <c r="AWY133"/>
      <c r="AWZ133"/>
      <c r="AXA133"/>
      <c r="AXB133"/>
      <c r="AXC133"/>
      <c r="AXD133"/>
      <c r="AXE133"/>
      <c r="AXF133"/>
      <c r="AXG133"/>
      <c r="AXH133"/>
      <c r="AXI133"/>
      <c r="AXJ133"/>
      <c r="AXK133"/>
      <c r="AXL133"/>
      <c r="AXM133"/>
      <c r="AXN133"/>
      <c r="AXO133"/>
      <c r="AXP133"/>
      <c r="AXQ133"/>
      <c r="AXR133"/>
      <c r="AXS133"/>
      <c r="AXT133"/>
      <c r="AXU133"/>
      <c r="AXV133"/>
      <c r="AXW133"/>
      <c r="AXX133"/>
      <c r="AXY133"/>
      <c r="AXZ133"/>
      <c r="AYA133"/>
      <c r="AYB133"/>
      <c r="AYC133"/>
      <c r="AYD133"/>
      <c r="AYE133"/>
      <c r="AYF133"/>
      <c r="AYG133"/>
      <c r="AYH133"/>
      <c r="AYI133"/>
      <c r="AYJ133"/>
      <c r="AYK133"/>
      <c r="AYL133"/>
      <c r="AYM133"/>
      <c r="AYN133"/>
      <c r="AYO133"/>
      <c r="AYP133"/>
      <c r="AYQ133"/>
      <c r="AYR133"/>
      <c r="AYS133"/>
      <c r="AYT133"/>
      <c r="AYU133"/>
      <c r="AYV133"/>
      <c r="AYW133"/>
      <c r="AYX133"/>
      <c r="AYY133"/>
      <c r="AYZ133"/>
      <c r="AZA133"/>
      <c r="AZB133"/>
      <c r="AZC133"/>
      <c r="AZD133"/>
      <c r="AZE133"/>
      <c r="AZF133"/>
      <c r="AZG133"/>
      <c r="AZH133"/>
      <c r="AZI133"/>
      <c r="AZJ133"/>
      <c r="AZK133"/>
      <c r="AZL133"/>
      <c r="AZM133"/>
      <c r="AZN133"/>
      <c r="AZO133"/>
      <c r="AZP133"/>
      <c r="AZQ133"/>
      <c r="AZR133"/>
      <c r="AZS133"/>
      <c r="AZT133"/>
      <c r="AZU133"/>
      <c r="AZV133"/>
      <c r="AZW133"/>
      <c r="AZX133"/>
      <c r="AZY133"/>
      <c r="AZZ133"/>
      <c r="BAA133"/>
      <c r="BAB133"/>
      <c r="BAC133"/>
      <c r="BAD133"/>
      <c r="BAE133"/>
      <c r="BAF133"/>
      <c r="BAG133"/>
      <c r="BAH133"/>
      <c r="BAI133"/>
      <c r="BAJ133"/>
      <c r="BAK133"/>
      <c r="BAL133"/>
      <c r="BAM133"/>
      <c r="BAN133"/>
      <c r="BAO133"/>
      <c r="BAP133"/>
      <c r="BAQ133"/>
      <c r="BAR133"/>
      <c r="BAS133"/>
      <c r="BAT133"/>
      <c r="BAU133"/>
      <c r="BAV133"/>
      <c r="BAW133"/>
      <c r="BAX133"/>
      <c r="BAY133"/>
      <c r="BAZ133"/>
      <c r="BBA133"/>
      <c r="BBB133"/>
      <c r="BBC133"/>
      <c r="BBD133"/>
      <c r="BBE133"/>
      <c r="BBF133"/>
      <c r="BBG133"/>
      <c r="BBH133"/>
      <c r="BBI133"/>
      <c r="BBJ133"/>
      <c r="BBK133"/>
      <c r="BBL133"/>
      <c r="BBM133"/>
      <c r="BBN133"/>
      <c r="BBO133"/>
      <c r="BBP133"/>
      <c r="BBQ133"/>
      <c r="BBR133"/>
      <c r="BBS133"/>
      <c r="BBT133"/>
      <c r="BBU133"/>
      <c r="BBV133"/>
      <c r="BBW133"/>
      <c r="BBX133"/>
      <c r="BBY133"/>
      <c r="BBZ133"/>
      <c r="BCA133"/>
      <c r="BCB133"/>
      <c r="BCC133"/>
      <c r="BCD133"/>
      <c r="BCE133"/>
      <c r="BCF133"/>
      <c r="BCG133"/>
      <c r="BCH133"/>
      <c r="BCI133"/>
      <c r="BCJ133"/>
      <c r="BCK133"/>
      <c r="BCL133"/>
      <c r="BCM133"/>
      <c r="BCN133"/>
      <c r="BCO133"/>
      <c r="BCP133"/>
      <c r="BCQ133"/>
      <c r="BCR133"/>
      <c r="BCS133"/>
      <c r="BCT133"/>
      <c r="BCU133"/>
      <c r="BCV133"/>
      <c r="BCW133"/>
      <c r="BCX133"/>
      <c r="BCY133"/>
      <c r="BCZ133"/>
      <c r="BDA133"/>
      <c r="BDB133"/>
      <c r="BDC133"/>
      <c r="BDD133"/>
      <c r="BDE133"/>
      <c r="BDF133"/>
      <c r="BDG133"/>
      <c r="BDH133"/>
      <c r="BDI133"/>
      <c r="BDJ133"/>
      <c r="BDK133"/>
      <c r="BDL133"/>
      <c r="BDM133"/>
      <c r="BDN133"/>
      <c r="BDO133"/>
      <c r="BDP133"/>
      <c r="BDQ133"/>
      <c r="BDR133"/>
      <c r="BDS133"/>
      <c r="BDT133"/>
      <c r="BDU133"/>
      <c r="BDV133"/>
      <c r="BDW133"/>
      <c r="BDX133"/>
      <c r="BDY133"/>
      <c r="BDZ133"/>
      <c r="BEA133"/>
      <c r="BEB133"/>
      <c r="BEC133"/>
      <c r="BED133"/>
      <c r="BEE133"/>
      <c r="BEF133"/>
      <c r="BEG133"/>
      <c r="BEH133"/>
      <c r="BEI133"/>
      <c r="BEJ133"/>
      <c r="BEK133"/>
      <c r="BEL133"/>
      <c r="BEM133"/>
      <c r="BEN133"/>
      <c r="BEO133"/>
      <c r="BEP133"/>
      <c r="BEQ133"/>
      <c r="BER133"/>
      <c r="BES133"/>
      <c r="BET133"/>
      <c r="BEU133"/>
      <c r="BEV133"/>
      <c r="BEW133"/>
      <c r="BEX133"/>
      <c r="BEY133"/>
      <c r="BEZ133"/>
      <c r="BFA133"/>
      <c r="BFB133"/>
      <c r="BFC133"/>
      <c r="BFD133"/>
      <c r="BFE133"/>
      <c r="BFF133"/>
      <c r="BFG133"/>
      <c r="BFH133"/>
      <c r="BFI133"/>
      <c r="BFJ133"/>
      <c r="BFK133"/>
      <c r="BFL133"/>
      <c r="BFM133"/>
      <c r="BFN133"/>
      <c r="BFO133"/>
      <c r="BFP133"/>
      <c r="BFQ133"/>
      <c r="BFR133"/>
      <c r="BFS133"/>
      <c r="BFT133"/>
      <c r="BFU133"/>
      <c r="BFV133"/>
      <c r="BFW133"/>
      <c r="BFX133"/>
      <c r="BFY133"/>
      <c r="BFZ133"/>
      <c r="BGA133"/>
      <c r="BGB133"/>
      <c r="BGC133"/>
      <c r="BGD133"/>
      <c r="BGE133"/>
      <c r="BGF133"/>
      <c r="BGG133"/>
      <c r="BGH133"/>
      <c r="BGI133"/>
      <c r="BGJ133"/>
      <c r="BGK133"/>
      <c r="BGL133"/>
      <c r="BGM133"/>
      <c r="BGN133"/>
      <c r="BGO133"/>
      <c r="BGP133"/>
      <c r="BGQ133"/>
      <c r="BGR133"/>
      <c r="BGS133"/>
      <c r="BGT133"/>
      <c r="BGU133"/>
      <c r="BGV133"/>
      <c r="BGW133"/>
      <c r="BGX133"/>
      <c r="BGY133"/>
      <c r="BGZ133"/>
      <c r="BHA133"/>
      <c r="BHB133"/>
      <c r="BHC133"/>
      <c r="BHD133"/>
      <c r="BHE133"/>
      <c r="BHF133"/>
      <c r="BHG133"/>
      <c r="BHH133"/>
      <c r="BHI133"/>
      <c r="BHJ133"/>
      <c r="BHK133"/>
      <c r="BHL133"/>
      <c r="BHM133"/>
      <c r="BHN133"/>
      <c r="BHO133"/>
      <c r="BHP133"/>
      <c r="BHQ133"/>
      <c r="BHR133"/>
      <c r="BHS133"/>
      <c r="BHT133"/>
      <c r="BHU133"/>
      <c r="BHV133"/>
      <c r="BHW133"/>
      <c r="BHX133"/>
      <c r="BHY133"/>
      <c r="BHZ133"/>
      <c r="BIA133"/>
      <c r="BIB133"/>
      <c r="BIC133"/>
      <c r="BID133"/>
      <c r="BIE133"/>
      <c r="BIF133"/>
      <c r="BIG133"/>
      <c r="BIH133"/>
      <c r="BII133"/>
      <c r="BIJ133"/>
      <c r="BIK133"/>
      <c r="BIL133"/>
      <c r="BIM133"/>
      <c r="BIN133"/>
      <c r="BIO133"/>
      <c r="BIP133"/>
      <c r="BIQ133"/>
      <c r="BIR133"/>
      <c r="BIS133"/>
      <c r="BIT133"/>
      <c r="BIU133"/>
      <c r="BIV133"/>
      <c r="BIW133"/>
      <c r="BIX133"/>
      <c r="BIY133"/>
      <c r="BIZ133"/>
      <c r="BJA133"/>
      <c r="BJB133"/>
      <c r="BJC133"/>
      <c r="BJD133"/>
      <c r="BJE133"/>
      <c r="BJF133"/>
      <c r="BJG133"/>
      <c r="BJH133"/>
      <c r="BJI133"/>
      <c r="BJJ133"/>
      <c r="BJK133"/>
      <c r="BJL133"/>
      <c r="BJM133"/>
      <c r="BJN133"/>
      <c r="BJO133"/>
      <c r="BJP133"/>
      <c r="BJQ133"/>
      <c r="BJR133"/>
      <c r="BJS133"/>
      <c r="BJT133"/>
      <c r="BJU133"/>
      <c r="BJV133"/>
      <c r="BJW133"/>
      <c r="BJX133"/>
      <c r="BJY133"/>
      <c r="BJZ133"/>
      <c r="BKA133"/>
      <c r="BKB133"/>
      <c r="BKC133"/>
      <c r="BKD133"/>
      <c r="BKE133"/>
      <c r="BKF133"/>
      <c r="BKG133"/>
      <c r="BKH133"/>
      <c r="BKI133"/>
      <c r="BKJ133"/>
      <c r="BKK133"/>
      <c r="BKL133"/>
      <c r="BKM133"/>
      <c r="BKN133"/>
      <c r="BKO133"/>
      <c r="BKP133"/>
      <c r="BKQ133"/>
      <c r="BKR133"/>
      <c r="BKS133"/>
      <c r="BKT133"/>
      <c r="BKU133"/>
      <c r="BKV133"/>
      <c r="BKW133"/>
      <c r="BKX133"/>
      <c r="BKY133"/>
      <c r="BKZ133"/>
      <c r="BLA133"/>
      <c r="BLB133"/>
      <c r="BLC133"/>
      <c r="BLD133"/>
      <c r="BLE133"/>
      <c r="BLF133"/>
      <c r="BLG133"/>
      <c r="BLH133"/>
      <c r="BLI133"/>
      <c r="BLJ133"/>
      <c r="BLK133"/>
      <c r="BLL133"/>
      <c r="BLM133"/>
      <c r="BLN133"/>
      <c r="BLO133"/>
      <c r="BLP133"/>
      <c r="BLQ133"/>
      <c r="BLR133"/>
      <c r="BLS133"/>
      <c r="BLT133"/>
      <c r="BLU133"/>
      <c r="BLV133"/>
      <c r="BLW133"/>
      <c r="BLX133"/>
      <c r="BLY133"/>
      <c r="BLZ133"/>
      <c r="BMA133"/>
      <c r="BMB133"/>
      <c r="BMC133"/>
      <c r="BMD133"/>
      <c r="BME133"/>
      <c r="BMF133"/>
      <c r="BMG133"/>
      <c r="BMH133"/>
      <c r="BMI133"/>
      <c r="BMJ133"/>
      <c r="BMK133"/>
      <c r="BML133"/>
      <c r="BMM133"/>
      <c r="BMN133"/>
      <c r="BMO133"/>
      <c r="BMP133"/>
      <c r="BMQ133"/>
      <c r="BMR133"/>
      <c r="BMS133"/>
      <c r="BMT133"/>
      <c r="BMU133"/>
      <c r="BMV133"/>
      <c r="BMW133"/>
      <c r="BMX133"/>
      <c r="BMY133"/>
      <c r="BMZ133"/>
      <c r="BNA133"/>
      <c r="BNB133"/>
      <c r="BNC133"/>
      <c r="BND133"/>
      <c r="BNE133"/>
      <c r="BNF133"/>
      <c r="BNG133"/>
      <c r="BNH133"/>
      <c r="BNI133"/>
      <c r="BNJ133"/>
      <c r="BNK133"/>
      <c r="BNL133"/>
      <c r="BNM133"/>
      <c r="BNN133"/>
      <c r="BNO133"/>
      <c r="BNP133"/>
      <c r="BNQ133"/>
      <c r="BNR133"/>
      <c r="BNS133"/>
      <c r="BNT133"/>
      <c r="BNU133"/>
      <c r="BNV133"/>
      <c r="BNW133"/>
      <c r="BNX133"/>
      <c r="BNY133"/>
      <c r="BNZ133"/>
      <c r="BOA133"/>
      <c r="BOB133"/>
      <c r="BOC133"/>
      <c r="BOD133"/>
      <c r="BOE133"/>
      <c r="BOF133"/>
      <c r="BOG133"/>
      <c r="BOH133"/>
      <c r="BOI133"/>
      <c r="BOJ133"/>
      <c r="BOK133"/>
      <c r="BOL133"/>
      <c r="BOM133"/>
      <c r="BON133"/>
      <c r="BOO133"/>
      <c r="BOP133"/>
      <c r="BOQ133"/>
      <c r="BOR133"/>
      <c r="BOS133"/>
      <c r="BOT133"/>
      <c r="BOU133"/>
      <c r="BOV133"/>
      <c r="BOW133"/>
      <c r="BOX133"/>
      <c r="BOY133"/>
      <c r="BOZ133"/>
      <c r="BPA133"/>
      <c r="BPB133"/>
      <c r="BPC133"/>
      <c r="BPD133"/>
      <c r="BPE133"/>
      <c r="BPF133"/>
      <c r="BPG133"/>
      <c r="BPH133"/>
      <c r="BPI133"/>
      <c r="BPJ133"/>
      <c r="BPK133"/>
      <c r="BPL133"/>
      <c r="BPM133"/>
      <c r="BPN133"/>
      <c r="BPO133"/>
      <c r="BPP133"/>
      <c r="BPQ133"/>
      <c r="BPR133"/>
      <c r="BPS133"/>
      <c r="BPT133"/>
      <c r="BPU133"/>
      <c r="BPV133"/>
      <c r="BPW133"/>
      <c r="BPX133"/>
      <c r="BPY133"/>
      <c r="BPZ133"/>
      <c r="BQA133"/>
      <c r="BQB133"/>
      <c r="BQC133"/>
      <c r="BQD133"/>
      <c r="BQE133"/>
      <c r="BQF133"/>
      <c r="BQG133"/>
      <c r="BQH133"/>
      <c r="BQI133"/>
      <c r="BQJ133"/>
      <c r="BQK133"/>
      <c r="BQL133"/>
      <c r="BQM133"/>
      <c r="BQN133"/>
      <c r="BQO133"/>
      <c r="BQP133"/>
      <c r="BQQ133"/>
      <c r="BQR133"/>
      <c r="BQS133"/>
      <c r="BQT133"/>
      <c r="BQU133"/>
      <c r="BQV133"/>
      <c r="BQW133"/>
      <c r="BQX133"/>
      <c r="BQY133"/>
      <c r="BQZ133"/>
      <c r="BRA133"/>
      <c r="BRB133"/>
      <c r="BRC133"/>
      <c r="BRD133"/>
      <c r="BRE133"/>
      <c r="BRF133"/>
      <c r="BRG133"/>
      <c r="BRH133"/>
      <c r="BRI133"/>
      <c r="BRJ133"/>
      <c r="BRK133"/>
      <c r="BRL133"/>
      <c r="BRM133"/>
      <c r="BRN133"/>
      <c r="BRO133"/>
      <c r="BRP133"/>
      <c r="BRQ133"/>
      <c r="BRR133"/>
      <c r="BRS133"/>
      <c r="BRT133"/>
      <c r="BRU133"/>
      <c r="BRV133"/>
      <c r="BRW133"/>
      <c r="BRX133"/>
      <c r="BRY133"/>
      <c r="BRZ133"/>
      <c r="BSA133"/>
      <c r="BSB133"/>
      <c r="BSC133"/>
      <c r="BSD133"/>
      <c r="BSE133"/>
      <c r="BSF133"/>
      <c r="BSG133"/>
      <c r="BSH133"/>
      <c r="BSI133"/>
      <c r="BSJ133"/>
      <c r="BSK133"/>
      <c r="BSL133"/>
      <c r="BSM133"/>
      <c r="BSN133"/>
      <c r="BSO133"/>
      <c r="BSP133"/>
      <c r="BSQ133"/>
      <c r="BSR133"/>
      <c r="BSS133"/>
      <c r="BST133"/>
      <c r="BSU133"/>
      <c r="BSV133"/>
      <c r="BSW133"/>
      <c r="BSX133"/>
      <c r="BSY133"/>
      <c r="BSZ133"/>
      <c r="BTA133"/>
      <c r="BTB133"/>
      <c r="BTC133"/>
      <c r="BTD133"/>
      <c r="BTE133"/>
      <c r="BTF133"/>
      <c r="BTG133"/>
      <c r="BTH133"/>
      <c r="BTI133"/>
      <c r="BTJ133"/>
      <c r="BTK133"/>
      <c r="BTL133"/>
      <c r="BTM133"/>
      <c r="BTN133"/>
      <c r="BTO133"/>
      <c r="BTP133"/>
      <c r="BTQ133"/>
      <c r="BTR133"/>
      <c r="BTS133"/>
      <c r="BTT133"/>
      <c r="BTU133"/>
      <c r="BTV133"/>
      <c r="BTW133"/>
      <c r="BTX133"/>
      <c r="BTY133"/>
      <c r="BTZ133"/>
      <c r="BUA133"/>
      <c r="BUB133"/>
      <c r="BUC133"/>
      <c r="BUD133"/>
      <c r="BUE133"/>
      <c r="BUF133"/>
      <c r="BUG133"/>
      <c r="BUH133"/>
      <c r="BUI133"/>
      <c r="BUJ133"/>
      <c r="BUK133"/>
      <c r="BUL133"/>
      <c r="BUM133"/>
      <c r="BUN133"/>
      <c r="BUO133"/>
      <c r="BUP133"/>
      <c r="BUQ133"/>
      <c r="BUR133"/>
      <c r="BUS133"/>
      <c r="BUT133"/>
      <c r="BUU133"/>
      <c r="BUV133"/>
      <c r="BUW133"/>
      <c r="BUX133"/>
      <c r="BUY133"/>
      <c r="BUZ133"/>
      <c r="BVA133"/>
      <c r="BVB133"/>
      <c r="BVC133"/>
      <c r="BVD133"/>
      <c r="BVE133"/>
      <c r="BVF133"/>
      <c r="BVG133"/>
      <c r="BVH133"/>
      <c r="BVI133"/>
      <c r="BVJ133"/>
      <c r="BVK133"/>
      <c r="BVL133"/>
      <c r="BVM133"/>
      <c r="BVN133"/>
      <c r="BVO133"/>
      <c r="BVP133"/>
      <c r="BVQ133"/>
      <c r="BVR133"/>
      <c r="BVS133"/>
      <c r="BVT133"/>
      <c r="BVU133"/>
      <c r="BVV133"/>
      <c r="BVW133"/>
      <c r="BVX133"/>
      <c r="BVY133"/>
      <c r="BVZ133"/>
      <c r="BWA133"/>
      <c r="BWB133"/>
      <c r="BWC133"/>
      <c r="BWD133"/>
      <c r="BWE133"/>
      <c r="BWF133"/>
      <c r="BWG133"/>
      <c r="BWH133"/>
      <c r="BWI133"/>
      <c r="BWJ133"/>
      <c r="BWK133"/>
      <c r="BWL133"/>
      <c r="BWM133"/>
      <c r="BWN133"/>
      <c r="BWO133"/>
      <c r="BWP133"/>
      <c r="BWQ133"/>
      <c r="BWR133"/>
      <c r="BWS133"/>
      <c r="BWT133"/>
      <c r="BWU133"/>
      <c r="BWV133"/>
      <c r="BWW133"/>
      <c r="BWX133"/>
      <c r="BWY133"/>
      <c r="BWZ133"/>
      <c r="BXA133"/>
      <c r="BXB133"/>
      <c r="BXC133"/>
      <c r="BXD133"/>
      <c r="BXE133"/>
      <c r="BXF133"/>
      <c r="BXG133"/>
      <c r="BXH133"/>
      <c r="BXI133"/>
      <c r="BXJ133"/>
      <c r="BXK133"/>
      <c r="BXL133"/>
      <c r="BXM133"/>
      <c r="BXN133"/>
      <c r="BXO133"/>
      <c r="BXP133"/>
      <c r="BXQ133"/>
      <c r="BXR133"/>
      <c r="BXS133"/>
      <c r="BXT133"/>
      <c r="BXU133"/>
      <c r="BXV133"/>
      <c r="BXW133"/>
      <c r="BXX133"/>
      <c r="BXY133"/>
      <c r="BXZ133"/>
      <c r="BYA133"/>
      <c r="BYB133"/>
      <c r="BYC133"/>
      <c r="BYD133"/>
      <c r="BYE133"/>
      <c r="BYF133"/>
      <c r="BYG133"/>
      <c r="BYH133"/>
      <c r="BYI133"/>
      <c r="BYJ133"/>
      <c r="BYK133"/>
      <c r="BYL133"/>
      <c r="BYM133"/>
      <c r="BYN133"/>
      <c r="BYO133"/>
      <c r="BYP133"/>
      <c r="BYQ133"/>
      <c r="BYR133"/>
      <c r="BYS133"/>
      <c r="BYT133"/>
      <c r="BYU133"/>
      <c r="BYV133"/>
      <c r="BYW133"/>
      <c r="BYX133"/>
      <c r="BYY133"/>
      <c r="BYZ133"/>
      <c r="BZA133"/>
      <c r="BZB133"/>
      <c r="BZC133"/>
      <c r="BZD133"/>
      <c r="BZE133"/>
      <c r="BZF133"/>
      <c r="BZG133"/>
      <c r="BZH133"/>
      <c r="BZI133"/>
      <c r="BZJ133"/>
      <c r="BZK133"/>
      <c r="BZL133"/>
      <c r="BZM133"/>
      <c r="BZN133"/>
      <c r="BZO133"/>
      <c r="BZP133"/>
      <c r="BZQ133"/>
      <c r="BZR133"/>
      <c r="BZS133"/>
      <c r="BZT133"/>
      <c r="BZU133"/>
      <c r="BZV133"/>
      <c r="BZW133"/>
      <c r="BZX133"/>
      <c r="BZY133"/>
      <c r="BZZ133"/>
      <c r="CAA133"/>
      <c r="CAB133"/>
      <c r="CAC133"/>
      <c r="CAD133"/>
      <c r="CAE133"/>
      <c r="CAF133"/>
      <c r="CAG133"/>
      <c r="CAH133"/>
      <c r="CAI133"/>
      <c r="CAJ133"/>
      <c r="CAK133"/>
      <c r="CAL133"/>
      <c r="CAM133"/>
      <c r="CAN133"/>
      <c r="CAO133"/>
      <c r="CAP133"/>
      <c r="CAQ133"/>
      <c r="CAR133"/>
      <c r="CAS133"/>
      <c r="CAT133"/>
      <c r="CAU133"/>
      <c r="CAV133"/>
      <c r="CAW133"/>
      <c r="CAX133"/>
      <c r="CAY133"/>
      <c r="CAZ133"/>
      <c r="CBA133"/>
      <c r="CBB133"/>
      <c r="CBC133"/>
      <c r="CBD133"/>
      <c r="CBE133"/>
      <c r="CBF133"/>
      <c r="CBG133"/>
      <c r="CBH133"/>
      <c r="CBI133"/>
      <c r="CBJ133"/>
      <c r="CBK133"/>
      <c r="CBL133"/>
      <c r="CBM133"/>
      <c r="CBN133"/>
      <c r="CBO133"/>
      <c r="CBP133"/>
      <c r="CBQ133"/>
      <c r="CBR133"/>
      <c r="CBS133"/>
      <c r="CBT133"/>
      <c r="CBU133"/>
      <c r="CBV133"/>
      <c r="CBW133"/>
      <c r="CBX133"/>
      <c r="CBY133"/>
      <c r="CBZ133"/>
      <c r="CCA133"/>
      <c r="CCB133"/>
      <c r="CCC133"/>
      <c r="CCD133"/>
      <c r="CCE133"/>
      <c r="CCF133"/>
      <c r="CCG133"/>
      <c r="CCH133"/>
      <c r="CCI133"/>
      <c r="CCJ133"/>
      <c r="CCK133"/>
      <c r="CCL133"/>
      <c r="CCM133"/>
      <c r="CCN133"/>
      <c r="CCO133"/>
      <c r="CCP133"/>
      <c r="CCQ133"/>
      <c r="CCR133"/>
      <c r="CCS133"/>
      <c r="CCT133"/>
      <c r="CCU133"/>
      <c r="CCV133"/>
      <c r="CCW133"/>
      <c r="CCX133"/>
      <c r="CCY133"/>
      <c r="CCZ133"/>
      <c r="CDA133"/>
      <c r="CDB133"/>
      <c r="CDC133"/>
      <c r="CDD133"/>
      <c r="CDE133"/>
      <c r="CDF133"/>
      <c r="CDG133"/>
      <c r="CDH133"/>
      <c r="CDI133"/>
      <c r="CDJ133"/>
      <c r="CDK133"/>
      <c r="CDL133"/>
      <c r="CDM133"/>
      <c r="CDN133"/>
      <c r="CDO133"/>
      <c r="CDP133"/>
      <c r="CDQ133"/>
      <c r="CDR133"/>
      <c r="CDS133"/>
      <c r="CDT133"/>
      <c r="CDU133"/>
      <c r="CDV133"/>
      <c r="CDW133"/>
      <c r="CDX133"/>
      <c r="CDY133"/>
      <c r="CDZ133"/>
      <c r="CEA133"/>
      <c r="CEB133"/>
      <c r="CEC133"/>
      <c r="CED133"/>
      <c r="CEE133"/>
      <c r="CEF133"/>
      <c r="CEG133"/>
      <c r="CEH133"/>
      <c r="CEI133"/>
      <c r="CEJ133"/>
      <c r="CEK133"/>
      <c r="CEL133"/>
      <c r="CEM133"/>
      <c r="CEN133"/>
      <c r="CEO133"/>
      <c r="CEP133"/>
      <c r="CEQ133"/>
      <c r="CER133"/>
      <c r="CES133"/>
      <c r="CET133"/>
      <c r="CEU133"/>
      <c r="CEV133"/>
      <c r="CEW133"/>
      <c r="CEX133"/>
      <c r="CEY133"/>
      <c r="CEZ133"/>
      <c r="CFA133"/>
      <c r="CFB133"/>
      <c r="CFC133"/>
      <c r="CFD133"/>
      <c r="CFE133"/>
      <c r="CFF133"/>
      <c r="CFG133"/>
      <c r="CFH133"/>
      <c r="CFI133"/>
      <c r="CFJ133"/>
      <c r="CFK133"/>
      <c r="CFL133"/>
      <c r="CFM133"/>
      <c r="CFN133"/>
      <c r="CFO133"/>
      <c r="CFP133"/>
      <c r="CFQ133"/>
      <c r="CFR133"/>
      <c r="CFS133"/>
      <c r="CFT133"/>
      <c r="CFU133"/>
      <c r="CFV133"/>
      <c r="CFW133"/>
      <c r="CFX133"/>
      <c r="CFY133"/>
      <c r="CFZ133"/>
      <c r="CGA133"/>
      <c r="CGB133"/>
      <c r="CGC133"/>
      <c r="CGD133"/>
      <c r="CGE133"/>
      <c r="CGF133"/>
      <c r="CGG133"/>
      <c r="CGH133"/>
      <c r="CGI133"/>
      <c r="CGJ133"/>
      <c r="CGK133"/>
      <c r="CGL133"/>
      <c r="CGM133"/>
      <c r="CGN133"/>
      <c r="CGO133"/>
      <c r="CGP133"/>
      <c r="CGQ133"/>
      <c r="CGR133"/>
      <c r="CGS133"/>
      <c r="CGT133"/>
      <c r="CGU133"/>
      <c r="CGV133"/>
      <c r="CGW133"/>
      <c r="CGX133"/>
      <c r="CGY133"/>
      <c r="CGZ133"/>
      <c r="CHA133"/>
      <c r="CHB133"/>
      <c r="CHC133"/>
      <c r="CHD133"/>
      <c r="CHE133"/>
      <c r="CHF133"/>
      <c r="CHG133"/>
      <c r="CHH133"/>
      <c r="CHI133"/>
      <c r="CHJ133"/>
      <c r="CHK133"/>
      <c r="CHL133"/>
      <c r="CHM133"/>
      <c r="CHN133"/>
      <c r="CHO133"/>
      <c r="CHP133"/>
      <c r="CHQ133"/>
      <c r="CHR133"/>
      <c r="CHS133"/>
      <c r="CHT133"/>
      <c r="CHU133"/>
      <c r="CHV133"/>
      <c r="CHW133"/>
      <c r="CHX133"/>
      <c r="CHY133"/>
      <c r="CHZ133"/>
      <c r="CIA133"/>
      <c r="CIB133"/>
      <c r="CIC133"/>
      <c r="CID133"/>
      <c r="CIE133"/>
      <c r="CIF133"/>
      <c r="CIG133"/>
      <c r="CIH133"/>
      <c r="CII133"/>
      <c r="CIJ133"/>
      <c r="CIK133"/>
      <c r="CIL133"/>
      <c r="CIM133"/>
      <c r="CIN133"/>
      <c r="CIO133"/>
      <c r="CIP133"/>
      <c r="CIQ133"/>
      <c r="CIR133"/>
      <c r="CIS133"/>
      <c r="CIT133"/>
      <c r="CIU133"/>
      <c r="CIV133"/>
      <c r="CIW133"/>
      <c r="CIX133"/>
      <c r="CIY133"/>
      <c r="CIZ133"/>
      <c r="CJA133"/>
      <c r="CJB133"/>
      <c r="CJC133"/>
      <c r="CJD133"/>
      <c r="CJE133"/>
      <c r="CJF133"/>
      <c r="CJG133"/>
      <c r="CJH133"/>
      <c r="CJI133"/>
      <c r="CJJ133"/>
      <c r="CJK133"/>
      <c r="CJL133"/>
      <c r="CJM133"/>
      <c r="CJN133"/>
      <c r="CJO133"/>
      <c r="CJP133"/>
      <c r="CJQ133"/>
      <c r="CJR133"/>
      <c r="CJS133"/>
      <c r="CJT133"/>
      <c r="CJU133"/>
      <c r="CJV133"/>
      <c r="CJW133"/>
      <c r="CJX133"/>
      <c r="CJY133"/>
      <c r="CJZ133"/>
      <c r="CKA133"/>
      <c r="CKB133"/>
      <c r="CKC133"/>
      <c r="CKD133"/>
      <c r="CKE133"/>
      <c r="CKF133"/>
      <c r="CKG133"/>
      <c r="CKH133"/>
      <c r="CKI133"/>
      <c r="CKJ133"/>
      <c r="CKK133"/>
      <c r="CKL133"/>
      <c r="CKM133"/>
      <c r="CKN133"/>
      <c r="CKO133"/>
      <c r="CKP133"/>
      <c r="CKQ133"/>
      <c r="CKR133"/>
      <c r="CKS133"/>
      <c r="CKT133"/>
      <c r="CKU133"/>
      <c r="CKV133"/>
      <c r="CKW133"/>
      <c r="CKX133"/>
      <c r="CKY133"/>
      <c r="CKZ133"/>
      <c r="CLA133"/>
      <c r="CLB133"/>
      <c r="CLC133"/>
      <c r="CLD133"/>
      <c r="CLE133"/>
      <c r="CLF133"/>
      <c r="CLG133"/>
      <c r="CLH133"/>
      <c r="CLI133"/>
      <c r="CLJ133"/>
      <c r="CLK133"/>
      <c r="CLL133"/>
      <c r="CLM133"/>
      <c r="CLN133"/>
      <c r="CLO133"/>
      <c r="CLP133"/>
      <c r="CLQ133"/>
      <c r="CLR133"/>
      <c r="CLS133"/>
      <c r="CLT133"/>
      <c r="CLU133"/>
      <c r="CLV133"/>
      <c r="CLW133"/>
      <c r="CLX133"/>
      <c r="CLY133"/>
      <c r="CLZ133"/>
      <c r="CMA133"/>
      <c r="CMB133"/>
      <c r="CMC133"/>
      <c r="CMD133"/>
      <c r="CME133"/>
      <c r="CMF133"/>
      <c r="CMG133"/>
      <c r="CMH133"/>
      <c r="CMI133"/>
      <c r="CMJ133"/>
      <c r="CMK133"/>
      <c r="CML133"/>
      <c r="CMM133"/>
      <c r="CMN133"/>
      <c r="CMO133"/>
      <c r="CMP133"/>
      <c r="CMQ133"/>
      <c r="CMR133"/>
      <c r="CMS133"/>
      <c r="CMT133"/>
      <c r="CMU133"/>
      <c r="CMV133"/>
      <c r="CMW133"/>
      <c r="CMX133"/>
      <c r="CMY133"/>
      <c r="CMZ133"/>
      <c r="CNA133"/>
      <c r="CNB133"/>
      <c r="CNC133"/>
      <c r="CND133"/>
      <c r="CNE133"/>
      <c r="CNF133"/>
      <c r="CNG133"/>
      <c r="CNH133"/>
      <c r="CNI133"/>
      <c r="CNJ133"/>
      <c r="CNK133"/>
      <c r="CNL133"/>
      <c r="CNM133"/>
      <c r="CNN133"/>
      <c r="CNO133"/>
      <c r="CNP133"/>
      <c r="CNQ133"/>
      <c r="CNR133"/>
      <c r="CNS133"/>
      <c r="CNT133"/>
      <c r="CNU133"/>
      <c r="CNV133"/>
      <c r="CNW133"/>
      <c r="CNX133"/>
      <c r="CNY133"/>
      <c r="CNZ133"/>
      <c r="COA133"/>
      <c r="COB133"/>
      <c r="COC133"/>
      <c r="COD133"/>
      <c r="COE133"/>
      <c r="COF133"/>
      <c r="COG133"/>
      <c r="COH133"/>
      <c r="COI133"/>
      <c r="COJ133"/>
      <c r="COK133"/>
      <c r="COL133"/>
      <c r="COM133"/>
      <c r="CON133"/>
      <c r="COO133"/>
      <c r="COP133"/>
      <c r="COQ133"/>
      <c r="COR133"/>
      <c r="COS133"/>
      <c r="COT133"/>
      <c r="COU133"/>
      <c r="COV133"/>
      <c r="COW133"/>
      <c r="COX133"/>
      <c r="COY133"/>
      <c r="COZ133"/>
      <c r="CPA133"/>
      <c r="CPB133"/>
      <c r="CPC133"/>
      <c r="CPD133"/>
      <c r="CPE133"/>
      <c r="CPF133"/>
      <c r="CPG133"/>
      <c r="CPH133"/>
      <c r="CPI133"/>
      <c r="CPJ133"/>
      <c r="CPK133"/>
      <c r="CPL133"/>
      <c r="CPM133"/>
      <c r="CPN133"/>
      <c r="CPO133"/>
      <c r="CPP133"/>
      <c r="CPQ133"/>
      <c r="CPR133"/>
      <c r="CPS133"/>
      <c r="CPT133"/>
      <c r="CPU133"/>
      <c r="CPV133"/>
      <c r="CPW133"/>
      <c r="CPX133"/>
      <c r="CPY133"/>
      <c r="CPZ133"/>
      <c r="CQA133"/>
      <c r="CQB133"/>
      <c r="CQC133"/>
      <c r="CQD133"/>
      <c r="CQE133"/>
      <c r="CQF133"/>
      <c r="CQG133"/>
      <c r="CQH133"/>
      <c r="CQI133"/>
      <c r="CQJ133"/>
      <c r="CQK133"/>
      <c r="CQL133"/>
      <c r="CQM133"/>
      <c r="CQN133"/>
      <c r="CQO133"/>
      <c r="CQP133"/>
      <c r="CQQ133"/>
      <c r="CQR133"/>
      <c r="CQS133"/>
      <c r="CQT133"/>
      <c r="CQU133"/>
      <c r="CQV133"/>
      <c r="CQW133"/>
      <c r="CQX133"/>
      <c r="CQY133"/>
      <c r="CQZ133"/>
      <c r="CRA133"/>
      <c r="CRB133"/>
      <c r="CRC133"/>
      <c r="CRD133"/>
      <c r="CRE133"/>
      <c r="CRF133"/>
      <c r="CRG133"/>
      <c r="CRH133"/>
      <c r="CRI133"/>
      <c r="CRJ133"/>
      <c r="CRK133"/>
      <c r="CRL133"/>
      <c r="CRM133"/>
      <c r="CRN133"/>
      <c r="CRO133"/>
      <c r="CRP133"/>
      <c r="CRQ133"/>
      <c r="CRR133"/>
      <c r="CRS133"/>
      <c r="CRT133"/>
      <c r="CRU133"/>
      <c r="CRV133"/>
      <c r="CRW133"/>
      <c r="CRX133"/>
      <c r="CRY133"/>
      <c r="CRZ133"/>
      <c r="CSA133"/>
      <c r="CSB133"/>
      <c r="CSC133"/>
      <c r="CSD133"/>
      <c r="CSE133"/>
      <c r="CSF133"/>
      <c r="CSG133"/>
      <c r="CSH133"/>
      <c r="CSI133"/>
      <c r="CSJ133"/>
      <c r="CSK133"/>
      <c r="CSL133"/>
      <c r="CSM133"/>
      <c r="CSN133"/>
      <c r="CSO133"/>
      <c r="CSP133"/>
      <c r="CSQ133"/>
      <c r="CSR133"/>
      <c r="CSS133"/>
      <c r="CST133"/>
      <c r="CSU133"/>
      <c r="CSV133"/>
      <c r="CSW133"/>
      <c r="CSX133"/>
      <c r="CSY133"/>
      <c r="CSZ133"/>
      <c r="CTA133"/>
      <c r="CTB133"/>
      <c r="CTC133"/>
      <c r="CTD133"/>
      <c r="CTE133"/>
      <c r="CTF133"/>
      <c r="CTG133"/>
      <c r="CTH133"/>
      <c r="CTI133"/>
      <c r="CTJ133"/>
      <c r="CTK133"/>
      <c r="CTL133"/>
      <c r="CTM133"/>
      <c r="CTN133"/>
      <c r="CTO133"/>
      <c r="CTP133"/>
      <c r="CTQ133"/>
      <c r="CTR133"/>
      <c r="CTS133"/>
      <c r="CTT133"/>
      <c r="CTU133"/>
      <c r="CTV133"/>
      <c r="CTW133"/>
      <c r="CTX133"/>
      <c r="CTY133"/>
      <c r="CTZ133"/>
      <c r="CUA133"/>
      <c r="CUB133"/>
      <c r="CUC133"/>
      <c r="CUD133"/>
      <c r="CUE133"/>
      <c r="CUF133"/>
      <c r="CUG133"/>
      <c r="CUH133"/>
      <c r="CUI133"/>
      <c r="CUJ133"/>
      <c r="CUK133"/>
      <c r="CUL133"/>
      <c r="CUM133"/>
      <c r="CUN133"/>
      <c r="CUO133"/>
      <c r="CUP133"/>
      <c r="CUQ133"/>
      <c r="CUR133"/>
      <c r="CUS133"/>
      <c r="CUT133"/>
      <c r="CUU133"/>
      <c r="CUV133"/>
      <c r="CUW133"/>
      <c r="CUX133"/>
      <c r="CUY133"/>
      <c r="CUZ133"/>
      <c r="CVA133"/>
      <c r="CVB133"/>
      <c r="CVC133"/>
      <c r="CVD133"/>
      <c r="CVE133"/>
      <c r="CVF133"/>
      <c r="CVG133"/>
      <c r="CVH133"/>
      <c r="CVI133"/>
      <c r="CVJ133"/>
      <c r="CVK133"/>
      <c r="CVL133"/>
      <c r="CVM133"/>
      <c r="CVN133"/>
      <c r="CVO133"/>
      <c r="CVP133"/>
      <c r="CVQ133"/>
      <c r="CVR133"/>
      <c r="CVS133"/>
      <c r="CVT133"/>
      <c r="CVU133"/>
      <c r="CVV133"/>
      <c r="CVW133"/>
      <c r="CVX133"/>
      <c r="CVY133"/>
      <c r="CVZ133"/>
      <c r="CWA133"/>
      <c r="CWB133"/>
      <c r="CWC133"/>
      <c r="CWD133"/>
      <c r="CWE133"/>
      <c r="CWF133"/>
      <c r="CWG133"/>
      <c r="CWH133"/>
      <c r="CWI133"/>
      <c r="CWJ133"/>
      <c r="CWK133"/>
      <c r="CWL133"/>
      <c r="CWM133"/>
      <c r="CWN133"/>
      <c r="CWO133"/>
      <c r="CWP133"/>
      <c r="CWQ133"/>
      <c r="CWR133"/>
      <c r="CWS133"/>
      <c r="CWT133"/>
      <c r="CWU133"/>
      <c r="CWV133"/>
      <c r="CWW133"/>
      <c r="CWX133"/>
      <c r="CWY133"/>
      <c r="CWZ133"/>
      <c r="CXA133"/>
      <c r="CXB133"/>
      <c r="CXC133"/>
      <c r="CXD133"/>
      <c r="CXE133"/>
      <c r="CXF133"/>
      <c r="CXG133"/>
      <c r="CXH133"/>
      <c r="CXI133"/>
      <c r="CXJ133"/>
      <c r="CXK133"/>
      <c r="CXL133"/>
      <c r="CXM133"/>
      <c r="CXN133"/>
      <c r="CXO133"/>
      <c r="CXP133"/>
      <c r="CXQ133"/>
      <c r="CXR133"/>
      <c r="CXS133"/>
      <c r="CXT133"/>
      <c r="CXU133"/>
      <c r="CXV133"/>
      <c r="CXW133"/>
      <c r="CXX133"/>
      <c r="CXY133"/>
      <c r="CXZ133"/>
      <c r="CYA133"/>
      <c r="CYB133"/>
      <c r="CYC133"/>
      <c r="CYD133"/>
      <c r="CYE133"/>
      <c r="CYF133"/>
      <c r="CYG133"/>
      <c r="CYH133"/>
      <c r="CYI133"/>
      <c r="CYJ133"/>
      <c r="CYK133"/>
      <c r="CYL133"/>
      <c r="CYM133"/>
      <c r="CYN133"/>
      <c r="CYO133"/>
      <c r="CYP133"/>
      <c r="CYQ133"/>
      <c r="CYR133"/>
      <c r="CYS133"/>
      <c r="CYT133"/>
      <c r="CYU133"/>
      <c r="CYV133"/>
      <c r="CYW133"/>
      <c r="CYX133"/>
      <c r="CYY133"/>
      <c r="CYZ133"/>
      <c r="CZA133"/>
      <c r="CZB133"/>
      <c r="CZC133"/>
      <c r="CZD133"/>
      <c r="CZE133"/>
      <c r="CZF133"/>
      <c r="CZG133"/>
      <c r="CZH133"/>
      <c r="CZI133"/>
      <c r="CZJ133"/>
      <c r="CZK133"/>
      <c r="CZL133"/>
      <c r="CZM133"/>
      <c r="CZN133"/>
      <c r="CZO133"/>
      <c r="CZP133"/>
      <c r="CZQ133"/>
      <c r="CZR133"/>
      <c r="CZS133"/>
      <c r="CZT133"/>
      <c r="CZU133"/>
      <c r="CZV133"/>
      <c r="CZW133"/>
      <c r="CZX133"/>
      <c r="CZY133"/>
      <c r="CZZ133"/>
      <c r="DAA133"/>
      <c r="DAB133"/>
      <c r="DAC133"/>
      <c r="DAD133"/>
      <c r="DAE133"/>
      <c r="DAF133"/>
      <c r="DAG133"/>
      <c r="DAH133"/>
      <c r="DAI133"/>
      <c r="DAJ133"/>
      <c r="DAK133"/>
      <c r="DAL133"/>
      <c r="DAM133"/>
      <c r="DAN133"/>
      <c r="DAO133"/>
      <c r="DAP133"/>
      <c r="DAQ133"/>
      <c r="DAR133"/>
      <c r="DAS133"/>
      <c r="DAT133"/>
      <c r="DAU133"/>
      <c r="DAV133"/>
      <c r="DAW133"/>
      <c r="DAX133"/>
      <c r="DAY133"/>
      <c r="DAZ133"/>
      <c r="DBA133"/>
      <c r="DBB133"/>
      <c r="DBC133"/>
      <c r="DBD133"/>
      <c r="DBE133"/>
      <c r="DBF133"/>
      <c r="DBG133"/>
      <c r="DBH133"/>
      <c r="DBI133"/>
      <c r="DBJ133"/>
      <c r="DBK133"/>
      <c r="DBL133"/>
      <c r="DBM133"/>
      <c r="DBN133"/>
      <c r="DBO133"/>
      <c r="DBP133"/>
      <c r="DBQ133"/>
      <c r="DBR133"/>
      <c r="DBS133"/>
      <c r="DBT133"/>
      <c r="DBU133"/>
      <c r="DBV133"/>
      <c r="DBW133"/>
      <c r="DBX133"/>
      <c r="DBY133"/>
      <c r="DBZ133"/>
      <c r="DCA133"/>
      <c r="DCB133"/>
      <c r="DCC133"/>
      <c r="DCD133"/>
      <c r="DCE133"/>
      <c r="DCF133"/>
      <c r="DCG133"/>
      <c r="DCH133"/>
      <c r="DCI133"/>
      <c r="DCJ133"/>
      <c r="DCK133"/>
      <c r="DCL133"/>
      <c r="DCM133"/>
      <c r="DCN133"/>
      <c r="DCO133"/>
      <c r="DCP133"/>
      <c r="DCQ133"/>
      <c r="DCR133"/>
      <c r="DCS133"/>
      <c r="DCT133"/>
      <c r="DCU133"/>
      <c r="DCV133"/>
      <c r="DCW133"/>
      <c r="DCX133"/>
      <c r="DCY133"/>
      <c r="DCZ133"/>
      <c r="DDA133"/>
      <c r="DDB133"/>
      <c r="DDC133"/>
      <c r="DDD133"/>
      <c r="DDE133"/>
      <c r="DDF133"/>
      <c r="DDG133"/>
      <c r="DDH133"/>
      <c r="DDI133"/>
      <c r="DDJ133"/>
      <c r="DDK133"/>
      <c r="DDL133"/>
      <c r="DDM133"/>
      <c r="DDN133"/>
      <c r="DDO133"/>
      <c r="DDP133"/>
      <c r="DDQ133"/>
      <c r="DDR133"/>
      <c r="DDS133"/>
      <c r="DDT133"/>
      <c r="DDU133"/>
      <c r="DDV133"/>
      <c r="DDW133"/>
      <c r="DDX133"/>
      <c r="DDY133"/>
      <c r="DDZ133"/>
      <c r="DEA133"/>
      <c r="DEB133"/>
      <c r="DEC133"/>
      <c r="DED133"/>
      <c r="DEE133"/>
      <c r="DEF133"/>
      <c r="DEG133"/>
      <c r="DEH133"/>
      <c r="DEI133"/>
      <c r="DEJ133"/>
      <c r="DEK133"/>
      <c r="DEL133"/>
      <c r="DEM133"/>
      <c r="DEN133"/>
      <c r="DEO133"/>
      <c r="DEP133"/>
      <c r="DEQ133"/>
      <c r="DER133"/>
      <c r="DES133"/>
      <c r="DET133"/>
      <c r="DEU133"/>
      <c r="DEV133"/>
      <c r="DEW133"/>
      <c r="DEX133"/>
      <c r="DEY133"/>
      <c r="DEZ133"/>
      <c r="DFA133"/>
      <c r="DFB133"/>
      <c r="DFC133"/>
      <c r="DFD133"/>
      <c r="DFE133"/>
      <c r="DFF133"/>
      <c r="DFG133"/>
      <c r="DFH133"/>
      <c r="DFI133"/>
      <c r="DFJ133"/>
      <c r="DFK133"/>
      <c r="DFL133"/>
      <c r="DFM133"/>
      <c r="DFN133"/>
      <c r="DFO133"/>
      <c r="DFP133"/>
      <c r="DFQ133"/>
      <c r="DFR133"/>
      <c r="DFS133"/>
      <c r="DFT133"/>
      <c r="DFU133"/>
      <c r="DFV133"/>
      <c r="DFW133"/>
      <c r="DFX133"/>
      <c r="DFY133"/>
      <c r="DFZ133"/>
      <c r="DGA133"/>
      <c r="DGB133"/>
      <c r="DGC133"/>
      <c r="DGD133"/>
      <c r="DGE133"/>
      <c r="DGF133"/>
      <c r="DGG133"/>
      <c r="DGH133"/>
      <c r="DGI133"/>
      <c r="DGJ133"/>
      <c r="DGK133"/>
      <c r="DGL133"/>
      <c r="DGM133"/>
      <c r="DGN133"/>
      <c r="DGO133"/>
      <c r="DGP133"/>
      <c r="DGQ133"/>
      <c r="DGR133"/>
      <c r="DGS133"/>
      <c r="DGT133"/>
      <c r="DGU133"/>
      <c r="DGV133"/>
      <c r="DGW133"/>
      <c r="DGX133"/>
      <c r="DGY133"/>
      <c r="DGZ133"/>
      <c r="DHA133"/>
      <c r="DHB133"/>
      <c r="DHC133"/>
      <c r="DHD133"/>
      <c r="DHE133"/>
      <c r="DHF133"/>
      <c r="DHG133"/>
      <c r="DHH133"/>
      <c r="DHI133"/>
      <c r="DHJ133"/>
      <c r="DHK133"/>
      <c r="DHL133"/>
      <c r="DHM133"/>
      <c r="DHN133"/>
      <c r="DHO133"/>
      <c r="DHP133"/>
      <c r="DHQ133"/>
      <c r="DHR133"/>
      <c r="DHS133"/>
      <c r="DHT133"/>
      <c r="DHU133"/>
      <c r="DHV133"/>
      <c r="DHW133"/>
      <c r="DHX133"/>
      <c r="DHY133"/>
      <c r="DHZ133"/>
      <c r="DIA133"/>
      <c r="DIB133"/>
      <c r="DIC133"/>
      <c r="DID133"/>
      <c r="DIE133"/>
      <c r="DIF133"/>
      <c r="DIG133"/>
      <c r="DIH133"/>
      <c r="DII133"/>
      <c r="DIJ133"/>
      <c r="DIK133"/>
      <c r="DIL133"/>
      <c r="DIM133"/>
      <c r="DIN133"/>
      <c r="DIO133"/>
      <c r="DIP133"/>
      <c r="DIQ133"/>
      <c r="DIR133"/>
      <c r="DIS133"/>
      <c r="DIT133"/>
      <c r="DIU133"/>
      <c r="DIV133"/>
      <c r="DIW133"/>
      <c r="DIX133"/>
      <c r="DIY133"/>
      <c r="DIZ133"/>
      <c r="DJA133"/>
      <c r="DJB133"/>
      <c r="DJC133"/>
      <c r="DJD133"/>
      <c r="DJE133"/>
      <c r="DJF133"/>
      <c r="DJG133"/>
      <c r="DJH133"/>
      <c r="DJI133"/>
      <c r="DJJ133"/>
      <c r="DJK133"/>
      <c r="DJL133"/>
      <c r="DJM133"/>
      <c r="DJN133"/>
      <c r="DJO133"/>
      <c r="DJP133"/>
      <c r="DJQ133"/>
      <c r="DJR133"/>
      <c r="DJS133"/>
      <c r="DJT133"/>
      <c r="DJU133"/>
      <c r="DJV133"/>
      <c r="DJW133"/>
      <c r="DJX133"/>
      <c r="DJY133"/>
      <c r="DJZ133"/>
      <c r="DKA133"/>
      <c r="DKB133"/>
      <c r="DKC133"/>
      <c r="DKD133"/>
      <c r="DKE133"/>
      <c r="DKF133"/>
      <c r="DKG133"/>
      <c r="DKH133"/>
      <c r="DKI133"/>
      <c r="DKJ133"/>
      <c r="DKK133"/>
      <c r="DKL133"/>
      <c r="DKM133"/>
      <c r="DKN133"/>
      <c r="DKO133"/>
      <c r="DKP133"/>
      <c r="DKQ133"/>
      <c r="DKR133"/>
      <c r="DKS133"/>
      <c r="DKT133"/>
      <c r="DKU133"/>
      <c r="DKV133"/>
      <c r="DKW133"/>
      <c r="DKX133"/>
      <c r="DKY133"/>
      <c r="DKZ133"/>
      <c r="DLA133"/>
      <c r="DLB133"/>
      <c r="DLC133"/>
      <c r="DLD133"/>
      <c r="DLE133"/>
      <c r="DLF133"/>
      <c r="DLG133"/>
      <c r="DLH133"/>
      <c r="DLI133"/>
      <c r="DLJ133"/>
      <c r="DLK133"/>
      <c r="DLL133"/>
      <c r="DLM133"/>
      <c r="DLN133"/>
      <c r="DLO133"/>
      <c r="DLP133"/>
      <c r="DLQ133"/>
      <c r="DLR133"/>
      <c r="DLS133"/>
      <c r="DLT133"/>
      <c r="DLU133"/>
      <c r="DLV133"/>
      <c r="DLW133"/>
      <c r="DLX133"/>
      <c r="DLY133"/>
      <c r="DLZ133"/>
      <c r="DMA133"/>
      <c r="DMB133"/>
      <c r="DMC133"/>
      <c r="DMD133"/>
      <c r="DME133"/>
      <c r="DMF133"/>
      <c r="DMG133"/>
      <c r="DMH133"/>
      <c r="DMI133"/>
      <c r="DMJ133"/>
      <c r="DMK133"/>
      <c r="DML133"/>
      <c r="DMM133"/>
      <c r="DMN133"/>
      <c r="DMO133"/>
      <c r="DMP133"/>
      <c r="DMQ133"/>
      <c r="DMR133"/>
      <c r="DMS133"/>
      <c r="DMT133"/>
      <c r="DMU133"/>
      <c r="DMV133"/>
      <c r="DMW133"/>
      <c r="DMX133"/>
      <c r="DMY133"/>
      <c r="DMZ133"/>
      <c r="DNA133"/>
      <c r="DNB133"/>
      <c r="DNC133"/>
      <c r="DND133"/>
      <c r="DNE133"/>
      <c r="DNF133"/>
      <c r="DNG133"/>
      <c r="DNH133"/>
      <c r="DNI133"/>
      <c r="DNJ133"/>
      <c r="DNK133"/>
      <c r="DNL133"/>
      <c r="DNM133"/>
      <c r="DNN133"/>
      <c r="DNO133"/>
      <c r="DNP133"/>
      <c r="DNQ133"/>
      <c r="DNR133"/>
      <c r="DNS133"/>
      <c r="DNT133"/>
      <c r="DNU133"/>
      <c r="DNV133"/>
      <c r="DNW133"/>
      <c r="DNX133"/>
      <c r="DNY133"/>
      <c r="DNZ133"/>
      <c r="DOA133"/>
      <c r="DOB133"/>
      <c r="DOC133"/>
      <c r="DOD133"/>
      <c r="DOE133"/>
      <c r="DOF133"/>
      <c r="DOG133"/>
      <c r="DOH133"/>
      <c r="DOI133"/>
      <c r="DOJ133"/>
      <c r="DOK133"/>
      <c r="DOL133"/>
      <c r="DOM133"/>
      <c r="DON133"/>
      <c r="DOO133"/>
      <c r="DOP133"/>
      <c r="DOQ133"/>
      <c r="DOR133"/>
      <c r="DOS133"/>
      <c r="DOT133"/>
      <c r="DOU133"/>
      <c r="DOV133"/>
      <c r="DOW133"/>
      <c r="DOX133"/>
      <c r="DOY133"/>
      <c r="DOZ133"/>
      <c r="DPA133"/>
      <c r="DPB133"/>
      <c r="DPC133"/>
      <c r="DPD133"/>
      <c r="DPE133"/>
      <c r="DPF133"/>
      <c r="DPG133"/>
      <c r="DPH133"/>
      <c r="DPI133"/>
      <c r="DPJ133"/>
      <c r="DPK133"/>
      <c r="DPL133"/>
      <c r="DPM133"/>
      <c r="DPN133"/>
      <c r="DPO133"/>
      <c r="DPP133"/>
      <c r="DPQ133"/>
      <c r="DPR133"/>
      <c r="DPS133"/>
      <c r="DPT133"/>
      <c r="DPU133"/>
      <c r="DPV133"/>
      <c r="DPW133"/>
      <c r="DPX133"/>
      <c r="DPY133"/>
      <c r="DPZ133"/>
      <c r="DQA133"/>
      <c r="DQB133"/>
      <c r="DQC133"/>
      <c r="DQD133"/>
      <c r="DQE133"/>
      <c r="DQF133"/>
      <c r="DQG133"/>
      <c r="DQH133"/>
      <c r="DQI133"/>
      <c r="DQJ133"/>
      <c r="DQK133"/>
      <c r="DQL133"/>
      <c r="DQM133"/>
      <c r="DQN133"/>
      <c r="DQO133"/>
      <c r="DQP133"/>
      <c r="DQQ133"/>
      <c r="DQR133"/>
      <c r="DQS133"/>
      <c r="DQT133"/>
      <c r="DQU133"/>
      <c r="DQV133"/>
      <c r="DQW133"/>
      <c r="DQX133"/>
      <c r="DQY133"/>
      <c r="DQZ133"/>
      <c r="DRA133"/>
      <c r="DRB133"/>
      <c r="DRC133"/>
      <c r="DRD133"/>
      <c r="DRE133"/>
      <c r="DRF133"/>
      <c r="DRG133"/>
      <c r="DRH133"/>
      <c r="DRI133"/>
      <c r="DRJ133"/>
      <c r="DRK133"/>
      <c r="DRL133"/>
      <c r="DRM133"/>
      <c r="DRN133"/>
      <c r="DRO133"/>
      <c r="DRP133"/>
      <c r="DRQ133"/>
      <c r="DRR133"/>
      <c r="DRS133"/>
      <c r="DRT133"/>
      <c r="DRU133"/>
      <c r="DRV133"/>
      <c r="DRW133"/>
      <c r="DRX133"/>
      <c r="DRY133"/>
      <c r="DRZ133"/>
      <c r="DSA133"/>
      <c r="DSB133"/>
      <c r="DSC133"/>
      <c r="DSD133"/>
      <c r="DSE133"/>
      <c r="DSF133"/>
      <c r="DSG133"/>
      <c r="DSH133"/>
      <c r="DSI133"/>
      <c r="DSJ133"/>
      <c r="DSK133"/>
      <c r="DSL133"/>
      <c r="DSM133"/>
      <c r="DSN133"/>
      <c r="DSO133"/>
      <c r="DSP133"/>
      <c r="DSQ133"/>
      <c r="DSR133"/>
      <c r="DSS133"/>
      <c r="DST133"/>
      <c r="DSU133"/>
      <c r="DSV133"/>
      <c r="DSW133"/>
      <c r="DSX133"/>
      <c r="DSY133"/>
      <c r="DSZ133"/>
      <c r="DTA133"/>
      <c r="DTB133"/>
      <c r="DTC133"/>
      <c r="DTD133"/>
      <c r="DTE133"/>
      <c r="DTF133"/>
      <c r="DTG133"/>
      <c r="DTH133"/>
      <c r="DTI133"/>
      <c r="DTJ133"/>
      <c r="DTK133"/>
      <c r="DTL133"/>
      <c r="DTM133"/>
      <c r="DTN133"/>
      <c r="DTO133"/>
      <c r="DTP133"/>
      <c r="DTQ133"/>
      <c r="DTR133"/>
      <c r="DTS133"/>
      <c r="DTT133"/>
      <c r="DTU133"/>
      <c r="DTV133"/>
      <c r="DTW133"/>
      <c r="DTX133"/>
      <c r="DTY133"/>
      <c r="DTZ133"/>
      <c r="DUA133"/>
      <c r="DUB133"/>
      <c r="DUC133"/>
      <c r="DUD133"/>
      <c r="DUE133"/>
      <c r="DUF133"/>
      <c r="DUG133"/>
      <c r="DUH133"/>
      <c r="DUI133"/>
      <c r="DUJ133"/>
      <c r="DUK133"/>
      <c r="DUL133"/>
      <c r="DUM133"/>
      <c r="DUN133"/>
      <c r="DUO133"/>
      <c r="DUP133"/>
      <c r="DUQ133"/>
      <c r="DUR133"/>
      <c r="DUS133"/>
      <c r="DUT133"/>
      <c r="DUU133"/>
      <c r="DUV133"/>
      <c r="DUW133"/>
      <c r="DUX133"/>
      <c r="DUY133"/>
      <c r="DUZ133"/>
      <c r="DVA133"/>
      <c r="DVB133"/>
      <c r="DVC133"/>
      <c r="DVD133"/>
      <c r="DVE133"/>
      <c r="DVF133"/>
      <c r="DVG133"/>
      <c r="DVH133"/>
      <c r="DVI133"/>
      <c r="DVJ133"/>
      <c r="DVK133"/>
      <c r="DVL133"/>
      <c r="DVM133"/>
      <c r="DVN133"/>
      <c r="DVO133"/>
      <c r="DVP133"/>
      <c r="DVQ133"/>
      <c r="DVR133"/>
      <c r="DVS133"/>
      <c r="DVT133"/>
      <c r="DVU133"/>
      <c r="DVV133"/>
      <c r="DVW133"/>
      <c r="DVX133"/>
      <c r="DVY133"/>
      <c r="DVZ133"/>
      <c r="DWA133"/>
      <c r="DWB133"/>
      <c r="DWC133"/>
      <c r="DWD133"/>
      <c r="DWE133"/>
      <c r="DWF133"/>
      <c r="DWG133"/>
      <c r="DWH133"/>
      <c r="DWI133"/>
      <c r="DWJ133"/>
      <c r="DWK133"/>
      <c r="DWL133"/>
      <c r="DWM133"/>
      <c r="DWN133"/>
      <c r="DWO133"/>
      <c r="DWP133"/>
      <c r="DWQ133"/>
      <c r="DWR133"/>
      <c r="DWS133"/>
      <c r="DWT133"/>
      <c r="DWU133"/>
      <c r="DWV133"/>
      <c r="DWW133"/>
      <c r="DWX133"/>
      <c r="DWY133"/>
      <c r="DWZ133"/>
      <c r="DXA133"/>
      <c r="DXB133"/>
      <c r="DXC133"/>
      <c r="DXD133"/>
      <c r="DXE133"/>
      <c r="DXF133"/>
      <c r="DXG133"/>
      <c r="DXH133"/>
      <c r="DXI133"/>
      <c r="DXJ133"/>
      <c r="DXK133"/>
      <c r="DXL133"/>
      <c r="DXM133"/>
      <c r="DXN133"/>
      <c r="DXO133"/>
      <c r="DXP133"/>
      <c r="DXQ133"/>
      <c r="DXR133"/>
      <c r="DXS133"/>
      <c r="DXT133"/>
      <c r="DXU133"/>
      <c r="DXV133"/>
      <c r="DXW133"/>
      <c r="DXX133"/>
      <c r="DXY133"/>
      <c r="DXZ133"/>
      <c r="DYA133"/>
      <c r="DYB133"/>
      <c r="DYC133"/>
      <c r="DYD133"/>
      <c r="DYE133"/>
      <c r="DYF133"/>
      <c r="DYG133"/>
      <c r="DYH133"/>
      <c r="DYI133"/>
      <c r="DYJ133"/>
      <c r="DYK133"/>
      <c r="DYL133"/>
      <c r="DYM133"/>
      <c r="DYN133"/>
      <c r="DYO133"/>
      <c r="DYP133"/>
      <c r="DYQ133"/>
      <c r="DYR133"/>
      <c r="DYS133"/>
      <c r="DYT133"/>
      <c r="DYU133"/>
      <c r="DYV133"/>
      <c r="DYW133"/>
      <c r="DYX133"/>
      <c r="DYY133"/>
      <c r="DYZ133"/>
      <c r="DZA133"/>
      <c r="DZB133"/>
      <c r="DZC133"/>
      <c r="DZD133"/>
      <c r="DZE133"/>
      <c r="DZF133"/>
      <c r="DZG133"/>
      <c r="DZH133"/>
      <c r="DZI133"/>
      <c r="DZJ133"/>
      <c r="DZK133"/>
      <c r="DZL133"/>
      <c r="DZM133"/>
      <c r="DZN133"/>
      <c r="DZO133"/>
      <c r="DZP133"/>
      <c r="DZQ133"/>
      <c r="DZR133"/>
      <c r="DZS133"/>
      <c r="DZT133"/>
      <c r="DZU133"/>
      <c r="DZV133"/>
      <c r="DZW133"/>
      <c r="DZX133"/>
      <c r="DZY133"/>
      <c r="DZZ133"/>
      <c r="EAA133"/>
      <c r="EAB133"/>
      <c r="EAC133"/>
      <c r="EAD133"/>
      <c r="EAE133"/>
      <c r="EAF133"/>
      <c r="EAG133"/>
      <c r="EAH133"/>
      <c r="EAI133"/>
      <c r="EAJ133"/>
      <c r="EAK133"/>
      <c r="EAL133"/>
      <c r="EAM133"/>
      <c r="EAN133"/>
      <c r="EAO133"/>
      <c r="EAP133"/>
      <c r="EAQ133"/>
      <c r="EAR133"/>
      <c r="EAS133"/>
      <c r="EAT133"/>
      <c r="EAU133"/>
      <c r="EAV133"/>
      <c r="EAW133"/>
      <c r="EAX133"/>
      <c r="EAY133"/>
      <c r="EAZ133"/>
      <c r="EBA133"/>
      <c r="EBB133"/>
      <c r="EBC133"/>
      <c r="EBD133"/>
      <c r="EBE133"/>
      <c r="EBF133"/>
      <c r="EBG133"/>
      <c r="EBH133"/>
      <c r="EBI133"/>
      <c r="EBJ133"/>
      <c r="EBK133"/>
      <c r="EBL133"/>
      <c r="EBM133"/>
      <c r="EBN133"/>
      <c r="EBO133"/>
      <c r="EBP133"/>
      <c r="EBQ133"/>
      <c r="EBR133"/>
      <c r="EBS133"/>
      <c r="EBT133"/>
      <c r="EBU133"/>
      <c r="EBV133"/>
      <c r="EBW133"/>
      <c r="EBX133"/>
      <c r="EBY133"/>
      <c r="EBZ133"/>
      <c r="ECA133"/>
      <c r="ECB133"/>
      <c r="ECC133"/>
      <c r="ECD133"/>
      <c r="ECE133"/>
      <c r="ECF133"/>
      <c r="ECG133"/>
      <c r="ECH133"/>
      <c r="ECI133"/>
      <c r="ECJ133"/>
      <c r="ECK133"/>
      <c r="ECL133"/>
      <c r="ECM133"/>
      <c r="ECN133"/>
      <c r="ECO133"/>
      <c r="ECP133"/>
      <c r="ECQ133"/>
      <c r="ECR133"/>
      <c r="ECS133"/>
      <c r="ECT133"/>
      <c r="ECU133"/>
      <c r="ECV133"/>
      <c r="ECW133"/>
      <c r="ECX133"/>
      <c r="ECY133"/>
      <c r="ECZ133"/>
      <c r="EDA133"/>
      <c r="EDB133"/>
      <c r="EDC133"/>
      <c r="EDD133"/>
      <c r="EDE133"/>
      <c r="EDF133"/>
      <c r="EDG133"/>
      <c r="EDH133"/>
      <c r="EDI133"/>
      <c r="EDJ133"/>
      <c r="EDK133"/>
      <c r="EDL133"/>
      <c r="EDM133"/>
      <c r="EDN133"/>
      <c r="EDO133"/>
      <c r="EDP133"/>
      <c r="EDQ133"/>
      <c r="EDR133"/>
      <c r="EDS133"/>
      <c r="EDT133"/>
      <c r="EDU133"/>
      <c r="EDV133"/>
      <c r="EDW133"/>
      <c r="EDX133"/>
      <c r="EDY133"/>
      <c r="EDZ133"/>
      <c r="EEA133"/>
      <c r="EEB133"/>
      <c r="EEC133"/>
      <c r="EED133"/>
      <c r="EEE133"/>
      <c r="EEF133"/>
      <c r="EEG133"/>
      <c r="EEH133"/>
      <c r="EEI133"/>
      <c r="EEJ133"/>
      <c r="EEK133"/>
      <c r="EEL133"/>
      <c r="EEM133"/>
      <c r="EEN133"/>
      <c r="EEO133"/>
      <c r="EEP133"/>
      <c r="EEQ133"/>
      <c r="EER133"/>
      <c r="EES133"/>
      <c r="EET133"/>
      <c r="EEU133"/>
      <c r="EEV133"/>
      <c r="EEW133"/>
      <c r="EEX133"/>
      <c r="EEY133"/>
      <c r="EEZ133"/>
      <c r="EFA133"/>
      <c r="EFB133"/>
      <c r="EFC133"/>
      <c r="EFD133"/>
      <c r="EFE133"/>
      <c r="EFF133"/>
      <c r="EFG133"/>
      <c r="EFH133"/>
      <c r="EFI133"/>
      <c r="EFJ133"/>
      <c r="EFK133"/>
      <c r="EFL133"/>
      <c r="EFM133"/>
      <c r="EFN133"/>
      <c r="EFO133"/>
      <c r="EFP133"/>
      <c r="EFQ133"/>
      <c r="EFR133"/>
      <c r="EFS133"/>
      <c r="EFT133"/>
      <c r="EFU133"/>
      <c r="EFV133"/>
      <c r="EFW133"/>
      <c r="EFX133"/>
      <c r="EFY133"/>
      <c r="EFZ133"/>
      <c r="EGA133"/>
      <c r="EGB133"/>
      <c r="EGC133"/>
      <c r="EGD133"/>
      <c r="EGE133"/>
      <c r="EGF133"/>
      <c r="EGG133"/>
      <c r="EGH133"/>
      <c r="EGI133"/>
      <c r="EGJ133"/>
      <c r="EGK133"/>
      <c r="EGL133"/>
      <c r="EGM133"/>
      <c r="EGN133"/>
      <c r="EGO133"/>
      <c r="EGP133"/>
      <c r="EGQ133"/>
      <c r="EGR133"/>
      <c r="EGS133"/>
      <c r="EGT133"/>
      <c r="EGU133"/>
      <c r="EGV133"/>
      <c r="EGW133"/>
      <c r="EGX133"/>
      <c r="EGY133"/>
      <c r="EGZ133"/>
      <c r="EHA133"/>
      <c r="EHB133"/>
      <c r="EHC133"/>
      <c r="EHD133"/>
      <c r="EHE133"/>
      <c r="EHF133"/>
      <c r="EHG133"/>
      <c r="EHH133"/>
      <c r="EHI133"/>
      <c r="EHJ133"/>
      <c r="EHK133"/>
      <c r="EHL133"/>
      <c r="EHM133"/>
      <c r="EHN133"/>
      <c r="EHO133"/>
      <c r="EHP133"/>
      <c r="EHQ133"/>
      <c r="EHR133"/>
      <c r="EHS133"/>
      <c r="EHT133"/>
      <c r="EHU133"/>
      <c r="EHV133"/>
      <c r="EHW133"/>
      <c r="EHX133"/>
      <c r="EHY133"/>
      <c r="EHZ133"/>
      <c r="EIA133"/>
      <c r="EIB133"/>
      <c r="EIC133"/>
      <c r="EID133"/>
      <c r="EIE133"/>
      <c r="EIF133"/>
      <c r="EIG133"/>
      <c r="EIH133"/>
      <c r="EII133"/>
      <c r="EIJ133"/>
      <c r="EIK133"/>
      <c r="EIL133"/>
      <c r="EIM133"/>
      <c r="EIN133"/>
      <c r="EIO133"/>
      <c r="EIP133"/>
      <c r="EIQ133"/>
      <c r="EIR133"/>
      <c r="EIS133"/>
      <c r="EIT133"/>
      <c r="EIU133"/>
      <c r="EIV133"/>
      <c r="EIW133"/>
      <c r="EIX133"/>
      <c r="EIY133"/>
      <c r="EIZ133"/>
      <c r="EJA133"/>
      <c r="EJB133"/>
      <c r="EJC133"/>
      <c r="EJD133"/>
      <c r="EJE133"/>
      <c r="EJF133"/>
      <c r="EJG133"/>
      <c r="EJH133"/>
      <c r="EJI133"/>
      <c r="EJJ133"/>
      <c r="EJK133"/>
      <c r="EJL133"/>
      <c r="EJM133"/>
      <c r="EJN133"/>
      <c r="EJO133"/>
      <c r="EJP133"/>
      <c r="EJQ133"/>
      <c r="EJR133"/>
      <c r="EJS133"/>
      <c r="EJT133"/>
      <c r="EJU133"/>
      <c r="EJV133"/>
      <c r="EJW133"/>
      <c r="EJX133"/>
      <c r="EJY133"/>
      <c r="EJZ133"/>
      <c r="EKA133"/>
      <c r="EKB133"/>
      <c r="EKC133"/>
      <c r="EKD133"/>
      <c r="EKE133"/>
      <c r="EKF133"/>
      <c r="EKG133"/>
      <c r="EKH133"/>
      <c r="EKI133"/>
      <c r="EKJ133"/>
      <c r="EKK133"/>
      <c r="EKL133"/>
      <c r="EKM133"/>
      <c r="EKN133"/>
      <c r="EKO133"/>
      <c r="EKP133"/>
      <c r="EKQ133"/>
      <c r="EKR133"/>
      <c r="EKS133"/>
      <c r="EKT133"/>
      <c r="EKU133"/>
      <c r="EKV133"/>
      <c r="EKW133"/>
      <c r="EKX133"/>
      <c r="EKY133"/>
      <c r="EKZ133"/>
      <c r="ELA133"/>
      <c r="ELB133"/>
      <c r="ELC133"/>
      <c r="ELD133"/>
      <c r="ELE133"/>
      <c r="ELF133"/>
      <c r="ELG133"/>
      <c r="ELH133"/>
      <c r="ELI133"/>
      <c r="ELJ133"/>
      <c r="ELK133"/>
      <c r="ELL133"/>
      <c r="ELM133"/>
      <c r="ELN133"/>
      <c r="ELO133"/>
      <c r="ELP133"/>
      <c r="ELQ133"/>
      <c r="ELR133"/>
      <c r="ELS133"/>
      <c r="ELT133"/>
      <c r="ELU133"/>
      <c r="ELV133"/>
      <c r="ELW133"/>
      <c r="ELX133"/>
      <c r="ELY133"/>
      <c r="ELZ133"/>
      <c r="EMA133"/>
      <c r="EMB133"/>
      <c r="EMC133"/>
      <c r="EMD133"/>
      <c r="EME133"/>
      <c r="EMF133"/>
      <c r="EMG133"/>
      <c r="EMH133"/>
      <c r="EMI133"/>
      <c r="EMJ133"/>
      <c r="EMK133"/>
      <c r="EML133"/>
      <c r="EMM133"/>
      <c r="EMN133"/>
      <c r="EMO133"/>
      <c r="EMP133"/>
      <c r="EMQ133"/>
      <c r="EMR133"/>
      <c r="EMS133"/>
      <c r="EMT133"/>
      <c r="EMU133"/>
      <c r="EMV133"/>
      <c r="EMW133"/>
      <c r="EMX133"/>
      <c r="EMY133"/>
      <c r="EMZ133"/>
      <c r="ENA133"/>
      <c r="ENB133"/>
      <c r="ENC133"/>
      <c r="END133"/>
      <c r="ENE133"/>
      <c r="ENF133"/>
      <c r="ENG133"/>
      <c r="ENH133"/>
      <c r="ENI133"/>
      <c r="ENJ133"/>
      <c r="ENK133"/>
      <c r="ENL133"/>
      <c r="ENM133"/>
      <c r="ENN133"/>
      <c r="ENO133"/>
      <c r="ENP133"/>
      <c r="ENQ133"/>
      <c r="ENR133"/>
      <c r="ENS133"/>
      <c r="ENT133"/>
      <c r="ENU133"/>
      <c r="ENV133"/>
      <c r="ENW133"/>
      <c r="ENX133"/>
      <c r="ENY133"/>
      <c r="ENZ133"/>
      <c r="EOA133"/>
      <c r="EOB133"/>
      <c r="EOC133"/>
      <c r="EOD133"/>
      <c r="EOE133"/>
      <c r="EOF133"/>
      <c r="EOG133"/>
      <c r="EOH133"/>
      <c r="EOI133"/>
      <c r="EOJ133"/>
      <c r="EOK133"/>
      <c r="EOL133"/>
      <c r="EOM133"/>
      <c r="EON133"/>
      <c r="EOO133"/>
      <c r="EOP133"/>
      <c r="EOQ133"/>
      <c r="EOR133"/>
      <c r="EOS133"/>
      <c r="EOT133"/>
      <c r="EOU133"/>
      <c r="EOV133"/>
      <c r="EOW133"/>
      <c r="EOX133"/>
      <c r="EOY133"/>
      <c r="EOZ133"/>
      <c r="EPA133"/>
      <c r="EPB133"/>
      <c r="EPC133"/>
      <c r="EPD133"/>
      <c r="EPE133"/>
      <c r="EPF133"/>
      <c r="EPG133"/>
      <c r="EPH133"/>
      <c r="EPI133"/>
      <c r="EPJ133"/>
      <c r="EPK133"/>
      <c r="EPL133"/>
      <c r="EPM133"/>
      <c r="EPN133"/>
      <c r="EPO133"/>
      <c r="EPP133"/>
      <c r="EPQ133"/>
      <c r="EPR133"/>
      <c r="EPS133"/>
      <c r="EPT133"/>
      <c r="EPU133"/>
      <c r="EPV133"/>
      <c r="EPW133"/>
      <c r="EPX133"/>
      <c r="EPY133"/>
      <c r="EPZ133"/>
      <c r="EQA133"/>
      <c r="EQB133"/>
      <c r="EQC133"/>
      <c r="EQD133"/>
      <c r="EQE133"/>
      <c r="EQF133"/>
      <c r="EQG133"/>
      <c r="EQH133"/>
      <c r="EQI133"/>
      <c r="EQJ133"/>
      <c r="EQK133"/>
      <c r="EQL133"/>
      <c r="EQM133"/>
      <c r="EQN133"/>
      <c r="EQO133"/>
      <c r="EQP133"/>
      <c r="EQQ133"/>
      <c r="EQR133"/>
      <c r="EQS133"/>
      <c r="EQT133"/>
      <c r="EQU133"/>
      <c r="EQV133"/>
      <c r="EQW133"/>
      <c r="EQX133"/>
      <c r="EQY133"/>
      <c r="EQZ133"/>
      <c r="ERA133"/>
      <c r="ERB133"/>
      <c r="ERC133"/>
      <c r="ERD133"/>
      <c r="ERE133"/>
      <c r="ERF133"/>
      <c r="ERG133"/>
      <c r="ERH133"/>
      <c r="ERI133"/>
      <c r="ERJ133"/>
      <c r="ERK133"/>
      <c r="ERL133"/>
      <c r="ERM133"/>
      <c r="ERN133"/>
      <c r="ERO133"/>
      <c r="ERP133"/>
      <c r="ERQ133"/>
      <c r="ERR133"/>
      <c r="ERS133"/>
      <c r="ERT133"/>
      <c r="ERU133"/>
      <c r="ERV133"/>
      <c r="ERW133"/>
      <c r="ERX133"/>
      <c r="ERY133"/>
      <c r="ERZ133"/>
      <c r="ESA133"/>
      <c r="ESB133"/>
      <c r="ESC133"/>
      <c r="ESD133"/>
      <c r="ESE133"/>
      <c r="ESF133"/>
      <c r="ESG133"/>
      <c r="ESH133"/>
      <c r="ESI133"/>
      <c r="ESJ133"/>
      <c r="ESK133"/>
      <c r="ESL133"/>
      <c r="ESM133"/>
      <c r="ESN133"/>
      <c r="ESO133"/>
      <c r="ESP133"/>
      <c r="ESQ133"/>
      <c r="ESR133"/>
      <c r="ESS133"/>
      <c r="EST133"/>
      <c r="ESU133"/>
      <c r="ESV133"/>
      <c r="ESW133"/>
      <c r="ESX133"/>
      <c r="ESY133"/>
      <c r="ESZ133"/>
      <c r="ETA133"/>
      <c r="ETB133"/>
      <c r="ETC133"/>
      <c r="ETD133"/>
      <c r="ETE133"/>
      <c r="ETF133"/>
      <c r="ETG133"/>
      <c r="ETH133"/>
      <c r="ETI133"/>
      <c r="ETJ133"/>
      <c r="ETK133"/>
      <c r="ETL133"/>
      <c r="ETM133"/>
      <c r="ETN133"/>
      <c r="ETO133"/>
      <c r="ETP133"/>
      <c r="ETQ133"/>
      <c r="ETR133"/>
      <c r="ETS133"/>
      <c r="ETT133"/>
      <c r="ETU133"/>
      <c r="ETV133"/>
      <c r="ETW133"/>
      <c r="ETX133"/>
      <c r="ETY133"/>
      <c r="ETZ133"/>
      <c r="EUA133"/>
      <c r="EUB133"/>
      <c r="EUC133"/>
      <c r="EUD133"/>
      <c r="EUE133"/>
      <c r="EUF133"/>
      <c r="EUG133"/>
      <c r="EUH133"/>
      <c r="EUI133"/>
      <c r="EUJ133"/>
      <c r="EUK133"/>
      <c r="EUL133"/>
      <c r="EUM133"/>
      <c r="EUN133"/>
      <c r="EUO133"/>
      <c r="EUP133"/>
      <c r="EUQ133"/>
      <c r="EUR133"/>
      <c r="EUS133"/>
      <c r="EUT133"/>
      <c r="EUU133"/>
      <c r="EUV133"/>
      <c r="EUW133"/>
      <c r="EUX133"/>
      <c r="EUY133"/>
      <c r="EUZ133"/>
      <c r="EVA133"/>
      <c r="EVB133"/>
      <c r="EVC133"/>
      <c r="EVD133"/>
      <c r="EVE133"/>
      <c r="EVF133"/>
      <c r="EVG133"/>
      <c r="EVH133"/>
      <c r="EVI133"/>
      <c r="EVJ133"/>
      <c r="EVK133"/>
      <c r="EVL133"/>
      <c r="EVM133"/>
      <c r="EVN133"/>
      <c r="EVO133"/>
      <c r="EVP133"/>
      <c r="EVQ133"/>
      <c r="EVR133"/>
      <c r="EVS133"/>
      <c r="EVT133"/>
      <c r="EVU133"/>
      <c r="EVV133"/>
      <c r="EVW133"/>
      <c r="EVX133"/>
      <c r="EVY133"/>
      <c r="EVZ133"/>
      <c r="EWA133"/>
      <c r="EWB133"/>
      <c r="EWC133"/>
      <c r="EWD133"/>
      <c r="EWE133"/>
      <c r="EWF133"/>
      <c r="EWG133"/>
      <c r="EWH133"/>
      <c r="EWI133"/>
      <c r="EWJ133"/>
      <c r="EWK133"/>
      <c r="EWL133"/>
      <c r="EWM133"/>
      <c r="EWN133"/>
      <c r="EWO133"/>
      <c r="EWP133"/>
      <c r="EWQ133"/>
      <c r="EWR133"/>
      <c r="EWS133"/>
      <c r="EWT133"/>
      <c r="EWU133"/>
      <c r="EWV133"/>
      <c r="EWW133"/>
      <c r="EWX133"/>
      <c r="EWY133"/>
      <c r="EWZ133"/>
      <c r="EXA133"/>
      <c r="EXB133"/>
      <c r="EXC133"/>
      <c r="EXD133"/>
      <c r="EXE133"/>
      <c r="EXF133"/>
      <c r="EXG133"/>
      <c r="EXH133"/>
      <c r="EXI133"/>
      <c r="EXJ133"/>
      <c r="EXK133"/>
      <c r="EXL133"/>
      <c r="EXM133"/>
      <c r="EXN133"/>
      <c r="EXO133"/>
      <c r="EXP133"/>
      <c r="EXQ133"/>
      <c r="EXR133"/>
      <c r="EXS133"/>
      <c r="EXT133"/>
      <c r="EXU133"/>
      <c r="EXV133"/>
      <c r="EXW133"/>
      <c r="EXX133"/>
      <c r="EXY133"/>
      <c r="EXZ133"/>
      <c r="EYA133"/>
      <c r="EYB133"/>
      <c r="EYC133"/>
      <c r="EYD133"/>
      <c r="EYE133"/>
      <c r="EYF133"/>
      <c r="EYG133"/>
      <c r="EYH133"/>
      <c r="EYI133"/>
      <c r="EYJ133"/>
      <c r="EYK133"/>
      <c r="EYL133"/>
      <c r="EYM133"/>
      <c r="EYN133"/>
      <c r="EYO133"/>
      <c r="EYP133"/>
      <c r="EYQ133"/>
      <c r="EYR133"/>
      <c r="EYS133"/>
      <c r="EYT133"/>
      <c r="EYU133"/>
      <c r="EYV133"/>
      <c r="EYW133"/>
      <c r="EYX133"/>
      <c r="EYY133"/>
      <c r="EYZ133"/>
      <c r="EZA133"/>
      <c r="EZB133"/>
      <c r="EZC133"/>
      <c r="EZD133"/>
      <c r="EZE133"/>
      <c r="EZF133"/>
      <c r="EZG133"/>
      <c r="EZH133"/>
      <c r="EZI133"/>
      <c r="EZJ133"/>
      <c r="EZK133"/>
      <c r="EZL133"/>
      <c r="EZM133"/>
      <c r="EZN133"/>
      <c r="EZO133"/>
      <c r="EZP133"/>
      <c r="EZQ133"/>
      <c r="EZR133"/>
      <c r="EZS133"/>
      <c r="EZT133"/>
      <c r="EZU133"/>
      <c r="EZV133"/>
      <c r="EZW133"/>
      <c r="EZX133"/>
      <c r="EZY133"/>
      <c r="EZZ133"/>
      <c r="FAA133"/>
      <c r="FAB133"/>
      <c r="FAC133"/>
      <c r="FAD133"/>
      <c r="FAE133"/>
      <c r="FAF133"/>
      <c r="FAG133"/>
      <c r="FAH133"/>
      <c r="FAI133"/>
      <c r="FAJ133"/>
      <c r="FAK133"/>
      <c r="FAL133"/>
      <c r="FAM133"/>
      <c r="FAN133"/>
      <c r="FAO133"/>
      <c r="FAP133"/>
      <c r="FAQ133"/>
      <c r="FAR133"/>
      <c r="FAS133"/>
      <c r="FAT133"/>
      <c r="FAU133"/>
      <c r="FAV133"/>
      <c r="FAW133"/>
      <c r="FAX133"/>
      <c r="FAY133"/>
      <c r="FAZ133"/>
      <c r="FBA133"/>
      <c r="FBB133"/>
      <c r="FBC133"/>
      <c r="FBD133"/>
      <c r="FBE133"/>
      <c r="FBF133"/>
      <c r="FBG133"/>
      <c r="FBH133"/>
      <c r="FBI133"/>
      <c r="FBJ133"/>
      <c r="FBK133"/>
      <c r="FBL133"/>
      <c r="FBM133"/>
      <c r="FBN133"/>
      <c r="FBO133"/>
      <c r="FBP133"/>
      <c r="FBQ133"/>
      <c r="FBR133"/>
      <c r="FBS133"/>
      <c r="FBT133"/>
      <c r="FBU133"/>
      <c r="FBV133"/>
      <c r="FBW133"/>
      <c r="FBX133"/>
      <c r="FBY133"/>
      <c r="FBZ133"/>
      <c r="FCA133"/>
      <c r="FCB133"/>
      <c r="FCC133"/>
      <c r="FCD133"/>
      <c r="FCE133"/>
      <c r="FCF133"/>
      <c r="FCG133"/>
      <c r="FCH133"/>
      <c r="FCI133"/>
      <c r="FCJ133"/>
      <c r="FCK133"/>
      <c r="FCL133"/>
      <c r="FCM133"/>
      <c r="FCN133"/>
      <c r="FCO133"/>
      <c r="FCP133"/>
      <c r="FCQ133"/>
      <c r="FCR133"/>
      <c r="FCS133"/>
      <c r="FCT133"/>
      <c r="FCU133"/>
      <c r="FCV133"/>
      <c r="FCW133"/>
      <c r="FCX133"/>
      <c r="FCY133"/>
      <c r="FCZ133"/>
      <c r="FDA133"/>
      <c r="FDB133"/>
      <c r="FDC133"/>
      <c r="FDD133"/>
      <c r="FDE133"/>
      <c r="FDF133"/>
      <c r="FDG133"/>
      <c r="FDH133"/>
      <c r="FDI133"/>
      <c r="FDJ133"/>
      <c r="FDK133"/>
      <c r="FDL133"/>
      <c r="FDM133"/>
      <c r="FDN133"/>
      <c r="FDO133"/>
      <c r="FDP133"/>
      <c r="FDQ133"/>
      <c r="FDR133"/>
      <c r="FDS133"/>
      <c r="FDT133"/>
      <c r="FDU133"/>
      <c r="FDV133"/>
      <c r="FDW133"/>
      <c r="FDX133"/>
      <c r="FDY133"/>
      <c r="FDZ133"/>
      <c r="FEA133"/>
      <c r="FEB133"/>
      <c r="FEC133"/>
      <c r="FED133"/>
      <c r="FEE133"/>
      <c r="FEF133"/>
      <c r="FEG133"/>
      <c r="FEH133"/>
      <c r="FEI133"/>
      <c r="FEJ133"/>
      <c r="FEK133"/>
      <c r="FEL133"/>
      <c r="FEM133"/>
      <c r="FEN133"/>
      <c r="FEO133"/>
      <c r="FEP133"/>
      <c r="FEQ133"/>
      <c r="FER133"/>
      <c r="FES133"/>
      <c r="FET133"/>
      <c r="FEU133"/>
      <c r="FEV133"/>
      <c r="FEW133"/>
      <c r="FEX133"/>
      <c r="FEY133"/>
      <c r="FEZ133"/>
      <c r="FFA133"/>
      <c r="FFB133"/>
      <c r="FFC133"/>
      <c r="FFD133"/>
      <c r="FFE133"/>
      <c r="FFF133"/>
      <c r="FFG133"/>
      <c r="FFH133"/>
      <c r="FFI133"/>
      <c r="FFJ133"/>
      <c r="FFK133"/>
      <c r="FFL133"/>
      <c r="FFM133"/>
      <c r="FFN133"/>
      <c r="FFO133"/>
      <c r="FFP133"/>
      <c r="FFQ133"/>
      <c r="FFR133"/>
      <c r="FFS133"/>
      <c r="FFT133"/>
      <c r="FFU133"/>
      <c r="FFV133"/>
      <c r="FFW133"/>
      <c r="FFX133"/>
      <c r="FFY133"/>
      <c r="FFZ133"/>
      <c r="FGA133"/>
      <c r="FGB133"/>
      <c r="FGC133"/>
      <c r="FGD133"/>
      <c r="FGE133"/>
      <c r="FGF133"/>
      <c r="FGG133"/>
      <c r="FGH133"/>
      <c r="FGI133"/>
      <c r="FGJ133"/>
      <c r="FGK133"/>
      <c r="FGL133"/>
      <c r="FGM133"/>
      <c r="FGN133"/>
      <c r="FGO133"/>
      <c r="FGP133"/>
      <c r="FGQ133"/>
      <c r="FGR133"/>
      <c r="FGS133"/>
      <c r="FGT133"/>
      <c r="FGU133"/>
      <c r="FGV133"/>
      <c r="FGW133"/>
      <c r="FGX133"/>
      <c r="FGY133"/>
      <c r="FGZ133"/>
      <c r="FHA133"/>
      <c r="FHB133"/>
      <c r="FHC133"/>
      <c r="FHD133"/>
      <c r="FHE133"/>
      <c r="FHF133"/>
      <c r="FHG133"/>
      <c r="FHH133"/>
      <c r="FHI133"/>
      <c r="FHJ133"/>
      <c r="FHK133"/>
      <c r="FHL133"/>
      <c r="FHM133"/>
      <c r="FHN133"/>
      <c r="FHO133"/>
      <c r="FHP133"/>
      <c r="FHQ133"/>
      <c r="FHR133"/>
      <c r="FHS133"/>
      <c r="FHT133"/>
      <c r="FHU133"/>
      <c r="FHV133"/>
      <c r="FHW133"/>
      <c r="FHX133"/>
      <c r="FHY133"/>
      <c r="FHZ133"/>
      <c r="FIA133"/>
      <c r="FIB133"/>
      <c r="FIC133"/>
      <c r="FID133"/>
      <c r="FIE133"/>
      <c r="FIF133"/>
      <c r="FIG133"/>
      <c r="FIH133"/>
      <c r="FII133"/>
      <c r="FIJ133"/>
      <c r="FIK133"/>
      <c r="FIL133"/>
      <c r="FIM133"/>
      <c r="FIN133"/>
      <c r="FIO133"/>
      <c r="FIP133"/>
      <c r="FIQ133"/>
      <c r="FIR133"/>
      <c r="FIS133"/>
      <c r="FIT133"/>
      <c r="FIU133"/>
      <c r="FIV133"/>
      <c r="FIW133"/>
      <c r="FIX133"/>
      <c r="FIY133"/>
      <c r="FIZ133"/>
      <c r="FJA133"/>
      <c r="FJB133"/>
      <c r="FJC133"/>
      <c r="FJD133"/>
      <c r="FJE133"/>
      <c r="FJF133"/>
      <c r="FJG133"/>
      <c r="FJH133"/>
      <c r="FJI133"/>
      <c r="FJJ133"/>
      <c r="FJK133"/>
      <c r="FJL133"/>
      <c r="FJM133"/>
      <c r="FJN133"/>
      <c r="FJO133"/>
      <c r="FJP133"/>
      <c r="FJQ133"/>
      <c r="FJR133"/>
      <c r="FJS133"/>
      <c r="FJT133"/>
      <c r="FJU133"/>
      <c r="FJV133"/>
      <c r="FJW133"/>
      <c r="FJX133"/>
      <c r="FJY133"/>
      <c r="FJZ133"/>
      <c r="FKA133"/>
      <c r="FKB133"/>
      <c r="FKC133"/>
      <c r="FKD133"/>
      <c r="FKE133"/>
      <c r="FKF133"/>
      <c r="FKG133"/>
      <c r="FKH133"/>
      <c r="FKI133"/>
      <c r="FKJ133"/>
      <c r="FKK133"/>
      <c r="FKL133"/>
      <c r="FKM133"/>
      <c r="FKN133"/>
      <c r="FKO133"/>
      <c r="FKP133"/>
      <c r="FKQ133"/>
      <c r="FKR133"/>
      <c r="FKS133"/>
      <c r="FKT133"/>
      <c r="FKU133"/>
      <c r="FKV133"/>
      <c r="FKW133"/>
      <c r="FKX133"/>
      <c r="FKY133"/>
      <c r="FKZ133"/>
      <c r="FLA133"/>
      <c r="FLB133"/>
      <c r="FLC133"/>
      <c r="FLD133"/>
      <c r="FLE133"/>
      <c r="FLF133"/>
      <c r="FLG133"/>
      <c r="FLH133"/>
      <c r="FLI133"/>
      <c r="FLJ133"/>
      <c r="FLK133"/>
      <c r="FLL133"/>
      <c r="FLM133"/>
      <c r="FLN133"/>
      <c r="FLO133"/>
      <c r="FLP133"/>
      <c r="FLQ133"/>
      <c r="FLR133"/>
      <c r="FLS133"/>
      <c r="FLT133"/>
      <c r="FLU133"/>
      <c r="FLV133"/>
      <c r="FLW133"/>
      <c r="FLX133"/>
      <c r="FLY133"/>
      <c r="FLZ133"/>
      <c r="FMA133"/>
      <c r="FMB133"/>
      <c r="FMC133"/>
      <c r="FMD133"/>
      <c r="FME133"/>
      <c r="FMF133"/>
      <c r="FMG133"/>
      <c r="FMH133"/>
      <c r="FMI133"/>
      <c r="FMJ133"/>
      <c r="FMK133"/>
      <c r="FML133"/>
      <c r="FMM133"/>
      <c r="FMN133"/>
      <c r="FMO133"/>
      <c r="FMP133"/>
      <c r="FMQ133"/>
      <c r="FMR133"/>
      <c r="FMS133"/>
      <c r="FMT133"/>
      <c r="FMU133"/>
      <c r="FMV133"/>
      <c r="FMW133"/>
      <c r="FMX133"/>
      <c r="FMY133"/>
      <c r="FMZ133"/>
      <c r="FNA133"/>
      <c r="FNB133"/>
      <c r="FNC133"/>
      <c r="FND133"/>
      <c r="FNE133"/>
      <c r="FNF133"/>
      <c r="FNG133"/>
      <c r="FNH133"/>
      <c r="FNI133"/>
      <c r="FNJ133"/>
      <c r="FNK133"/>
      <c r="FNL133"/>
      <c r="FNM133"/>
      <c r="FNN133"/>
      <c r="FNO133"/>
      <c r="FNP133"/>
      <c r="FNQ133"/>
      <c r="FNR133"/>
      <c r="FNS133"/>
      <c r="FNT133"/>
      <c r="FNU133"/>
      <c r="FNV133"/>
      <c r="FNW133"/>
      <c r="FNX133"/>
      <c r="FNY133"/>
      <c r="FNZ133"/>
      <c r="FOA133"/>
      <c r="FOB133"/>
      <c r="FOC133"/>
      <c r="FOD133"/>
      <c r="FOE133"/>
      <c r="FOF133"/>
      <c r="FOG133"/>
      <c r="FOH133"/>
      <c r="FOI133"/>
      <c r="FOJ133"/>
      <c r="FOK133"/>
      <c r="FOL133"/>
      <c r="FOM133"/>
      <c r="FON133"/>
      <c r="FOO133"/>
      <c r="FOP133"/>
      <c r="FOQ133"/>
      <c r="FOR133"/>
      <c r="FOS133"/>
      <c r="FOT133"/>
      <c r="FOU133"/>
      <c r="FOV133"/>
      <c r="FOW133"/>
      <c r="FOX133"/>
      <c r="FOY133"/>
      <c r="FOZ133"/>
      <c r="FPA133"/>
      <c r="FPB133"/>
      <c r="FPC133"/>
      <c r="FPD133"/>
      <c r="FPE133"/>
      <c r="FPF133"/>
      <c r="FPG133"/>
      <c r="FPH133"/>
      <c r="FPI133"/>
      <c r="FPJ133"/>
      <c r="FPK133"/>
      <c r="FPL133"/>
      <c r="FPM133"/>
      <c r="FPN133"/>
      <c r="FPO133"/>
      <c r="FPP133"/>
      <c r="FPQ133"/>
      <c r="FPR133"/>
      <c r="FPS133"/>
      <c r="FPT133"/>
      <c r="FPU133"/>
      <c r="FPV133"/>
      <c r="FPW133"/>
      <c r="FPX133"/>
      <c r="FPY133"/>
      <c r="FPZ133"/>
      <c r="FQA133"/>
      <c r="FQB133"/>
      <c r="FQC133"/>
      <c r="FQD133"/>
      <c r="FQE133"/>
      <c r="FQF133"/>
      <c r="FQG133"/>
      <c r="FQH133"/>
      <c r="FQI133"/>
      <c r="FQJ133"/>
      <c r="FQK133"/>
      <c r="FQL133"/>
      <c r="FQM133"/>
      <c r="FQN133"/>
      <c r="FQO133"/>
      <c r="FQP133"/>
      <c r="FQQ133"/>
      <c r="FQR133"/>
      <c r="FQS133"/>
      <c r="FQT133"/>
      <c r="FQU133"/>
      <c r="FQV133"/>
      <c r="FQW133"/>
      <c r="FQX133"/>
      <c r="FQY133"/>
      <c r="FQZ133"/>
      <c r="FRA133"/>
      <c r="FRB133"/>
      <c r="FRC133"/>
      <c r="FRD133"/>
      <c r="FRE133"/>
      <c r="FRF133"/>
      <c r="FRG133"/>
      <c r="FRH133"/>
      <c r="FRI133"/>
      <c r="FRJ133"/>
      <c r="FRK133"/>
      <c r="FRL133"/>
      <c r="FRM133"/>
      <c r="FRN133"/>
      <c r="FRO133"/>
      <c r="FRP133"/>
      <c r="FRQ133"/>
      <c r="FRR133"/>
      <c r="FRS133"/>
      <c r="FRT133"/>
      <c r="FRU133"/>
      <c r="FRV133"/>
      <c r="FRW133"/>
      <c r="FRX133"/>
      <c r="FRY133"/>
      <c r="FRZ133"/>
      <c r="FSA133"/>
      <c r="FSB133"/>
      <c r="FSC133"/>
      <c r="FSD133"/>
      <c r="FSE133"/>
      <c r="FSF133"/>
      <c r="FSG133"/>
      <c r="FSH133"/>
      <c r="FSI133"/>
      <c r="FSJ133"/>
      <c r="FSK133"/>
      <c r="FSL133"/>
      <c r="FSM133"/>
      <c r="FSN133"/>
      <c r="FSO133"/>
      <c r="FSP133"/>
      <c r="FSQ133"/>
      <c r="FSR133"/>
      <c r="FSS133"/>
      <c r="FST133"/>
      <c r="FSU133"/>
      <c r="FSV133"/>
      <c r="FSW133"/>
      <c r="FSX133"/>
      <c r="FSY133"/>
      <c r="FSZ133"/>
      <c r="FTA133"/>
      <c r="FTB133"/>
      <c r="FTC133"/>
      <c r="FTD133"/>
      <c r="FTE133"/>
      <c r="FTF133"/>
      <c r="FTG133"/>
      <c r="FTH133"/>
      <c r="FTI133"/>
      <c r="FTJ133"/>
      <c r="FTK133"/>
      <c r="FTL133"/>
      <c r="FTM133"/>
      <c r="FTN133"/>
      <c r="FTO133"/>
      <c r="FTP133"/>
      <c r="FTQ133"/>
      <c r="FTR133"/>
      <c r="FTS133"/>
      <c r="FTT133"/>
      <c r="FTU133"/>
      <c r="FTV133"/>
      <c r="FTW133"/>
      <c r="FTX133"/>
      <c r="FTY133"/>
      <c r="FTZ133"/>
      <c r="FUA133"/>
      <c r="FUB133"/>
      <c r="FUC133"/>
      <c r="FUD133"/>
      <c r="FUE133"/>
      <c r="FUF133"/>
      <c r="FUG133"/>
      <c r="FUH133"/>
      <c r="FUI133"/>
      <c r="FUJ133"/>
      <c r="FUK133"/>
      <c r="FUL133"/>
      <c r="FUM133"/>
      <c r="FUN133"/>
      <c r="FUO133"/>
      <c r="FUP133"/>
      <c r="FUQ133"/>
      <c r="FUR133"/>
      <c r="FUS133"/>
      <c r="FUT133"/>
      <c r="FUU133"/>
      <c r="FUV133"/>
      <c r="FUW133"/>
      <c r="FUX133"/>
      <c r="FUY133"/>
      <c r="FUZ133"/>
      <c r="FVA133"/>
      <c r="FVB133"/>
      <c r="FVC133"/>
      <c r="FVD133"/>
      <c r="FVE133"/>
      <c r="FVF133"/>
      <c r="FVG133"/>
      <c r="FVH133"/>
      <c r="FVI133"/>
      <c r="FVJ133"/>
      <c r="FVK133"/>
      <c r="FVL133"/>
      <c r="FVM133"/>
      <c r="FVN133"/>
      <c r="FVO133"/>
      <c r="FVP133"/>
      <c r="FVQ133"/>
      <c r="FVR133"/>
      <c r="FVS133"/>
      <c r="FVT133"/>
      <c r="FVU133"/>
      <c r="FVV133"/>
      <c r="FVW133"/>
      <c r="FVX133"/>
      <c r="FVY133"/>
      <c r="FVZ133"/>
      <c r="FWA133"/>
      <c r="FWB133"/>
      <c r="FWC133"/>
      <c r="FWD133"/>
      <c r="FWE133"/>
      <c r="FWF133"/>
      <c r="FWG133"/>
      <c r="FWH133"/>
      <c r="FWI133"/>
      <c r="FWJ133"/>
      <c r="FWK133"/>
      <c r="FWL133"/>
      <c r="FWM133"/>
      <c r="FWN133"/>
      <c r="FWO133"/>
      <c r="FWP133"/>
      <c r="FWQ133"/>
      <c r="FWR133"/>
      <c r="FWS133"/>
      <c r="FWT133"/>
      <c r="FWU133"/>
      <c r="FWV133"/>
      <c r="FWW133"/>
      <c r="FWX133"/>
      <c r="FWY133"/>
      <c r="FWZ133"/>
      <c r="FXA133"/>
      <c r="FXB133"/>
      <c r="FXC133"/>
      <c r="FXD133"/>
      <c r="FXE133"/>
      <c r="FXF133"/>
      <c r="FXG133"/>
      <c r="FXH133"/>
      <c r="FXI133"/>
      <c r="FXJ133"/>
      <c r="FXK133"/>
      <c r="FXL133"/>
      <c r="FXM133"/>
      <c r="FXN133"/>
      <c r="FXO133"/>
      <c r="FXP133"/>
      <c r="FXQ133"/>
      <c r="FXR133"/>
      <c r="FXS133"/>
      <c r="FXT133"/>
      <c r="FXU133"/>
      <c r="FXV133"/>
      <c r="FXW133"/>
      <c r="FXX133"/>
      <c r="FXY133"/>
      <c r="FXZ133"/>
      <c r="FYA133"/>
      <c r="FYB133"/>
      <c r="FYC133"/>
      <c r="FYD133"/>
      <c r="FYE133"/>
      <c r="FYF133"/>
      <c r="FYG133"/>
      <c r="FYH133"/>
      <c r="FYI133"/>
      <c r="FYJ133"/>
      <c r="FYK133"/>
      <c r="FYL133"/>
      <c r="FYM133"/>
      <c r="FYN133"/>
      <c r="FYO133"/>
      <c r="FYP133"/>
      <c r="FYQ133"/>
      <c r="FYR133"/>
      <c r="FYS133"/>
      <c r="FYT133"/>
      <c r="FYU133"/>
      <c r="FYV133"/>
      <c r="FYW133"/>
      <c r="FYX133"/>
      <c r="FYY133"/>
      <c r="FYZ133"/>
      <c r="FZA133"/>
      <c r="FZB133"/>
      <c r="FZC133"/>
      <c r="FZD133"/>
      <c r="FZE133"/>
      <c r="FZF133"/>
      <c r="FZG133"/>
      <c r="FZH133"/>
      <c r="FZI133"/>
      <c r="FZJ133"/>
      <c r="FZK133"/>
      <c r="FZL133"/>
      <c r="FZM133"/>
      <c r="FZN133"/>
      <c r="FZO133"/>
      <c r="FZP133"/>
      <c r="FZQ133"/>
      <c r="FZR133"/>
      <c r="FZS133"/>
      <c r="FZT133"/>
      <c r="FZU133"/>
      <c r="FZV133"/>
      <c r="FZW133"/>
      <c r="FZX133"/>
      <c r="FZY133"/>
      <c r="FZZ133"/>
      <c r="GAA133"/>
      <c r="GAB133"/>
      <c r="GAC133"/>
      <c r="GAD133"/>
      <c r="GAE133"/>
      <c r="GAF133"/>
      <c r="GAG133"/>
      <c r="GAH133"/>
      <c r="GAI133"/>
      <c r="GAJ133"/>
      <c r="GAK133"/>
      <c r="GAL133"/>
      <c r="GAM133"/>
      <c r="GAN133"/>
      <c r="GAO133"/>
      <c r="GAP133"/>
      <c r="GAQ133"/>
      <c r="GAR133"/>
      <c r="GAS133"/>
      <c r="GAT133"/>
      <c r="GAU133"/>
      <c r="GAV133"/>
      <c r="GAW133"/>
      <c r="GAX133"/>
      <c r="GAY133"/>
      <c r="GAZ133"/>
      <c r="GBA133"/>
      <c r="GBB133"/>
      <c r="GBC133"/>
      <c r="GBD133"/>
      <c r="GBE133"/>
      <c r="GBF133"/>
      <c r="GBG133"/>
      <c r="GBH133"/>
      <c r="GBI133"/>
      <c r="GBJ133"/>
      <c r="GBK133"/>
      <c r="GBL133"/>
      <c r="GBM133"/>
      <c r="GBN133"/>
      <c r="GBO133"/>
      <c r="GBP133"/>
      <c r="GBQ133"/>
      <c r="GBR133"/>
      <c r="GBS133"/>
      <c r="GBT133"/>
      <c r="GBU133"/>
      <c r="GBV133"/>
      <c r="GBW133"/>
      <c r="GBX133"/>
      <c r="GBY133"/>
      <c r="GBZ133"/>
      <c r="GCA133"/>
      <c r="GCB133"/>
      <c r="GCC133"/>
      <c r="GCD133"/>
      <c r="GCE133"/>
      <c r="GCF133"/>
      <c r="GCG133"/>
      <c r="GCH133"/>
      <c r="GCI133"/>
      <c r="GCJ133"/>
      <c r="GCK133"/>
      <c r="GCL133"/>
      <c r="GCM133"/>
      <c r="GCN133"/>
      <c r="GCO133"/>
      <c r="GCP133"/>
      <c r="GCQ133"/>
      <c r="GCR133"/>
      <c r="GCS133"/>
      <c r="GCT133"/>
      <c r="GCU133"/>
      <c r="GCV133"/>
      <c r="GCW133"/>
      <c r="GCX133"/>
      <c r="GCY133"/>
      <c r="GCZ133"/>
      <c r="GDA133"/>
      <c r="GDB133"/>
      <c r="GDC133"/>
      <c r="GDD133"/>
      <c r="GDE133"/>
      <c r="GDF133"/>
      <c r="GDG133"/>
      <c r="GDH133"/>
      <c r="GDI133"/>
      <c r="GDJ133"/>
      <c r="GDK133"/>
      <c r="GDL133"/>
      <c r="GDM133"/>
      <c r="GDN133"/>
      <c r="GDO133"/>
      <c r="GDP133"/>
      <c r="GDQ133"/>
      <c r="GDR133"/>
      <c r="GDS133"/>
      <c r="GDT133"/>
      <c r="GDU133"/>
      <c r="GDV133"/>
      <c r="GDW133"/>
      <c r="GDX133"/>
      <c r="GDY133"/>
      <c r="GDZ133"/>
      <c r="GEA133"/>
      <c r="GEB133"/>
      <c r="GEC133"/>
      <c r="GED133"/>
      <c r="GEE133"/>
      <c r="GEF133"/>
      <c r="GEG133"/>
      <c r="GEH133"/>
      <c r="GEI133"/>
      <c r="GEJ133"/>
      <c r="GEK133"/>
      <c r="GEL133"/>
      <c r="GEM133"/>
      <c r="GEN133"/>
      <c r="GEO133"/>
      <c r="GEP133"/>
      <c r="GEQ133"/>
      <c r="GER133"/>
      <c r="GES133"/>
      <c r="GET133"/>
      <c r="GEU133"/>
      <c r="GEV133"/>
      <c r="GEW133"/>
      <c r="GEX133"/>
      <c r="GEY133"/>
      <c r="GEZ133"/>
      <c r="GFA133"/>
      <c r="GFB133"/>
      <c r="GFC133"/>
      <c r="GFD133"/>
      <c r="GFE133"/>
      <c r="GFF133"/>
      <c r="GFG133"/>
      <c r="GFH133"/>
      <c r="GFI133"/>
      <c r="GFJ133"/>
      <c r="GFK133"/>
      <c r="GFL133"/>
      <c r="GFM133"/>
      <c r="GFN133"/>
      <c r="GFO133"/>
      <c r="GFP133"/>
      <c r="GFQ133"/>
      <c r="GFR133"/>
      <c r="GFS133"/>
      <c r="GFT133"/>
      <c r="GFU133"/>
      <c r="GFV133"/>
      <c r="GFW133"/>
      <c r="GFX133"/>
      <c r="GFY133"/>
      <c r="GFZ133"/>
      <c r="GGA133"/>
      <c r="GGB133"/>
      <c r="GGC133"/>
      <c r="GGD133"/>
      <c r="GGE133"/>
      <c r="GGF133"/>
      <c r="GGG133"/>
      <c r="GGH133"/>
      <c r="GGI133"/>
      <c r="GGJ133"/>
      <c r="GGK133"/>
      <c r="GGL133"/>
      <c r="GGM133"/>
      <c r="GGN133"/>
      <c r="GGO133"/>
      <c r="GGP133"/>
      <c r="GGQ133"/>
      <c r="GGR133"/>
      <c r="GGS133"/>
      <c r="GGT133"/>
      <c r="GGU133"/>
      <c r="GGV133"/>
      <c r="GGW133"/>
      <c r="GGX133"/>
      <c r="GGY133"/>
      <c r="GGZ133"/>
      <c r="GHA133"/>
      <c r="GHB133"/>
      <c r="GHC133"/>
      <c r="GHD133"/>
      <c r="GHE133"/>
      <c r="GHF133"/>
      <c r="GHG133"/>
      <c r="GHH133"/>
      <c r="GHI133"/>
      <c r="GHJ133"/>
      <c r="GHK133"/>
      <c r="GHL133"/>
      <c r="GHM133"/>
      <c r="GHN133"/>
      <c r="GHO133"/>
      <c r="GHP133"/>
      <c r="GHQ133"/>
      <c r="GHR133"/>
      <c r="GHS133"/>
      <c r="GHT133"/>
      <c r="GHU133"/>
      <c r="GHV133"/>
      <c r="GHW133"/>
      <c r="GHX133"/>
      <c r="GHY133"/>
      <c r="GHZ133"/>
      <c r="GIA133"/>
      <c r="GIB133"/>
      <c r="GIC133"/>
      <c r="GID133"/>
      <c r="GIE133"/>
      <c r="GIF133"/>
      <c r="GIG133"/>
      <c r="GIH133"/>
      <c r="GII133"/>
      <c r="GIJ133"/>
      <c r="GIK133"/>
      <c r="GIL133"/>
      <c r="GIM133"/>
      <c r="GIN133"/>
      <c r="GIO133"/>
      <c r="GIP133"/>
      <c r="GIQ133"/>
      <c r="GIR133"/>
      <c r="GIS133"/>
      <c r="GIT133"/>
      <c r="GIU133"/>
      <c r="GIV133"/>
      <c r="GIW133"/>
      <c r="GIX133"/>
      <c r="GIY133"/>
      <c r="GIZ133"/>
      <c r="GJA133"/>
      <c r="GJB133"/>
      <c r="GJC133"/>
      <c r="GJD133"/>
      <c r="GJE133"/>
      <c r="GJF133"/>
      <c r="GJG133"/>
      <c r="GJH133"/>
      <c r="GJI133"/>
      <c r="GJJ133"/>
      <c r="GJK133"/>
      <c r="GJL133"/>
      <c r="GJM133"/>
      <c r="GJN133"/>
      <c r="GJO133"/>
      <c r="GJP133"/>
      <c r="GJQ133"/>
      <c r="GJR133"/>
      <c r="GJS133"/>
      <c r="GJT133"/>
      <c r="GJU133"/>
      <c r="GJV133"/>
      <c r="GJW133"/>
      <c r="GJX133"/>
      <c r="GJY133"/>
      <c r="GJZ133"/>
      <c r="GKA133"/>
      <c r="GKB133"/>
      <c r="GKC133"/>
      <c r="GKD133"/>
      <c r="GKE133"/>
      <c r="GKF133"/>
      <c r="GKG133"/>
      <c r="GKH133"/>
      <c r="GKI133"/>
      <c r="GKJ133"/>
      <c r="GKK133"/>
      <c r="GKL133"/>
      <c r="GKM133"/>
      <c r="GKN133"/>
      <c r="GKO133"/>
      <c r="GKP133"/>
      <c r="GKQ133"/>
      <c r="GKR133"/>
      <c r="GKS133"/>
      <c r="GKT133"/>
      <c r="GKU133"/>
      <c r="GKV133"/>
      <c r="GKW133"/>
      <c r="GKX133"/>
      <c r="GKY133"/>
      <c r="GKZ133"/>
      <c r="GLA133"/>
      <c r="GLB133"/>
      <c r="GLC133"/>
      <c r="GLD133"/>
      <c r="GLE133"/>
      <c r="GLF133"/>
      <c r="GLG133"/>
      <c r="GLH133"/>
      <c r="GLI133"/>
      <c r="GLJ133"/>
      <c r="GLK133"/>
      <c r="GLL133"/>
      <c r="GLM133"/>
      <c r="GLN133"/>
      <c r="GLO133"/>
      <c r="GLP133"/>
      <c r="GLQ133"/>
      <c r="GLR133"/>
      <c r="GLS133"/>
      <c r="GLT133"/>
      <c r="GLU133"/>
      <c r="GLV133"/>
      <c r="GLW133"/>
      <c r="GLX133"/>
      <c r="GLY133"/>
      <c r="GLZ133"/>
      <c r="GMA133"/>
      <c r="GMB133"/>
      <c r="GMC133"/>
      <c r="GMD133"/>
      <c r="GME133"/>
      <c r="GMF133"/>
      <c r="GMG133"/>
      <c r="GMH133"/>
      <c r="GMI133"/>
      <c r="GMJ133"/>
      <c r="GMK133"/>
      <c r="GML133"/>
      <c r="GMM133"/>
      <c r="GMN133"/>
      <c r="GMO133"/>
      <c r="GMP133"/>
      <c r="GMQ133"/>
      <c r="GMR133"/>
      <c r="GMS133"/>
      <c r="GMT133"/>
      <c r="GMU133"/>
      <c r="GMV133"/>
      <c r="GMW133"/>
      <c r="GMX133"/>
      <c r="GMY133"/>
      <c r="GMZ133"/>
      <c r="GNA133"/>
      <c r="GNB133"/>
      <c r="GNC133"/>
      <c r="GND133"/>
      <c r="GNE133"/>
      <c r="GNF133"/>
      <c r="GNG133"/>
      <c r="GNH133"/>
      <c r="GNI133"/>
      <c r="GNJ133"/>
      <c r="GNK133"/>
      <c r="GNL133"/>
      <c r="GNM133"/>
      <c r="GNN133"/>
      <c r="GNO133"/>
      <c r="GNP133"/>
      <c r="GNQ133"/>
      <c r="GNR133"/>
      <c r="GNS133"/>
      <c r="GNT133"/>
      <c r="GNU133"/>
      <c r="GNV133"/>
      <c r="GNW133"/>
      <c r="GNX133"/>
      <c r="GNY133"/>
      <c r="GNZ133"/>
      <c r="GOA133"/>
      <c r="GOB133"/>
      <c r="GOC133"/>
      <c r="GOD133"/>
      <c r="GOE133"/>
      <c r="GOF133"/>
      <c r="GOG133"/>
      <c r="GOH133"/>
      <c r="GOI133"/>
      <c r="GOJ133"/>
      <c r="GOK133"/>
      <c r="GOL133"/>
      <c r="GOM133"/>
      <c r="GON133"/>
      <c r="GOO133"/>
      <c r="GOP133"/>
      <c r="GOQ133"/>
      <c r="GOR133"/>
      <c r="GOS133"/>
      <c r="GOT133"/>
      <c r="GOU133"/>
      <c r="GOV133"/>
      <c r="GOW133"/>
      <c r="GOX133"/>
      <c r="GOY133"/>
      <c r="GOZ133"/>
      <c r="GPA133"/>
      <c r="GPB133"/>
      <c r="GPC133"/>
      <c r="GPD133"/>
      <c r="GPE133"/>
      <c r="GPF133"/>
      <c r="GPG133"/>
      <c r="GPH133"/>
      <c r="GPI133"/>
      <c r="GPJ133"/>
      <c r="GPK133"/>
      <c r="GPL133"/>
      <c r="GPM133"/>
      <c r="GPN133"/>
      <c r="GPO133"/>
      <c r="GPP133"/>
      <c r="GPQ133"/>
      <c r="GPR133"/>
      <c r="GPS133"/>
      <c r="GPT133"/>
      <c r="GPU133"/>
      <c r="GPV133"/>
      <c r="GPW133"/>
      <c r="GPX133"/>
      <c r="GPY133"/>
      <c r="GPZ133"/>
      <c r="GQA133"/>
      <c r="GQB133"/>
      <c r="GQC133"/>
      <c r="GQD133"/>
      <c r="GQE133"/>
      <c r="GQF133"/>
      <c r="GQG133"/>
      <c r="GQH133"/>
      <c r="GQI133"/>
      <c r="GQJ133"/>
      <c r="GQK133"/>
      <c r="GQL133"/>
      <c r="GQM133"/>
      <c r="GQN133"/>
      <c r="GQO133"/>
      <c r="GQP133"/>
      <c r="GQQ133"/>
      <c r="GQR133"/>
      <c r="GQS133"/>
      <c r="GQT133"/>
      <c r="GQU133"/>
      <c r="GQV133"/>
      <c r="GQW133"/>
      <c r="GQX133"/>
      <c r="GQY133"/>
      <c r="GQZ133"/>
      <c r="GRA133"/>
      <c r="GRB133"/>
      <c r="GRC133"/>
      <c r="GRD133"/>
      <c r="GRE133"/>
      <c r="GRF133"/>
      <c r="GRG133"/>
      <c r="GRH133"/>
      <c r="GRI133"/>
      <c r="GRJ133"/>
      <c r="GRK133"/>
      <c r="GRL133"/>
      <c r="GRM133"/>
      <c r="GRN133"/>
      <c r="GRO133"/>
      <c r="GRP133"/>
      <c r="GRQ133"/>
      <c r="GRR133"/>
      <c r="GRS133"/>
      <c r="GRT133"/>
      <c r="GRU133"/>
      <c r="GRV133"/>
      <c r="GRW133"/>
      <c r="GRX133"/>
      <c r="GRY133"/>
      <c r="GRZ133"/>
      <c r="GSA133"/>
      <c r="GSB133"/>
      <c r="GSC133"/>
      <c r="GSD133"/>
      <c r="GSE133"/>
      <c r="GSF133"/>
      <c r="GSG133"/>
      <c r="GSH133"/>
      <c r="GSI133"/>
      <c r="GSJ133"/>
      <c r="GSK133"/>
      <c r="GSL133"/>
      <c r="GSM133"/>
      <c r="GSN133"/>
      <c r="GSO133"/>
      <c r="GSP133"/>
      <c r="GSQ133"/>
      <c r="GSR133"/>
      <c r="GSS133"/>
      <c r="GST133"/>
      <c r="GSU133"/>
      <c r="GSV133"/>
      <c r="GSW133"/>
      <c r="GSX133"/>
      <c r="GSY133"/>
      <c r="GSZ133"/>
      <c r="GTA133"/>
      <c r="GTB133"/>
      <c r="GTC133"/>
      <c r="GTD133"/>
      <c r="GTE133"/>
      <c r="GTF133"/>
      <c r="GTG133"/>
      <c r="GTH133"/>
      <c r="GTI133"/>
      <c r="GTJ133"/>
      <c r="GTK133"/>
      <c r="GTL133"/>
      <c r="GTM133"/>
      <c r="GTN133"/>
      <c r="GTO133"/>
      <c r="GTP133"/>
      <c r="GTQ133"/>
      <c r="GTR133"/>
      <c r="GTS133"/>
      <c r="GTT133"/>
      <c r="GTU133"/>
      <c r="GTV133"/>
      <c r="GTW133"/>
      <c r="GTX133"/>
      <c r="GTY133"/>
      <c r="GTZ133"/>
      <c r="GUA133"/>
      <c r="GUB133"/>
      <c r="GUC133"/>
      <c r="GUD133"/>
      <c r="GUE133"/>
      <c r="GUF133"/>
      <c r="GUG133"/>
      <c r="GUH133"/>
      <c r="GUI133"/>
      <c r="GUJ133"/>
      <c r="GUK133"/>
      <c r="GUL133"/>
      <c r="GUM133"/>
      <c r="GUN133"/>
      <c r="GUO133"/>
      <c r="GUP133"/>
      <c r="GUQ133"/>
      <c r="GUR133"/>
      <c r="GUS133"/>
      <c r="GUT133"/>
      <c r="GUU133"/>
      <c r="GUV133"/>
      <c r="GUW133"/>
      <c r="GUX133"/>
      <c r="GUY133"/>
      <c r="GUZ133"/>
      <c r="GVA133"/>
      <c r="GVB133"/>
      <c r="GVC133"/>
      <c r="GVD133"/>
      <c r="GVE133"/>
      <c r="GVF133"/>
      <c r="GVG133"/>
      <c r="GVH133"/>
      <c r="GVI133"/>
      <c r="GVJ133"/>
      <c r="GVK133"/>
      <c r="GVL133"/>
      <c r="GVM133"/>
      <c r="GVN133"/>
      <c r="GVO133"/>
      <c r="GVP133"/>
      <c r="GVQ133"/>
      <c r="GVR133"/>
      <c r="GVS133"/>
      <c r="GVT133"/>
      <c r="GVU133"/>
      <c r="GVV133"/>
      <c r="GVW133"/>
      <c r="GVX133"/>
      <c r="GVY133"/>
      <c r="GVZ133"/>
      <c r="GWA133"/>
      <c r="GWB133"/>
      <c r="GWC133"/>
      <c r="GWD133"/>
      <c r="GWE133"/>
      <c r="GWF133"/>
      <c r="GWG133"/>
      <c r="GWH133"/>
      <c r="GWI133"/>
      <c r="GWJ133"/>
      <c r="GWK133"/>
      <c r="GWL133"/>
      <c r="GWM133"/>
      <c r="GWN133"/>
      <c r="GWO133"/>
      <c r="GWP133"/>
      <c r="GWQ133"/>
      <c r="GWR133"/>
      <c r="GWS133"/>
      <c r="GWT133"/>
      <c r="GWU133"/>
      <c r="GWV133"/>
      <c r="GWW133"/>
      <c r="GWX133"/>
      <c r="GWY133"/>
      <c r="GWZ133"/>
      <c r="GXA133"/>
      <c r="GXB133"/>
      <c r="GXC133"/>
      <c r="GXD133"/>
      <c r="GXE133"/>
      <c r="GXF133"/>
      <c r="GXG133"/>
      <c r="GXH133"/>
      <c r="GXI133"/>
      <c r="GXJ133"/>
      <c r="GXK133"/>
      <c r="GXL133"/>
      <c r="GXM133"/>
      <c r="GXN133"/>
      <c r="GXO133"/>
      <c r="GXP133"/>
      <c r="GXQ133"/>
      <c r="GXR133"/>
      <c r="GXS133"/>
      <c r="GXT133"/>
      <c r="GXU133"/>
      <c r="GXV133"/>
      <c r="GXW133"/>
      <c r="GXX133"/>
      <c r="GXY133"/>
      <c r="GXZ133"/>
      <c r="GYA133"/>
      <c r="GYB133"/>
      <c r="GYC133"/>
      <c r="GYD133"/>
      <c r="GYE133"/>
      <c r="GYF133"/>
      <c r="GYG133"/>
      <c r="GYH133"/>
      <c r="GYI133"/>
      <c r="GYJ133"/>
      <c r="GYK133"/>
      <c r="GYL133"/>
      <c r="GYM133"/>
      <c r="GYN133"/>
      <c r="GYO133"/>
      <c r="GYP133"/>
      <c r="GYQ133"/>
      <c r="GYR133"/>
      <c r="GYS133"/>
      <c r="GYT133"/>
      <c r="GYU133"/>
      <c r="GYV133"/>
      <c r="GYW133"/>
      <c r="GYX133"/>
      <c r="GYY133"/>
      <c r="GYZ133"/>
      <c r="GZA133"/>
      <c r="GZB133"/>
      <c r="GZC133"/>
      <c r="GZD133"/>
      <c r="GZE133"/>
      <c r="GZF133"/>
      <c r="GZG133"/>
      <c r="GZH133"/>
      <c r="GZI133"/>
      <c r="GZJ133"/>
      <c r="GZK133"/>
      <c r="GZL133"/>
      <c r="GZM133"/>
      <c r="GZN133"/>
      <c r="GZO133"/>
      <c r="GZP133"/>
      <c r="GZQ133"/>
      <c r="GZR133"/>
      <c r="GZS133"/>
      <c r="GZT133"/>
      <c r="GZU133"/>
      <c r="GZV133"/>
      <c r="GZW133"/>
      <c r="GZX133"/>
      <c r="GZY133"/>
      <c r="GZZ133"/>
      <c r="HAA133"/>
      <c r="HAB133"/>
      <c r="HAC133"/>
      <c r="HAD133"/>
      <c r="HAE133"/>
      <c r="HAF133"/>
      <c r="HAG133"/>
      <c r="HAH133"/>
      <c r="HAI133"/>
      <c r="HAJ133"/>
      <c r="HAK133"/>
      <c r="HAL133"/>
      <c r="HAM133"/>
      <c r="HAN133"/>
      <c r="HAO133"/>
      <c r="HAP133"/>
      <c r="HAQ133"/>
      <c r="HAR133"/>
      <c r="HAS133"/>
      <c r="HAT133"/>
      <c r="HAU133"/>
      <c r="HAV133"/>
      <c r="HAW133"/>
      <c r="HAX133"/>
      <c r="HAY133"/>
      <c r="HAZ133"/>
      <c r="HBA133"/>
      <c r="HBB133"/>
      <c r="HBC133"/>
      <c r="HBD133"/>
      <c r="HBE133"/>
      <c r="HBF133"/>
      <c r="HBG133"/>
      <c r="HBH133"/>
      <c r="HBI133"/>
      <c r="HBJ133"/>
      <c r="HBK133"/>
      <c r="HBL133"/>
      <c r="HBM133"/>
      <c r="HBN133"/>
      <c r="HBO133"/>
      <c r="HBP133"/>
      <c r="HBQ133"/>
      <c r="HBR133"/>
      <c r="HBS133"/>
      <c r="HBT133"/>
      <c r="HBU133"/>
      <c r="HBV133"/>
      <c r="HBW133"/>
      <c r="HBX133"/>
      <c r="HBY133"/>
      <c r="HBZ133"/>
      <c r="HCA133"/>
      <c r="HCB133"/>
      <c r="HCC133"/>
      <c r="HCD133"/>
      <c r="HCE133"/>
      <c r="HCF133"/>
      <c r="HCG133"/>
      <c r="HCH133"/>
      <c r="HCI133"/>
      <c r="HCJ133"/>
      <c r="HCK133"/>
      <c r="HCL133"/>
      <c r="HCM133"/>
      <c r="HCN133"/>
      <c r="HCO133"/>
      <c r="HCP133"/>
      <c r="HCQ133"/>
      <c r="HCR133"/>
      <c r="HCS133"/>
      <c r="HCT133"/>
      <c r="HCU133"/>
      <c r="HCV133"/>
      <c r="HCW133"/>
      <c r="HCX133"/>
      <c r="HCY133"/>
      <c r="HCZ133"/>
      <c r="HDA133"/>
      <c r="HDB133"/>
      <c r="HDC133"/>
      <c r="HDD133"/>
      <c r="HDE133"/>
      <c r="HDF133"/>
      <c r="HDG133"/>
      <c r="HDH133"/>
      <c r="HDI133"/>
      <c r="HDJ133"/>
      <c r="HDK133"/>
      <c r="HDL133"/>
      <c r="HDM133"/>
      <c r="HDN133"/>
      <c r="HDO133"/>
      <c r="HDP133"/>
      <c r="HDQ133"/>
      <c r="HDR133"/>
      <c r="HDS133"/>
      <c r="HDT133"/>
      <c r="HDU133"/>
      <c r="HDV133"/>
      <c r="HDW133"/>
      <c r="HDX133"/>
      <c r="HDY133"/>
      <c r="HDZ133"/>
      <c r="HEA133"/>
      <c r="HEB133"/>
      <c r="HEC133"/>
      <c r="HED133"/>
      <c r="HEE133"/>
      <c r="HEF133"/>
      <c r="HEG133"/>
      <c r="HEH133"/>
      <c r="HEI133"/>
      <c r="HEJ133"/>
      <c r="HEK133"/>
      <c r="HEL133"/>
      <c r="HEM133"/>
      <c r="HEN133"/>
      <c r="HEO133"/>
      <c r="HEP133"/>
      <c r="HEQ133"/>
      <c r="HER133"/>
      <c r="HES133"/>
      <c r="HET133"/>
      <c r="HEU133"/>
      <c r="HEV133"/>
      <c r="HEW133"/>
      <c r="HEX133"/>
      <c r="HEY133"/>
      <c r="HEZ133"/>
      <c r="HFA133"/>
      <c r="HFB133"/>
      <c r="HFC133"/>
      <c r="HFD133"/>
      <c r="HFE133"/>
      <c r="HFF133"/>
      <c r="HFG133"/>
      <c r="HFH133"/>
      <c r="HFI133"/>
      <c r="HFJ133"/>
      <c r="HFK133"/>
      <c r="HFL133"/>
      <c r="HFM133"/>
      <c r="HFN133"/>
      <c r="HFO133"/>
      <c r="HFP133"/>
      <c r="HFQ133"/>
      <c r="HFR133"/>
      <c r="HFS133"/>
      <c r="HFT133"/>
      <c r="HFU133"/>
      <c r="HFV133"/>
      <c r="HFW133"/>
      <c r="HFX133"/>
      <c r="HFY133"/>
      <c r="HFZ133"/>
      <c r="HGA133"/>
      <c r="HGB133"/>
      <c r="HGC133"/>
      <c r="HGD133"/>
      <c r="HGE133"/>
      <c r="HGF133"/>
      <c r="HGG133"/>
      <c r="HGH133"/>
      <c r="HGI133"/>
      <c r="HGJ133"/>
      <c r="HGK133"/>
      <c r="HGL133"/>
      <c r="HGM133"/>
      <c r="HGN133"/>
      <c r="HGO133"/>
      <c r="HGP133"/>
      <c r="HGQ133"/>
      <c r="HGR133"/>
      <c r="HGS133"/>
      <c r="HGT133"/>
      <c r="HGU133"/>
      <c r="HGV133"/>
      <c r="HGW133"/>
      <c r="HGX133"/>
      <c r="HGY133"/>
      <c r="HGZ133"/>
      <c r="HHA133"/>
      <c r="HHB133"/>
      <c r="HHC133"/>
      <c r="HHD133"/>
      <c r="HHE133"/>
      <c r="HHF133"/>
      <c r="HHG133"/>
      <c r="HHH133"/>
      <c r="HHI133"/>
      <c r="HHJ133"/>
      <c r="HHK133"/>
      <c r="HHL133"/>
      <c r="HHM133"/>
      <c r="HHN133"/>
      <c r="HHO133"/>
      <c r="HHP133"/>
      <c r="HHQ133"/>
      <c r="HHR133"/>
      <c r="HHS133"/>
      <c r="HHT133"/>
      <c r="HHU133"/>
      <c r="HHV133"/>
      <c r="HHW133"/>
      <c r="HHX133"/>
      <c r="HHY133"/>
      <c r="HHZ133"/>
      <c r="HIA133"/>
      <c r="HIB133"/>
      <c r="HIC133"/>
      <c r="HID133"/>
      <c r="HIE133"/>
      <c r="HIF133"/>
      <c r="HIG133"/>
      <c r="HIH133"/>
      <c r="HII133"/>
      <c r="HIJ133"/>
      <c r="HIK133"/>
      <c r="HIL133"/>
      <c r="HIM133"/>
      <c r="HIN133"/>
      <c r="HIO133"/>
      <c r="HIP133"/>
      <c r="HIQ133"/>
      <c r="HIR133"/>
      <c r="HIS133"/>
      <c r="HIT133"/>
      <c r="HIU133"/>
      <c r="HIV133"/>
      <c r="HIW133"/>
      <c r="HIX133"/>
      <c r="HIY133"/>
      <c r="HIZ133"/>
      <c r="HJA133"/>
      <c r="HJB133"/>
      <c r="HJC133"/>
      <c r="HJD133"/>
      <c r="HJE133"/>
      <c r="HJF133"/>
      <c r="HJG133"/>
      <c r="HJH133"/>
      <c r="HJI133"/>
      <c r="HJJ133"/>
      <c r="HJK133"/>
      <c r="HJL133"/>
      <c r="HJM133"/>
      <c r="HJN133"/>
      <c r="HJO133"/>
      <c r="HJP133"/>
      <c r="HJQ133"/>
      <c r="HJR133"/>
      <c r="HJS133"/>
      <c r="HJT133"/>
      <c r="HJU133"/>
      <c r="HJV133"/>
      <c r="HJW133"/>
      <c r="HJX133"/>
      <c r="HJY133"/>
      <c r="HJZ133"/>
      <c r="HKA133"/>
      <c r="HKB133"/>
      <c r="HKC133"/>
      <c r="HKD133"/>
      <c r="HKE133"/>
      <c r="HKF133"/>
      <c r="HKG133"/>
      <c r="HKH133"/>
      <c r="HKI133"/>
      <c r="HKJ133"/>
      <c r="HKK133"/>
      <c r="HKL133"/>
      <c r="HKM133"/>
      <c r="HKN133"/>
      <c r="HKO133"/>
      <c r="HKP133"/>
      <c r="HKQ133"/>
      <c r="HKR133"/>
      <c r="HKS133"/>
      <c r="HKT133"/>
      <c r="HKU133"/>
      <c r="HKV133"/>
      <c r="HKW133"/>
      <c r="HKX133"/>
      <c r="HKY133"/>
      <c r="HKZ133"/>
      <c r="HLA133"/>
      <c r="HLB133"/>
      <c r="HLC133"/>
      <c r="HLD133"/>
      <c r="HLE133"/>
      <c r="HLF133"/>
      <c r="HLG133"/>
      <c r="HLH133"/>
      <c r="HLI133"/>
      <c r="HLJ133"/>
      <c r="HLK133"/>
      <c r="HLL133"/>
      <c r="HLM133"/>
      <c r="HLN133"/>
      <c r="HLO133"/>
      <c r="HLP133"/>
      <c r="HLQ133"/>
      <c r="HLR133"/>
      <c r="HLS133"/>
      <c r="HLT133"/>
      <c r="HLU133"/>
      <c r="HLV133"/>
      <c r="HLW133"/>
      <c r="HLX133"/>
      <c r="HLY133"/>
      <c r="HLZ133"/>
      <c r="HMA133"/>
      <c r="HMB133"/>
      <c r="HMC133"/>
      <c r="HMD133"/>
      <c r="HME133"/>
      <c r="HMF133"/>
      <c r="HMG133"/>
      <c r="HMH133"/>
      <c r="HMI133"/>
      <c r="HMJ133"/>
      <c r="HMK133"/>
      <c r="HML133"/>
      <c r="HMM133"/>
      <c r="HMN133"/>
      <c r="HMO133"/>
      <c r="HMP133"/>
      <c r="HMQ133"/>
      <c r="HMR133"/>
      <c r="HMS133"/>
      <c r="HMT133"/>
      <c r="HMU133"/>
      <c r="HMV133"/>
      <c r="HMW133"/>
      <c r="HMX133"/>
      <c r="HMY133"/>
      <c r="HMZ133"/>
      <c r="HNA133"/>
      <c r="HNB133"/>
      <c r="HNC133"/>
      <c r="HND133"/>
      <c r="HNE133"/>
      <c r="HNF133"/>
      <c r="HNG133"/>
      <c r="HNH133"/>
      <c r="HNI133"/>
      <c r="HNJ133"/>
      <c r="HNK133"/>
      <c r="HNL133"/>
      <c r="HNM133"/>
      <c r="HNN133"/>
      <c r="HNO133"/>
      <c r="HNP133"/>
      <c r="HNQ133"/>
      <c r="HNR133"/>
      <c r="HNS133"/>
      <c r="HNT133"/>
      <c r="HNU133"/>
      <c r="HNV133"/>
      <c r="HNW133"/>
      <c r="HNX133"/>
      <c r="HNY133"/>
      <c r="HNZ133"/>
      <c r="HOA133"/>
      <c r="HOB133"/>
      <c r="HOC133"/>
      <c r="HOD133"/>
      <c r="HOE133"/>
      <c r="HOF133"/>
      <c r="HOG133"/>
      <c r="HOH133"/>
      <c r="HOI133"/>
      <c r="HOJ133"/>
      <c r="HOK133"/>
      <c r="HOL133"/>
      <c r="HOM133"/>
      <c r="HON133"/>
      <c r="HOO133"/>
      <c r="HOP133"/>
      <c r="HOQ133"/>
      <c r="HOR133"/>
      <c r="HOS133"/>
      <c r="HOT133"/>
      <c r="HOU133"/>
      <c r="HOV133"/>
      <c r="HOW133"/>
      <c r="HOX133"/>
      <c r="HOY133"/>
      <c r="HOZ133"/>
      <c r="HPA133"/>
      <c r="HPB133"/>
      <c r="HPC133"/>
      <c r="HPD133"/>
      <c r="HPE133"/>
      <c r="HPF133"/>
      <c r="HPG133"/>
      <c r="HPH133"/>
      <c r="HPI133"/>
      <c r="HPJ133"/>
      <c r="HPK133"/>
      <c r="HPL133"/>
      <c r="HPM133"/>
      <c r="HPN133"/>
      <c r="HPO133"/>
      <c r="HPP133"/>
      <c r="HPQ133"/>
      <c r="HPR133"/>
      <c r="HPS133"/>
      <c r="HPT133"/>
      <c r="HPU133"/>
      <c r="HPV133"/>
      <c r="HPW133"/>
      <c r="HPX133"/>
      <c r="HPY133"/>
      <c r="HPZ133"/>
      <c r="HQA133"/>
      <c r="HQB133"/>
      <c r="HQC133"/>
      <c r="HQD133"/>
      <c r="HQE133"/>
      <c r="HQF133"/>
      <c r="HQG133"/>
      <c r="HQH133"/>
      <c r="HQI133"/>
      <c r="HQJ133"/>
      <c r="HQK133"/>
      <c r="HQL133"/>
      <c r="HQM133"/>
      <c r="HQN133"/>
      <c r="HQO133"/>
      <c r="HQP133"/>
      <c r="HQQ133"/>
      <c r="HQR133"/>
      <c r="HQS133"/>
      <c r="HQT133"/>
      <c r="HQU133"/>
      <c r="HQV133"/>
      <c r="HQW133"/>
      <c r="HQX133"/>
      <c r="HQY133"/>
      <c r="HQZ133"/>
      <c r="HRA133"/>
      <c r="HRB133"/>
      <c r="HRC133"/>
      <c r="HRD133"/>
      <c r="HRE133"/>
      <c r="HRF133"/>
      <c r="HRG133"/>
      <c r="HRH133"/>
      <c r="HRI133"/>
      <c r="HRJ133"/>
      <c r="HRK133"/>
      <c r="HRL133"/>
      <c r="HRM133"/>
      <c r="HRN133"/>
      <c r="HRO133"/>
      <c r="HRP133"/>
      <c r="HRQ133"/>
      <c r="HRR133"/>
      <c r="HRS133"/>
      <c r="HRT133"/>
      <c r="HRU133"/>
      <c r="HRV133"/>
      <c r="HRW133"/>
      <c r="HRX133"/>
      <c r="HRY133"/>
      <c r="HRZ133"/>
      <c r="HSA133"/>
      <c r="HSB133"/>
      <c r="HSC133"/>
      <c r="HSD133"/>
      <c r="HSE133"/>
      <c r="HSF133"/>
      <c r="HSG133"/>
      <c r="HSH133"/>
      <c r="HSI133"/>
      <c r="HSJ133"/>
      <c r="HSK133"/>
      <c r="HSL133"/>
      <c r="HSM133"/>
      <c r="HSN133"/>
      <c r="HSO133"/>
      <c r="HSP133"/>
      <c r="HSQ133"/>
      <c r="HSR133"/>
      <c r="HSS133"/>
      <c r="HST133"/>
      <c r="HSU133"/>
      <c r="HSV133"/>
      <c r="HSW133"/>
      <c r="HSX133"/>
      <c r="HSY133"/>
      <c r="HSZ133"/>
      <c r="HTA133"/>
      <c r="HTB133"/>
      <c r="HTC133"/>
      <c r="HTD133"/>
      <c r="HTE133"/>
      <c r="HTF133"/>
      <c r="HTG133"/>
      <c r="HTH133"/>
      <c r="HTI133"/>
      <c r="HTJ133"/>
      <c r="HTK133"/>
      <c r="HTL133"/>
      <c r="HTM133"/>
      <c r="HTN133"/>
      <c r="HTO133"/>
      <c r="HTP133"/>
      <c r="HTQ133"/>
      <c r="HTR133"/>
      <c r="HTS133"/>
      <c r="HTT133"/>
      <c r="HTU133"/>
      <c r="HTV133"/>
      <c r="HTW133"/>
      <c r="HTX133"/>
      <c r="HTY133"/>
      <c r="HTZ133"/>
      <c r="HUA133"/>
      <c r="HUB133"/>
      <c r="HUC133"/>
      <c r="HUD133"/>
      <c r="HUE133"/>
      <c r="HUF133"/>
      <c r="HUG133"/>
      <c r="HUH133"/>
      <c r="HUI133"/>
      <c r="HUJ133"/>
      <c r="HUK133"/>
      <c r="HUL133"/>
      <c r="HUM133"/>
      <c r="HUN133"/>
      <c r="HUO133"/>
      <c r="HUP133"/>
      <c r="HUQ133"/>
      <c r="HUR133"/>
      <c r="HUS133"/>
      <c r="HUT133"/>
      <c r="HUU133"/>
      <c r="HUV133"/>
      <c r="HUW133"/>
      <c r="HUX133"/>
      <c r="HUY133"/>
      <c r="HUZ133"/>
      <c r="HVA133"/>
      <c r="HVB133"/>
      <c r="HVC133"/>
      <c r="HVD133"/>
      <c r="HVE133"/>
      <c r="HVF133"/>
      <c r="HVG133"/>
      <c r="HVH133"/>
      <c r="HVI133"/>
      <c r="HVJ133"/>
      <c r="HVK133"/>
      <c r="HVL133"/>
      <c r="HVM133"/>
      <c r="HVN133"/>
      <c r="HVO133"/>
      <c r="HVP133"/>
      <c r="HVQ133"/>
      <c r="HVR133"/>
      <c r="HVS133"/>
      <c r="HVT133"/>
      <c r="HVU133"/>
      <c r="HVV133"/>
      <c r="HVW133"/>
      <c r="HVX133"/>
      <c r="HVY133"/>
      <c r="HVZ133"/>
      <c r="HWA133"/>
      <c r="HWB133"/>
      <c r="HWC133"/>
      <c r="HWD133"/>
      <c r="HWE133"/>
      <c r="HWF133"/>
      <c r="HWG133"/>
      <c r="HWH133"/>
      <c r="HWI133"/>
      <c r="HWJ133"/>
      <c r="HWK133"/>
      <c r="HWL133"/>
      <c r="HWM133"/>
      <c r="HWN133"/>
      <c r="HWO133"/>
      <c r="HWP133"/>
      <c r="HWQ133"/>
      <c r="HWR133"/>
      <c r="HWS133"/>
      <c r="HWT133"/>
      <c r="HWU133"/>
      <c r="HWV133"/>
      <c r="HWW133"/>
      <c r="HWX133"/>
      <c r="HWY133"/>
      <c r="HWZ133"/>
      <c r="HXA133"/>
      <c r="HXB133"/>
      <c r="HXC133"/>
      <c r="HXD133"/>
      <c r="HXE133"/>
      <c r="HXF133"/>
      <c r="HXG133"/>
      <c r="HXH133"/>
      <c r="HXI133"/>
      <c r="HXJ133"/>
      <c r="HXK133"/>
      <c r="HXL133"/>
      <c r="HXM133"/>
      <c r="HXN133"/>
      <c r="HXO133"/>
      <c r="HXP133"/>
      <c r="HXQ133"/>
      <c r="HXR133"/>
      <c r="HXS133"/>
      <c r="HXT133"/>
      <c r="HXU133"/>
      <c r="HXV133"/>
      <c r="HXW133"/>
      <c r="HXX133"/>
      <c r="HXY133"/>
      <c r="HXZ133"/>
      <c r="HYA133"/>
      <c r="HYB133"/>
      <c r="HYC133"/>
      <c r="HYD133"/>
      <c r="HYE133"/>
      <c r="HYF133"/>
      <c r="HYG133"/>
      <c r="HYH133"/>
      <c r="HYI133"/>
      <c r="HYJ133"/>
      <c r="HYK133"/>
      <c r="HYL133"/>
      <c r="HYM133"/>
      <c r="HYN133"/>
      <c r="HYO133"/>
      <c r="HYP133"/>
      <c r="HYQ133"/>
      <c r="HYR133"/>
      <c r="HYS133"/>
      <c r="HYT133"/>
      <c r="HYU133"/>
      <c r="HYV133"/>
      <c r="HYW133"/>
      <c r="HYX133"/>
      <c r="HYY133"/>
      <c r="HYZ133"/>
      <c r="HZA133"/>
      <c r="HZB133"/>
      <c r="HZC133"/>
      <c r="HZD133"/>
      <c r="HZE133"/>
      <c r="HZF133"/>
      <c r="HZG133"/>
      <c r="HZH133"/>
      <c r="HZI133"/>
      <c r="HZJ133"/>
      <c r="HZK133"/>
      <c r="HZL133"/>
      <c r="HZM133"/>
      <c r="HZN133"/>
      <c r="HZO133"/>
      <c r="HZP133"/>
      <c r="HZQ133"/>
      <c r="HZR133"/>
      <c r="HZS133"/>
      <c r="HZT133"/>
      <c r="HZU133"/>
      <c r="HZV133"/>
      <c r="HZW133"/>
      <c r="HZX133"/>
      <c r="HZY133"/>
      <c r="HZZ133"/>
      <c r="IAA133"/>
      <c r="IAB133"/>
      <c r="IAC133"/>
      <c r="IAD133"/>
      <c r="IAE133"/>
      <c r="IAF133"/>
      <c r="IAG133"/>
      <c r="IAH133"/>
      <c r="IAI133"/>
      <c r="IAJ133"/>
      <c r="IAK133"/>
      <c r="IAL133"/>
      <c r="IAM133"/>
      <c r="IAN133"/>
      <c r="IAO133"/>
      <c r="IAP133"/>
      <c r="IAQ133"/>
      <c r="IAR133"/>
      <c r="IAS133"/>
      <c r="IAT133"/>
      <c r="IAU133"/>
      <c r="IAV133"/>
      <c r="IAW133"/>
      <c r="IAX133"/>
      <c r="IAY133"/>
      <c r="IAZ133"/>
      <c r="IBA133"/>
      <c r="IBB133"/>
      <c r="IBC133"/>
      <c r="IBD133"/>
      <c r="IBE133"/>
      <c r="IBF133"/>
      <c r="IBG133"/>
      <c r="IBH133"/>
      <c r="IBI133"/>
      <c r="IBJ133"/>
      <c r="IBK133"/>
      <c r="IBL133"/>
      <c r="IBM133"/>
      <c r="IBN133"/>
      <c r="IBO133"/>
      <c r="IBP133"/>
      <c r="IBQ133"/>
      <c r="IBR133"/>
      <c r="IBS133"/>
      <c r="IBT133"/>
      <c r="IBU133"/>
      <c r="IBV133"/>
      <c r="IBW133"/>
      <c r="IBX133"/>
      <c r="IBY133"/>
      <c r="IBZ133"/>
      <c r="ICA133"/>
      <c r="ICB133"/>
      <c r="ICC133"/>
      <c r="ICD133"/>
      <c r="ICE133"/>
      <c r="ICF133"/>
      <c r="ICG133"/>
      <c r="ICH133"/>
      <c r="ICI133"/>
      <c r="ICJ133"/>
      <c r="ICK133"/>
      <c r="ICL133"/>
      <c r="ICM133"/>
      <c r="ICN133"/>
      <c r="ICO133"/>
      <c r="ICP133"/>
      <c r="ICQ133"/>
      <c r="ICR133"/>
      <c r="ICS133"/>
      <c r="ICT133"/>
      <c r="ICU133"/>
      <c r="ICV133"/>
      <c r="ICW133"/>
      <c r="ICX133"/>
      <c r="ICY133"/>
      <c r="ICZ133"/>
      <c r="IDA133"/>
      <c r="IDB133"/>
      <c r="IDC133"/>
      <c r="IDD133"/>
      <c r="IDE133"/>
      <c r="IDF133"/>
      <c r="IDG133"/>
      <c r="IDH133"/>
      <c r="IDI133"/>
      <c r="IDJ133"/>
      <c r="IDK133"/>
      <c r="IDL133"/>
      <c r="IDM133"/>
      <c r="IDN133"/>
      <c r="IDO133"/>
      <c r="IDP133"/>
      <c r="IDQ133"/>
      <c r="IDR133"/>
      <c r="IDS133"/>
      <c r="IDT133"/>
      <c r="IDU133"/>
      <c r="IDV133"/>
      <c r="IDW133"/>
      <c r="IDX133"/>
      <c r="IDY133"/>
      <c r="IDZ133"/>
      <c r="IEA133"/>
      <c r="IEB133"/>
      <c r="IEC133"/>
      <c r="IED133"/>
      <c r="IEE133"/>
      <c r="IEF133"/>
      <c r="IEG133"/>
      <c r="IEH133"/>
      <c r="IEI133"/>
      <c r="IEJ133"/>
      <c r="IEK133"/>
      <c r="IEL133"/>
      <c r="IEM133"/>
      <c r="IEN133"/>
      <c r="IEO133"/>
      <c r="IEP133"/>
      <c r="IEQ133"/>
      <c r="IER133"/>
      <c r="IES133"/>
      <c r="IET133"/>
      <c r="IEU133"/>
      <c r="IEV133"/>
      <c r="IEW133"/>
      <c r="IEX133"/>
      <c r="IEY133"/>
      <c r="IEZ133"/>
      <c r="IFA133"/>
      <c r="IFB133"/>
      <c r="IFC133"/>
      <c r="IFD133"/>
      <c r="IFE133"/>
      <c r="IFF133"/>
      <c r="IFG133"/>
      <c r="IFH133"/>
      <c r="IFI133"/>
      <c r="IFJ133"/>
      <c r="IFK133"/>
      <c r="IFL133"/>
      <c r="IFM133"/>
      <c r="IFN133"/>
      <c r="IFO133"/>
      <c r="IFP133"/>
      <c r="IFQ133"/>
      <c r="IFR133"/>
      <c r="IFS133"/>
      <c r="IFT133"/>
      <c r="IFU133"/>
      <c r="IFV133"/>
      <c r="IFW133"/>
      <c r="IFX133"/>
      <c r="IFY133"/>
      <c r="IFZ133"/>
      <c r="IGA133"/>
      <c r="IGB133"/>
      <c r="IGC133"/>
      <c r="IGD133"/>
      <c r="IGE133"/>
      <c r="IGF133"/>
      <c r="IGG133"/>
      <c r="IGH133"/>
      <c r="IGI133"/>
      <c r="IGJ133"/>
      <c r="IGK133"/>
      <c r="IGL133"/>
      <c r="IGM133"/>
      <c r="IGN133"/>
      <c r="IGO133"/>
      <c r="IGP133"/>
      <c r="IGQ133"/>
      <c r="IGR133"/>
      <c r="IGS133"/>
      <c r="IGT133"/>
      <c r="IGU133"/>
      <c r="IGV133"/>
      <c r="IGW133"/>
      <c r="IGX133"/>
      <c r="IGY133"/>
      <c r="IGZ133"/>
      <c r="IHA133"/>
      <c r="IHB133"/>
      <c r="IHC133"/>
      <c r="IHD133"/>
      <c r="IHE133"/>
      <c r="IHF133"/>
      <c r="IHG133"/>
      <c r="IHH133"/>
      <c r="IHI133"/>
      <c r="IHJ133"/>
      <c r="IHK133"/>
      <c r="IHL133"/>
      <c r="IHM133"/>
      <c r="IHN133"/>
      <c r="IHO133"/>
      <c r="IHP133"/>
      <c r="IHQ133"/>
      <c r="IHR133"/>
      <c r="IHS133"/>
      <c r="IHT133"/>
      <c r="IHU133"/>
      <c r="IHV133"/>
      <c r="IHW133"/>
      <c r="IHX133"/>
      <c r="IHY133"/>
      <c r="IHZ133"/>
      <c r="IIA133"/>
      <c r="IIB133"/>
      <c r="IIC133"/>
      <c r="IID133"/>
      <c r="IIE133"/>
      <c r="IIF133"/>
      <c r="IIG133"/>
      <c r="IIH133"/>
      <c r="III133"/>
      <c r="IIJ133"/>
      <c r="IIK133"/>
      <c r="IIL133"/>
      <c r="IIM133"/>
      <c r="IIN133"/>
      <c r="IIO133"/>
      <c r="IIP133"/>
      <c r="IIQ133"/>
      <c r="IIR133"/>
      <c r="IIS133"/>
      <c r="IIT133"/>
      <c r="IIU133"/>
      <c r="IIV133"/>
      <c r="IIW133"/>
      <c r="IIX133"/>
      <c r="IIY133"/>
      <c r="IIZ133"/>
      <c r="IJA133"/>
      <c r="IJB133"/>
      <c r="IJC133"/>
      <c r="IJD133"/>
      <c r="IJE133"/>
      <c r="IJF133"/>
      <c r="IJG133"/>
      <c r="IJH133"/>
      <c r="IJI133"/>
      <c r="IJJ133"/>
      <c r="IJK133"/>
      <c r="IJL133"/>
      <c r="IJM133"/>
      <c r="IJN133"/>
      <c r="IJO133"/>
      <c r="IJP133"/>
      <c r="IJQ133"/>
      <c r="IJR133"/>
      <c r="IJS133"/>
      <c r="IJT133"/>
      <c r="IJU133"/>
      <c r="IJV133"/>
      <c r="IJW133"/>
      <c r="IJX133"/>
      <c r="IJY133"/>
      <c r="IJZ133"/>
      <c r="IKA133"/>
      <c r="IKB133"/>
      <c r="IKC133"/>
      <c r="IKD133"/>
      <c r="IKE133"/>
      <c r="IKF133"/>
      <c r="IKG133"/>
      <c r="IKH133"/>
      <c r="IKI133"/>
      <c r="IKJ133"/>
      <c r="IKK133"/>
      <c r="IKL133"/>
      <c r="IKM133"/>
      <c r="IKN133"/>
      <c r="IKO133"/>
      <c r="IKP133"/>
      <c r="IKQ133"/>
      <c r="IKR133"/>
      <c r="IKS133"/>
      <c r="IKT133"/>
      <c r="IKU133"/>
      <c r="IKV133"/>
      <c r="IKW133"/>
      <c r="IKX133"/>
      <c r="IKY133"/>
      <c r="IKZ133"/>
      <c r="ILA133"/>
      <c r="ILB133"/>
      <c r="ILC133"/>
      <c r="ILD133"/>
      <c r="ILE133"/>
      <c r="ILF133"/>
      <c r="ILG133"/>
      <c r="ILH133"/>
      <c r="ILI133"/>
      <c r="ILJ133"/>
      <c r="ILK133"/>
      <c r="ILL133"/>
      <c r="ILM133"/>
      <c r="ILN133"/>
      <c r="ILO133"/>
      <c r="ILP133"/>
      <c r="ILQ133"/>
      <c r="ILR133"/>
      <c r="ILS133"/>
      <c r="ILT133"/>
      <c r="ILU133"/>
      <c r="ILV133"/>
      <c r="ILW133"/>
      <c r="ILX133"/>
      <c r="ILY133"/>
      <c r="ILZ133"/>
      <c r="IMA133"/>
      <c r="IMB133"/>
      <c r="IMC133"/>
      <c r="IMD133"/>
      <c r="IME133"/>
      <c r="IMF133"/>
      <c r="IMG133"/>
      <c r="IMH133"/>
      <c r="IMI133"/>
      <c r="IMJ133"/>
      <c r="IMK133"/>
      <c r="IML133"/>
      <c r="IMM133"/>
      <c r="IMN133"/>
      <c r="IMO133"/>
      <c r="IMP133"/>
      <c r="IMQ133"/>
      <c r="IMR133"/>
      <c r="IMS133"/>
      <c r="IMT133"/>
      <c r="IMU133"/>
      <c r="IMV133"/>
      <c r="IMW133"/>
      <c r="IMX133"/>
      <c r="IMY133"/>
      <c r="IMZ133"/>
      <c r="INA133"/>
      <c r="INB133"/>
      <c r="INC133"/>
      <c r="IND133"/>
      <c r="INE133"/>
      <c r="INF133"/>
      <c r="ING133"/>
      <c r="INH133"/>
      <c r="INI133"/>
      <c r="INJ133"/>
      <c r="INK133"/>
      <c r="INL133"/>
      <c r="INM133"/>
      <c r="INN133"/>
      <c r="INO133"/>
      <c r="INP133"/>
      <c r="INQ133"/>
      <c r="INR133"/>
      <c r="INS133"/>
      <c r="INT133"/>
      <c r="INU133"/>
      <c r="INV133"/>
      <c r="INW133"/>
      <c r="INX133"/>
      <c r="INY133"/>
      <c r="INZ133"/>
      <c r="IOA133"/>
      <c r="IOB133"/>
      <c r="IOC133"/>
      <c r="IOD133"/>
      <c r="IOE133"/>
      <c r="IOF133"/>
      <c r="IOG133"/>
      <c r="IOH133"/>
      <c r="IOI133"/>
      <c r="IOJ133"/>
      <c r="IOK133"/>
      <c r="IOL133"/>
      <c r="IOM133"/>
      <c r="ION133"/>
      <c r="IOO133"/>
      <c r="IOP133"/>
      <c r="IOQ133"/>
      <c r="IOR133"/>
      <c r="IOS133"/>
      <c r="IOT133"/>
      <c r="IOU133"/>
      <c r="IOV133"/>
      <c r="IOW133"/>
      <c r="IOX133"/>
      <c r="IOY133"/>
      <c r="IOZ133"/>
      <c r="IPA133"/>
      <c r="IPB133"/>
      <c r="IPC133"/>
      <c r="IPD133"/>
      <c r="IPE133"/>
      <c r="IPF133"/>
      <c r="IPG133"/>
      <c r="IPH133"/>
      <c r="IPI133"/>
      <c r="IPJ133"/>
      <c r="IPK133"/>
      <c r="IPL133"/>
      <c r="IPM133"/>
      <c r="IPN133"/>
      <c r="IPO133"/>
      <c r="IPP133"/>
      <c r="IPQ133"/>
      <c r="IPR133"/>
      <c r="IPS133"/>
      <c r="IPT133"/>
      <c r="IPU133"/>
      <c r="IPV133"/>
      <c r="IPW133"/>
      <c r="IPX133"/>
      <c r="IPY133"/>
      <c r="IPZ133"/>
      <c r="IQA133"/>
      <c r="IQB133"/>
      <c r="IQC133"/>
      <c r="IQD133"/>
      <c r="IQE133"/>
      <c r="IQF133"/>
      <c r="IQG133"/>
      <c r="IQH133"/>
      <c r="IQI133"/>
      <c r="IQJ133"/>
      <c r="IQK133"/>
      <c r="IQL133"/>
      <c r="IQM133"/>
      <c r="IQN133"/>
      <c r="IQO133"/>
      <c r="IQP133"/>
      <c r="IQQ133"/>
      <c r="IQR133"/>
      <c r="IQS133"/>
      <c r="IQT133"/>
      <c r="IQU133"/>
      <c r="IQV133"/>
      <c r="IQW133"/>
      <c r="IQX133"/>
      <c r="IQY133"/>
      <c r="IQZ133"/>
      <c r="IRA133"/>
      <c r="IRB133"/>
      <c r="IRC133"/>
      <c r="IRD133"/>
      <c r="IRE133"/>
      <c r="IRF133"/>
      <c r="IRG133"/>
      <c r="IRH133"/>
      <c r="IRI133"/>
      <c r="IRJ133"/>
      <c r="IRK133"/>
      <c r="IRL133"/>
      <c r="IRM133"/>
      <c r="IRN133"/>
      <c r="IRO133"/>
      <c r="IRP133"/>
      <c r="IRQ133"/>
      <c r="IRR133"/>
      <c r="IRS133"/>
      <c r="IRT133"/>
      <c r="IRU133"/>
      <c r="IRV133"/>
      <c r="IRW133"/>
      <c r="IRX133"/>
      <c r="IRY133"/>
      <c r="IRZ133"/>
      <c r="ISA133"/>
      <c r="ISB133"/>
      <c r="ISC133"/>
      <c r="ISD133"/>
      <c r="ISE133"/>
      <c r="ISF133"/>
      <c r="ISG133"/>
      <c r="ISH133"/>
      <c r="ISI133"/>
      <c r="ISJ133"/>
      <c r="ISK133"/>
      <c r="ISL133"/>
      <c r="ISM133"/>
      <c r="ISN133"/>
      <c r="ISO133"/>
      <c r="ISP133"/>
      <c r="ISQ133"/>
      <c r="ISR133"/>
      <c r="ISS133"/>
      <c r="IST133"/>
      <c r="ISU133"/>
      <c r="ISV133"/>
      <c r="ISW133"/>
      <c r="ISX133"/>
      <c r="ISY133"/>
      <c r="ISZ133"/>
      <c r="ITA133"/>
      <c r="ITB133"/>
      <c r="ITC133"/>
      <c r="ITD133"/>
      <c r="ITE133"/>
      <c r="ITF133"/>
      <c r="ITG133"/>
      <c r="ITH133"/>
      <c r="ITI133"/>
      <c r="ITJ133"/>
      <c r="ITK133"/>
      <c r="ITL133"/>
      <c r="ITM133"/>
      <c r="ITN133"/>
      <c r="ITO133"/>
      <c r="ITP133"/>
      <c r="ITQ133"/>
      <c r="ITR133"/>
      <c r="ITS133"/>
      <c r="ITT133"/>
      <c r="ITU133"/>
      <c r="ITV133"/>
      <c r="ITW133"/>
      <c r="ITX133"/>
      <c r="ITY133"/>
      <c r="ITZ133"/>
      <c r="IUA133"/>
      <c r="IUB133"/>
      <c r="IUC133"/>
      <c r="IUD133"/>
      <c r="IUE133"/>
      <c r="IUF133"/>
      <c r="IUG133"/>
      <c r="IUH133"/>
      <c r="IUI133"/>
      <c r="IUJ133"/>
      <c r="IUK133"/>
      <c r="IUL133"/>
      <c r="IUM133"/>
      <c r="IUN133"/>
      <c r="IUO133"/>
      <c r="IUP133"/>
      <c r="IUQ133"/>
      <c r="IUR133"/>
      <c r="IUS133"/>
      <c r="IUT133"/>
      <c r="IUU133"/>
      <c r="IUV133"/>
      <c r="IUW133"/>
      <c r="IUX133"/>
      <c r="IUY133"/>
      <c r="IUZ133"/>
      <c r="IVA133"/>
      <c r="IVB133"/>
      <c r="IVC133"/>
      <c r="IVD133"/>
      <c r="IVE133"/>
      <c r="IVF133"/>
      <c r="IVG133"/>
      <c r="IVH133"/>
      <c r="IVI133"/>
      <c r="IVJ133"/>
      <c r="IVK133"/>
      <c r="IVL133"/>
      <c r="IVM133"/>
      <c r="IVN133"/>
      <c r="IVO133"/>
      <c r="IVP133"/>
      <c r="IVQ133"/>
      <c r="IVR133"/>
      <c r="IVS133"/>
      <c r="IVT133"/>
      <c r="IVU133"/>
      <c r="IVV133"/>
      <c r="IVW133"/>
      <c r="IVX133"/>
      <c r="IVY133"/>
      <c r="IVZ133"/>
      <c r="IWA133"/>
      <c r="IWB133"/>
      <c r="IWC133"/>
      <c r="IWD133"/>
      <c r="IWE133"/>
      <c r="IWF133"/>
      <c r="IWG133"/>
      <c r="IWH133"/>
      <c r="IWI133"/>
      <c r="IWJ133"/>
      <c r="IWK133"/>
      <c r="IWL133"/>
      <c r="IWM133"/>
      <c r="IWN133"/>
      <c r="IWO133"/>
      <c r="IWP133"/>
      <c r="IWQ133"/>
      <c r="IWR133"/>
      <c r="IWS133"/>
      <c r="IWT133"/>
      <c r="IWU133"/>
      <c r="IWV133"/>
      <c r="IWW133"/>
      <c r="IWX133"/>
      <c r="IWY133"/>
      <c r="IWZ133"/>
      <c r="IXA133"/>
      <c r="IXB133"/>
      <c r="IXC133"/>
      <c r="IXD133"/>
      <c r="IXE133"/>
      <c r="IXF133"/>
      <c r="IXG133"/>
      <c r="IXH133"/>
      <c r="IXI133"/>
      <c r="IXJ133"/>
      <c r="IXK133"/>
      <c r="IXL133"/>
      <c r="IXM133"/>
      <c r="IXN133"/>
      <c r="IXO133"/>
      <c r="IXP133"/>
      <c r="IXQ133"/>
      <c r="IXR133"/>
      <c r="IXS133"/>
      <c r="IXT133"/>
      <c r="IXU133"/>
      <c r="IXV133"/>
      <c r="IXW133"/>
      <c r="IXX133"/>
      <c r="IXY133"/>
      <c r="IXZ133"/>
      <c r="IYA133"/>
      <c r="IYB133"/>
      <c r="IYC133"/>
      <c r="IYD133"/>
      <c r="IYE133"/>
      <c r="IYF133"/>
      <c r="IYG133"/>
      <c r="IYH133"/>
      <c r="IYI133"/>
      <c r="IYJ133"/>
      <c r="IYK133"/>
      <c r="IYL133"/>
      <c r="IYM133"/>
      <c r="IYN133"/>
      <c r="IYO133"/>
      <c r="IYP133"/>
      <c r="IYQ133"/>
      <c r="IYR133"/>
      <c r="IYS133"/>
      <c r="IYT133"/>
      <c r="IYU133"/>
      <c r="IYV133"/>
      <c r="IYW133"/>
      <c r="IYX133"/>
      <c r="IYY133"/>
      <c r="IYZ133"/>
      <c r="IZA133"/>
      <c r="IZB133"/>
      <c r="IZC133"/>
      <c r="IZD133"/>
      <c r="IZE133"/>
      <c r="IZF133"/>
      <c r="IZG133"/>
      <c r="IZH133"/>
      <c r="IZI133"/>
      <c r="IZJ133"/>
      <c r="IZK133"/>
      <c r="IZL133"/>
      <c r="IZM133"/>
      <c r="IZN133"/>
      <c r="IZO133"/>
      <c r="IZP133"/>
      <c r="IZQ133"/>
      <c r="IZR133"/>
      <c r="IZS133"/>
      <c r="IZT133"/>
      <c r="IZU133"/>
      <c r="IZV133"/>
      <c r="IZW133"/>
      <c r="IZX133"/>
      <c r="IZY133"/>
      <c r="IZZ133"/>
      <c r="JAA133"/>
      <c r="JAB133"/>
      <c r="JAC133"/>
      <c r="JAD133"/>
      <c r="JAE133"/>
      <c r="JAF133"/>
      <c r="JAG133"/>
      <c r="JAH133"/>
      <c r="JAI133"/>
      <c r="JAJ133"/>
      <c r="JAK133"/>
      <c r="JAL133"/>
      <c r="JAM133"/>
      <c r="JAN133"/>
      <c r="JAO133"/>
      <c r="JAP133"/>
      <c r="JAQ133"/>
      <c r="JAR133"/>
      <c r="JAS133"/>
      <c r="JAT133"/>
      <c r="JAU133"/>
      <c r="JAV133"/>
      <c r="JAW133"/>
      <c r="JAX133"/>
      <c r="JAY133"/>
      <c r="JAZ133"/>
      <c r="JBA133"/>
      <c r="JBB133"/>
      <c r="JBC133"/>
      <c r="JBD133"/>
      <c r="JBE133"/>
      <c r="JBF133"/>
      <c r="JBG133"/>
      <c r="JBH133"/>
      <c r="JBI133"/>
      <c r="JBJ133"/>
      <c r="JBK133"/>
      <c r="JBL133"/>
      <c r="JBM133"/>
      <c r="JBN133"/>
      <c r="JBO133"/>
      <c r="JBP133"/>
      <c r="JBQ133"/>
      <c r="JBR133"/>
      <c r="JBS133"/>
      <c r="JBT133"/>
      <c r="JBU133"/>
      <c r="JBV133"/>
      <c r="JBW133"/>
      <c r="JBX133"/>
      <c r="JBY133"/>
      <c r="JBZ133"/>
      <c r="JCA133"/>
      <c r="JCB133"/>
      <c r="JCC133"/>
      <c r="JCD133"/>
      <c r="JCE133"/>
      <c r="JCF133"/>
      <c r="JCG133"/>
      <c r="JCH133"/>
      <c r="JCI133"/>
      <c r="JCJ133"/>
      <c r="JCK133"/>
      <c r="JCL133"/>
      <c r="JCM133"/>
      <c r="JCN133"/>
      <c r="JCO133"/>
      <c r="JCP133"/>
      <c r="JCQ133"/>
      <c r="JCR133"/>
      <c r="JCS133"/>
      <c r="JCT133"/>
      <c r="JCU133"/>
      <c r="JCV133"/>
      <c r="JCW133"/>
      <c r="JCX133"/>
      <c r="JCY133"/>
      <c r="JCZ133"/>
      <c r="JDA133"/>
      <c r="JDB133"/>
      <c r="JDC133"/>
      <c r="JDD133"/>
      <c r="JDE133"/>
      <c r="JDF133"/>
      <c r="JDG133"/>
      <c r="JDH133"/>
      <c r="JDI133"/>
      <c r="JDJ133"/>
      <c r="JDK133"/>
      <c r="JDL133"/>
      <c r="JDM133"/>
      <c r="JDN133"/>
      <c r="JDO133"/>
      <c r="JDP133"/>
      <c r="JDQ133"/>
      <c r="JDR133"/>
      <c r="JDS133"/>
      <c r="JDT133"/>
      <c r="JDU133"/>
      <c r="JDV133"/>
      <c r="JDW133"/>
      <c r="JDX133"/>
      <c r="JDY133"/>
      <c r="JDZ133"/>
      <c r="JEA133"/>
      <c r="JEB133"/>
      <c r="JEC133"/>
      <c r="JED133"/>
      <c r="JEE133"/>
      <c r="JEF133"/>
      <c r="JEG133"/>
      <c r="JEH133"/>
      <c r="JEI133"/>
      <c r="JEJ133"/>
      <c r="JEK133"/>
      <c r="JEL133"/>
      <c r="JEM133"/>
      <c r="JEN133"/>
      <c r="JEO133"/>
      <c r="JEP133"/>
      <c r="JEQ133"/>
      <c r="JER133"/>
      <c r="JES133"/>
      <c r="JET133"/>
      <c r="JEU133"/>
      <c r="JEV133"/>
      <c r="JEW133"/>
      <c r="JEX133"/>
      <c r="JEY133"/>
      <c r="JEZ133"/>
      <c r="JFA133"/>
      <c r="JFB133"/>
      <c r="JFC133"/>
      <c r="JFD133"/>
      <c r="JFE133"/>
      <c r="JFF133"/>
      <c r="JFG133"/>
      <c r="JFH133"/>
      <c r="JFI133"/>
      <c r="JFJ133"/>
      <c r="JFK133"/>
      <c r="JFL133"/>
      <c r="JFM133"/>
      <c r="JFN133"/>
      <c r="JFO133"/>
      <c r="JFP133"/>
      <c r="JFQ133"/>
      <c r="JFR133"/>
      <c r="JFS133"/>
      <c r="JFT133"/>
      <c r="JFU133"/>
      <c r="JFV133"/>
      <c r="JFW133"/>
      <c r="JFX133"/>
      <c r="JFY133"/>
      <c r="JFZ133"/>
      <c r="JGA133"/>
      <c r="JGB133"/>
      <c r="JGC133"/>
      <c r="JGD133"/>
      <c r="JGE133"/>
      <c r="JGF133"/>
      <c r="JGG133"/>
      <c r="JGH133"/>
      <c r="JGI133"/>
      <c r="JGJ133"/>
      <c r="JGK133"/>
      <c r="JGL133"/>
      <c r="JGM133"/>
      <c r="JGN133"/>
      <c r="JGO133"/>
      <c r="JGP133"/>
      <c r="JGQ133"/>
      <c r="JGR133"/>
      <c r="JGS133"/>
      <c r="JGT133"/>
      <c r="JGU133"/>
      <c r="JGV133"/>
      <c r="JGW133"/>
      <c r="JGX133"/>
      <c r="JGY133"/>
      <c r="JGZ133"/>
      <c r="JHA133"/>
      <c r="JHB133"/>
      <c r="JHC133"/>
      <c r="JHD133"/>
      <c r="JHE133"/>
      <c r="JHF133"/>
      <c r="JHG133"/>
      <c r="JHH133"/>
      <c r="JHI133"/>
      <c r="JHJ133"/>
      <c r="JHK133"/>
      <c r="JHL133"/>
      <c r="JHM133"/>
      <c r="JHN133"/>
      <c r="JHO133"/>
      <c r="JHP133"/>
      <c r="JHQ133"/>
      <c r="JHR133"/>
      <c r="JHS133"/>
      <c r="JHT133"/>
      <c r="JHU133"/>
      <c r="JHV133"/>
      <c r="JHW133"/>
      <c r="JHX133"/>
      <c r="JHY133"/>
      <c r="JHZ133"/>
      <c r="JIA133"/>
      <c r="JIB133"/>
      <c r="JIC133"/>
      <c r="JID133"/>
      <c r="JIE133"/>
      <c r="JIF133"/>
      <c r="JIG133"/>
      <c r="JIH133"/>
      <c r="JII133"/>
      <c r="JIJ133"/>
      <c r="JIK133"/>
      <c r="JIL133"/>
      <c r="JIM133"/>
      <c r="JIN133"/>
      <c r="JIO133"/>
      <c r="JIP133"/>
      <c r="JIQ133"/>
      <c r="JIR133"/>
      <c r="JIS133"/>
      <c r="JIT133"/>
      <c r="JIU133"/>
      <c r="JIV133"/>
      <c r="JIW133"/>
      <c r="JIX133"/>
      <c r="JIY133"/>
      <c r="JIZ133"/>
      <c r="JJA133"/>
      <c r="JJB133"/>
      <c r="JJC133"/>
      <c r="JJD133"/>
      <c r="JJE133"/>
      <c r="JJF133"/>
      <c r="JJG133"/>
      <c r="JJH133"/>
      <c r="JJI133"/>
      <c r="JJJ133"/>
      <c r="JJK133"/>
      <c r="JJL133"/>
      <c r="JJM133"/>
      <c r="JJN133"/>
      <c r="JJO133"/>
      <c r="JJP133"/>
      <c r="JJQ133"/>
      <c r="JJR133"/>
      <c r="JJS133"/>
      <c r="JJT133"/>
      <c r="JJU133"/>
      <c r="JJV133"/>
      <c r="JJW133"/>
      <c r="JJX133"/>
      <c r="JJY133"/>
      <c r="JJZ133"/>
      <c r="JKA133"/>
      <c r="JKB133"/>
      <c r="JKC133"/>
      <c r="JKD133"/>
      <c r="JKE133"/>
      <c r="JKF133"/>
      <c r="JKG133"/>
      <c r="JKH133"/>
      <c r="JKI133"/>
      <c r="JKJ133"/>
      <c r="JKK133"/>
      <c r="JKL133"/>
      <c r="JKM133"/>
      <c r="JKN133"/>
      <c r="JKO133"/>
      <c r="JKP133"/>
      <c r="JKQ133"/>
      <c r="JKR133"/>
      <c r="JKS133"/>
      <c r="JKT133"/>
      <c r="JKU133"/>
      <c r="JKV133"/>
      <c r="JKW133"/>
      <c r="JKX133"/>
      <c r="JKY133"/>
      <c r="JKZ133"/>
      <c r="JLA133"/>
      <c r="JLB133"/>
      <c r="JLC133"/>
      <c r="JLD133"/>
      <c r="JLE133"/>
      <c r="JLF133"/>
      <c r="JLG133"/>
      <c r="JLH133"/>
      <c r="JLI133"/>
      <c r="JLJ133"/>
      <c r="JLK133"/>
      <c r="JLL133"/>
      <c r="JLM133"/>
      <c r="JLN133"/>
      <c r="JLO133"/>
      <c r="JLP133"/>
      <c r="JLQ133"/>
      <c r="JLR133"/>
      <c r="JLS133"/>
      <c r="JLT133"/>
      <c r="JLU133"/>
      <c r="JLV133"/>
      <c r="JLW133"/>
      <c r="JLX133"/>
      <c r="JLY133"/>
      <c r="JLZ133"/>
      <c r="JMA133"/>
      <c r="JMB133"/>
      <c r="JMC133"/>
      <c r="JMD133"/>
      <c r="JME133"/>
      <c r="JMF133"/>
      <c r="JMG133"/>
      <c r="JMH133"/>
      <c r="JMI133"/>
      <c r="JMJ133"/>
      <c r="JMK133"/>
      <c r="JML133"/>
      <c r="JMM133"/>
      <c r="JMN133"/>
      <c r="JMO133"/>
      <c r="JMP133"/>
      <c r="JMQ133"/>
      <c r="JMR133"/>
      <c r="JMS133"/>
      <c r="JMT133"/>
      <c r="JMU133"/>
      <c r="JMV133"/>
      <c r="JMW133"/>
      <c r="JMX133"/>
      <c r="JMY133"/>
      <c r="JMZ133"/>
      <c r="JNA133"/>
      <c r="JNB133"/>
      <c r="JNC133"/>
      <c r="JND133"/>
      <c r="JNE133"/>
      <c r="JNF133"/>
      <c r="JNG133"/>
      <c r="JNH133"/>
      <c r="JNI133"/>
      <c r="JNJ133"/>
      <c r="JNK133"/>
      <c r="JNL133"/>
      <c r="JNM133"/>
      <c r="JNN133"/>
      <c r="JNO133"/>
      <c r="JNP133"/>
      <c r="JNQ133"/>
      <c r="JNR133"/>
      <c r="JNS133"/>
      <c r="JNT133"/>
      <c r="JNU133"/>
      <c r="JNV133"/>
      <c r="JNW133"/>
      <c r="JNX133"/>
      <c r="JNY133"/>
      <c r="JNZ133"/>
      <c r="JOA133"/>
      <c r="JOB133"/>
      <c r="JOC133"/>
      <c r="JOD133"/>
      <c r="JOE133"/>
      <c r="JOF133"/>
      <c r="JOG133"/>
      <c r="JOH133"/>
      <c r="JOI133"/>
      <c r="JOJ133"/>
      <c r="JOK133"/>
      <c r="JOL133"/>
      <c r="JOM133"/>
      <c r="JON133"/>
      <c r="JOO133"/>
      <c r="JOP133"/>
      <c r="JOQ133"/>
      <c r="JOR133"/>
      <c r="JOS133"/>
      <c r="JOT133"/>
      <c r="JOU133"/>
      <c r="JOV133"/>
      <c r="JOW133"/>
      <c r="JOX133"/>
      <c r="JOY133"/>
      <c r="JOZ133"/>
      <c r="JPA133"/>
      <c r="JPB133"/>
      <c r="JPC133"/>
      <c r="JPD133"/>
      <c r="JPE133"/>
      <c r="JPF133"/>
      <c r="JPG133"/>
      <c r="JPH133"/>
      <c r="JPI133"/>
      <c r="JPJ133"/>
      <c r="JPK133"/>
      <c r="JPL133"/>
      <c r="JPM133"/>
      <c r="JPN133"/>
      <c r="JPO133"/>
      <c r="JPP133"/>
      <c r="JPQ133"/>
      <c r="JPR133"/>
      <c r="JPS133"/>
      <c r="JPT133"/>
      <c r="JPU133"/>
      <c r="JPV133"/>
      <c r="JPW133"/>
      <c r="JPX133"/>
      <c r="JPY133"/>
      <c r="JPZ133"/>
      <c r="JQA133"/>
      <c r="JQB133"/>
      <c r="JQC133"/>
      <c r="JQD133"/>
      <c r="JQE133"/>
      <c r="JQF133"/>
      <c r="JQG133"/>
      <c r="JQH133"/>
      <c r="JQI133"/>
      <c r="JQJ133"/>
      <c r="JQK133"/>
      <c r="JQL133"/>
      <c r="JQM133"/>
      <c r="JQN133"/>
      <c r="JQO133"/>
      <c r="JQP133"/>
      <c r="JQQ133"/>
      <c r="JQR133"/>
      <c r="JQS133"/>
      <c r="JQT133"/>
      <c r="JQU133"/>
      <c r="JQV133"/>
      <c r="JQW133"/>
      <c r="JQX133"/>
      <c r="JQY133"/>
      <c r="JQZ133"/>
      <c r="JRA133"/>
      <c r="JRB133"/>
      <c r="JRC133"/>
      <c r="JRD133"/>
      <c r="JRE133"/>
      <c r="JRF133"/>
      <c r="JRG133"/>
      <c r="JRH133"/>
      <c r="JRI133"/>
      <c r="JRJ133"/>
      <c r="JRK133"/>
      <c r="JRL133"/>
      <c r="JRM133"/>
      <c r="JRN133"/>
      <c r="JRO133"/>
      <c r="JRP133"/>
      <c r="JRQ133"/>
      <c r="JRR133"/>
      <c r="JRS133"/>
      <c r="JRT133"/>
      <c r="JRU133"/>
      <c r="JRV133"/>
      <c r="JRW133"/>
      <c r="JRX133"/>
      <c r="JRY133"/>
      <c r="JRZ133"/>
      <c r="JSA133"/>
      <c r="JSB133"/>
      <c r="JSC133"/>
      <c r="JSD133"/>
      <c r="JSE133"/>
      <c r="JSF133"/>
      <c r="JSG133"/>
      <c r="JSH133"/>
      <c r="JSI133"/>
      <c r="JSJ133"/>
      <c r="JSK133"/>
      <c r="JSL133"/>
      <c r="JSM133"/>
      <c r="JSN133"/>
      <c r="JSO133"/>
      <c r="JSP133"/>
      <c r="JSQ133"/>
      <c r="JSR133"/>
      <c r="JSS133"/>
      <c r="JST133"/>
      <c r="JSU133"/>
      <c r="JSV133"/>
      <c r="JSW133"/>
      <c r="JSX133"/>
      <c r="JSY133"/>
      <c r="JSZ133"/>
      <c r="JTA133"/>
      <c r="JTB133"/>
      <c r="JTC133"/>
      <c r="JTD133"/>
      <c r="JTE133"/>
      <c r="JTF133"/>
      <c r="JTG133"/>
      <c r="JTH133"/>
      <c r="JTI133"/>
      <c r="JTJ133"/>
      <c r="JTK133"/>
      <c r="JTL133"/>
      <c r="JTM133"/>
      <c r="JTN133"/>
      <c r="JTO133"/>
      <c r="JTP133"/>
      <c r="JTQ133"/>
      <c r="JTR133"/>
      <c r="JTS133"/>
      <c r="JTT133"/>
      <c r="JTU133"/>
      <c r="JTV133"/>
      <c r="JTW133"/>
      <c r="JTX133"/>
      <c r="JTY133"/>
      <c r="JTZ133"/>
      <c r="JUA133"/>
      <c r="JUB133"/>
      <c r="JUC133"/>
      <c r="JUD133"/>
      <c r="JUE133"/>
      <c r="JUF133"/>
      <c r="JUG133"/>
      <c r="JUH133"/>
      <c r="JUI133"/>
      <c r="JUJ133"/>
      <c r="JUK133"/>
      <c r="JUL133"/>
      <c r="JUM133"/>
      <c r="JUN133"/>
      <c r="JUO133"/>
      <c r="JUP133"/>
      <c r="JUQ133"/>
      <c r="JUR133"/>
      <c r="JUS133"/>
      <c r="JUT133"/>
      <c r="JUU133"/>
      <c r="JUV133"/>
      <c r="JUW133"/>
      <c r="JUX133"/>
      <c r="JUY133"/>
      <c r="JUZ133"/>
      <c r="JVA133"/>
      <c r="JVB133"/>
      <c r="JVC133"/>
      <c r="JVD133"/>
      <c r="JVE133"/>
      <c r="JVF133"/>
      <c r="JVG133"/>
      <c r="JVH133"/>
      <c r="JVI133"/>
      <c r="JVJ133"/>
      <c r="JVK133"/>
      <c r="JVL133"/>
      <c r="JVM133"/>
      <c r="JVN133"/>
      <c r="JVO133"/>
      <c r="JVP133"/>
      <c r="JVQ133"/>
      <c r="JVR133"/>
      <c r="JVS133"/>
      <c r="JVT133"/>
      <c r="JVU133"/>
      <c r="JVV133"/>
      <c r="JVW133"/>
      <c r="JVX133"/>
      <c r="JVY133"/>
      <c r="JVZ133"/>
      <c r="JWA133"/>
      <c r="JWB133"/>
      <c r="JWC133"/>
      <c r="JWD133"/>
      <c r="JWE133"/>
      <c r="JWF133"/>
      <c r="JWG133"/>
      <c r="JWH133"/>
      <c r="JWI133"/>
      <c r="JWJ133"/>
      <c r="JWK133"/>
      <c r="JWL133"/>
      <c r="JWM133"/>
      <c r="JWN133"/>
      <c r="JWO133"/>
      <c r="JWP133"/>
      <c r="JWQ133"/>
      <c r="JWR133"/>
      <c r="JWS133"/>
      <c r="JWT133"/>
      <c r="JWU133"/>
      <c r="JWV133"/>
      <c r="JWW133"/>
      <c r="JWX133"/>
      <c r="JWY133"/>
      <c r="JWZ133"/>
      <c r="JXA133"/>
      <c r="JXB133"/>
      <c r="JXC133"/>
      <c r="JXD133"/>
      <c r="JXE133"/>
      <c r="JXF133"/>
      <c r="JXG133"/>
      <c r="JXH133"/>
      <c r="JXI133"/>
      <c r="JXJ133"/>
      <c r="JXK133"/>
      <c r="JXL133"/>
      <c r="JXM133"/>
      <c r="JXN133"/>
      <c r="JXO133"/>
      <c r="JXP133"/>
      <c r="JXQ133"/>
      <c r="JXR133"/>
      <c r="JXS133"/>
      <c r="JXT133"/>
      <c r="JXU133"/>
      <c r="JXV133"/>
      <c r="JXW133"/>
      <c r="JXX133"/>
      <c r="JXY133"/>
      <c r="JXZ133"/>
      <c r="JYA133"/>
      <c r="JYB133"/>
      <c r="JYC133"/>
      <c r="JYD133"/>
      <c r="JYE133"/>
      <c r="JYF133"/>
      <c r="JYG133"/>
      <c r="JYH133"/>
      <c r="JYI133"/>
      <c r="JYJ133"/>
      <c r="JYK133"/>
      <c r="JYL133"/>
      <c r="JYM133"/>
      <c r="JYN133"/>
      <c r="JYO133"/>
      <c r="JYP133"/>
      <c r="JYQ133"/>
      <c r="JYR133"/>
      <c r="JYS133"/>
      <c r="JYT133"/>
      <c r="JYU133"/>
      <c r="JYV133"/>
      <c r="JYW133"/>
      <c r="JYX133"/>
      <c r="JYY133"/>
      <c r="JYZ133"/>
      <c r="JZA133"/>
      <c r="JZB133"/>
      <c r="JZC133"/>
      <c r="JZD133"/>
      <c r="JZE133"/>
      <c r="JZF133"/>
      <c r="JZG133"/>
      <c r="JZH133"/>
      <c r="JZI133"/>
      <c r="JZJ133"/>
      <c r="JZK133"/>
      <c r="JZL133"/>
      <c r="JZM133"/>
      <c r="JZN133"/>
      <c r="JZO133"/>
      <c r="JZP133"/>
      <c r="JZQ133"/>
      <c r="JZR133"/>
      <c r="JZS133"/>
      <c r="JZT133"/>
      <c r="JZU133"/>
      <c r="JZV133"/>
      <c r="JZW133"/>
      <c r="JZX133"/>
      <c r="JZY133"/>
      <c r="JZZ133"/>
      <c r="KAA133"/>
      <c r="KAB133"/>
      <c r="KAC133"/>
      <c r="KAD133"/>
      <c r="KAE133"/>
      <c r="KAF133"/>
      <c r="KAG133"/>
      <c r="KAH133"/>
      <c r="KAI133"/>
      <c r="KAJ133"/>
      <c r="KAK133"/>
      <c r="KAL133"/>
      <c r="KAM133"/>
      <c r="KAN133"/>
      <c r="KAO133"/>
      <c r="KAP133"/>
      <c r="KAQ133"/>
      <c r="KAR133"/>
      <c r="KAS133"/>
      <c r="KAT133"/>
      <c r="KAU133"/>
      <c r="KAV133"/>
      <c r="KAW133"/>
      <c r="KAX133"/>
      <c r="KAY133"/>
      <c r="KAZ133"/>
      <c r="KBA133"/>
      <c r="KBB133"/>
      <c r="KBC133"/>
      <c r="KBD133"/>
      <c r="KBE133"/>
      <c r="KBF133"/>
      <c r="KBG133"/>
      <c r="KBH133"/>
      <c r="KBI133"/>
      <c r="KBJ133"/>
      <c r="KBK133"/>
      <c r="KBL133"/>
      <c r="KBM133"/>
      <c r="KBN133"/>
      <c r="KBO133"/>
      <c r="KBP133"/>
      <c r="KBQ133"/>
      <c r="KBR133"/>
      <c r="KBS133"/>
      <c r="KBT133"/>
      <c r="KBU133"/>
      <c r="KBV133"/>
      <c r="KBW133"/>
      <c r="KBX133"/>
      <c r="KBY133"/>
      <c r="KBZ133"/>
      <c r="KCA133"/>
      <c r="KCB133"/>
      <c r="KCC133"/>
      <c r="KCD133"/>
      <c r="KCE133"/>
      <c r="KCF133"/>
      <c r="KCG133"/>
      <c r="KCH133"/>
      <c r="KCI133"/>
      <c r="KCJ133"/>
      <c r="KCK133"/>
      <c r="KCL133"/>
      <c r="KCM133"/>
      <c r="KCN133"/>
      <c r="KCO133"/>
      <c r="KCP133"/>
      <c r="KCQ133"/>
      <c r="KCR133"/>
      <c r="KCS133"/>
      <c r="KCT133"/>
      <c r="KCU133"/>
      <c r="KCV133"/>
      <c r="KCW133"/>
      <c r="KCX133"/>
      <c r="KCY133"/>
      <c r="KCZ133"/>
      <c r="KDA133"/>
      <c r="KDB133"/>
      <c r="KDC133"/>
      <c r="KDD133"/>
      <c r="KDE133"/>
      <c r="KDF133"/>
      <c r="KDG133"/>
      <c r="KDH133"/>
      <c r="KDI133"/>
      <c r="KDJ133"/>
      <c r="KDK133"/>
      <c r="KDL133"/>
      <c r="KDM133"/>
      <c r="KDN133"/>
      <c r="KDO133"/>
      <c r="KDP133"/>
      <c r="KDQ133"/>
      <c r="KDR133"/>
      <c r="KDS133"/>
      <c r="KDT133"/>
      <c r="KDU133"/>
      <c r="KDV133"/>
      <c r="KDW133"/>
      <c r="KDX133"/>
      <c r="KDY133"/>
      <c r="KDZ133"/>
      <c r="KEA133"/>
      <c r="KEB133"/>
      <c r="KEC133"/>
      <c r="KED133"/>
      <c r="KEE133"/>
      <c r="KEF133"/>
      <c r="KEG133"/>
      <c r="KEH133"/>
      <c r="KEI133"/>
      <c r="KEJ133"/>
      <c r="KEK133"/>
      <c r="KEL133"/>
      <c r="KEM133"/>
      <c r="KEN133"/>
      <c r="KEO133"/>
      <c r="KEP133"/>
      <c r="KEQ133"/>
      <c r="KER133"/>
      <c r="KES133"/>
      <c r="KET133"/>
      <c r="KEU133"/>
      <c r="KEV133"/>
      <c r="KEW133"/>
      <c r="KEX133"/>
      <c r="KEY133"/>
      <c r="KEZ133"/>
      <c r="KFA133"/>
      <c r="KFB133"/>
      <c r="KFC133"/>
      <c r="KFD133"/>
      <c r="KFE133"/>
      <c r="KFF133"/>
      <c r="KFG133"/>
      <c r="KFH133"/>
      <c r="KFI133"/>
      <c r="KFJ133"/>
      <c r="KFK133"/>
      <c r="KFL133"/>
      <c r="KFM133"/>
      <c r="KFN133"/>
      <c r="KFO133"/>
      <c r="KFP133"/>
      <c r="KFQ133"/>
      <c r="KFR133"/>
      <c r="KFS133"/>
      <c r="KFT133"/>
      <c r="KFU133"/>
      <c r="KFV133"/>
      <c r="KFW133"/>
      <c r="KFX133"/>
      <c r="KFY133"/>
      <c r="KFZ133"/>
      <c r="KGA133"/>
      <c r="KGB133"/>
      <c r="KGC133"/>
      <c r="KGD133"/>
      <c r="KGE133"/>
      <c r="KGF133"/>
      <c r="KGG133"/>
      <c r="KGH133"/>
      <c r="KGI133"/>
      <c r="KGJ133"/>
      <c r="KGK133"/>
      <c r="KGL133"/>
      <c r="KGM133"/>
      <c r="KGN133"/>
      <c r="KGO133"/>
      <c r="KGP133"/>
      <c r="KGQ133"/>
      <c r="KGR133"/>
      <c r="KGS133"/>
      <c r="KGT133"/>
      <c r="KGU133"/>
      <c r="KGV133"/>
      <c r="KGW133"/>
      <c r="KGX133"/>
      <c r="KGY133"/>
      <c r="KGZ133"/>
      <c r="KHA133"/>
      <c r="KHB133"/>
      <c r="KHC133"/>
      <c r="KHD133"/>
      <c r="KHE133"/>
      <c r="KHF133"/>
      <c r="KHG133"/>
      <c r="KHH133"/>
      <c r="KHI133"/>
      <c r="KHJ133"/>
      <c r="KHK133"/>
      <c r="KHL133"/>
      <c r="KHM133"/>
      <c r="KHN133"/>
      <c r="KHO133"/>
      <c r="KHP133"/>
      <c r="KHQ133"/>
      <c r="KHR133"/>
      <c r="KHS133"/>
      <c r="KHT133"/>
      <c r="KHU133"/>
      <c r="KHV133"/>
      <c r="KHW133"/>
      <c r="KHX133"/>
      <c r="KHY133"/>
      <c r="KHZ133"/>
      <c r="KIA133"/>
      <c r="KIB133"/>
      <c r="KIC133"/>
      <c r="KID133"/>
      <c r="KIE133"/>
      <c r="KIF133"/>
      <c r="KIG133"/>
      <c r="KIH133"/>
      <c r="KII133"/>
      <c r="KIJ133"/>
      <c r="KIK133"/>
      <c r="KIL133"/>
      <c r="KIM133"/>
      <c r="KIN133"/>
      <c r="KIO133"/>
      <c r="KIP133"/>
      <c r="KIQ133"/>
      <c r="KIR133"/>
      <c r="KIS133"/>
      <c r="KIT133"/>
      <c r="KIU133"/>
      <c r="KIV133"/>
      <c r="KIW133"/>
      <c r="KIX133"/>
      <c r="KIY133"/>
      <c r="KIZ133"/>
      <c r="KJA133"/>
      <c r="KJB133"/>
      <c r="KJC133"/>
      <c r="KJD133"/>
      <c r="KJE133"/>
      <c r="KJF133"/>
      <c r="KJG133"/>
      <c r="KJH133"/>
      <c r="KJI133"/>
      <c r="KJJ133"/>
      <c r="KJK133"/>
      <c r="KJL133"/>
      <c r="KJM133"/>
      <c r="KJN133"/>
      <c r="KJO133"/>
      <c r="KJP133"/>
      <c r="KJQ133"/>
      <c r="KJR133"/>
      <c r="KJS133"/>
      <c r="KJT133"/>
      <c r="KJU133"/>
      <c r="KJV133"/>
      <c r="KJW133"/>
      <c r="KJX133"/>
      <c r="KJY133"/>
      <c r="KJZ133"/>
      <c r="KKA133"/>
      <c r="KKB133"/>
      <c r="KKC133"/>
      <c r="KKD133"/>
      <c r="KKE133"/>
      <c r="KKF133"/>
      <c r="KKG133"/>
      <c r="KKH133"/>
      <c r="KKI133"/>
      <c r="KKJ133"/>
      <c r="KKK133"/>
      <c r="KKL133"/>
      <c r="KKM133"/>
      <c r="KKN133"/>
      <c r="KKO133"/>
      <c r="KKP133"/>
      <c r="KKQ133"/>
      <c r="KKR133"/>
      <c r="KKS133"/>
      <c r="KKT133"/>
      <c r="KKU133"/>
      <c r="KKV133"/>
      <c r="KKW133"/>
      <c r="KKX133"/>
      <c r="KKY133"/>
      <c r="KKZ133"/>
      <c r="KLA133"/>
      <c r="KLB133"/>
      <c r="KLC133"/>
      <c r="KLD133"/>
      <c r="KLE133"/>
      <c r="KLF133"/>
      <c r="KLG133"/>
      <c r="KLH133"/>
      <c r="KLI133"/>
      <c r="KLJ133"/>
      <c r="KLK133"/>
      <c r="KLL133"/>
      <c r="KLM133"/>
      <c r="KLN133"/>
      <c r="KLO133"/>
      <c r="KLP133"/>
      <c r="KLQ133"/>
      <c r="KLR133"/>
      <c r="KLS133"/>
      <c r="KLT133"/>
      <c r="KLU133"/>
      <c r="KLV133"/>
      <c r="KLW133"/>
      <c r="KLX133"/>
      <c r="KLY133"/>
      <c r="KLZ133"/>
      <c r="KMA133"/>
      <c r="KMB133"/>
      <c r="KMC133"/>
      <c r="KMD133"/>
      <c r="KME133"/>
      <c r="KMF133"/>
      <c r="KMG133"/>
      <c r="KMH133"/>
      <c r="KMI133"/>
      <c r="KMJ133"/>
      <c r="KMK133"/>
      <c r="KML133"/>
      <c r="KMM133"/>
      <c r="KMN133"/>
      <c r="KMO133"/>
      <c r="KMP133"/>
      <c r="KMQ133"/>
      <c r="KMR133"/>
      <c r="KMS133"/>
      <c r="KMT133"/>
      <c r="KMU133"/>
      <c r="KMV133"/>
      <c r="KMW133"/>
      <c r="KMX133"/>
      <c r="KMY133"/>
      <c r="KMZ133"/>
      <c r="KNA133"/>
      <c r="KNB133"/>
      <c r="KNC133"/>
      <c r="KND133"/>
      <c r="KNE133"/>
      <c r="KNF133"/>
      <c r="KNG133"/>
      <c r="KNH133"/>
      <c r="KNI133"/>
      <c r="KNJ133"/>
      <c r="KNK133"/>
      <c r="KNL133"/>
      <c r="KNM133"/>
      <c r="KNN133"/>
      <c r="KNO133"/>
      <c r="KNP133"/>
      <c r="KNQ133"/>
      <c r="KNR133"/>
      <c r="KNS133"/>
      <c r="KNT133"/>
      <c r="KNU133"/>
      <c r="KNV133"/>
      <c r="KNW133"/>
      <c r="KNX133"/>
      <c r="KNY133"/>
      <c r="KNZ133"/>
      <c r="KOA133"/>
      <c r="KOB133"/>
      <c r="KOC133"/>
      <c r="KOD133"/>
      <c r="KOE133"/>
      <c r="KOF133"/>
      <c r="KOG133"/>
      <c r="KOH133"/>
      <c r="KOI133"/>
      <c r="KOJ133"/>
      <c r="KOK133"/>
      <c r="KOL133"/>
      <c r="KOM133"/>
      <c r="KON133"/>
      <c r="KOO133"/>
      <c r="KOP133"/>
      <c r="KOQ133"/>
      <c r="KOR133"/>
      <c r="KOS133"/>
      <c r="KOT133"/>
      <c r="KOU133"/>
      <c r="KOV133"/>
      <c r="KOW133"/>
      <c r="KOX133"/>
      <c r="KOY133"/>
      <c r="KOZ133"/>
      <c r="KPA133"/>
      <c r="KPB133"/>
      <c r="KPC133"/>
      <c r="KPD133"/>
      <c r="KPE133"/>
      <c r="KPF133"/>
      <c r="KPG133"/>
      <c r="KPH133"/>
      <c r="KPI133"/>
      <c r="KPJ133"/>
      <c r="KPK133"/>
      <c r="KPL133"/>
      <c r="KPM133"/>
      <c r="KPN133"/>
      <c r="KPO133"/>
      <c r="KPP133"/>
      <c r="KPQ133"/>
      <c r="KPR133"/>
      <c r="KPS133"/>
      <c r="KPT133"/>
      <c r="KPU133"/>
      <c r="KPV133"/>
      <c r="KPW133"/>
      <c r="KPX133"/>
      <c r="KPY133"/>
      <c r="KPZ133"/>
      <c r="KQA133"/>
      <c r="KQB133"/>
      <c r="KQC133"/>
      <c r="KQD133"/>
      <c r="KQE133"/>
      <c r="KQF133"/>
      <c r="KQG133"/>
      <c r="KQH133"/>
      <c r="KQI133"/>
      <c r="KQJ133"/>
      <c r="KQK133"/>
      <c r="KQL133"/>
      <c r="KQM133"/>
      <c r="KQN133"/>
      <c r="KQO133"/>
      <c r="KQP133"/>
      <c r="KQQ133"/>
      <c r="KQR133"/>
      <c r="KQS133"/>
      <c r="KQT133"/>
      <c r="KQU133"/>
      <c r="KQV133"/>
      <c r="KQW133"/>
      <c r="KQX133"/>
      <c r="KQY133"/>
      <c r="KQZ133"/>
      <c r="KRA133"/>
      <c r="KRB133"/>
      <c r="KRC133"/>
      <c r="KRD133"/>
      <c r="KRE133"/>
      <c r="KRF133"/>
      <c r="KRG133"/>
      <c r="KRH133"/>
      <c r="KRI133"/>
      <c r="KRJ133"/>
      <c r="KRK133"/>
      <c r="KRL133"/>
      <c r="KRM133"/>
      <c r="KRN133"/>
      <c r="KRO133"/>
      <c r="KRP133"/>
      <c r="KRQ133"/>
      <c r="KRR133"/>
      <c r="KRS133"/>
      <c r="KRT133"/>
      <c r="KRU133"/>
      <c r="KRV133"/>
      <c r="KRW133"/>
      <c r="KRX133"/>
      <c r="KRY133"/>
      <c r="KRZ133"/>
      <c r="KSA133"/>
      <c r="KSB133"/>
      <c r="KSC133"/>
      <c r="KSD133"/>
      <c r="KSE133"/>
      <c r="KSF133"/>
      <c r="KSG133"/>
      <c r="KSH133"/>
      <c r="KSI133"/>
      <c r="KSJ133"/>
      <c r="KSK133"/>
      <c r="KSL133"/>
      <c r="KSM133"/>
      <c r="KSN133"/>
      <c r="KSO133"/>
      <c r="KSP133"/>
      <c r="KSQ133"/>
      <c r="KSR133"/>
      <c r="KSS133"/>
      <c r="KST133"/>
      <c r="KSU133"/>
      <c r="KSV133"/>
      <c r="KSW133"/>
      <c r="KSX133"/>
      <c r="KSY133"/>
      <c r="KSZ133"/>
      <c r="KTA133"/>
      <c r="KTB133"/>
      <c r="KTC133"/>
      <c r="KTD133"/>
      <c r="KTE133"/>
      <c r="KTF133"/>
      <c r="KTG133"/>
      <c r="KTH133"/>
      <c r="KTI133"/>
      <c r="KTJ133"/>
      <c r="KTK133"/>
      <c r="KTL133"/>
      <c r="KTM133"/>
      <c r="KTN133"/>
      <c r="KTO133"/>
      <c r="KTP133"/>
      <c r="KTQ133"/>
      <c r="KTR133"/>
      <c r="KTS133"/>
      <c r="KTT133"/>
      <c r="KTU133"/>
      <c r="KTV133"/>
      <c r="KTW133"/>
      <c r="KTX133"/>
      <c r="KTY133"/>
      <c r="KTZ133"/>
      <c r="KUA133"/>
      <c r="KUB133"/>
      <c r="KUC133"/>
      <c r="KUD133"/>
      <c r="KUE133"/>
      <c r="KUF133"/>
      <c r="KUG133"/>
      <c r="KUH133"/>
      <c r="KUI133"/>
      <c r="KUJ133"/>
      <c r="KUK133"/>
      <c r="KUL133"/>
      <c r="KUM133"/>
      <c r="KUN133"/>
      <c r="KUO133"/>
      <c r="KUP133"/>
      <c r="KUQ133"/>
      <c r="KUR133"/>
      <c r="KUS133"/>
      <c r="KUT133"/>
      <c r="KUU133"/>
      <c r="KUV133"/>
      <c r="KUW133"/>
      <c r="KUX133"/>
      <c r="KUY133"/>
      <c r="KUZ133"/>
      <c r="KVA133"/>
      <c r="KVB133"/>
      <c r="KVC133"/>
      <c r="KVD133"/>
      <c r="KVE133"/>
      <c r="KVF133"/>
      <c r="KVG133"/>
      <c r="KVH133"/>
      <c r="KVI133"/>
      <c r="KVJ133"/>
      <c r="KVK133"/>
      <c r="KVL133"/>
      <c r="KVM133"/>
      <c r="KVN133"/>
      <c r="KVO133"/>
      <c r="KVP133"/>
      <c r="KVQ133"/>
      <c r="KVR133"/>
      <c r="KVS133"/>
      <c r="KVT133"/>
      <c r="KVU133"/>
      <c r="KVV133"/>
      <c r="KVW133"/>
      <c r="KVX133"/>
      <c r="KVY133"/>
      <c r="KVZ133"/>
      <c r="KWA133"/>
      <c r="KWB133"/>
      <c r="KWC133"/>
      <c r="KWD133"/>
      <c r="KWE133"/>
      <c r="KWF133"/>
      <c r="KWG133"/>
      <c r="KWH133"/>
      <c r="KWI133"/>
      <c r="KWJ133"/>
      <c r="KWK133"/>
      <c r="KWL133"/>
      <c r="KWM133"/>
      <c r="KWN133"/>
      <c r="KWO133"/>
      <c r="KWP133"/>
      <c r="KWQ133"/>
      <c r="KWR133"/>
      <c r="KWS133"/>
      <c r="KWT133"/>
      <c r="KWU133"/>
      <c r="KWV133"/>
      <c r="KWW133"/>
      <c r="KWX133"/>
      <c r="KWY133"/>
      <c r="KWZ133"/>
      <c r="KXA133"/>
      <c r="KXB133"/>
      <c r="KXC133"/>
      <c r="KXD133"/>
      <c r="KXE133"/>
      <c r="KXF133"/>
      <c r="KXG133"/>
      <c r="KXH133"/>
      <c r="KXI133"/>
      <c r="KXJ133"/>
      <c r="KXK133"/>
      <c r="KXL133"/>
      <c r="KXM133"/>
      <c r="KXN133"/>
      <c r="KXO133"/>
      <c r="KXP133"/>
      <c r="KXQ133"/>
      <c r="KXR133"/>
      <c r="KXS133"/>
      <c r="KXT133"/>
      <c r="KXU133"/>
      <c r="KXV133"/>
      <c r="KXW133"/>
      <c r="KXX133"/>
      <c r="KXY133"/>
      <c r="KXZ133"/>
      <c r="KYA133"/>
      <c r="KYB133"/>
      <c r="KYC133"/>
      <c r="KYD133"/>
      <c r="KYE133"/>
      <c r="KYF133"/>
      <c r="KYG133"/>
      <c r="KYH133"/>
      <c r="KYI133"/>
      <c r="KYJ133"/>
      <c r="KYK133"/>
      <c r="KYL133"/>
      <c r="KYM133"/>
      <c r="KYN133"/>
      <c r="KYO133"/>
      <c r="KYP133"/>
      <c r="KYQ133"/>
      <c r="KYR133"/>
      <c r="KYS133"/>
      <c r="KYT133"/>
      <c r="KYU133"/>
      <c r="KYV133"/>
      <c r="KYW133"/>
      <c r="KYX133"/>
      <c r="KYY133"/>
      <c r="KYZ133"/>
      <c r="KZA133"/>
      <c r="KZB133"/>
      <c r="KZC133"/>
      <c r="KZD133"/>
      <c r="KZE133"/>
      <c r="KZF133"/>
      <c r="KZG133"/>
      <c r="KZH133"/>
      <c r="KZI133"/>
      <c r="KZJ133"/>
      <c r="KZK133"/>
      <c r="KZL133"/>
      <c r="KZM133"/>
      <c r="KZN133"/>
      <c r="KZO133"/>
      <c r="KZP133"/>
      <c r="KZQ133"/>
      <c r="KZR133"/>
      <c r="KZS133"/>
      <c r="KZT133"/>
      <c r="KZU133"/>
      <c r="KZV133"/>
      <c r="KZW133"/>
      <c r="KZX133"/>
      <c r="KZY133"/>
      <c r="KZZ133"/>
      <c r="LAA133"/>
      <c r="LAB133"/>
      <c r="LAC133"/>
      <c r="LAD133"/>
      <c r="LAE133"/>
      <c r="LAF133"/>
      <c r="LAG133"/>
      <c r="LAH133"/>
      <c r="LAI133"/>
      <c r="LAJ133"/>
      <c r="LAK133"/>
      <c r="LAL133"/>
      <c r="LAM133"/>
      <c r="LAN133"/>
      <c r="LAO133"/>
      <c r="LAP133"/>
      <c r="LAQ133"/>
      <c r="LAR133"/>
      <c r="LAS133"/>
      <c r="LAT133"/>
      <c r="LAU133"/>
      <c r="LAV133"/>
      <c r="LAW133"/>
      <c r="LAX133"/>
      <c r="LAY133"/>
      <c r="LAZ133"/>
      <c r="LBA133"/>
      <c r="LBB133"/>
      <c r="LBC133"/>
      <c r="LBD133"/>
      <c r="LBE133"/>
      <c r="LBF133"/>
      <c r="LBG133"/>
      <c r="LBH133"/>
      <c r="LBI133"/>
      <c r="LBJ133"/>
      <c r="LBK133"/>
      <c r="LBL133"/>
      <c r="LBM133"/>
      <c r="LBN133"/>
      <c r="LBO133"/>
      <c r="LBP133"/>
      <c r="LBQ133"/>
      <c r="LBR133"/>
      <c r="LBS133"/>
      <c r="LBT133"/>
      <c r="LBU133"/>
      <c r="LBV133"/>
      <c r="LBW133"/>
      <c r="LBX133"/>
      <c r="LBY133"/>
      <c r="LBZ133"/>
      <c r="LCA133"/>
      <c r="LCB133"/>
      <c r="LCC133"/>
      <c r="LCD133"/>
      <c r="LCE133"/>
      <c r="LCF133"/>
      <c r="LCG133"/>
      <c r="LCH133"/>
      <c r="LCI133"/>
      <c r="LCJ133"/>
      <c r="LCK133"/>
      <c r="LCL133"/>
      <c r="LCM133"/>
      <c r="LCN133"/>
      <c r="LCO133"/>
      <c r="LCP133"/>
      <c r="LCQ133"/>
      <c r="LCR133"/>
      <c r="LCS133"/>
      <c r="LCT133"/>
      <c r="LCU133"/>
      <c r="LCV133"/>
      <c r="LCW133"/>
      <c r="LCX133"/>
      <c r="LCY133"/>
      <c r="LCZ133"/>
      <c r="LDA133"/>
      <c r="LDB133"/>
      <c r="LDC133"/>
      <c r="LDD133"/>
      <c r="LDE133"/>
      <c r="LDF133"/>
      <c r="LDG133"/>
      <c r="LDH133"/>
      <c r="LDI133"/>
      <c r="LDJ133"/>
      <c r="LDK133"/>
      <c r="LDL133"/>
      <c r="LDM133"/>
      <c r="LDN133"/>
      <c r="LDO133"/>
      <c r="LDP133"/>
      <c r="LDQ133"/>
      <c r="LDR133"/>
      <c r="LDS133"/>
      <c r="LDT133"/>
      <c r="LDU133"/>
      <c r="LDV133"/>
      <c r="LDW133"/>
      <c r="LDX133"/>
      <c r="LDY133"/>
      <c r="LDZ133"/>
      <c r="LEA133"/>
      <c r="LEB133"/>
      <c r="LEC133"/>
      <c r="LED133"/>
      <c r="LEE133"/>
      <c r="LEF133"/>
      <c r="LEG133"/>
      <c r="LEH133"/>
      <c r="LEI133"/>
      <c r="LEJ133"/>
      <c r="LEK133"/>
      <c r="LEL133"/>
      <c r="LEM133"/>
      <c r="LEN133"/>
      <c r="LEO133"/>
      <c r="LEP133"/>
      <c r="LEQ133"/>
      <c r="LER133"/>
      <c r="LES133"/>
      <c r="LET133"/>
      <c r="LEU133"/>
      <c r="LEV133"/>
      <c r="LEW133"/>
      <c r="LEX133"/>
      <c r="LEY133"/>
      <c r="LEZ133"/>
      <c r="LFA133"/>
      <c r="LFB133"/>
      <c r="LFC133"/>
      <c r="LFD133"/>
      <c r="LFE133"/>
      <c r="LFF133"/>
      <c r="LFG133"/>
      <c r="LFH133"/>
      <c r="LFI133"/>
      <c r="LFJ133"/>
      <c r="LFK133"/>
      <c r="LFL133"/>
      <c r="LFM133"/>
      <c r="LFN133"/>
      <c r="LFO133"/>
      <c r="LFP133"/>
      <c r="LFQ133"/>
      <c r="LFR133"/>
      <c r="LFS133"/>
      <c r="LFT133"/>
      <c r="LFU133"/>
      <c r="LFV133"/>
      <c r="LFW133"/>
      <c r="LFX133"/>
      <c r="LFY133"/>
      <c r="LFZ133"/>
      <c r="LGA133"/>
      <c r="LGB133"/>
      <c r="LGC133"/>
      <c r="LGD133"/>
      <c r="LGE133"/>
      <c r="LGF133"/>
      <c r="LGG133"/>
      <c r="LGH133"/>
      <c r="LGI133"/>
      <c r="LGJ133"/>
      <c r="LGK133"/>
      <c r="LGL133"/>
      <c r="LGM133"/>
      <c r="LGN133"/>
      <c r="LGO133"/>
      <c r="LGP133"/>
      <c r="LGQ133"/>
      <c r="LGR133"/>
      <c r="LGS133"/>
      <c r="LGT133"/>
      <c r="LGU133"/>
      <c r="LGV133"/>
      <c r="LGW133"/>
      <c r="LGX133"/>
      <c r="LGY133"/>
      <c r="LGZ133"/>
      <c r="LHA133"/>
      <c r="LHB133"/>
      <c r="LHC133"/>
      <c r="LHD133"/>
      <c r="LHE133"/>
      <c r="LHF133"/>
      <c r="LHG133"/>
      <c r="LHH133"/>
      <c r="LHI133"/>
      <c r="LHJ133"/>
      <c r="LHK133"/>
      <c r="LHL133"/>
      <c r="LHM133"/>
      <c r="LHN133"/>
      <c r="LHO133"/>
      <c r="LHP133"/>
      <c r="LHQ133"/>
      <c r="LHR133"/>
      <c r="LHS133"/>
      <c r="LHT133"/>
      <c r="LHU133"/>
      <c r="LHV133"/>
      <c r="LHW133"/>
      <c r="LHX133"/>
      <c r="LHY133"/>
      <c r="LHZ133"/>
      <c r="LIA133"/>
      <c r="LIB133"/>
      <c r="LIC133"/>
      <c r="LID133"/>
      <c r="LIE133"/>
      <c r="LIF133"/>
      <c r="LIG133"/>
      <c r="LIH133"/>
      <c r="LII133"/>
      <c r="LIJ133"/>
      <c r="LIK133"/>
      <c r="LIL133"/>
      <c r="LIM133"/>
      <c r="LIN133"/>
      <c r="LIO133"/>
      <c r="LIP133"/>
      <c r="LIQ133"/>
      <c r="LIR133"/>
      <c r="LIS133"/>
      <c r="LIT133"/>
      <c r="LIU133"/>
      <c r="LIV133"/>
      <c r="LIW133"/>
      <c r="LIX133"/>
      <c r="LIY133"/>
      <c r="LIZ133"/>
      <c r="LJA133"/>
      <c r="LJB133"/>
      <c r="LJC133"/>
      <c r="LJD133"/>
      <c r="LJE133"/>
      <c r="LJF133"/>
      <c r="LJG133"/>
      <c r="LJH133"/>
      <c r="LJI133"/>
      <c r="LJJ133"/>
      <c r="LJK133"/>
      <c r="LJL133"/>
      <c r="LJM133"/>
      <c r="LJN133"/>
      <c r="LJO133"/>
      <c r="LJP133"/>
      <c r="LJQ133"/>
      <c r="LJR133"/>
      <c r="LJS133"/>
      <c r="LJT133"/>
      <c r="LJU133"/>
      <c r="LJV133"/>
      <c r="LJW133"/>
      <c r="LJX133"/>
      <c r="LJY133"/>
      <c r="LJZ133"/>
      <c r="LKA133"/>
      <c r="LKB133"/>
      <c r="LKC133"/>
      <c r="LKD133"/>
      <c r="LKE133"/>
      <c r="LKF133"/>
      <c r="LKG133"/>
      <c r="LKH133"/>
      <c r="LKI133"/>
      <c r="LKJ133"/>
      <c r="LKK133"/>
      <c r="LKL133"/>
      <c r="LKM133"/>
      <c r="LKN133"/>
      <c r="LKO133"/>
      <c r="LKP133"/>
      <c r="LKQ133"/>
      <c r="LKR133"/>
      <c r="LKS133"/>
      <c r="LKT133"/>
      <c r="LKU133"/>
      <c r="LKV133"/>
      <c r="LKW133"/>
      <c r="LKX133"/>
      <c r="LKY133"/>
      <c r="LKZ133"/>
      <c r="LLA133"/>
      <c r="LLB133"/>
      <c r="LLC133"/>
      <c r="LLD133"/>
      <c r="LLE133"/>
      <c r="LLF133"/>
      <c r="LLG133"/>
      <c r="LLH133"/>
      <c r="LLI133"/>
      <c r="LLJ133"/>
      <c r="LLK133"/>
      <c r="LLL133"/>
      <c r="LLM133"/>
      <c r="LLN133"/>
      <c r="LLO133"/>
      <c r="LLP133"/>
      <c r="LLQ133"/>
      <c r="LLR133"/>
      <c r="LLS133"/>
      <c r="LLT133"/>
      <c r="LLU133"/>
      <c r="LLV133"/>
      <c r="LLW133"/>
      <c r="LLX133"/>
      <c r="LLY133"/>
      <c r="LLZ133"/>
      <c r="LMA133"/>
      <c r="LMB133"/>
      <c r="LMC133"/>
      <c r="LMD133"/>
      <c r="LME133"/>
      <c r="LMF133"/>
      <c r="LMG133"/>
      <c r="LMH133"/>
      <c r="LMI133"/>
      <c r="LMJ133"/>
      <c r="LMK133"/>
      <c r="LML133"/>
      <c r="LMM133"/>
      <c r="LMN133"/>
      <c r="LMO133"/>
      <c r="LMP133"/>
      <c r="LMQ133"/>
      <c r="LMR133"/>
      <c r="LMS133"/>
      <c r="LMT133"/>
      <c r="LMU133"/>
      <c r="LMV133"/>
      <c r="LMW133"/>
      <c r="LMX133"/>
      <c r="LMY133"/>
      <c r="LMZ133"/>
      <c r="LNA133"/>
      <c r="LNB133"/>
      <c r="LNC133"/>
      <c r="LND133"/>
      <c r="LNE133"/>
      <c r="LNF133"/>
      <c r="LNG133"/>
      <c r="LNH133"/>
      <c r="LNI133"/>
      <c r="LNJ133"/>
      <c r="LNK133"/>
      <c r="LNL133"/>
      <c r="LNM133"/>
      <c r="LNN133"/>
      <c r="LNO133"/>
      <c r="LNP133"/>
      <c r="LNQ133"/>
      <c r="LNR133"/>
      <c r="LNS133"/>
      <c r="LNT133"/>
      <c r="LNU133"/>
      <c r="LNV133"/>
      <c r="LNW133"/>
      <c r="LNX133"/>
      <c r="LNY133"/>
      <c r="LNZ133"/>
      <c r="LOA133"/>
      <c r="LOB133"/>
      <c r="LOC133"/>
      <c r="LOD133"/>
      <c r="LOE133"/>
      <c r="LOF133"/>
      <c r="LOG133"/>
      <c r="LOH133"/>
      <c r="LOI133"/>
      <c r="LOJ133"/>
      <c r="LOK133"/>
      <c r="LOL133"/>
      <c r="LOM133"/>
      <c r="LON133"/>
      <c r="LOO133"/>
      <c r="LOP133"/>
      <c r="LOQ133"/>
      <c r="LOR133"/>
      <c r="LOS133"/>
      <c r="LOT133"/>
      <c r="LOU133"/>
      <c r="LOV133"/>
      <c r="LOW133"/>
      <c r="LOX133"/>
      <c r="LOY133"/>
      <c r="LOZ133"/>
      <c r="LPA133"/>
      <c r="LPB133"/>
      <c r="LPC133"/>
      <c r="LPD133"/>
      <c r="LPE133"/>
      <c r="LPF133"/>
      <c r="LPG133"/>
      <c r="LPH133"/>
      <c r="LPI133"/>
      <c r="LPJ133"/>
      <c r="LPK133"/>
      <c r="LPL133"/>
      <c r="LPM133"/>
      <c r="LPN133"/>
      <c r="LPO133"/>
      <c r="LPP133"/>
      <c r="LPQ133"/>
      <c r="LPR133"/>
      <c r="LPS133"/>
      <c r="LPT133"/>
      <c r="LPU133"/>
      <c r="LPV133"/>
      <c r="LPW133"/>
      <c r="LPX133"/>
      <c r="LPY133"/>
      <c r="LPZ133"/>
      <c r="LQA133"/>
      <c r="LQB133"/>
      <c r="LQC133"/>
      <c r="LQD133"/>
      <c r="LQE133"/>
      <c r="LQF133"/>
      <c r="LQG133"/>
      <c r="LQH133"/>
      <c r="LQI133"/>
      <c r="LQJ133"/>
      <c r="LQK133"/>
      <c r="LQL133"/>
      <c r="LQM133"/>
      <c r="LQN133"/>
      <c r="LQO133"/>
      <c r="LQP133"/>
      <c r="LQQ133"/>
      <c r="LQR133"/>
      <c r="LQS133"/>
      <c r="LQT133"/>
      <c r="LQU133"/>
      <c r="LQV133"/>
      <c r="LQW133"/>
      <c r="LQX133"/>
      <c r="LQY133"/>
      <c r="LQZ133"/>
      <c r="LRA133"/>
      <c r="LRB133"/>
      <c r="LRC133"/>
      <c r="LRD133"/>
      <c r="LRE133"/>
      <c r="LRF133"/>
      <c r="LRG133"/>
      <c r="LRH133"/>
      <c r="LRI133"/>
      <c r="LRJ133"/>
      <c r="LRK133"/>
      <c r="LRL133"/>
      <c r="LRM133"/>
      <c r="LRN133"/>
      <c r="LRO133"/>
      <c r="LRP133"/>
      <c r="LRQ133"/>
      <c r="LRR133"/>
      <c r="LRS133"/>
      <c r="LRT133"/>
      <c r="LRU133"/>
      <c r="LRV133"/>
      <c r="LRW133"/>
      <c r="LRX133"/>
      <c r="LRY133"/>
      <c r="LRZ133"/>
      <c r="LSA133"/>
      <c r="LSB133"/>
      <c r="LSC133"/>
      <c r="LSD133"/>
      <c r="LSE133"/>
      <c r="LSF133"/>
      <c r="LSG133"/>
      <c r="LSH133"/>
      <c r="LSI133"/>
      <c r="LSJ133"/>
      <c r="LSK133"/>
      <c r="LSL133"/>
      <c r="LSM133"/>
      <c r="LSN133"/>
      <c r="LSO133"/>
      <c r="LSP133"/>
      <c r="LSQ133"/>
      <c r="LSR133"/>
      <c r="LSS133"/>
      <c r="LST133"/>
      <c r="LSU133"/>
      <c r="LSV133"/>
      <c r="LSW133"/>
      <c r="LSX133"/>
      <c r="LSY133"/>
      <c r="LSZ133"/>
      <c r="LTA133"/>
      <c r="LTB133"/>
      <c r="LTC133"/>
      <c r="LTD133"/>
      <c r="LTE133"/>
      <c r="LTF133"/>
      <c r="LTG133"/>
      <c r="LTH133"/>
      <c r="LTI133"/>
      <c r="LTJ133"/>
      <c r="LTK133"/>
      <c r="LTL133"/>
      <c r="LTM133"/>
      <c r="LTN133"/>
      <c r="LTO133"/>
      <c r="LTP133"/>
      <c r="LTQ133"/>
      <c r="LTR133"/>
      <c r="LTS133"/>
      <c r="LTT133"/>
      <c r="LTU133"/>
      <c r="LTV133"/>
      <c r="LTW133"/>
      <c r="LTX133"/>
      <c r="LTY133"/>
      <c r="LTZ133"/>
      <c r="LUA133"/>
      <c r="LUB133"/>
      <c r="LUC133"/>
      <c r="LUD133"/>
      <c r="LUE133"/>
      <c r="LUF133"/>
      <c r="LUG133"/>
      <c r="LUH133"/>
      <c r="LUI133"/>
      <c r="LUJ133"/>
      <c r="LUK133"/>
      <c r="LUL133"/>
      <c r="LUM133"/>
      <c r="LUN133"/>
      <c r="LUO133"/>
      <c r="LUP133"/>
      <c r="LUQ133"/>
      <c r="LUR133"/>
      <c r="LUS133"/>
      <c r="LUT133"/>
      <c r="LUU133"/>
      <c r="LUV133"/>
      <c r="LUW133"/>
      <c r="LUX133"/>
      <c r="LUY133"/>
      <c r="LUZ133"/>
      <c r="LVA133"/>
      <c r="LVB133"/>
      <c r="LVC133"/>
      <c r="LVD133"/>
      <c r="LVE133"/>
      <c r="LVF133"/>
      <c r="LVG133"/>
      <c r="LVH133"/>
      <c r="LVI133"/>
      <c r="LVJ133"/>
      <c r="LVK133"/>
      <c r="LVL133"/>
      <c r="LVM133"/>
      <c r="LVN133"/>
      <c r="LVO133"/>
      <c r="LVP133"/>
      <c r="LVQ133"/>
      <c r="LVR133"/>
      <c r="LVS133"/>
      <c r="LVT133"/>
      <c r="LVU133"/>
      <c r="LVV133"/>
      <c r="LVW133"/>
      <c r="LVX133"/>
      <c r="LVY133"/>
      <c r="LVZ133"/>
      <c r="LWA133"/>
      <c r="LWB133"/>
      <c r="LWC133"/>
      <c r="LWD133"/>
      <c r="LWE133"/>
      <c r="LWF133"/>
      <c r="LWG133"/>
      <c r="LWH133"/>
      <c r="LWI133"/>
      <c r="LWJ133"/>
      <c r="LWK133"/>
      <c r="LWL133"/>
      <c r="LWM133"/>
      <c r="LWN133"/>
      <c r="LWO133"/>
      <c r="LWP133"/>
      <c r="LWQ133"/>
      <c r="LWR133"/>
      <c r="LWS133"/>
      <c r="LWT133"/>
      <c r="LWU133"/>
      <c r="LWV133"/>
      <c r="LWW133"/>
      <c r="LWX133"/>
      <c r="LWY133"/>
      <c r="LWZ133"/>
      <c r="LXA133"/>
      <c r="LXB133"/>
      <c r="LXC133"/>
      <c r="LXD133"/>
      <c r="LXE133"/>
      <c r="LXF133"/>
      <c r="LXG133"/>
      <c r="LXH133"/>
      <c r="LXI133"/>
      <c r="LXJ133"/>
      <c r="LXK133"/>
      <c r="LXL133"/>
      <c r="LXM133"/>
      <c r="LXN133"/>
      <c r="LXO133"/>
      <c r="LXP133"/>
      <c r="LXQ133"/>
      <c r="LXR133"/>
      <c r="LXS133"/>
      <c r="LXT133"/>
      <c r="LXU133"/>
      <c r="LXV133"/>
      <c r="LXW133"/>
      <c r="LXX133"/>
      <c r="LXY133"/>
      <c r="LXZ133"/>
      <c r="LYA133"/>
      <c r="LYB133"/>
      <c r="LYC133"/>
      <c r="LYD133"/>
      <c r="LYE133"/>
      <c r="LYF133"/>
      <c r="LYG133"/>
      <c r="LYH133"/>
      <c r="LYI133"/>
      <c r="LYJ133"/>
      <c r="LYK133"/>
      <c r="LYL133"/>
      <c r="LYM133"/>
      <c r="LYN133"/>
      <c r="LYO133"/>
      <c r="LYP133"/>
      <c r="LYQ133"/>
      <c r="LYR133"/>
      <c r="LYS133"/>
      <c r="LYT133"/>
      <c r="LYU133"/>
      <c r="LYV133"/>
      <c r="LYW133"/>
      <c r="LYX133"/>
      <c r="LYY133"/>
      <c r="LYZ133"/>
      <c r="LZA133"/>
      <c r="LZB133"/>
      <c r="LZC133"/>
      <c r="LZD133"/>
      <c r="LZE133"/>
      <c r="LZF133"/>
      <c r="LZG133"/>
      <c r="LZH133"/>
      <c r="LZI133"/>
      <c r="LZJ133"/>
      <c r="LZK133"/>
      <c r="LZL133"/>
      <c r="LZM133"/>
      <c r="LZN133"/>
      <c r="LZO133"/>
      <c r="LZP133"/>
      <c r="LZQ133"/>
      <c r="LZR133"/>
      <c r="LZS133"/>
      <c r="LZT133"/>
      <c r="LZU133"/>
      <c r="LZV133"/>
      <c r="LZW133"/>
      <c r="LZX133"/>
      <c r="LZY133"/>
      <c r="LZZ133"/>
      <c r="MAA133"/>
      <c r="MAB133"/>
      <c r="MAC133"/>
      <c r="MAD133"/>
      <c r="MAE133"/>
      <c r="MAF133"/>
      <c r="MAG133"/>
      <c r="MAH133"/>
      <c r="MAI133"/>
      <c r="MAJ133"/>
      <c r="MAK133"/>
      <c r="MAL133"/>
      <c r="MAM133"/>
      <c r="MAN133"/>
      <c r="MAO133"/>
      <c r="MAP133"/>
      <c r="MAQ133"/>
      <c r="MAR133"/>
      <c r="MAS133"/>
      <c r="MAT133"/>
      <c r="MAU133"/>
      <c r="MAV133"/>
      <c r="MAW133"/>
      <c r="MAX133"/>
      <c r="MAY133"/>
      <c r="MAZ133"/>
      <c r="MBA133"/>
      <c r="MBB133"/>
      <c r="MBC133"/>
      <c r="MBD133"/>
      <c r="MBE133"/>
      <c r="MBF133"/>
      <c r="MBG133"/>
      <c r="MBH133"/>
      <c r="MBI133"/>
      <c r="MBJ133"/>
      <c r="MBK133"/>
      <c r="MBL133"/>
      <c r="MBM133"/>
      <c r="MBN133"/>
      <c r="MBO133"/>
      <c r="MBP133"/>
      <c r="MBQ133"/>
      <c r="MBR133"/>
      <c r="MBS133"/>
      <c r="MBT133"/>
      <c r="MBU133"/>
      <c r="MBV133"/>
      <c r="MBW133"/>
      <c r="MBX133"/>
      <c r="MBY133"/>
      <c r="MBZ133"/>
      <c r="MCA133"/>
      <c r="MCB133"/>
      <c r="MCC133"/>
      <c r="MCD133"/>
      <c r="MCE133"/>
      <c r="MCF133"/>
      <c r="MCG133"/>
      <c r="MCH133"/>
      <c r="MCI133"/>
      <c r="MCJ133"/>
      <c r="MCK133"/>
      <c r="MCL133"/>
      <c r="MCM133"/>
      <c r="MCN133"/>
      <c r="MCO133"/>
      <c r="MCP133"/>
      <c r="MCQ133"/>
      <c r="MCR133"/>
      <c r="MCS133"/>
      <c r="MCT133"/>
      <c r="MCU133"/>
      <c r="MCV133"/>
      <c r="MCW133"/>
      <c r="MCX133"/>
      <c r="MCY133"/>
      <c r="MCZ133"/>
      <c r="MDA133"/>
      <c r="MDB133"/>
      <c r="MDC133"/>
      <c r="MDD133"/>
      <c r="MDE133"/>
      <c r="MDF133"/>
      <c r="MDG133"/>
      <c r="MDH133"/>
      <c r="MDI133"/>
      <c r="MDJ133"/>
      <c r="MDK133"/>
      <c r="MDL133"/>
      <c r="MDM133"/>
      <c r="MDN133"/>
      <c r="MDO133"/>
      <c r="MDP133"/>
      <c r="MDQ133"/>
      <c r="MDR133"/>
      <c r="MDS133"/>
      <c r="MDT133"/>
      <c r="MDU133"/>
      <c r="MDV133"/>
      <c r="MDW133"/>
      <c r="MDX133"/>
      <c r="MDY133"/>
      <c r="MDZ133"/>
      <c r="MEA133"/>
      <c r="MEB133"/>
      <c r="MEC133"/>
      <c r="MED133"/>
      <c r="MEE133"/>
      <c r="MEF133"/>
      <c r="MEG133"/>
      <c r="MEH133"/>
      <c r="MEI133"/>
      <c r="MEJ133"/>
      <c r="MEK133"/>
      <c r="MEL133"/>
      <c r="MEM133"/>
      <c r="MEN133"/>
      <c r="MEO133"/>
      <c r="MEP133"/>
      <c r="MEQ133"/>
      <c r="MER133"/>
      <c r="MES133"/>
      <c r="MET133"/>
      <c r="MEU133"/>
      <c r="MEV133"/>
      <c r="MEW133"/>
      <c r="MEX133"/>
      <c r="MEY133"/>
      <c r="MEZ133"/>
      <c r="MFA133"/>
      <c r="MFB133"/>
      <c r="MFC133"/>
      <c r="MFD133"/>
      <c r="MFE133"/>
      <c r="MFF133"/>
      <c r="MFG133"/>
      <c r="MFH133"/>
      <c r="MFI133"/>
      <c r="MFJ133"/>
      <c r="MFK133"/>
      <c r="MFL133"/>
      <c r="MFM133"/>
      <c r="MFN133"/>
      <c r="MFO133"/>
      <c r="MFP133"/>
      <c r="MFQ133"/>
      <c r="MFR133"/>
      <c r="MFS133"/>
      <c r="MFT133"/>
      <c r="MFU133"/>
      <c r="MFV133"/>
      <c r="MFW133"/>
      <c r="MFX133"/>
      <c r="MFY133"/>
      <c r="MFZ133"/>
      <c r="MGA133"/>
      <c r="MGB133"/>
      <c r="MGC133"/>
      <c r="MGD133"/>
      <c r="MGE133"/>
      <c r="MGF133"/>
      <c r="MGG133"/>
      <c r="MGH133"/>
      <c r="MGI133"/>
      <c r="MGJ133"/>
      <c r="MGK133"/>
      <c r="MGL133"/>
      <c r="MGM133"/>
      <c r="MGN133"/>
      <c r="MGO133"/>
      <c r="MGP133"/>
      <c r="MGQ133"/>
      <c r="MGR133"/>
      <c r="MGS133"/>
      <c r="MGT133"/>
      <c r="MGU133"/>
      <c r="MGV133"/>
      <c r="MGW133"/>
      <c r="MGX133"/>
      <c r="MGY133"/>
      <c r="MGZ133"/>
      <c r="MHA133"/>
      <c r="MHB133"/>
      <c r="MHC133"/>
      <c r="MHD133"/>
      <c r="MHE133"/>
      <c r="MHF133"/>
      <c r="MHG133"/>
      <c r="MHH133"/>
      <c r="MHI133"/>
      <c r="MHJ133"/>
      <c r="MHK133"/>
      <c r="MHL133"/>
      <c r="MHM133"/>
      <c r="MHN133"/>
      <c r="MHO133"/>
      <c r="MHP133"/>
      <c r="MHQ133"/>
      <c r="MHR133"/>
      <c r="MHS133"/>
      <c r="MHT133"/>
      <c r="MHU133"/>
      <c r="MHV133"/>
      <c r="MHW133"/>
      <c r="MHX133"/>
      <c r="MHY133"/>
      <c r="MHZ133"/>
      <c r="MIA133"/>
      <c r="MIB133"/>
      <c r="MIC133"/>
      <c r="MID133"/>
      <c r="MIE133"/>
      <c r="MIF133"/>
      <c r="MIG133"/>
      <c r="MIH133"/>
      <c r="MII133"/>
      <c r="MIJ133"/>
      <c r="MIK133"/>
      <c r="MIL133"/>
      <c r="MIM133"/>
      <c r="MIN133"/>
      <c r="MIO133"/>
      <c r="MIP133"/>
      <c r="MIQ133"/>
      <c r="MIR133"/>
      <c r="MIS133"/>
      <c r="MIT133"/>
      <c r="MIU133"/>
      <c r="MIV133"/>
      <c r="MIW133"/>
      <c r="MIX133"/>
      <c r="MIY133"/>
      <c r="MIZ133"/>
      <c r="MJA133"/>
      <c r="MJB133"/>
      <c r="MJC133"/>
      <c r="MJD133"/>
      <c r="MJE133"/>
      <c r="MJF133"/>
      <c r="MJG133"/>
      <c r="MJH133"/>
      <c r="MJI133"/>
      <c r="MJJ133"/>
      <c r="MJK133"/>
      <c r="MJL133"/>
      <c r="MJM133"/>
      <c r="MJN133"/>
      <c r="MJO133"/>
      <c r="MJP133"/>
      <c r="MJQ133"/>
      <c r="MJR133"/>
      <c r="MJS133"/>
      <c r="MJT133"/>
      <c r="MJU133"/>
      <c r="MJV133"/>
      <c r="MJW133"/>
      <c r="MJX133"/>
      <c r="MJY133"/>
      <c r="MJZ133"/>
      <c r="MKA133"/>
      <c r="MKB133"/>
      <c r="MKC133"/>
      <c r="MKD133"/>
      <c r="MKE133"/>
      <c r="MKF133"/>
      <c r="MKG133"/>
      <c r="MKH133"/>
      <c r="MKI133"/>
      <c r="MKJ133"/>
      <c r="MKK133"/>
      <c r="MKL133"/>
      <c r="MKM133"/>
      <c r="MKN133"/>
      <c r="MKO133"/>
      <c r="MKP133"/>
      <c r="MKQ133"/>
      <c r="MKR133"/>
      <c r="MKS133"/>
      <c r="MKT133"/>
      <c r="MKU133"/>
      <c r="MKV133"/>
      <c r="MKW133"/>
      <c r="MKX133"/>
      <c r="MKY133"/>
      <c r="MKZ133"/>
      <c r="MLA133"/>
      <c r="MLB133"/>
      <c r="MLC133"/>
      <c r="MLD133"/>
      <c r="MLE133"/>
      <c r="MLF133"/>
      <c r="MLG133"/>
      <c r="MLH133"/>
      <c r="MLI133"/>
      <c r="MLJ133"/>
      <c r="MLK133"/>
      <c r="MLL133"/>
      <c r="MLM133"/>
      <c r="MLN133"/>
      <c r="MLO133"/>
      <c r="MLP133"/>
      <c r="MLQ133"/>
      <c r="MLR133"/>
      <c r="MLS133"/>
      <c r="MLT133"/>
      <c r="MLU133"/>
      <c r="MLV133"/>
      <c r="MLW133"/>
      <c r="MLX133"/>
      <c r="MLY133"/>
      <c r="MLZ133"/>
      <c r="MMA133"/>
      <c r="MMB133"/>
      <c r="MMC133"/>
      <c r="MMD133"/>
      <c r="MME133"/>
      <c r="MMF133"/>
      <c r="MMG133"/>
      <c r="MMH133"/>
      <c r="MMI133"/>
      <c r="MMJ133"/>
      <c r="MMK133"/>
      <c r="MML133"/>
      <c r="MMM133"/>
      <c r="MMN133"/>
      <c r="MMO133"/>
      <c r="MMP133"/>
      <c r="MMQ133"/>
      <c r="MMR133"/>
      <c r="MMS133"/>
      <c r="MMT133"/>
      <c r="MMU133"/>
      <c r="MMV133"/>
      <c r="MMW133"/>
      <c r="MMX133"/>
      <c r="MMY133"/>
      <c r="MMZ133"/>
      <c r="MNA133"/>
      <c r="MNB133"/>
      <c r="MNC133"/>
      <c r="MND133"/>
      <c r="MNE133"/>
      <c r="MNF133"/>
      <c r="MNG133"/>
      <c r="MNH133"/>
      <c r="MNI133"/>
      <c r="MNJ133"/>
      <c r="MNK133"/>
      <c r="MNL133"/>
      <c r="MNM133"/>
      <c r="MNN133"/>
      <c r="MNO133"/>
      <c r="MNP133"/>
      <c r="MNQ133"/>
      <c r="MNR133"/>
      <c r="MNS133"/>
      <c r="MNT133"/>
      <c r="MNU133"/>
      <c r="MNV133"/>
      <c r="MNW133"/>
      <c r="MNX133"/>
      <c r="MNY133"/>
      <c r="MNZ133"/>
      <c r="MOA133"/>
      <c r="MOB133"/>
      <c r="MOC133"/>
      <c r="MOD133"/>
      <c r="MOE133"/>
      <c r="MOF133"/>
      <c r="MOG133"/>
      <c r="MOH133"/>
      <c r="MOI133"/>
      <c r="MOJ133"/>
      <c r="MOK133"/>
      <c r="MOL133"/>
      <c r="MOM133"/>
      <c r="MON133"/>
      <c r="MOO133"/>
      <c r="MOP133"/>
      <c r="MOQ133"/>
      <c r="MOR133"/>
      <c r="MOS133"/>
      <c r="MOT133"/>
      <c r="MOU133"/>
      <c r="MOV133"/>
      <c r="MOW133"/>
      <c r="MOX133"/>
      <c r="MOY133"/>
      <c r="MOZ133"/>
      <c r="MPA133"/>
      <c r="MPB133"/>
      <c r="MPC133"/>
      <c r="MPD133"/>
      <c r="MPE133"/>
      <c r="MPF133"/>
      <c r="MPG133"/>
      <c r="MPH133"/>
      <c r="MPI133"/>
      <c r="MPJ133"/>
      <c r="MPK133"/>
      <c r="MPL133"/>
      <c r="MPM133"/>
      <c r="MPN133"/>
      <c r="MPO133"/>
      <c r="MPP133"/>
      <c r="MPQ133"/>
      <c r="MPR133"/>
      <c r="MPS133"/>
      <c r="MPT133"/>
      <c r="MPU133"/>
      <c r="MPV133"/>
      <c r="MPW133"/>
      <c r="MPX133"/>
      <c r="MPY133"/>
      <c r="MPZ133"/>
      <c r="MQA133"/>
      <c r="MQB133"/>
      <c r="MQC133"/>
      <c r="MQD133"/>
      <c r="MQE133"/>
      <c r="MQF133"/>
      <c r="MQG133"/>
      <c r="MQH133"/>
      <c r="MQI133"/>
      <c r="MQJ133"/>
      <c r="MQK133"/>
      <c r="MQL133"/>
      <c r="MQM133"/>
      <c r="MQN133"/>
      <c r="MQO133"/>
      <c r="MQP133"/>
      <c r="MQQ133"/>
      <c r="MQR133"/>
      <c r="MQS133"/>
      <c r="MQT133"/>
      <c r="MQU133"/>
      <c r="MQV133"/>
      <c r="MQW133"/>
      <c r="MQX133"/>
      <c r="MQY133"/>
      <c r="MQZ133"/>
      <c r="MRA133"/>
      <c r="MRB133"/>
      <c r="MRC133"/>
      <c r="MRD133"/>
      <c r="MRE133"/>
      <c r="MRF133"/>
      <c r="MRG133"/>
      <c r="MRH133"/>
      <c r="MRI133"/>
      <c r="MRJ133"/>
      <c r="MRK133"/>
      <c r="MRL133"/>
      <c r="MRM133"/>
      <c r="MRN133"/>
      <c r="MRO133"/>
      <c r="MRP133"/>
      <c r="MRQ133"/>
      <c r="MRR133"/>
      <c r="MRS133"/>
      <c r="MRT133"/>
      <c r="MRU133"/>
      <c r="MRV133"/>
      <c r="MRW133"/>
      <c r="MRX133"/>
      <c r="MRY133"/>
      <c r="MRZ133"/>
      <c r="MSA133"/>
      <c r="MSB133"/>
      <c r="MSC133"/>
      <c r="MSD133"/>
      <c r="MSE133"/>
      <c r="MSF133"/>
      <c r="MSG133"/>
      <c r="MSH133"/>
      <c r="MSI133"/>
      <c r="MSJ133"/>
      <c r="MSK133"/>
      <c r="MSL133"/>
      <c r="MSM133"/>
      <c r="MSN133"/>
      <c r="MSO133"/>
      <c r="MSP133"/>
      <c r="MSQ133"/>
      <c r="MSR133"/>
      <c r="MSS133"/>
      <c r="MST133"/>
      <c r="MSU133"/>
      <c r="MSV133"/>
      <c r="MSW133"/>
      <c r="MSX133"/>
      <c r="MSY133"/>
      <c r="MSZ133"/>
      <c r="MTA133"/>
      <c r="MTB133"/>
      <c r="MTC133"/>
      <c r="MTD133"/>
      <c r="MTE133"/>
      <c r="MTF133"/>
      <c r="MTG133"/>
      <c r="MTH133"/>
      <c r="MTI133"/>
      <c r="MTJ133"/>
      <c r="MTK133"/>
      <c r="MTL133"/>
      <c r="MTM133"/>
      <c r="MTN133"/>
      <c r="MTO133"/>
      <c r="MTP133"/>
      <c r="MTQ133"/>
      <c r="MTR133"/>
      <c r="MTS133"/>
      <c r="MTT133"/>
      <c r="MTU133"/>
      <c r="MTV133"/>
      <c r="MTW133"/>
      <c r="MTX133"/>
      <c r="MTY133"/>
      <c r="MTZ133"/>
      <c r="MUA133"/>
      <c r="MUB133"/>
      <c r="MUC133"/>
      <c r="MUD133"/>
      <c r="MUE133"/>
      <c r="MUF133"/>
      <c r="MUG133"/>
      <c r="MUH133"/>
      <c r="MUI133"/>
      <c r="MUJ133"/>
      <c r="MUK133"/>
      <c r="MUL133"/>
      <c r="MUM133"/>
      <c r="MUN133"/>
      <c r="MUO133"/>
      <c r="MUP133"/>
      <c r="MUQ133"/>
      <c r="MUR133"/>
      <c r="MUS133"/>
      <c r="MUT133"/>
      <c r="MUU133"/>
      <c r="MUV133"/>
      <c r="MUW133"/>
      <c r="MUX133"/>
      <c r="MUY133"/>
      <c r="MUZ133"/>
      <c r="MVA133"/>
      <c r="MVB133"/>
      <c r="MVC133"/>
      <c r="MVD133"/>
      <c r="MVE133"/>
      <c r="MVF133"/>
      <c r="MVG133"/>
      <c r="MVH133"/>
      <c r="MVI133"/>
      <c r="MVJ133"/>
      <c r="MVK133"/>
      <c r="MVL133"/>
      <c r="MVM133"/>
      <c r="MVN133"/>
      <c r="MVO133"/>
      <c r="MVP133"/>
      <c r="MVQ133"/>
      <c r="MVR133"/>
      <c r="MVS133"/>
      <c r="MVT133"/>
      <c r="MVU133"/>
      <c r="MVV133"/>
      <c r="MVW133"/>
      <c r="MVX133"/>
      <c r="MVY133"/>
      <c r="MVZ133"/>
      <c r="MWA133"/>
      <c r="MWB133"/>
      <c r="MWC133"/>
      <c r="MWD133"/>
      <c r="MWE133"/>
      <c r="MWF133"/>
      <c r="MWG133"/>
      <c r="MWH133"/>
      <c r="MWI133"/>
      <c r="MWJ133"/>
      <c r="MWK133"/>
      <c r="MWL133"/>
      <c r="MWM133"/>
      <c r="MWN133"/>
      <c r="MWO133"/>
      <c r="MWP133"/>
      <c r="MWQ133"/>
      <c r="MWR133"/>
      <c r="MWS133"/>
      <c r="MWT133"/>
      <c r="MWU133"/>
      <c r="MWV133"/>
      <c r="MWW133"/>
      <c r="MWX133"/>
      <c r="MWY133"/>
      <c r="MWZ133"/>
      <c r="MXA133"/>
      <c r="MXB133"/>
      <c r="MXC133"/>
      <c r="MXD133"/>
      <c r="MXE133"/>
      <c r="MXF133"/>
      <c r="MXG133"/>
      <c r="MXH133"/>
      <c r="MXI133"/>
      <c r="MXJ133"/>
      <c r="MXK133"/>
      <c r="MXL133"/>
      <c r="MXM133"/>
      <c r="MXN133"/>
      <c r="MXO133"/>
      <c r="MXP133"/>
      <c r="MXQ133"/>
      <c r="MXR133"/>
      <c r="MXS133"/>
      <c r="MXT133"/>
      <c r="MXU133"/>
      <c r="MXV133"/>
      <c r="MXW133"/>
      <c r="MXX133"/>
      <c r="MXY133"/>
      <c r="MXZ133"/>
      <c r="MYA133"/>
      <c r="MYB133"/>
      <c r="MYC133"/>
      <c r="MYD133"/>
      <c r="MYE133"/>
      <c r="MYF133"/>
      <c r="MYG133"/>
      <c r="MYH133"/>
      <c r="MYI133"/>
      <c r="MYJ133"/>
      <c r="MYK133"/>
      <c r="MYL133"/>
      <c r="MYM133"/>
      <c r="MYN133"/>
      <c r="MYO133"/>
      <c r="MYP133"/>
      <c r="MYQ133"/>
      <c r="MYR133"/>
      <c r="MYS133"/>
      <c r="MYT133"/>
      <c r="MYU133"/>
      <c r="MYV133"/>
      <c r="MYW133"/>
      <c r="MYX133"/>
      <c r="MYY133"/>
      <c r="MYZ133"/>
      <c r="MZA133"/>
      <c r="MZB133"/>
      <c r="MZC133"/>
      <c r="MZD133"/>
      <c r="MZE133"/>
      <c r="MZF133"/>
      <c r="MZG133"/>
      <c r="MZH133"/>
      <c r="MZI133"/>
      <c r="MZJ133"/>
      <c r="MZK133"/>
      <c r="MZL133"/>
      <c r="MZM133"/>
      <c r="MZN133"/>
      <c r="MZO133"/>
      <c r="MZP133"/>
      <c r="MZQ133"/>
      <c r="MZR133"/>
      <c r="MZS133"/>
      <c r="MZT133"/>
      <c r="MZU133"/>
      <c r="MZV133"/>
      <c r="MZW133"/>
      <c r="MZX133"/>
      <c r="MZY133"/>
      <c r="MZZ133"/>
      <c r="NAA133"/>
      <c r="NAB133"/>
      <c r="NAC133"/>
      <c r="NAD133"/>
      <c r="NAE133"/>
      <c r="NAF133"/>
      <c r="NAG133"/>
      <c r="NAH133"/>
      <c r="NAI133"/>
      <c r="NAJ133"/>
      <c r="NAK133"/>
      <c r="NAL133"/>
      <c r="NAM133"/>
      <c r="NAN133"/>
      <c r="NAO133"/>
      <c r="NAP133"/>
      <c r="NAQ133"/>
      <c r="NAR133"/>
      <c r="NAS133"/>
      <c r="NAT133"/>
      <c r="NAU133"/>
      <c r="NAV133"/>
      <c r="NAW133"/>
      <c r="NAX133"/>
      <c r="NAY133"/>
      <c r="NAZ133"/>
      <c r="NBA133"/>
      <c r="NBB133"/>
      <c r="NBC133"/>
      <c r="NBD133"/>
      <c r="NBE133"/>
      <c r="NBF133"/>
      <c r="NBG133"/>
      <c r="NBH133"/>
      <c r="NBI133"/>
      <c r="NBJ133"/>
      <c r="NBK133"/>
      <c r="NBL133"/>
      <c r="NBM133"/>
      <c r="NBN133"/>
      <c r="NBO133"/>
      <c r="NBP133"/>
      <c r="NBQ133"/>
      <c r="NBR133"/>
      <c r="NBS133"/>
      <c r="NBT133"/>
      <c r="NBU133"/>
      <c r="NBV133"/>
      <c r="NBW133"/>
      <c r="NBX133"/>
      <c r="NBY133"/>
      <c r="NBZ133"/>
      <c r="NCA133"/>
      <c r="NCB133"/>
      <c r="NCC133"/>
      <c r="NCD133"/>
      <c r="NCE133"/>
      <c r="NCF133"/>
      <c r="NCG133"/>
      <c r="NCH133"/>
      <c r="NCI133"/>
      <c r="NCJ133"/>
      <c r="NCK133"/>
      <c r="NCL133"/>
      <c r="NCM133"/>
      <c r="NCN133"/>
      <c r="NCO133"/>
      <c r="NCP133"/>
      <c r="NCQ133"/>
      <c r="NCR133"/>
      <c r="NCS133"/>
      <c r="NCT133"/>
      <c r="NCU133"/>
      <c r="NCV133"/>
      <c r="NCW133"/>
      <c r="NCX133"/>
      <c r="NCY133"/>
      <c r="NCZ133"/>
      <c r="NDA133"/>
      <c r="NDB133"/>
      <c r="NDC133"/>
      <c r="NDD133"/>
      <c r="NDE133"/>
      <c r="NDF133"/>
      <c r="NDG133"/>
      <c r="NDH133"/>
      <c r="NDI133"/>
      <c r="NDJ133"/>
      <c r="NDK133"/>
      <c r="NDL133"/>
      <c r="NDM133"/>
      <c r="NDN133"/>
      <c r="NDO133"/>
      <c r="NDP133"/>
      <c r="NDQ133"/>
      <c r="NDR133"/>
      <c r="NDS133"/>
      <c r="NDT133"/>
      <c r="NDU133"/>
      <c r="NDV133"/>
      <c r="NDW133"/>
      <c r="NDX133"/>
      <c r="NDY133"/>
      <c r="NDZ133"/>
      <c r="NEA133"/>
      <c r="NEB133"/>
      <c r="NEC133"/>
      <c r="NED133"/>
      <c r="NEE133"/>
      <c r="NEF133"/>
      <c r="NEG133"/>
      <c r="NEH133"/>
      <c r="NEI133"/>
      <c r="NEJ133"/>
      <c r="NEK133"/>
      <c r="NEL133"/>
      <c r="NEM133"/>
      <c r="NEN133"/>
      <c r="NEO133"/>
      <c r="NEP133"/>
      <c r="NEQ133"/>
      <c r="NER133"/>
      <c r="NES133"/>
      <c r="NET133"/>
      <c r="NEU133"/>
      <c r="NEV133"/>
      <c r="NEW133"/>
      <c r="NEX133"/>
      <c r="NEY133"/>
      <c r="NEZ133"/>
      <c r="NFA133"/>
      <c r="NFB133"/>
      <c r="NFC133"/>
      <c r="NFD133"/>
      <c r="NFE133"/>
      <c r="NFF133"/>
      <c r="NFG133"/>
      <c r="NFH133"/>
      <c r="NFI133"/>
      <c r="NFJ133"/>
      <c r="NFK133"/>
      <c r="NFL133"/>
      <c r="NFM133"/>
      <c r="NFN133"/>
      <c r="NFO133"/>
      <c r="NFP133"/>
      <c r="NFQ133"/>
      <c r="NFR133"/>
      <c r="NFS133"/>
      <c r="NFT133"/>
      <c r="NFU133"/>
      <c r="NFV133"/>
      <c r="NFW133"/>
      <c r="NFX133"/>
      <c r="NFY133"/>
      <c r="NFZ133"/>
      <c r="NGA133"/>
      <c r="NGB133"/>
      <c r="NGC133"/>
      <c r="NGD133"/>
      <c r="NGE133"/>
      <c r="NGF133"/>
      <c r="NGG133"/>
      <c r="NGH133"/>
      <c r="NGI133"/>
      <c r="NGJ133"/>
      <c r="NGK133"/>
      <c r="NGL133"/>
      <c r="NGM133"/>
      <c r="NGN133"/>
      <c r="NGO133"/>
      <c r="NGP133"/>
      <c r="NGQ133"/>
      <c r="NGR133"/>
      <c r="NGS133"/>
      <c r="NGT133"/>
      <c r="NGU133"/>
      <c r="NGV133"/>
      <c r="NGW133"/>
      <c r="NGX133"/>
      <c r="NGY133"/>
      <c r="NGZ133"/>
      <c r="NHA133"/>
      <c r="NHB133"/>
      <c r="NHC133"/>
      <c r="NHD133"/>
      <c r="NHE133"/>
      <c r="NHF133"/>
      <c r="NHG133"/>
      <c r="NHH133"/>
      <c r="NHI133"/>
      <c r="NHJ133"/>
      <c r="NHK133"/>
      <c r="NHL133"/>
      <c r="NHM133"/>
      <c r="NHN133"/>
      <c r="NHO133"/>
      <c r="NHP133"/>
      <c r="NHQ133"/>
      <c r="NHR133"/>
      <c r="NHS133"/>
      <c r="NHT133"/>
      <c r="NHU133"/>
      <c r="NHV133"/>
      <c r="NHW133"/>
      <c r="NHX133"/>
      <c r="NHY133"/>
      <c r="NHZ133"/>
      <c r="NIA133"/>
      <c r="NIB133"/>
      <c r="NIC133"/>
      <c r="NID133"/>
      <c r="NIE133"/>
      <c r="NIF133"/>
      <c r="NIG133"/>
      <c r="NIH133"/>
      <c r="NII133"/>
      <c r="NIJ133"/>
      <c r="NIK133"/>
      <c r="NIL133"/>
      <c r="NIM133"/>
      <c r="NIN133"/>
      <c r="NIO133"/>
      <c r="NIP133"/>
      <c r="NIQ133"/>
      <c r="NIR133"/>
      <c r="NIS133"/>
      <c r="NIT133"/>
      <c r="NIU133"/>
      <c r="NIV133"/>
      <c r="NIW133"/>
      <c r="NIX133"/>
      <c r="NIY133"/>
      <c r="NIZ133"/>
      <c r="NJA133"/>
      <c r="NJB133"/>
      <c r="NJC133"/>
      <c r="NJD133"/>
      <c r="NJE133"/>
      <c r="NJF133"/>
      <c r="NJG133"/>
      <c r="NJH133"/>
      <c r="NJI133"/>
      <c r="NJJ133"/>
      <c r="NJK133"/>
      <c r="NJL133"/>
      <c r="NJM133"/>
      <c r="NJN133"/>
      <c r="NJO133"/>
      <c r="NJP133"/>
      <c r="NJQ133"/>
      <c r="NJR133"/>
      <c r="NJS133"/>
      <c r="NJT133"/>
      <c r="NJU133"/>
      <c r="NJV133"/>
      <c r="NJW133"/>
      <c r="NJX133"/>
      <c r="NJY133"/>
      <c r="NJZ133"/>
      <c r="NKA133"/>
      <c r="NKB133"/>
      <c r="NKC133"/>
      <c r="NKD133"/>
      <c r="NKE133"/>
      <c r="NKF133"/>
      <c r="NKG133"/>
      <c r="NKH133"/>
      <c r="NKI133"/>
      <c r="NKJ133"/>
      <c r="NKK133"/>
      <c r="NKL133"/>
      <c r="NKM133"/>
      <c r="NKN133"/>
      <c r="NKO133"/>
      <c r="NKP133"/>
      <c r="NKQ133"/>
      <c r="NKR133"/>
      <c r="NKS133"/>
      <c r="NKT133"/>
      <c r="NKU133"/>
      <c r="NKV133"/>
      <c r="NKW133"/>
      <c r="NKX133"/>
      <c r="NKY133"/>
      <c r="NKZ133"/>
      <c r="NLA133"/>
      <c r="NLB133"/>
      <c r="NLC133"/>
      <c r="NLD133"/>
      <c r="NLE133"/>
      <c r="NLF133"/>
      <c r="NLG133"/>
      <c r="NLH133"/>
      <c r="NLI133"/>
      <c r="NLJ133"/>
      <c r="NLK133"/>
      <c r="NLL133"/>
      <c r="NLM133"/>
      <c r="NLN133"/>
      <c r="NLO133"/>
      <c r="NLP133"/>
      <c r="NLQ133"/>
      <c r="NLR133"/>
      <c r="NLS133"/>
      <c r="NLT133"/>
      <c r="NLU133"/>
      <c r="NLV133"/>
      <c r="NLW133"/>
      <c r="NLX133"/>
      <c r="NLY133"/>
      <c r="NLZ133"/>
      <c r="NMA133"/>
      <c r="NMB133"/>
      <c r="NMC133"/>
      <c r="NMD133"/>
      <c r="NME133"/>
      <c r="NMF133"/>
      <c r="NMG133"/>
      <c r="NMH133"/>
      <c r="NMI133"/>
      <c r="NMJ133"/>
      <c r="NMK133"/>
      <c r="NML133"/>
      <c r="NMM133"/>
      <c r="NMN133"/>
      <c r="NMO133"/>
      <c r="NMP133"/>
      <c r="NMQ133"/>
      <c r="NMR133"/>
      <c r="NMS133"/>
      <c r="NMT133"/>
      <c r="NMU133"/>
      <c r="NMV133"/>
      <c r="NMW133"/>
      <c r="NMX133"/>
      <c r="NMY133"/>
      <c r="NMZ133"/>
      <c r="NNA133"/>
      <c r="NNB133"/>
      <c r="NNC133"/>
      <c r="NND133"/>
      <c r="NNE133"/>
      <c r="NNF133"/>
      <c r="NNG133"/>
      <c r="NNH133"/>
      <c r="NNI133"/>
      <c r="NNJ133"/>
      <c r="NNK133"/>
      <c r="NNL133"/>
      <c r="NNM133"/>
      <c r="NNN133"/>
      <c r="NNO133"/>
      <c r="NNP133"/>
      <c r="NNQ133"/>
      <c r="NNR133"/>
      <c r="NNS133"/>
      <c r="NNT133"/>
      <c r="NNU133"/>
      <c r="NNV133"/>
      <c r="NNW133"/>
      <c r="NNX133"/>
      <c r="NNY133"/>
      <c r="NNZ133"/>
      <c r="NOA133"/>
      <c r="NOB133"/>
      <c r="NOC133"/>
      <c r="NOD133"/>
      <c r="NOE133"/>
      <c r="NOF133"/>
      <c r="NOG133"/>
      <c r="NOH133"/>
      <c r="NOI133"/>
      <c r="NOJ133"/>
      <c r="NOK133"/>
      <c r="NOL133"/>
      <c r="NOM133"/>
      <c r="NON133"/>
      <c r="NOO133"/>
      <c r="NOP133"/>
      <c r="NOQ133"/>
      <c r="NOR133"/>
      <c r="NOS133"/>
      <c r="NOT133"/>
      <c r="NOU133"/>
      <c r="NOV133"/>
      <c r="NOW133"/>
      <c r="NOX133"/>
      <c r="NOY133"/>
      <c r="NOZ133"/>
      <c r="NPA133"/>
      <c r="NPB133"/>
      <c r="NPC133"/>
      <c r="NPD133"/>
      <c r="NPE133"/>
      <c r="NPF133"/>
      <c r="NPG133"/>
      <c r="NPH133"/>
      <c r="NPI133"/>
      <c r="NPJ133"/>
      <c r="NPK133"/>
      <c r="NPL133"/>
      <c r="NPM133"/>
      <c r="NPN133"/>
      <c r="NPO133"/>
      <c r="NPP133"/>
      <c r="NPQ133"/>
      <c r="NPR133"/>
      <c r="NPS133"/>
      <c r="NPT133"/>
      <c r="NPU133"/>
      <c r="NPV133"/>
      <c r="NPW133"/>
      <c r="NPX133"/>
      <c r="NPY133"/>
      <c r="NPZ133"/>
      <c r="NQA133"/>
      <c r="NQB133"/>
      <c r="NQC133"/>
      <c r="NQD133"/>
      <c r="NQE133"/>
      <c r="NQF133"/>
      <c r="NQG133"/>
      <c r="NQH133"/>
      <c r="NQI133"/>
      <c r="NQJ133"/>
      <c r="NQK133"/>
      <c r="NQL133"/>
      <c r="NQM133"/>
      <c r="NQN133"/>
      <c r="NQO133"/>
      <c r="NQP133"/>
      <c r="NQQ133"/>
      <c r="NQR133"/>
      <c r="NQS133"/>
      <c r="NQT133"/>
      <c r="NQU133"/>
      <c r="NQV133"/>
      <c r="NQW133"/>
      <c r="NQX133"/>
      <c r="NQY133"/>
      <c r="NQZ133"/>
      <c r="NRA133"/>
      <c r="NRB133"/>
      <c r="NRC133"/>
      <c r="NRD133"/>
      <c r="NRE133"/>
      <c r="NRF133"/>
      <c r="NRG133"/>
      <c r="NRH133"/>
      <c r="NRI133"/>
      <c r="NRJ133"/>
      <c r="NRK133"/>
      <c r="NRL133"/>
      <c r="NRM133"/>
      <c r="NRN133"/>
      <c r="NRO133"/>
      <c r="NRP133"/>
      <c r="NRQ133"/>
      <c r="NRR133"/>
      <c r="NRS133"/>
      <c r="NRT133"/>
      <c r="NRU133"/>
      <c r="NRV133"/>
      <c r="NRW133"/>
      <c r="NRX133"/>
      <c r="NRY133"/>
      <c r="NRZ133"/>
      <c r="NSA133"/>
      <c r="NSB133"/>
      <c r="NSC133"/>
      <c r="NSD133"/>
      <c r="NSE133"/>
      <c r="NSF133"/>
      <c r="NSG133"/>
      <c r="NSH133"/>
      <c r="NSI133"/>
      <c r="NSJ133"/>
      <c r="NSK133"/>
      <c r="NSL133"/>
      <c r="NSM133"/>
      <c r="NSN133"/>
      <c r="NSO133"/>
      <c r="NSP133"/>
      <c r="NSQ133"/>
      <c r="NSR133"/>
      <c r="NSS133"/>
      <c r="NST133"/>
      <c r="NSU133"/>
      <c r="NSV133"/>
      <c r="NSW133"/>
      <c r="NSX133"/>
      <c r="NSY133"/>
      <c r="NSZ133"/>
      <c r="NTA133"/>
      <c r="NTB133"/>
      <c r="NTC133"/>
      <c r="NTD133"/>
      <c r="NTE133"/>
      <c r="NTF133"/>
      <c r="NTG133"/>
      <c r="NTH133"/>
      <c r="NTI133"/>
      <c r="NTJ133"/>
      <c r="NTK133"/>
      <c r="NTL133"/>
      <c r="NTM133"/>
      <c r="NTN133"/>
      <c r="NTO133"/>
      <c r="NTP133"/>
      <c r="NTQ133"/>
      <c r="NTR133"/>
      <c r="NTS133"/>
      <c r="NTT133"/>
      <c r="NTU133"/>
      <c r="NTV133"/>
      <c r="NTW133"/>
      <c r="NTX133"/>
      <c r="NTY133"/>
      <c r="NTZ133"/>
      <c r="NUA133"/>
      <c r="NUB133"/>
      <c r="NUC133"/>
      <c r="NUD133"/>
      <c r="NUE133"/>
      <c r="NUF133"/>
      <c r="NUG133"/>
      <c r="NUH133"/>
      <c r="NUI133"/>
      <c r="NUJ133"/>
      <c r="NUK133"/>
      <c r="NUL133"/>
      <c r="NUM133"/>
      <c r="NUN133"/>
      <c r="NUO133"/>
      <c r="NUP133"/>
      <c r="NUQ133"/>
      <c r="NUR133"/>
      <c r="NUS133"/>
      <c r="NUT133"/>
      <c r="NUU133"/>
      <c r="NUV133"/>
      <c r="NUW133"/>
      <c r="NUX133"/>
      <c r="NUY133"/>
      <c r="NUZ133"/>
      <c r="NVA133"/>
      <c r="NVB133"/>
      <c r="NVC133"/>
      <c r="NVD133"/>
      <c r="NVE133"/>
      <c r="NVF133"/>
      <c r="NVG133"/>
      <c r="NVH133"/>
      <c r="NVI133"/>
      <c r="NVJ133"/>
      <c r="NVK133"/>
      <c r="NVL133"/>
      <c r="NVM133"/>
      <c r="NVN133"/>
      <c r="NVO133"/>
      <c r="NVP133"/>
      <c r="NVQ133"/>
      <c r="NVR133"/>
      <c r="NVS133"/>
      <c r="NVT133"/>
      <c r="NVU133"/>
      <c r="NVV133"/>
      <c r="NVW133"/>
      <c r="NVX133"/>
      <c r="NVY133"/>
      <c r="NVZ133"/>
      <c r="NWA133"/>
      <c r="NWB133"/>
      <c r="NWC133"/>
      <c r="NWD133"/>
      <c r="NWE133"/>
      <c r="NWF133"/>
      <c r="NWG133"/>
      <c r="NWH133"/>
      <c r="NWI133"/>
      <c r="NWJ133"/>
      <c r="NWK133"/>
      <c r="NWL133"/>
      <c r="NWM133"/>
      <c r="NWN133"/>
      <c r="NWO133"/>
      <c r="NWP133"/>
      <c r="NWQ133"/>
      <c r="NWR133"/>
      <c r="NWS133"/>
      <c r="NWT133"/>
      <c r="NWU133"/>
      <c r="NWV133"/>
      <c r="NWW133"/>
      <c r="NWX133"/>
      <c r="NWY133"/>
      <c r="NWZ133"/>
      <c r="NXA133"/>
      <c r="NXB133"/>
      <c r="NXC133"/>
      <c r="NXD133"/>
      <c r="NXE133"/>
      <c r="NXF133"/>
      <c r="NXG133"/>
      <c r="NXH133"/>
      <c r="NXI133"/>
      <c r="NXJ133"/>
      <c r="NXK133"/>
      <c r="NXL133"/>
      <c r="NXM133"/>
      <c r="NXN133"/>
      <c r="NXO133"/>
      <c r="NXP133"/>
      <c r="NXQ133"/>
      <c r="NXR133"/>
      <c r="NXS133"/>
      <c r="NXT133"/>
      <c r="NXU133"/>
      <c r="NXV133"/>
      <c r="NXW133"/>
      <c r="NXX133"/>
      <c r="NXY133"/>
      <c r="NXZ133"/>
      <c r="NYA133"/>
      <c r="NYB133"/>
      <c r="NYC133"/>
      <c r="NYD133"/>
      <c r="NYE133"/>
      <c r="NYF133"/>
      <c r="NYG133"/>
      <c r="NYH133"/>
      <c r="NYI133"/>
      <c r="NYJ133"/>
      <c r="NYK133"/>
      <c r="NYL133"/>
      <c r="NYM133"/>
      <c r="NYN133"/>
      <c r="NYO133"/>
      <c r="NYP133"/>
      <c r="NYQ133"/>
      <c r="NYR133"/>
      <c r="NYS133"/>
      <c r="NYT133"/>
      <c r="NYU133"/>
      <c r="NYV133"/>
      <c r="NYW133"/>
      <c r="NYX133"/>
      <c r="NYY133"/>
      <c r="NYZ133"/>
      <c r="NZA133"/>
      <c r="NZB133"/>
      <c r="NZC133"/>
      <c r="NZD133"/>
      <c r="NZE133"/>
      <c r="NZF133"/>
      <c r="NZG133"/>
      <c r="NZH133"/>
      <c r="NZI133"/>
      <c r="NZJ133"/>
      <c r="NZK133"/>
      <c r="NZL133"/>
      <c r="NZM133"/>
      <c r="NZN133"/>
      <c r="NZO133"/>
      <c r="NZP133"/>
      <c r="NZQ133"/>
      <c r="NZR133"/>
      <c r="NZS133"/>
      <c r="NZT133"/>
      <c r="NZU133"/>
      <c r="NZV133"/>
      <c r="NZW133"/>
      <c r="NZX133"/>
      <c r="NZY133"/>
      <c r="NZZ133"/>
      <c r="OAA133"/>
      <c r="OAB133"/>
      <c r="OAC133"/>
      <c r="OAD133"/>
      <c r="OAE133"/>
      <c r="OAF133"/>
      <c r="OAG133"/>
      <c r="OAH133"/>
      <c r="OAI133"/>
      <c r="OAJ133"/>
      <c r="OAK133"/>
      <c r="OAL133"/>
      <c r="OAM133"/>
      <c r="OAN133"/>
      <c r="OAO133"/>
      <c r="OAP133"/>
      <c r="OAQ133"/>
      <c r="OAR133"/>
      <c r="OAS133"/>
      <c r="OAT133"/>
      <c r="OAU133"/>
      <c r="OAV133"/>
      <c r="OAW133"/>
      <c r="OAX133"/>
      <c r="OAY133"/>
      <c r="OAZ133"/>
      <c r="OBA133"/>
      <c r="OBB133"/>
      <c r="OBC133"/>
      <c r="OBD133"/>
      <c r="OBE133"/>
      <c r="OBF133"/>
      <c r="OBG133"/>
      <c r="OBH133"/>
      <c r="OBI133"/>
      <c r="OBJ133"/>
      <c r="OBK133"/>
      <c r="OBL133"/>
      <c r="OBM133"/>
      <c r="OBN133"/>
      <c r="OBO133"/>
      <c r="OBP133"/>
      <c r="OBQ133"/>
      <c r="OBR133"/>
      <c r="OBS133"/>
      <c r="OBT133"/>
      <c r="OBU133"/>
      <c r="OBV133"/>
      <c r="OBW133"/>
      <c r="OBX133"/>
      <c r="OBY133"/>
      <c r="OBZ133"/>
      <c r="OCA133"/>
      <c r="OCB133"/>
      <c r="OCC133"/>
      <c r="OCD133"/>
      <c r="OCE133"/>
      <c r="OCF133"/>
      <c r="OCG133"/>
      <c r="OCH133"/>
      <c r="OCI133"/>
      <c r="OCJ133"/>
      <c r="OCK133"/>
      <c r="OCL133"/>
      <c r="OCM133"/>
      <c r="OCN133"/>
      <c r="OCO133"/>
      <c r="OCP133"/>
      <c r="OCQ133"/>
      <c r="OCR133"/>
      <c r="OCS133"/>
      <c r="OCT133"/>
      <c r="OCU133"/>
      <c r="OCV133"/>
      <c r="OCW133"/>
      <c r="OCX133"/>
      <c r="OCY133"/>
      <c r="OCZ133"/>
      <c r="ODA133"/>
      <c r="ODB133"/>
      <c r="ODC133"/>
      <c r="ODD133"/>
      <c r="ODE133"/>
      <c r="ODF133"/>
      <c r="ODG133"/>
      <c r="ODH133"/>
      <c r="ODI133"/>
      <c r="ODJ133"/>
      <c r="ODK133"/>
      <c r="ODL133"/>
      <c r="ODM133"/>
      <c r="ODN133"/>
      <c r="ODO133"/>
      <c r="ODP133"/>
      <c r="ODQ133"/>
      <c r="ODR133"/>
      <c r="ODS133"/>
      <c r="ODT133"/>
      <c r="ODU133"/>
      <c r="ODV133"/>
      <c r="ODW133"/>
      <c r="ODX133"/>
      <c r="ODY133"/>
      <c r="ODZ133"/>
      <c r="OEA133"/>
      <c r="OEB133"/>
      <c r="OEC133"/>
      <c r="OED133"/>
      <c r="OEE133"/>
      <c r="OEF133"/>
      <c r="OEG133"/>
      <c r="OEH133"/>
      <c r="OEI133"/>
      <c r="OEJ133"/>
      <c r="OEK133"/>
      <c r="OEL133"/>
      <c r="OEM133"/>
      <c r="OEN133"/>
      <c r="OEO133"/>
      <c r="OEP133"/>
      <c r="OEQ133"/>
      <c r="OER133"/>
      <c r="OES133"/>
      <c r="OET133"/>
      <c r="OEU133"/>
      <c r="OEV133"/>
      <c r="OEW133"/>
      <c r="OEX133"/>
      <c r="OEY133"/>
      <c r="OEZ133"/>
      <c r="OFA133"/>
      <c r="OFB133"/>
      <c r="OFC133"/>
      <c r="OFD133"/>
      <c r="OFE133"/>
      <c r="OFF133"/>
      <c r="OFG133"/>
      <c r="OFH133"/>
      <c r="OFI133"/>
      <c r="OFJ133"/>
      <c r="OFK133"/>
      <c r="OFL133"/>
      <c r="OFM133"/>
      <c r="OFN133"/>
      <c r="OFO133"/>
      <c r="OFP133"/>
      <c r="OFQ133"/>
      <c r="OFR133"/>
      <c r="OFS133"/>
      <c r="OFT133"/>
      <c r="OFU133"/>
      <c r="OFV133"/>
      <c r="OFW133"/>
      <c r="OFX133"/>
      <c r="OFY133"/>
      <c r="OFZ133"/>
      <c r="OGA133"/>
      <c r="OGB133"/>
      <c r="OGC133"/>
      <c r="OGD133"/>
      <c r="OGE133"/>
      <c r="OGF133"/>
      <c r="OGG133"/>
      <c r="OGH133"/>
      <c r="OGI133"/>
      <c r="OGJ133"/>
      <c r="OGK133"/>
      <c r="OGL133"/>
      <c r="OGM133"/>
      <c r="OGN133"/>
      <c r="OGO133"/>
      <c r="OGP133"/>
      <c r="OGQ133"/>
      <c r="OGR133"/>
      <c r="OGS133"/>
      <c r="OGT133"/>
      <c r="OGU133"/>
      <c r="OGV133"/>
      <c r="OGW133"/>
      <c r="OGX133"/>
      <c r="OGY133"/>
      <c r="OGZ133"/>
      <c r="OHA133"/>
      <c r="OHB133"/>
      <c r="OHC133"/>
      <c r="OHD133"/>
      <c r="OHE133"/>
      <c r="OHF133"/>
      <c r="OHG133"/>
      <c r="OHH133"/>
      <c r="OHI133"/>
      <c r="OHJ133"/>
      <c r="OHK133"/>
      <c r="OHL133"/>
      <c r="OHM133"/>
      <c r="OHN133"/>
      <c r="OHO133"/>
      <c r="OHP133"/>
      <c r="OHQ133"/>
      <c r="OHR133"/>
      <c r="OHS133"/>
      <c r="OHT133"/>
      <c r="OHU133"/>
      <c r="OHV133"/>
      <c r="OHW133"/>
      <c r="OHX133"/>
      <c r="OHY133"/>
      <c r="OHZ133"/>
      <c r="OIA133"/>
      <c r="OIB133"/>
      <c r="OIC133"/>
      <c r="OID133"/>
      <c r="OIE133"/>
      <c r="OIF133"/>
      <c r="OIG133"/>
      <c r="OIH133"/>
      <c r="OII133"/>
      <c r="OIJ133"/>
      <c r="OIK133"/>
      <c r="OIL133"/>
      <c r="OIM133"/>
      <c r="OIN133"/>
      <c r="OIO133"/>
      <c r="OIP133"/>
      <c r="OIQ133"/>
      <c r="OIR133"/>
      <c r="OIS133"/>
      <c r="OIT133"/>
      <c r="OIU133"/>
      <c r="OIV133"/>
      <c r="OIW133"/>
      <c r="OIX133"/>
      <c r="OIY133"/>
      <c r="OIZ133"/>
      <c r="OJA133"/>
      <c r="OJB133"/>
      <c r="OJC133"/>
      <c r="OJD133"/>
      <c r="OJE133"/>
      <c r="OJF133"/>
      <c r="OJG133"/>
      <c r="OJH133"/>
      <c r="OJI133"/>
      <c r="OJJ133"/>
      <c r="OJK133"/>
      <c r="OJL133"/>
      <c r="OJM133"/>
      <c r="OJN133"/>
      <c r="OJO133"/>
      <c r="OJP133"/>
      <c r="OJQ133"/>
      <c r="OJR133"/>
      <c r="OJS133"/>
      <c r="OJT133"/>
      <c r="OJU133"/>
      <c r="OJV133"/>
      <c r="OJW133"/>
      <c r="OJX133"/>
      <c r="OJY133"/>
      <c r="OJZ133"/>
      <c r="OKA133"/>
      <c r="OKB133"/>
      <c r="OKC133"/>
      <c r="OKD133"/>
      <c r="OKE133"/>
      <c r="OKF133"/>
      <c r="OKG133"/>
      <c r="OKH133"/>
      <c r="OKI133"/>
      <c r="OKJ133"/>
      <c r="OKK133"/>
      <c r="OKL133"/>
      <c r="OKM133"/>
      <c r="OKN133"/>
      <c r="OKO133"/>
      <c r="OKP133"/>
      <c r="OKQ133"/>
      <c r="OKR133"/>
      <c r="OKS133"/>
      <c r="OKT133"/>
      <c r="OKU133"/>
      <c r="OKV133"/>
      <c r="OKW133"/>
      <c r="OKX133"/>
      <c r="OKY133"/>
      <c r="OKZ133"/>
      <c r="OLA133"/>
      <c r="OLB133"/>
      <c r="OLC133"/>
      <c r="OLD133"/>
      <c r="OLE133"/>
      <c r="OLF133"/>
      <c r="OLG133"/>
      <c r="OLH133"/>
      <c r="OLI133"/>
      <c r="OLJ133"/>
      <c r="OLK133"/>
      <c r="OLL133"/>
      <c r="OLM133"/>
      <c r="OLN133"/>
      <c r="OLO133"/>
      <c r="OLP133"/>
      <c r="OLQ133"/>
      <c r="OLR133"/>
      <c r="OLS133"/>
      <c r="OLT133"/>
      <c r="OLU133"/>
      <c r="OLV133"/>
      <c r="OLW133"/>
      <c r="OLX133"/>
      <c r="OLY133"/>
      <c r="OLZ133"/>
      <c r="OMA133"/>
      <c r="OMB133"/>
      <c r="OMC133"/>
      <c r="OMD133"/>
      <c r="OME133"/>
      <c r="OMF133"/>
      <c r="OMG133"/>
      <c r="OMH133"/>
      <c r="OMI133"/>
      <c r="OMJ133"/>
      <c r="OMK133"/>
      <c r="OML133"/>
      <c r="OMM133"/>
      <c r="OMN133"/>
      <c r="OMO133"/>
      <c r="OMP133"/>
      <c r="OMQ133"/>
      <c r="OMR133"/>
      <c r="OMS133"/>
      <c r="OMT133"/>
      <c r="OMU133"/>
      <c r="OMV133"/>
      <c r="OMW133"/>
      <c r="OMX133"/>
      <c r="OMY133"/>
      <c r="OMZ133"/>
      <c r="ONA133"/>
      <c r="ONB133"/>
      <c r="ONC133"/>
      <c r="OND133"/>
      <c r="ONE133"/>
      <c r="ONF133"/>
      <c r="ONG133"/>
      <c r="ONH133"/>
      <c r="ONI133"/>
      <c r="ONJ133"/>
      <c r="ONK133"/>
      <c r="ONL133"/>
      <c r="ONM133"/>
      <c r="ONN133"/>
      <c r="ONO133"/>
      <c r="ONP133"/>
      <c r="ONQ133"/>
      <c r="ONR133"/>
      <c r="ONS133"/>
      <c r="ONT133"/>
      <c r="ONU133"/>
      <c r="ONV133"/>
      <c r="ONW133"/>
      <c r="ONX133"/>
      <c r="ONY133"/>
      <c r="ONZ133"/>
      <c r="OOA133"/>
      <c r="OOB133"/>
      <c r="OOC133"/>
      <c r="OOD133"/>
      <c r="OOE133"/>
      <c r="OOF133"/>
      <c r="OOG133"/>
      <c r="OOH133"/>
      <c r="OOI133"/>
      <c r="OOJ133"/>
      <c r="OOK133"/>
      <c r="OOL133"/>
      <c r="OOM133"/>
      <c r="OON133"/>
      <c r="OOO133"/>
      <c r="OOP133"/>
      <c r="OOQ133"/>
      <c r="OOR133"/>
      <c r="OOS133"/>
      <c r="OOT133"/>
      <c r="OOU133"/>
      <c r="OOV133"/>
      <c r="OOW133"/>
      <c r="OOX133"/>
      <c r="OOY133"/>
      <c r="OOZ133"/>
      <c r="OPA133"/>
      <c r="OPB133"/>
      <c r="OPC133"/>
      <c r="OPD133"/>
      <c r="OPE133"/>
      <c r="OPF133"/>
      <c r="OPG133"/>
      <c r="OPH133"/>
      <c r="OPI133"/>
      <c r="OPJ133"/>
      <c r="OPK133"/>
      <c r="OPL133"/>
      <c r="OPM133"/>
      <c r="OPN133"/>
      <c r="OPO133"/>
      <c r="OPP133"/>
      <c r="OPQ133"/>
      <c r="OPR133"/>
      <c r="OPS133"/>
      <c r="OPT133"/>
      <c r="OPU133"/>
      <c r="OPV133"/>
      <c r="OPW133"/>
      <c r="OPX133"/>
      <c r="OPY133"/>
      <c r="OPZ133"/>
      <c r="OQA133"/>
      <c r="OQB133"/>
      <c r="OQC133"/>
      <c r="OQD133"/>
      <c r="OQE133"/>
      <c r="OQF133"/>
      <c r="OQG133"/>
      <c r="OQH133"/>
      <c r="OQI133"/>
      <c r="OQJ133"/>
      <c r="OQK133"/>
      <c r="OQL133"/>
      <c r="OQM133"/>
      <c r="OQN133"/>
      <c r="OQO133"/>
      <c r="OQP133"/>
      <c r="OQQ133"/>
      <c r="OQR133"/>
      <c r="OQS133"/>
      <c r="OQT133"/>
      <c r="OQU133"/>
      <c r="OQV133"/>
      <c r="OQW133"/>
      <c r="OQX133"/>
      <c r="OQY133"/>
      <c r="OQZ133"/>
      <c r="ORA133"/>
      <c r="ORB133"/>
      <c r="ORC133"/>
      <c r="ORD133"/>
      <c r="ORE133"/>
      <c r="ORF133"/>
      <c r="ORG133"/>
      <c r="ORH133"/>
      <c r="ORI133"/>
      <c r="ORJ133"/>
      <c r="ORK133"/>
      <c r="ORL133"/>
      <c r="ORM133"/>
      <c r="ORN133"/>
      <c r="ORO133"/>
      <c r="ORP133"/>
      <c r="ORQ133"/>
      <c r="ORR133"/>
      <c r="ORS133"/>
      <c r="ORT133"/>
      <c r="ORU133"/>
      <c r="ORV133"/>
      <c r="ORW133"/>
      <c r="ORX133"/>
      <c r="ORY133"/>
      <c r="ORZ133"/>
      <c r="OSA133"/>
      <c r="OSB133"/>
      <c r="OSC133"/>
      <c r="OSD133"/>
      <c r="OSE133"/>
      <c r="OSF133"/>
      <c r="OSG133"/>
      <c r="OSH133"/>
      <c r="OSI133"/>
      <c r="OSJ133"/>
      <c r="OSK133"/>
      <c r="OSL133"/>
      <c r="OSM133"/>
      <c r="OSN133"/>
      <c r="OSO133"/>
      <c r="OSP133"/>
      <c r="OSQ133"/>
      <c r="OSR133"/>
      <c r="OSS133"/>
      <c r="OST133"/>
      <c r="OSU133"/>
      <c r="OSV133"/>
      <c r="OSW133"/>
      <c r="OSX133"/>
      <c r="OSY133"/>
      <c r="OSZ133"/>
      <c r="OTA133"/>
      <c r="OTB133"/>
      <c r="OTC133"/>
      <c r="OTD133"/>
      <c r="OTE133"/>
      <c r="OTF133"/>
      <c r="OTG133"/>
      <c r="OTH133"/>
      <c r="OTI133"/>
      <c r="OTJ133"/>
      <c r="OTK133"/>
      <c r="OTL133"/>
      <c r="OTM133"/>
      <c r="OTN133"/>
      <c r="OTO133"/>
      <c r="OTP133"/>
      <c r="OTQ133"/>
      <c r="OTR133"/>
      <c r="OTS133"/>
      <c r="OTT133"/>
      <c r="OTU133"/>
      <c r="OTV133"/>
      <c r="OTW133"/>
      <c r="OTX133"/>
      <c r="OTY133"/>
      <c r="OTZ133"/>
      <c r="OUA133"/>
      <c r="OUB133"/>
      <c r="OUC133"/>
      <c r="OUD133"/>
      <c r="OUE133"/>
      <c r="OUF133"/>
      <c r="OUG133"/>
      <c r="OUH133"/>
      <c r="OUI133"/>
      <c r="OUJ133"/>
      <c r="OUK133"/>
      <c r="OUL133"/>
      <c r="OUM133"/>
      <c r="OUN133"/>
      <c r="OUO133"/>
      <c r="OUP133"/>
      <c r="OUQ133"/>
      <c r="OUR133"/>
      <c r="OUS133"/>
      <c r="OUT133"/>
      <c r="OUU133"/>
      <c r="OUV133"/>
      <c r="OUW133"/>
      <c r="OUX133"/>
      <c r="OUY133"/>
      <c r="OUZ133"/>
      <c r="OVA133"/>
      <c r="OVB133"/>
      <c r="OVC133"/>
      <c r="OVD133"/>
      <c r="OVE133"/>
      <c r="OVF133"/>
      <c r="OVG133"/>
      <c r="OVH133"/>
      <c r="OVI133"/>
      <c r="OVJ133"/>
      <c r="OVK133"/>
      <c r="OVL133"/>
      <c r="OVM133"/>
      <c r="OVN133"/>
      <c r="OVO133"/>
      <c r="OVP133"/>
      <c r="OVQ133"/>
      <c r="OVR133"/>
      <c r="OVS133"/>
      <c r="OVT133"/>
      <c r="OVU133"/>
      <c r="OVV133"/>
      <c r="OVW133"/>
      <c r="OVX133"/>
      <c r="OVY133"/>
      <c r="OVZ133"/>
      <c r="OWA133"/>
      <c r="OWB133"/>
      <c r="OWC133"/>
      <c r="OWD133"/>
      <c r="OWE133"/>
      <c r="OWF133"/>
      <c r="OWG133"/>
      <c r="OWH133"/>
      <c r="OWI133"/>
      <c r="OWJ133"/>
      <c r="OWK133"/>
      <c r="OWL133"/>
      <c r="OWM133"/>
      <c r="OWN133"/>
      <c r="OWO133"/>
      <c r="OWP133"/>
      <c r="OWQ133"/>
      <c r="OWR133"/>
      <c r="OWS133"/>
      <c r="OWT133"/>
      <c r="OWU133"/>
      <c r="OWV133"/>
      <c r="OWW133"/>
      <c r="OWX133"/>
      <c r="OWY133"/>
      <c r="OWZ133"/>
      <c r="OXA133"/>
      <c r="OXB133"/>
      <c r="OXC133"/>
      <c r="OXD133"/>
      <c r="OXE133"/>
      <c r="OXF133"/>
      <c r="OXG133"/>
      <c r="OXH133"/>
      <c r="OXI133"/>
      <c r="OXJ133"/>
      <c r="OXK133"/>
      <c r="OXL133"/>
      <c r="OXM133"/>
      <c r="OXN133"/>
      <c r="OXO133"/>
      <c r="OXP133"/>
      <c r="OXQ133"/>
      <c r="OXR133"/>
      <c r="OXS133"/>
      <c r="OXT133"/>
      <c r="OXU133"/>
      <c r="OXV133"/>
      <c r="OXW133"/>
      <c r="OXX133"/>
      <c r="OXY133"/>
      <c r="OXZ133"/>
      <c r="OYA133"/>
      <c r="OYB133"/>
      <c r="OYC133"/>
      <c r="OYD133"/>
      <c r="OYE133"/>
      <c r="OYF133"/>
      <c r="OYG133"/>
      <c r="OYH133"/>
      <c r="OYI133"/>
      <c r="OYJ133"/>
      <c r="OYK133"/>
      <c r="OYL133"/>
      <c r="OYM133"/>
      <c r="OYN133"/>
      <c r="OYO133"/>
      <c r="OYP133"/>
      <c r="OYQ133"/>
      <c r="OYR133"/>
      <c r="OYS133"/>
      <c r="OYT133"/>
      <c r="OYU133"/>
      <c r="OYV133"/>
      <c r="OYW133"/>
      <c r="OYX133"/>
      <c r="OYY133"/>
      <c r="OYZ133"/>
      <c r="OZA133"/>
      <c r="OZB133"/>
      <c r="OZC133"/>
      <c r="OZD133"/>
      <c r="OZE133"/>
      <c r="OZF133"/>
      <c r="OZG133"/>
      <c r="OZH133"/>
      <c r="OZI133"/>
      <c r="OZJ133"/>
      <c r="OZK133"/>
      <c r="OZL133"/>
      <c r="OZM133"/>
      <c r="OZN133"/>
      <c r="OZO133"/>
      <c r="OZP133"/>
      <c r="OZQ133"/>
      <c r="OZR133"/>
      <c r="OZS133"/>
      <c r="OZT133"/>
      <c r="OZU133"/>
      <c r="OZV133"/>
      <c r="OZW133"/>
      <c r="OZX133"/>
      <c r="OZY133"/>
      <c r="OZZ133"/>
      <c r="PAA133"/>
      <c r="PAB133"/>
      <c r="PAC133"/>
      <c r="PAD133"/>
      <c r="PAE133"/>
      <c r="PAF133"/>
      <c r="PAG133"/>
      <c r="PAH133"/>
      <c r="PAI133"/>
      <c r="PAJ133"/>
      <c r="PAK133"/>
      <c r="PAL133"/>
      <c r="PAM133"/>
      <c r="PAN133"/>
      <c r="PAO133"/>
      <c r="PAP133"/>
      <c r="PAQ133"/>
      <c r="PAR133"/>
      <c r="PAS133"/>
      <c r="PAT133"/>
      <c r="PAU133"/>
      <c r="PAV133"/>
      <c r="PAW133"/>
      <c r="PAX133"/>
      <c r="PAY133"/>
      <c r="PAZ133"/>
      <c r="PBA133"/>
      <c r="PBB133"/>
      <c r="PBC133"/>
      <c r="PBD133"/>
      <c r="PBE133"/>
      <c r="PBF133"/>
      <c r="PBG133"/>
      <c r="PBH133"/>
      <c r="PBI133"/>
      <c r="PBJ133"/>
      <c r="PBK133"/>
      <c r="PBL133"/>
      <c r="PBM133"/>
      <c r="PBN133"/>
      <c r="PBO133"/>
      <c r="PBP133"/>
      <c r="PBQ133"/>
      <c r="PBR133"/>
      <c r="PBS133"/>
      <c r="PBT133"/>
      <c r="PBU133"/>
      <c r="PBV133"/>
      <c r="PBW133"/>
      <c r="PBX133"/>
      <c r="PBY133"/>
      <c r="PBZ133"/>
      <c r="PCA133"/>
      <c r="PCB133"/>
      <c r="PCC133"/>
      <c r="PCD133"/>
      <c r="PCE133"/>
      <c r="PCF133"/>
      <c r="PCG133"/>
      <c r="PCH133"/>
      <c r="PCI133"/>
      <c r="PCJ133"/>
      <c r="PCK133"/>
      <c r="PCL133"/>
      <c r="PCM133"/>
      <c r="PCN133"/>
      <c r="PCO133"/>
      <c r="PCP133"/>
      <c r="PCQ133"/>
      <c r="PCR133"/>
      <c r="PCS133"/>
      <c r="PCT133"/>
      <c r="PCU133"/>
      <c r="PCV133"/>
      <c r="PCW133"/>
      <c r="PCX133"/>
      <c r="PCY133"/>
      <c r="PCZ133"/>
      <c r="PDA133"/>
      <c r="PDB133"/>
      <c r="PDC133"/>
      <c r="PDD133"/>
      <c r="PDE133"/>
      <c r="PDF133"/>
      <c r="PDG133"/>
      <c r="PDH133"/>
      <c r="PDI133"/>
      <c r="PDJ133"/>
      <c r="PDK133"/>
      <c r="PDL133"/>
      <c r="PDM133"/>
      <c r="PDN133"/>
      <c r="PDO133"/>
      <c r="PDP133"/>
      <c r="PDQ133"/>
      <c r="PDR133"/>
      <c r="PDS133"/>
      <c r="PDT133"/>
      <c r="PDU133"/>
      <c r="PDV133"/>
      <c r="PDW133"/>
      <c r="PDX133"/>
      <c r="PDY133"/>
      <c r="PDZ133"/>
      <c r="PEA133"/>
      <c r="PEB133"/>
      <c r="PEC133"/>
      <c r="PED133"/>
      <c r="PEE133"/>
      <c r="PEF133"/>
      <c r="PEG133"/>
      <c r="PEH133"/>
      <c r="PEI133"/>
      <c r="PEJ133"/>
      <c r="PEK133"/>
      <c r="PEL133"/>
      <c r="PEM133"/>
      <c r="PEN133"/>
      <c r="PEO133"/>
      <c r="PEP133"/>
      <c r="PEQ133"/>
      <c r="PER133"/>
      <c r="PES133"/>
      <c r="PET133"/>
      <c r="PEU133"/>
      <c r="PEV133"/>
      <c r="PEW133"/>
      <c r="PEX133"/>
      <c r="PEY133"/>
      <c r="PEZ133"/>
      <c r="PFA133"/>
      <c r="PFB133"/>
      <c r="PFC133"/>
      <c r="PFD133"/>
      <c r="PFE133"/>
      <c r="PFF133"/>
      <c r="PFG133"/>
      <c r="PFH133"/>
      <c r="PFI133"/>
      <c r="PFJ133"/>
      <c r="PFK133"/>
      <c r="PFL133"/>
      <c r="PFM133"/>
      <c r="PFN133"/>
      <c r="PFO133"/>
      <c r="PFP133"/>
      <c r="PFQ133"/>
      <c r="PFR133"/>
      <c r="PFS133"/>
      <c r="PFT133"/>
      <c r="PFU133"/>
      <c r="PFV133"/>
      <c r="PFW133"/>
      <c r="PFX133"/>
      <c r="PFY133"/>
      <c r="PFZ133"/>
      <c r="PGA133"/>
      <c r="PGB133"/>
      <c r="PGC133"/>
      <c r="PGD133"/>
      <c r="PGE133"/>
      <c r="PGF133"/>
      <c r="PGG133"/>
      <c r="PGH133"/>
      <c r="PGI133"/>
      <c r="PGJ133"/>
      <c r="PGK133"/>
      <c r="PGL133"/>
      <c r="PGM133"/>
      <c r="PGN133"/>
      <c r="PGO133"/>
      <c r="PGP133"/>
      <c r="PGQ133"/>
      <c r="PGR133"/>
      <c r="PGS133"/>
      <c r="PGT133"/>
      <c r="PGU133"/>
      <c r="PGV133"/>
      <c r="PGW133"/>
      <c r="PGX133"/>
      <c r="PGY133"/>
      <c r="PGZ133"/>
      <c r="PHA133"/>
      <c r="PHB133"/>
      <c r="PHC133"/>
      <c r="PHD133"/>
      <c r="PHE133"/>
      <c r="PHF133"/>
      <c r="PHG133"/>
      <c r="PHH133"/>
      <c r="PHI133"/>
      <c r="PHJ133"/>
      <c r="PHK133"/>
      <c r="PHL133"/>
      <c r="PHM133"/>
      <c r="PHN133"/>
      <c r="PHO133"/>
      <c r="PHP133"/>
      <c r="PHQ133"/>
      <c r="PHR133"/>
      <c r="PHS133"/>
      <c r="PHT133"/>
      <c r="PHU133"/>
      <c r="PHV133"/>
      <c r="PHW133"/>
      <c r="PHX133"/>
      <c r="PHY133"/>
      <c r="PHZ133"/>
      <c r="PIA133"/>
      <c r="PIB133"/>
      <c r="PIC133"/>
      <c r="PID133"/>
      <c r="PIE133"/>
      <c r="PIF133"/>
      <c r="PIG133"/>
      <c r="PIH133"/>
      <c r="PII133"/>
      <c r="PIJ133"/>
      <c r="PIK133"/>
      <c r="PIL133"/>
      <c r="PIM133"/>
      <c r="PIN133"/>
      <c r="PIO133"/>
      <c r="PIP133"/>
      <c r="PIQ133"/>
      <c r="PIR133"/>
      <c r="PIS133"/>
      <c r="PIT133"/>
      <c r="PIU133"/>
      <c r="PIV133"/>
      <c r="PIW133"/>
      <c r="PIX133"/>
      <c r="PIY133"/>
      <c r="PIZ133"/>
      <c r="PJA133"/>
      <c r="PJB133"/>
      <c r="PJC133"/>
      <c r="PJD133"/>
      <c r="PJE133"/>
      <c r="PJF133"/>
      <c r="PJG133"/>
      <c r="PJH133"/>
      <c r="PJI133"/>
      <c r="PJJ133"/>
      <c r="PJK133"/>
      <c r="PJL133"/>
      <c r="PJM133"/>
      <c r="PJN133"/>
      <c r="PJO133"/>
      <c r="PJP133"/>
      <c r="PJQ133"/>
      <c r="PJR133"/>
      <c r="PJS133"/>
      <c r="PJT133"/>
      <c r="PJU133"/>
      <c r="PJV133"/>
      <c r="PJW133"/>
      <c r="PJX133"/>
      <c r="PJY133"/>
      <c r="PJZ133"/>
      <c r="PKA133"/>
      <c r="PKB133"/>
      <c r="PKC133"/>
      <c r="PKD133"/>
      <c r="PKE133"/>
      <c r="PKF133"/>
      <c r="PKG133"/>
      <c r="PKH133"/>
      <c r="PKI133"/>
      <c r="PKJ133"/>
      <c r="PKK133"/>
      <c r="PKL133"/>
      <c r="PKM133"/>
      <c r="PKN133"/>
      <c r="PKO133"/>
      <c r="PKP133"/>
      <c r="PKQ133"/>
      <c r="PKR133"/>
      <c r="PKS133"/>
      <c r="PKT133"/>
      <c r="PKU133"/>
      <c r="PKV133"/>
      <c r="PKW133"/>
      <c r="PKX133"/>
      <c r="PKY133"/>
      <c r="PKZ133"/>
      <c r="PLA133"/>
      <c r="PLB133"/>
      <c r="PLC133"/>
      <c r="PLD133"/>
      <c r="PLE133"/>
      <c r="PLF133"/>
      <c r="PLG133"/>
      <c r="PLH133"/>
      <c r="PLI133"/>
      <c r="PLJ133"/>
      <c r="PLK133"/>
      <c r="PLL133"/>
      <c r="PLM133"/>
      <c r="PLN133"/>
      <c r="PLO133"/>
      <c r="PLP133"/>
      <c r="PLQ133"/>
      <c r="PLR133"/>
      <c r="PLS133"/>
      <c r="PLT133"/>
      <c r="PLU133"/>
      <c r="PLV133"/>
      <c r="PLW133"/>
      <c r="PLX133"/>
      <c r="PLY133"/>
      <c r="PLZ133"/>
      <c r="PMA133"/>
      <c r="PMB133"/>
      <c r="PMC133"/>
      <c r="PMD133"/>
      <c r="PME133"/>
      <c r="PMF133"/>
      <c r="PMG133"/>
      <c r="PMH133"/>
      <c r="PMI133"/>
      <c r="PMJ133"/>
      <c r="PMK133"/>
      <c r="PML133"/>
      <c r="PMM133"/>
      <c r="PMN133"/>
      <c r="PMO133"/>
      <c r="PMP133"/>
      <c r="PMQ133"/>
      <c r="PMR133"/>
      <c r="PMS133"/>
      <c r="PMT133"/>
      <c r="PMU133"/>
      <c r="PMV133"/>
      <c r="PMW133"/>
      <c r="PMX133"/>
      <c r="PMY133"/>
      <c r="PMZ133"/>
      <c r="PNA133"/>
      <c r="PNB133"/>
      <c r="PNC133"/>
      <c r="PND133"/>
      <c r="PNE133"/>
      <c r="PNF133"/>
      <c r="PNG133"/>
      <c r="PNH133"/>
      <c r="PNI133"/>
      <c r="PNJ133"/>
      <c r="PNK133"/>
      <c r="PNL133"/>
      <c r="PNM133"/>
      <c r="PNN133"/>
      <c r="PNO133"/>
      <c r="PNP133"/>
      <c r="PNQ133"/>
      <c r="PNR133"/>
      <c r="PNS133"/>
      <c r="PNT133"/>
      <c r="PNU133"/>
      <c r="PNV133"/>
      <c r="PNW133"/>
      <c r="PNX133"/>
      <c r="PNY133"/>
      <c r="PNZ133"/>
      <c r="POA133"/>
      <c r="POB133"/>
      <c r="POC133"/>
      <c r="POD133"/>
      <c r="POE133"/>
      <c r="POF133"/>
      <c r="POG133"/>
      <c r="POH133"/>
      <c r="POI133"/>
      <c r="POJ133"/>
      <c r="POK133"/>
      <c r="POL133"/>
      <c r="POM133"/>
      <c r="PON133"/>
      <c r="POO133"/>
      <c r="POP133"/>
      <c r="POQ133"/>
      <c r="POR133"/>
      <c r="POS133"/>
      <c r="POT133"/>
      <c r="POU133"/>
      <c r="POV133"/>
      <c r="POW133"/>
      <c r="POX133"/>
      <c r="POY133"/>
      <c r="POZ133"/>
      <c r="PPA133"/>
      <c r="PPB133"/>
      <c r="PPC133"/>
      <c r="PPD133"/>
      <c r="PPE133"/>
      <c r="PPF133"/>
      <c r="PPG133"/>
      <c r="PPH133"/>
      <c r="PPI133"/>
      <c r="PPJ133"/>
      <c r="PPK133"/>
      <c r="PPL133"/>
      <c r="PPM133"/>
      <c r="PPN133"/>
      <c r="PPO133"/>
      <c r="PPP133"/>
      <c r="PPQ133"/>
      <c r="PPR133"/>
      <c r="PPS133"/>
      <c r="PPT133"/>
      <c r="PPU133"/>
      <c r="PPV133"/>
      <c r="PPW133"/>
      <c r="PPX133"/>
      <c r="PPY133"/>
      <c r="PPZ133"/>
      <c r="PQA133"/>
      <c r="PQB133"/>
      <c r="PQC133"/>
      <c r="PQD133"/>
      <c r="PQE133"/>
      <c r="PQF133"/>
      <c r="PQG133"/>
      <c r="PQH133"/>
      <c r="PQI133"/>
      <c r="PQJ133"/>
      <c r="PQK133"/>
      <c r="PQL133"/>
      <c r="PQM133"/>
      <c r="PQN133"/>
      <c r="PQO133"/>
      <c r="PQP133"/>
      <c r="PQQ133"/>
      <c r="PQR133"/>
      <c r="PQS133"/>
      <c r="PQT133"/>
      <c r="PQU133"/>
      <c r="PQV133"/>
      <c r="PQW133"/>
      <c r="PQX133"/>
      <c r="PQY133"/>
      <c r="PQZ133"/>
      <c r="PRA133"/>
      <c r="PRB133"/>
      <c r="PRC133"/>
      <c r="PRD133"/>
      <c r="PRE133"/>
      <c r="PRF133"/>
      <c r="PRG133"/>
      <c r="PRH133"/>
      <c r="PRI133"/>
      <c r="PRJ133"/>
      <c r="PRK133"/>
      <c r="PRL133"/>
      <c r="PRM133"/>
      <c r="PRN133"/>
      <c r="PRO133"/>
      <c r="PRP133"/>
      <c r="PRQ133"/>
      <c r="PRR133"/>
      <c r="PRS133"/>
      <c r="PRT133"/>
      <c r="PRU133"/>
      <c r="PRV133"/>
      <c r="PRW133"/>
      <c r="PRX133"/>
      <c r="PRY133"/>
      <c r="PRZ133"/>
      <c r="PSA133"/>
      <c r="PSB133"/>
      <c r="PSC133"/>
      <c r="PSD133"/>
      <c r="PSE133"/>
      <c r="PSF133"/>
      <c r="PSG133"/>
      <c r="PSH133"/>
      <c r="PSI133"/>
      <c r="PSJ133"/>
      <c r="PSK133"/>
      <c r="PSL133"/>
      <c r="PSM133"/>
      <c r="PSN133"/>
      <c r="PSO133"/>
      <c r="PSP133"/>
      <c r="PSQ133"/>
      <c r="PSR133"/>
      <c r="PSS133"/>
      <c r="PST133"/>
      <c r="PSU133"/>
      <c r="PSV133"/>
      <c r="PSW133"/>
      <c r="PSX133"/>
      <c r="PSY133"/>
      <c r="PSZ133"/>
      <c r="PTA133"/>
      <c r="PTB133"/>
      <c r="PTC133"/>
      <c r="PTD133"/>
      <c r="PTE133"/>
      <c r="PTF133"/>
      <c r="PTG133"/>
      <c r="PTH133"/>
      <c r="PTI133"/>
      <c r="PTJ133"/>
      <c r="PTK133"/>
      <c r="PTL133"/>
      <c r="PTM133"/>
      <c r="PTN133"/>
      <c r="PTO133"/>
      <c r="PTP133"/>
      <c r="PTQ133"/>
      <c r="PTR133"/>
      <c r="PTS133"/>
      <c r="PTT133"/>
      <c r="PTU133"/>
      <c r="PTV133"/>
      <c r="PTW133"/>
      <c r="PTX133"/>
      <c r="PTY133"/>
      <c r="PTZ133"/>
      <c r="PUA133"/>
      <c r="PUB133"/>
      <c r="PUC133"/>
      <c r="PUD133"/>
      <c r="PUE133"/>
      <c r="PUF133"/>
      <c r="PUG133"/>
      <c r="PUH133"/>
      <c r="PUI133"/>
      <c r="PUJ133"/>
      <c r="PUK133"/>
      <c r="PUL133"/>
      <c r="PUM133"/>
      <c r="PUN133"/>
      <c r="PUO133"/>
      <c r="PUP133"/>
      <c r="PUQ133"/>
      <c r="PUR133"/>
      <c r="PUS133"/>
      <c r="PUT133"/>
      <c r="PUU133"/>
      <c r="PUV133"/>
      <c r="PUW133"/>
      <c r="PUX133"/>
      <c r="PUY133"/>
      <c r="PUZ133"/>
      <c r="PVA133"/>
      <c r="PVB133"/>
      <c r="PVC133"/>
      <c r="PVD133"/>
      <c r="PVE133"/>
      <c r="PVF133"/>
      <c r="PVG133"/>
      <c r="PVH133"/>
      <c r="PVI133"/>
      <c r="PVJ133"/>
      <c r="PVK133"/>
      <c r="PVL133"/>
      <c r="PVM133"/>
      <c r="PVN133"/>
      <c r="PVO133"/>
      <c r="PVP133"/>
      <c r="PVQ133"/>
      <c r="PVR133"/>
      <c r="PVS133"/>
      <c r="PVT133"/>
      <c r="PVU133"/>
      <c r="PVV133"/>
      <c r="PVW133"/>
      <c r="PVX133"/>
      <c r="PVY133"/>
      <c r="PVZ133"/>
      <c r="PWA133"/>
      <c r="PWB133"/>
      <c r="PWC133"/>
      <c r="PWD133"/>
      <c r="PWE133"/>
      <c r="PWF133"/>
      <c r="PWG133"/>
      <c r="PWH133"/>
      <c r="PWI133"/>
      <c r="PWJ133"/>
      <c r="PWK133"/>
      <c r="PWL133"/>
      <c r="PWM133"/>
      <c r="PWN133"/>
      <c r="PWO133"/>
      <c r="PWP133"/>
      <c r="PWQ133"/>
      <c r="PWR133"/>
      <c r="PWS133"/>
      <c r="PWT133"/>
      <c r="PWU133"/>
      <c r="PWV133"/>
      <c r="PWW133"/>
      <c r="PWX133"/>
      <c r="PWY133"/>
      <c r="PWZ133"/>
      <c r="PXA133"/>
      <c r="PXB133"/>
      <c r="PXC133"/>
      <c r="PXD133"/>
      <c r="PXE133"/>
      <c r="PXF133"/>
      <c r="PXG133"/>
      <c r="PXH133"/>
      <c r="PXI133"/>
      <c r="PXJ133"/>
      <c r="PXK133"/>
      <c r="PXL133"/>
      <c r="PXM133"/>
      <c r="PXN133"/>
      <c r="PXO133"/>
      <c r="PXP133"/>
      <c r="PXQ133"/>
      <c r="PXR133"/>
      <c r="PXS133"/>
      <c r="PXT133"/>
      <c r="PXU133"/>
      <c r="PXV133"/>
      <c r="PXW133"/>
      <c r="PXX133"/>
      <c r="PXY133"/>
      <c r="PXZ133"/>
      <c r="PYA133"/>
      <c r="PYB133"/>
      <c r="PYC133"/>
      <c r="PYD133"/>
      <c r="PYE133"/>
      <c r="PYF133"/>
      <c r="PYG133"/>
      <c r="PYH133"/>
      <c r="PYI133"/>
      <c r="PYJ133"/>
      <c r="PYK133"/>
      <c r="PYL133"/>
      <c r="PYM133"/>
      <c r="PYN133"/>
      <c r="PYO133"/>
      <c r="PYP133"/>
      <c r="PYQ133"/>
      <c r="PYR133"/>
      <c r="PYS133"/>
      <c r="PYT133"/>
      <c r="PYU133"/>
      <c r="PYV133"/>
      <c r="PYW133"/>
      <c r="PYX133"/>
      <c r="PYY133"/>
      <c r="PYZ133"/>
      <c r="PZA133"/>
      <c r="PZB133"/>
      <c r="PZC133"/>
      <c r="PZD133"/>
      <c r="PZE133"/>
      <c r="PZF133"/>
      <c r="PZG133"/>
      <c r="PZH133"/>
      <c r="PZI133"/>
      <c r="PZJ133"/>
      <c r="PZK133"/>
      <c r="PZL133"/>
      <c r="PZM133"/>
      <c r="PZN133"/>
      <c r="PZO133"/>
      <c r="PZP133"/>
      <c r="PZQ133"/>
      <c r="PZR133"/>
      <c r="PZS133"/>
      <c r="PZT133"/>
      <c r="PZU133"/>
      <c r="PZV133"/>
      <c r="PZW133"/>
      <c r="PZX133"/>
      <c r="PZY133"/>
      <c r="PZZ133"/>
      <c r="QAA133"/>
      <c r="QAB133"/>
      <c r="QAC133"/>
      <c r="QAD133"/>
      <c r="QAE133"/>
      <c r="QAF133"/>
      <c r="QAG133"/>
      <c r="QAH133"/>
      <c r="QAI133"/>
      <c r="QAJ133"/>
      <c r="QAK133"/>
      <c r="QAL133"/>
      <c r="QAM133"/>
      <c r="QAN133"/>
      <c r="QAO133"/>
      <c r="QAP133"/>
      <c r="QAQ133"/>
      <c r="QAR133"/>
      <c r="QAS133"/>
      <c r="QAT133"/>
      <c r="QAU133"/>
      <c r="QAV133"/>
      <c r="QAW133"/>
      <c r="QAX133"/>
      <c r="QAY133"/>
      <c r="QAZ133"/>
      <c r="QBA133"/>
      <c r="QBB133"/>
      <c r="QBC133"/>
      <c r="QBD133"/>
      <c r="QBE133"/>
      <c r="QBF133"/>
      <c r="QBG133"/>
      <c r="QBH133"/>
      <c r="QBI133"/>
      <c r="QBJ133"/>
      <c r="QBK133"/>
      <c r="QBL133"/>
      <c r="QBM133"/>
      <c r="QBN133"/>
      <c r="QBO133"/>
      <c r="QBP133"/>
      <c r="QBQ133"/>
      <c r="QBR133"/>
      <c r="QBS133"/>
      <c r="QBT133"/>
      <c r="QBU133"/>
      <c r="QBV133"/>
      <c r="QBW133"/>
      <c r="QBX133"/>
      <c r="QBY133"/>
      <c r="QBZ133"/>
      <c r="QCA133"/>
      <c r="QCB133"/>
      <c r="QCC133"/>
      <c r="QCD133"/>
      <c r="QCE133"/>
      <c r="QCF133"/>
      <c r="QCG133"/>
      <c r="QCH133"/>
      <c r="QCI133"/>
      <c r="QCJ133"/>
      <c r="QCK133"/>
      <c r="QCL133"/>
      <c r="QCM133"/>
      <c r="QCN133"/>
      <c r="QCO133"/>
      <c r="QCP133"/>
      <c r="QCQ133"/>
      <c r="QCR133"/>
      <c r="QCS133"/>
      <c r="QCT133"/>
      <c r="QCU133"/>
      <c r="QCV133"/>
      <c r="QCW133"/>
      <c r="QCX133"/>
      <c r="QCY133"/>
      <c r="QCZ133"/>
      <c r="QDA133"/>
      <c r="QDB133"/>
      <c r="QDC133"/>
      <c r="QDD133"/>
      <c r="QDE133"/>
      <c r="QDF133"/>
      <c r="QDG133"/>
      <c r="QDH133"/>
      <c r="QDI133"/>
      <c r="QDJ133"/>
      <c r="QDK133"/>
      <c r="QDL133"/>
      <c r="QDM133"/>
      <c r="QDN133"/>
      <c r="QDO133"/>
      <c r="QDP133"/>
      <c r="QDQ133"/>
      <c r="QDR133"/>
      <c r="QDS133"/>
      <c r="QDT133"/>
      <c r="QDU133"/>
      <c r="QDV133"/>
      <c r="QDW133"/>
      <c r="QDX133"/>
      <c r="QDY133"/>
      <c r="QDZ133"/>
      <c r="QEA133"/>
      <c r="QEB133"/>
      <c r="QEC133"/>
      <c r="QED133"/>
      <c r="QEE133"/>
      <c r="QEF133"/>
      <c r="QEG133"/>
      <c r="QEH133"/>
      <c r="QEI133"/>
      <c r="QEJ133"/>
      <c r="QEK133"/>
      <c r="QEL133"/>
      <c r="QEM133"/>
      <c r="QEN133"/>
      <c r="QEO133"/>
      <c r="QEP133"/>
      <c r="QEQ133"/>
      <c r="QER133"/>
      <c r="QES133"/>
      <c r="QET133"/>
      <c r="QEU133"/>
      <c r="QEV133"/>
      <c r="QEW133"/>
      <c r="QEX133"/>
      <c r="QEY133"/>
      <c r="QEZ133"/>
      <c r="QFA133"/>
      <c r="QFB133"/>
      <c r="QFC133"/>
      <c r="QFD133"/>
      <c r="QFE133"/>
      <c r="QFF133"/>
      <c r="QFG133"/>
      <c r="QFH133"/>
      <c r="QFI133"/>
      <c r="QFJ133"/>
      <c r="QFK133"/>
      <c r="QFL133"/>
      <c r="QFM133"/>
      <c r="QFN133"/>
      <c r="QFO133"/>
      <c r="QFP133"/>
      <c r="QFQ133"/>
      <c r="QFR133"/>
      <c r="QFS133"/>
      <c r="QFT133"/>
      <c r="QFU133"/>
      <c r="QFV133"/>
      <c r="QFW133"/>
      <c r="QFX133"/>
      <c r="QFY133"/>
      <c r="QFZ133"/>
      <c r="QGA133"/>
      <c r="QGB133"/>
      <c r="QGC133"/>
      <c r="QGD133"/>
      <c r="QGE133"/>
      <c r="QGF133"/>
      <c r="QGG133"/>
      <c r="QGH133"/>
      <c r="QGI133"/>
      <c r="QGJ133"/>
      <c r="QGK133"/>
      <c r="QGL133"/>
      <c r="QGM133"/>
      <c r="QGN133"/>
      <c r="QGO133"/>
      <c r="QGP133"/>
      <c r="QGQ133"/>
      <c r="QGR133"/>
      <c r="QGS133"/>
      <c r="QGT133"/>
      <c r="QGU133"/>
      <c r="QGV133"/>
      <c r="QGW133"/>
      <c r="QGX133"/>
      <c r="QGY133"/>
      <c r="QGZ133"/>
      <c r="QHA133"/>
      <c r="QHB133"/>
      <c r="QHC133"/>
      <c r="QHD133"/>
      <c r="QHE133"/>
      <c r="QHF133"/>
      <c r="QHG133"/>
      <c r="QHH133"/>
      <c r="QHI133"/>
      <c r="QHJ133"/>
      <c r="QHK133"/>
      <c r="QHL133"/>
      <c r="QHM133"/>
      <c r="QHN133"/>
      <c r="QHO133"/>
      <c r="QHP133"/>
      <c r="QHQ133"/>
      <c r="QHR133"/>
      <c r="QHS133"/>
      <c r="QHT133"/>
      <c r="QHU133"/>
      <c r="QHV133"/>
      <c r="QHW133"/>
      <c r="QHX133"/>
      <c r="QHY133"/>
      <c r="QHZ133"/>
      <c r="QIA133"/>
      <c r="QIB133"/>
      <c r="QIC133"/>
      <c r="QID133"/>
      <c r="QIE133"/>
      <c r="QIF133"/>
      <c r="QIG133"/>
      <c r="QIH133"/>
      <c r="QII133"/>
      <c r="QIJ133"/>
      <c r="QIK133"/>
      <c r="QIL133"/>
      <c r="QIM133"/>
      <c r="QIN133"/>
      <c r="QIO133"/>
      <c r="QIP133"/>
      <c r="QIQ133"/>
      <c r="QIR133"/>
      <c r="QIS133"/>
      <c r="QIT133"/>
      <c r="QIU133"/>
      <c r="QIV133"/>
      <c r="QIW133"/>
      <c r="QIX133"/>
      <c r="QIY133"/>
      <c r="QIZ133"/>
      <c r="QJA133"/>
      <c r="QJB133"/>
      <c r="QJC133"/>
      <c r="QJD133"/>
      <c r="QJE133"/>
      <c r="QJF133"/>
      <c r="QJG133"/>
      <c r="QJH133"/>
      <c r="QJI133"/>
      <c r="QJJ133"/>
      <c r="QJK133"/>
      <c r="QJL133"/>
      <c r="QJM133"/>
      <c r="QJN133"/>
      <c r="QJO133"/>
      <c r="QJP133"/>
      <c r="QJQ133"/>
      <c r="QJR133"/>
      <c r="QJS133"/>
      <c r="QJT133"/>
      <c r="QJU133"/>
      <c r="QJV133"/>
      <c r="QJW133"/>
      <c r="QJX133"/>
      <c r="QJY133"/>
      <c r="QJZ133"/>
      <c r="QKA133"/>
      <c r="QKB133"/>
      <c r="QKC133"/>
      <c r="QKD133"/>
      <c r="QKE133"/>
      <c r="QKF133"/>
      <c r="QKG133"/>
      <c r="QKH133"/>
      <c r="QKI133"/>
      <c r="QKJ133"/>
      <c r="QKK133"/>
      <c r="QKL133"/>
      <c r="QKM133"/>
      <c r="QKN133"/>
      <c r="QKO133"/>
      <c r="QKP133"/>
      <c r="QKQ133"/>
      <c r="QKR133"/>
      <c r="QKS133"/>
      <c r="QKT133"/>
      <c r="QKU133"/>
      <c r="QKV133"/>
      <c r="QKW133"/>
      <c r="QKX133"/>
      <c r="QKY133"/>
      <c r="QKZ133"/>
      <c r="QLA133"/>
      <c r="QLB133"/>
      <c r="QLC133"/>
      <c r="QLD133"/>
      <c r="QLE133"/>
      <c r="QLF133"/>
      <c r="QLG133"/>
      <c r="QLH133"/>
      <c r="QLI133"/>
      <c r="QLJ133"/>
      <c r="QLK133"/>
      <c r="QLL133"/>
      <c r="QLM133"/>
      <c r="QLN133"/>
      <c r="QLO133"/>
      <c r="QLP133"/>
      <c r="QLQ133"/>
      <c r="QLR133"/>
      <c r="QLS133"/>
      <c r="QLT133"/>
      <c r="QLU133"/>
      <c r="QLV133"/>
      <c r="QLW133"/>
      <c r="QLX133"/>
      <c r="QLY133"/>
      <c r="QLZ133"/>
      <c r="QMA133"/>
      <c r="QMB133"/>
      <c r="QMC133"/>
      <c r="QMD133"/>
      <c r="QME133"/>
      <c r="QMF133"/>
      <c r="QMG133"/>
      <c r="QMH133"/>
      <c r="QMI133"/>
      <c r="QMJ133"/>
      <c r="QMK133"/>
      <c r="QML133"/>
      <c r="QMM133"/>
      <c r="QMN133"/>
      <c r="QMO133"/>
      <c r="QMP133"/>
      <c r="QMQ133"/>
      <c r="QMR133"/>
      <c r="QMS133"/>
      <c r="QMT133"/>
      <c r="QMU133"/>
      <c r="QMV133"/>
      <c r="QMW133"/>
      <c r="QMX133"/>
      <c r="QMY133"/>
      <c r="QMZ133"/>
      <c r="QNA133"/>
      <c r="QNB133"/>
      <c r="QNC133"/>
      <c r="QND133"/>
      <c r="QNE133"/>
      <c r="QNF133"/>
      <c r="QNG133"/>
      <c r="QNH133"/>
      <c r="QNI133"/>
      <c r="QNJ133"/>
      <c r="QNK133"/>
      <c r="QNL133"/>
      <c r="QNM133"/>
      <c r="QNN133"/>
      <c r="QNO133"/>
      <c r="QNP133"/>
      <c r="QNQ133"/>
      <c r="QNR133"/>
      <c r="QNS133"/>
      <c r="QNT133"/>
      <c r="QNU133"/>
      <c r="QNV133"/>
      <c r="QNW133"/>
      <c r="QNX133"/>
      <c r="QNY133"/>
      <c r="QNZ133"/>
      <c r="QOA133"/>
      <c r="QOB133"/>
      <c r="QOC133"/>
      <c r="QOD133"/>
      <c r="QOE133"/>
      <c r="QOF133"/>
      <c r="QOG133"/>
      <c r="QOH133"/>
      <c r="QOI133"/>
      <c r="QOJ133"/>
      <c r="QOK133"/>
      <c r="QOL133"/>
      <c r="QOM133"/>
      <c r="QON133"/>
      <c r="QOO133"/>
      <c r="QOP133"/>
      <c r="QOQ133"/>
      <c r="QOR133"/>
      <c r="QOS133"/>
      <c r="QOT133"/>
      <c r="QOU133"/>
      <c r="QOV133"/>
      <c r="QOW133"/>
      <c r="QOX133"/>
      <c r="QOY133"/>
      <c r="QOZ133"/>
      <c r="QPA133"/>
      <c r="QPB133"/>
      <c r="QPC133"/>
      <c r="QPD133"/>
      <c r="QPE133"/>
      <c r="QPF133"/>
      <c r="QPG133"/>
      <c r="QPH133"/>
      <c r="QPI133"/>
      <c r="QPJ133"/>
      <c r="QPK133"/>
      <c r="QPL133"/>
      <c r="QPM133"/>
      <c r="QPN133"/>
      <c r="QPO133"/>
      <c r="QPP133"/>
      <c r="QPQ133"/>
      <c r="QPR133"/>
      <c r="QPS133"/>
      <c r="QPT133"/>
      <c r="QPU133"/>
      <c r="QPV133"/>
      <c r="QPW133"/>
      <c r="QPX133"/>
      <c r="QPY133"/>
      <c r="QPZ133"/>
      <c r="QQA133"/>
      <c r="QQB133"/>
      <c r="QQC133"/>
      <c r="QQD133"/>
      <c r="QQE133"/>
      <c r="QQF133"/>
      <c r="QQG133"/>
      <c r="QQH133"/>
      <c r="QQI133"/>
      <c r="QQJ133"/>
      <c r="QQK133"/>
      <c r="QQL133"/>
      <c r="QQM133"/>
      <c r="QQN133"/>
      <c r="QQO133"/>
      <c r="QQP133"/>
      <c r="QQQ133"/>
      <c r="QQR133"/>
      <c r="QQS133"/>
      <c r="QQT133"/>
      <c r="QQU133"/>
      <c r="QQV133"/>
      <c r="QQW133"/>
      <c r="QQX133"/>
      <c r="QQY133"/>
      <c r="QQZ133"/>
      <c r="QRA133"/>
      <c r="QRB133"/>
      <c r="QRC133"/>
      <c r="QRD133"/>
      <c r="QRE133"/>
      <c r="QRF133"/>
      <c r="QRG133"/>
      <c r="QRH133"/>
      <c r="QRI133"/>
      <c r="QRJ133"/>
      <c r="QRK133"/>
      <c r="QRL133"/>
      <c r="QRM133"/>
      <c r="QRN133"/>
      <c r="QRO133"/>
      <c r="QRP133"/>
      <c r="QRQ133"/>
      <c r="QRR133"/>
      <c r="QRS133"/>
      <c r="QRT133"/>
      <c r="QRU133"/>
      <c r="QRV133"/>
      <c r="QRW133"/>
      <c r="QRX133"/>
      <c r="QRY133"/>
      <c r="QRZ133"/>
      <c r="QSA133"/>
      <c r="QSB133"/>
      <c r="QSC133"/>
      <c r="QSD133"/>
      <c r="QSE133"/>
      <c r="QSF133"/>
      <c r="QSG133"/>
      <c r="QSH133"/>
      <c r="QSI133"/>
      <c r="QSJ133"/>
      <c r="QSK133"/>
      <c r="QSL133"/>
      <c r="QSM133"/>
      <c r="QSN133"/>
      <c r="QSO133"/>
      <c r="QSP133"/>
      <c r="QSQ133"/>
      <c r="QSR133"/>
      <c r="QSS133"/>
      <c r="QST133"/>
      <c r="QSU133"/>
      <c r="QSV133"/>
      <c r="QSW133"/>
      <c r="QSX133"/>
      <c r="QSY133"/>
      <c r="QSZ133"/>
      <c r="QTA133"/>
      <c r="QTB133"/>
      <c r="QTC133"/>
      <c r="QTD133"/>
      <c r="QTE133"/>
      <c r="QTF133"/>
      <c r="QTG133"/>
      <c r="QTH133"/>
      <c r="QTI133"/>
      <c r="QTJ133"/>
      <c r="QTK133"/>
      <c r="QTL133"/>
      <c r="QTM133"/>
      <c r="QTN133"/>
      <c r="QTO133"/>
      <c r="QTP133"/>
      <c r="QTQ133"/>
      <c r="QTR133"/>
      <c r="QTS133"/>
      <c r="QTT133"/>
      <c r="QTU133"/>
      <c r="QTV133"/>
      <c r="QTW133"/>
      <c r="QTX133"/>
      <c r="QTY133"/>
      <c r="QTZ133"/>
      <c r="QUA133"/>
      <c r="QUB133"/>
      <c r="QUC133"/>
      <c r="QUD133"/>
      <c r="QUE133"/>
      <c r="QUF133"/>
      <c r="QUG133"/>
      <c r="QUH133"/>
      <c r="QUI133"/>
      <c r="QUJ133"/>
      <c r="QUK133"/>
      <c r="QUL133"/>
      <c r="QUM133"/>
      <c r="QUN133"/>
      <c r="QUO133"/>
      <c r="QUP133"/>
      <c r="QUQ133"/>
      <c r="QUR133"/>
      <c r="QUS133"/>
      <c r="QUT133"/>
      <c r="QUU133"/>
      <c r="QUV133"/>
      <c r="QUW133"/>
      <c r="QUX133"/>
      <c r="QUY133"/>
      <c r="QUZ133"/>
      <c r="QVA133"/>
      <c r="QVB133"/>
      <c r="QVC133"/>
      <c r="QVD133"/>
      <c r="QVE133"/>
      <c r="QVF133"/>
      <c r="QVG133"/>
      <c r="QVH133"/>
      <c r="QVI133"/>
      <c r="QVJ133"/>
      <c r="QVK133"/>
      <c r="QVL133"/>
      <c r="QVM133"/>
      <c r="QVN133"/>
      <c r="QVO133"/>
      <c r="QVP133"/>
      <c r="QVQ133"/>
      <c r="QVR133"/>
      <c r="QVS133"/>
      <c r="QVT133"/>
      <c r="QVU133"/>
      <c r="QVV133"/>
      <c r="QVW133"/>
      <c r="QVX133"/>
      <c r="QVY133"/>
      <c r="QVZ133"/>
      <c r="QWA133"/>
      <c r="QWB133"/>
      <c r="QWC133"/>
      <c r="QWD133"/>
      <c r="QWE133"/>
      <c r="QWF133"/>
      <c r="QWG133"/>
      <c r="QWH133"/>
      <c r="QWI133"/>
      <c r="QWJ133"/>
      <c r="QWK133"/>
      <c r="QWL133"/>
      <c r="QWM133"/>
      <c r="QWN133"/>
      <c r="QWO133"/>
      <c r="QWP133"/>
      <c r="QWQ133"/>
      <c r="QWR133"/>
      <c r="QWS133"/>
      <c r="QWT133"/>
      <c r="QWU133"/>
      <c r="QWV133"/>
      <c r="QWW133"/>
      <c r="QWX133"/>
      <c r="QWY133"/>
      <c r="QWZ133"/>
      <c r="QXA133"/>
      <c r="QXB133"/>
      <c r="QXC133"/>
      <c r="QXD133"/>
      <c r="QXE133"/>
      <c r="QXF133"/>
      <c r="QXG133"/>
      <c r="QXH133"/>
      <c r="QXI133"/>
      <c r="QXJ133"/>
      <c r="QXK133"/>
      <c r="QXL133"/>
      <c r="QXM133"/>
      <c r="QXN133"/>
      <c r="QXO133"/>
      <c r="QXP133"/>
      <c r="QXQ133"/>
      <c r="QXR133"/>
      <c r="QXS133"/>
      <c r="QXT133"/>
      <c r="QXU133"/>
      <c r="QXV133"/>
      <c r="QXW133"/>
      <c r="QXX133"/>
      <c r="QXY133"/>
      <c r="QXZ133"/>
      <c r="QYA133"/>
      <c r="QYB133"/>
      <c r="QYC133"/>
      <c r="QYD133"/>
      <c r="QYE133"/>
      <c r="QYF133"/>
      <c r="QYG133"/>
      <c r="QYH133"/>
      <c r="QYI133"/>
      <c r="QYJ133"/>
      <c r="QYK133"/>
      <c r="QYL133"/>
      <c r="QYM133"/>
      <c r="QYN133"/>
      <c r="QYO133"/>
      <c r="QYP133"/>
      <c r="QYQ133"/>
      <c r="QYR133"/>
      <c r="QYS133"/>
      <c r="QYT133"/>
      <c r="QYU133"/>
      <c r="QYV133"/>
      <c r="QYW133"/>
      <c r="QYX133"/>
      <c r="QYY133"/>
      <c r="QYZ133"/>
      <c r="QZA133"/>
      <c r="QZB133"/>
      <c r="QZC133"/>
      <c r="QZD133"/>
      <c r="QZE133"/>
      <c r="QZF133"/>
      <c r="QZG133"/>
      <c r="QZH133"/>
      <c r="QZI133"/>
      <c r="QZJ133"/>
      <c r="QZK133"/>
      <c r="QZL133"/>
      <c r="QZM133"/>
      <c r="QZN133"/>
      <c r="QZO133"/>
      <c r="QZP133"/>
      <c r="QZQ133"/>
      <c r="QZR133"/>
      <c r="QZS133"/>
      <c r="QZT133"/>
      <c r="QZU133"/>
      <c r="QZV133"/>
      <c r="QZW133"/>
      <c r="QZX133"/>
      <c r="QZY133"/>
      <c r="QZZ133"/>
      <c r="RAA133"/>
      <c r="RAB133"/>
      <c r="RAC133"/>
      <c r="RAD133"/>
      <c r="RAE133"/>
      <c r="RAF133"/>
      <c r="RAG133"/>
      <c r="RAH133"/>
      <c r="RAI133"/>
      <c r="RAJ133"/>
      <c r="RAK133"/>
      <c r="RAL133"/>
      <c r="RAM133"/>
      <c r="RAN133"/>
      <c r="RAO133"/>
      <c r="RAP133"/>
      <c r="RAQ133"/>
      <c r="RAR133"/>
      <c r="RAS133"/>
      <c r="RAT133"/>
      <c r="RAU133"/>
      <c r="RAV133"/>
      <c r="RAW133"/>
      <c r="RAX133"/>
      <c r="RAY133"/>
      <c r="RAZ133"/>
      <c r="RBA133"/>
      <c r="RBB133"/>
      <c r="RBC133"/>
      <c r="RBD133"/>
      <c r="RBE133"/>
      <c r="RBF133"/>
      <c r="RBG133"/>
      <c r="RBH133"/>
      <c r="RBI133"/>
      <c r="RBJ133"/>
      <c r="RBK133"/>
      <c r="RBL133"/>
      <c r="RBM133"/>
      <c r="RBN133"/>
      <c r="RBO133"/>
      <c r="RBP133"/>
      <c r="RBQ133"/>
      <c r="RBR133"/>
      <c r="RBS133"/>
      <c r="RBT133"/>
      <c r="RBU133"/>
      <c r="RBV133"/>
      <c r="RBW133"/>
      <c r="RBX133"/>
      <c r="RBY133"/>
      <c r="RBZ133"/>
      <c r="RCA133"/>
      <c r="RCB133"/>
      <c r="RCC133"/>
      <c r="RCD133"/>
      <c r="RCE133"/>
      <c r="RCF133"/>
      <c r="RCG133"/>
      <c r="RCH133"/>
      <c r="RCI133"/>
      <c r="RCJ133"/>
      <c r="RCK133"/>
      <c r="RCL133"/>
      <c r="RCM133"/>
      <c r="RCN133"/>
      <c r="RCO133"/>
      <c r="RCP133"/>
      <c r="RCQ133"/>
      <c r="RCR133"/>
      <c r="RCS133"/>
      <c r="RCT133"/>
      <c r="RCU133"/>
      <c r="RCV133"/>
      <c r="RCW133"/>
      <c r="RCX133"/>
      <c r="RCY133"/>
      <c r="RCZ133"/>
      <c r="RDA133"/>
      <c r="RDB133"/>
      <c r="RDC133"/>
      <c r="RDD133"/>
      <c r="RDE133"/>
      <c r="RDF133"/>
      <c r="RDG133"/>
      <c r="RDH133"/>
      <c r="RDI133"/>
      <c r="RDJ133"/>
      <c r="RDK133"/>
      <c r="RDL133"/>
      <c r="RDM133"/>
      <c r="RDN133"/>
      <c r="RDO133"/>
      <c r="RDP133"/>
      <c r="RDQ133"/>
      <c r="RDR133"/>
      <c r="RDS133"/>
      <c r="RDT133"/>
      <c r="RDU133"/>
      <c r="RDV133"/>
      <c r="RDW133"/>
      <c r="RDX133"/>
      <c r="RDY133"/>
      <c r="RDZ133"/>
      <c r="REA133"/>
      <c r="REB133"/>
      <c r="REC133"/>
      <c r="RED133"/>
      <c r="REE133"/>
      <c r="REF133"/>
      <c r="REG133"/>
      <c r="REH133"/>
      <c r="REI133"/>
      <c r="REJ133"/>
      <c r="REK133"/>
      <c r="REL133"/>
      <c r="REM133"/>
      <c r="REN133"/>
      <c r="REO133"/>
      <c r="REP133"/>
      <c r="REQ133"/>
      <c r="RER133"/>
      <c r="RES133"/>
      <c r="RET133"/>
      <c r="REU133"/>
      <c r="REV133"/>
      <c r="REW133"/>
      <c r="REX133"/>
      <c r="REY133"/>
      <c r="REZ133"/>
      <c r="RFA133"/>
      <c r="RFB133"/>
      <c r="RFC133"/>
      <c r="RFD133"/>
      <c r="RFE133"/>
      <c r="RFF133"/>
      <c r="RFG133"/>
      <c r="RFH133"/>
      <c r="RFI133"/>
      <c r="RFJ133"/>
      <c r="RFK133"/>
      <c r="RFL133"/>
      <c r="RFM133"/>
      <c r="RFN133"/>
      <c r="RFO133"/>
      <c r="RFP133"/>
      <c r="RFQ133"/>
      <c r="RFR133"/>
      <c r="RFS133"/>
      <c r="RFT133"/>
      <c r="RFU133"/>
      <c r="RFV133"/>
      <c r="RFW133"/>
      <c r="RFX133"/>
      <c r="RFY133"/>
      <c r="RFZ133"/>
      <c r="RGA133"/>
      <c r="RGB133"/>
      <c r="RGC133"/>
      <c r="RGD133"/>
      <c r="RGE133"/>
      <c r="RGF133"/>
      <c r="RGG133"/>
      <c r="RGH133"/>
      <c r="RGI133"/>
      <c r="RGJ133"/>
      <c r="RGK133"/>
      <c r="RGL133"/>
      <c r="RGM133"/>
      <c r="RGN133"/>
      <c r="RGO133"/>
      <c r="RGP133"/>
      <c r="RGQ133"/>
      <c r="RGR133"/>
      <c r="RGS133"/>
      <c r="RGT133"/>
      <c r="RGU133"/>
      <c r="RGV133"/>
      <c r="RGW133"/>
      <c r="RGX133"/>
      <c r="RGY133"/>
      <c r="RGZ133"/>
      <c r="RHA133"/>
      <c r="RHB133"/>
      <c r="RHC133"/>
      <c r="RHD133"/>
      <c r="RHE133"/>
      <c r="RHF133"/>
      <c r="RHG133"/>
      <c r="RHH133"/>
      <c r="RHI133"/>
      <c r="RHJ133"/>
      <c r="RHK133"/>
      <c r="RHL133"/>
      <c r="RHM133"/>
      <c r="RHN133"/>
      <c r="RHO133"/>
      <c r="RHP133"/>
      <c r="RHQ133"/>
      <c r="RHR133"/>
      <c r="RHS133"/>
      <c r="RHT133"/>
      <c r="RHU133"/>
      <c r="RHV133"/>
      <c r="RHW133"/>
      <c r="RHX133"/>
      <c r="RHY133"/>
      <c r="RHZ133"/>
      <c r="RIA133"/>
      <c r="RIB133"/>
      <c r="RIC133"/>
      <c r="RID133"/>
      <c r="RIE133"/>
      <c r="RIF133"/>
      <c r="RIG133"/>
      <c r="RIH133"/>
      <c r="RII133"/>
      <c r="RIJ133"/>
      <c r="RIK133"/>
      <c r="RIL133"/>
      <c r="RIM133"/>
      <c r="RIN133"/>
      <c r="RIO133"/>
      <c r="RIP133"/>
      <c r="RIQ133"/>
      <c r="RIR133"/>
      <c r="RIS133"/>
      <c r="RIT133"/>
      <c r="RIU133"/>
      <c r="RIV133"/>
      <c r="RIW133"/>
      <c r="RIX133"/>
      <c r="RIY133"/>
      <c r="RIZ133"/>
      <c r="RJA133"/>
      <c r="RJB133"/>
      <c r="RJC133"/>
      <c r="RJD133"/>
      <c r="RJE133"/>
      <c r="RJF133"/>
      <c r="RJG133"/>
      <c r="RJH133"/>
      <c r="RJI133"/>
      <c r="RJJ133"/>
      <c r="RJK133"/>
      <c r="RJL133"/>
      <c r="RJM133"/>
      <c r="RJN133"/>
      <c r="RJO133"/>
      <c r="RJP133"/>
      <c r="RJQ133"/>
      <c r="RJR133"/>
      <c r="RJS133"/>
      <c r="RJT133"/>
      <c r="RJU133"/>
      <c r="RJV133"/>
      <c r="RJW133"/>
      <c r="RJX133"/>
      <c r="RJY133"/>
      <c r="RJZ133"/>
      <c r="RKA133"/>
      <c r="RKB133"/>
      <c r="RKC133"/>
      <c r="RKD133"/>
      <c r="RKE133"/>
      <c r="RKF133"/>
      <c r="RKG133"/>
      <c r="RKH133"/>
      <c r="RKI133"/>
      <c r="RKJ133"/>
      <c r="RKK133"/>
      <c r="RKL133"/>
      <c r="RKM133"/>
      <c r="RKN133"/>
      <c r="RKO133"/>
      <c r="RKP133"/>
      <c r="RKQ133"/>
      <c r="RKR133"/>
      <c r="RKS133"/>
      <c r="RKT133"/>
      <c r="RKU133"/>
      <c r="RKV133"/>
      <c r="RKW133"/>
      <c r="RKX133"/>
      <c r="RKY133"/>
      <c r="RKZ133"/>
      <c r="RLA133"/>
      <c r="RLB133"/>
      <c r="RLC133"/>
      <c r="RLD133"/>
      <c r="RLE133"/>
      <c r="RLF133"/>
      <c r="RLG133"/>
      <c r="RLH133"/>
      <c r="RLI133"/>
      <c r="RLJ133"/>
      <c r="RLK133"/>
      <c r="RLL133"/>
      <c r="RLM133"/>
      <c r="RLN133"/>
      <c r="RLO133"/>
      <c r="RLP133"/>
      <c r="RLQ133"/>
      <c r="RLR133"/>
      <c r="RLS133"/>
      <c r="RLT133"/>
      <c r="RLU133"/>
      <c r="RLV133"/>
      <c r="RLW133"/>
      <c r="RLX133"/>
      <c r="RLY133"/>
      <c r="RLZ133"/>
      <c r="RMA133"/>
      <c r="RMB133"/>
      <c r="RMC133"/>
      <c r="RMD133"/>
      <c r="RME133"/>
      <c r="RMF133"/>
      <c r="RMG133"/>
      <c r="RMH133"/>
      <c r="RMI133"/>
      <c r="RMJ133"/>
      <c r="RMK133"/>
      <c r="RML133"/>
      <c r="RMM133"/>
      <c r="RMN133"/>
      <c r="RMO133"/>
      <c r="RMP133"/>
      <c r="RMQ133"/>
      <c r="RMR133"/>
      <c r="RMS133"/>
      <c r="RMT133"/>
      <c r="RMU133"/>
      <c r="RMV133"/>
      <c r="RMW133"/>
      <c r="RMX133"/>
      <c r="RMY133"/>
      <c r="RMZ133"/>
      <c r="RNA133"/>
      <c r="RNB133"/>
      <c r="RNC133"/>
      <c r="RND133"/>
      <c r="RNE133"/>
      <c r="RNF133"/>
      <c r="RNG133"/>
      <c r="RNH133"/>
      <c r="RNI133"/>
      <c r="RNJ133"/>
      <c r="RNK133"/>
      <c r="RNL133"/>
      <c r="RNM133"/>
      <c r="RNN133"/>
      <c r="RNO133"/>
      <c r="RNP133"/>
      <c r="RNQ133"/>
      <c r="RNR133"/>
      <c r="RNS133"/>
      <c r="RNT133"/>
      <c r="RNU133"/>
      <c r="RNV133"/>
      <c r="RNW133"/>
      <c r="RNX133"/>
      <c r="RNY133"/>
      <c r="RNZ133"/>
      <c r="ROA133"/>
      <c r="ROB133"/>
      <c r="ROC133"/>
      <c r="ROD133"/>
      <c r="ROE133"/>
      <c r="ROF133"/>
      <c r="ROG133"/>
      <c r="ROH133"/>
      <c r="ROI133"/>
      <c r="ROJ133"/>
      <c r="ROK133"/>
      <c r="ROL133"/>
      <c r="ROM133"/>
      <c r="RON133"/>
      <c r="ROO133"/>
      <c r="ROP133"/>
      <c r="ROQ133"/>
      <c r="ROR133"/>
      <c r="ROS133"/>
      <c r="ROT133"/>
      <c r="ROU133"/>
      <c r="ROV133"/>
      <c r="ROW133"/>
      <c r="ROX133"/>
      <c r="ROY133"/>
      <c r="ROZ133"/>
      <c r="RPA133"/>
      <c r="RPB133"/>
      <c r="RPC133"/>
      <c r="RPD133"/>
      <c r="RPE133"/>
      <c r="RPF133"/>
      <c r="RPG133"/>
      <c r="RPH133"/>
      <c r="RPI133"/>
      <c r="RPJ133"/>
      <c r="RPK133"/>
      <c r="RPL133"/>
      <c r="RPM133"/>
      <c r="RPN133"/>
      <c r="RPO133"/>
      <c r="RPP133"/>
      <c r="RPQ133"/>
      <c r="RPR133"/>
      <c r="RPS133"/>
      <c r="RPT133"/>
      <c r="RPU133"/>
      <c r="RPV133"/>
      <c r="RPW133"/>
      <c r="RPX133"/>
      <c r="RPY133"/>
      <c r="RPZ133"/>
      <c r="RQA133"/>
      <c r="RQB133"/>
      <c r="RQC133"/>
      <c r="RQD133"/>
      <c r="RQE133"/>
      <c r="RQF133"/>
      <c r="RQG133"/>
      <c r="RQH133"/>
      <c r="RQI133"/>
      <c r="RQJ133"/>
      <c r="RQK133"/>
      <c r="RQL133"/>
      <c r="RQM133"/>
      <c r="RQN133"/>
      <c r="RQO133"/>
      <c r="RQP133"/>
      <c r="RQQ133"/>
      <c r="RQR133"/>
      <c r="RQS133"/>
      <c r="RQT133"/>
      <c r="RQU133"/>
      <c r="RQV133"/>
      <c r="RQW133"/>
      <c r="RQX133"/>
      <c r="RQY133"/>
      <c r="RQZ133"/>
      <c r="RRA133"/>
      <c r="RRB133"/>
      <c r="RRC133"/>
      <c r="RRD133"/>
      <c r="RRE133"/>
      <c r="RRF133"/>
      <c r="RRG133"/>
      <c r="RRH133"/>
      <c r="RRI133"/>
      <c r="RRJ133"/>
      <c r="RRK133"/>
      <c r="RRL133"/>
      <c r="RRM133"/>
      <c r="RRN133"/>
      <c r="RRO133"/>
      <c r="RRP133"/>
      <c r="RRQ133"/>
      <c r="RRR133"/>
      <c r="RRS133"/>
      <c r="RRT133"/>
      <c r="RRU133"/>
      <c r="RRV133"/>
      <c r="RRW133"/>
      <c r="RRX133"/>
      <c r="RRY133"/>
      <c r="RRZ133"/>
      <c r="RSA133"/>
      <c r="RSB133"/>
      <c r="RSC133"/>
      <c r="RSD133"/>
      <c r="RSE133"/>
      <c r="RSF133"/>
      <c r="RSG133"/>
      <c r="RSH133"/>
      <c r="RSI133"/>
      <c r="RSJ133"/>
      <c r="RSK133"/>
      <c r="RSL133"/>
      <c r="RSM133"/>
      <c r="RSN133"/>
      <c r="RSO133"/>
      <c r="RSP133"/>
      <c r="RSQ133"/>
      <c r="RSR133"/>
      <c r="RSS133"/>
      <c r="RST133"/>
      <c r="RSU133"/>
      <c r="RSV133"/>
      <c r="RSW133"/>
      <c r="RSX133"/>
      <c r="RSY133"/>
      <c r="RSZ133"/>
      <c r="RTA133"/>
      <c r="RTB133"/>
      <c r="RTC133"/>
      <c r="RTD133"/>
      <c r="RTE133"/>
      <c r="RTF133"/>
      <c r="RTG133"/>
      <c r="RTH133"/>
      <c r="RTI133"/>
      <c r="RTJ133"/>
      <c r="RTK133"/>
      <c r="RTL133"/>
      <c r="RTM133"/>
      <c r="RTN133"/>
      <c r="RTO133"/>
      <c r="RTP133"/>
      <c r="RTQ133"/>
      <c r="RTR133"/>
      <c r="RTS133"/>
      <c r="RTT133"/>
      <c r="RTU133"/>
      <c r="RTV133"/>
      <c r="RTW133"/>
      <c r="RTX133"/>
      <c r="RTY133"/>
      <c r="RTZ133"/>
      <c r="RUA133"/>
      <c r="RUB133"/>
      <c r="RUC133"/>
      <c r="RUD133"/>
      <c r="RUE133"/>
      <c r="RUF133"/>
      <c r="RUG133"/>
      <c r="RUH133"/>
      <c r="RUI133"/>
      <c r="RUJ133"/>
      <c r="RUK133"/>
      <c r="RUL133"/>
      <c r="RUM133"/>
      <c r="RUN133"/>
      <c r="RUO133"/>
      <c r="RUP133"/>
      <c r="RUQ133"/>
      <c r="RUR133"/>
      <c r="RUS133"/>
      <c r="RUT133"/>
      <c r="RUU133"/>
      <c r="RUV133"/>
      <c r="RUW133"/>
      <c r="RUX133"/>
      <c r="RUY133"/>
      <c r="RUZ133"/>
      <c r="RVA133"/>
      <c r="RVB133"/>
      <c r="RVC133"/>
      <c r="RVD133"/>
      <c r="RVE133"/>
      <c r="RVF133"/>
      <c r="RVG133"/>
      <c r="RVH133"/>
      <c r="RVI133"/>
      <c r="RVJ133"/>
      <c r="RVK133"/>
      <c r="RVL133"/>
      <c r="RVM133"/>
      <c r="RVN133"/>
      <c r="RVO133"/>
      <c r="RVP133"/>
      <c r="RVQ133"/>
      <c r="RVR133"/>
      <c r="RVS133"/>
      <c r="RVT133"/>
      <c r="RVU133"/>
      <c r="RVV133"/>
      <c r="RVW133"/>
      <c r="RVX133"/>
      <c r="RVY133"/>
      <c r="RVZ133"/>
      <c r="RWA133"/>
      <c r="RWB133"/>
      <c r="RWC133"/>
      <c r="RWD133"/>
      <c r="RWE133"/>
      <c r="RWF133"/>
      <c r="RWG133"/>
      <c r="RWH133"/>
      <c r="RWI133"/>
      <c r="RWJ133"/>
      <c r="RWK133"/>
      <c r="RWL133"/>
      <c r="RWM133"/>
      <c r="RWN133"/>
      <c r="RWO133"/>
      <c r="RWP133"/>
      <c r="RWQ133"/>
      <c r="RWR133"/>
      <c r="RWS133"/>
      <c r="RWT133"/>
      <c r="RWU133"/>
      <c r="RWV133"/>
      <c r="RWW133"/>
      <c r="RWX133"/>
      <c r="RWY133"/>
      <c r="RWZ133"/>
      <c r="RXA133"/>
      <c r="RXB133"/>
      <c r="RXC133"/>
      <c r="RXD133"/>
      <c r="RXE133"/>
      <c r="RXF133"/>
      <c r="RXG133"/>
      <c r="RXH133"/>
      <c r="RXI133"/>
      <c r="RXJ133"/>
      <c r="RXK133"/>
      <c r="RXL133"/>
      <c r="RXM133"/>
      <c r="RXN133"/>
      <c r="RXO133"/>
      <c r="RXP133"/>
      <c r="RXQ133"/>
      <c r="RXR133"/>
      <c r="RXS133"/>
      <c r="RXT133"/>
      <c r="RXU133"/>
      <c r="RXV133"/>
      <c r="RXW133"/>
      <c r="RXX133"/>
      <c r="RXY133"/>
      <c r="RXZ133"/>
      <c r="RYA133"/>
      <c r="RYB133"/>
      <c r="RYC133"/>
      <c r="RYD133"/>
      <c r="RYE133"/>
      <c r="RYF133"/>
      <c r="RYG133"/>
      <c r="RYH133"/>
      <c r="RYI133"/>
      <c r="RYJ133"/>
      <c r="RYK133"/>
      <c r="RYL133"/>
      <c r="RYM133"/>
      <c r="RYN133"/>
      <c r="RYO133"/>
      <c r="RYP133"/>
      <c r="RYQ133"/>
      <c r="RYR133"/>
      <c r="RYS133"/>
      <c r="RYT133"/>
      <c r="RYU133"/>
      <c r="RYV133"/>
      <c r="RYW133"/>
      <c r="RYX133"/>
      <c r="RYY133"/>
      <c r="RYZ133"/>
      <c r="RZA133"/>
      <c r="RZB133"/>
      <c r="RZC133"/>
      <c r="RZD133"/>
      <c r="RZE133"/>
      <c r="RZF133"/>
      <c r="RZG133"/>
      <c r="RZH133"/>
      <c r="RZI133"/>
      <c r="RZJ133"/>
      <c r="RZK133"/>
      <c r="RZL133"/>
      <c r="RZM133"/>
      <c r="RZN133"/>
      <c r="RZO133"/>
      <c r="RZP133"/>
      <c r="RZQ133"/>
      <c r="RZR133"/>
      <c r="RZS133"/>
      <c r="RZT133"/>
      <c r="RZU133"/>
      <c r="RZV133"/>
      <c r="RZW133"/>
      <c r="RZX133"/>
      <c r="RZY133"/>
      <c r="RZZ133"/>
      <c r="SAA133"/>
      <c r="SAB133"/>
      <c r="SAC133"/>
      <c r="SAD133"/>
      <c r="SAE133"/>
      <c r="SAF133"/>
      <c r="SAG133"/>
      <c r="SAH133"/>
      <c r="SAI133"/>
      <c r="SAJ133"/>
      <c r="SAK133"/>
      <c r="SAL133"/>
      <c r="SAM133"/>
      <c r="SAN133"/>
      <c r="SAO133"/>
      <c r="SAP133"/>
      <c r="SAQ133"/>
      <c r="SAR133"/>
      <c r="SAS133"/>
      <c r="SAT133"/>
      <c r="SAU133"/>
      <c r="SAV133"/>
      <c r="SAW133"/>
      <c r="SAX133"/>
      <c r="SAY133"/>
      <c r="SAZ133"/>
      <c r="SBA133"/>
      <c r="SBB133"/>
      <c r="SBC133"/>
      <c r="SBD133"/>
      <c r="SBE133"/>
      <c r="SBF133"/>
      <c r="SBG133"/>
      <c r="SBH133"/>
      <c r="SBI133"/>
      <c r="SBJ133"/>
      <c r="SBK133"/>
      <c r="SBL133"/>
      <c r="SBM133"/>
      <c r="SBN133"/>
      <c r="SBO133"/>
      <c r="SBP133"/>
      <c r="SBQ133"/>
      <c r="SBR133"/>
      <c r="SBS133"/>
      <c r="SBT133"/>
      <c r="SBU133"/>
      <c r="SBV133"/>
      <c r="SBW133"/>
      <c r="SBX133"/>
      <c r="SBY133"/>
      <c r="SBZ133"/>
      <c r="SCA133"/>
      <c r="SCB133"/>
      <c r="SCC133"/>
      <c r="SCD133"/>
      <c r="SCE133"/>
      <c r="SCF133"/>
      <c r="SCG133"/>
      <c r="SCH133"/>
      <c r="SCI133"/>
      <c r="SCJ133"/>
      <c r="SCK133"/>
      <c r="SCL133"/>
      <c r="SCM133"/>
      <c r="SCN133"/>
      <c r="SCO133"/>
      <c r="SCP133"/>
      <c r="SCQ133"/>
      <c r="SCR133"/>
      <c r="SCS133"/>
      <c r="SCT133"/>
      <c r="SCU133"/>
      <c r="SCV133"/>
      <c r="SCW133"/>
      <c r="SCX133"/>
      <c r="SCY133"/>
      <c r="SCZ133"/>
      <c r="SDA133"/>
      <c r="SDB133"/>
      <c r="SDC133"/>
      <c r="SDD133"/>
      <c r="SDE133"/>
      <c r="SDF133"/>
      <c r="SDG133"/>
      <c r="SDH133"/>
      <c r="SDI133"/>
      <c r="SDJ133"/>
      <c r="SDK133"/>
      <c r="SDL133"/>
      <c r="SDM133"/>
      <c r="SDN133"/>
      <c r="SDO133"/>
      <c r="SDP133"/>
      <c r="SDQ133"/>
      <c r="SDR133"/>
      <c r="SDS133"/>
      <c r="SDT133"/>
      <c r="SDU133"/>
      <c r="SDV133"/>
      <c r="SDW133"/>
      <c r="SDX133"/>
      <c r="SDY133"/>
      <c r="SDZ133"/>
      <c r="SEA133"/>
      <c r="SEB133"/>
      <c r="SEC133"/>
      <c r="SED133"/>
      <c r="SEE133"/>
      <c r="SEF133"/>
      <c r="SEG133"/>
      <c r="SEH133"/>
      <c r="SEI133"/>
      <c r="SEJ133"/>
      <c r="SEK133"/>
      <c r="SEL133"/>
      <c r="SEM133"/>
      <c r="SEN133"/>
      <c r="SEO133"/>
      <c r="SEP133"/>
      <c r="SEQ133"/>
      <c r="SER133"/>
      <c r="SES133"/>
      <c r="SET133"/>
      <c r="SEU133"/>
      <c r="SEV133"/>
      <c r="SEW133"/>
      <c r="SEX133"/>
      <c r="SEY133"/>
      <c r="SEZ133"/>
      <c r="SFA133"/>
      <c r="SFB133"/>
      <c r="SFC133"/>
      <c r="SFD133"/>
      <c r="SFE133"/>
      <c r="SFF133"/>
      <c r="SFG133"/>
      <c r="SFH133"/>
      <c r="SFI133"/>
      <c r="SFJ133"/>
      <c r="SFK133"/>
      <c r="SFL133"/>
      <c r="SFM133"/>
      <c r="SFN133"/>
      <c r="SFO133"/>
      <c r="SFP133"/>
      <c r="SFQ133"/>
      <c r="SFR133"/>
      <c r="SFS133"/>
      <c r="SFT133"/>
      <c r="SFU133"/>
      <c r="SFV133"/>
      <c r="SFW133"/>
      <c r="SFX133"/>
      <c r="SFY133"/>
      <c r="SFZ133"/>
      <c r="SGA133"/>
      <c r="SGB133"/>
      <c r="SGC133"/>
      <c r="SGD133"/>
      <c r="SGE133"/>
      <c r="SGF133"/>
      <c r="SGG133"/>
      <c r="SGH133"/>
      <c r="SGI133"/>
      <c r="SGJ133"/>
      <c r="SGK133"/>
      <c r="SGL133"/>
      <c r="SGM133"/>
      <c r="SGN133"/>
      <c r="SGO133"/>
      <c r="SGP133"/>
      <c r="SGQ133"/>
      <c r="SGR133"/>
      <c r="SGS133"/>
      <c r="SGT133"/>
      <c r="SGU133"/>
      <c r="SGV133"/>
      <c r="SGW133"/>
      <c r="SGX133"/>
      <c r="SGY133"/>
      <c r="SGZ133"/>
      <c r="SHA133"/>
      <c r="SHB133"/>
      <c r="SHC133"/>
      <c r="SHD133"/>
      <c r="SHE133"/>
      <c r="SHF133"/>
      <c r="SHG133"/>
      <c r="SHH133"/>
      <c r="SHI133"/>
      <c r="SHJ133"/>
      <c r="SHK133"/>
      <c r="SHL133"/>
      <c r="SHM133"/>
      <c r="SHN133"/>
      <c r="SHO133"/>
      <c r="SHP133"/>
      <c r="SHQ133"/>
      <c r="SHR133"/>
      <c r="SHS133"/>
      <c r="SHT133"/>
      <c r="SHU133"/>
      <c r="SHV133"/>
      <c r="SHW133"/>
      <c r="SHX133"/>
      <c r="SHY133"/>
      <c r="SHZ133"/>
      <c r="SIA133"/>
      <c r="SIB133"/>
      <c r="SIC133"/>
      <c r="SID133"/>
      <c r="SIE133"/>
      <c r="SIF133"/>
      <c r="SIG133"/>
      <c r="SIH133"/>
      <c r="SII133"/>
      <c r="SIJ133"/>
      <c r="SIK133"/>
      <c r="SIL133"/>
      <c r="SIM133"/>
      <c r="SIN133"/>
      <c r="SIO133"/>
      <c r="SIP133"/>
      <c r="SIQ133"/>
      <c r="SIR133"/>
      <c r="SIS133"/>
      <c r="SIT133"/>
      <c r="SIU133"/>
      <c r="SIV133"/>
      <c r="SIW133"/>
      <c r="SIX133"/>
      <c r="SIY133"/>
      <c r="SIZ133"/>
      <c r="SJA133"/>
      <c r="SJB133"/>
      <c r="SJC133"/>
      <c r="SJD133"/>
      <c r="SJE133"/>
      <c r="SJF133"/>
      <c r="SJG133"/>
      <c r="SJH133"/>
      <c r="SJI133"/>
      <c r="SJJ133"/>
      <c r="SJK133"/>
      <c r="SJL133"/>
      <c r="SJM133"/>
      <c r="SJN133"/>
      <c r="SJO133"/>
      <c r="SJP133"/>
      <c r="SJQ133"/>
      <c r="SJR133"/>
      <c r="SJS133"/>
      <c r="SJT133"/>
      <c r="SJU133"/>
      <c r="SJV133"/>
      <c r="SJW133"/>
      <c r="SJX133"/>
      <c r="SJY133"/>
      <c r="SJZ133"/>
      <c r="SKA133"/>
      <c r="SKB133"/>
      <c r="SKC133"/>
      <c r="SKD133"/>
      <c r="SKE133"/>
      <c r="SKF133"/>
      <c r="SKG133"/>
      <c r="SKH133"/>
      <c r="SKI133"/>
      <c r="SKJ133"/>
      <c r="SKK133"/>
      <c r="SKL133"/>
      <c r="SKM133"/>
      <c r="SKN133"/>
      <c r="SKO133"/>
      <c r="SKP133"/>
      <c r="SKQ133"/>
      <c r="SKR133"/>
      <c r="SKS133"/>
      <c r="SKT133"/>
      <c r="SKU133"/>
      <c r="SKV133"/>
      <c r="SKW133"/>
      <c r="SKX133"/>
      <c r="SKY133"/>
      <c r="SKZ133"/>
      <c r="SLA133"/>
      <c r="SLB133"/>
      <c r="SLC133"/>
      <c r="SLD133"/>
      <c r="SLE133"/>
      <c r="SLF133"/>
      <c r="SLG133"/>
      <c r="SLH133"/>
      <c r="SLI133"/>
      <c r="SLJ133"/>
      <c r="SLK133"/>
      <c r="SLL133"/>
      <c r="SLM133"/>
      <c r="SLN133"/>
      <c r="SLO133"/>
      <c r="SLP133"/>
      <c r="SLQ133"/>
      <c r="SLR133"/>
      <c r="SLS133"/>
      <c r="SLT133"/>
      <c r="SLU133"/>
      <c r="SLV133"/>
      <c r="SLW133"/>
      <c r="SLX133"/>
      <c r="SLY133"/>
      <c r="SLZ133"/>
      <c r="SMA133"/>
      <c r="SMB133"/>
      <c r="SMC133"/>
      <c r="SMD133"/>
      <c r="SME133"/>
      <c r="SMF133"/>
      <c r="SMG133"/>
      <c r="SMH133"/>
      <c r="SMI133"/>
      <c r="SMJ133"/>
      <c r="SMK133"/>
      <c r="SML133"/>
      <c r="SMM133"/>
      <c r="SMN133"/>
      <c r="SMO133"/>
      <c r="SMP133"/>
      <c r="SMQ133"/>
      <c r="SMR133"/>
      <c r="SMS133"/>
      <c r="SMT133"/>
      <c r="SMU133"/>
      <c r="SMV133"/>
      <c r="SMW133"/>
      <c r="SMX133"/>
      <c r="SMY133"/>
      <c r="SMZ133"/>
      <c r="SNA133"/>
      <c r="SNB133"/>
      <c r="SNC133"/>
      <c r="SND133"/>
      <c r="SNE133"/>
      <c r="SNF133"/>
      <c r="SNG133"/>
      <c r="SNH133"/>
      <c r="SNI133"/>
      <c r="SNJ133"/>
      <c r="SNK133"/>
      <c r="SNL133"/>
      <c r="SNM133"/>
      <c r="SNN133"/>
      <c r="SNO133"/>
      <c r="SNP133"/>
      <c r="SNQ133"/>
      <c r="SNR133"/>
      <c r="SNS133"/>
      <c r="SNT133"/>
      <c r="SNU133"/>
      <c r="SNV133"/>
      <c r="SNW133"/>
      <c r="SNX133"/>
      <c r="SNY133"/>
      <c r="SNZ133"/>
      <c r="SOA133"/>
      <c r="SOB133"/>
      <c r="SOC133"/>
      <c r="SOD133"/>
      <c r="SOE133"/>
      <c r="SOF133"/>
      <c r="SOG133"/>
      <c r="SOH133"/>
      <c r="SOI133"/>
      <c r="SOJ133"/>
      <c r="SOK133"/>
      <c r="SOL133"/>
      <c r="SOM133"/>
      <c r="SON133"/>
      <c r="SOO133"/>
      <c r="SOP133"/>
      <c r="SOQ133"/>
      <c r="SOR133"/>
      <c r="SOS133"/>
      <c r="SOT133"/>
      <c r="SOU133"/>
      <c r="SOV133"/>
      <c r="SOW133"/>
      <c r="SOX133"/>
      <c r="SOY133"/>
      <c r="SOZ133"/>
      <c r="SPA133"/>
      <c r="SPB133"/>
      <c r="SPC133"/>
      <c r="SPD133"/>
      <c r="SPE133"/>
      <c r="SPF133"/>
      <c r="SPG133"/>
      <c r="SPH133"/>
      <c r="SPI133"/>
      <c r="SPJ133"/>
      <c r="SPK133"/>
      <c r="SPL133"/>
      <c r="SPM133"/>
      <c r="SPN133"/>
      <c r="SPO133"/>
      <c r="SPP133"/>
      <c r="SPQ133"/>
      <c r="SPR133"/>
      <c r="SPS133"/>
      <c r="SPT133"/>
      <c r="SPU133"/>
      <c r="SPV133"/>
      <c r="SPW133"/>
      <c r="SPX133"/>
      <c r="SPY133"/>
      <c r="SPZ133"/>
      <c r="SQA133"/>
      <c r="SQB133"/>
      <c r="SQC133"/>
      <c r="SQD133"/>
      <c r="SQE133"/>
      <c r="SQF133"/>
      <c r="SQG133"/>
      <c r="SQH133"/>
      <c r="SQI133"/>
      <c r="SQJ133"/>
      <c r="SQK133"/>
      <c r="SQL133"/>
      <c r="SQM133"/>
      <c r="SQN133"/>
      <c r="SQO133"/>
      <c r="SQP133"/>
      <c r="SQQ133"/>
      <c r="SQR133"/>
      <c r="SQS133"/>
      <c r="SQT133"/>
      <c r="SQU133"/>
      <c r="SQV133"/>
      <c r="SQW133"/>
      <c r="SQX133"/>
      <c r="SQY133"/>
      <c r="SQZ133"/>
      <c r="SRA133"/>
      <c r="SRB133"/>
      <c r="SRC133"/>
      <c r="SRD133"/>
      <c r="SRE133"/>
      <c r="SRF133"/>
      <c r="SRG133"/>
      <c r="SRH133"/>
      <c r="SRI133"/>
      <c r="SRJ133"/>
      <c r="SRK133"/>
      <c r="SRL133"/>
      <c r="SRM133"/>
      <c r="SRN133"/>
      <c r="SRO133"/>
      <c r="SRP133"/>
      <c r="SRQ133"/>
      <c r="SRR133"/>
      <c r="SRS133"/>
      <c r="SRT133"/>
      <c r="SRU133"/>
      <c r="SRV133"/>
      <c r="SRW133"/>
      <c r="SRX133"/>
      <c r="SRY133"/>
      <c r="SRZ133"/>
      <c r="SSA133"/>
      <c r="SSB133"/>
      <c r="SSC133"/>
      <c r="SSD133"/>
      <c r="SSE133"/>
      <c r="SSF133"/>
      <c r="SSG133"/>
      <c r="SSH133"/>
      <c r="SSI133"/>
      <c r="SSJ133"/>
      <c r="SSK133"/>
      <c r="SSL133"/>
      <c r="SSM133"/>
      <c r="SSN133"/>
      <c r="SSO133"/>
      <c r="SSP133"/>
      <c r="SSQ133"/>
      <c r="SSR133"/>
      <c r="SSS133"/>
      <c r="SST133"/>
      <c r="SSU133"/>
      <c r="SSV133"/>
      <c r="SSW133"/>
      <c r="SSX133"/>
      <c r="SSY133"/>
      <c r="SSZ133"/>
      <c r="STA133"/>
      <c r="STB133"/>
      <c r="STC133"/>
      <c r="STD133"/>
      <c r="STE133"/>
      <c r="STF133"/>
      <c r="STG133"/>
      <c r="STH133"/>
      <c r="STI133"/>
      <c r="STJ133"/>
      <c r="STK133"/>
      <c r="STL133"/>
      <c r="STM133"/>
      <c r="STN133"/>
      <c r="STO133"/>
      <c r="STP133"/>
      <c r="STQ133"/>
      <c r="STR133"/>
      <c r="STS133"/>
      <c r="STT133"/>
      <c r="STU133"/>
      <c r="STV133"/>
      <c r="STW133"/>
      <c r="STX133"/>
      <c r="STY133"/>
      <c r="STZ133"/>
      <c r="SUA133"/>
      <c r="SUB133"/>
      <c r="SUC133"/>
      <c r="SUD133"/>
      <c r="SUE133"/>
      <c r="SUF133"/>
      <c r="SUG133"/>
      <c r="SUH133"/>
      <c r="SUI133"/>
      <c r="SUJ133"/>
      <c r="SUK133"/>
      <c r="SUL133"/>
      <c r="SUM133"/>
      <c r="SUN133"/>
      <c r="SUO133"/>
      <c r="SUP133"/>
      <c r="SUQ133"/>
      <c r="SUR133"/>
      <c r="SUS133"/>
      <c r="SUT133"/>
      <c r="SUU133"/>
      <c r="SUV133"/>
      <c r="SUW133"/>
      <c r="SUX133"/>
      <c r="SUY133"/>
      <c r="SUZ133"/>
      <c r="SVA133"/>
      <c r="SVB133"/>
      <c r="SVC133"/>
      <c r="SVD133"/>
      <c r="SVE133"/>
      <c r="SVF133"/>
      <c r="SVG133"/>
      <c r="SVH133"/>
      <c r="SVI133"/>
      <c r="SVJ133"/>
      <c r="SVK133"/>
      <c r="SVL133"/>
      <c r="SVM133"/>
      <c r="SVN133"/>
      <c r="SVO133"/>
      <c r="SVP133"/>
      <c r="SVQ133"/>
      <c r="SVR133"/>
      <c r="SVS133"/>
      <c r="SVT133"/>
      <c r="SVU133"/>
      <c r="SVV133"/>
      <c r="SVW133"/>
      <c r="SVX133"/>
      <c r="SVY133"/>
      <c r="SVZ133"/>
      <c r="SWA133"/>
      <c r="SWB133"/>
      <c r="SWC133"/>
      <c r="SWD133"/>
      <c r="SWE133"/>
      <c r="SWF133"/>
      <c r="SWG133"/>
      <c r="SWH133"/>
      <c r="SWI133"/>
      <c r="SWJ133"/>
      <c r="SWK133"/>
      <c r="SWL133"/>
      <c r="SWM133"/>
      <c r="SWN133"/>
      <c r="SWO133"/>
      <c r="SWP133"/>
      <c r="SWQ133"/>
      <c r="SWR133"/>
      <c r="SWS133"/>
      <c r="SWT133"/>
      <c r="SWU133"/>
      <c r="SWV133"/>
      <c r="SWW133"/>
      <c r="SWX133"/>
      <c r="SWY133"/>
      <c r="SWZ133"/>
      <c r="SXA133"/>
      <c r="SXB133"/>
      <c r="SXC133"/>
      <c r="SXD133"/>
      <c r="SXE133"/>
      <c r="SXF133"/>
      <c r="SXG133"/>
      <c r="SXH133"/>
      <c r="SXI133"/>
      <c r="SXJ133"/>
      <c r="SXK133"/>
      <c r="SXL133"/>
      <c r="SXM133"/>
      <c r="SXN133"/>
      <c r="SXO133"/>
      <c r="SXP133"/>
      <c r="SXQ133"/>
      <c r="SXR133"/>
      <c r="SXS133"/>
      <c r="SXT133"/>
      <c r="SXU133"/>
      <c r="SXV133"/>
      <c r="SXW133"/>
      <c r="SXX133"/>
      <c r="SXY133"/>
      <c r="SXZ133"/>
      <c r="SYA133"/>
      <c r="SYB133"/>
      <c r="SYC133"/>
      <c r="SYD133"/>
      <c r="SYE133"/>
      <c r="SYF133"/>
      <c r="SYG133"/>
      <c r="SYH133"/>
      <c r="SYI133"/>
      <c r="SYJ133"/>
      <c r="SYK133"/>
      <c r="SYL133"/>
      <c r="SYM133"/>
      <c r="SYN133"/>
      <c r="SYO133"/>
      <c r="SYP133"/>
      <c r="SYQ133"/>
      <c r="SYR133"/>
      <c r="SYS133"/>
      <c r="SYT133"/>
      <c r="SYU133"/>
      <c r="SYV133"/>
      <c r="SYW133"/>
      <c r="SYX133"/>
      <c r="SYY133"/>
      <c r="SYZ133"/>
      <c r="SZA133"/>
      <c r="SZB133"/>
      <c r="SZC133"/>
      <c r="SZD133"/>
      <c r="SZE133"/>
      <c r="SZF133"/>
      <c r="SZG133"/>
      <c r="SZH133"/>
      <c r="SZI133"/>
      <c r="SZJ133"/>
      <c r="SZK133"/>
      <c r="SZL133"/>
      <c r="SZM133"/>
      <c r="SZN133"/>
      <c r="SZO133"/>
      <c r="SZP133"/>
      <c r="SZQ133"/>
      <c r="SZR133"/>
      <c r="SZS133"/>
      <c r="SZT133"/>
      <c r="SZU133"/>
      <c r="SZV133"/>
      <c r="SZW133"/>
      <c r="SZX133"/>
      <c r="SZY133"/>
      <c r="SZZ133"/>
      <c r="TAA133"/>
      <c r="TAB133"/>
      <c r="TAC133"/>
      <c r="TAD133"/>
      <c r="TAE133"/>
      <c r="TAF133"/>
      <c r="TAG133"/>
      <c r="TAH133"/>
      <c r="TAI133"/>
      <c r="TAJ133"/>
      <c r="TAK133"/>
      <c r="TAL133"/>
      <c r="TAM133"/>
      <c r="TAN133"/>
      <c r="TAO133"/>
      <c r="TAP133"/>
      <c r="TAQ133"/>
      <c r="TAR133"/>
      <c r="TAS133"/>
      <c r="TAT133"/>
      <c r="TAU133"/>
      <c r="TAV133"/>
      <c r="TAW133"/>
      <c r="TAX133"/>
      <c r="TAY133"/>
      <c r="TAZ133"/>
      <c r="TBA133"/>
      <c r="TBB133"/>
      <c r="TBC133"/>
      <c r="TBD133"/>
      <c r="TBE133"/>
      <c r="TBF133"/>
      <c r="TBG133"/>
      <c r="TBH133"/>
      <c r="TBI133"/>
      <c r="TBJ133"/>
      <c r="TBK133"/>
      <c r="TBL133"/>
      <c r="TBM133"/>
      <c r="TBN133"/>
      <c r="TBO133"/>
      <c r="TBP133"/>
      <c r="TBQ133"/>
      <c r="TBR133"/>
      <c r="TBS133"/>
      <c r="TBT133"/>
      <c r="TBU133"/>
      <c r="TBV133"/>
      <c r="TBW133"/>
      <c r="TBX133"/>
      <c r="TBY133"/>
      <c r="TBZ133"/>
      <c r="TCA133"/>
      <c r="TCB133"/>
      <c r="TCC133"/>
      <c r="TCD133"/>
      <c r="TCE133"/>
      <c r="TCF133"/>
      <c r="TCG133"/>
      <c r="TCH133"/>
      <c r="TCI133"/>
      <c r="TCJ133"/>
      <c r="TCK133"/>
      <c r="TCL133"/>
      <c r="TCM133"/>
      <c r="TCN133"/>
      <c r="TCO133"/>
      <c r="TCP133"/>
      <c r="TCQ133"/>
      <c r="TCR133"/>
      <c r="TCS133"/>
      <c r="TCT133"/>
      <c r="TCU133"/>
      <c r="TCV133"/>
      <c r="TCW133"/>
      <c r="TCX133"/>
      <c r="TCY133"/>
      <c r="TCZ133"/>
      <c r="TDA133"/>
      <c r="TDB133"/>
      <c r="TDC133"/>
      <c r="TDD133"/>
      <c r="TDE133"/>
      <c r="TDF133"/>
      <c r="TDG133"/>
      <c r="TDH133"/>
      <c r="TDI133"/>
      <c r="TDJ133"/>
      <c r="TDK133"/>
      <c r="TDL133"/>
      <c r="TDM133"/>
      <c r="TDN133"/>
      <c r="TDO133"/>
      <c r="TDP133"/>
      <c r="TDQ133"/>
      <c r="TDR133"/>
      <c r="TDS133"/>
      <c r="TDT133"/>
      <c r="TDU133"/>
      <c r="TDV133"/>
      <c r="TDW133"/>
      <c r="TDX133"/>
      <c r="TDY133"/>
      <c r="TDZ133"/>
      <c r="TEA133"/>
      <c r="TEB133"/>
      <c r="TEC133"/>
      <c r="TED133"/>
      <c r="TEE133"/>
      <c r="TEF133"/>
      <c r="TEG133"/>
      <c r="TEH133"/>
      <c r="TEI133"/>
      <c r="TEJ133"/>
      <c r="TEK133"/>
      <c r="TEL133"/>
      <c r="TEM133"/>
      <c r="TEN133"/>
      <c r="TEO133"/>
      <c r="TEP133"/>
      <c r="TEQ133"/>
      <c r="TER133"/>
      <c r="TES133"/>
      <c r="TET133"/>
      <c r="TEU133"/>
      <c r="TEV133"/>
      <c r="TEW133"/>
      <c r="TEX133"/>
      <c r="TEY133"/>
      <c r="TEZ133"/>
      <c r="TFA133"/>
      <c r="TFB133"/>
      <c r="TFC133"/>
      <c r="TFD133"/>
      <c r="TFE133"/>
      <c r="TFF133"/>
      <c r="TFG133"/>
      <c r="TFH133"/>
      <c r="TFI133"/>
      <c r="TFJ133"/>
      <c r="TFK133"/>
      <c r="TFL133"/>
      <c r="TFM133"/>
      <c r="TFN133"/>
      <c r="TFO133"/>
      <c r="TFP133"/>
      <c r="TFQ133"/>
      <c r="TFR133"/>
      <c r="TFS133"/>
      <c r="TFT133"/>
      <c r="TFU133"/>
      <c r="TFV133"/>
      <c r="TFW133"/>
      <c r="TFX133"/>
      <c r="TFY133"/>
      <c r="TFZ133"/>
      <c r="TGA133"/>
      <c r="TGB133"/>
      <c r="TGC133"/>
      <c r="TGD133"/>
      <c r="TGE133"/>
      <c r="TGF133"/>
      <c r="TGG133"/>
      <c r="TGH133"/>
      <c r="TGI133"/>
      <c r="TGJ133"/>
      <c r="TGK133"/>
      <c r="TGL133"/>
      <c r="TGM133"/>
      <c r="TGN133"/>
      <c r="TGO133"/>
      <c r="TGP133"/>
      <c r="TGQ133"/>
      <c r="TGR133"/>
      <c r="TGS133"/>
      <c r="TGT133"/>
      <c r="TGU133"/>
      <c r="TGV133"/>
      <c r="TGW133"/>
      <c r="TGX133"/>
      <c r="TGY133"/>
      <c r="TGZ133"/>
      <c r="THA133"/>
      <c r="THB133"/>
      <c r="THC133"/>
      <c r="THD133"/>
      <c r="THE133"/>
      <c r="THF133"/>
      <c r="THG133"/>
      <c r="THH133"/>
      <c r="THI133"/>
      <c r="THJ133"/>
      <c r="THK133"/>
      <c r="THL133"/>
      <c r="THM133"/>
      <c r="THN133"/>
      <c r="THO133"/>
      <c r="THP133"/>
      <c r="THQ133"/>
      <c r="THR133"/>
      <c r="THS133"/>
      <c r="THT133"/>
      <c r="THU133"/>
      <c r="THV133"/>
      <c r="THW133"/>
      <c r="THX133"/>
      <c r="THY133"/>
      <c r="THZ133"/>
      <c r="TIA133"/>
      <c r="TIB133"/>
      <c r="TIC133"/>
      <c r="TID133"/>
      <c r="TIE133"/>
      <c r="TIF133"/>
      <c r="TIG133"/>
      <c r="TIH133"/>
      <c r="TII133"/>
      <c r="TIJ133"/>
      <c r="TIK133"/>
      <c r="TIL133"/>
      <c r="TIM133"/>
      <c r="TIN133"/>
      <c r="TIO133"/>
      <c r="TIP133"/>
      <c r="TIQ133"/>
      <c r="TIR133"/>
      <c r="TIS133"/>
      <c r="TIT133"/>
      <c r="TIU133"/>
      <c r="TIV133"/>
      <c r="TIW133"/>
      <c r="TIX133"/>
      <c r="TIY133"/>
      <c r="TIZ133"/>
      <c r="TJA133"/>
      <c r="TJB133"/>
      <c r="TJC133"/>
      <c r="TJD133"/>
      <c r="TJE133"/>
      <c r="TJF133"/>
      <c r="TJG133"/>
      <c r="TJH133"/>
      <c r="TJI133"/>
      <c r="TJJ133"/>
      <c r="TJK133"/>
      <c r="TJL133"/>
      <c r="TJM133"/>
      <c r="TJN133"/>
      <c r="TJO133"/>
      <c r="TJP133"/>
      <c r="TJQ133"/>
      <c r="TJR133"/>
      <c r="TJS133"/>
      <c r="TJT133"/>
      <c r="TJU133"/>
      <c r="TJV133"/>
      <c r="TJW133"/>
      <c r="TJX133"/>
      <c r="TJY133"/>
      <c r="TJZ133"/>
      <c r="TKA133"/>
      <c r="TKB133"/>
      <c r="TKC133"/>
      <c r="TKD133"/>
      <c r="TKE133"/>
      <c r="TKF133"/>
      <c r="TKG133"/>
      <c r="TKH133"/>
      <c r="TKI133"/>
      <c r="TKJ133"/>
      <c r="TKK133"/>
      <c r="TKL133"/>
      <c r="TKM133"/>
      <c r="TKN133"/>
      <c r="TKO133"/>
      <c r="TKP133"/>
      <c r="TKQ133"/>
      <c r="TKR133"/>
      <c r="TKS133"/>
      <c r="TKT133"/>
      <c r="TKU133"/>
      <c r="TKV133"/>
      <c r="TKW133"/>
      <c r="TKX133"/>
      <c r="TKY133"/>
      <c r="TKZ133"/>
      <c r="TLA133"/>
      <c r="TLB133"/>
      <c r="TLC133"/>
      <c r="TLD133"/>
      <c r="TLE133"/>
      <c r="TLF133"/>
      <c r="TLG133"/>
      <c r="TLH133"/>
      <c r="TLI133"/>
      <c r="TLJ133"/>
      <c r="TLK133"/>
      <c r="TLL133"/>
      <c r="TLM133"/>
      <c r="TLN133"/>
      <c r="TLO133"/>
      <c r="TLP133"/>
      <c r="TLQ133"/>
      <c r="TLR133"/>
      <c r="TLS133"/>
      <c r="TLT133"/>
      <c r="TLU133"/>
      <c r="TLV133"/>
      <c r="TLW133"/>
      <c r="TLX133"/>
      <c r="TLY133"/>
      <c r="TLZ133"/>
      <c r="TMA133"/>
      <c r="TMB133"/>
      <c r="TMC133"/>
      <c r="TMD133"/>
      <c r="TME133"/>
      <c r="TMF133"/>
      <c r="TMG133"/>
      <c r="TMH133"/>
      <c r="TMI133"/>
      <c r="TMJ133"/>
      <c r="TMK133"/>
      <c r="TML133"/>
      <c r="TMM133"/>
      <c r="TMN133"/>
      <c r="TMO133"/>
      <c r="TMP133"/>
      <c r="TMQ133"/>
      <c r="TMR133"/>
      <c r="TMS133"/>
      <c r="TMT133"/>
      <c r="TMU133"/>
      <c r="TMV133"/>
      <c r="TMW133"/>
      <c r="TMX133"/>
      <c r="TMY133"/>
      <c r="TMZ133"/>
      <c r="TNA133"/>
      <c r="TNB133"/>
      <c r="TNC133"/>
      <c r="TND133"/>
      <c r="TNE133"/>
      <c r="TNF133"/>
      <c r="TNG133"/>
      <c r="TNH133"/>
      <c r="TNI133"/>
      <c r="TNJ133"/>
      <c r="TNK133"/>
      <c r="TNL133"/>
      <c r="TNM133"/>
      <c r="TNN133"/>
      <c r="TNO133"/>
      <c r="TNP133"/>
      <c r="TNQ133"/>
      <c r="TNR133"/>
      <c r="TNS133"/>
      <c r="TNT133"/>
      <c r="TNU133"/>
      <c r="TNV133"/>
      <c r="TNW133"/>
      <c r="TNX133"/>
      <c r="TNY133"/>
      <c r="TNZ133"/>
      <c r="TOA133"/>
      <c r="TOB133"/>
      <c r="TOC133"/>
      <c r="TOD133"/>
      <c r="TOE133"/>
      <c r="TOF133"/>
      <c r="TOG133"/>
      <c r="TOH133"/>
      <c r="TOI133"/>
      <c r="TOJ133"/>
      <c r="TOK133"/>
      <c r="TOL133"/>
      <c r="TOM133"/>
      <c r="TON133"/>
      <c r="TOO133"/>
      <c r="TOP133"/>
      <c r="TOQ133"/>
      <c r="TOR133"/>
      <c r="TOS133"/>
      <c r="TOT133"/>
      <c r="TOU133"/>
      <c r="TOV133"/>
      <c r="TOW133"/>
      <c r="TOX133"/>
      <c r="TOY133"/>
      <c r="TOZ133"/>
      <c r="TPA133"/>
      <c r="TPB133"/>
      <c r="TPC133"/>
      <c r="TPD133"/>
      <c r="TPE133"/>
      <c r="TPF133"/>
      <c r="TPG133"/>
      <c r="TPH133"/>
      <c r="TPI133"/>
      <c r="TPJ133"/>
      <c r="TPK133"/>
      <c r="TPL133"/>
      <c r="TPM133"/>
      <c r="TPN133"/>
      <c r="TPO133"/>
      <c r="TPP133"/>
      <c r="TPQ133"/>
      <c r="TPR133"/>
      <c r="TPS133"/>
      <c r="TPT133"/>
      <c r="TPU133"/>
      <c r="TPV133"/>
      <c r="TPW133"/>
      <c r="TPX133"/>
      <c r="TPY133"/>
      <c r="TPZ133"/>
      <c r="TQA133"/>
      <c r="TQB133"/>
      <c r="TQC133"/>
      <c r="TQD133"/>
      <c r="TQE133"/>
      <c r="TQF133"/>
      <c r="TQG133"/>
      <c r="TQH133"/>
      <c r="TQI133"/>
      <c r="TQJ133"/>
      <c r="TQK133"/>
      <c r="TQL133"/>
      <c r="TQM133"/>
      <c r="TQN133"/>
      <c r="TQO133"/>
      <c r="TQP133"/>
      <c r="TQQ133"/>
      <c r="TQR133"/>
      <c r="TQS133"/>
      <c r="TQT133"/>
      <c r="TQU133"/>
      <c r="TQV133"/>
      <c r="TQW133"/>
      <c r="TQX133"/>
      <c r="TQY133"/>
      <c r="TQZ133"/>
      <c r="TRA133"/>
      <c r="TRB133"/>
      <c r="TRC133"/>
      <c r="TRD133"/>
      <c r="TRE133"/>
      <c r="TRF133"/>
      <c r="TRG133"/>
      <c r="TRH133"/>
      <c r="TRI133"/>
      <c r="TRJ133"/>
      <c r="TRK133"/>
      <c r="TRL133"/>
      <c r="TRM133"/>
      <c r="TRN133"/>
      <c r="TRO133"/>
      <c r="TRP133"/>
      <c r="TRQ133"/>
      <c r="TRR133"/>
      <c r="TRS133"/>
      <c r="TRT133"/>
      <c r="TRU133"/>
      <c r="TRV133"/>
      <c r="TRW133"/>
      <c r="TRX133"/>
      <c r="TRY133"/>
      <c r="TRZ133"/>
      <c r="TSA133"/>
      <c r="TSB133"/>
      <c r="TSC133"/>
      <c r="TSD133"/>
      <c r="TSE133"/>
      <c r="TSF133"/>
      <c r="TSG133"/>
      <c r="TSH133"/>
      <c r="TSI133"/>
      <c r="TSJ133"/>
      <c r="TSK133"/>
      <c r="TSL133"/>
      <c r="TSM133"/>
      <c r="TSN133"/>
      <c r="TSO133"/>
      <c r="TSP133"/>
      <c r="TSQ133"/>
      <c r="TSR133"/>
      <c r="TSS133"/>
      <c r="TST133"/>
      <c r="TSU133"/>
      <c r="TSV133"/>
      <c r="TSW133"/>
      <c r="TSX133"/>
      <c r="TSY133"/>
      <c r="TSZ133"/>
      <c r="TTA133"/>
      <c r="TTB133"/>
      <c r="TTC133"/>
      <c r="TTD133"/>
      <c r="TTE133"/>
      <c r="TTF133"/>
      <c r="TTG133"/>
      <c r="TTH133"/>
      <c r="TTI133"/>
      <c r="TTJ133"/>
      <c r="TTK133"/>
      <c r="TTL133"/>
      <c r="TTM133"/>
      <c r="TTN133"/>
      <c r="TTO133"/>
      <c r="TTP133"/>
      <c r="TTQ133"/>
      <c r="TTR133"/>
      <c r="TTS133"/>
      <c r="TTT133"/>
      <c r="TTU133"/>
      <c r="TTV133"/>
      <c r="TTW133"/>
      <c r="TTX133"/>
      <c r="TTY133"/>
      <c r="TTZ133"/>
      <c r="TUA133"/>
      <c r="TUB133"/>
      <c r="TUC133"/>
      <c r="TUD133"/>
      <c r="TUE133"/>
      <c r="TUF133"/>
      <c r="TUG133"/>
      <c r="TUH133"/>
      <c r="TUI133"/>
      <c r="TUJ133"/>
      <c r="TUK133"/>
      <c r="TUL133"/>
      <c r="TUM133"/>
      <c r="TUN133"/>
      <c r="TUO133"/>
      <c r="TUP133"/>
      <c r="TUQ133"/>
      <c r="TUR133"/>
      <c r="TUS133"/>
      <c r="TUT133"/>
      <c r="TUU133"/>
      <c r="TUV133"/>
      <c r="TUW133"/>
      <c r="TUX133"/>
      <c r="TUY133"/>
      <c r="TUZ133"/>
      <c r="TVA133"/>
      <c r="TVB133"/>
      <c r="TVC133"/>
      <c r="TVD133"/>
      <c r="TVE133"/>
      <c r="TVF133"/>
      <c r="TVG133"/>
      <c r="TVH133"/>
      <c r="TVI133"/>
      <c r="TVJ133"/>
      <c r="TVK133"/>
      <c r="TVL133"/>
      <c r="TVM133"/>
      <c r="TVN133"/>
      <c r="TVO133"/>
      <c r="TVP133"/>
      <c r="TVQ133"/>
      <c r="TVR133"/>
      <c r="TVS133"/>
      <c r="TVT133"/>
      <c r="TVU133"/>
      <c r="TVV133"/>
      <c r="TVW133"/>
      <c r="TVX133"/>
      <c r="TVY133"/>
      <c r="TVZ133"/>
      <c r="TWA133"/>
      <c r="TWB133"/>
      <c r="TWC133"/>
      <c r="TWD133"/>
      <c r="TWE133"/>
      <c r="TWF133"/>
      <c r="TWG133"/>
      <c r="TWH133"/>
      <c r="TWI133"/>
      <c r="TWJ133"/>
      <c r="TWK133"/>
      <c r="TWL133"/>
      <c r="TWM133"/>
      <c r="TWN133"/>
      <c r="TWO133"/>
      <c r="TWP133"/>
      <c r="TWQ133"/>
      <c r="TWR133"/>
      <c r="TWS133"/>
      <c r="TWT133"/>
      <c r="TWU133"/>
      <c r="TWV133"/>
      <c r="TWW133"/>
      <c r="TWX133"/>
      <c r="TWY133"/>
      <c r="TWZ133"/>
      <c r="TXA133"/>
      <c r="TXB133"/>
      <c r="TXC133"/>
      <c r="TXD133"/>
      <c r="TXE133"/>
      <c r="TXF133"/>
      <c r="TXG133"/>
      <c r="TXH133"/>
      <c r="TXI133"/>
      <c r="TXJ133"/>
      <c r="TXK133"/>
      <c r="TXL133"/>
      <c r="TXM133"/>
      <c r="TXN133"/>
      <c r="TXO133"/>
      <c r="TXP133"/>
      <c r="TXQ133"/>
      <c r="TXR133"/>
      <c r="TXS133"/>
      <c r="TXT133"/>
      <c r="TXU133"/>
      <c r="TXV133"/>
      <c r="TXW133"/>
      <c r="TXX133"/>
      <c r="TXY133"/>
      <c r="TXZ133"/>
      <c r="TYA133"/>
      <c r="TYB133"/>
      <c r="TYC133"/>
      <c r="TYD133"/>
      <c r="TYE133"/>
      <c r="TYF133"/>
      <c r="TYG133"/>
      <c r="TYH133"/>
      <c r="TYI133"/>
      <c r="TYJ133"/>
      <c r="TYK133"/>
      <c r="TYL133"/>
      <c r="TYM133"/>
      <c r="TYN133"/>
      <c r="TYO133"/>
      <c r="TYP133"/>
      <c r="TYQ133"/>
      <c r="TYR133"/>
      <c r="TYS133"/>
      <c r="TYT133"/>
      <c r="TYU133"/>
      <c r="TYV133"/>
      <c r="TYW133"/>
      <c r="TYX133"/>
      <c r="TYY133"/>
      <c r="TYZ133"/>
      <c r="TZA133"/>
      <c r="TZB133"/>
      <c r="TZC133"/>
      <c r="TZD133"/>
      <c r="TZE133"/>
      <c r="TZF133"/>
      <c r="TZG133"/>
      <c r="TZH133"/>
      <c r="TZI133"/>
      <c r="TZJ133"/>
      <c r="TZK133"/>
      <c r="TZL133"/>
      <c r="TZM133"/>
      <c r="TZN133"/>
      <c r="TZO133"/>
      <c r="TZP133"/>
      <c r="TZQ133"/>
      <c r="TZR133"/>
      <c r="TZS133"/>
      <c r="TZT133"/>
      <c r="TZU133"/>
      <c r="TZV133"/>
      <c r="TZW133"/>
      <c r="TZX133"/>
      <c r="TZY133"/>
      <c r="TZZ133"/>
      <c r="UAA133"/>
      <c r="UAB133"/>
      <c r="UAC133"/>
      <c r="UAD133"/>
      <c r="UAE133"/>
      <c r="UAF133"/>
      <c r="UAG133"/>
      <c r="UAH133"/>
      <c r="UAI133"/>
      <c r="UAJ133"/>
      <c r="UAK133"/>
      <c r="UAL133"/>
      <c r="UAM133"/>
      <c r="UAN133"/>
      <c r="UAO133"/>
      <c r="UAP133"/>
      <c r="UAQ133"/>
      <c r="UAR133"/>
      <c r="UAS133"/>
      <c r="UAT133"/>
      <c r="UAU133"/>
      <c r="UAV133"/>
      <c r="UAW133"/>
      <c r="UAX133"/>
      <c r="UAY133"/>
      <c r="UAZ133"/>
      <c r="UBA133"/>
      <c r="UBB133"/>
      <c r="UBC133"/>
      <c r="UBD133"/>
      <c r="UBE133"/>
      <c r="UBF133"/>
      <c r="UBG133"/>
      <c r="UBH133"/>
      <c r="UBI133"/>
      <c r="UBJ133"/>
      <c r="UBK133"/>
      <c r="UBL133"/>
      <c r="UBM133"/>
      <c r="UBN133"/>
      <c r="UBO133"/>
      <c r="UBP133"/>
      <c r="UBQ133"/>
      <c r="UBR133"/>
      <c r="UBS133"/>
      <c r="UBT133"/>
      <c r="UBU133"/>
      <c r="UBV133"/>
      <c r="UBW133"/>
      <c r="UBX133"/>
      <c r="UBY133"/>
      <c r="UBZ133"/>
      <c r="UCA133"/>
      <c r="UCB133"/>
      <c r="UCC133"/>
      <c r="UCD133"/>
      <c r="UCE133"/>
      <c r="UCF133"/>
      <c r="UCG133"/>
      <c r="UCH133"/>
      <c r="UCI133"/>
      <c r="UCJ133"/>
      <c r="UCK133"/>
      <c r="UCL133"/>
      <c r="UCM133"/>
      <c r="UCN133"/>
      <c r="UCO133"/>
      <c r="UCP133"/>
      <c r="UCQ133"/>
      <c r="UCR133"/>
      <c r="UCS133"/>
      <c r="UCT133"/>
      <c r="UCU133"/>
      <c r="UCV133"/>
      <c r="UCW133"/>
      <c r="UCX133"/>
      <c r="UCY133"/>
      <c r="UCZ133"/>
      <c r="UDA133"/>
      <c r="UDB133"/>
      <c r="UDC133"/>
      <c r="UDD133"/>
      <c r="UDE133"/>
      <c r="UDF133"/>
      <c r="UDG133"/>
      <c r="UDH133"/>
      <c r="UDI133"/>
      <c r="UDJ133"/>
      <c r="UDK133"/>
      <c r="UDL133"/>
      <c r="UDM133"/>
      <c r="UDN133"/>
      <c r="UDO133"/>
      <c r="UDP133"/>
      <c r="UDQ133"/>
      <c r="UDR133"/>
      <c r="UDS133"/>
      <c r="UDT133"/>
      <c r="UDU133"/>
      <c r="UDV133"/>
      <c r="UDW133"/>
      <c r="UDX133"/>
      <c r="UDY133"/>
      <c r="UDZ133"/>
      <c r="UEA133"/>
      <c r="UEB133"/>
      <c r="UEC133"/>
      <c r="UED133"/>
      <c r="UEE133"/>
      <c r="UEF133"/>
      <c r="UEG133"/>
      <c r="UEH133"/>
      <c r="UEI133"/>
      <c r="UEJ133"/>
      <c r="UEK133"/>
      <c r="UEL133"/>
      <c r="UEM133"/>
      <c r="UEN133"/>
      <c r="UEO133"/>
      <c r="UEP133"/>
      <c r="UEQ133"/>
      <c r="UER133"/>
      <c r="UES133"/>
      <c r="UET133"/>
      <c r="UEU133"/>
      <c r="UEV133"/>
      <c r="UEW133"/>
      <c r="UEX133"/>
      <c r="UEY133"/>
      <c r="UEZ133"/>
      <c r="UFA133"/>
      <c r="UFB133"/>
      <c r="UFC133"/>
      <c r="UFD133"/>
      <c r="UFE133"/>
      <c r="UFF133"/>
      <c r="UFG133"/>
      <c r="UFH133"/>
      <c r="UFI133"/>
      <c r="UFJ133"/>
      <c r="UFK133"/>
      <c r="UFL133"/>
      <c r="UFM133"/>
      <c r="UFN133"/>
      <c r="UFO133"/>
      <c r="UFP133"/>
      <c r="UFQ133"/>
      <c r="UFR133"/>
      <c r="UFS133"/>
      <c r="UFT133"/>
      <c r="UFU133"/>
      <c r="UFV133"/>
      <c r="UFW133"/>
      <c r="UFX133"/>
      <c r="UFY133"/>
      <c r="UFZ133"/>
      <c r="UGA133"/>
      <c r="UGB133"/>
      <c r="UGC133"/>
      <c r="UGD133"/>
      <c r="UGE133"/>
      <c r="UGF133"/>
      <c r="UGG133"/>
      <c r="UGH133"/>
      <c r="UGI133"/>
      <c r="UGJ133"/>
      <c r="UGK133"/>
      <c r="UGL133"/>
      <c r="UGM133"/>
      <c r="UGN133"/>
      <c r="UGO133"/>
      <c r="UGP133"/>
      <c r="UGQ133"/>
      <c r="UGR133"/>
      <c r="UGS133"/>
      <c r="UGT133"/>
      <c r="UGU133"/>
      <c r="UGV133"/>
      <c r="UGW133"/>
      <c r="UGX133"/>
      <c r="UGY133"/>
      <c r="UGZ133"/>
      <c r="UHA133"/>
      <c r="UHB133"/>
      <c r="UHC133"/>
      <c r="UHD133"/>
      <c r="UHE133"/>
      <c r="UHF133"/>
      <c r="UHG133"/>
      <c r="UHH133"/>
      <c r="UHI133"/>
      <c r="UHJ133"/>
      <c r="UHK133"/>
      <c r="UHL133"/>
      <c r="UHM133"/>
      <c r="UHN133"/>
      <c r="UHO133"/>
      <c r="UHP133"/>
      <c r="UHQ133"/>
      <c r="UHR133"/>
      <c r="UHS133"/>
      <c r="UHT133"/>
      <c r="UHU133"/>
      <c r="UHV133"/>
      <c r="UHW133"/>
      <c r="UHX133"/>
      <c r="UHY133"/>
      <c r="UHZ133"/>
      <c r="UIA133"/>
      <c r="UIB133"/>
      <c r="UIC133"/>
      <c r="UID133"/>
      <c r="UIE133"/>
      <c r="UIF133"/>
      <c r="UIG133"/>
      <c r="UIH133"/>
      <c r="UII133"/>
      <c r="UIJ133"/>
      <c r="UIK133"/>
      <c r="UIL133"/>
      <c r="UIM133"/>
      <c r="UIN133"/>
      <c r="UIO133"/>
      <c r="UIP133"/>
      <c r="UIQ133"/>
      <c r="UIR133"/>
      <c r="UIS133"/>
      <c r="UIT133"/>
      <c r="UIU133"/>
      <c r="UIV133"/>
      <c r="UIW133"/>
      <c r="UIX133"/>
      <c r="UIY133"/>
      <c r="UIZ133"/>
      <c r="UJA133"/>
      <c r="UJB133"/>
      <c r="UJC133"/>
      <c r="UJD133"/>
      <c r="UJE133"/>
      <c r="UJF133"/>
      <c r="UJG133"/>
      <c r="UJH133"/>
      <c r="UJI133"/>
      <c r="UJJ133"/>
      <c r="UJK133"/>
      <c r="UJL133"/>
      <c r="UJM133"/>
      <c r="UJN133"/>
      <c r="UJO133"/>
      <c r="UJP133"/>
      <c r="UJQ133"/>
      <c r="UJR133"/>
      <c r="UJS133"/>
      <c r="UJT133"/>
      <c r="UJU133"/>
      <c r="UJV133"/>
      <c r="UJW133"/>
      <c r="UJX133"/>
      <c r="UJY133"/>
      <c r="UJZ133"/>
      <c r="UKA133"/>
      <c r="UKB133"/>
      <c r="UKC133"/>
      <c r="UKD133"/>
      <c r="UKE133"/>
      <c r="UKF133"/>
      <c r="UKG133"/>
      <c r="UKH133"/>
      <c r="UKI133"/>
      <c r="UKJ133"/>
      <c r="UKK133"/>
      <c r="UKL133"/>
      <c r="UKM133"/>
      <c r="UKN133"/>
      <c r="UKO133"/>
      <c r="UKP133"/>
      <c r="UKQ133"/>
      <c r="UKR133"/>
      <c r="UKS133"/>
      <c r="UKT133"/>
      <c r="UKU133"/>
      <c r="UKV133"/>
      <c r="UKW133"/>
      <c r="UKX133"/>
      <c r="UKY133"/>
      <c r="UKZ133"/>
      <c r="ULA133"/>
      <c r="ULB133"/>
      <c r="ULC133"/>
      <c r="ULD133"/>
      <c r="ULE133"/>
      <c r="ULF133"/>
      <c r="ULG133"/>
      <c r="ULH133"/>
      <c r="ULI133"/>
      <c r="ULJ133"/>
      <c r="ULK133"/>
      <c r="ULL133"/>
      <c r="ULM133"/>
      <c r="ULN133"/>
      <c r="ULO133"/>
      <c r="ULP133"/>
      <c r="ULQ133"/>
      <c r="ULR133"/>
      <c r="ULS133"/>
      <c r="ULT133"/>
      <c r="ULU133"/>
      <c r="ULV133"/>
      <c r="ULW133"/>
      <c r="ULX133"/>
      <c r="ULY133"/>
      <c r="ULZ133"/>
      <c r="UMA133"/>
      <c r="UMB133"/>
      <c r="UMC133"/>
      <c r="UMD133"/>
      <c r="UME133"/>
      <c r="UMF133"/>
      <c r="UMG133"/>
      <c r="UMH133"/>
      <c r="UMI133"/>
      <c r="UMJ133"/>
      <c r="UMK133"/>
      <c r="UML133"/>
      <c r="UMM133"/>
      <c r="UMN133"/>
      <c r="UMO133"/>
      <c r="UMP133"/>
      <c r="UMQ133"/>
      <c r="UMR133"/>
      <c r="UMS133"/>
      <c r="UMT133"/>
      <c r="UMU133"/>
      <c r="UMV133"/>
      <c r="UMW133"/>
      <c r="UMX133"/>
      <c r="UMY133"/>
      <c r="UMZ133"/>
      <c r="UNA133"/>
      <c r="UNB133"/>
      <c r="UNC133"/>
      <c r="UND133"/>
      <c r="UNE133"/>
      <c r="UNF133"/>
      <c r="UNG133"/>
      <c r="UNH133"/>
      <c r="UNI133"/>
      <c r="UNJ133"/>
      <c r="UNK133"/>
      <c r="UNL133"/>
      <c r="UNM133"/>
      <c r="UNN133"/>
      <c r="UNO133"/>
      <c r="UNP133"/>
      <c r="UNQ133"/>
      <c r="UNR133"/>
      <c r="UNS133"/>
      <c r="UNT133"/>
      <c r="UNU133"/>
      <c r="UNV133"/>
      <c r="UNW133"/>
      <c r="UNX133"/>
      <c r="UNY133"/>
      <c r="UNZ133"/>
      <c r="UOA133"/>
      <c r="UOB133"/>
      <c r="UOC133"/>
      <c r="UOD133"/>
      <c r="UOE133"/>
      <c r="UOF133"/>
      <c r="UOG133"/>
      <c r="UOH133"/>
      <c r="UOI133"/>
      <c r="UOJ133"/>
      <c r="UOK133"/>
      <c r="UOL133"/>
      <c r="UOM133"/>
      <c r="UON133"/>
      <c r="UOO133"/>
      <c r="UOP133"/>
      <c r="UOQ133"/>
      <c r="UOR133"/>
      <c r="UOS133"/>
      <c r="UOT133"/>
      <c r="UOU133"/>
      <c r="UOV133"/>
      <c r="UOW133"/>
      <c r="UOX133"/>
      <c r="UOY133"/>
      <c r="UOZ133"/>
      <c r="UPA133"/>
      <c r="UPB133"/>
      <c r="UPC133"/>
      <c r="UPD133"/>
      <c r="UPE133"/>
      <c r="UPF133"/>
      <c r="UPG133"/>
      <c r="UPH133"/>
      <c r="UPI133"/>
      <c r="UPJ133"/>
      <c r="UPK133"/>
      <c r="UPL133"/>
      <c r="UPM133"/>
      <c r="UPN133"/>
      <c r="UPO133"/>
      <c r="UPP133"/>
      <c r="UPQ133"/>
      <c r="UPR133"/>
      <c r="UPS133"/>
      <c r="UPT133"/>
      <c r="UPU133"/>
      <c r="UPV133"/>
      <c r="UPW133"/>
      <c r="UPX133"/>
      <c r="UPY133"/>
      <c r="UPZ133"/>
      <c r="UQA133"/>
      <c r="UQB133"/>
      <c r="UQC133"/>
      <c r="UQD133"/>
      <c r="UQE133"/>
      <c r="UQF133"/>
      <c r="UQG133"/>
      <c r="UQH133"/>
      <c r="UQI133"/>
      <c r="UQJ133"/>
      <c r="UQK133"/>
      <c r="UQL133"/>
      <c r="UQM133"/>
      <c r="UQN133"/>
      <c r="UQO133"/>
      <c r="UQP133"/>
      <c r="UQQ133"/>
      <c r="UQR133"/>
      <c r="UQS133"/>
      <c r="UQT133"/>
      <c r="UQU133"/>
      <c r="UQV133"/>
      <c r="UQW133"/>
      <c r="UQX133"/>
      <c r="UQY133"/>
      <c r="UQZ133"/>
      <c r="URA133"/>
      <c r="URB133"/>
      <c r="URC133"/>
      <c r="URD133"/>
      <c r="URE133"/>
      <c r="URF133"/>
      <c r="URG133"/>
      <c r="URH133"/>
      <c r="URI133"/>
      <c r="URJ133"/>
      <c r="URK133"/>
      <c r="URL133"/>
      <c r="URM133"/>
      <c r="URN133"/>
      <c r="URO133"/>
      <c r="URP133"/>
      <c r="URQ133"/>
      <c r="URR133"/>
      <c r="URS133"/>
      <c r="URT133"/>
      <c r="URU133"/>
      <c r="URV133"/>
      <c r="URW133"/>
      <c r="URX133"/>
      <c r="URY133"/>
      <c r="URZ133"/>
      <c r="USA133"/>
      <c r="USB133"/>
      <c r="USC133"/>
      <c r="USD133"/>
      <c r="USE133"/>
      <c r="USF133"/>
      <c r="USG133"/>
      <c r="USH133"/>
      <c r="USI133"/>
      <c r="USJ133"/>
      <c r="USK133"/>
      <c r="USL133"/>
      <c r="USM133"/>
      <c r="USN133"/>
      <c r="USO133"/>
      <c r="USP133"/>
      <c r="USQ133"/>
      <c r="USR133"/>
      <c r="USS133"/>
      <c r="UST133"/>
      <c r="USU133"/>
      <c r="USV133"/>
      <c r="USW133"/>
      <c r="USX133"/>
      <c r="USY133"/>
      <c r="USZ133"/>
      <c r="UTA133"/>
      <c r="UTB133"/>
      <c r="UTC133"/>
      <c r="UTD133"/>
      <c r="UTE133"/>
      <c r="UTF133"/>
      <c r="UTG133"/>
      <c r="UTH133"/>
      <c r="UTI133"/>
      <c r="UTJ133"/>
      <c r="UTK133"/>
      <c r="UTL133"/>
      <c r="UTM133"/>
      <c r="UTN133"/>
      <c r="UTO133"/>
      <c r="UTP133"/>
      <c r="UTQ133"/>
      <c r="UTR133"/>
      <c r="UTS133"/>
      <c r="UTT133"/>
      <c r="UTU133"/>
      <c r="UTV133"/>
      <c r="UTW133"/>
      <c r="UTX133"/>
      <c r="UTY133"/>
      <c r="UTZ133"/>
      <c r="UUA133"/>
      <c r="UUB133"/>
      <c r="UUC133"/>
      <c r="UUD133"/>
      <c r="UUE133"/>
      <c r="UUF133"/>
      <c r="UUG133"/>
      <c r="UUH133"/>
      <c r="UUI133"/>
      <c r="UUJ133"/>
      <c r="UUK133"/>
      <c r="UUL133"/>
      <c r="UUM133"/>
      <c r="UUN133"/>
      <c r="UUO133"/>
      <c r="UUP133"/>
      <c r="UUQ133"/>
      <c r="UUR133"/>
      <c r="UUS133"/>
      <c r="UUT133"/>
      <c r="UUU133"/>
      <c r="UUV133"/>
      <c r="UUW133"/>
      <c r="UUX133"/>
      <c r="UUY133"/>
      <c r="UUZ133"/>
      <c r="UVA133"/>
      <c r="UVB133"/>
      <c r="UVC133"/>
      <c r="UVD133"/>
      <c r="UVE133"/>
      <c r="UVF133"/>
      <c r="UVG133"/>
      <c r="UVH133"/>
      <c r="UVI133"/>
      <c r="UVJ133"/>
      <c r="UVK133"/>
      <c r="UVL133"/>
      <c r="UVM133"/>
      <c r="UVN133"/>
      <c r="UVO133"/>
      <c r="UVP133"/>
      <c r="UVQ133"/>
      <c r="UVR133"/>
      <c r="UVS133"/>
      <c r="UVT133"/>
      <c r="UVU133"/>
      <c r="UVV133"/>
      <c r="UVW133"/>
      <c r="UVX133"/>
      <c r="UVY133"/>
      <c r="UVZ133"/>
      <c r="UWA133"/>
      <c r="UWB133"/>
      <c r="UWC133"/>
      <c r="UWD133"/>
      <c r="UWE133"/>
      <c r="UWF133"/>
      <c r="UWG133"/>
      <c r="UWH133"/>
      <c r="UWI133"/>
      <c r="UWJ133"/>
      <c r="UWK133"/>
      <c r="UWL133"/>
      <c r="UWM133"/>
      <c r="UWN133"/>
      <c r="UWO133"/>
      <c r="UWP133"/>
      <c r="UWQ133"/>
      <c r="UWR133"/>
      <c r="UWS133"/>
      <c r="UWT133"/>
      <c r="UWU133"/>
      <c r="UWV133"/>
      <c r="UWW133"/>
      <c r="UWX133"/>
      <c r="UWY133"/>
      <c r="UWZ133"/>
      <c r="UXA133"/>
      <c r="UXB133"/>
      <c r="UXC133"/>
      <c r="UXD133"/>
      <c r="UXE133"/>
      <c r="UXF133"/>
      <c r="UXG133"/>
      <c r="UXH133"/>
      <c r="UXI133"/>
      <c r="UXJ133"/>
      <c r="UXK133"/>
      <c r="UXL133"/>
      <c r="UXM133"/>
      <c r="UXN133"/>
      <c r="UXO133"/>
      <c r="UXP133"/>
      <c r="UXQ133"/>
      <c r="UXR133"/>
      <c r="UXS133"/>
      <c r="UXT133"/>
      <c r="UXU133"/>
      <c r="UXV133"/>
      <c r="UXW133"/>
      <c r="UXX133"/>
      <c r="UXY133"/>
      <c r="UXZ133"/>
      <c r="UYA133"/>
      <c r="UYB133"/>
      <c r="UYC133"/>
      <c r="UYD133"/>
      <c r="UYE133"/>
      <c r="UYF133"/>
      <c r="UYG133"/>
      <c r="UYH133"/>
      <c r="UYI133"/>
      <c r="UYJ133"/>
      <c r="UYK133"/>
      <c r="UYL133"/>
      <c r="UYM133"/>
      <c r="UYN133"/>
      <c r="UYO133"/>
      <c r="UYP133"/>
      <c r="UYQ133"/>
      <c r="UYR133"/>
      <c r="UYS133"/>
      <c r="UYT133"/>
      <c r="UYU133"/>
      <c r="UYV133"/>
      <c r="UYW133"/>
      <c r="UYX133"/>
      <c r="UYY133"/>
      <c r="UYZ133"/>
      <c r="UZA133"/>
      <c r="UZB133"/>
      <c r="UZC133"/>
      <c r="UZD133"/>
      <c r="UZE133"/>
      <c r="UZF133"/>
      <c r="UZG133"/>
      <c r="UZH133"/>
      <c r="UZI133"/>
      <c r="UZJ133"/>
      <c r="UZK133"/>
      <c r="UZL133"/>
      <c r="UZM133"/>
      <c r="UZN133"/>
      <c r="UZO133"/>
      <c r="UZP133"/>
      <c r="UZQ133"/>
      <c r="UZR133"/>
      <c r="UZS133"/>
      <c r="UZT133"/>
      <c r="UZU133"/>
      <c r="UZV133"/>
      <c r="UZW133"/>
      <c r="UZX133"/>
      <c r="UZY133"/>
      <c r="UZZ133"/>
      <c r="VAA133"/>
      <c r="VAB133"/>
      <c r="VAC133"/>
      <c r="VAD133"/>
      <c r="VAE133"/>
      <c r="VAF133"/>
      <c r="VAG133"/>
      <c r="VAH133"/>
      <c r="VAI133"/>
      <c r="VAJ133"/>
      <c r="VAK133"/>
      <c r="VAL133"/>
      <c r="VAM133"/>
      <c r="VAN133"/>
      <c r="VAO133"/>
      <c r="VAP133"/>
      <c r="VAQ133"/>
      <c r="VAR133"/>
      <c r="VAS133"/>
      <c r="VAT133"/>
      <c r="VAU133"/>
      <c r="VAV133"/>
      <c r="VAW133"/>
      <c r="VAX133"/>
      <c r="VAY133"/>
      <c r="VAZ133"/>
      <c r="VBA133"/>
      <c r="VBB133"/>
      <c r="VBC133"/>
      <c r="VBD133"/>
      <c r="VBE133"/>
      <c r="VBF133"/>
      <c r="VBG133"/>
      <c r="VBH133"/>
      <c r="VBI133"/>
      <c r="VBJ133"/>
      <c r="VBK133"/>
      <c r="VBL133"/>
      <c r="VBM133"/>
      <c r="VBN133"/>
      <c r="VBO133"/>
      <c r="VBP133"/>
      <c r="VBQ133"/>
      <c r="VBR133"/>
      <c r="VBS133"/>
      <c r="VBT133"/>
      <c r="VBU133"/>
      <c r="VBV133"/>
      <c r="VBW133"/>
      <c r="VBX133"/>
      <c r="VBY133"/>
      <c r="VBZ133"/>
      <c r="VCA133"/>
      <c r="VCB133"/>
      <c r="VCC133"/>
      <c r="VCD133"/>
      <c r="VCE133"/>
      <c r="VCF133"/>
      <c r="VCG133"/>
      <c r="VCH133"/>
      <c r="VCI133"/>
      <c r="VCJ133"/>
      <c r="VCK133"/>
      <c r="VCL133"/>
      <c r="VCM133"/>
      <c r="VCN133"/>
      <c r="VCO133"/>
      <c r="VCP133"/>
      <c r="VCQ133"/>
      <c r="VCR133"/>
      <c r="VCS133"/>
      <c r="VCT133"/>
      <c r="VCU133"/>
      <c r="VCV133"/>
      <c r="VCW133"/>
      <c r="VCX133"/>
      <c r="VCY133"/>
      <c r="VCZ133"/>
      <c r="VDA133"/>
      <c r="VDB133"/>
      <c r="VDC133"/>
      <c r="VDD133"/>
      <c r="VDE133"/>
      <c r="VDF133"/>
      <c r="VDG133"/>
      <c r="VDH133"/>
      <c r="VDI133"/>
      <c r="VDJ133"/>
      <c r="VDK133"/>
      <c r="VDL133"/>
      <c r="VDM133"/>
      <c r="VDN133"/>
      <c r="VDO133"/>
      <c r="VDP133"/>
      <c r="VDQ133"/>
      <c r="VDR133"/>
      <c r="VDS133"/>
      <c r="VDT133"/>
      <c r="VDU133"/>
      <c r="VDV133"/>
      <c r="VDW133"/>
      <c r="VDX133"/>
      <c r="VDY133"/>
      <c r="VDZ133"/>
      <c r="VEA133"/>
      <c r="VEB133"/>
      <c r="VEC133"/>
      <c r="VED133"/>
      <c r="VEE133"/>
      <c r="VEF133"/>
      <c r="VEG133"/>
      <c r="VEH133"/>
      <c r="VEI133"/>
      <c r="VEJ133"/>
      <c r="VEK133"/>
      <c r="VEL133"/>
      <c r="VEM133"/>
      <c r="VEN133"/>
      <c r="VEO133"/>
      <c r="VEP133"/>
      <c r="VEQ133"/>
      <c r="VER133"/>
      <c r="VES133"/>
      <c r="VET133"/>
      <c r="VEU133"/>
      <c r="VEV133"/>
      <c r="VEW133"/>
      <c r="VEX133"/>
      <c r="VEY133"/>
      <c r="VEZ133"/>
      <c r="VFA133"/>
      <c r="VFB133"/>
      <c r="VFC133"/>
      <c r="VFD133"/>
      <c r="VFE133"/>
      <c r="VFF133"/>
      <c r="VFG133"/>
      <c r="VFH133"/>
      <c r="VFI133"/>
      <c r="VFJ133"/>
      <c r="VFK133"/>
      <c r="VFL133"/>
      <c r="VFM133"/>
      <c r="VFN133"/>
      <c r="VFO133"/>
      <c r="VFP133"/>
      <c r="VFQ133"/>
      <c r="VFR133"/>
      <c r="VFS133"/>
      <c r="VFT133"/>
      <c r="VFU133"/>
      <c r="VFV133"/>
      <c r="VFW133"/>
      <c r="VFX133"/>
      <c r="VFY133"/>
      <c r="VFZ133"/>
      <c r="VGA133"/>
      <c r="VGB133"/>
      <c r="VGC133"/>
      <c r="VGD133"/>
      <c r="VGE133"/>
      <c r="VGF133"/>
      <c r="VGG133"/>
      <c r="VGH133"/>
      <c r="VGI133"/>
      <c r="VGJ133"/>
      <c r="VGK133"/>
      <c r="VGL133"/>
      <c r="VGM133"/>
      <c r="VGN133"/>
      <c r="VGO133"/>
      <c r="VGP133"/>
      <c r="VGQ133"/>
      <c r="VGR133"/>
      <c r="VGS133"/>
      <c r="VGT133"/>
      <c r="VGU133"/>
      <c r="VGV133"/>
      <c r="VGW133"/>
      <c r="VGX133"/>
      <c r="VGY133"/>
      <c r="VGZ133"/>
      <c r="VHA133"/>
      <c r="VHB133"/>
      <c r="VHC133"/>
      <c r="VHD133"/>
      <c r="VHE133"/>
      <c r="VHF133"/>
      <c r="VHG133"/>
      <c r="VHH133"/>
      <c r="VHI133"/>
      <c r="VHJ133"/>
      <c r="VHK133"/>
      <c r="VHL133"/>
      <c r="VHM133"/>
      <c r="VHN133"/>
      <c r="VHO133"/>
      <c r="VHP133"/>
      <c r="VHQ133"/>
      <c r="VHR133"/>
      <c r="VHS133"/>
      <c r="VHT133"/>
      <c r="VHU133"/>
      <c r="VHV133"/>
      <c r="VHW133"/>
      <c r="VHX133"/>
      <c r="VHY133"/>
      <c r="VHZ133"/>
      <c r="VIA133"/>
      <c r="VIB133"/>
      <c r="VIC133"/>
      <c r="VID133"/>
      <c r="VIE133"/>
      <c r="VIF133"/>
      <c r="VIG133"/>
      <c r="VIH133"/>
      <c r="VII133"/>
      <c r="VIJ133"/>
      <c r="VIK133"/>
      <c r="VIL133"/>
      <c r="VIM133"/>
      <c r="VIN133"/>
      <c r="VIO133"/>
      <c r="VIP133"/>
      <c r="VIQ133"/>
      <c r="VIR133"/>
      <c r="VIS133"/>
      <c r="VIT133"/>
      <c r="VIU133"/>
      <c r="VIV133"/>
      <c r="VIW133"/>
      <c r="VIX133"/>
      <c r="VIY133"/>
      <c r="VIZ133"/>
      <c r="VJA133"/>
      <c r="VJB133"/>
      <c r="VJC133"/>
      <c r="VJD133"/>
      <c r="VJE133"/>
      <c r="VJF133"/>
      <c r="VJG133"/>
      <c r="VJH133"/>
      <c r="VJI133"/>
      <c r="VJJ133"/>
      <c r="VJK133"/>
      <c r="VJL133"/>
      <c r="VJM133"/>
      <c r="VJN133"/>
      <c r="VJO133"/>
      <c r="VJP133"/>
      <c r="VJQ133"/>
      <c r="VJR133"/>
      <c r="VJS133"/>
      <c r="VJT133"/>
      <c r="VJU133"/>
      <c r="VJV133"/>
      <c r="VJW133"/>
      <c r="VJX133"/>
      <c r="VJY133"/>
      <c r="VJZ133"/>
      <c r="VKA133"/>
      <c r="VKB133"/>
      <c r="VKC133"/>
      <c r="VKD133"/>
      <c r="VKE133"/>
      <c r="VKF133"/>
      <c r="VKG133"/>
      <c r="VKH133"/>
      <c r="VKI133"/>
      <c r="VKJ133"/>
      <c r="VKK133"/>
      <c r="VKL133"/>
      <c r="VKM133"/>
      <c r="VKN133"/>
      <c r="VKO133"/>
      <c r="VKP133"/>
      <c r="VKQ133"/>
      <c r="VKR133"/>
      <c r="VKS133"/>
      <c r="VKT133"/>
      <c r="VKU133"/>
      <c r="VKV133"/>
      <c r="VKW133"/>
      <c r="VKX133"/>
      <c r="VKY133"/>
      <c r="VKZ133"/>
      <c r="VLA133"/>
      <c r="VLB133"/>
      <c r="VLC133"/>
      <c r="VLD133"/>
      <c r="VLE133"/>
      <c r="VLF133"/>
      <c r="VLG133"/>
      <c r="VLH133"/>
      <c r="VLI133"/>
      <c r="VLJ133"/>
      <c r="VLK133"/>
      <c r="VLL133"/>
      <c r="VLM133"/>
      <c r="VLN133"/>
      <c r="VLO133"/>
      <c r="VLP133"/>
      <c r="VLQ133"/>
      <c r="VLR133"/>
      <c r="VLS133"/>
      <c r="VLT133"/>
      <c r="VLU133"/>
      <c r="VLV133"/>
      <c r="VLW133"/>
      <c r="VLX133"/>
      <c r="VLY133"/>
      <c r="VLZ133"/>
      <c r="VMA133"/>
      <c r="VMB133"/>
      <c r="VMC133"/>
      <c r="VMD133"/>
      <c r="VME133"/>
      <c r="VMF133"/>
      <c r="VMG133"/>
      <c r="VMH133"/>
      <c r="VMI133"/>
      <c r="VMJ133"/>
      <c r="VMK133"/>
      <c r="VML133"/>
      <c r="VMM133"/>
      <c r="VMN133"/>
      <c r="VMO133"/>
      <c r="VMP133"/>
      <c r="VMQ133"/>
      <c r="VMR133"/>
      <c r="VMS133"/>
      <c r="VMT133"/>
      <c r="VMU133"/>
      <c r="VMV133"/>
      <c r="VMW133"/>
      <c r="VMX133"/>
      <c r="VMY133"/>
      <c r="VMZ133"/>
      <c r="VNA133"/>
      <c r="VNB133"/>
      <c r="VNC133"/>
      <c r="VND133"/>
      <c r="VNE133"/>
      <c r="VNF133"/>
      <c r="VNG133"/>
      <c r="VNH133"/>
      <c r="VNI133"/>
      <c r="VNJ133"/>
      <c r="VNK133"/>
      <c r="VNL133"/>
      <c r="VNM133"/>
      <c r="VNN133"/>
      <c r="VNO133"/>
      <c r="VNP133"/>
      <c r="VNQ133"/>
      <c r="VNR133"/>
      <c r="VNS133"/>
      <c r="VNT133"/>
      <c r="VNU133"/>
      <c r="VNV133"/>
      <c r="VNW133"/>
      <c r="VNX133"/>
      <c r="VNY133"/>
      <c r="VNZ133"/>
      <c r="VOA133"/>
      <c r="VOB133"/>
      <c r="VOC133"/>
      <c r="VOD133"/>
      <c r="VOE133"/>
      <c r="VOF133"/>
      <c r="VOG133"/>
      <c r="VOH133"/>
      <c r="VOI133"/>
      <c r="VOJ133"/>
      <c r="VOK133"/>
      <c r="VOL133"/>
      <c r="VOM133"/>
      <c r="VON133"/>
      <c r="VOO133"/>
      <c r="VOP133"/>
      <c r="VOQ133"/>
      <c r="VOR133"/>
      <c r="VOS133"/>
      <c r="VOT133"/>
      <c r="VOU133"/>
      <c r="VOV133"/>
      <c r="VOW133"/>
      <c r="VOX133"/>
      <c r="VOY133"/>
      <c r="VOZ133"/>
      <c r="VPA133"/>
      <c r="VPB133"/>
      <c r="VPC133"/>
      <c r="VPD133"/>
      <c r="VPE133"/>
      <c r="VPF133"/>
      <c r="VPG133"/>
      <c r="VPH133"/>
      <c r="VPI133"/>
      <c r="VPJ133"/>
      <c r="VPK133"/>
      <c r="VPL133"/>
      <c r="VPM133"/>
      <c r="VPN133"/>
      <c r="VPO133"/>
      <c r="VPP133"/>
      <c r="VPQ133"/>
      <c r="VPR133"/>
      <c r="VPS133"/>
      <c r="VPT133"/>
      <c r="VPU133"/>
      <c r="VPV133"/>
      <c r="VPW133"/>
      <c r="VPX133"/>
      <c r="VPY133"/>
      <c r="VPZ133"/>
      <c r="VQA133"/>
      <c r="VQB133"/>
      <c r="VQC133"/>
      <c r="VQD133"/>
      <c r="VQE133"/>
      <c r="VQF133"/>
      <c r="VQG133"/>
      <c r="VQH133"/>
      <c r="VQI133"/>
      <c r="VQJ133"/>
      <c r="VQK133"/>
      <c r="VQL133"/>
      <c r="VQM133"/>
      <c r="VQN133"/>
      <c r="VQO133"/>
      <c r="VQP133"/>
      <c r="VQQ133"/>
      <c r="VQR133"/>
      <c r="VQS133"/>
      <c r="VQT133"/>
      <c r="VQU133"/>
      <c r="VQV133"/>
      <c r="VQW133"/>
      <c r="VQX133"/>
      <c r="VQY133"/>
      <c r="VQZ133"/>
      <c r="VRA133"/>
      <c r="VRB133"/>
      <c r="VRC133"/>
      <c r="VRD133"/>
      <c r="VRE133"/>
      <c r="VRF133"/>
      <c r="VRG133"/>
      <c r="VRH133"/>
      <c r="VRI133"/>
      <c r="VRJ133"/>
      <c r="VRK133"/>
      <c r="VRL133"/>
      <c r="VRM133"/>
      <c r="VRN133"/>
      <c r="VRO133"/>
      <c r="VRP133"/>
      <c r="VRQ133"/>
      <c r="VRR133"/>
      <c r="VRS133"/>
      <c r="VRT133"/>
      <c r="VRU133"/>
      <c r="VRV133"/>
      <c r="VRW133"/>
      <c r="VRX133"/>
      <c r="VRY133"/>
      <c r="VRZ133"/>
      <c r="VSA133"/>
      <c r="VSB133"/>
      <c r="VSC133"/>
      <c r="VSD133"/>
      <c r="VSE133"/>
      <c r="VSF133"/>
      <c r="VSG133"/>
      <c r="VSH133"/>
      <c r="VSI133"/>
      <c r="VSJ133"/>
      <c r="VSK133"/>
      <c r="VSL133"/>
      <c r="VSM133"/>
      <c r="VSN133"/>
      <c r="VSO133"/>
      <c r="VSP133"/>
      <c r="VSQ133"/>
      <c r="VSR133"/>
      <c r="VSS133"/>
      <c r="VST133"/>
      <c r="VSU133"/>
      <c r="VSV133"/>
      <c r="VSW133"/>
      <c r="VSX133"/>
      <c r="VSY133"/>
      <c r="VSZ133"/>
      <c r="VTA133"/>
      <c r="VTB133"/>
      <c r="VTC133"/>
      <c r="VTD133"/>
      <c r="VTE133"/>
      <c r="VTF133"/>
      <c r="VTG133"/>
      <c r="VTH133"/>
      <c r="VTI133"/>
      <c r="VTJ133"/>
      <c r="VTK133"/>
      <c r="VTL133"/>
      <c r="VTM133"/>
      <c r="VTN133"/>
      <c r="VTO133"/>
      <c r="VTP133"/>
      <c r="VTQ133"/>
      <c r="VTR133"/>
      <c r="VTS133"/>
      <c r="VTT133"/>
      <c r="VTU133"/>
      <c r="VTV133"/>
      <c r="VTW133"/>
      <c r="VTX133"/>
      <c r="VTY133"/>
      <c r="VTZ133"/>
      <c r="VUA133"/>
      <c r="VUB133"/>
      <c r="VUC133"/>
      <c r="VUD133"/>
      <c r="VUE133"/>
      <c r="VUF133"/>
      <c r="VUG133"/>
      <c r="VUH133"/>
      <c r="VUI133"/>
      <c r="VUJ133"/>
      <c r="VUK133"/>
      <c r="VUL133"/>
      <c r="VUM133"/>
      <c r="VUN133"/>
      <c r="VUO133"/>
      <c r="VUP133"/>
      <c r="VUQ133"/>
      <c r="VUR133"/>
      <c r="VUS133"/>
      <c r="VUT133"/>
      <c r="VUU133"/>
      <c r="VUV133"/>
      <c r="VUW133"/>
      <c r="VUX133"/>
      <c r="VUY133"/>
      <c r="VUZ133"/>
      <c r="VVA133"/>
      <c r="VVB133"/>
      <c r="VVC133"/>
      <c r="VVD133"/>
      <c r="VVE133"/>
      <c r="VVF133"/>
      <c r="VVG133"/>
      <c r="VVH133"/>
      <c r="VVI133"/>
      <c r="VVJ133"/>
      <c r="VVK133"/>
      <c r="VVL133"/>
      <c r="VVM133"/>
      <c r="VVN133"/>
      <c r="VVO133"/>
      <c r="VVP133"/>
      <c r="VVQ133"/>
      <c r="VVR133"/>
      <c r="VVS133"/>
      <c r="VVT133"/>
      <c r="VVU133"/>
      <c r="VVV133"/>
      <c r="VVW133"/>
      <c r="VVX133"/>
      <c r="VVY133"/>
      <c r="VVZ133"/>
      <c r="VWA133"/>
      <c r="VWB133"/>
      <c r="VWC133"/>
      <c r="VWD133"/>
      <c r="VWE133"/>
      <c r="VWF133"/>
      <c r="VWG133"/>
      <c r="VWH133"/>
      <c r="VWI133"/>
      <c r="VWJ133"/>
      <c r="VWK133"/>
      <c r="VWL133"/>
      <c r="VWM133"/>
      <c r="VWN133"/>
      <c r="VWO133"/>
      <c r="VWP133"/>
      <c r="VWQ133"/>
      <c r="VWR133"/>
      <c r="VWS133"/>
      <c r="VWT133"/>
      <c r="VWU133"/>
      <c r="VWV133"/>
      <c r="VWW133"/>
      <c r="VWX133"/>
      <c r="VWY133"/>
      <c r="VWZ133"/>
      <c r="VXA133"/>
      <c r="VXB133"/>
      <c r="VXC133"/>
      <c r="VXD133"/>
      <c r="VXE133"/>
      <c r="VXF133"/>
      <c r="VXG133"/>
      <c r="VXH133"/>
      <c r="VXI133"/>
      <c r="VXJ133"/>
      <c r="VXK133"/>
      <c r="VXL133"/>
      <c r="VXM133"/>
      <c r="VXN133"/>
      <c r="VXO133"/>
      <c r="VXP133"/>
      <c r="VXQ133"/>
      <c r="VXR133"/>
      <c r="VXS133"/>
      <c r="VXT133"/>
      <c r="VXU133"/>
      <c r="VXV133"/>
      <c r="VXW133"/>
      <c r="VXX133"/>
      <c r="VXY133"/>
      <c r="VXZ133"/>
      <c r="VYA133"/>
      <c r="VYB133"/>
      <c r="VYC133"/>
      <c r="VYD133"/>
      <c r="VYE133"/>
      <c r="VYF133"/>
      <c r="VYG133"/>
      <c r="VYH133"/>
      <c r="VYI133"/>
      <c r="VYJ133"/>
      <c r="VYK133"/>
      <c r="VYL133"/>
      <c r="VYM133"/>
      <c r="VYN133"/>
      <c r="VYO133"/>
      <c r="VYP133"/>
      <c r="VYQ133"/>
      <c r="VYR133"/>
      <c r="VYS133"/>
      <c r="VYT133"/>
      <c r="VYU133"/>
      <c r="VYV133"/>
      <c r="VYW133"/>
      <c r="VYX133"/>
      <c r="VYY133"/>
      <c r="VYZ133"/>
      <c r="VZA133"/>
      <c r="VZB133"/>
      <c r="VZC133"/>
      <c r="VZD133"/>
      <c r="VZE133"/>
      <c r="VZF133"/>
      <c r="VZG133"/>
      <c r="VZH133"/>
      <c r="VZI133"/>
      <c r="VZJ133"/>
      <c r="VZK133"/>
      <c r="VZL133"/>
      <c r="VZM133"/>
      <c r="VZN133"/>
      <c r="VZO133"/>
      <c r="VZP133"/>
      <c r="VZQ133"/>
      <c r="VZR133"/>
      <c r="VZS133"/>
      <c r="VZT133"/>
      <c r="VZU133"/>
      <c r="VZV133"/>
      <c r="VZW133"/>
      <c r="VZX133"/>
      <c r="VZY133"/>
      <c r="VZZ133"/>
      <c r="WAA133"/>
      <c r="WAB133"/>
      <c r="WAC133"/>
      <c r="WAD133"/>
      <c r="WAE133"/>
      <c r="WAF133"/>
      <c r="WAG133"/>
      <c r="WAH133"/>
      <c r="WAI133"/>
      <c r="WAJ133"/>
      <c r="WAK133"/>
      <c r="WAL133"/>
      <c r="WAM133"/>
      <c r="WAN133"/>
      <c r="WAO133"/>
      <c r="WAP133"/>
      <c r="WAQ133"/>
      <c r="WAR133"/>
      <c r="WAS133"/>
      <c r="WAT133"/>
      <c r="WAU133"/>
      <c r="WAV133"/>
      <c r="WAW133"/>
      <c r="WAX133"/>
      <c r="WAY133"/>
      <c r="WAZ133"/>
      <c r="WBA133"/>
      <c r="WBB133"/>
      <c r="WBC133"/>
      <c r="WBD133"/>
      <c r="WBE133"/>
      <c r="WBF133"/>
      <c r="WBG133"/>
      <c r="WBH133"/>
      <c r="WBI133"/>
      <c r="WBJ133"/>
      <c r="WBK133"/>
      <c r="WBL133"/>
      <c r="WBM133"/>
      <c r="WBN133"/>
      <c r="WBO133"/>
      <c r="WBP133"/>
      <c r="WBQ133"/>
      <c r="WBR133"/>
      <c r="WBS133"/>
      <c r="WBT133"/>
      <c r="WBU133"/>
      <c r="WBV133"/>
      <c r="WBW133"/>
      <c r="WBX133"/>
      <c r="WBY133"/>
      <c r="WBZ133"/>
      <c r="WCA133"/>
      <c r="WCB133"/>
      <c r="WCC133"/>
      <c r="WCD133"/>
      <c r="WCE133"/>
      <c r="WCF133"/>
      <c r="WCG133"/>
      <c r="WCH133"/>
      <c r="WCI133"/>
      <c r="WCJ133"/>
      <c r="WCK133"/>
      <c r="WCL133"/>
      <c r="WCM133"/>
      <c r="WCN133"/>
      <c r="WCO133"/>
      <c r="WCP133"/>
      <c r="WCQ133"/>
      <c r="WCR133"/>
      <c r="WCS133"/>
      <c r="WCT133"/>
      <c r="WCU133"/>
      <c r="WCV133"/>
      <c r="WCW133"/>
      <c r="WCX133"/>
      <c r="WCY133"/>
      <c r="WCZ133"/>
      <c r="WDA133"/>
      <c r="WDB133"/>
      <c r="WDC133"/>
      <c r="WDD133"/>
      <c r="WDE133"/>
      <c r="WDF133"/>
      <c r="WDG133"/>
      <c r="WDH133"/>
      <c r="WDI133"/>
      <c r="WDJ133"/>
      <c r="WDK133"/>
      <c r="WDL133"/>
      <c r="WDM133"/>
      <c r="WDN133"/>
      <c r="WDO133"/>
      <c r="WDP133"/>
      <c r="WDQ133"/>
      <c r="WDR133"/>
      <c r="WDS133"/>
      <c r="WDT133"/>
      <c r="WDU133"/>
      <c r="WDV133"/>
      <c r="WDW133"/>
      <c r="WDX133"/>
      <c r="WDY133"/>
      <c r="WDZ133"/>
      <c r="WEA133"/>
      <c r="WEB133"/>
      <c r="WEC133"/>
      <c r="WED133"/>
      <c r="WEE133"/>
      <c r="WEF133"/>
      <c r="WEG133"/>
      <c r="WEH133"/>
      <c r="WEI133"/>
      <c r="WEJ133"/>
      <c r="WEK133"/>
      <c r="WEL133"/>
      <c r="WEM133"/>
      <c r="WEN133"/>
      <c r="WEO133"/>
      <c r="WEP133"/>
      <c r="WEQ133"/>
      <c r="WER133"/>
      <c r="WES133"/>
      <c r="WET133"/>
      <c r="WEU133"/>
      <c r="WEV133"/>
      <c r="WEW133"/>
      <c r="WEX133"/>
      <c r="WEY133"/>
      <c r="WEZ133"/>
      <c r="WFA133"/>
      <c r="WFB133"/>
      <c r="WFC133"/>
      <c r="WFD133"/>
      <c r="WFE133"/>
      <c r="WFF133"/>
      <c r="WFG133"/>
      <c r="WFH133"/>
      <c r="WFI133"/>
      <c r="WFJ133"/>
      <c r="WFK133"/>
      <c r="WFL133"/>
      <c r="WFM133"/>
      <c r="WFN133"/>
      <c r="WFO133"/>
      <c r="WFP133"/>
      <c r="WFQ133"/>
      <c r="WFR133"/>
      <c r="WFS133"/>
      <c r="WFT133"/>
      <c r="WFU133"/>
      <c r="WFV133"/>
      <c r="WFW133"/>
      <c r="WFX133"/>
      <c r="WFY133"/>
      <c r="WFZ133"/>
      <c r="WGA133"/>
      <c r="WGB133"/>
      <c r="WGC133"/>
      <c r="WGD133"/>
      <c r="WGE133"/>
      <c r="WGF133"/>
      <c r="WGG133"/>
      <c r="WGH133"/>
      <c r="WGI133"/>
      <c r="WGJ133"/>
      <c r="WGK133"/>
      <c r="WGL133"/>
      <c r="WGM133"/>
      <c r="WGN133"/>
      <c r="WGO133"/>
      <c r="WGP133"/>
      <c r="WGQ133"/>
      <c r="WGR133"/>
      <c r="WGS133"/>
      <c r="WGT133"/>
      <c r="WGU133"/>
      <c r="WGV133"/>
      <c r="WGW133"/>
      <c r="WGX133"/>
      <c r="WGY133"/>
      <c r="WGZ133"/>
      <c r="WHA133"/>
      <c r="WHB133"/>
      <c r="WHC133"/>
      <c r="WHD133"/>
      <c r="WHE133"/>
      <c r="WHF133"/>
      <c r="WHG133"/>
      <c r="WHH133"/>
      <c r="WHI133"/>
      <c r="WHJ133"/>
      <c r="WHK133"/>
      <c r="WHL133"/>
      <c r="WHM133"/>
      <c r="WHN133"/>
      <c r="WHO133"/>
      <c r="WHP133"/>
      <c r="WHQ133"/>
      <c r="WHR133"/>
      <c r="WHS133"/>
      <c r="WHT133"/>
      <c r="WHU133"/>
      <c r="WHV133"/>
      <c r="WHW133"/>
      <c r="WHX133"/>
      <c r="WHY133"/>
      <c r="WHZ133"/>
      <c r="WIA133"/>
      <c r="WIB133"/>
      <c r="WIC133"/>
      <c r="WID133"/>
      <c r="WIE133"/>
      <c r="WIF133"/>
      <c r="WIG133"/>
      <c r="WIH133"/>
      <c r="WII133"/>
      <c r="WIJ133"/>
      <c r="WIK133"/>
      <c r="WIL133"/>
      <c r="WIM133"/>
      <c r="WIN133"/>
      <c r="WIO133"/>
      <c r="WIP133"/>
      <c r="WIQ133"/>
      <c r="WIR133"/>
      <c r="WIS133"/>
      <c r="WIT133"/>
      <c r="WIU133"/>
      <c r="WIV133"/>
      <c r="WIW133"/>
      <c r="WIX133"/>
      <c r="WIY133"/>
      <c r="WIZ133"/>
      <c r="WJA133"/>
      <c r="WJB133"/>
      <c r="WJC133"/>
      <c r="WJD133"/>
      <c r="WJE133"/>
      <c r="WJF133"/>
      <c r="WJG133"/>
      <c r="WJH133"/>
      <c r="WJI133"/>
      <c r="WJJ133"/>
      <c r="WJK133"/>
      <c r="WJL133"/>
      <c r="WJM133"/>
      <c r="WJN133"/>
      <c r="WJO133"/>
      <c r="WJP133"/>
      <c r="WJQ133"/>
      <c r="WJR133"/>
      <c r="WJS133"/>
      <c r="WJT133"/>
      <c r="WJU133"/>
      <c r="WJV133"/>
      <c r="WJW133"/>
      <c r="WJX133"/>
      <c r="WJY133"/>
      <c r="WJZ133"/>
      <c r="WKA133"/>
      <c r="WKB133"/>
      <c r="WKC133"/>
      <c r="WKD133"/>
      <c r="WKE133"/>
      <c r="WKF133"/>
      <c r="WKG133"/>
      <c r="WKH133"/>
      <c r="WKI133"/>
      <c r="WKJ133"/>
      <c r="WKK133"/>
      <c r="WKL133"/>
      <c r="WKM133"/>
      <c r="WKN133"/>
      <c r="WKO133"/>
      <c r="WKP133"/>
      <c r="WKQ133"/>
      <c r="WKR133"/>
      <c r="WKS133"/>
      <c r="WKT133"/>
      <c r="WKU133"/>
      <c r="WKV133"/>
      <c r="WKW133"/>
      <c r="WKX133"/>
      <c r="WKY133"/>
      <c r="WKZ133"/>
      <c r="WLA133"/>
      <c r="WLB133"/>
      <c r="WLC133"/>
      <c r="WLD133"/>
      <c r="WLE133"/>
      <c r="WLF133"/>
      <c r="WLG133"/>
      <c r="WLH133"/>
      <c r="WLI133"/>
      <c r="WLJ133"/>
      <c r="WLK133"/>
      <c r="WLL133"/>
      <c r="WLM133"/>
      <c r="WLN133"/>
      <c r="WLO133"/>
      <c r="WLP133"/>
      <c r="WLQ133"/>
      <c r="WLR133"/>
      <c r="WLS133"/>
      <c r="WLT133"/>
      <c r="WLU133"/>
      <c r="WLV133"/>
      <c r="WLW133"/>
      <c r="WLX133"/>
      <c r="WLY133"/>
      <c r="WLZ133"/>
      <c r="WMA133"/>
      <c r="WMB133"/>
      <c r="WMC133"/>
      <c r="WMD133"/>
      <c r="WME133"/>
      <c r="WMF133"/>
      <c r="WMG133"/>
      <c r="WMH133"/>
      <c r="WMI133"/>
      <c r="WMJ133"/>
      <c r="WMK133"/>
      <c r="WML133"/>
      <c r="WMM133"/>
      <c r="WMN133"/>
      <c r="WMO133"/>
      <c r="WMP133"/>
      <c r="WMQ133"/>
      <c r="WMR133"/>
      <c r="WMS133"/>
      <c r="WMT133"/>
      <c r="WMU133"/>
      <c r="WMV133"/>
      <c r="WMW133"/>
      <c r="WMX133"/>
      <c r="WMY133"/>
      <c r="WMZ133"/>
      <c r="WNA133"/>
      <c r="WNB133"/>
      <c r="WNC133"/>
      <c r="WND133"/>
      <c r="WNE133"/>
      <c r="WNF133"/>
      <c r="WNG133"/>
      <c r="WNH133"/>
      <c r="WNI133"/>
      <c r="WNJ133"/>
      <c r="WNK133"/>
      <c r="WNL133"/>
      <c r="WNM133"/>
      <c r="WNN133"/>
      <c r="WNO133"/>
      <c r="WNP133"/>
      <c r="WNQ133"/>
      <c r="WNR133"/>
      <c r="WNS133"/>
      <c r="WNT133"/>
      <c r="WNU133"/>
      <c r="WNV133"/>
      <c r="WNW133"/>
      <c r="WNX133"/>
      <c r="WNY133"/>
      <c r="WNZ133"/>
      <c r="WOA133"/>
      <c r="WOB133"/>
      <c r="WOC133"/>
      <c r="WOD133"/>
      <c r="WOE133"/>
      <c r="WOF133"/>
      <c r="WOG133"/>
      <c r="WOH133"/>
      <c r="WOI133"/>
      <c r="WOJ133"/>
      <c r="WOK133"/>
      <c r="WOL133"/>
      <c r="WOM133"/>
      <c r="WON133"/>
      <c r="WOO133"/>
      <c r="WOP133"/>
      <c r="WOQ133"/>
      <c r="WOR133"/>
      <c r="WOS133"/>
      <c r="WOT133"/>
      <c r="WOU133"/>
      <c r="WOV133"/>
      <c r="WOW133"/>
      <c r="WOX133"/>
      <c r="WOY133"/>
      <c r="WOZ133"/>
      <c r="WPA133"/>
      <c r="WPB133"/>
      <c r="WPC133"/>
      <c r="WPD133"/>
      <c r="WPE133"/>
      <c r="WPF133"/>
      <c r="WPG133"/>
      <c r="WPH133"/>
      <c r="WPI133"/>
      <c r="WPJ133"/>
      <c r="WPK133"/>
      <c r="WPL133"/>
      <c r="WPM133"/>
      <c r="WPN133"/>
      <c r="WPO133"/>
      <c r="WPP133"/>
      <c r="WPQ133"/>
      <c r="WPR133"/>
      <c r="WPS133"/>
      <c r="WPT133"/>
      <c r="WPU133"/>
      <c r="WPV133"/>
      <c r="WPW133"/>
      <c r="WPX133"/>
      <c r="WPY133"/>
      <c r="WPZ133"/>
      <c r="WQA133"/>
      <c r="WQB133"/>
      <c r="WQC133"/>
      <c r="WQD133"/>
      <c r="WQE133"/>
      <c r="WQF133"/>
      <c r="WQG133"/>
      <c r="WQH133"/>
      <c r="WQI133"/>
      <c r="WQJ133"/>
      <c r="WQK133"/>
      <c r="WQL133"/>
      <c r="WQM133"/>
      <c r="WQN133"/>
      <c r="WQO133"/>
      <c r="WQP133"/>
      <c r="WQQ133"/>
      <c r="WQR133"/>
      <c r="WQS133"/>
      <c r="WQT133"/>
      <c r="WQU133"/>
      <c r="WQV133"/>
      <c r="WQW133"/>
      <c r="WQX133"/>
      <c r="WQY133"/>
      <c r="WQZ133"/>
      <c r="WRA133"/>
      <c r="WRB133"/>
      <c r="WRC133"/>
      <c r="WRD133"/>
      <c r="WRE133"/>
      <c r="WRF133"/>
      <c r="WRG133"/>
      <c r="WRH133"/>
      <c r="WRI133"/>
      <c r="WRJ133"/>
      <c r="WRK133"/>
      <c r="WRL133"/>
      <c r="WRM133"/>
      <c r="WRN133"/>
      <c r="WRO133"/>
      <c r="WRP133"/>
      <c r="WRQ133"/>
      <c r="WRR133"/>
      <c r="WRS133"/>
      <c r="WRT133"/>
      <c r="WRU133"/>
      <c r="WRV133"/>
      <c r="WRW133"/>
      <c r="WRX133"/>
      <c r="WRY133"/>
      <c r="WRZ133"/>
      <c r="WSA133"/>
      <c r="WSB133"/>
      <c r="WSC133"/>
      <c r="WSD133"/>
      <c r="WSE133"/>
      <c r="WSF133"/>
      <c r="WSG133"/>
      <c r="WSH133"/>
      <c r="WSI133"/>
      <c r="WSJ133"/>
      <c r="WSK133"/>
      <c r="WSL133"/>
      <c r="WSM133"/>
      <c r="WSN133"/>
      <c r="WSO133"/>
      <c r="WSP133"/>
      <c r="WSQ133"/>
      <c r="WSR133"/>
      <c r="WSS133"/>
      <c r="WST133"/>
      <c r="WSU133"/>
      <c r="WSV133"/>
      <c r="WSW133"/>
      <c r="WSX133"/>
      <c r="WSY133"/>
      <c r="WSZ133"/>
      <c r="WTA133"/>
      <c r="WTB133"/>
      <c r="WTC133"/>
      <c r="WTD133"/>
      <c r="WTE133"/>
      <c r="WTF133"/>
      <c r="WTG133"/>
      <c r="WTH133"/>
      <c r="WTI133"/>
      <c r="WTJ133"/>
      <c r="WTK133"/>
      <c r="WTL133"/>
      <c r="WTM133"/>
      <c r="WTN133"/>
      <c r="WTO133"/>
      <c r="WTP133"/>
      <c r="WTQ133"/>
      <c r="WTR133"/>
      <c r="WTS133"/>
      <c r="WTT133"/>
      <c r="WTU133"/>
      <c r="WTV133"/>
      <c r="WTW133"/>
      <c r="WTX133"/>
      <c r="WTY133"/>
      <c r="WTZ133"/>
      <c r="WUA133"/>
      <c r="WUB133"/>
      <c r="WUC133"/>
      <c r="WUD133"/>
      <c r="WUE133"/>
      <c r="WUF133"/>
      <c r="WUG133"/>
      <c r="WUH133"/>
      <c r="WUI133"/>
      <c r="WUJ133"/>
      <c r="WUK133"/>
      <c r="WUL133"/>
      <c r="WUM133"/>
      <c r="WUN133"/>
      <c r="WUO133"/>
      <c r="WUP133"/>
      <c r="WUQ133"/>
      <c r="WUR133"/>
      <c r="WUS133"/>
      <c r="WUT133"/>
      <c r="WUU133"/>
      <c r="WUV133"/>
      <c r="WUW133"/>
      <c r="WUX133"/>
      <c r="WUY133"/>
      <c r="WUZ133"/>
      <c r="WVA133"/>
      <c r="WVB133"/>
      <c r="WVC133"/>
      <c r="WVD133"/>
      <c r="WVE133"/>
      <c r="WVF133"/>
      <c r="WVG133"/>
      <c r="WVH133"/>
      <c r="WVI133"/>
      <c r="WVJ133"/>
      <c r="WVK133"/>
      <c r="WVL133"/>
      <c r="WVM133"/>
      <c r="WVN133"/>
      <c r="WVO133"/>
      <c r="WVP133"/>
      <c r="WVQ133"/>
      <c r="WVR133"/>
      <c r="WVS133"/>
      <c r="WVT133"/>
      <c r="WVU133"/>
      <c r="WVV133"/>
      <c r="WVW133"/>
      <c r="WVX133"/>
      <c r="WVY133"/>
      <c r="WVZ133"/>
      <c r="WWA133"/>
      <c r="WWB133"/>
      <c r="WWC133"/>
      <c r="WWD133"/>
      <c r="WWE133"/>
      <c r="WWF133"/>
      <c r="WWG133"/>
      <c r="WWH133"/>
      <c r="WWI133"/>
      <c r="WWJ133"/>
      <c r="WWK133"/>
      <c r="WWL133"/>
      <c r="WWM133"/>
      <c r="WWN133"/>
      <c r="WWO133"/>
      <c r="WWP133"/>
      <c r="WWQ133"/>
      <c r="WWR133"/>
      <c r="WWS133"/>
      <c r="WWT133"/>
      <c r="WWU133"/>
      <c r="WWV133"/>
      <c r="WWW133"/>
      <c r="WWX133"/>
      <c r="WWY133"/>
      <c r="WWZ133"/>
      <c r="WXA133"/>
      <c r="WXB133"/>
      <c r="WXC133"/>
      <c r="WXD133"/>
      <c r="WXE133"/>
      <c r="WXF133"/>
      <c r="WXG133"/>
      <c r="WXH133"/>
      <c r="WXI133"/>
      <c r="WXJ133"/>
      <c r="WXK133"/>
      <c r="WXL133"/>
      <c r="WXM133"/>
      <c r="WXN133"/>
      <c r="WXO133"/>
      <c r="WXP133"/>
      <c r="WXQ133"/>
      <c r="WXR133"/>
      <c r="WXS133"/>
      <c r="WXT133"/>
      <c r="WXU133"/>
      <c r="WXV133"/>
      <c r="WXW133"/>
      <c r="WXX133"/>
      <c r="WXY133"/>
      <c r="WXZ133"/>
      <c r="WYA133"/>
      <c r="WYB133"/>
      <c r="WYC133"/>
      <c r="WYD133"/>
      <c r="WYE133"/>
      <c r="WYF133"/>
      <c r="WYG133"/>
      <c r="WYH133"/>
      <c r="WYI133"/>
      <c r="WYJ133"/>
      <c r="WYK133"/>
      <c r="WYL133"/>
      <c r="WYM133"/>
      <c r="WYN133"/>
      <c r="WYO133"/>
      <c r="WYP133"/>
      <c r="WYQ133"/>
      <c r="WYR133"/>
      <c r="WYS133"/>
      <c r="WYT133"/>
      <c r="WYU133"/>
      <c r="WYV133"/>
      <c r="WYW133"/>
      <c r="WYX133"/>
      <c r="WYY133"/>
      <c r="WYZ133"/>
      <c r="WZA133"/>
      <c r="WZB133"/>
      <c r="WZC133"/>
      <c r="WZD133"/>
      <c r="WZE133"/>
      <c r="WZF133"/>
      <c r="WZG133"/>
      <c r="WZH133"/>
      <c r="WZI133"/>
      <c r="WZJ133"/>
      <c r="WZK133"/>
      <c r="WZL133"/>
      <c r="WZM133"/>
      <c r="WZN133"/>
      <c r="WZO133"/>
      <c r="WZP133"/>
      <c r="WZQ133"/>
      <c r="WZR133"/>
      <c r="WZS133"/>
      <c r="WZT133"/>
      <c r="WZU133"/>
      <c r="WZV133"/>
      <c r="WZW133"/>
      <c r="WZX133"/>
      <c r="WZY133"/>
      <c r="WZZ133"/>
      <c r="XAA133"/>
      <c r="XAB133"/>
      <c r="XAC133"/>
      <c r="XAD133"/>
      <c r="XAE133"/>
      <c r="XAF133"/>
      <c r="XAG133"/>
      <c r="XAH133"/>
      <c r="XAI133"/>
      <c r="XAJ133"/>
      <c r="XAK133"/>
      <c r="XAL133"/>
      <c r="XAM133"/>
      <c r="XAN133"/>
      <c r="XAO133"/>
      <c r="XAP133"/>
      <c r="XAQ133"/>
      <c r="XAR133"/>
      <c r="XAS133"/>
      <c r="XAT133"/>
      <c r="XAU133"/>
      <c r="XAV133"/>
      <c r="XAW133"/>
      <c r="XAX133"/>
      <c r="XAY133"/>
      <c r="XAZ133"/>
      <c r="XBA133"/>
      <c r="XBB133"/>
      <c r="XBC133"/>
      <c r="XBD133"/>
      <c r="XBE133"/>
      <c r="XBF133"/>
      <c r="XBG133"/>
      <c r="XBH133"/>
      <c r="XBI133"/>
      <c r="XBJ133"/>
      <c r="XBK133"/>
      <c r="XBL133"/>
      <c r="XBM133"/>
      <c r="XBN133"/>
      <c r="XBO133"/>
      <c r="XBP133"/>
      <c r="XBQ133"/>
      <c r="XBR133"/>
      <c r="XBS133"/>
      <c r="XBT133"/>
      <c r="XBU133"/>
      <c r="XBV133"/>
      <c r="XBW133"/>
      <c r="XBX133"/>
      <c r="XBY133"/>
      <c r="XBZ133"/>
      <c r="XCA133"/>
      <c r="XCB133"/>
      <c r="XCC133"/>
      <c r="XCD133"/>
      <c r="XCE133"/>
      <c r="XCF133"/>
      <c r="XCG133"/>
      <c r="XCH133"/>
      <c r="XCI133"/>
      <c r="XCJ133"/>
      <c r="XCK133"/>
      <c r="XCL133"/>
      <c r="XCM133"/>
      <c r="XCN133"/>
      <c r="XCO133"/>
      <c r="XCP133"/>
      <c r="XCQ133"/>
      <c r="XCR133"/>
      <c r="XCS133"/>
      <c r="XCT133"/>
      <c r="XCU133"/>
      <c r="XCV133"/>
      <c r="XCW133"/>
      <c r="XCX133"/>
      <c r="XCY133"/>
      <c r="XCZ133"/>
      <c r="XDA133"/>
      <c r="XDB133"/>
      <c r="XDC133"/>
      <c r="XDD133"/>
      <c r="XDE133"/>
      <c r="XDF133"/>
      <c r="XDG133"/>
      <c r="XDH133"/>
      <c r="XDI133"/>
      <c r="XDJ133"/>
      <c r="XDK133"/>
      <c r="XDL133"/>
      <c r="XDM133"/>
      <c r="XDN133"/>
      <c r="XDO133"/>
      <c r="XDP133"/>
      <c r="XDQ133"/>
      <c r="XDR133"/>
      <c r="XDS133"/>
      <c r="XDT133"/>
      <c r="XDU133"/>
      <c r="XDV133"/>
      <c r="XDW133"/>
      <c r="XDX133"/>
      <c r="XDY133"/>
      <c r="XDZ133"/>
      <c r="XEA133"/>
      <c r="XEB133"/>
      <c r="XEC133"/>
      <c r="XED133"/>
      <c r="XEE133"/>
      <c r="XEF133"/>
      <c r="XEG133"/>
      <c r="XEH133"/>
      <c r="XEI133"/>
      <c r="XEJ133"/>
      <c r="XEK133"/>
      <c r="XEL133"/>
      <c r="XEM133"/>
      <c r="XEN133"/>
      <c r="XEO133"/>
      <c r="XEP133"/>
      <c r="XEQ133"/>
      <c r="XER133"/>
      <c r="XES133"/>
      <c r="XET133"/>
      <c r="XEU133"/>
      <c r="XEV133"/>
      <c r="XEW133"/>
      <c r="XEX133"/>
      <c r="XEY133"/>
      <c r="XEZ133"/>
      <c r="XFA133"/>
      <c r="XFB133"/>
      <c r="XFC133"/>
      <c r="XFD133"/>
    </row>
    <row r="134" spans="1:16384" s="290" customFormat="1" ht="16.5" x14ac:dyDescent="0.3">
      <c r="A134" s="300"/>
      <c r="B134" s="329" t="s">
        <v>390</v>
      </c>
      <c r="C134" s="334" t="s">
        <v>1579</v>
      </c>
      <c r="D134" s="341">
        <f>SUM(D132:D133)</f>
        <v>0</v>
      </c>
      <c r="E134" s="341">
        <f>SUM(E132:E133)</f>
        <v>0</v>
      </c>
      <c r="F134" s="340">
        <f>'IN_Performance Indicators'!G235</f>
        <v>0</v>
      </c>
      <c r="G134" s="332">
        <f>'IN_Performance Indicators'!H235</f>
        <v>0</v>
      </c>
      <c r="H134" s="295"/>
      <c r="I134" s="24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c r="AMK134"/>
      <c r="AML134"/>
      <c r="AMM134"/>
      <c r="AMN134"/>
      <c r="AMO134"/>
      <c r="AMP134"/>
      <c r="AMQ134"/>
      <c r="AMR134"/>
      <c r="AMS134"/>
      <c r="AMT134"/>
      <c r="AMU134"/>
      <c r="AMV134"/>
      <c r="AMW134"/>
      <c r="AMX134"/>
      <c r="AMY134"/>
      <c r="AMZ134"/>
      <c r="ANA134"/>
      <c r="ANB134"/>
      <c r="ANC134"/>
      <c r="AND134"/>
      <c r="ANE134"/>
      <c r="ANF134"/>
      <c r="ANG134"/>
      <c r="ANH134"/>
      <c r="ANI134"/>
      <c r="ANJ134"/>
      <c r="ANK134"/>
      <c r="ANL134"/>
      <c r="ANM134"/>
      <c r="ANN134"/>
      <c r="ANO134"/>
      <c r="ANP134"/>
      <c r="ANQ134"/>
      <c r="ANR134"/>
      <c r="ANS134"/>
      <c r="ANT134"/>
      <c r="ANU134"/>
      <c r="ANV134"/>
      <c r="ANW134"/>
      <c r="ANX134"/>
      <c r="ANY134"/>
      <c r="ANZ134"/>
      <c r="AOA134"/>
      <c r="AOB134"/>
      <c r="AOC134"/>
      <c r="AOD134"/>
      <c r="AOE134"/>
      <c r="AOF134"/>
      <c r="AOG134"/>
      <c r="AOH134"/>
      <c r="AOI134"/>
      <c r="AOJ134"/>
      <c r="AOK134"/>
      <c r="AOL134"/>
      <c r="AOM134"/>
      <c r="AON134"/>
      <c r="AOO134"/>
      <c r="AOP134"/>
      <c r="AOQ134"/>
      <c r="AOR134"/>
      <c r="AOS134"/>
      <c r="AOT134"/>
      <c r="AOU134"/>
      <c r="AOV134"/>
      <c r="AOW134"/>
      <c r="AOX134"/>
      <c r="AOY134"/>
      <c r="AOZ134"/>
      <c r="APA134"/>
      <c r="APB134"/>
      <c r="APC134"/>
      <c r="APD134"/>
      <c r="APE134"/>
      <c r="APF134"/>
      <c r="APG134"/>
      <c r="APH134"/>
      <c r="API134"/>
      <c r="APJ134"/>
      <c r="APK134"/>
      <c r="APL134"/>
      <c r="APM134"/>
      <c r="APN134"/>
      <c r="APO134"/>
      <c r="APP134"/>
      <c r="APQ134"/>
      <c r="APR134"/>
      <c r="APS134"/>
      <c r="APT134"/>
      <c r="APU134"/>
      <c r="APV134"/>
      <c r="APW134"/>
      <c r="APX134"/>
      <c r="APY134"/>
      <c r="APZ134"/>
      <c r="AQA134"/>
      <c r="AQB134"/>
      <c r="AQC134"/>
      <c r="AQD134"/>
      <c r="AQE134"/>
      <c r="AQF134"/>
      <c r="AQG134"/>
      <c r="AQH134"/>
      <c r="AQI134"/>
      <c r="AQJ134"/>
      <c r="AQK134"/>
      <c r="AQL134"/>
      <c r="AQM134"/>
      <c r="AQN134"/>
      <c r="AQO134"/>
      <c r="AQP134"/>
      <c r="AQQ134"/>
      <c r="AQR134"/>
      <c r="AQS134"/>
      <c r="AQT134"/>
      <c r="AQU134"/>
      <c r="AQV134"/>
      <c r="AQW134"/>
      <c r="AQX134"/>
      <c r="AQY134"/>
      <c r="AQZ134"/>
      <c r="ARA134"/>
      <c r="ARB134"/>
      <c r="ARC134"/>
      <c r="ARD134"/>
      <c r="ARE134"/>
      <c r="ARF134"/>
      <c r="ARG134"/>
      <c r="ARH134"/>
      <c r="ARI134"/>
      <c r="ARJ134"/>
      <c r="ARK134"/>
      <c r="ARL134"/>
      <c r="ARM134"/>
      <c r="ARN134"/>
      <c r="ARO134"/>
      <c r="ARP134"/>
      <c r="ARQ134"/>
      <c r="ARR134"/>
      <c r="ARS134"/>
      <c r="ART134"/>
      <c r="ARU134"/>
      <c r="ARV134"/>
      <c r="ARW134"/>
      <c r="ARX134"/>
      <c r="ARY134"/>
      <c r="ARZ134"/>
      <c r="ASA134"/>
      <c r="ASB134"/>
      <c r="ASC134"/>
      <c r="ASD134"/>
      <c r="ASE134"/>
      <c r="ASF134"/>
      <c r="ASG134"/>
      <c r="ASH134"/>
      <c r="ASI134"/>
      <c r="ASJ134"/>
      <c r="ASK134"/>
      <c r="ASL134"/>
      <c r="ASM134"/>
      <c r="ASN134"/>
      <c r="ASO134"/>
      <c r="ASP134"/>
      <c r="ASQ134"/>
      <c r="ASR134"/>
      <c r="ASS134"/>
      <c r="AST134"/>
      <c r="ASU134"/>
      <c r="ASV134"/>
      <c r="ASW134"/>
      <c r="ASX134"/>
      <c r="ASY134"/>
      <c r="ASZ134"/>
      <c r="ATA134"/>
      <c r="ATB134"/>
      <c r="ATC134"/>
      <c r="ATD134"/>
      <c r="ATE134"/>
      <c r="ATF134"/>
      <c r="ATG134"/>
      <c r="ATH134"/>
      <c r="ATI134"/>
      <c r="ATJ134"/>
      <c r="ATK134"/>
      <c r="ATL134"/>
      <c r="ATM134"/>
      <c r="ATN134"/>
      <c r="ATO134"/>
      <c r="ATP134"/>
      <c r="ATQ134"/>
      <c r="ATR134"/>
      <c r="ATS134"/>
      <c r="ATT134"/>
      <c r="ATU134"/>
      <c r="ATV134"/>
      <c r="ATW134"/>
      <c r="ATX134"/>
      <c r="ATY134"/>
      <c r="ATZ134"/>
      <c r="AUA134"/>
      <c r="AUB134"/>
      <c r="AUC134"/>
      <c r="AUD134"/>
      <c r="AUE134"/>
      <c r="AUF134"/>
      <c r="AUG134"/>
      <c r="AUH134"/>
      <c r="AUI134"/>
      <c r="AUJ134"/>
      <c r="AUK134"/>
      <c r="AUL134"/>
      <c r="AUM134"/>
      <c r="AUN134"/>
      <c r="AUO134"/>
      <c r="AUP134"/>
      <c r="AUQ134"/>
      <c r="AUR134"/>
      <c r="AUS134"/>
      <c r="AUT134"/>
      <c r="AUU134"/>
      <c r="AUV134"/>
      <c r="AUW134"/>
      <c r="AUX134"/>
      <c r="AUY134"/>
      <c r="AUZ134"/>
      <c r="AVA134"/>
      <c r="AVB134"/>
      <c r="AVC134"/>
      <c r="AVD134"/>
      <c r="AVE134"/>
      <c r="AVF134"/>
      <c r="AVG134"/>
      <c r="AVH134"/>
      <c r="AVI134"/>
      <c r="AVJ134"/>
      <c r="AVK134"/>
      <c r="AVL134"/>
      <c r="AVM134"/>
      <c r="AVN134"/>
      <c r="AVO134"/>
      <c r="AVP134"/>
      <c r="AVQ134"/>
      <c r="AVR134"/>
      <c r="AVS134"/>
      <c r="AVT134"/>
      <c r="AVU134"/>
      <c r="AVV134"/>
      <c r="AVW134"/>
      <c r="AVX134"/>
      <c r="AVY134"/>
      <c r="AVZ134"/>
      <c r="AWA134"/>
      <c r="AWB134"/>
      <c r="AWC134"/>
      <c r="AWD134"/>
      <c r="AWE134"/>
      <c r="AWF134"/>
      <c r="AWG134"/>
      <c r="AWH134"/>
      <c r="AWI134"/>
      <c r="AWJ134"/>
      <c r="AWK134"/>
      <c r="AWL134"/>
      <c r="AWM134"/>
      <c r="AWN134"/>
      <c r="AWO134"/>
      <c r="AWP134"/>
      <c r="AWQ134"/>
      <c r="AWR134"/>
      <c r="AWS134"/>
      <c r="AWT134"/>
      <c r="AWU134"/>
      <c r="AWV134"/>
      <c r="AWW134"/>
      <c r="AWX134"/>
      <c r="AWY134"/>
      <c r="AWZ134"/>
      <c r="AXA134"/>
      <c r="AXB134"/>
      <c r="AXC134"/>
      <c r="AXD134"/>
      <c r="AXE134"/>
      <c r="AXF134"/>
      <c r="AXG134"/>
      <c r="AXH134"/>
      <c r="AXI134"/>
      <c r="AXJ134"/>
      <c r="AXK134"/>
      <c r="AXL134"/>
      <c r="AXM134"/>
      <c r="AXN134"/>
      <c r="AXO134"/>
      <c r="AXP134"/>
      <c r="AXQ134"/>
      <c r="AXR134"/>
      <c r="AXS134"/>
      <c r="AXT134"/>
      <c r="AXU134"/>
      <c r="AXV134"/>
      <c r="AXW134"/>
      <c r="AXX134"/>
      <c r="AXY134"/>
      <c r="AXZ134"/>
      <c r="AYA134"/>
      <c r="AYB134"/>
      <c r="AYC134"/>
      <c r="AYD134"/>
      <c r="AYE134"/>
      <c r="AYF134"/>
      <c r="AYG134"/>
      <c r="AYH134"/>
      <c r="AYI134"/>
      <c r="AYJ134"/>
      <c r="AYK134"/>
      <c r="AYL134"/>
      <c r="AYM134"/>
      <c r="AYN134"/>
      <c r="AYO134"/>
      <c r="AYP134"/>
      <c r="AYQ134"/>
      <c r="AYR134"/>
      <c r="AYS134"/>
      <c r="AYT134"/>
      <c r="AYU134"/>
      <c r="AYV134"/>
      <c r="AYW134"/>
      <c r="AYX134"/>
      <c r="AYY134"/>
      <c r="AYZ134"/>
      <c r="AZA134"/>
      <c r="AZB134"/>
      <c r="AZC134"/>
      <c r="AZD134"/>
      <c r="AZE134"/>
      <c r="AZF134"/>
      <c r="AZG134"/>
      <c r="AZH134"/>
      <c r="AZI134"/>
      <c r="AZJ134"/>
      <c r="AZK134"/>
      <c r="AZL134"/>
      <c r="AZM134"/>
      <c r="AZN134"/>
      <c r="AZO134"/>
      <c r="AZP134"/>
      <c r="AZQ134"/>
      <c r="AZR134"/>
      <c r="AZS134"/>
      <c r="AZT134"/>
      <c r="AZU134"/>
      <c r="AZV134"/>
      <c r="AZW134"/>
      <c r="AZX134"/>
      <c r="AZY134"/>
      <c r="AZZ134"/>
      <c r="BAA134"/>
      <c r="BAB134"/>
      <c r="BAC134"/>
      <c r="BAD134"/>
      <c r="BAE134"/>
      <c r="BAF134"/>
      <c r="BAG134"/>
      <c r="BAH134"/>
      <c r="BAI134"/>
      <c r="BAJ134"/>
      <c r="BAK134"/>
      <c r="BAL134"/>
      <c r="BAM134"/>
      <c r="BAN134"/>
      <c r="BAO134"/>
      <c r="BAP134"/>
      <c r="BAQ134"/>
      <c r="BAR134"/>
      <c r="BAS134"/>
      <c r="BAT134"/>
      <c r="BAU134"/>
      <c r="BAV134"/>
      <c r="BAW134"/>
      <c r="BAX134"/>
      <c r="BAY134"/>
      <c r="BAZ134"/>
      <c r="BBA134"/>
      <c r="BBB134"/>
      <c r="BBC134"/>
      <c r="BBD134"/>
      <c r="BBE134"/>
      <c r="BBF134"/>
      <c r="BBG134"/>
      <c r="BBH134"/>
      <c r="BBI134"/>
      <c r="BBJ134"/>
      <c r="BBK134"/>
      <c r="BBL134"/>
      <c r="BBM134"/>
      <c r="BBN134"/>
      <c r="BBO134"/>
      <c r="BBP134"/>
      <c r="BBQ134"/>
      <c r="BBR134"/>
      <c r="BBS134"/>
      <c r="BBT134"/>
      <c r="BBU134"/>
      <c r="BBV134"/>
      <c r="BBW134"/>
      <c r="BBX134"/>
      <c r="BBY134"/>
      <c r="BBZ134"/>
      <c r="BCA134"/>
      <c r="BCB134"/>
      <c r="BCC134"/>
      <c r="BCD134"/>
      <c r="BCE134"/>
      <c r="BCF134"/>
      <c r="BCG134"/>
      <c r="BCH134"/>
      <c r="BCI134"/>
      <c r="BCJ134"/>
      <c r="BCK134"/>
      <c r="BCL134"/>
      <c r="BCM134"/>
      <c r="BCN134"/>
      <c r="BCO134"/>
      <c r="BCP134"/>
      <c r="BCQ134"/>
      <c r="BCR134"/>
      <c r="BCS134"/>
      <c r="BCT134"/>
      <c r="BCU134"/>
      <c r="BCV134"/>
      <c r="BCW134"/>
      <c r="BCX134"/>
      <c r="BCY134"/>
      <c r="BCZ134"/>
      <c r="BDA134"/>
      <c r="BDB134"/>
      <c r="BDC134"/>
      <c r="BDD134"/>
      <c r="BDE134"/>
      <c r="BDF134"/>
      <c r="BDG134"/>
      <c r="BDH134"/>
      <c r="BDI134"/>
      <c r="BDJ134"/>
      <c r="BDK134"/>
      <c r="BDL134"/>
      <c r="BDM134"/>
      <c r="BDN134"/>
      <c r="BDO134"/>
      <c r="BDP134"/>
      <c r="BDQ134"/>
      <c r="BDR134"/>
      <c r="BDS134"/>
      <c r="BDT134"/>
      <c r="BDU134"/>
      <c r="BDV134"/>
      <c r="BDW134"/>
      <c r="BDX134"/>
      <c r="BDY134"/>
      <c r="BDZ134"/>
      <c r="BEA134"/>
      <c r="BEB134"/>
      <c r="BEC134"/>
      <c r="BED134"/>
      <c r="BEE134"/>
      <c r="BEF134"/>
      <c r="BEG134"/>
      <c r="BEH134"/>
      <c r="BEI134"/>
      <c r="BEJ134"/>
      <c r="BEK134"/>
      <c r="BEL134"/>
      <c r="BEM134"/>
      <c r="BEN134"/>
      <c r="BEO134"/>
      <c r="BEP134"/>
      <c r="BEQ134"/>
      <c r="BER134"/>
      <c r="BES134"/>
      <c r="BET134"/>
      <c r="BEU134"/>
      <c r="BEV134"/>
      <c r="BEW134"/>
      <c r="BEX134"/>
      <c r="BEY134"/>
      <c r="BEZ134"/>
      <c r="BFA134"/>
      <c r="BFB134"/>
      <c r="BFC134"/>
      <c r="BFD134"/>
      <c r="BFE134"/>
      <c r="BFF134"/>
      <c r="BFG134"/>
      <c r="BFH134"/>
      <c r="BFI134"/>
      <c r="BFJ134"/>
      <c r="BFK134"/>
      <c r="BFL134"/>
      <c r="BFM134"/>
      <c r="BFN134"/>
      <c r="BFO134"/>
      <c r="BFP134"/>
      <c r="BFQ134"/>
      <c r="BFR134"/>
      <c r="BFS134"/>
      <c r="BFT134"/>
      <c r="BFU134"/>
      <c r="BFV134"/>
      <c r="BFW134"/>
      <c r="BFX134"/>
      <c r="BFY134"/>
      <c r="BFZ134"/>
      <c r="BGA134"/>
      <c r="BGB134"/>
      <c r="BGC134"/>
      <c r="BGD134"/>
      <c r="BGE134"/>
      <c r="BGF134"/>
      <c r="BGG134"/>
      <c r="BGH134"/>
      <c r="BGI134"/>
      <c r="BGJ134"/>
      <c r="BGK134"/>
      <c r="BGL134"/>
      <c r="BGM134"/>
      <c r="BGN134"/>
      <c r="BGO134"/>
      <c r="BGP134"/>
      <c r="BGQ134"/>
      <c r="BGR134"/>
      <c r="BGS134"/>
      <c r="BGT134"/>
      <c r="BGU134"/>
      <c r="BGV134"/>
      <c r="BGW134"/>
      <c r="BGX134"/>
      <c r="BGY134"/>
      <c r="BGZ134"/>
      <c r="BHA134"/>
      <c r="BHB134"/>
      <c r="BHC134"/>
      <c r="BHD134"/>
      <c r="BHE134"/>
      <c r="BHF134"/>
      <c r="BHG134"/>
      <c r="BHH134"/>
      <c r="BHI134"/>
      <c r="BHJ134"/>
      <c r="BHK134"/>
      <c r="BHL134"/>
      <c r="BHM134"/>
      <c r="BHN134"/>
      <c r="BHO134"/>
      <c r="BHP134"/>
      <c r="BHQ134"/>
      <c r="BHR134"/>
      <c r="BHS134"/>
      <c r="BHT134"/>
      <c r="BHU134"/>
      <c r="BHV134"/>
      <c r="BHW134"/>
      <c r="BHX134"/>
      <c r="BHY134"/>
      <c r="BHZ134"/>
      <c r="BIA134"/>
      <c r="BIB134"/>
      <c r="BIC134"/>
      <c r="BID134"/>
      <c r="BIE134"/>
      <c r="BIF134"/>
      <c r="BIG134"/>
      <c r="BIH134"/>
      <c r="BII134"/>
      <c r="BIJ134"/>
      <c r="BIK134"/>
      <c r="BIL134"/>
      <c r="BIM134"/>
      <c r="BIN134"/>
      <c r="BIO134"/>
      <c r="BIP134"/>
      <c r="BIQ134"/>
      <c r="BIR134"/>
      <c r="BIS134"/>
      <c r="BIT134"/>
      <c r="BIU134"/>
      <c r="BIV134"/>
      <c r="BIW134"/>
      <c r="BIX134"/>
      <c r="BIY134"/>
      <c r="BIZ134"/>
      <c r="BJA134"/>
      <c r="BJB134"/>
      <c r="BJC134"/>
      <c r="BJD134"/>
      <c r="BJE134"/>
      <c r="BJF134"/>
      <c r="BJG134"/>
      <c r="BJH134"/>
      <c r="BJI134"/>
      <c r="BJJ134"/>
      <c r="BJK134"/>
      <c r="BJL134"/>
      <c r="BJM134"/>
      <c r="BJN134"/>
      <c r="BJO134"/>
      <c r="BJP134"/>
      <c r="BJQ134"/>
      <c r="BJR134"/>
      <c r="BJS134"/>
      <c r="BJT134"/>
      <c r="BJU134"/>
      <c r="BJV134"/>
      <c r="BJW134"/>
      <c r="BJX134"/>
      <c r="BJY134"/>
      <c r="BJZ134"/>
      <c r="BKA134"/>
      <c r="BKB134"/>
      <c r="BKC134"/>
      <c r="BKD134"/>
      <c r="BKE134"/>
      <c r="BKF134"/>
      <c r="BKG134"/>
      <c r="BKH134"/>
      <c r="BKI134"/>
      <c r="BKJ134"/>
      <c r="BKK134"/>
      <c r="BKL134"/>
      <c r="BKM134"/>
      <c r="BKN134"/>
      <c r="BKO134"/>
      <c r="BKP134"/>
      <c r="BKQ134"/>
      <c r="BKR134"/>
      <c r="BKS134"/>
      <c r="BKT134"/>
      <c r="BKU134"/>
      <c r="BKV134"/>
      <c r="BKW134"/>
      <c r="BKX134"/>
      <c r="BKY134"/>
      <c r="BKZ134"/>
      <c r="BLA134"/>
      <c r="BLB134"/>
      <c r="BLC134"/>
      <c r="BLD134"/>
      <c r="BLE134"/>
      <c r="BLF134"/>
      <c r="BLG134"/>
      <c r="BLH134"/>
      <c r="BLI134"/>
      <c r="BLJ134"/>
      <c r="BLK134"/>
      <c r="BLL134"/>
      <c r="BLM134"/>
      <c r="BLN134"/>
      <c r="BLO134"/>
      <c r="BLP134"/>
      <c r="BLQ134"/>
      <c r="BLR134"/>
      <c r="BLS134"/>
      <c r="BLT134"/>
      <c r="BLU134"/>
      <c r="BLV134"/>
      <c r="BLW134"/>
      <c r="BLX134"/>
      <c r="BLY134"/>
      <c r="BLZ134"/>
      <c r="BMA134"/>
      <c r="BMB134"/>
      <c r="BMC134"/>
      <c r="BMD134"/>
      <c r="BME134"/>
      <c r="BMF134"/>
      <c r="BMG134"/>
      <c r="BMH134"/>
      <c r="BMI134"/>
      <c r="BMJ134"/>
      <c r="BMK134"/>
      <c r="BML134"/>
      <c r="BMM134"/>
      <c r="BMN134"/>
      <c r="BMO134"/>
      <c r="BMP134"/>
      <c r="BMQ134"/>
      <c r="BMR134"/>
      <c r="BMS134"/>
      <c r="BMT134"/>
      <c r="BMU134"/>
      <c r="BMV134"/>
      <c r="BMW134"/>
      <c r="BMX134"/>
      <c r="BMY134"/>
      <c r="BMZ134"/>
      <c r="BNA134"/>
      <c r="BNB134"/>
      <c r="BNC134"/>
      <c r="BND134"/>
      <c r="BNE134"/>
      <c r="BNF134"/>
      <c r="BNG134"/>
      <c r="BNH134"/>
      <c r="BNI134"/>
      <c r="BNJ134"/>
      <c r="BNK134"/>
      <c r="BNL134"/>
      <c r="BNM134"/>
      <c r="BNN134"/>
      <c r="BNO134"/>
      <c r="BNP134"/>
      <c r="BNQ134"/>
      <c r="BNR134"/>
      <c r="BNS134"/>
      <c r="BNT134"/>
      <c r="BNU134"/>
      <c r="BNV134"/>
      <c r="BNW134"/>
      <c r="BNX134"/>
      <c r="BNY134"/>
      <c r="BNZ134"/>
      <c r="BOA134"/>
      <c r="BOB134"/>
      <c r="BOC134"/>
      <c r="BOD134"/>
      <c r="BOE134"/>
      <c r="BOF134"/>
      <c r="BOG134"/>
      <c r="BOH134"/>
      <c r="BOI134"/>
      <c r="BOJ134"/>
      <c r="BOK134"/>
      <c r="BOL134"/>
      <c r="BOM134"/>
      <c r="BON134"/>
      <c r="BOO134"/>
      <c r="BOP134"/>
      <c r="BOQ134"/>
      <c r="BOR134"/>
      <c r="BOS134"/>
      <c r="BOT134"/>
      <c r="BOU134"/>
      <c r="BOV134"/>
      <c r="BOW134"/>
      <c r="BOX134"/>
      <c r="BOY134"/>
      <c r="BOZ134"/>
      <c r="BPA134"/>
      <c r="BPB134"/>
      <c r="BPC134"/>
      <c r="BPD134"/>
      <c r="BPE134"/>
      <c r="BPF134"/>
      <c r="BPG134"/>
      <c r="BPH134"/>
      <c r="BPI134"/>
      <c r="BPJ134"/>
      <c r="BPK134"/>
      <c r="BPL134"/>
      <c r="BPM134"/>
      <c r="BPN134"/>
      <c r="BPO134"/>
      <c r="BPP134"/>
      <c r="BPQ134"/>
      <c r="BPR134"/>
      <c r="BPS134"/>
      <c r="BPT134"/>
      <c r="BPU134"/>
      <c r="BPV134"/>
      <c r="BPW134"/>
      <c r="BPX134"/>
      <c r="BPY134"/>
      <c r="BPZ134"/>
      <c r="BQA134"/>
      <c r="BQB134"/>
      <c r="BQC134"/>
      <c r="BQD134"/>
      <c r="BQE134"/>
      <c r="BQF134"/>
      <c r="BQG134"/>
      <c r="BQH134"/>
      <c r="BQI134"/>
      <c r="BQJ134"/>
      <c r="BQK134"/>
      <c r="BQL134"/>
      <c r="BQM134"/>
      <c r="BQN134"/>
      <c r="BQO134"/>
      <c r="BQP134"/>
      <c r="BQQ134"/>
      <c r="BQR134"/>
      <c r="BQS134"/>
      <c r="BQT134"/>
      <c r="BQU134"/>
      <c r="BQV134"/>
      <c r="BQW134"/>
      <c r="BQX134"/>
      <c r="BQY134"/>
      <c r="BQZ134"/>
      <c r="BRA134"/>
      <c r="BRB134"/>
      <c r="BRC134"/>
      <c r="BRD134"/>
      <c r="BRE134"/>
      <c r="BRF134"/>
      <c r="BRG134"/>
      <c r="BRH134"/>
      <c r="BRI134"/>
      <c r="BRJ134"/>
      <c r="BRK134"/>
      <c r="BRL134"/>
      <c r="BRM134"/>
      <c r="BRN134"/>
      <c r="BRO134"/>
      <c r="BRP134"/>
      <c r="BRQ134"/>
      <c r="BRR134"/>
      <c r="BRS134"/>
      <c r="BRT134"/>
      <c r="BRU134"/>
      <c r="BRV134"/>
      <c r="BRW134"/>
      <c r="BRX134"/>
      <c r="BRY134"/>
      <c r="BRZ134"/>
      <c r="BSA134"/>
      <c r="BSB134"/>
      <c r="BSC134"/>
      <c r="BSD134"/>
      <c r="BSE134"/>
      <c r="BSF134"/>
      <c r="BSG134"/>
      <c r="BSH134"/>
      <c r="BSI134"/>
      <c r="BSJ134"/>
      <c r="BSK134"/>
      <c r="BSL134"/>
      <c r="BSM134"/>
      <c r="BSN134"/>
      <c r="BSO134"/>
      <c r="BSP134"/>
      <c r="BSQ134"/>
      <c r="BSR134"/>
      <c r="BSS134"/>
      <c r="BST134"/>
      <c r="BSU134"/>
      <c r="BSV134"/>
      <c r="BSW134"/>
      <c r="BSX134"/>
      <c r="BSY134"/>
      <c r="BSZ134"/>
      <c r="BTA134"/>
      <c r="BTB134"/>
      <c r="BTC134"/>
      <c r="BTD134"/>
      <c r="BTE134"/>
      <c r="BTF134"/>
      <c r="BTG134"/>
      <c r="BTH134"/>
      <c r="BTI134"/>
      <c r="BTJ134"/>
      <c r="BTK134"/>
      <c r="BTL134"/>
      <c r="BTM134"/>
      <c r="BTN134"/>
      <c r="BTO134"/>
      <c r="BTP134"/>
      <c r="BTQ134"/>
      <c r="BTR134"/>
      <c r="BTS134"/>
      <c r="BTT134"/>
      <c r="BTU134"/>
      <c r="BTV134"/>
      <c r="BTW134"/>
      <c r="BTX134"/>
      <c r="BTY134"/>
      <c r="BTZ134"/>
      <c r="BUA134"/>
      <c r="BUB134"/>
      <c r="BUC134"/>
      <c r="BUD134"/>
      <c r="BUE134"/>
      <c r="BUF134"/>
      <c r="BUG134"/>
      <c r="BUH134"/>
      <c r="BUI134"/>
      <c r="BUJ134"/>
      <c r="BUK134"/>
      <c r="BUL134"/>
      <c r="BUM134"/>
      <c r="BUN134"/>
      <c r="BUO134"/>
      <c r="BUP134"/>
      <c r="BUQ134"/>
      <c r="BUR134"/>
      <c r="BUS134"/>
      <c r="BUT134"/>
      <c r="BUU134"/>
      <c r="BUV134"/>
      <c r="BUW134"/>
      <c r="BUX134"/>
      <c r="BUY134"/>
      <c r="BUZ134"/>
      <c r="BVA134"/>
      <c r="BVB134"/>
      <c r="BVC134"/>
      <c r="BVD134"/>
      <c r="BVE134"/>
      <c r="BVF134"/>
      <c r="BVG134"/>
      <c r="BVH134"/>
      <c r="BVI134"/>
      <c r="BVJ134"/>
      <c r="BVK134"/>
      <c r="BVL134"/>
      <c r="BVM134"/>
      <c r="BVN134"/>
      <c r="BVO134"/>
      <c r="BVP134"/>
      <c r="BVQ134"/>
      <c r="BVR134"/>
      <c r="BVS134"/>
      <c r="BVT134"/>
      <c r="BVU134"/>
      <c r="BVV134"/>
      <c r="BVW134"/>
      <c r="BVX134"/>
      <c r="BVY134"/>
      <c r="BVZ134"/>
      <c r="BWA134"/>
      <c r="BWB134"/>
      <c r="BWC134"/>
      <c r="BWD134"/>
      <c r="BWE134"/>
      <c r="BWF134"/>
      <c r="BWG134"/>
      <c r="BWH134"/>
      <c r="BWI134"/>
      <c r="BWJ134"/>
      <c r="BWK134"/>
      <c r="BWL134"/>
      <c r="BWM134"/>
      <c r="BWN134"/>
      <c r="BWO134"/>
      <c r="BWP134"/>
      <c r="BWQ134"/>
      <c r="BWR134"/>
      <c r="BWS134"/>
      <c r="BWT134"/>
      <c r="BWU134"/>
      <c r="BWV134"/>
      <c r="BWW134"/>
      <c r="BWX134"/>
      <c r="BWY134"/>
      <c r="BWZ134"/>
      <c r="BXA134"/>
      <c r="BXB134"/>
      <c r="BXC134"/>
      <c r="BXD134"/>
      <c r="BXE134"/>
      <c r="BXF134"/>
      <c r="BXG134"/>
      <c r="BXH134"/>
      <c r="BXI134"/>
      <c r="BXJ134"/>
      <c r="BXK134"/>
      <c r="BXL134"/>
      <c r="BXM134"/>
      <c r="BXN134"/>
      <c r="BXO134"/>
      <c r="BXP134"/>
      <c r="BXQ134"/>
      <c r="BXR134"/>
      <c r="BXS134"/>
      <c r="BXT134"/>
      <c r="BXU134"/>
      <c r="BXV134"/>
      <c r="BXW134"/>
      <c r="BXX134"/>
      <c r="BXY134"/>
      <c r="BXZ134"/>
      <c r="BYA134"/>
      <c r="BYB134"/>
      <c r="BYC134"/>
      <c r="BYD134"/>
      <c r="BYE134"/>
      <c r="BYF134"/>
      <c r="BYG134"/>
      <c r="BYH134"/>
      <c r="BYI134"/>
      <c r="BYJ134"/>
      <c r="BYK134"/>
      <c r="BYL134"/>
      <c r="BYM134"/>
      <c r="BYN134"/>
      <c r="BYO134"/>
      <c r="BYP134"/>
      <c r="BYQ134"/>
      <c r="BYR134"/>
      <c r="BYS134"/>
      <c r="BYT134"/>
      <c r="BYU134"/>
      <c r="BYV134"/>
      <c r="BYW134"/>
      <c r="BYX134"/>
      <c r="BYY134"/>
      <c r="BYZ134"/>
      <c r="BZA134"/>
      <c r="BZB134"/>
      <c r="BZC134"/>
      <c r="BZD134"/>
      <c r="BZE134"/>
      <c r="BZF134"/>
      <c r="BZG134"/>
      <c r="BZH134"/>
      <c r="BZI134"/>
      <c r="BZJ134"/>
      <c r="BZK134"/>
      <c r="BZL134"/>
      <c r="BZM134"/>
      <c r="BZN134"/>
      <c r="BZO134"/>
      <c r="BZP134"/>
      <c r="BZQ134"/>
      <c r="BZR134"/>
      <c r="BZS134"/>
      <c r="BZT134"/>
      <c r="BZU134"/>
      <c r="BZV134"/>
      <c r="BZW134"/>
      <c r="BZX134"/>
      <c r="BZY134"/>
      <c r="BZZ134"/>
      <c r="CAA134"/>
      <c r="CAB134"/>
      <c r="CAC134"/>
      <c r="CAD134"/>
      <c r="CAE134"/>
      <c r="CAF134"/>
      <c r="CAG134"/>
      <c r="CAH134"/>
      <c r="CAI134"/>
      <c r="CAJ134"/>
      <c r="CAK134"/>
      <c r="CAL134"/>
      <c r="CAM134"/>
      <c r="CAN134"/>
      <c r="CAO134"/>
      <c r="CAP134"/>
      <c r="CAQ134"/>
      <c r="CAR134"/>
      <c r="CAS134"/>
      <c r="CAT134"/>
      <c r="CAU134"/>
      <c r="CAV134"/>
      <c r="CAW134"/>
      <c r="CAX134"/>
      <c r="CAY134"/>
      <c r="CAZ134"/>
      <c r="CBA134"/>
      <c r="CBB134"/>
      <c r="CBC134"/>
      <c r="CBD134"/>
      <c r="CBE134"/>
      <c r="CBF134"/>
      <c r="CBG134"/>
      <c r="CBH134"/>
      <c r="CBI134"/>
      <c r="CBJ134"/>
      <c r="CBK134"/>
      <c r="CBL134"/>
      <c r="CBM134"/>
      <c r="CBN134"/>
      <c r="CBO134"/>
      <c r="CBP134"/>
      <c r="CBQ134"/>
      <c r="CBR134"/>
      <c r="CBS134"/>
      <c r="CBT134"/>
      <c r="CBU134"/>
      <c r="CBV134"/>
      <c r="CBW134"/>
      <c r="CBX134"/>
      <c r="CBY134"/>
      <c r="CBZ134"/>
      <c r="CCA134"/>
      <c r="CCB134"/>
      <c r="CCC134"/>
      <c r="CCD134"/>
      <c r="CCE134"/>
      <c r="CCF134"/>
      <c r="CCG134"/>
      <c r="CCH134"/>
      <c r="CCI134"/>
      <c r="CCJ134"/>
      <c r="CCK134"/>
      <c r="CCL134"/>
      <c r="CCM134"/>
      <c r="CCN134"/>
      <c r="CCO134"/>
      <c r="CCP134"/>
      <c r="CCQ134"/>
      <c r="CCR134"/>
      <c r="CCS134"/>
      <c r="CCT134"/>
      <c r="CCU134"/>
      <c r="CCV134"/>
      <c r="CCW134"/>
      <c r="CCX134"/>
      <c r="CCY134"/>
      <c r="CCZ134"/>
      <c r="CDA134"/>
      <c r="CDB134"/>
      <c r="CDC134"/>
      <c r="CDD134"/>
      <c r="CDE134"/>
      <c r="CDF134"/>
      <c r="CDG134"/>
      <c r="CDH134"/>
      <c r="CDI134"/>
      <c r="CDJ134"/>
      <c r="CDK134"/>
      <c r="CDL134"/>
      <c r="CDM134"/>
      <c r="CDN134"/>
      <c r="CDO134"/>
      <c r="CDP134"/>
      <c r="CDQ134"/>
      <c r="CDR134"/>
      <c r="CDS134"/>
      <c r="CDT134"/>
      <c r="CDU134"/>
      <c r="CDV134"/>
      <c r="CDW134"/>
      <c r="CDX134"/>
      <c r="CDY134"/>
      <c r="CDZ134"/>
      <c r="CEA134"/>
      <c r="CEB134"/>
      <c r="CEC134"/>
      <c r="CED134"/>
      <c r="CEE134"/>
      <c r="CEF134"/>
      <c r="CEG134"/>
      <c r="CEH134"/>
      <c r="CEI134"/>
      <c r="CEJ134"/>
      <c r="CEK134"/>
      <c r="CEL134"/>
      <c r="CEM134"/>
      <c r="CEN134"/>
      <c r="CEO134"/>
      <c r="CEP134"/>
      <c r="CEQ134"/>
      <c r="CER134"/>
      <c r="CES134"/>
      <c r="CET134"/>
      <c r="CEU134"/>
      <c r="CEV134"/>
      <c r="CEW134"/>
      <c r="CEX134"/>
      <c r="CEY134"/>
      <c r="CEZ134"/>
      <c r="CFA134"/>
      <c r="CFB134"/>
      <c r="CFC134"/>
      <c r="CFD134"/>
      <c r="CFE134"/>
      <c r="CFF134"/>
      <c r="CFG134"/>
      <c r="CFH134"/>
      <c r="CFI134"/>
      <c r="CFJ134"/>
      <c r="CFK134"/>
      <c r="CFL134"/>
      <c r="CFM134"/>
      <c r="CFN134"/>
      <c r="CFO134"/>
      <c r="CFP134"/>
      <c r="CFQ134"/>
      <c r="CFR134"/>
      <c r="CFS134"/>
      <c r="CFT134"/>
      <c r="CFU134"/>
      <c r="CFV134"/>
      <c r="CFW134"/>
      <c r="CFX134"/>
      <c r="CFY134"/>
      <c r="CFZ134"/>
      <c r="CGA134"/>
      <c r="CGB134"/>
      <c r="CGC134"/>
      <c r="CGD134"/>
      <c r="CGE134"/>
      <c r="CGF134"/>
      <c r="CGG134"/>
      <c r="CGH134"/>
      <c r="CGI134"/>
      <c r="CGJ134"/>
      <c r="CGK134"/>
      <c r="CGL134"/>
      <c r="CGM134"/>
      <c r="CGN134"/>
      <c r="CGO134"/>
      <c r="CGP134"/>
      <c r="CGQ134"/>
      <c r="CGR134"/>
      <c r="CGS134"/>
      <c r="CGT134"/>
      <c r="CGU134"/>
      <c r="CGV134"/>
      <c r="CGW134"/>
      <c r="CGX134"/>
      <c r="CGY134"/>
      <c r="CGZ134"/>
      <c r="CHA134"/>
      <c r="CHB134"/>
      <c r="CHC134"/>
      <c r="CHD134"/>
      <c r="CHE134"/>
      <c r="CHF134"/>
      <c r="CHG134"/>
      <c r="CHH134"/>
      <c r="CHI134"/>
      <c r="CHJ134"/>
      <c r="CHK134"/>
      <c r="CHL134"/>
      <c r="CHM134"/>
      <c r="CHN134"/>
      <c r="CHO134"/>
      <c r="CHP134"/>
      <c r="CHQ134"/>
      <c r="CHR134"/>
      <c r="CHS134"/>
      <c r="CHT134"/>
      <c r="CHU134"/>
      <c r="CHV134"/>
      <c r="CHW134"/>
      <c r="CHX134"/>
      <c r="CHY134"/>
      <c r="CHZ134"/>
      <c r="CIA134"/>
      <c r="CIB134"/>
      <c r="CIC134"/>
      <c r="CID134"/>
      <c r="CIE134"/>
      <c r="CIF134"/>
      <c r="CIG134"/>
      <c r="CIH134"/>
      <c r="CII134"/>
      <c r="CIJ134"/>
      <c r="CIK134"/>
      <c r="CIL134"/>
      <c r="CIM134"/>
      <c r="CIN134"/>
      <c r="CIO134"/>
      <c r="CIP134"/>
      <c r="CIQ134"/>
      <c r="CIR134"/>
      <c r="CIS134"/>
      <c r="CIT134"/>
      <c r="CIU134"/>
      <c r="CIV134"/>
      <c r="CIW134"/>
      <c r="CIX134"/>
      <c r="CIY134"/>
      <c r="CIZ134"/>
      <c r="CJA134"/>
      <c r="CJB134"/>
      <c r="CJC134"/>
      <c r="CJD134"/>
      <c r="CJE134"/>
      <c r="CJF134"/>
      <c r="CJG134"/>
      <c r="CJH134"/>
      <c r="CJI134"/>
      <c r="CJJ134"/>
      <c r="CJK134"/>
      <c r="CJL134"/>
      <c r="CJM134"/>
      <c r="CJN134"/>
      <c r="CJO134"/>
      <c r="CJP134"/>
      <c r="CJQ134"/>
      <c r="CJR134"/>
      <c r="CJS134"/>
      <c r="CJT134"/>
      <c r="CJU134"/>
      <c r="CJV134"/>
      <c r="CJW134"/>
      <c r="CJX134"/>
      <c r="CJY134"/>
      <c r="CJZ134"/>
      <c r="CKA134"/>
      <c r="CKB134"/>
      <c r="CKC134"/>
      <c r="CKD134"/>
      <c r="CKE134"/>
      <c r="CKF134"/>
      <c r="CKG134"/>
      <c r="CKH134"/>
      <c r="CKI134"/>
      <c r="CKJ134"/>
      <c r="CKK134"/>
      <c r="CKL134"/>
      <c r="CKM134"/>
      <c r="CKN134"/>
      <c r="CKO134"/>
      <c r="CKP134"/>
      <c r="CKQ134"/>
      <c r="CKR134"/>
      <c r="CKS134"/>
      <c r="CKT134"/>
      <c r="CKU134"/>
      <c r="CKV134"/>
      <c r="CKW134"/>
      <c r="CKX134"/>
      <c r="CKY134"/>
      <c r="CKZ134"/>
      <c r="CLA134"/>
      <c r="CLB134"/>
      <c r="CLC134"/>
      <c r="CLD134"/>
      <c r="CLE134"/>
      <c r="CLF134"/>
      <c r="CLG134"/>
      <c r="CLH134"/>
      <c r="CLI134"/>
      <c r="CLJ134"/>
      <c r="CLK134"/>
      <c r="CLL134"/>
      <c r="CLM134"/>
      <c r="CLN134"/>
      <c r="CLO134"/>
      <c r="CLP134"/>
      <c r="CLQ134"/>
      <c r="CLR134"/>
      <c r="CLS134"/>
      <c r="CLT134"/>
      <c r="CLU134"/>
      <c r="CLV134"/>
      <c r="CLW134"/>
      <c r="CLX134"/>
      <c r="CLY134"/>
      <c r="CLZ134"/>
      <c r="CMA134"/>
      <c r="CMB134"/>
      <c r="CMC134"/>
      <c r="CMD134"/>
      <c r="CME134"/>
      <c r="CMF134"/>
      <c r="CMG134"/>
      <c r="CMH134"/>
      <c r="CMI134"/>
      <c r="CMJ134"/>
      <c r="CMK134"/>
      <c r="CML134"/>
      <c r="CMM134"/>
      <c r="CMN134"/>
      <c r="CMO134"/>
      <c r="CMP134"/>
      <c r="CMQ134"/>
      <c r="CMR134"/>
      <c r="CMS134"/>
      <c r="CMT134"/>
      <c r="CMU134"/>
      <c r="CMV134"/>
      <c r="CMW134"/>
      <c r="CMX134"/>
      <c r="CMY134"/>
      <c r="CMZ134"/>
      <c r="CNA134"/>
      <c r="CNB134"/>
      <c r="CNC134"/>
      <c r="CND134"/>
      <c r="CNE134"/>
      <c r="CNF134"/>
      <c r="CNG134"/>
      <c r="CNH134"/>
      <c r="CNI134"/>
      <c r="CNJ134"/>
      <c r="CNK134"/>
      <c r="CNL134"/>
      <c r="CNM134"/>
      <c r="CNN134"/>
      <c r="CNO134"/>
      <c r="CNP134"/>
      <c r="CNQ134"/>
      <c r="CNR134"/>
      <c r="CNS134"/>
      <c r="CNT134"/>
      <c r="CNU134"/>
      <c r="CNV134"/>
      <c r="CNW134"/>
      <c r="CNX134"/>
      <c r="CNY134"/>
      <c r="CNZ134"/>
      <c r="COA134"/>
      <c r="COB134"/>
      <c r="COC134"/>
      <c r="COD134"/>
      <c r="COE134"/>
      <c r="COF134"/>
      <c r="COG134"/>
      <c r="COH134"/>
      <c r="COI134"/>
      <c r="COJ134"/>
      <c r="COK134"/>
      <c r="COL134"/>
      <c r="COM134"/>
      <c r="CON134"/>
      <c r="COO134"/>
      <c r="COP134"/>
      <c r="COQ134"/>
      <c r="COR134"/>
      <c r="COS134"/>
      <c r="COT134"/>
      <c r="COU134"/>
      <c r="COV134"/>
      <c r="COW134"/>
      <c r="COX134"/>
      <c r="COY134"/>
      <c r="COZ134"/>
      <c r="CPA134"/>
      <c r="CPB134"/>
      <c r="CPC134"/>
      <c r="CPD134"/>
      <c r="CPE134"/>
      <c r="CPF134"/>
      <c r="CPG134"/>
      <c r="CPH134"/>
      <c r="CPI134"/>
      <c r="CPJ134"/>
      <c r="CPK134"/>
      <c r="CPL134"/>
      <c r="CPM134"/>
      <c r="CPN134"/>
      <c r="CPO134"/>
      <c r="CPP134"/>
      <c r="CPQ134"/>
      <c r="CPR134"/>
      <c r="CPS134"/>
      <c r="CPT134"/>
      <c r="CPU134"/>
      <c r="CPV134"/>
      <c r="CPW134"/>
      <c r="CPX134"/>
      <c r="CPY134"/>
      <c r="CPZ134"/>
      <c r="CQA134"/>
      <c r="CQB134"/>
      <c r="CQC134"/>
      <c r="CQD134"/>
      <c r="CQE134"/>
      <c r="CQF134"/>
      <c r="CQG134"/>
      <c r="CQH134"/>
      <c r="CQI134"/>
      <c r="CQJ134"/>
      <c r="CQK134"/>
      <c r="CQL134"/>
      <c r="CQM134"/>
      <c r="CQN134"/>
      <c r="CQO134"/>
      <c r="CQP134"/>
      <c r="CQQ134"/>
      <c r="CQR134"/>
      <c r="CQS134"/>
      <c r="CQT134"/>
      <c r="CQU134"/>
      <c r="CQV134"/>
      <c r="CQW134"/>
      <c r="CQX134"/>
      <c r="CQY134"/>
      <c r="CQZ134"/>
      <c r="CRA134"/>
      <c r="CRB134"/>
      <c r="CRC134"/>
      <c r="CRD134"/>
      <c r="CRE134"/>
      <c r="CRF134"/>
      <c r="CRG134"/>
      <c r="CRH134"/>
      <c r="CRI134"/>
      <c r="CRJ134"/>
      <c r="CRK134"/>
      <c r="CRL134"/>
      <c r="CRM134"/>
      <c r="CRN134"/>
      <c r="CRO134"/>
      <c r="CRP134"/>
      <c r="CRQ134"/>
      <c r="CRR134"/>
      <c r="CRS134"/>
      <c r="CRT134"/>
      <c r="CRU134"/>
      <c r="CRV134"/>
      <c r="CRW134"/>
      <c r="CRX134"/>
      <c r="CRY134"/>
      <c r="CRZ134"/>
      <c r="CSA134"/>
      <c r="CSB134"/>
      <c r="CSC134"/>
      <c r="CSD134"/>
      <c r="CSE134"/>
      <c r="CSF134"/>
      <c r="CSG134"/>
      <c r="CSH134"/>
      <c r="CSI134"/>
      <c r="CSJ134"/>
      <c r="CSK134"/>
      <c r="CSL134"/>
      <c r="CSM134"/>
      <c r="CSN134"/>
      <c r="CSO134"/>
      <c r="CSP134"/>
      <c r="CSQ134"/>
      <c r="CSR134"/>
      <c r="CSS134"/>
      <c r="CST134"/>
      <c r="CSU134"/>
      <c r="CSV134"/>
      <c r="CSW134"/>
      <c r="CSX134"/>
      <c r="CSY134"/>
      <c r="CSZ134"/>
      <c r="CTA134"/>
      <c r="CTB134"/>
      <c r="CTC134"/>
      <c r="CTD134"/>
      <c r="CTE134"/>
      <c r="CTF134"/>
      <c r="CTG134"/>
      <c r="CTH134"/>
      <c r="CTI134"/>
      <c r="CTJ134"/>
      <c r="CTK134"/>
      <c r="CTL134"/>
      <c r="CTM134"/>
      <c r="CTN134"/>
      <c r="CTO134"/>
      <c r="CTP134"/>
      <c r="CTQ134"/>
      <c r="CTR134"/>
      <c r="CTS134"/>
      <c r="CTT134"/>
      <c r="CTU134"/>
      <c r="CTV134"/>
      <c r="CTW134"/>
      <c r="CTX134"/>
      <c r="CTY134"/>
      <c r="CTZ134"/>
      <c r="CUA134"/>
      <c r="CUB134"/>
      <c r="CUC134"/>
      <c r="CUD134"/>
      <c r="CUE134"/>
      <c r="CUF134"/>
      <c r="CUG134"/>
      <c r="CUH134"/>
      <c r="CUI134"/>
      <c r="CUJ134"/>
      <c r="CUK134"/>
      <c r="CUL134"/>
      <c r="CUM134"/>
      <c r="CUN134"/>
      <c r="CUO134"/>
      <c r="CUP134"/>
      <c r="CUQ134"/>
      <c r="CUR134"/>
      <c r="CUS134"/>
      <c r="CUT134"/>
      <c r="CUU134"/>
      <c r="CUV134"/>
      <c r="CUW134"/>
      <c r="CUX134"/>
      <c r="CUY134"/>
      <c r="CUZ134"/>
      <c r="CVA134"/>
      <c r="CVB134"/>
      <c r="CVC134"/>
      <c r="CVD134"/>
      <c r="CVE134"/>
      <c r="CVF134"/>
      <c r="CVG134"/>
      <c r="CVH134"/>
      <c r="CVI134"/>
      <c r="CVJ134"/>
      <c r="CVK134"/>
      <c r="CVL134"/>
      <c r="CVM134"/>
      <c r="CVN134"/>
      <c r="CVO134"/>
      <c r="CVP134"/>
      <c r="CVQ134"/>
      <c r="CVR134"/>
      <c r="CVS134"/>
      <c r="CVT134"/>
      <c r="CVU134"/>
      <c r="CVV134"/>
      <c r="CVW134"/>
      <c r="CVX134"/>
      <c r="CVY134"/>
      <c r="CVZ134"/>
      <c r="CWA134"/>
      <c r="CWB134"/>
      <c r="CWC134"/>
      <c r="CWD134"/>
      <c r="CWE134"/>
      <c r="CWF134"/>
      <c r="CWG134"/>
      <c r="CWH134"/>
      <c r="CWI134"/>
      <c r="CWJ134"/>
      <c r="CWK134"/>
      <c r="CWL134"/>
      <c r="CWM134"/>
      <c r="CWN134"/>
      <c r="CWO134"/>
      <c r="CWP134"/>
      <c r="CWQ134"/>
      <c r="CWR134"/>
      <c r="CWS134"/>
      <c r="CWT134"/>
      <c r="CWU134"/>
      <c r="CWV134"/>
      <c r="CWW134"/>
      <c r="CWX134"/>
      <c r="CWY134"/>
      <c r="CWZ134"/>
      <c r="CXA134"/>
      <c r="CXB134"/>
      <c r="CXC134"/>
      <c r="CXD134"/>
      <c r="CXE134"/>
      <c r="CXF134"/>
      <c r="CXG134"/>
      <c r="CXH134"/>
      <c r="CXI134"/>
      <c r="CXJ134"/>
      <c r="CXK134"/>
      <c r="CXL134"/>
      <c r="CXM134"/>
      <c r="CXN134"/>
      <c r="CXO134"/>
      <c r="CXP134"/>
      <c r="CXQ134"/>
      <c r="CXR134"/>
      <c r="CXS134"/>
      <c r="CXT134"/>
      <c r="CXU134"/>
      <c r="CXV134"/>
      <c r="CXW134"/>
      <c r="CXX134"/>
      <c r="CXY134"/>
      <c r="CXZ134"/>
      <c r="CYA134"/>
      <c r="CYB134"/>
      <c r="CYC134"/>
      <c r="CYD134"/>
      <c r="CYE134"/>
      <c r="CYF134"/>
      <c r="CYG134"/>
      <c r="CYH134"/>
      <c r="CYI134"/>
      <c r="CYJ134"/>
      <c r="CYK134"/>
      <c r="CYL134"/>
      <c r="CYM134"/>
      <c r="CYN134"/>
      <c r="CYO134"/>
      <c r="CYP134"/>
      <c r="CYQ134"/>
      <c r="CYR134"/>
      <c r="CYS134"/>
      <c r="CYT134"/>
      <c r="CYU134"/>
      <c r="CYV134"/>
      <c r="CYW134"/>
      <c r="CYX134"/>
      <c r="CYY134"/>
      <c r="CYZ134"/>
      <c r="CZA134"/>
      <c r="CZB134"/>
      <c r="CZC134"/>
      <c r="CZD134"/>
      <c r="CZE134"/>
      <c r="CZF134"/>
      <c r="CZG134"/>
      <c r="CZH134"/>
      <c r="CZI134"/>
      <c r="CZJ134"/>
      <c r="CZK134"/>
      <c r="CZL134"/>
      <c r="CZM134"/>
      <c r="CZN134"/>
      <c r="CZO134"/>
      <c r="CZP134"/>
      <c r="CZQ134"/>
      <c r="CZR134"/>
      <c r="CZS134"/>
      <c r="CZT134"/>
      <c r="CZU134"/>
      <c r="CZV134"/>
      <c r="CZW134"/>
      <c r="CZX134"/>
      <c r="CZY134"/>
      <c r="CZZ134"/>
      <c r="DAA134"/>
      <c r="DAB134"/>
      <c r="DAC134"/>
      <c r="DAD134"/>
      <c r="DAE134"/>
      <c r="DAF134"/>
      <c r="DAG134"/>
      <c r="DAH134"/>
      <c r="DAI134"/>
      <c r="DAJ134"/>
      <c r="DAK134"/>
      <c r="DAL134"/>
      <c r="DAM134"/>
      <c r="DAN134"/>
      <c r="DAO134"/>
      <c r="DAP134"/>
      <c r="DAQ134"/>
      <c r="DAR134"/>
      <c r="DAS134"/>
      <c r="DAT134"/>
      <c r="DAU134"/>
      <c r="DAV134"/>
      <c r="DAW134"/>
      <c r="DAX134"/>
      <c r="DAY134"/>
      <c r="DAZ134"/>
      <c r="DBA134"/>
      <c r="DBB134"/>
      <c r="DBC134"/>
      <c r="DBD134"/>
      <c r="DBE134"/>
      <c r="DBF134"/>
      <c r="DBG134"/>
      <c r="DBH134"/>
      <c r="DBI134"/>
      <c r="DBJ134"/>
      <c r="DBK134"/>
      <c r="DBL134"/>
      <c r="DBM134"/>
      <c r="DBN134"/>
      <c r="DBO134"/>
      <c r="DBP134"/>
      <c r="DBQ134"/>
      <c r="DBR134"/>
      <c r="DBS134"/>
      <c r="DBT134"/>
      <c r="DBU134"/>
      <c r="DBV134"/>
      <c r="DBW134"/>
      <c r="DBX134"/>
      <c r="DBY134"/>
      <c r="DBZ134"/>
      <c r="DCA134"/>
      <c r="DCB134"/>
      <c r="DCC134"/>
      <c r="DCD134"/>
      <c r="DCE134"/>
      <c r="DCF134"/>
      <c r="DCG134"/>
      <c r="DCH134"/>
      <c r="DCI134"/>
      <c r="DCJ134"/>
      <c r="DCK134"/>
      <c r="DCL134"/>
      <c r="DCM134"/>
      <c r="DCN134"/>
      <c r="DCO134"/>
      <c r="DCP134"/>
      <c r="DCQ134"/>
      <c r="DCR134"/>
      <c r="DCS134"/>
      <c r="DCT134"/>
      <c r="DCU134"/>
      <c r="DCV134"/>
      <c r="DCW134"/>
      <c r="DCX134"/>
      <c r="DCY134"/>
      <c r="DCZ134"/>
      <c r="DDA134"/>
      <c r="DDB134"/>
      <c r="DDC134"/>
      <c r="DDD134"/>
      <c r="DDE134"/>
      <c r="DDF134"/>
      <c r="DDG134"/>
      <c r="DDH134"/>
      <c r="DDI134"/>
      <c r="DDJ134"/>
      <c r="DDK134"/>
      <c r="DDL134"/>
      <c r="DDM134"/>
      <c r="DDN134"/>
      <c r="DDO134"/>
      <c r="DDP134"/>
      <c r="DDQ134"/>
      <c r="DDR134"/>
      <c r="DDS134"/>
      <c r="DDT134"/>
      <c r="DDU134"/>
      <c r="DDV134"/>
      <c r="DDW134"/>
      <c r="DDX134"/>
      <c r="DDY134"/>
      <c r="DDZ134"/>
      <c r="DEA134"/>
      <c r="DEB134"/>
      <c r="DEC134"/>
      <c r="DED134"/>
      <c r="DEE134"/>
      <c r="DEF134"/>
      <c r="DEG134"/>
      <c r="DEH134"/>
      <c r="DEI134"/>
      <c r="DEJ134"/>
      <c r="DEK134"/>
      <c r="DEL134"/>
      <c r="DEM134"/>
      <c r="DEN134"/>
      <c r="DEO134"/>
      <c r="DEP134"/>
      <c r="DEQ134"/>
      <c r="DER134"/>
      <c r="DES134"/>
      <c r="DET134"/>
      <c r="DEU134"/>
      <c r="DEV134"/>
      <c r="DEW134"/>
      <c r="DEX134"/>
      <c r="DEY134"/>
      <c r="DEZ134"/>
      <c r="DFA134"/>
      <c r="DFB134"/>
      <c r="DFC134"/>
      <c r="DFD134"/>
      <c r="DFE134"/>
      <c r="DFF134"/>
      <c r="DFG134"/>
      <c r="DFH134"/>
      <c r="DFI134"/>
      <c r="DFJ134"/>
      <c r="DFK134"/>
      <c r="DFL134"/>
      <c r="DFM134"/>
      <c r="DFN134"/>
      <c r="DFO134"/>
      <c r="DFP134"/>
      <c r="DFQ134"/>
      <c r="DFR134"/>
      <c r="DFS134"/>
      <c r="DFT134"/>
      <c r="DFU134"/>
      <c r="DFV134"/>
      <c r="DFW134"/>
      <c r="DFX134"/>
      <c r="DFY134"/>
      <c r="DFZ134"/>
      <c r="DGA134"/>
      <c r="DGB134"/>
      <c r="DGC134"/>
      <c r="DGD134"/>
      <c r="DGE134"/>
      <c r="DGF134"/>
      <c r="DGG134"/>
      <c r="DGH134"/>
      <c r="DGI134"/>
      <c r="DGJ134"/>
      <c r="DGK134"/>
      <c r="DGL134"/>
      <c r="DGM134"/>
      <c r="DGN134"/>
      <c r="DGO134"/>
      <c r="DGP134"/>
      <c r="DGQ134"/>
      <c r="DGR134"/>
      <c r="DGS134"/>
      <c r="DGT134"/>
      <c r="DGU134"/>
      <c r="DGV134"/>
      <c r="DGW134"/>
      <c r="DGX134"/>
      <c r="DGY134"/>
      <c r="DGZ134"/>
      <c r="DHA134"/>
      <c r="DHB134"/>
      <c r="DHC134"/>
      <c r="DHD134"/>
      <c r="DHE134"/>
      <c r="DHF134"/>
      <c r="DHG134"/>
      <c r="DHH134"/>
      <c r="DHI134"/>
      <c r="DHJ134"/>
      <c r="DHK134"/>
      <c r="DHL134"/>
      <c r="DHM134"/>
      <c r="DHN134"/>
      <c r="DHO134"/>
      <c r="DHP134"/>
      <c r="DHQ134"/>
      <c r="DHR134"/>
      <c r="DHS134"/>
      <c r="DHT134"/>
      <c r="DHU134"/>
      <c r="DHV134"/>
      <c r="DHW134"/>
      <c r="DHX134"/>
      <c r="DHY134"/>
      <c r="DHZ134"/>
      <c r="DIA134"/>
      <c r="DIB134"/>
      <c r="DIC134"/>
      <c r="DID134"/>
      <c r="DIE134"/>
      <c r="DIF134"/>
      <c r="DIG134"/>
      <c r="DIH134"/>
      <c r="DII134"/>
      <c r="DIJ134"/>
      <c r="DIK134"/>
      <c r="DIL134"/>
      <c r="DIM134"/>
      <c r="DIN134"/>
      <c r="DIO134"/>
      <c r="DIP134"/>
      <c r="DIQ134"/>
      <c r="DIR134"/>
      <c r="DIS134"/>
      <c r="DIT134"/>
      <c r="DIU134"/>
      <c r="DIV134"/>
      <c r="DIW134"/>
      <c r="DIX134"/>
      <c r="DIY134"/>
      <c r="DIZ134"/>
      <c r="DJA134"/>
      <c r="DJB134"/>
      <c r="DJC134"/>
      <c r="DJD134"/>
      <c r="DJE134"/>
      <c r="DJF134"/>
      <c r="DJG134"/>
      <c r="DJH134"/>
      <c r="DJI134"/>
      <c r="DJJ134"/>
      <c r="DJK134"/>
      <c r="DJL134"/>
      <c r="DJM134"/>
      <c r="DJN134"/>
      <c r="DJO134"/>
      <c r="DJP134"/>
      <c r="DJQ134"/>
      <c r="DJR134"/>
      <c r="DJS134"/>
      <c r="DJT134"/>
      <c r="DJU134"/>
      <c r="DJV134"/>
      <c r="DJW134"/>
      <c r="DJX134"/>
      <c r="DJY134"/>
      <c r="DJZ134"/>
      <c r="DKA134"/>
      <c r="DKB134"/>
      <c r="DKC134"/>
      <c r="DKD134"/>
      <c r="DKE134"/>
      <c r="DKF134"/>
      <c r="DKG134"/>
      <c r="DKH134"/>
      <c r="DKI134"/>
      <c r="DKJ134"/>
      <c r="DKK134"/>
      <c r="DKL134"/>
      <c r="DKM134"/>
      <c r="DKN134"/>
      <c r="DKO134"/>
      <c r="DKP134"/>
      <c r="DKQ134"/>
      <c r="DKR134"/>
      <c r="DKS134"/>
      <c r="DKT134"/>
      <c r="DKU134"/>
      <c r="DKV134"/>
      <c r="DKW134"/>
      <c r="DKX134"/>
      <c r="DKY134"/>
      <c r="DKZ134"/>
      <c r="DLA134"/>
      <c r="DLB134"/>
      <c r="DLC134"/>
      <c r="DLD134"/>
      <c r="DLE134"/>
      <c r="DLF134"/>
      <c r="DLG134"/>
      <c r="DLH134"/>
      <c r="DLI134"/>
      <c r="DLJ134"/>
      <c r="DLK134"/>
      <c r="DLL134"/>
      <c r="DLM134"/>
      <c r="DLN134"/>
      <c r="DLO134"/>
      <c r="DLP134"/>
      <c r="DLQ134"/>
      <c r="DLR134"/>
      <c r="DLS134"/>
      <c r="DLT134"/>
      <c r="DLU134"/>
      <c r="DLV134"/>
      <c r="DLW134"/>
      <c r="DLX134"/>
      <c r="DLY134"/>
      <c r="DLZ134"/>
      <c r="DMA134"/>
      <c r="DMB134"/>
      <c r="DMC134"/>
      <c r="DMD134"/>
      <c r="DME134"/>
      <c r="DMF134"/>
      <c r="DMG134"/>
      <c r="DMH134"/>
      <c r="DMI134"/>
      <c r="DMJ134"/>
      <c r="DMK134"/>
      <c r="DML134"/>
      <c r="DMM134"/>
      <c r="DMN134"/>
      <c r="DMO134"/>
      <c r="DMP134"/>
      <c r="DMQ134"/>
      <c r="DMR134"/>
      <c r="DMS134"/>
      <c r="DMT134"/>
      <c r="DMU134"/>
      <c r="DMV134"/>
      <c r="DMW134"/>
      <c r="DMX134"/>
      <c r="DMY134"/>
      <c r="DMZ134"/>
      <c r="DNA134"/>
      <c r="DNB134"/>
      <c r="DNC134"/>
      <c r="DND134"/>
      <c r="DNE134"/>
      <c r="DNF134"/>
      <c r="DNG134"/>
      <c r="DNH134"/>
      <c r="DNI134"/>
      <c r="DNJ134"/>
      <c r="DNK134"/>
      <c r="DNL134"/>
      <c r="DNM134"/>
      <c r="DNN134"/>
      <c r="DNO134"/>
      <c r="DNP134"/>
      <c r="DNQ134"/>
      <c r="DNR134"/>
      <c r="DNS134"/>
      <c r="DNT134"/>
      <c r="DNU134"/>
      <c r="DNV134"/>
      <c r="DNW134"/>
      <c r="DNX134"/>
      <c r="DNY134"/>
      <c r="DNZ134"/>
      <c r="DOA134"/>
      <c r="DOB134"/>
      <c r="DOC134"/>
      <c r="DOD134"/>
      <c r="DOE134"/>
      <c r="DOF134"/>
      <c r="DOG134"/>
      <c r="DOH134"/>
      <c r="DOI134"/>
      <c r="DOJ134"/>
      <c r="DOK134"/>
      <c r="DOL134"/>
      <c r="DOM134"/>
      <c r="DON134"/>
      <c r="DOO134"/>
      <c r="DOP134"/>
      <c r="DOQ134"/>
      <c r="DOR134"/>
      <c r="DOS134"/>
      <c r="DOT134"/>
      <c r="DOU134"/>
      <c r="DOV134"/>
      <c r="DOW134"/>
      <c r="DOX134"/>
      <c r="DOY134"/>
      <c r="DOZ134"/>
      <c r="DPA134"/>
      <c r="DPB134"/>
      <c r="DPC134"/>
      <c r="DPD134"/>
      <c r="DPE134"/>
      <c r="DPF134"/>
      <c r="DPG134"/>
      <c r="DPH134"/>
      <c r="DPI134"/>
      <c r="DPJ134"/>
      <c r="DPK134"/>
      <c r="DPL134"/>
      <c r="DPM134"/>
      <c r="DPN134"/>
      <c r="DPO134"/>
      <c r="DPP134"/>
      <c r="DPQ134"/>
      <c r="DPR134"/>
      <c r="DPS134"/>
      <c r="DPT134"/>
      <c r="DPU134"/>
      <c r="DPV134"/>
      <c r="DPW134"/>
      <c r="DPX134"/>
      <c r="DPY134"/>
      <c r="DPZ134"/>
      <c r="DQA134"/>
      <c r="DQB134"/>
      <c r="DQC134"/>
      <c r="DQD134"/>
      <c r="DQE134"/>
      <c r="DQF134"/>
      <c r="DQG134"/>
      <c r="DQH134"/>
      <c r="DQI134"/>
      <c r="DQJ134"/>
      <c r="DQK134"/>
      <c r="DQL134"/>
      <c r="DQM134"/>
      <c r="DQN134"/>
      <c r="DQO134"/>
      <c r="DQP134"/>
      <c r="DQQ134"/>
      <c r="DQR134"/>
      <c r="DQS134"/>
      <c r="DQT134"/>
      <c r="DQU134"/>
      <c r="DQV134"/>
      <c r="DQW134"/>
      <c r="DQX134"/>
      <c r="DQY134"/>
      <c r="DQZ134"/>
      <c r="DRA134"/>
      <c r="DRB134"/>
      <c r="DRC134"/>
      <c r="DRD134"/>
      <c r="DRE134"/>
      <c r="DRF134"/>
      <c r="DRG134"/>
      <c r="DRH134"/>
      <c r="DRI134"/>
      <c r="DRJ134"/>
      <c r="DRK134"/>
      <c r="DRL134"/>
      <c r="DRM134"/>
      <c r="DRN134"/>
      <c r="DRO134"/>
      <c r="DRP134"/>
      <c r="DRQ134"/>
      <c r="DRR134"/>
      <c r="DRS134"/>
      <c r="DRT134"/>
      <c r="DRU134"/>
      <c r="DRV134"/>
      <c r="DRW134"/>
      <c r="DRX134"/>
      <c r="DRY134"/>
      <c r="DRZ134"/>
      <c r="DSA134"/>
      <c r="DSB134"/>
      <c r="DSC134"/>
      <c r="DSD134"/>
      <c r="DSE134"/>
      <c r="DSF134"/>
      <c r="DSG134"/>
      <c r="DSH134"/>
      <c r="DSI134"/>
      <c r="DSJ134"/>
      <c r="DSK134"/>
      <c r="DSL134"/>
      <c r="DSM134"/>
      <c r="DSN134"/>
      <c r="DSO134"/>
      <c r="DSP134"/>
      <c r="DSQ134"/>
      <c r="DSR134"/>
      <c r="DSS134"/>
      <c r="DST134"/>
      <c r="DSU134"/>
      <c r="DSV134"/>
      <c r="DSW134"/>
      <c r="DSX134"/>
      <c r="DSY134"/>
      <c r="DSZ134"/>
      <c r="DTA134"/>
      <c r="DTB134"/>
      <c r="DTC134"/>
      <c r="DTD134"/>
      <c r="DTE134"/>
      <c r="DTF134"/>
      <c r="DTG134"/>
      <c r="DTH134"/>
      <c r="DTI134"/>
      <c r="DTJ134"/>
      <c r="DTK134"/>
      <c r="DTL134"/>
      <c r="DTM134"/>
      <c r="DTN134"/>
      <c r="DTO134"/>
      <c r="DTP134"/>
      <c r="DTQ134"/>
      <c r="DTR134"/>
      <c r="DTS134"/>
      <c r="DTT134"/>
      <c r="DTU134"/>
      <c r="DTV134"/>
      <c r="DTW134"/>
      <c r="DTX134"/>
      <c r="DTY134"/>
      <c r="DTZ134"/>
      <c r="DUA134"/>
      <c r="DUB134"/>
      <c r="DUC134"/>
      <c r="DUD134"/>
      <c r="DUE134"/>
      <c r="DUF134"/>
      <c r="DUG134"/>
      <c r="DUH134"/>
      <c r="DUI134"/>
      <c r="DUJ134"/>
      <c r="DUK134"/>
      <c r="DUL134"/>
      <c r="DUM134"/>
      <c r="DUN134"/>
      <c r="DUO134"/>
      <c r="DUP134"/>
      <c r="DUQ134"/>
      <c r="DUR134"/>
      <c r="DUS134"/>
      <c r="DUT134"/>
      <c r="DUU134"/>
      <c r="DUV134"/>
      <c r="DUW134"/>
      <c r="DUX134"/>
      <c r="DUY134"/>
      <c r="DUZ134"/>
      <c r="DVA134"/>
      <c r="DVB134"/>
      <c r="DVC134"/>
      <c r="DVD134"/>
      <c r="DVE134"/>
      <c r="DVF134"/>
      <c r="DVG134"/>
      <c r="DVH134"/>
      <c r="DVI134"/>
      <c r="DVJ134"/>
      <c r="DVK134"/>
      <c r="DVL134"/>
      <c r="DVM134"/>
      <c r="DVN134"/>
      <c r="DVO134"/>
      <c r="DVP134"/>
      <c r="DVQ134"/>
      <c r="DVR134"/>
      <c r="DVS134"/>
      <c r="DVT134"/>
      <c r="DVU134"/>
      <c r="DVV134"/>
      <c r="DVW134"/>
      <c r="DVX134"/>
      <c r="DVY134"/>
      <c r="DVZ134"/>
      <c r="DWA134"/>
      <c r="DWB134"/>
      <c r="DWC134"/>
      <c r="DWD134"/>
      <c r="DWE134"/>
      <c r="DWF134"/>
      <c r="DWG134"/>
      <c r="DWH134"/>
      <c r="DWI134"/>
      <c r="DWJ134"/>
      <c r="DWK134"/>
      <c r="DWL134"/>
      <c r="DWM134"/>
      <c r="DWN134"/>
      <c r="DWO134"/>
      <c r="DWP134"/>
      <c r="DWQ134"/>
      <c r="DWR134"/>
      <c r="DWS134"/>
      <c r="DWT134"/>
      <c r="DWU134"/>
      <c r="DWV134"/>
      <c r="DWW134"/>
      <c r="DWX134"/>
      <c r="DWY134"/>
      <c r="DWZ134"/>
      <c r="DXA134"/>
      <c r="DXB134"/>
      <c r="DXC134"/>
      <c r="DXD134"/>
      <c r="DXE134"/>
      <c r="DXF134"/>
      <c r="DXG134"/>
      <c r="DXH134"/>
      <c r="DXI134"/>
      <c r="DXJ134"/>
      <c r="DXK134"/>
      <c r="DXL134"/>
      <c r="DXM134"/>
      <c r="DXN134"/>
      <c r="DXO134"/>
      <c r="DXP134"/>
      <c r="DXQ134"/>
      <c r="DXR134"/>
      <c r="DXS134"/>
      <c r="DXT134"/>
      <c r="DXU134"/>
      <c r="DXV134"/>
      <c r="DXW134"/>
      <c r="DXX134"/>
      <c r="DXY134"/>
      <c r="DXZ134"/>
      <c r="DYA134"/>
      <c r="DYB134"/>
      <c r="DYC134"/>
      <c r="DYD134"/>
      <c r="DYE134"/>
      <c r="DYF134"/>
      <c r="DYG134"/>
      <c r="DYH134"/>
      <c r="DYI134"/>
      <c r="DYJ134"/>
      <c r="DYK134"/>
      <c r="DYL134"/>
      <c r="DYM134"/>
      <c r="DYN134"/>
      <c r="DYO134"/>
      <c r="DYP134"/>
      <c r="DYQ134"/>
      <c r="DYR134"/>
      <c r="DYS134"/>
      <c r="DYT134"/>
      <c r="DYU134"/>
      <c r="DYV134"/>
      <c r="DYW134"/>
      <c r="DYX134"/>
      <c r="DYY134"/>
      <c r="DYZ134"/>
      <c r="DZA134"/>
      <c r="DZB134"/>
      <c r="DZC134"/>
      <c r="DZD134"/>
      <c r="DZE134"/>
      <c r="DZF134"/>
      <c r="DZG134"/>
      <c r="DZH134"/>
      <c r="DZI134"/>
      <c r="DZJ134"/>
      <c r="DZK134"/>
      <c r="DZL134"/>
      <c r="DZM134"/>
      <c r="DZN134"/>
      <c r="DZO134"/>
      <c r="DZP134"/>
      <c r="DZQ134"/>
      <c r="DZR134"/>
      <c r="DZS134"/>
      <c r="DZT134"/>
      <c r="DZU134"/>
      <c r="DZV134"/>
      <c r="DZW134"/>
      <c r="DZX134"/>
      <c r="DZY134"/>
      <c r="DZZ134"/>
      <c r="EAA134"/>
      <c r="EAB134"/>
      <c r="EAC134"/>
      <c r="EAD134"/>
      <c r="EAE134"/>
      <c r="EAF134"/>
      <c r="EAG134"/>
      <c r="EAH134"/>
      <c r="EAI134"/>
      <c r="EAJ134"/>
      <c r="EAK134"/>
      <c r="EAL134"/>
      <c r="EAM134"/>
      <c r="EAN134"/>
      <c r="EAO134"/>
      <c r="EAP134"/>
      <c r="EAQ134"/>
      <c r="EAR134"/>
      <c r="EAS134"/>
      <c r="EAT134"/>
      <c r="EAU134"/>
      <c r="EAV134"/>
      <c r="EAW134"/>
      <c r="EAX134"/>
      <c r="EAY134"/>
      <c r="EAZ134"/>
      <c r="EBA134"/>
      <c r="EBB134"/>
      <c r="EBC134"/>
      <c r="EBD134"/>
      <c r="EBE134"/>
      <c r="EBF134"/>
      <c r="EBG134"/>
      <c r="EBH134"/>
      <c r="EBI134"/>
      <c r="EBJ134"/>
      <c r="EBK134"/>
      <c r="EBL134"/>
      <c r="EBM134"/>
      <c r="EBN134"/>
      <c r="EBO134"/>
      <c r="EBP134"/>
      <c r="EBQ134"/>
      <c r="EBR134"/>
      <c r="EBS134"/>
      <c r="EBT134"/>
      <c r="EBU134"/>
      <c r="EBV134"/>
      <c r="EBW134"/>
      <c r="EBX134"/>
      <c r="EBY134"/>
      <c r="EBZ134"/>
      <c r="ECA134"/>
      <c r="ECB134"/>
      <c r="ECC134"/>
      <c r="ECD134"/>
      <c r="ECE134"/>
      <c r="ECF134"/>
      <c r="ECG134"/>
      <c r="ECH134"/>
      <c r="ECI134"/>
      <c r="ECJ134"/>
      <c r="ECK134"/>
      <c r="ECL134"/>
      <c r="ECM134"/>
      <c r="ECN134"/>
      <c r="ECO134"/>
      <c r="ECP134"/>
      <c r="ECQ134"/>
      <c r="ECR134"/>
      <c r="ECS134"/>
      <c r="ECT134"/>
      <c r="ECU134"/>
      <c r="ECV134"/>
      <c r="ECW134"/>
      <c r="ECX134"/>
      <c r="ECY134"/>
      <c r="ECZ134"/>
      <c r="EDA134"/>
      <c r="EDB134"/>
      <c r="EDC134"/>
      <c r="EDD134"/>
      <c r="EDE134"/>
      <c r="EDF134"/>
      <c r="EDG134"/>
      <c r="EDH134"/>
      <c r="EDI134"/>
      <c r="EDJ134"/>
      <c r="EDK134"/>
      <c r="EDL134"/>
      <c r="EDM134"/>
      <c r="EDN134"/>
      <c r="EDO134"/>
      <c r="EDP134"/>
      <c r="EDQ134"/>
      <c r="EDR134"/>
      <c r="EDS134"/>
      <c r="EDT134"/>
      <c r="EDU134"/>
      <c r="EDV134"/>
      <c r="EDW134"/>
      <c r="EDX134"/>
      <c r="EDY134"/>
      <c r="EDZ134"/>
      <c r="EEA134"/>
      <c r="EEB134"/>
      <c r="EEC134"/>
      <c r="EED134"/>
      <c r="EEE134"/>
      <c r="EEF134"/>
      <c r="EEG134"/>
      <c r="EEH134"/>
      <c r="EEI134"/>
      <c r="EEJ134"/>
      <c r="EEK134"/>
      <c r="EEL134"/>
      <c r="EEM134"/>
      <c r="EEN134"/>
      <c r="EEO134"/>
      <c r="EEP134"/>
      <c r="EEQ134"/>
      <c r="EER134"/>
      <c r="EES134"/>
      <c r="EET134"/>
      <c r="EEU134"/>
      <c r="EEV134"/>
      <c r="EEW134"/>
      <c r="EEX134"/>
      <c r="EEY134"/>
      <c r="EEZ134"/>
      <c r="EFA134"/>
      <c r="EFB134"/>
      <c r="EFC134"/>
      <c r="EFD134"/>
      <c r="EFE134"/>
      <c r="EFF134"/>
      <c r="EFG134"/>
      <c r="EFH134"/>
      <c r="EFI134"/>
      <c r="EFJ134"/>
      <c r="EFK134"/>
      <c r="EFL134"/>
      <c r="EFM134"/>
      <c r="EFN134"/>
      <c r="EFO134"/>
      <c r="EFP134"/>
      <c r="EFQ134"/>
      <c r="EFR134"/>
      <c r="EFS134"/>
      <c r="EFT134"/>
      <c r="EFU134"/>
      <c r="EFV134"/>
      <c r="EFW134"/>
      <c r="EFX134"/>
      <c r="EFY134"/>
      <c r="EFZ134"/>
      <c r="EGA134"/>
      <c r="EGB134"/>
      <c r="EGC134"/>
      <c r="EGD134"/>
      <c r="EGE134"/>
      <c r="EGF134"/>
      <c r="EGG134"/>
      <c r="EGH134"/>
      <c r="EGI134"/>
      <c r="EGJ134"/>
      <c r="EGK134"/>
      <c r="EGL134"/>
      <c r="EGM134"/>
      <c r="EGN134"/>
      <c r="EGO134"/>
      <c r="EGP134"/>
      <c r="EGQ134"/>
      <c r="EGR134"/>
      <c r="EGS134"/>
      <c r="EGT134"/>
      <c r="EGU134"/>
      <c r="EGV134"/>
      <c r="EGW134"/>
      <c r="EGX134"/>
      <c r="EGY134"/>
      <c r="EGZ134"/>
      <c r="EHA134"/>
      <c r="EHB134"/>
      <c r="EHC134"/>
      <c r="EHD134"/>
      <c r="EHE134"/>
      <c r="EHF134"/>
      <c r="EHG134"/>
      <c r="EHH134"/>
      <c r="EHI134"/>
      <c r="EHJ134"/>
      <c r="EHK134"/>
      <c r="EHL134"/>
      <c r="EHM134"/>
      <c r="EHN134"/>
      <c r="EHO134"/>
      <c r="EHP134"/>
      <c r="EHQ134"/>
      <c r="EHR134"/>
      <c r="EHS134"/>
      <c r="EHT134"/>
      <c r="EHU134"/>
      <c r="EHV134"/>
      <c r="EHW134"/>
      <c r="EHX134"/>
      <c r="EHY134"/>
      <c r="EHZ134"/>
      <c r="EIA134"/>
      <c r="EIB134"/>
      <c r="EIC134"/>
      <c r="EID134"/>
      <c r="EIE134"/>
      <c r="EIF134"/>
      <c r="EIG134"/>
      <c r="EIH134"/>
      <c r="EII134"/>
      <c r="EIJ134"/>
      <c r="EIK134"/>
      <c r="EIL134"/>
      <c r="EIM134"/>
      <c r="EIN134"/>
      <c r="EIO134"/>
      <c r="EIP134"/>
      <c r="EIQ134"/>
      <c r="EIR134"/>
      <c r="EIS134"/>
      <c r="EIT134"/>
      <c r="EIU134"/>
      <c r="EIV134"/>
      <c r="EIW134"/>
      <c r="EIX134"/>
      <c r="EIY134"/>
      <c r="EIZ134"/>
      <c r="EJA134"/>
      <c r="EJB134"/>
      <c r="EJC134"/>
      <c r="EJD134"/>
      <c r="EJE134"/>
      <c r="EJF134"/>
      <c r="EJG134"/>
      <c r="EJH134"/>
      <c r="EJI134"/>
      <c r="EJJ134"/>
      <c r="EJK134"/>
      <c r="EJL134"/>
      <c r="EJM134"/>
      <c r="EJN134"/>
      <c r="EJO134"/>
      <c r="EJP134"/>
      <c r="EJQ134"/>
      <c r="EJR134"/>
      <c r="EJS134"/>
      <c r="EJT134"/>
      <c r="EJU134"/>
      <c r="EJV134"/>
      <c r="EJW134"/>
      <c r="EJX134"/>
      <c r="EJY134"/>
      <c r="EJZ134"/>
      <c r="EKA134"/>
      <c r="EKB134"/>
      <c r="EKC134"/>
      <c r="EKD134"/>
      <c r="EKE134"/>
      <c r="EKF134"/>
      <c r="EKG134"/>
      <c r="EKH134"/>
      <c r="EKI134"/>
      <c r="EKJ134"/>
      <c r="EKK134"/>
      <c r="EKL134"/>
      <c r="EKM134"/>
      <c r="EKN134"/>
      <c r="EKO134"/>
      <c r="EKP134"/>
      <c r="EKQ134"/>
      <c r="EKR134"/>
      <c r="EKS134"/>
      <c r="EKT134"/>
      <c r="EKU134"/>
      <c r="EKV134"/>
      <c r="EKW134"/>
      <c r="EKX134"/>
      <c r="EKY134"/>
      <c r="EKZ134"/>
      <c r="ELA134"/>
      <c r="ELB134"/>
      <c r="ELC134"/>
      <c r="ELD134"/>
      <c r="ELE134"/>
      <c r="ELF134"/>
      <c r="ELG134"/>
      <c r="ELH134"/>
      <c r="ELI134"/>
      <c r="ELJ134"/>
      <c r="ELK134"/>
      <c r="ELL134"/>
      <c r="ELM134"/>
      <c r="ELN134"/>
      <c r="ELO134"/>
      <c r="ELP134"/>
      <c r="ELQ134"/>
      <c r="ELR134"/>
      <c r="ELS134"/>
      <c r="ELT134"/>
      <c r="ELU134"/>
      <c r="ELV134"/>
      <c r="ELW134"/>
      <c r="ELX134"/>
      <c r="ELY134"/>
      <c r="ELZ134"/>
      <c r="EMA134"/>
      <c r="EMB134"/>
      <c r="EMC134"/>
      <c r="EMD134"/>
      <c r="EME134"/>
      <c r="EMF134"/>
      <c r="EMG134"/>
      <c r="EMH134"/>
      <c r="EMI134"/>
      <c r="EMJ134"/>
      <c r="EMK134"/>
      <c r="EML134"/>
      <c r="EMM134"/>
      <c r="EMN134"/>
      <c r="EMO134"/>
      <c r="EMP134"/>
      <c r="EMQ134"/>
      <c r="EMR134"/>
      <c r="EMS134"/>
      <c r="EMT134"/>
      <c r="EMU134"/>
      <c r="EMV134"/>
      <c r="EMW134"/>
      <c r="EMX134"/>
      <c r="EMY134"/>
      <c r="EMZ134"/>
      <c r="ENA134"/>
      <c r="ENB134"/>
      <c r="ENC134"/>
      <c r="END134"/>
      <c r="ENE134"/>
      <c r="ENF134"/>
      <c r="ENG134"/>
      <c r="ENH134"/>
      <c r="ENI134"/>
      <c r="ENJ134"/>
      <c r="ENK134"/>
      <c r="ENL134"/>
      <c r="ENM134"/>
      <c r="ENN134"/>
      <c r="ENO134"/>
      <c r="ENP134"/>
      <c r="ENQ134"/>
      <c r="ENR134"/>
      <c r="ENS134"/>
      <c r="ENT134"/>
      <c r="ENU134"/>
      <c r="ENV134"/>
      <c r="ENW134"/>
      <c r="ENX134"/>
      <c r="ENY134"/>
      <c r="ENZ134"/>
      <c r="EOA134"/>
      <c r="EOB134"/>
      <c r="EOC134"/>
      <c r="EOD134"/>
      <c r="EOE134"/>
      <c r="EOF134"/>
      <c r="EOG134"/>
      <c r="EOH134"/>
      <c r="EOI134"/>
      <c r="EOJ134"/>
      <c r="EOK134"/>
      <c r="EOL134"/>
      <c r="EOM134"/>
      <c r="EON134"/>
      <c r="EOO134"/>
      <c r="EOP134"/>
      <c r="EOQ134"/>
      <c r="EOR134"/>
      <c r="EOS134"/>
      <c r="EOT134"/>
      <c r="EOU134"/>
      <c r="EOV134"/>
      <c r="EOW134"/>
      <c r="EOX134"/>
      <c r="EOY134"/>
      <c r="EOZ134"/>
      <c r="EPA134"/>
      <c r="EPB134"/>
      <c r="EPC134"/>
      <c r="EPD134"/>
      <c r="EPE134"/>
      <c r="EPF134"/>
      <c r="EPG134"/>
      <c r="EPH134"/>
      <c r="EPI134"/>
      <c r="EPJ134"/>
      <c r="EPK134"/>
      <c r="EPL134"/>
      <c r="EPM134"/>
      <c r="EPN134"/>
      <c r="EPO134"/>
      <c r="EPP134"/>
      <c r="EPQ134"/>
      <c r="EPR134"/>
      <c r="EPS134"/>
      <c r="EPT134"/>
      <c r="EPU134"/>
      <c r="EPV134"/>
      <c r="EPW134"/>
      <c r="EPX134"/>
      <c r="EPY134"/>
      <c r="EPZ134"/>
      <c r="EQA134"/>
      <c r="EQB134"/>
      <c r="EQC134"/>
      <c r="EQD134"/>
      <c r="EQE134"/>
      <c r="EQF134"/>
      <c r="EQG134"/>
      <c r="EQH134"/>
      <c r="EQI134"/>
      <c r="EQJ134"/>
      <c r="EQK134"/>
      <c r="EQL134"/>
      <c r="EQM134"/>
      <c r="EQN134"/>
      <c r="EQO134"/>
      <c r="EQP134"/>
      <c r="EQQ134"/>
      <c r="EQR134"/>
      <c r="EQS134"/>
      <c r="EQT134"/>
      <c r="EQU134"/>
      <c r="EQV134"/>
      <c r="EQW134"/>
      <c r="EQX134"/>
      <c r="EQY134"/>
      <c r="EQZ134"/>
      <c r="ERA134"/>
      <c r="ERB134"/>
      <c r="ERC134"/>
      <c r="ERD134"/>
      <c r="ERE134"/>
      <c r="ERF134"/>
      <c r="ERG134"/>
      <c r="ERH134"/>
      <c r="ERI134"/>
      <c r="ERJ134"/>
      <c r="ERK134"/>
      <c r="ERL134"/>
      <c r="ERM134"/>
      <c r="ERN134"/>
      <c r="ERO134"/>
      <c r="ERP134"/>
      <c r="ERQ134"/>
      <c r="ERR134"/>
      <c r="ERS134"/>
      <c r="ERT134"/>
      <c r="ERU134"/>
      <c r="ERV134"/>
      <c r="ERW134"/>
      <c r="ERX134"/>
      <c r="ERY134"/>
      <c r="ERZ134"/>
      <c r="ESA134"/>
      <c r="ESB134"/>
      <c r="ESC134"/>
      <c r="ESD134"/>
      <c r="ESE134"/>
      <c r="ESF134"/>
      <c r="ESG134"/>
      <c r="ESH134"/>
      <c r="ESI134"/>
      <c r="ESJ134"/>
      <c r="ESK134"/>
      <c r="ESL134"/>
      <c r="ESM134"/>
      <c r="ESN134"/>
      <c r="ESO134"/>
      <c r="ESP134"/>
      <c r="ESQ134"/>
      <c r="ESR134"/>
      <c r="ESS134"/>
      <c r="EST134"/>
      <c r="ESU134"/>
      <c r="ESV134"/>
      <c r="ESW134"/>
      <c r="ESX134"/>
      <c r="ESY134"/>
      <c r="ESZ134"/>
      <c r="ETA134"/>
      <c r="ETB134"/>
      <c r="ETC134"/>
      <c r="ETD134"/>
      <c r="ETE134"/>
      <c r="ETF134"/>
      <c r="ETG134"/>
      <c r="ETH134"/>
      <c r="ETI134"/>
      <c r="ETJ134"/>
      <c r="ETK134"/>
      <c r="ETL134"/>
      <c r="ETM134"/>
      <c r="ETN134"/>
      <c r="ETO134"/>
      <c r="ETP134"/>
      <c r="ETQ134"/>
      <c r="ETR134"/>
      <c r="ETS134"/>
      <c r="ETT134"/>
      <c r="ETU134"/>
      <c r="ETV134"/>
      <c r="ETW134"/>
      <c r="ETX134"/>
      <c r="ETY134"/>
      <c r="ETZ134"/>
      <c r="EUA134"/>
      <c r="EUB134"/>
      <c r="EUC134"/>
      <c r="EUD134"/>
      <c r="EUE134"/>
      <c r="EUF134"/>
      <c r="EUG134"/>
      <c r="EUH134"/>
      <c r="EUI134"/>
      <c r="EUJ134"/>
      <c r="EUK134"/>
      <c r="EUL134"/>
      <c r="EUM134"/>
      <c r="EUN134"/>
      <c r="EUO134"/>
      <c r="EUP134"/>
      <c r="EUQ134"/>
      <c r="EUR134"/>
      <c r="EUS134"/>
      <c r="EUT134"/>
      <c r="EUU134"/>
      <c r="EUV134"/>
      <c r="EUW134"/>
      <c r="EUX134"/>
      <c r="EUY134"/>
      <c r="EUZ134"/>
      <c r="EVA134"/>
      <c r="EVB134"/>
      <c r="EVC134"/>
      <c r="EVD134"/>
      <c r="EVE134"/>
      <c r="EVF134"/>
      <c r="EVG134"/>
      <c r="EVH134"/>
      <c r="EVI134"/>
      <c r="EVJ134"/>
      <c r="EVK134"/>
      <c r="EVL134"/>
      <c r="EVM134"/>
      <c r="EVN134"/>
      <c r="EVO134"/>
      <c r="EVP134"/>
      <c r="EVQ134"/>
      <c r="EVR134"/>
      <c r="EVS134"/>
      <c r="EVT134"/>
      <c r="EVU134"/>
      <c r="EVV134"/>
      <c r="EVW134"/>
      <c r="EVX134"/>
      <c r="EVY134"/>
      <c r="EVZ134"/>
      <c r="EWA134"/>
      <c r="EWB134"/>
      <c r="EWC134"/>
      <c r="EWD134"/>
      <c r="EWE134"/>
      <c r="EWF134"/>
      <c r="EWG134"/>
      <c r="EWH134"/>
      <c r="EWI134"/>
      <c r="EWJ134"/>
      <c r="EWK134"/>
      <c r="EWL134"/>
      <c r="EWM134"/>
      <c r="EWN134"/>
      <c r="EWO134"/>
      <c r="EWP134"/>
      <c r="EWQ134"/>
      <c r="EWR134"/>
      <c r="EWS134"/>
      <c r="EWT134"/>
      <c r="EWU134"/>
      <c r="EWV134"/>
      <c r="EWW134"/>
      <c r="EWX134"/>
      <c r="EWY134"/>
      <c r="EWZ134"/>
      <c r="EXA134"/>
      <c r="EXB134"/>
      <c r="EXC134"/>
      <c r="EXD134"/>
      <c r="EXE134"/>
      <c r="EXF134"/>
      <c r="EXG134"/>
      <c r="EXH134"/>
      <c r="EXI134"/>
      <c r="EXJ134"/>
      <c r="EXK134"/>
      <c r="EXL134"/>
      <c r="EXM134"/>
      <c r="EXN134"/>
      <c r="EXO134"/>
      <c r="EXP134"/>
      <c r="EXQ134"/>
      <c r="EXR134"/>
      <c r="EXS134"/>
      <c r="EXT134"/>
      <c r="EXU134"/>
      <c r="EXV134"/>
      <c r="EXW134"/>
      <c r="EXX134"/>
      <c r="EXY134"/>
      <c r="EXZ134"/>
      <c r="EYA134"/>
      <c r="EYB134"/>
      <c r="EYC134"/>
      <c r="EYD134"/>
      <c r="EYE134"/>
      <c r="EYF134"/>
      <c r="EYG134"/>
      <c r="EYH134"/>
      <c r="EYI134"/>
      <c r="EYJ134"/>
      <c r="EYK134"/>
      <c r="EYL134"/>
      <c r="EYM134"/>
      <c r="EYN134"/>
      <c r="EYO134"/>
      <c r="EYP134"/>
      <c r="EYQ134"/>
      <c r="EYR134"/>
      <c r="EYS134"/>
      <c r="EYT134"/>
      <c r="EYU134"/>
      <c r="EYV134"/>
      <c r="EYW134"/>
      <c r="EYX134"/>
      <c r="EYY134"/>
      <c r="EYZ134"/>
      <c r="EZA134"/>
      <c r="EZB134"/>
      <c r="EZC134"/>
      <c r="EZD134"/>
      <c r="EZE134"/>
      <c r="EZF134"/>
      <c r="EZG134"/>
      <c r="EZH134"/>
      <c r="EZI134"/>
      <c r="EZJ134"/>
      <c r="EZK134"/>
      <c r="EZL134"/>
      <c r="EZM134"/>
      <c r="EZN134"/>
      <c r="EZO134"/>
      <c r="EZP134"/>
      <c r="EZQ134"/>
      <c r="EZR134"/>
      <c r="EZS134"/>
      <c r="EZT134"/>
      <c r="EZU134"/>
      <c r="EZV134"/>
      <c r="EZW134"/>
      <c r="EZX134"/>
      <c r="EZY134"/>
      <c r="EZZ134"/>
      <c r="FAA134"/>
      <c r="FAB134"/>
      <c r="FAC134"/>
      <c r="FAD134"/>
      <c r="FAE134"/>
      <c r="FAF134"/>
      <c r="FAG134"/>
      <c r="FAH134"/>
      <c r="FAI134"/>
      <c r="FAJ134"/>
      <c r="FAK134"/>
      <c r="FAL134"/>
      <c r="FAM134"/>
      <c r="FAN134"/>
      <c r="FAO134"/>
      <c r="FAP134"/>
      <c r="FAQ134"/>
      <c r="FAR134"/>
      <c r="FAS134"/>
      <c r="FAT134"/>
      <c r="FAU134"/>
      <c r="FAV134"/>
      <c r="FAW134"/>
      <c r="FAX134"/>
      <c r="FAY134"/>
      <c r="FAZ134"/>
      <c r="FBA134"/>
      <c r="FBB134"/>
      <c r="FBC134"/>
      <c r="FBD134"/>
      <c r="FBE134"/>
      <c r="FBF134"/>
      <c r="FBG134"/>
      <c r="FBH134"/>
      <c r="FBI134"/>
      <c r="FBJ134"/>
      <c r="FBK134"/>
      <c r="FBL134"/>
      <c r="FBM134"/>
      <c r="FBN134"/>
      <c r="FBO134"/>
      <c r="FBP134"/>
      <c r="FBQ134"/>
      <c r="FBR134"/>
      <c r="FBS134"/>
      <c r="FBT134"/>
      <c r="FBU134"/>
      <c r="FBV134"/>
      <c r="FBW134"/>
      <c r="FBX134"/>
      <c r="FBY134"/>
      <c r="FBZ134"/>
      <c r="FCA134"/>
      <c r="FCB134"/>
      <c r="FCC134"/>
      <c r="FCD134"/>
      <c r="FCE134"/>
      <c r="FCF134"/>
      <c r="FCG134"/>
      <c r="FCH134"/>
      <c r="FCI134"/>
      <c r="FCJ134"/>
      <c r="FCK134"/>
      <c r="FCL134"/>
      <c r="FCM134"/>
      <c r="FCN134"/>
      <c r="FCO134"/>
      <c r="FCP134"/>
      <c r="FCQ134"/>
      <c r="FCR134"/>
      <c r="FCS134"/>
      <c r="FCT134"/>
      <c r="FCU134"/>
      <c r="FCV134"/>
      <c r="FCW134"/>
      <c r="FCX134"/>
      <c r="FCY134"/>
      <c r="FCZ134"/>
      <c r="FDA134"/>
      <c r="FDB134"/>
      <c r="FDC134"/>
      <c r="FDD134"/>
      <c r="FDE134"/>
      <c r="FDF134"/>
      <c r="FDG134"/>
      <c r="FDH134"/>
      <c r="FDI134"/>
      <c r="FDJ134"/>
      <c r="FDK134"/>
      <c r="FDL134"/>
      <c r="FDM134"/>
      <c r="FDN134"/>
      <c r="FDO134"/>
      <c r="FDP134"/>
      <c r="FDQ134"/>
      <c r="FDR134"/>
      <c r="FDS134"/>
      <c r="FDT134"/>
      <c r="FDU134"/>
      <c r="FDV134"/>
      <c r="FDW134"/>
      <c r="FDX134"/>
      <c r="FDY134"/>
      <c r="FDZ134"/>
      <c r="FEA134"/>
      <c r="FEB134"/>
      <c r="FEC134"/>
      <c r="FED134"/>
      <c r="FEE134"/>
      <c r="FEF134"/>
      <c r="FEG134"/>
      <c r="FEH134"/>
      <c r="FEI134"/>
      <c r="FEJ134"/>
      <c r="FEK134"/>
      <c r="FEL134"/>
      <c r="FEM134"/>
      <c r="FEN134"/>
      <c r="FEO134"/>
      <c r="FEP134"/>
      <c r="FEQ134"/>
      <c r="FER134"/>
      <c r="FES134"/>
      <c r="FET134"/>
      <c r="FEU134"/>
      <c r="FEV134"/>
      <c r="FEW134"/>
      <c r="FEX134"/>
      <c r="FEY134"/>
      <c r="FEZ134"/>
      <c r="FFA134"/>
      <c r="FFB134"/>
      <c r="FFC134"/>
      <c r="FFD134"/>
      <c r="FFE134"/>
      <c r="FFF134"/>
      <c r="FFG134"/>
      <c r="FFH134"/>
      <c r="FFI134"/>
      <c r="FFJ134"/>
      <c r="FFK134"/>
      <c r="FFL134"/>
      <c r="FFM134"/>
      <c r="FFN134"/>
      <c r="FFO134"/>
      <c r="FFP134"/>
      <c r="FFQ134"/>
      <c r="FFR134"/>
      <c r="FFS134"/>
      <c r="FFT134"/>
      <c r="FFU134"/>
      <c r="FFV134"/>
      <c r="FFW134"/>
      <c r="FFX134"/>
      <c r="FFY134"/>
      <c r="FFZ134"/>
      <c r="FGA134"/>
      <c r="FGB134"/>
      <c r="FGC134"/>
      <c r="FGD134"/>
      <c r="FGE134"/>
      <c r="FGF134"/>
      <c r="FGG134"/>
      <c r="FGH134"/>
      <c r="FGI134"/>
      <c r="FGJ134"/>
      <c r="FGK134"/>
      <c r="FGL134"/>
      <c r="FGM134"/>
      <c r="FGN134"/>
      <c r="FGO134"/>
      <c r="FGP134"/>
      <c r="FGQ134"/>
      <c r="FGR134"/>
      <c r="FGS134"/>
      <c r="FGT134"/>
      <c r="FGU134"/>
      <c r="FGV134"/>
      <c r="FGW134"/>
      <c r="FGX134"/>
      <c r="FGY134"/>
      <c r="FGZ134"/>
      <c r="FHA134"/>
      <c r="FHB134"/>
      <c r="FHC134"/>
      <c r="FHD134"/>
      <c r="FHE134"/>
      <c r="FHF134"/>
      <c r="FHG134"/>
      <c r="FHH134"/>
      <c r="FHI134"/>
      <c r="FHJ134"/>
      <c r="FHK134"/>
      <c r="FHL134"/>
      <c r="FHM134"/>
      <c r="FHN134"/>
      <c r="FHO134"/>
      <c r="FHP134"/>
      <c r="FHQ134"/>
      <c r="FHR134"/>
      <c r="FHS134"/>
      <c r="FHT134"/>
      <c r="FHU134"/>
      <c r="FHV134"/>
      <c r="FHW134"/>
      <c r="FHX134"/>
      <c r="FHY134"/>
      <c r="FHZ134"/>
      <c r="FIA134"/>
      <c r="FIB134"/>
      <c r="FIC134"/>
      <c r="FID134"/>
      <c r="FIE134"/>
      <c r="FIF134"/>
      <c r="FIG134"/>
      <c r="FIH134"/>
      <c r="FII134"/>
      <c r="FIJ134"/>
      <c r="FIK134"/>
      <c r="FIL134"/>
      <c r="FIM134"/>
      <c r="FIN134"/>
      <c r="FIO134"/>
      <c r="FIP134"/>
      <c r="FIQ134"/>
      <c r="FIR134"/>
      <c r="FIS134"/>
      <c r="FIT134"/>
      <c r="FIU134"/>
      <c r="FIV134"/>
      <c r="FIW134"/>
      <c r="FIX134"/>
      <c r="FIY134"/>
      <c r="FIZ134"/>
      <c r="FJA134"/>
      <c r="FJB134"/>
      <c r="FJC134"/>
      <c r="FJD134"/>
      <c r="FJE134"/>
      <c r="FJF134"/>
      <c r="FJG134"/>
      <c r="FJH134"/>
      <c r="FJI134"/>
      <c r="FJJ134"/>
      <c r="FJK134"/>
      <c r="FJL134"/>
      <c r="FJM134"/>
      <c r="FJN134"/>
      <c r="FJO134"/>
      <c r="FJP134"/>
      <c r="FJQ134"/>
      <c r="FJR134"/>
      <c r="FJS134"/>
      <c r="FJT134"/>
      <c r="FJU134"/>
      <c r="FJV134"/>
      <c r="FJW134"/>
      <c r="FJX134"/>
      <c r="FJY134"/>
      <c r="FJZ134"/>
      <c r="FKA134"/>
      <c r="FKB134"/>
      <c r="FKC134"/>
      <c r="FKD134"/>
      <c r="FKE134"/>
      <c r="FKF134"/>
      <c r="FKG134"/>
      <c r="FKH134"/>
      <c r="FKI134"/>
      <c r="FKJ134"/>
      <c r="FKK134"/>
      <c r="FKL134"/>
      <c r="FKM134"/>
      <c r="FKN134"/>
      <c r="FKO134"/>
      <c r="FKP134"/>
      <c r="FKQ134"/>
      <c r="FKR134"/>
      <c r="FKS134"/>
      <c r="FKT134"/>
      <c r="FKU134"/>
      <c r="FKV134"/>
      <c r="FKW134"/>
      <c r="FKX134"/>
      <c r="FKY134"/>
      <c r="FKZ134"/>
      <c r="FLA134"/>
      <c r="FLB134"/>
      <c r="FLC134"/>
      <c r="FLD134"/>
      <c r="FLE134"/>
      <c r="FLF134"/>
      <c r="FLG134"/>
      <c r="FLH134"/>
      <c r="FLI134"/>
      <c r="FLJ134"/>
      <c r="FLK134"/>
      <c r="FLL134"/>
      <c r="FLM134"/>
      <c r="FLN134"/>
      <c r="FLO134"/>
      <c r="FLP134"/>
      <c r="FLQ134"/>
      <c r="FLR134"/>
      <c r="FLS134"/>
      <c r="FLT134"/>
      <c r="FLU134"/>
      <c r="FLV134"/>
      <c r="FLW134"/>
      <c r="FLX134"/>
      <c r="FLY134"/>
      <c r="FLZ134"/>
      <c r="FMA134"/>
      <c r="FMB134"/>
      <c r="FMC134"/>
      <c r="FMD134"/>
      <c r="FME134"/>
      <c r="FMF134"/>
      <c r="FMG134"/>
      <c r="FMH134"/>
      <c r="FMI134"/>
      <c r="FMJ134"/>
      <c r="FMK134"/>
      <c r="FML134"/>
      <c r="FMM134"/>
      <c r="FMN134"/>
      <c r="FMO134"/>
      <c r="FMP134"/>
      <c r="FMQ134"/>
      <c r="FMR134"/>
      <c r="FMS134"/>
      <c r="FMT134"/>
      <c r="FMU134"/>
      <c r="FMV134"/>
      <c r="FMW134"/>
      <c r="FMX134"/>
      <c r="FMY134"/>
      <c r="FMZ134"/>
      <c r="FNA134"/>
      <c r="FNB134"/>
      <c r="FNC134"/>
      <c r="FND134"/>
      <c r="FNE134"/>
      <c r="FNF134"/>
      <c r="FNG134"/>
      <c r="FNH134"/>
      <c r="FNI134"/>
      <c r="FNJ134"/>
      <c r="FNK134"/>
      <c r="FNL134"/>
      <c r="FNM134"/>
      <c r="FNN134"/>
      <c r="FNO134"/>
      <c r="FNP134"/>
      <c r="FNQ134"/>
      <c r="FNR134"/>
      <c r="FNS134"/>
      <c r="FNT134"/>
      <c r="FNU134"/>
      <c r="FNV134"/>
      <c r="FNW134"/>
      <c r="FNX134"/>
      <c r="FNY134"/>
      <c r="FNZ134"/>
      <c r="FOA134"/>
      <c r="FOB134"/>
      <c r="FOC134"/>
      <c r="FOD134"/>
      <c r="FOE134"/>
      <c r="FOF134"/>
      <c r="FOG134"/>
      <c r="FOH134"/>
      <c r="FOI134"/>
      <c r="FOJ134"/>
      <c r="FOK134"/>
      <c r="FOL134"/>
      <c r="FOM134"/>
      <c r="FON134"/>
      <c r="FOO134"/>
      <c r="FOP134"/>
      <c r="FOQ134"/>
      <c r="FOR134"/>
      <c r="FOS134"/>
      <c r="FOT134"/>
      <c r="FOU134"/>
      <c r="FOV134"/>
      <c r="FOW134"/>
      <c r="FOX134"/>
      <c r="FOY134"/>
      <c r="FOZ134"/>
      <c r="FPA134"/>
      <c r="FPB134"/>
      <c r="FPC134"/>
      <c r="FPD134"/>
      <c r="FPE134"/>
      <c r="FPF134"/>
      <c r="FPG134"/>
      <c r="FPH134"/>
      <c r="FPI134"/>
      <c r="FPJ134"/>
      <c r="FPK134"/>
      <c r="FPL134"/>
      <c r="FPM134"/>
      <c r="FPN134"/>
      <c r="FPO134"/>
      <c r="FPP134"/>
      <c r="FPQ134"/>
      <c r="FPR134"/>
      <c r="FPS134"/>
      <c r="FPT134"/>
      <c r="FPU134"/>
      <c r="FPV134"/>
      <c r="FPW134"/>
      <c r="FPX134"/>
      <c r="FPY134"/>
      <c r="FPZ134"/>
      <c r="FQA134"/>
      <c r="FQB134"/>
      <c r="FQC134"/>
      <c r="FQD134"/>
      <c r="FQE134"/>
      <c r="FQF134"/>
      <c r="FQG134"/>
      <c r="FQH134"/>
      <c r="FQI134"/>
      <c r="FQJ134"/>
      <c r="FQK134"/>
      <c r="FQL134"/>
      <c r="FQM134"/>
      <c r="FQN134"/>
      <c r="FQO134"/>
      <c r="FQP134"/>
      <c r="FQQ134"/>
      <c r="FQR134"/>
      <c r="FQS134"/>
      <c r="FQT134"/>
      <c r="FQU134"/>
      <c r="FQV134"/>
      <c r="FQW134"/>
      <c r="FQX134"/>
      <c r="FQY134"/>
      <c r="FQZ134"/>
      <c r="FRA134"/>
      <c r="FRB134"/>
      <c r="FRC134"/>
      <c r="FRD134"/>
      <c r="FRE134"/>
      <c r="FRF134"/>
      <c r="FRG134"/>
      <c r="FRH134"/>
      <c r="FRI134"/>
      <c r="FRJ134"/>
      <c r="FRK134"/>
      <c r="FRL134"/>
      <c r="FRM134"/>
      <c r="FRN134"/>
      <c r="FRO134"/>
      <c r="FRP134"/>
      <c r="FRQ134"/>
      <c r="FRR134"/>
      <c r="FRS134"/>
      <c r="FRT134"/>
      <c r="FRU134"/>
      <c r="FRV134"/>
      <c r="FRW134"/>
      <c r="FRX134"/>
      <c r="FRY134"/>
      <c r="FRZ134"/>
      <c r="FSA134"/>
      <c r="FSB134"/>
      <c r="FSC134"/>
      <c r="FSD134"/>
      <c r="FSE134"/>
      <c r="FSF134"/>
      <c r="FSG134"/>
      <c r="FSH134"/>
      <c r="FSI134"/>
      <c r="FSJ134"/>
      <c r="FSK134"/>
      <c r="FSL134"/>
      <c r="FSM134"/>
      <c r="FSN134"/>
      <c r="FSO134"/>
      <c r="FSP134"/>
      <c r="FSQ134"/>
      <c r="FSR134"/>
      <c r="FSS134"/>
      <c r="FST134"/>
      <c r="FSU134"/>
      <c r="FSV134"/>
      <c r="FSW134"/>
      <c r="FSX134"/>
      <c r="FSY134"/>
      <c r="FSZ134"/>
      <c r="FTA134"/>
      <c r="FTB134"/>
      <c r="FTC134"/>
      <c r="FTD134"/>
      <c r="FTE134"/>
      <c r="FTF134"/>
      <c r="FTG134"/>
      <c r="FTH134"/>
      <c r="FTI134"/>
      <c r="FTJ134"/>
      <c r="FTK134"/>
      <c r="FTL134"/>
      <c r="FTM134"/>
      <c r="FTN134"/>
      <c r="FTO134"/>
      <c r="FTP134"/>
      <c r="FTQ134"/>
      <c r="FTR134"/>
      <c r="FTS134"/>
      <c r="FTT134"/>
      <c r="FTU134"/>
      <c r="FTV134"/>
      <c r="FTW134"/>
      <c r="FTX134"/>
      <c r="FTY134"/>
      <c r="FTZ134"/>
      <c r="FUA134"/>
      <c r="FUB134"/>
      <c r="FUC134"/>
      <c r="FUD134"/>
      <c r="FUE134"/>
      <c r="FUF134"/>
      <c r="FUG134"/>
      <c r="FUH134"/>
      <c r="FUI134"/>
      <c r="FUJ134"/>
      <c r="FUK134"/>
      <c r="FUL134"/>
      <c r="FUM134"/>
      <c r="FUN134"/>
      <c r="FUO134"/>
      <c r="FUP134"/>
      <c r="FUQ134"/>
      <c r="FUR134"/>
      <c r="FUS134"/>
      <c r="FUT134"/>
      <c r="FUU134"/>
      <c r="FUV134"/>
      <c r="FUW134"/>
      <c r="FUX134"/>
      <c r="FUY134"/>
      <c r="FUZ134"/>
      <c r="FVA134"/>
      <c r="FVB134"/>
      <c r="FVC134"/>
      <c r="FVD134"/>
      <c r="FVE134"/>
      <c r="FVF134"/>
      <c r="FVG134"/>
      <c r="FVH134"/>
      <c r="FVI134"/>
      <c r="FVJ134"/>
      <c r="FVK134"/>
      <c r="FVL134"/>
      <c r="FVM134"/>
      <c r="FVN134"/>
      <c r="FVO134"/>
      <c r="FVP134"/>
      <c r="FVQ134"/>
      <c r="FVR134"/>
      <c r="FVS134"/>
      <c r="FVT134"/>
      <c r="FVU134"/>
      <c r="FVV134"/>
      <c r="FVW134"/>
      <c r="FVX134"/>
      <c r="FVY134"/>
      <c r="FVZ134"/>
      <c r="FWA134"/>
      <c r="FWB134"/>
      <c r="FWC134"/>
      <c r="FWD134"/>
      <c r="FWE134"/>
      <c r="FWF134"/>
      <c r="FWG134"/>
      <c r="FWH134"/>
      <c r="FWI134"/>
      <c r="FWJ134"/>
      <c r="FWK134"/>
      <c r="FWL134"/>
      <c r="FWM134"/>
      <c r="FWN134"/>
      <c r="FWO134"/>
      <c r="FWP134"/>
      <c r="FWQ134"/>
      <c r="FWR134"/>
      <c r="FWS134"/>
      <c r="FWT134"/>
      <c r="FWU134"/>
      <c r="FWV134"/>
      <c r="FWW134"/>
      <c r="FWX134"/>
      <c r="FWY134"/>
      <c r="FWZ134"/>
      <c r="FXA134"/>
      <c r="FXB134"/>
      <c r="FXC134"/>
      <c r="FXD134"/>
      <c r="FXE134"/>
      <c r="FXF134"/>
      <c r="FXG134"/>
      <c r="FXH134"/>
      <c r="FXI134"/>
      <c r="FXJ134"/>
      <c r="FXK134"/>
      <c r="FXL134"/>
      <c r="FXM134"/>
      <c r="FXN134"/>
      <c r="FXO134"/>
      <c r="FXP134"/>
      <c r="FXQ134"/>
      <c r="FXR134"/>
      <c r="FXS134"/>
      <c r="FXT134"/>
      <c r="FXU134"/>
      <c r="FXV134"/>
      <c r="FXW134"/>
      <c r="FXX134"/>
      <c r="FXY134"/>
      <c r="FXZ134"/>
      <c r="FYA134"/>
      <c r="FYB134"/>
      <c r="FYC134"/>
      <c r="FYD134"/>
      <c r="FYE134"/>
      <c r="FYF134"/>
      <c r="FYG134"/>
      <c r="FYH134"/>
      <c r="FYI134"/>
      <c r="FYJ134"/>
      <c r="FYK134"/>
      <c r="FYL134"/>
      <c r="FYM134"/>
      <c r="FYN134"/>
      <c r="FYO134"/>
      <c r="FYP134"/>
      <c r="FYQ134"/>
      <c r="FYR134"/>
      <c r="FYS134"/>
      <c r="FYT134"/>
      <c r="FYU134"/>
      <c r="FYV134"/>
      <c r="FYW134"/>
      <c r="FYX134"/>
      <c r="FYY134"/>
      <c r="FYZ134"/>
      <c r="FZA134"/>
      <c r="FZB134"/>
      <c r="FZC134"/>
      <c r="FZD134"/>
      <c r="FZE134"/>
      <c r="FZF134"/>
      <c r="FZG134"/>
      <c r="FZH134"/>
      <c r="FZI134"/>
      <c r="FZJ134"/>
      <c r="FZK134"/>
      <c r="FZL134"/>
      <c r="FZM134"/>
      <c r="FZN134"/>
      <c r="FZO134"/>
      <c r="FZP134"/>
      <c r="FZQ134"/>
      <c r="FZR134"/>
      <c r="FZS134"/>
      <c r="FZT134"/>
      <c r="FZU134"/>
      <c r="FZV134"/>
      <c r="FZW134"/>
      <c r="FZX134"/>
      <c r="FZY134"/>
      <c r="FZZ134"/>
      <c r="GAA134"/>
      <c r="GAB134"/>
      <c r="GAC134"/>
      <c r="GAD134"/>
      <c r="GAE134"/>
      <c r="GAF134"/>
      <c r="GAG134"/>
      <c r="GAH134"/>
      <c r="GAI134"/>
      <c r="GAJ134"/>
      <c r="GAK134"/>
      <c r="GAL134"/>
      <c r="GAM134"/>
      <c r="GAN134"/>
      <c r="GAO134"/>
      <c r="GAP134"/>
      <c r="GAQ134"/>
      <c r="GAR134"/>
      <c r="GAS134"/>
      <c r="GAT134"/>
      <c r="GAU134"/>
      <c r="GAV134"/>
      <c r="GAW134"/>
      <c r="GAX134"/>
      <c r="GAY134"/>
      <c r="GAZ134"/>
      <c r="GBA134"/>
      <c r="GBB134"/>
      <c r="GBC134"/>
      <c r="GBD134"/>
      <c r="GBE134"/>
      <c r="GBF134"/>
      <c r="GBG134"/>
      <c r="GBH134"/>
      <c r="GBI134"/>
      <c r="GBJ134"/>
      <c r="GBK134"/>
      <c r="GBL134"/>
      <c r="GBM134"/>
      <c r="GBN134"/>
      <c r="GBO134"/>
      <c r="GBP134"/>
      <c r="GBQ134"/>
      <c r="GBR134"/>
      <c r="GBS134"/>
      <c r="GBT134"/>
      <c r="GBU134"/>
      <c r="GBV134"/>
      <c r="GBW134"/>
      <c r="GBX134"/>
      <c r="GBY134"/>
      <c r="GBZ134"/>
      <c r="GCA134"/>
      <c r="GCB134"/>
      <c r="GCC134"/>
      <c r="GCD134"/>
      <c r="GCE134"/>
      <c r="GCF134"/>
      <c r="GCG134"/>
      <c r="GCH134"/>
      <c r="GCI134"/>
      <c r="GCJ134"/>
      <c r="GCK134"/>
      <c r="GCL134"/>
      <c r="GCM134"/>
      <c r="GCN134"/>
      <c r="GCO134"/>
      <c r="GCP134"/>
      <c r="GCQ134"/>
      <c r="GCR134"/>
      <c r="GCS134"/>
      <c r="GCT134"/>
      <c r="GCU134"/>
      <c r="GCV134"/>
      <c r="GCW134"/>
      <c r="GCX134"/>
      <c r="GCY134"/>
      <c r="GCZ134"/>
      <c r="GDA134"/>
      <c r="GDB134"/>
      <c r="GDC134"/>
      <c r="GDD134"/>
      <c r="GDE134"/>
      <c r="GDF134"/>
      <c r="GDG134"/>
      <c r="GDH134"/>
      <c r="GDI134"/>
      <c r="GDJ134"/>
      <c r="GDK134"/>
      <c r="GDL134"/>
      <c r="GDM134"/>
      <c r="GDN134"/>
      <c r="GDO134"/>
      <c r="GDP134"/>
      <c r="GDQ134"/>
      <c r="GDR134"/>
      <c r="GDS134"/>
      <c r="GDT134"/>
      <c r="GDU134"/>
      <c r="GDV134"/>
      <c r="GDW134"/>
      <c r="GDX134"/>
      <c r="GDY134"/>
      <c r="GDZ134"/>
      <c r="GEA134"/>
      <c r="GEB134"/>
      <c r="GEC134"/>
      <c r="GED134"/>
      <c r="GEE134"/>
      <c r="GEF134"/>
      <c r="GEG134"/>
      <c r="GEH134"/>
      <c r="GEI134"/>
      <c r="GEJ134"/>
      <c r="GEK134"/>
      <c r="GEL134"/>
      <c r="GEM134"/>
      <c r="GEN134"/>
      <c r="GEO134"/>
      <c r="GEP134"/>
      <c r="GEQ134"/>
      <c r="GER134"/>
      <c r="GES134"/>
      <c r="GET134"/>
      <c r="GEU134"/>
      <c r="GEV134"/>
      <c r="GEW134"/>
      <c r="GEX134"/>
      <c r="GEY134"/>
      <c r="GEZ134"/>
      <c r="GFA134"/>
      <c r="GFB134"/>
      <c r="GFC134"/>
      <c r="GFD134"/>
      <c r="GFE134"/>
      <c r="GFF134"/>
      <c r="GFG134"/>
      <c r="GFH134"/>
      <c r="GFI134"/>
      <c r="GFJ134"/>
      <c r="GFK134"/>
      <c r="GFL134"/>
      <c r="GFM134"/>
      <c r="GFN134"/>
      <c r="GFO134"/>
      <c r="GFP134"/>
      <c r="GFQ134"/>
      <c r="GFR134"/>
      <c r="GFS134"/>
      <c r="GFT134"/>
      <c r="GFU134"/>
      <c r="GFV134"/>
      <c r="GFW134"/>
      <c r="GFX134"/>
      <c r="GFY134"/>
      <c r="GFZ134"/>
      <c r="GGA134"/>
      <c r="GGB134"/>
      <c r="GGC134"/>
      <c r="GGD134"/>
      <c r="GGE134"/>
      <c r="GGF134"/>
      <c r="GGG134"/>
      <c r="GGH134"/>
      <c r="GGI134"/>
      <c r="GGJ134"/>
      <c r="GGK134"/>
      <c r="GGL134"/>
      <c r="GGM134"/>
      <c r="GGN134"/>
      <c r="GGO134"/>
      <c r="GGP134"/>
      <c r="GGQ134"/>
      <c r="GGR134"/>
      <c r="GGS134"/>
      <c r="GGT134"/>
      <c r="GGU134"/>
      <c r="GGV134"/>
      <c r="GGW134"/>
      <c r="GGX134"/>
      <c r="GGY134"/>
      <c r="GGZ134"/>
      <c r="GHA134"/>
      <c r="GHB134"/>
      <c r="GHC134"/>
      <c r="GHD134"/>
      <c r="GHE134"/>
      <c r="GHF134"/>
      <c r="GHG134"/>
      <c r="GHH134"/>
      <c r="GHI134"/>
      <c r="GHJ134"/>
      <c r="GHK134"/>
      <c r="GHL134"/>
      <c r="GHM134"/>
      <c r="GHN134"/>
      <c r="GHO134"/>
      <c r="GHP134"/>
      <c r="GHQ134"/>
      <c r="GHR134"/>
      <c r="GHS134"/>
      <c r="GHT134"/>
      <c r="GHU134"/>
      <c r="GHV134"/>
      <c r="GHW134"/>
      <c r="GHX134"/>
      <c r="GHY134"/>
      <c r="GHZ134"/>
      <c r="GIA134"/>
      <c r="GIB134"/>
      <c r="GIC134"/>
      <c r="GID134"/>
      <c r="GIE134"/>
      <c r="GIF134"/>
      <c r="GIG134"/>
      <c r="GIH134"/>
      <c r="GII134"/>
      <c r="GIJ134"/>
      <c r="GIK134"/>
      <c r="GIL134"/>
      <c r="GIM134"/>
      <c r="GIN134"/>
      <c r="GIO134"/>
      <c r="GIP134"/>
      <c r="GIQ134"/>
      <c r="GIR134"/>
      <c r="GIS134"/>
      <c r="GIT134"/>
      <c r="GIU134"/>
      <c r="GIV134"/>
      <c r="GIW134"/>
      <c r="GIX134"/>
      <c r="GIY134"/>
      <c r="GIZ134"/>
      <c r="GJA134"/>
      <c r="GJB134"/>
      <c r="GJC134"/>
      <c r="GJD134"/>
      <c r="GJE134"/>
      <c r="GJF134"/>
      <c r="GJG134"/>
      <c r="GJH134"/>
      <c r="GJI134"/>
      <c r="GJJ134"/>
      <c r="GJK134"/>
      <c r="GJL134"/>
      <c r="GJM134"/>
      <c r="GJN134"/>
      <c r="GJO134"/>
      <c r="GJP134"/>
      <c r="GJQ134"/>
      <c r="GJR134"/>
      <c r="GJS134"/>
      <c r="GJT134"/>
      <c r="GJU134"/>
      <c r="GJV134"/>
      <c r="GJW134"/>
      <c r="GJX134"/>
      <c r="GJY134"/>
      <c r="GJZ134"/>
      <c r="GKA134"/>
      <c r="GKB134"/>
      <c r="GKC134"/>
      <c r="GKD134"/>
      <c r="GKE134"/>
      <c r="GKF134"/>
      <c r="GKG134"/>
      <c r="GKH134"/>
      <c r="GKI134"/>
      <c r="GKJ134"/>
      <c r="GKK134"/>
      <c r="GKL134"/>
      <c r="GKM134"/>
      <c r="GKN134"/>
      <c r="GKO134"/>
      <c r="GKP134"/>
      <c r="GKQ134"/>
      <c r="GKR134"/>
      <c r="GKS134"/>
      <c r="GKT134"/>
      <c r="GKU134"/>
      <c r="GKV134"/>
      <c r="GKW134"/>
      <c r="GKX134"/>
      <c r="GKY134"/>
      <c r="GKZ134"/>
      <c r="GLA134"/>
      <c r="GLB134"/>
      <c r="GLC134"/>
      <c r="GLD134"/>
      <c r="GLE134"/>
      <c r="GLF134"/>
      <c r="GLG134"/>
      <c r="GLH134"/>
      <c r="GLI134"/>
      <c r="GLJ134"/>
      <c r="GLK134"/>
      <c r="GLL134"/>
      <c r="GLM134"/>
      <c r="GLN134"/>
      <c r="GLO134"/>
      <c r="GLP134"/>
      <c r="GLQ134"/>
      <c r="GLR134"/>
      <c r="GLS134"/>
      <c r="GLT134"/>
      <c r="GLU134"/>
      <c r="GLV134"/>
      <c r="GLW134"/>
      <c r="GLX134"/>
      <c r="GLY134"/>
      <c r="GLZ134"/>
      <c r="GMA134"/>
      <c r="GMB134"/>
      <c r="GMC134"/>
      <c r="GMD134"/>
      <c r="GME134"/>
      <c r="GMF134"/>
      <c r="GMG134"/>
      <c r="GMH134"/>
      <c r="GMI134"/>
      <c r="GMJ134"/>
      <c r="GMK134"/>
      <c r="GML134"/>
      <c r="GMM134"/>
      <c r="GMN134"/>
      <c r="GMO134"/>
      <c r="GMP134"/>
      <c r="GMQ134"/>
      <c r="GMR134"/>
      <c r="GMS134"/>
      <c r="GMT134"/>
      <c r="GMU134"/>
      <c r="GMV134"/>
      <c r="GMW134"/>
      <c r="GMX134"/>
      <c r="GMY134"/>
      <c r="GMZ134"/>
      <c r="GNA134"/>
      <c r="GNB134"/>
      <c r="GNC134"/>
      <c r="GND134"/>
      <c r="GNE134"/>
      <c r="GNF134"/>
      <c r="GNG134"/>
      <c r="GNH134"/>
      <c r="GNI134"/>
      <c r="GNJ134"/>
      <c r="GNK134"/>
      <c r="GNL134"/>
      <c r="GNM134"/>
      <c r="GNN134"/>
      <c r="GNO134"/>
      <c r="GNP134"/>
      <c r="GNQ134"/>
      <c r="GNR134"/>
      <c r="GNS134"/>
      <c r="GNT134"/>
      <c r="GNU134"/>
      <c r="GNV134"/>
      <c r="GNW134"/>
      <c r="GNX134"/>
      <c r="GNY134"/>
      <c r="GNZ134"/>
      <c r="GOA134"/>
      <c r="GOB134"/>
      <c r="GOC134"/>
      <c r="GOD134"/>
      <c r="GOE134"/>
      <c r="GOF134"/>
      <c r="GOG134"/>
      <c r="GOH134"/>
      <c r="GOI134"/>
      <c r="GOJ134"/>
      <c r="GOK134"/>
      <c r="GOL134"/>
      <c r="GOM134"/>
      <c r="GON134"/>
      <c r="GOO134"/>
      <c r="GOP134"/>
      <c r="GOQ134"/>
      <c r="GOR134"/>
      <c r="GOS134"/>
      <c r="GOT134"/>
      <c r="GOU134"/>
      <c r="GOV134"/>
      <c r="GOW134"/>
      <c r="GOX134"/>
      <c r="GOY134"/>
      <c r="GOZ134"/>
      <c r="GPA134"/>
      <c r="GPB134"/>
      <c r="GPC134"/>
      <c r="GPD134"/>
      <c r="GPE134"/>
      <c r="GPF134"/>
      <c r="GPG134"/>
      <c r="GPH134"/>
      <c r="GPI134"/>
      <c r="GPJ134"/>
      <c r="GPK134"/>
      <c r="GPL134"/>
      <c r="GPM134"/>
      <c r="GPN134"/>
      <c r="GPO134"/>
      <c r="GPP134"/>
      <c r="GPQ134"/>
      <c r="GPR134"/>
      <c r="GPS134"/>
      <c r="GPT134"/>
      <c r="GPU134"/>
      <c r="GPV134"/>
      <c r="GPW134"/>
      <c r="GPX134"/>
      <c r="GPY134"/>
      <c r="GPZ134"/>
      <c r="GQA134"/>
      <c r="GQB134"/>
      <c r="GQC134"/>
      <c r="GQD134"/>
      <c r="GQE134"/>
      <c r="GQF134"/>
      <c r="GQG134"/>
      <c r="GQH134"/>
      <c r="GQI134"/>
      <c r="GQJ134"/>
      <c r="GQK134"/>
      <c r="GQL134"/>
      <c r="GQM134"/>
      <c r="GQN134"/>
      <c r="GQO134"/>
      <c r="GQP134"/>
      <c r="GQQ134"/>
      <c r="GQR134"/>
      <c r="GQS134"/>
      <c r="GQT134"/>
      <c r="GQU134"/>
      <c r="GQV134"/>
      <c r="GQW134"/>
      <c r="GQX134"/>
      <c r="GQY134"/>
      <c r="GQZ134"/>
      <c r="GRA134"/>
      <c r="GRB134"/>
      <c r="GRC134"/>
      <c r="GRD134"/>
      <c r="GRE134"/>
      <c r="GRF134"/>
      <c r="GRG134"/>
      <c r="GRH134"/>
      <c r="GRI134"/>
      <c r="GRJ134"/>
      <c r="GRK134"/>
      <c r="GRL134"/>
      <c r="GRM134"/>
      <c r="GRN134"/>
      <c r="GRO134"/>
      <c r="GRP134"/>
      <c r="GRQ134"/>
      <c r="GRR134"/>
      <c r="GRS134"/>
      <c r="GRT134"/>
      <c r="GRU134"/>
      <c r="GRV134"/>
      <c r="GRW134"/>
      <c r="GRX134"/>
      <c r="GRY134"/>
      <c r="GRZ134"/>
      <c r="GSA134"/>
      <c r="GSB134"/>
      <c r="GSC134"/>
      <c r="GSD134"/>
      <c r="GSE134"/>
      <c r="GSF134"/>
      <c r="GSG134"/>
      <c r="GSH134"/>
      <c r="GSI134"/>
      <c r="GSJ134"/>
      <c r="GSK134"/>
      <c r="GSL134"/>
      <c r="GSM134"/>
      <c r="GSN134"/>
      <c r="GSO134"/>
      <c r="GSP134"/>
      <c r="GSQ134"/>
      <c r="GSR134"/>
      <c r="GSS134"/>
      <c r="GST134"/>
      <c r="GSU134"/>
      <c r="GSV134"/>
      <c r="GSW134"/>
      <c r="GSX134"/>
      <c r="GSY134"/>
      <c r="GSZ134"/>
      <c r="GTA134"/>
      <c r="GTB134"/>
      <c r="GTC134"/>
      <c r="GTD134"/>
      <c r="GTE134"/>
      <c r="GTF134"/>
      <c r="GTG134"/>
      <c r="GTH134"/>
      <c r="GTI134"/>
      <c r="GTJ134"/>
      <c r="GTK134"/>
      <c r="GTL134"/>
      <c r="GTM134"/>
      <c r="GTN134"/>
      <c r="GTO134"/>
      <c r="GTP134"/>
      <c r="GTQ134"/>
      <c r="GTR134"/>
      <c r="GTS134"/>
      <c r="GTT134"/>
      <c r="GTU134"/>
      <c r="GTV134"/>
      <c r="GTW134"/>
      <c r="GTX134"/>
      <c r="GTY134"/>
      <c r="GTZ134"/>
      <c r="GUA134"/>
      <c r="GUB134"/>
      <c r="GUC134"/>
      <c r="GUD134"/>
      <c r="GUE134"/>
      <c r="GUF134"/>
      <c r="GUG134"/>
      <c r="GUH134"/>
      <c r="GUI134"/>
      <c r="GUJ134"/>
      <c r="GUK134"/>
      <c r="GUL134"/>
      <c r="GUM134"/>
      <c r="GUN134"/>
      <c r="GUO134"/>
      <c r="GUP134"/>
      <c r="GUQ134"/>
      <c r="GUR134"/>
      <c r="GUS134"/>
      <c r="GUT134"/>
      <c r="GUU134"/>
      <c r="GUV134"/>
      <c r="GUW134"/>
      <c r="GUX134"/>
      <c r="GUY134"/>
      <c r="GUZ134"/>
      <c r="GVA134"/>
      <c r="GVB134"/>
      <c r="GVC134"/>
      <c r="GVD134"/>
      <c r="GVE134"/>
      <c r="GVF134"/>
      <c r="GVG134"/>
      <c r="GVH134"/>
      <c r="GVI134"/>
      <c r="GVJ134"/>
      <c r="GVK134"/>
      <c r="GVL134"/>
      <c r="GVM134"/>
      <c r="GVN134"/>
      <c r="GVO134"/>
      <c r="GVP134"/>
      <c r="GVQ134"/>
      <c r="GVR134"/>
      <c r="GVS134"/>
      <c r="GVT134"/>
      <c r="GVU134"/>
      <c r="GVV134"/>
      <c r="GVW134"/>
      <c r="GVX134"/>
      <c r="GVY134"/>
      <c r="GVZ134"/>
      <c r="GWA134"/>
      <c r="GWB134"/>
      <c r="GWC134"/>
      <c r="GWD134"/>
      <c r="GWE134"/>
      <c r="GWF134"/>
      <c r="GWG134"/>
      <c r="GWH134"/>
      <c r="GWI134"/>
      <c r="GWJ134"/>
      <c r="GWK134"/>
      <c r="GWL134"/>
      <c r="GWM134"/>
      <c r="GWN134"/>
      <c r="GWO134"/>
      <c r="GWP134"/>
      <c r="GWQ134"/>
      <c r="GWR134"/>
      <c r="GWS134"/>
      <c r="GWT134"/>
      <c r="GWU134"/>
      <c r="GWV134"/>
      <c r="GWW134"/>
      <c r="GWX134"/>
      <c r="GWY134"/>
      <c r="GWZ134"/>
      <c r="GXA134"/>
      <c r="GXB134"/>
      <c r="GXC134"/>
      <c r="GXD134"/>
      <c r="GXE134"/>
      <c r="GXF134"/>
      <c r="GXG134"/>
      <c r="GXH134"/>
      <c r="GXI134"/>
      <c r="GXJ134"/>
      <c r="GXK134"/>
      <c r="GXL134"/>
      <c r="GXM134"/>
      <c r="GXN134"/>
      <c r="GXO134"/>
      <c r="GXP134"/>
      <c r="GXQ134"/>
      <c r="GXR134"/>
      <c r="GXS134"/>
      <c r="GXT134"/>
      <c r="GXU134"/>
      <c r="GXV134"/>
      <c r="GXW134"/>
      <c r="GXX134"/>
      <c r="GXY134"/>
      <c r="GXZ134"/>
      <c r="GYA134"/>
      <c r="GYB134"/>
      <c r="GYC134"/>
      <c r="GYD134"/>
      <c r="GYE134"/>
      <c r="GYF134"/>
      <c r="GYG134"/>
      <c r="GYH134"/>
      <c r="GYI134"/>
      <c r="GYJ134"/>
      <c r="GYK134"/>
      <c r="GYL134"/>
      <c r="GYM134"/>
      <c r="GYN134"/>
      <c r="GYO134"/>
      <c r="GYP134"/>
      <c r="GYQ134"/>
      <c r="GYR134"/>
      <c r="GYS134"/>
      <c r="GYT134"/>
      <c r="GYU134"/>
      <c r="GYV134"/>
      <c r="GYW134"/>
      <c r="GYX134"/>
      <c r="GYY134"/>
      <c r="GYZ134"/>
      <c r="GZA134"/>
      <c r="GZB134"/>
      <c r="GZC134"/>
      <c r="GZD134"/>
      <c r="GZE134"/>
      <c r="GZF134"/>
      <c r="GZG134"/>
      <c r="GZH134"/>
      <c r="GZI134"/>
      <c r="GZJ134"/>
      <c r="GZK134"/>
      <c r="GZL134"/>
      <c r="GZM134"/>
      <c r="GZN134"/>
      <c r="GZO134"/>
      <c r="GZP134"/>
      <c r="GZQ134"/>
      <c r="GZR134"/>
      <c r="GZS134"/>
      <c r="GZT134"/>
      <c r="GZU134"/>
      <c r="GZV134"/>
      <c r="GZW134"/>
      <c r="GZX134"/>
      <c r="GZY134"/>
      <c r="GZZ134"/>
      <c r="HAA134"/>
      <c r="HAB134"/>
      <c r="HAC134"/>
      <c r="HAD134"/>
      <c r="HAE134"/>
      <c r="HAF134"/>
      <c r="HAG134"/>
      <c r="HAH134"/>
      <c r="HAI134"/>
      <c r="HAJ134"/>
      <c r="HAK134"/>
      <c r="HAL134"/>
      <c r="HAM134"/>
      <c r="HAN134"/>
      <c r="HAO134"/>
      <c r="HAP134"/>
      <c r="HAQ134"/>
      <c r="HAR134"/>
      <c r="HAS134"/>
      <c r="HAT134"/>
      <c r="HAU134"/>
      <c r="HAV134"/>
      <c r="HAW134"/>
      <c r="HAX134"/>
      <c r="HAY134"/>
      <c r="HAZ134"/>
      <c r="HBA134"/>
      <c r="HBB134"/>
      <c r="HBC134"/>
      <c r="HBD134"/>
      <c r="HBE134"/>
      <c r="HBF134"/>
      <c r="HBG134"/>
      <c r="HBH134"/>
      <c r="HBI134"/>
      <c r="HBJ134"/>
      <c r="HBK134"/>
      <c r="HBL134"/>
      <c r="HBM134"/>
      <c r="HBN134"/>
      <c r="HBO134"/>
      <c r="HBP134"/>
      <c r="HBQ134"/>
      <c r="HBR134"/>
      <c r="HBS134"/>
      <c r="HBT134"/>
      <c r="HBU134"/>
      <c r="HBV134"/>
      <c r="HBW134"/>
      <c r="HBX134"/>
      <c r="HBY134"/>
      <c r="HBZ134"/>
      <c r="HCA134"/>
      <c r="HCB134"/>
      <c r="HCC134"/>
      <c r="HCD134"/>
      <c r="HCE134"/>
      <c r="HCF134"/>
      <c r="HCG134"/>
      <c r="HCH134"/>
      <c r="HCI134"/>
      <c r="HCJ134"/>
      <c r="HCK134"/>
      <c r="HCL134"/>
      <c r="HCM134"/>
      <c r="HCN134"/>
      <c r="HCO134"/>
      <c r="HCP134"/>
      <c r="HCQ134"/>
      <c r="HCR134"/>
      <c r="HCS134"/>
      <c r="HCT134"/>
      <c r="HCU134"/>
      <c r="HCV134"/>
      <c r="HCW134"/>
      <c r="HCX134"/>
      <c r="HCY134"/>
      <c r="HCZ134"/>
      <c r="HDA134"/>
      <c r="HDB134"/>
      <c r="HDC134"/>
      <c r="HDD134"/>
      <c r="HDE134"/>
      <c r="HDF134"/>
      <c r="HDG134"/>
      <c r="HDH134"/>
      <c r="HDI134"/>
      <c r="HDJ134"/>
      <c r="HDK134"/>
      <c r="HDL134"/>
      <c r="HDM134"/>
      <c r="HDN134"/>
      <c r="HDO134"/>
      <c r="HDP134"/>
      <c r="HDQ134"/>
      <c r="HDR134"/>
      <c r="HDS134"/>
      <c r="HDT134"/>
      <c r="HDU134"/>
      <c r="HDV134"/>
      <c r="HDW134"/>
      <c r="HDX134"/>
      <c r="HDY134"/>
      <c r="HDZ134"/>
      <c r="HEA134"/>
      <c r="HEB134"/>
      <c r="HEC134"/>
      <c r="HED134"/>
      <c r="HEE134"/>
      <c r="HEF134"/>
      <c r="HEG134"/>
      <c r="HEH134"/>
      <c r="HEI134"/>
      <c r="HEJ134"/>
      <c r="HEK134"/>
      <c r="HEL134"/>
      <c r="HEM134"/>
      <c r="HEN134"/>
      <c r="HEO134"/>
      <c r="HEP134"/>
      <c r="HEQ134"/>
      <c r="HER134"/>
      <c r="HES134"/>
      <c r="HET134"/>
      <c r="HEU134"/>
      <c r="HEV134"/>
      <c r="HEW134"/>
      <c r="HEX134"/>
      <c r="HEY134"/>
      <c r="HEZ134"/>
      <c r="HFA134"/>
      <c r="HFB134"/>
      <c r="HFC134"/>
      <c r="HFD134"/>
      <c r="HFE134"/>
      <c r="HFF134"/>
      <c r="HFG134"/>
      <c r="HFH134"/>
      <c r="HFI134"/>
      <c r="HFJ134"/>
      <c r="HFK134"/>
      <c r="HFL134"/>
      <c r="HFM134"/>
      <c r="HFN134"/>
      <c r="HFO134"/>
      <c r="HFP134"/>
      <c r="HFQ134"/>
      <c r="HFR134"/>
      <c r="HFS134"/>
      <c r="HFT134"/>
      <c r="HFU134"/>
      <c r="HFV134"/>
      <c r="HFW134"/>
      <c r="HFX134"/>
      <c r="HFY134"/>
      <c r="HFZ134"/>
      <c r="HGA134"/>
      <c r="HGB134"/>
      <c r="HGC134"/>
      <c r="HGD134"/>
      <c r="HGE134"/>
      <c r="HGF134"/>
      <c r="HGG134"/>
      <c r="HGH134"/>
      <c r="HGI134"/>
      <c r="HGJ134"/>
      <c r="HGK134"/>
      <c r="HGL134"/>
      <c r="HGM134"/>
      <c r="HGN134"/>
      <c r="HGO134"/>
      <c r="HGP134"/>
      <c r="HGQ134"/>
      <c r="HGR134"/>
      <c r="HGS134"/>
      <c r="HGT134"/>
      <c r="HGU134"/>
      <c r="HGV134"/>
      <c r="HGW134"/>
      <c r="HGX134"/>
      <c r="HGY134"/>
      <c r="HGZ134"/>
      <c r="HHA134"/>
      <c r="HHB134"/>
      <c r="HHC134"/>
      <c r="HHD134"/>
      <c r="HHE134"/>
      <c r="HHF134"/>
      <c r="HHG134"/>
      <c r="HHH134"/>
      <c r="HHI134"/>
      <c r="HHJ134"/>
      <c r="HHK134"/>
      <c r="HHL134"/>
      <c r="HHM134"/>
      <c r="HHN134"/>
      <c r="HHO134"/>
      <c r="HHP134"/>
      <c r="HHQ134"/>
      <c r="HHR134"/>
      <c r="HHS134"/>
      <c r="HHT134"/>
      <c r="HHU134"/>
      <c r="HHV134"/>
      <c r="HHW134"/>
      <c r="HHX134"/>
      <c r="HHY134"/>
      <c r="HHZ134"/>
      <c r="HIA134"/>
      <c r="HIB134"/>
      <c r="HIC134"/>
      <c r="HID134"/>
      <c r="HIE134"/>
      <c r="HIF134"/>
      <c r="HIG134"/>
      <c r="HIH134"/>
      <c r="HII134"/>
      <c r="HIJ134"/>
      <c r="HIK134"/>
      <c r="HIL134"/>
      <c r="HIM134"/>
      <c r="HIN134"/>
      <c r="HIO134"/>
      <c r="HIP134"/>
      <c r="HIQ134"/>
      <c r="HIR134"/>
      <c r="HIS134"/>
      <c r="HIT134"/>
      <c r="HIU134"/>
      <c r="HIV134"/>
      <c r="HIW134"/>
      <c r="HIX134"/>
      <c r="HIY134"/>
      <c r="HIZ134"/>
      <c r="HJA134"/>
      <c r="HJB134"/>
      <c r="HJC134"/>
      <c r="HJD134"/>
      <c r="HJE134"/>
      <c r="HJF134"/>
      <c r="HJG134"/>
      <c r="HJH134"/>
      <c r="HJI134"/>
      <c r="HJJ134"/>
      <c r="HJK134"/>
      <c r="HJL134"/>
      <c r="HJM134"/>
      <c r="HJN134"/>
      <c r="HJO134"/>
      <c r="HJP134"/>
      <c r="HJQ134"/>
      <c r="HJR134"/>
      <c r="HJS134"/>
      <c r="HJT134"/>
      <c r="HJU134"/>
      <c r="HJV134"/>
      <c r="HJW134"/>
      <c r="HJX134"/>
      <c r="HJY134"/>
      <c r="HJZ134"/>
      <c r="HKA134"/>
      <c r="HKB134"/>
      <c r="HKC134"/>
      <c r="HKD134"/>
      <c r="HKE134"/>
      <c r="HKF134"/>
      <c r="HKG134"/>
      <c r="HKH134"/>
      <c r="HKI134"/>
      <c r="HKJ134"/>
      <c r="HKK134"/>
      <c r="HKL134"/>
      <c r="HKM134"/>
      <c r="HKN134"/>
      <c r="HKO134"/>
      <c r="HKP134"/>
      <c r="HKQ134"/>
      <c r="HKR134"/>
      <c r="HKS134"/>
      <c r="HKT134"/>
      <c r="HKU134"/>
      <c r="HKV134"/>
      <c r="HKW134"/>
      <c r="HKX134"/>
      <c r="HKY134"/>
      <c r="HKZ134"/>
      <c r="HLA134"/>
      <c r="HLB134"/>
      <c r="HLC134"/>
      <c r="HLD134"/>
      <c r="HLE134"/>
      <c r="HLF134"/>
      <c r="HLG134"/>
      <c r="HLH134"/>
      <c r="HLI134"/>
      <c r="HLJ134"/>
      <c r="HLK134"/>
      <c r="HLL134"/>
      <c r="HLM134"/>
      <c r="HLN134"/>
      <c r="HLO134"/>
      <c r="HLP134"/>
      <c r="HLQ134"/>
      <c r="HLR134"/>
      <c r="HLS134"/>
      <c r="HLT134"/>
      <c r="HLU134"/>
      <c r="HLV134"/>
      <c r="HLW134"/>
      <c r="HLX134"/>
      <c r="HLY134"/>
      <c r="HLZ134"/>
      <c r="HMA134"/>
      <c r="HMB134"/>
      <c r="HMC134"/>
      <c r="HMD134"/>
      <c r="HME134"/>
      <c r="HMF134"/>
      <c r="HMG134"/>
      <c r="HMH134"/>
      <c r="HMI134"/>
      <c r="HMJ134"/>
      <c r="HMK134"/>
      <c r="HML134"/>
      <c r="HMM134"/>
      <c r="HMN134"/>
      <c r="HMO134"/>
      <c r="HMP134"/>
      <c r="HMQ134"/>
      <c r="HMR134"/>
      <c r="HMS134"/>
      <c r="HMT134"/>
      <c r="HMU134"/>
      <c r="HMV134"/>
      <c r="HMW134"/>
      <c r="HMX134"/>
      <c r="HMY134"/>
      <c r="HMZ134"/>
      <c r="HNA134"/>
      <c r="HNB134"/>
      <c r="HNC134"/>
      <c r="HND134"/>
      <c r="HNE134"/>
      <c r="HNF134"/>
      <c r="HNG134"/>
      <c r="HNH134"/>
      <c r="HNI134"/>
      <c r="HNJ134"/>
      <c r="HNK134"/>
      <c r="HNL134"/>
      <c r="HNM134"/>
      <c r="HNN134"/>
      <c r="HNO134"/>
      <c r="HNP134"/>
      <c r="HNQ134"/>
      <c r="HNR134"/>
      <c r="HNS134"/>
      <c r="HNT134"/>
      <c r="HNU134"/>
      <c r="HNV134"/>
      <c r="HNW134"/>
      <c r="HNX134"/>
      <c r="HNY134"/>
      <c r="HNZ134"/>
      <c r="HOA134"/>
      <c r="HOB134"/>
      <c r="HOC134"/>
      <c r="HOD134"/>
      <c r="HOE134"/>
      <c r="HOF134"/>
      <c r="HOG134"/>
      <c r="HOH134"/>
      <c r="HOI134"/>
      <c r="HOJ134"/>
      <c r="HOK134"/>
      <c r="HOL134"/>
      <c r="HOM134"/>
      <c r="HON134"/>
      <c r="HOO134"/>
      <c r="HOP134"/>
      <c r="HOQ134"/>
      <c r="HOR134"/>
      <c r="HOS134"/>
      <c r="HOT134"/>
      <c r="HOU134"/>
      <c r="HOV134"/>
      <c r="HOW134"/>
      <c r="HOX134"/>
      <c r="HOY134"/>
      <c r="HOZ134"/>
      <c r="HPA134"/>
      <c r="HPB134"/>
      <c r="HPC134"/>
      <c r="HPD134"/>
      <c r="HPE134"/>
      <c r="HPF134"/>
      <c r="HPG134"/>
      <c r="HPH134"/>
      <c r="HPI134"/>
      <c r="HPJ134"/>
      <c r="HPK134"/>
      <c r="HPL134"/>
      <c r="HPM134"/>
      <c r="HPN134"/>
      <c r="HPO134"/>
      <c r="HPP134"/>
      <c r="HPQ134"/>
      <c r="HPR134"/>
      <c r="HPS134"/>
      <c r="HPT134"/>
      <c r="HPU134"/>
      <c r="HPV134"/>
      <c r="HPW134"/>
      <c r="HPX134"/>
      <c r="HPY134"/>
      <c r="HPZ134"/>
      <c r="HQA134"/>
      <c r="HQB134"/>
      <c r="HQC134"/>
      <c r="HQD134"/>
      <c r="HQE134"/>
      <c r="HQF134"/>
      <c r="HQG134"/>
      <c r="HQH134"/>
      <c r="HQI134"/>
      <c r="HQJ134"/>
      <c r="HQK134"/>
      <c r="HQL134"/>
      <c r="HQM134"/>
      <c r="HQN134"/>
      <c r="HQO134"/>
      <c r="HQP134"/>
      <c r="HQQ134"/>
      <c r="HQR134"/>
      <c r="HQS134"/>
      <c r="HQT134"/>
      <c r="HQU134"/>
      <c r="HQV134"/>
      <c r="HQW134"/>
      <c r="HQX134"/>
      <c r="HQY134"/>
      <c r="HQZ134"/>
      <c r="HRA134"/>
      <c r="HRB134"/>
      <c r="HRC134"/>
      <c r="HRD134"/>
      <c r="HRE134"/>
      <c r="HRF134"/>
      <c r="HRG134"/>
      <c r="HRH134"/>
      <c r="HRI134"/>
      <c r="HRJ134"/>
      <c r="HRK134"/>
      <c r="HRL134"/>
      <c r="HRM134"/>
      <c r="HRN134"/>
      <c r="HRO134"/>
      <c r="HRP134"/>
      <c r="HRQ134"/>
      <c r="HRR134"/>
      <c r="HRS134"/>
      <c r="HRT134"/>
      <c r="HRU134"/>
      <c r="HRV134"/>
      <c r="HRW134"/>
      <c r="HRX134"/>
      <c r="HRY134"/>
      <c r="HRZ134"/>
      <c r="HSA134"/>
      <c r="HSB134"/>
      <c r="HSC134"/>
      <c r="HSD134"/>
      <c r="HSE134"/>
      <c r="HSF134"/>
      <c r="HSG134"/>
      <c r="HSH134"/>
      <c r="HSI134"/>
      <c r="HSJ134"/>
      <c r="HSK134"/>
      <c r="HSL134"/>
      <c r="HSM134"/>
      <c r="HSN134"/>
      <c r="HSO134"/>
      <c r="HSP134"/>
      <c r="HSQ134"/>
      <c r="HSR134"/>
      <c r="HSS134"/>
      <c r="HST134"/>
      <c r="HSU134"/>
      <c r="HSV134"/>
      <c r="HSW134"/>
      <c r="HSX134"/>
      <c r="HSY134"/>
      <c r="HSZ134"/>
      <c r="HTA134"/>
      <c r="HTB134"/>
      <c r="HTC134"/>
      <c r="HTD134"/>
      <c r="HTE134"/>
      <c r="HTF134"/>
      <c r="HTG134"/>
      <c r="HTH134"/>
      <c r="HTI134"/>
      <c r="HTJ134"/>
      <c r="HTK134"/>
      <c r="HTL134"/>
      <c r="HTM134"/>
      <c r="HTN134"/>
      <c r="HTO134"/>
      <c r="HTP134"/>
      <c r="HTQ134"/>
      <c r="HTR134"/>
      <c r="HTS134"/>
      <c r="HTT134"/>
      <c r="HTU134"/>
      <c r="HTV134"/>
      <c r="HTW134"/>
      <c r="HTX134"/>
      <c r="HTY134"/>
      <c r="HTZ134"/>
      <c r="HUA134"/>
      <c r="HUB134"/>
      <c r="HUC134"/>
      <c r="HUD134"/>
      <c r="HUE134"/>
      <c r="HUF134"/>
      <c r="HUG134"/>
      <c r="HUH134"/>
      <c r="HUI134"/>
      <c r="HUJ134"/>
      <c r="HUK134"/>
      <c r="HUL134"/>
      <c r="HUM134"/>
      <c r="HUN134"/>
      <c r="HUO134"/>
      <c r="HUP134"/>
      <c r="HUQ134"/>
      <c r="HUR134"/>
      <c r="HUS134"/>
      <c r="HUT134"/>
      <c r="HUU134"/>
      <c r="HUV134"/>
      <c r="HUW134"/>
      <c r="HUX134"/>
      <c r="HUY134"/>
      <c r="HUZ134"/>
      <c r="HVA134"/>
      <c r="HVB134"/>
      <c r="HVC134"/>
      <c r="HVD134"/>
      <c r="HVE134"/>
      <c r="HVF134"/>
      <c r="HVG134"/>
      <c r="HVH134"/>
      <c r="HVI134"/>
      <c r="HVJ134"/>
      <c r="HVK134"/>
      <c r="HVL134"/>
      <c r="HVM134"/>
      <c r="HVN134"/>
      <c r="HVO134"/>
      <c r="HVP134"/>
      <c r="HVQ134"/>
      <c r="HVR134"/>
      <c r="HVS134"/>
      <c r="HVT134"/>
      <c r="HVU134"/>
      <c r="HVV134"/>
      <c r="HVW134"/>
      <c r="HVX134"/>
      <c r="HVY134"/>
      <c r="HVZ134"/>
      <c r="HWA134"/>
      <c r="HWB134"/>
      <c r="HWC134"/>
      <c r="HWD134"/>
      <c r="HWE134"/>
      <c r="HWF134"/>
      <c r="HWG134"/>
      <c r="HWH134"/>
      <c r="HWI134"/>
      <c r="HWJ134"/>
      <c r="HWK134"/>
      <c r="HWL134"/>
      <c r="HWM134"/>
      <c r="HWN134"/>
      <c r="HWO134"/>
      <c r="HWP134"/>
      <c r="HWQ134"/>
      <c r="HWR134"/>
      <c r="HWS134"/>
      <c r="HWT134"/>
      <c r="HWU134"/>
      <c r="HWV134"/>
      <c r="HWW134"/>
      <c r="HWX134"/>
      <c r="HWY134"/>
      <c r="HWZ134"/>
      <c r="HXA134"/>
      <c r="HXB134"/>
      <c r="HXC134"/>
      <c r="HXD134"/>
      <c r="HXE134"/>
      <c r="HXF134"/>
      <c r="HXG134"/>
      <c r="HXH134"/>
      <c r="HXI134"/>
      <c r="HXJ134"/>
      <c r="HXK134"/>
      <c r="HXL134"/>
      <c r="HXM134"/>
      <c r="HXN134"/>
      <c r="HXO134"/>
      <c r="HXP134"/>
      <c r="HXQ134"/>
      <c r="HXR134"/>
      <c r="HXS134"/>
      <c r="HXT134"/>
      <c r="HXU134"/>
      <c r="HXV134"/>
      <c r="HXW134"/>
      <c r="HXX134"/>
      <c r="HXY134"/>
      <c r="HXZ134"/>
      <c r="HYA134"/>
      <c r="HYB134"/>
      <c r="HYC134"/>
      <c r="HYD134"/>
      <c r="HYE134"/>
      <c r="HYF134"/>
      <c r="HYG134"/>
      <c r="HYH134"/>
      <c r="HYI134"/>
      <c r="HYJ134"/>
      <c r="HYK134"/>
      <c r="HYL134"/>
      <c r="HYM134"/>
      <c r="HYN134"/>
      <c r="HYO134"/>
      <c r="HYP134"/>
      <c r="HYQ134"/>
      <c r="HYR134"/>
      <c r="HYS134"/>
      <c r="HYT134"/>
      <c r="HYU134"/>
      <c r="HYV134"/>
      <c r="HYW134"/>
      <c r="HYX134"/>
      <c r="HYY134"/>
      <c r="HYZ134"/>
      <c r="HZA134"/>
      <c r="HZB134"/>
      <c r="HZC134"/>
      <c r="HZD134"/>
      <c r="HZE134"/>
      <c r="HZF134"/>
      <c r="HZG134"/>
      <c r="HZH134"/>
      <c r="HZI134"/>
      <c r="HZJ134"/>
      <c r="HZK134"/>
      <c r="HZL134"/>
      <c r="HZM134"/>
      <c r="HZN134"/>
      <c r="HZO134"/>
      <c r="HZP134"/>
      <c r="HZQ134"/>
      <c r="HZR134"/>
      <c r="HZS134"/>
      <c r="HZT134"/>
      <c r="HZU134"/>
      <c r="HZV134"/>
      <c r="HZW134"/>
      <c r="HZX134"/>
      <c r="HZY134"/>
      <c r="HZZ134"/>
      <c r="IAA134"/>
      <c r="IAB134"/>
      <c r="IAC134"/>
      <c r="IAD134"/>
      <c r="IAE134"/>
      <c r="IAF134"/>
      <c r="IAG134"/>
      <c r="IAH134"/>
      <c r="IAI134"/>
      <c r="IAJ134"/>
      <c r="IAK134"/>
      <c r="IAL134"/>
      <c r="IAM134"/>
      <c r="IAN134"/>
      <c r="IAO134"/>
      <c r="IAP134"/>
      <c r="IAQ134"/>
      <c r="IAR134"/>
      <c r="IAS134"/>
      <c r="IAT134"/>
      <c r="IAU134"/>
      <c r="IAV134"/>
      <c r="IAW134"/>
      <c r="IAX134"/>
      <c r="IAY134"/>
      <c r="IAZ134"/>
      <c r="IBA134"/>
      <c r="IBB134"/>
      <c r="IBC134"/>
      <c r="IBD134"/>
      <c r="IBE134"/>
      <c r="IBF134"/>
      <c r="IBG134"/>
      <c r="IBH134"/>
      <c r="IBI134"/>
      <c r="IBJ134"/>
      <c r="IBK134"/>
      <c r="IBL134"/>
      <c r="IBM134"/>
      <c r="IBN134"/>
      <c r="IBO134"/>
      <c r="IBP134"/>
      <c r="IBQ134"/>
      <c r="IBR134"/>
      <c r="IBS134"/>
      <c r="IBT134"/>
      <c r="IBU134"/>
      <c r="IBV134"/>
      <c r="IBW134"/>
      <c r="IBX134"/>
      <c r="IBY134"/>
      <c r="IBZ134"/>
      <c r="ICA134"/>
      <c r="ICB134"/>
      <c r="ICC134"/>
      <c r="ICD134"/>
      <c r="ICE134"/>
      <c r="ICF134"/>
      <c r="ICG134"/>
      <c r="ICH134"/>
      <c r="ICI134"/>
      <c r="ICJ134"/>
      <c r="ICK134"/>
      <c r="ICL134"/>
      <c r="ICM134"/>
      <c r="ICN134"/>
      <c r="ICO134"/>
      <c r="ICP134"/>
      <c r="ICQ134"/>
      <c r="ICR134"/>
      <c r="ICS134"/>
      <c r="ICT134"/>
      <c r="ICU134"/>
      <c r="ICV134"/>
      <c r="ICW134"/>
      <c r="ICX134"/>
      <c r="ICY134"/>
      <c r="ICZ134"/>
      <c r="IDA134"/>
      <c r="IDB134"/>
      <c r="IDC134"/>
      <c r="IDD134"/>
      <c r="IDE134"/>
      <c r="IDF134"/>
      <c r="IDG134"/>
      <c r="IDH134"/>
      <c r="IDI134"/>
      <c r="IDJ134"/>
      <c r="IDK134"/>
      <c r="IDL134"/>
      <c r="IDM134"/>
      <c r="IDN134"/>
      <c r="IDO134"/>
      <c r="IDP134"/>
      <c r="IDQ134"/>
      <c r="IDR134"/>
      <c r="IDS134"/>
      <c r="IDT134"/>
      <c r="IDU134"/>
      <c r="IDV134"/>
      <c r="IDW134"/>
      <c r="IDX134"/>
      <c r="IDY134"/>
      <c r="IDZ134"/>
      <c r="IEA134"/>
      <c r="IEB134"/>
      <c r="IEC134"/>
      <c r="IED134"/>
      <c r="IEE134"/>
      <c r="IEF134"/>
      <c r="IEG134"/>
      <c r="IEH134"/>
      <c r="IEI134"/>
      <c r="IEJ134"/>
      <c r="IEK134"/>
      <c r="IEL134"/>
      <c r="IEM134"/>
      <c r="IEN134"/>
      <c r="IEO134"/>
      <c r="IEP134"/>
      <c r="IEQ134"/>
      <c r="IER134"/>
      <c r="IES134"/>
      <c r="IET134"/>
      <c r="IEU134"/>
      <c r="IEV134"/>
      <c r="IEW134"/>
      <c r="IEX134"/>
      <c r="IEY134"/>
      <c r="IEZ134"/>
      <c r="IFA134"/>
      <c r="IFB134"/>
      <c r="IFC134"/>
      <c r="IFD134"/>
      <c r="IFE134"/>
      <c r="IFF134"/>
      <c r="IFG134"/>
      <c r="IFH134"/>
      <c r="IFI134"/>
      <c r="IFJ134"/>
      <c r="IFK134"/>
      <c r="IFL134"/>
      <c r="IFM134"/>
      <c r="IFN134"/>
      <c r="IFO134"/>
      <c r="IFP134"/>
      <c r="IFQ134"/>
      <c r="IFR134"/>
      <c r="IFS134"/>
      <c r="IFT134"/>
      <c r="IFU134"/>
      <c r="IFV134"/>
      <c r="IFW134"/>
      <c r="IFX134"/>
      <c r="IFY134"/>
      <c r="IFZ134"/>
      <c r="IGA134"/>
      <c r="IGB134"/>
      <c r="IGC134"/>
      <c r="IGD134"/>
      <c r="IGE134"/>
      <c r="IGF134"/>
      <c r="IGG134"/>
      <c r="IGH134"/>
      <c r="IGI134"/>
      <c r="IGJ134"/>
      <c r="IGK134"/>
      <c r="IGL134"/>
      <c r="IGM134"/>
      <c r="IGN134"/>
      <c r="IGO134"/>
      <c r="IGP134"/>
      <c r="IGQ134"/>
      <c r="IGR134"/>
      <c r="IGS134"/>
      <c r="IGT134"/>
      <c r="IGU134"/>
      <c r="IGV134"/>
      <c r="IGW134"/>
      <c r="IGX134"/>
      <c r="IGY134"/>
      <c r="IGZ134"/>
      <c r="IHA134"/>
      <c r="IHB134"/>
      <c r="IHC134"/>
      <c r="IHD134"/>
      <c r="IHE134"/>
      <c r="IHF134"/>
      <c r="IHG134"/>
      <c r="IHH134"/>
      <c r="IHI134"/>
      <c r="IHJ134"/>
      <c r="IHK134"/>
      <c r="IHL134"/>
      <c r="IHM134"/>
      <c r="IHN134"/>
      <c r="IHO134"/>
      <c r="IHP134"/>
      <c r="IHQ134"/>
      <c r="IHR134"/>
      <c r="IHS134"/>
      <c r="IHT134"/>
      <c r="IHU134"/>
      <c r="IHV134"/>
      <c r="IHW134"/>
      <c r="IHX134"/>
      <c r="IHY134"/>
      <c r="IHZ134"/>
      <c r="IIA134"/>
      <c r="IIB134"/>
      <c r="IIC134"/>
      <c r="IID134"/>
      <c r="IIE134"/>
      <c r="IIF134"/>
      <c r="IIG134"/>
      <c r="IIH134"/>
      <c r="III134"/>
      <c r="IIJ134"/>
      <c r="IIK134"/>
      <c r="IIL134"/>
      <c r="IIM134"/>
      <c r="IIN134"/>
      <c r="IIO134"/>
      <c r="IIP134"/>
      <c r="IIQ134"/>
      <c r="IIR134"/>
      <c r="IIS134"/>
      <c r="IIT134"/>
      <c r="IIU134"/>
      <c r="IIV134"/>
      <c r="IIW134"/>
      <c r="IIX134"/>
      <c r="IIY134"/>
      <c r="IIZ134"/>
      <c r="IJA134"/>
      <c r="IJB134"/>
      <c r="IJC134"/>
      <c r="IJD134"/>
      <c r="IJE134"/>
      <c r="IJF134"/>
      <c r="IJG134"/>
      <c r="IJH134"/>
      <c r="IJI134"/>
      <c r="IJJ134"/>
      <c r="IJK134"/>
      <c r="IJL134"/>
      <c r="IJM134"/>
      <c r="IJN134"/>
      <c r="IJO134"/>
      <c r="IJP134"/>
      <c r="IJQ134"/>
      <c r="IJR134"/>
      <c r="IJS134"/>
      <c r="IJT134"/>
      <c r="IJU134"/>
      <c r="IJV134"/>
      <c r="IJW134"/>
      <c r="IJX134"/>
      <c r="IJY134"/>
      <c r="IJZ134"/>
      <c r="IKA134"/>
      <c r="IKB134"/>
      <c r="IKC134"/>
      <c r="IKD134"/>
      <c r="IKE134"/>
      <c r="IKF134"/>
      <c r="IKG134"/>
      <c r="IKH134"/>
      <c r="IKI134"/>
      <c r="IKJ134"/>
      <c r="IKK134"/>
      <c r="IKL134"/>
      <c r="IKM134"/>
      <c r="IKN134"/>
      <c r="IKO134"/>
      <c r="IKP134"/>
      <c r="IKQ134"/>
      <c r="IKR134"/>
      <c r="IKS134"/>
      <c r="IKT134"/>
      <c r="IKU134"/>
      <c r="IKV134"/>
      <c r="IKW134"/>
      <c r="IKX134"/>
      <c r="IKY134"/>
      <c r="IKZ134"/>
      <c r="ILA134"/>
      <c r="ILB134"/>
      <c r="ILC134"/>
      <c r="ILD134"/>
      <c r="ILE134"/>
      <c r="ILF134"/>
      <c r="ILG134"/>
      <c r="ILH134"/>
      <c r="ILI134"/>
      <c r="ILJ134"/>
      <c r="ILK134"/>
      <c r="ILL134"/>
      <c r="ILM134"/>
      <c r="ILN134"/>
      <c r="ILO134"/>
      <c r="ILP134"/>
      <c r="ILQ134"/>
      <c r="ILR134"/>
      <c r="ILS134"/>
      <c r="ILT134"/>
      <c r="ILU134"/>
      <c r="ILV134"/>
      <c r="ILW134"/>
      <c r="ILX134"/>
      <c r="ILY134"/>
      <c r="ILZ134"/>
      <c r="IMA134"/>
      <c r="IMB134"/>
      <c r="IMC134"/>
      <c r="IMD134"/>
      <c r="IME134"/>
      <c r="IMF134"/>
      <c r="IMG134"/>
      <c r="IMH134"/>
      <c r="IMI134"/>
      <c r="IMJ134"/>
      <c r="IMK134"/>
      <c r="IML134"/>
      <c r="IMM134"/>
      <c r="IMN134"/>
      <c r="IMO134"/>
      <c r="IMP134"/>
      <c r="IMQ134"/>
      <c r="IMR134"/>
      <c r="IMS134"/>
      <c r="IMT134"/>
      <c r="IMU134"/>
      <c r="IMV134"/>
      <c r="IMW134"/>
      <c r="IMX134"/>
      <c r="IMY134"/>
      <c r="IMZ134"/>
      <c r="INA134"/>
      <c r="INB134"/>
      <c r="INC134"/>
      <c r="IND134"/>
      <c r="INE134"/>
      <c r="INF134"/>
      <c r="ING134"/>
      <c r="INH134"/>
      <c r="INI134"/>
      <c r="INJ134"/>
      <c r="INK134"/>
      <c r="INL134"/>
      <c r="INM134"/>
      <c r="INN134"/>
      <c r="INO134"/>
      <c r="INP134"/>
      <c r="INQ134"/>
      <c r="INR134"/>
      <c r="INS134"/>
      <c r="INT134"/>
      <c r="INU134"/>
      <c r="INV134"/>
      <c r="INW134"/>
      <c r="INX134"/>
      <c r="INY134"/>
      <c r="INZ134"/>
      <c r="IOA134"/>
      <c r="IOB134"/>
      <c r="IOC134"/>
      <c r="IOD134"/>
      <c r="IOE134"/>
      <c r="IOF134"/>
      <c r="IOG134"/>
      <c r="IOH134"/>
      <c r="IOI134"/>
      <c r="IOJ134"/>
      <c r="IOK134"/>
      <c r="IOL134"/>
      <c r="IOM134"/>
      <c r="ION134"/>
      <c r="IOO134"/>
      <c r="IOP134"/>
      <c r="IOQ134"/>
      <c r="IOR134"/>
      <c r="IOS134"/>
      <c r="IOT134"/>
      <c r="IOU134"/>
      <c r="IOV134"/>
      <c r="IOW134"/>
      <c r="IOX134"/>
      <c r="IOY134"/>
      <c r="IOZ134"/>
      <c r="IPA134"/>
      <c r="IPB134"/>
      <c r="IPC134"/>
      <c r="IPD134"/>
      <c r="IPE134"/>
      <c r="IPF134"/>
      <c r="IPG134"/>
      <c r="IPH134"/>
      <c r="IPI134"/>
      <c r="IPJ134"/>
      <c r="IPK134"/>
      <c r="IPL134"/>
      <c r="IPM134"/>
      <c r="IPN134"/>
      <c r="IPO134"/>
      <c r="IPP134"/>
      <c r="IPQ134"/>
      <c r="IPR134"/>
      <c r="IPS134"/>
      <c r="IPT134"/>
      <c r="IPU134"/>
      <c r="IPV134"/>
      <c r="IPW134"/>
      <c r="IPX134"/>
      <c r="IPY134"/>
      <c r="IPZ134"/>
      <c r="IQA134"/>
      <c r="IQB134"/>
      <c r="IQC134"/>
      <c r="IQD134"/>
      <c r="IQE134"/>
      <c r="IQF134"/>
      <c r="IQG134"/>
      <c r="IQH134"/>
      <c r="IQI134"/>
      <c r="IQJ134"/>
      <c r="IQK134"/>
      <c r="IQL134"/>
      <c r="IQM134"/>
      <c r="IQN134"/>
      <c r="IQO134"/>
      <c r="IQP134"/>
      <c r="IQQ134"/>
      <c r="IQR134"/>
      <c r="IQS134"/>
      <c r="IQT134"/>
      <c r="IQU134"/>
      <c r="IQV134"/>
      <c r="IQW134"/>
      <c r="IQX134"/>
      <c r="IQY134"/>
      <c r="IQZ134"/>
      <c r="IRA134"/>
      <c r="IRB134"/>
      <c r="IRC134"/>
      <c r="IRD134"/>
      <c r="IRE134"/>
      <c r="IRF134"/>
      <c r="IRG134"/>
      <c r="IRH134"/>
      <c r="IRI134"/>
      <c r="IRJ134"/>
      <c r="IRK134"/>
      <c r="IRL134"/>
      <c r="IRM134"/>
      <c r="IRN134"/>
      <c r="IRO134"/>
      <c r="IRP134"/>
      <c r="IRQ134"/>
      <c r="IRR134"/>
      <c r="IRS134"/>
      <c r="IRT134"/>
      <c r="IRU134"/>
      <c r="IRV134"/>
      <c r="IRW134"/>
      <c r="IRX134"/>
      <c r="IRY134"/>
      <c r="IRZ134"/>
      <c r="ISA134"/>
      <c r="ISB134"/>
      <c r="ISC134"/>
      <c r="ISD134"/>
      <c r="ISE134"/>
      <c r="ISF134"/>
      <c r="ISG134"/>
      <c r="ISH134"/>
      <c r="ISI134"/>
      <c r="ISJ134"/>
      <c r="ISK134"/>
      <c r="ISL134"/>
      <c r="ISM134"/>
      <c r="ISN134"/>
      <c r="ISO134"/>
      <c r="ISP134"/>
      <c r="ISQ134"/>
      <c r="ISR134"/>
      <c r="ISS134"/>
      <c r="IST134"/>
      <c r="ISU134"/>
      <c r="ISV134"/>
      <c r="ISW134"/>
      <c r="ISX134"/>
      <c r="ISY134"/>
      <c r="ISZ134"/>
      <c r="ITA134"/>
      <c r="ITB134"/>
      <c r="ITC134"/>
      <c r="ITD134"/>
      <c r="ITE134"/>
      <c r="ITF134"/>
      <c r="ITG134"/>
      <c r="ITH134"/>
      <c r="ITI134"/>
      <c r="ITJ134"/>
      <c r="ITK134"/>
      <c r="ITL134"/>
      <c r="ITM134"/>
      <c r="ITN134"/>
      <c r="ITO134"/>
      <c r="ITP134"/>
      <c r="ITQ134"/>
      <c r="ITR134"/>
      <c r="ITS134"/>
      <c r="ITT134"/>
      <c r="ITU134"/>
      <c r="ITV134"/>
      <c r="ITW134"/>
      <c r="ITX134"/>
      <c r="ITY134"/>
      <c r="ITZ134"/>
      <c r="IUA134"/>
      <c r="IUB134"/>
      <c r="IUC134"/>
      <c r="IUD134"/>
      <c r="IUE134"/>
      <c r="IUF134"/>
      <c r="IUG134"/>
      <c r="IUH134"/>
      <c r="IUI134"/>
      <c r="IUJ134"/>
      <c r="IUK134"/>
      <c r="IUL134"/>
      <c r="IUM134"/>
      <c r="IUN134"/>
      <c r="IUO134"/>
      <c r="IUP134"/>
      <c r="IUQ134"/>
      <c r="IUR134"/>
      <c r="IUS134"/>
      <c r="IUT134"/>
      <c r="IUU134"/>
      <c r="IUV134"/>
      <c r="IUW134"/>
      <c r="IUX134"/>
      <c r="IUY134"/>
      <c r="IUZ134"/>
      <c r="IVA134"/>
      <c r="IVB134"/>
      <c r="IVC134"/>
      <c r="IVD134"/>
      <c r="IVE134"/>
      <c r="IVF134"/>
      <c r="IVG134"/>
      <c r="IVH134"/>
      <c r="IVI134"/>
      <c r="IVJ134"/>
      <c r="IVK134"/>
      <c r="IVL134"/>
      <c r="IVM134"/>
      <c r="IVN134"/>
      <c r="IVO134"/>
      <c r="IVP134"/>
      <c r="IVQ134"/>
      <c r="IVR134"/>
      <c r="IVS134"/>
      <c r="IVT134"/>
      <c r="IVU134"/>
      <c r="IVV134"/>
      <c r="IVW134"/>
      <c r="IVX134"/>
      <c r="IVY134"/>
      <c r="IVZ134"/>
      <c r="IWA134"/>
      <c r="IWB134"/>
      <c r="IWC134"/>
      <c r="IWD134"/>
      <c r="IWE134"/>
      <c r="IWF134"/>
      <c r="IWG134"/>
      <c r="IWH134"/>
      <c r="IWI134"/>
      <c r="IWJ134"/>
      <c r="IWK134"/>
      <c r="IWL134"/>
      <c r="IWM134"/>
      <c r="IWN134"/>
      <c r="IWO134"/>
      <c r="IWP134"/>
      <c r="IWQ134"/>
      <c r="IWR134"/>
      <c r="IWS134"/>
      <c r="IWT134"/>
      <c r="IWU134"/>
      <c r="IWV134"/>
      <c r="IWW134"/>
      <c r="IWX134"/>
      <c r="IWY134"/>
      <c r="IWZ134"/>
      <c r="IXA134"/>
      <c r="IXB134"/>
      <c r="IXC134"/>
      <c r="IXD134"/>
      <c r="IXE134"/>
      <c r="IXF134"/>
      <c r="IXG134"/>
      <c r="IXH134"/>
      <c r="IXI134"/>
      <c r="IXJ134"/>
      <c r="IXK134"/>
      <c r="IXL134"/>
      <c r="IXM134"/>
      <c r="IXN134"/>
      <c r="IXO134"/>
      <c r="IXP134"/>
      <c r="IXQ134"/>
      <c r="IXR134"/>
      <c r="IXS134"/>
      <c r="IXT134"/>
      <c r="IXU134"/>
      <c r="IXV134"/>
      <c r="IXW134"/>
      <c r="IXX134"/>
      <c r="IXY134"/>
      <c r="IXZ134"/>
      <c r="IYA134"/>
      <c r="IYB134"/>
      <c r="IYC134"/>
      <c r="IYD134"/>
      <c r="IYE134"/>
      <c r="IYF134"/>
      <c r="IYG134"/>
      <c r="IYH134"/>
      <c r="IYI134"/>
      <c r="IYJ134"/>
      <c r="IYK134"/>
      <c r="IYL134"/>
      <c r="IYM134"/>
      <c r="IYN134"/>
      <c r="IYO134"/>
      <c r="IYP134"/>
      <c r="IYQ134"/>
      <c r="IYR134"/>
      <c r="IYS134"/>
      <c r="IYT134"/>
      <c r="IYU134"/>
      <c r="IYV134"/>
      <c r="IYW134"/>
      <c r="IYX134"/>
      <c r="IYY134"/>
      <c r="IYZ134"/>
      <c r="IZA134"/>
      <c r="IZB134"/>
      <c r="IZC134"/>
      <c r="IZD134"/>
      <c r="IZE134"/>
      <c r="IZF134"/>
      <c r="IZG134"/>
      <c r="IZH134"/>
      <c r="IZI134"/>
      <c r="IZJ134"/>
      <c r="IZK134"/>
      <c r="IZL134"/>
      <c r="IZM134"/>
      <c r="IZN134"/>
      <c r="IZO134"/>
      <c r="IZP134"/>
      <c r="IZQ134"/>
      <c r="IZR134"/>
      <c r="IZS134"/>
      <c r="IZT134"/>
      <c r="IZU134"/>
      <c r="IZV134"/>
      <c r="IZW134"/>
      <c r="IZX134"/>
      <c r="IZY134"/>
      <c r="IZZ134"/>
      <c r="JAA134"/>
      <c r="JAB134"/>
      <c r="JAC134"/>
      <c r="JAD134"/>
      <c r="JAE134"/>
      <c r="JAF134"/>
      <c r="JAG134"/>
      <c r="JAH134"/>
      <c r="JAI134"/>
      <c r="JAJ134"/>
      <c r="JAK134"/>
      <c r="JAL134"/>
      <c r="JAM134"/>
      <c r="JAN134"/>
      <c r="JAO134"/>
      <c r="JAP134"/>
      <c r="JAQ134"/>
      <c r="JAR134"/>
      <c r="JAS134"/>
      <c r="JAT134"/>
      <c r="JAU134"/>
      <c r="JAV134"/>
      <c r="JAW134"/>
      <c r="JAX134"/>
      <c r="JAY134"/>
      <c r="JAZ134"/>
      <c r="JBA134"/>
      <c r="JBB134"/>
      <c r="JBC134"/>
      <c r="JBD134"/>
      <c r="JBE134"/>
      <c r="JBF134"/>
      <c r="JBG134"/>
      <c r="JBH134"/>
      <c r="JBI134"/>
      <c r="JBJ134"/>
      <c r="JBK134"/>
      <c r="JBL134"/>
      <c r="JBM134"/>
      <c r="JBN134"/>
      <c r="JBO134"/>
      <c r="JBP134"/>
      <c r="JBQ134"/>
      <c r="JBR134"/>
      <c r="JBS134"/>
      <c r="JBT134"/>
      <c r="JBU134"/>
      <c r="JBV134"/>
      <c r="JBW134"/>
      <c r="JBX134"/>
      <c r="JBY134"/>
      <c r="JBZ134"/>
      <c r="JCA134"/>
      <c r="JCB134"/>
      <c r="JCC134"/>
      <c r="JCD134"/>
      <c r="JCE134"/>
      <c r="JCF134"/>
      <c r="JCG134"/>
      <c r="JCH134"/>
      <c r="JCI134"/>
      <c r="JCJ134"/>
      <c r="JCK134"/>
      <c r="JCL134"/>
      <c r="JCM134"/>
      <c r="JCN134"/>
      <c r="JCO134"/>
      <c r="JCP134"/>
      <c r="JCQ134"/>
      <c r="JCR134"/>
      <c r="JCS134"/>
      <c r="JCT134"/>
      <c r="JCU134"/>
      <c r="JCV134"/>
      <c r="JCW134"/>
      <c r="JCX134"/>
      <c r="JCY134"/>
      <c r="JCZ134"/>
      <c r="JDA134"/>
      <c r="JDB134"/>
      <c r="JDC134"/>
      <c r="JDD134"/>
      <c r="JDE134"/>
      <c r="JDF134"/>
      <c r="JDG134"/>
      <c r="JDH134"/>
      <c r="JDI134"/>
      <c r="JDJ134"/>
      <c r="JDK134"/>
      <c r="JDL134"/>
      <c r="JDM134"/>
      <c r="JDN134"/>
      <c r="JDO134"/>
      <c r="JDP134"/>
      <c r="JDQ134"/>
      <c r="JDR134"/>
      <c r="JDS134"/>
      <c r="JDT134"/>
      <c r="JDU134"/>
      <c r="JDV134"/>
      <c r="JDW134"/>
      <c r="JDX134"/>
      <c r="JDY134"/>
      <c r="JDZ134"/>
      <c r="JEA134"/>
      <c r="JEB134"/>
      <c r="JEC134"/>
      <c r="JED134"/>
      <c r="JEE134"/>
      <c r="JEF134"/>
      <c r="JEG134"/>
      <c r="JEH134"/>
      <c r="JEI134"/>
      <c r="JEJ134"/>
      <c r="JEK134"/>
      <c r="JEL134"/>
      <c r="JEM134"/>
      <c r="JEN134"/>
      <c r="JEO134"/>
      <c r="JEP134"/>
      <c r="JEQ134"/>
      <c r="JER134"/>
      <c r="JES134"/>
      <c r="JET134"/>
      <c r="JEU134"/>
      <c r="JEV134"/>
      <c r="JEW134"/>
      <c r="JEX134"/>
      <c r="JEY134"/>
      <c r="JEZ134"/>
      <c r="JFA134"/>
      <c r="JFB134"/>
      <c r="JFC134"/>
      <c r="JFD134"/>
      <c r="JFE134"/>
      <c r="JFF134"/>
      <c r="JFG134"/>
      <c r="JFH134"/>
      <c r="JFI134"/>
      <c r="JFJ134"/>
      <c r="JFK134"/>
      <c r="JFL134"/>
      <c r="JFM134"/>
      <c r="JFN134"/>
      <c r="JFO134"/>
      <c r="JFP134"/>
      <c r="JFQ134"/>
      <c r="JFR134"/>
      <c r="JFS134"/>
      <c r="JFT134"/>
      <c r="JFU134"/>
      <c r="JFV134"/>
      <c r="JFW134"/>
      <c r="JFX134"/>
      <c r="JFY134"/>
      <c r="JFZ134"/>
      <c r="JGA134"/>
      <c r="JGB134"/>
      <c r="JGC134"/>
      <c r="JGD134"/>
      <c r="JGE134"/>
      <c r="JGF134"/>
      <c r="JGG134"/>
      <c r="JGH134"/>
      <c r="JGI134"/>
      <c r="JGJ134"/>
      <c r="JGK134"/>
      <c r="JGL134"/>
      <c r="JGM134"/>
      <c r="JGN134"/>
      <c r="JGO134"/>
      <c r="JGP134"/>
      <c r="JGQ134"/>
      <c r="JGR134"/>
      <c r="JGS134"/>
      <c r="JGT134"/>
      <c r="JGU134"/>
      <c r="JGV134"/>
      <c r="JGW134"/>
      <c r="JGX134"/>
      <c r="JGY134"/>
      <c r="JGZ134"/>
      <c r="JHA134"/>
      <c r="JHB134"/>
      <c r="JHC134"/>
      <c r="JHD134"/>
      <c r="JHE134"/>
      <c r="JHF134"/>
      <c r="JHG134"/>
      <c r="JHH134"/>
      <c r="JHI134"/>
      <c r="JHJ134"/>
      <c r="JHK134"/>
      <c r="JHL134"/>
      <c r="JHM134"/>
      <c r="JHN134"/>
      <c r="JHO134"/>
      <c r="JHP134"/>
      <c r="JHQ134"/>
      <c r="JHR134"/>
      <c r="JHS134"/>
      <c r="JHT134"/>
      <c r="JHU134"/>
      <c r="JHV134"/>
      <c r="JHW134"/>
      <c r="JHX134"/>
      <c r="JHY134"/>
      <c r="JHZ134"/>
      <c r="JIA134"/>
      <c r="JIB134"/>
      <c r="JIC134"/>
      <c r="JID134"/>
      <c r="JIE134"/>
      <c r="JIF134"/>
      <c r="JIG134"/>
      <c r="JIH134"/>
      <c r="JII134"/>
      <c r="JIJ134"/>
      <c r="JIK134"/>
      <c r="JIL134"/>
      <c r="JIM134"/>
      <c r="JIN134"/>
      <c r="JIO134"/>
      <c r="JIP134"/>
      <c r="JIQ134"/>
      <c r="JIR134"/>
      <c r="JIS134"/>
      <c r="JIT134"/>
      <c r="JIU134"/>
      <c r="JIV134"/>
      <c r="JIW134"/>
      <c r="JIX134"/>
      <c r="JIY134"/>
      <c r="JIZ134"/>
      <c r="JJA134"/>
      <c r="JJB134"/>
      <c r="JJC134"/>
      <c r="JJD134"/>
      <c r="JJE134"/>
      <c r="JJF134"/>
      <c r="JJG134"/>
      <c r="JJH134"/>
      <c r="JJI134"/>
      <c r="JJJ134"/>
      <c r="JJK134"/>
      <c r="JJL134"/>
      <c r="JJM134"/>
      <c r="JJN134"/>
      <c r="JJO134"/>
      <c r="JJP134"/>
      <c r="JJQ134"/>
      <c r="JJR134"/>
      <c r="JJS134"/>
      <c r="JJT134"/>
      <c r="JJU134"/>
      <c r="JJV134"/>
      <c r="JJW134"/>
      <c r="JJX134"/>
      <c r="JJY134"/>
      <c r="JJZ134"/>
      <c r="JKA134"/>
      <c r="JKB134"/>
      <c r="JKC134"/>
      <c r="JKD134"/>
      <c r="JKE134"/>
      <c r="JKF134"/>
      <c r="JKG134"/>
      <c r="JKH134"/>
      <c r="JKI134"/>
      <c r="JKJ134"/>
      <c r="JKK134"/>
      <c r="JKL134"/>
      <c r="JKM134"/>
      <c r="JKN134"/>
      <c r="JKO134"/>
      <c r="JKP134"/>
      <c r="JKQ134"/>
      <c r="JKR134"/>
      <c r="JKS134"/>
      <c r="JKT134"/>
      <c r="JKU134"/>
      <c r="JKV134"/>
      <c r="JKW134"/>
      <c r="JKX134"/>
      <c r="JKY134"/>
      <c r="JKZ134"/>
      <c r="JLA134"/>
      <c r="JLB134"/>
      <c r="JLC134"/>
      <c r="JLD134"/>
      <c r="JLE134"/>
      <c r="JLF134"/>
      <c r="JLG134"/>
      <c r="JLH134"/>
      <c r="JLI134"/>
      <c r="JLJ134"/>
      <c r="JLK134"/>
      <c r="JLL134"/>
      <c r="JLM134"/>
      <c r="JLN134"/>
      <c r="JLO134"/>
      <c r="JLP134"/>
      <c r="JLQ134"/>
      <c r="JLR134"/>
      <c r="JLS134"/>
      <c r="JLT134"/>
      <c r="JLU134"/>
      <c r="JLV134"/>
      <c r="JLW134"/>
      <c r="JLX134"/>
      <c r="JLY134"/>
      <c r="JLZ134"/>
      <c r="JMA134"/>
      <c r="JMB134"/>
      <c r="JMC134"/>
      <c r="JMD134"/>
      <c r="JME134"/>
      <c r="JMF134"/>
      <c r="JMG134"/>
      <c r="JMH134"/>
      <c r="JMI134"/>
      <c r="JMJ134"/>
      <c r="JMK134"/>
      <c r="JML134"/>
      <c r="JMM134"/>
      <c r="JMN134"/>
      <c r="JMO134"/>
      <c r="JMP134"/>
      <c r="JMQ134"/>
      <c r="JMR134"/>
      <c r="JMS134"/>
      <c r="JMT134"/>
      <c r="JMU134"/>
      <c r="JMV134"/>
      <c r="JMW134"/>
      <c r="JMX134"/>
      <c r="JMY134"/>
      <c r="JMZ134"/>
      <c r="JNA134"/>
      <c r="JNB134"/>
      <c r="JNC134"/>
      <c r="JND134"/>
      <c r="JNE134"/>
      <c r="JNF134"/>
      <c r="JNG134"/>
      <c r="JNH134"/>
      <c r="JNI134"/>
      <c r="JNJ134"/>
      <c r="JNK134"/>
      <c r="JNL134"/>
      <c r="JNM134"/>
      <c r="JNN134"/>
      <c r="JNO134"/>
      <c r="JNP134"/>
      <c r="JNQ134"/>
      <c r="JNR134"/>
      <c r="JNS134"/>
      <c r="JNT134"/>
      <c r="JNU134"/>
      <c r="JNV134"/>
      <c r="JNW134"/>
      <c r="JNX134"/>
      <c r="JNY134"/>
      <c r="JNZ134"/>
      <c r="JOA134"/>
      <c r="JOB134"/>
      <c r="JOC134"/>
      <c r="JOD134"/>
      <c r="JOE134"/>
      <c r="JOF134"/>
      <c r="JOG134"/>
      <c r="JOH134"/>
      <c r="JOI134"/>
      <c r="JOJ134"/>
      <c r="JOK134"/>
      <c r="JOL134"/>
      <c r="JOM134"/>
      <c r="JON134"/>
      <c r="JOO134"/>
      <c r="JOP134"/>
      <c r="JOQ134"/>
      <c r="JOR134"/>
      <c r="JOS134"/>
      <c r="JOT134"/>
      <c r="JOU134"/>
      <c r="JOV134"/>
      <c r="JOW134"/>
      <c r="JOX134"/>
      <c r="JOY134"/>
      <c r="JOZ134"/>
      <c r="JPA134"/>
      <c r="JPB134"/>
      <c r="JPC134"/>
      <c r="JPD134"/>
      <c r="JPE134"/>
      <c r="JPF134"/>
      <c r="JPG134"/>
      <c r="JPH134"/>
      <c r="JPI134"/>
      <c r="JPJ134"/>
      <c r="JPK134"/>
      <c r="JPL134"/>
      <c r="JPM134"/>
      <c r="JPN134"/>
      <c r="JPO134"/>
      <c r="JPP134"/>
      <c r="JPQ134"/>
      <c r="JPR134"/>
      <c r="JPS134"/>
      <c r="JPT134"/>
      <c r="JPU134"/>
      <c r="JPV134"/>
      <c r="JPW134"/>
      <c r="JPX134"/>
      <c r="JPY134"/>
      <c r="JPZ134"/>
      <c r="JQA134"/>
      <c r="JQB134"/>
      <c r="JQC134"/>
      <c r="JQD134"/>
      <c r="JQE134"/>
      <c r="JQF134"/>
      <c r="JQG134"/>
      <c r="JQH134"/>
      <c r="JQI134"/>
      <c r="JQJ134"/>
      <c r="JQK134"/>
      <c r="JQL134"/>
      <c r="JQM134"/>
      <c r="JQN134"/>
      <c r="JQO134"/>
      <c r="JQP134"/>
      <c r="JQQ134"/>
      <c r="JQR134"/>
      <c r="JQS134"/>
      <c r="JQT134"/>
      <c r="JQU134"/>
      <c r="JQV134"/>
      <c r="JQW134"/>
      <c r="JQX134"/>
      <c r="JQY134"/>
      <c r="JQZ134"/>
      <c r="JRA134"/>
      <c r="JRB134"/>
      <c r="JRC134"/>
      <c r="JRD134"/>
      <c r="JRE134"/>
      <c r="JRF134"/>
      <c r="JRG134"/>
      <c r="JRH134"/>
      <c r="JRI134"/>
      <c r="JRJ134"/>
      <c r="JRK134"/>
      <c r="JRL134"/>
      <c r="JRM134"/>
      <c r="JRN134"/>
      <c r="JRO134"/>
      <c r="JRP134"/>
      <c r="JRQ134"/>
      <c r="JRR134"/>
      <c r="JRS134"/>
      <c r="JRT134"/>
      <c r="JRU134"/>
      <c r="JRV134"/>
      <c r="JRW134"/>
      <c r="JRX134"/>
      <c r="JRY134"/>
      <c r="JRZ134"/>
      <c r="JSA134"/>
      <c r="JSB134"/>
      <c r="JSC134"/>
      <c r="JSD134"/>
      <c r="JSE134"/>
      <c r="JSF134"/>
      <c r="JSG134"/>
      <c r="JSH134"/>
      <c r="JSI134"/>
      <c r="JSJ134"/>
      <c r="JSK134"/>
      <c r="JSL134"/>
      <c r="JSM134"/>
      <c r="JSN134"/>
      <c r="JSO134"/>
      <c r="JSP134"/>
      <c r="JSQ134"/>
      <c r="JSR134"/>
      <c r="JSS134"/>
      <c r="JST134"/>
      <c r="JSU134"/>
      <c r="JSV134"/>
      <c r="JSW134"/>
      <c r="JSX134"/>
      <c r="JSY134"/>
      <c r="JSZ134"/>
      <c r="JTA134"/>
      <c r="JTB134"/>
      <c r="JTC134"/>
      <c r="JTD134"/>
      <c r="JTE134"/>
      <c r="JTF134"/>
      <c r="JTG134"/>
      <c r="JTH134"/>
      <c r="JTI134"/>
      <c r="JTJ134"/>
      <c r="JTK134"/>
      <c r="JTL134"/>
      <c r="JTM134"/>
      <c r="JTN134"/>
      <c r="JTO134"/>
      <c r="JTP134"/>
      <c r="JTQ134"/>
      <c r="JTR134"/>
      <c r="JTS134"/>
      <c r="JTT134"/>
      <c r="JTU134"/>
      <c r="JTV134"/>
      <c r="JTW134"/>
      <c r="JTX134"/>
      <c r="JTY134"/>
      <c r="JTZ134"/>
      <c r="JUA134"/>
      <c r="JUB134"/>
      <c r="JUC134"/>
      <c r="JUD134"/>
      <c r="JUE134"/>
      <c r="JUF134"/>
      <c r="JUG134"/>
      <c r="JUH134"/>
      <c r="JUI134"/>
      <c r="JUJ134"/>
      <c r="JUK134"/>
      <c r="JUL134"/>
      <c r="JUM134"/>
      <c r="JUN134"/>
      <c r="JUO134"/>
      <c r="JUP134"/>
      <c r="JUQ134"/>
      <c r="JUR134"/>
      <c r="JUS134"/>
      <c r="JUT134"/>
      <c r="JUU134"/>
      <c r="JUV134"/>
      <c r="JUW134"/>
      <c r="JUX134"/>
      <c r="JUY134"/>
      <c r="JUZ134"/>
      <c r="JVA134"/>
      <c r="JVB134"/>
      <c r="JVC134"/>
      <c r="JVD134"/>
      <c r="JVE134"/>
      <c r="JVF134"/>
      <c r="JVG134"/>
      <c r="JVH134"/>
      <c r="JVI134"/>
      <c r="JVJ134"/>
      <c r="JVK134"/>
      <c r="JVL134"/>
      <c r="JVM134"/>
      <c r="JVN134"/>
      <c r="JVO134"/>
      <c r="JVP134"/>
      <c r="JVQ134"/>
      <c r="JVR134"/>
      <c r="JVS134"/>
      <c r="JVT134"/>
      <c r="JVU134"/>
      <c r="JVV134"/>
      <c r="JVW134"/>
      <c r="JVX134"/>
      <c r="JVY134"/>
      <c r="JVZ134"/>
      <c r="JWA134"/>
      <c r="JWB134"/>
      <c r="JWC134"/>
      <c r="JWD134"/>
      <c r="JWE134"/>
      <c r="JWF134"/>
      <c r="JWG134"/>
      <c r="JWH134"/>
      <c r="JWI134"/>
      <c r="JWJ134"/>
      <c r="JWK134"/>
      <c r="JWL134"/>
      <c r="JWM134"/>
      <c r="JWN134"/>
      <c r="JWO134"/>
      <c r="JWP134"/>
      <c r="JWQ134"/>
      <c r="JWR134"/>
      <c r="JWS134"/>
      <c r="JWT134"/>
      <c r="JWU134"/>
      <c r="JWV134"/>
      <c r="JWW134"/>
      <c r="JWX134"/>
      <c r="JWY134"/>
      <c r="JWZ134"/>
      <c r="JXA134"/>
      <c r="JXB134"/>
      <c r="JXC134"/>
      <c r="JXD134"/>
      <c r="JXE134"/>
      <c r="JXF134"/>
      <c r="JXG134"/>
      <c r="JXH134"/>
      <c r="JXI134"/>
      <c r="JXJ134"/>
      <c r="JXK134"/>
      <c r="JXL134"/>
      <c r="JXM134"/>
      <c r="JXN134"/>
      <c r="JXO134"/>
      <c r="JXP134"/>
      <c r="JXQ134"/>
      <c r="JXR134"/>
      <c r="JXS134"/>
      <c r="JXT134"/>
      <c r="JXU134"/>
      <c r="JXV134"/>
      <c r="JXW134"/>
      <c r="JXX134"/>
      <c r="JXY134"/>
      <c r="JXZ134"/>
      <c r="JYA134"/>
      <c r="JYB134"/>
      <c r="JYC134"/>
      <c r="JYD134"/>
      <c r="JYE134"/>
      <c r="JYF134"/>
      <c r="JYG134"/>
      <c r="JYH134"/>
      <c r="JYI134"/>
      <c r="JYJ134"/>
      <c r="JYK134"/>
      <c r="JYL134"/>
      <c r="JYM134"/>
      <c r="JYN134"/>
      <c r="JYO134"/>
      <c r="JYP134"/>
      <c r="JYQ134"/>
      <c r="JYR134"/>
      <c r="JYS134"/>
      <c r="JYT134"/>
      <c r="JYU134"/>
      <c r="JYV134"/>
      <c r="JYW134"/>
      <c r="JYX134"/>
      <c r="JYY134"/>
      <c r="JYZ134"/>
      <c r="JZA134"/>
      <c r="JZB134"/>
      <c r="JZC134"/>
      <c r="JZD134"/>
      <c r="JZE134"/>
      <c r="JZF134"/>
      <c r="JZG134"/>
      <c r="JZH134"/>
      <c r="JZI134"/>
      <c r="JZJ134"/>
      <c r="JZK134"/>
      <c r="JZL134"/>
      <c r="JZM134"/>
      <c r="JZN134"/>
      <c r="JZO134"/>
      <c r="JZP134"/>
      <c r="JZQ134"/>
      <c r="JZR134"/>
      <c r="JZS134"/>
      <c r="JZT134"/>
      <c r="JZU134"/>
      <c r="JZV134"/>
      <c r="JZW134"/>
      <c r="JZX134"/>
      <c r="JZY134"/>
      <c r="JZZ134"/>
      <c r="KAA134"/>
      <c r="KAB134"/>
      <c r="KAC134"/>
      <c r="KAD134"/>
      <c r="KAE134"/>
      <c r="KAF134"/>
      <c r="KAG134"/>
      <c r="KAH134"/>
      <c r="KAI134"/>
      <c r="KAJ134"/>
      <c r="KAK134"/>
      <c r="KAL134"/>
      <c r="KAM134"/>
      <c r="KAN134"/>
      <c r="KAO134"/>
      <c r="KAP134"/>
      <c r="KAQ134"/>
      <c r="KAR134"/>
      <c r="KAS134"/>
      <c r="KAT134"/>
      <c r="KAU134"/>
      <c r="KAV134"/>
      <c r="KAW134"/>
      <c r="KAX134"/>
      <c r="KAY134"/>
      <c r="KAZ134"/>
      <c r="KBA134"/>
      <c r="KBB134"/>
      <c r="KBC134"/>
      <c r="KBD134"/>
      <c r="KBE134"/>
      <c r="KBF134"/>
      <c r="KBG134"/>
      <c r="KBH134"/>
      <c r="KBI134"/>
      <c r="KBJ134"/>
      <c r="KBK134"/>
      <c r="KBL134"/>
      <c r="KBM134"/>
      <c r="KBN134"/>
      <c r="KBO134"/>
      <c r="KBP134"/>
      <c r="KBQ134"/>
      <c r="KBR134"/>
      <c r="KBS134"/>
      <c r="KBT134"/>
      <c r="KBU134"/>
      <c r="KBV134"/>
      <c r="KBW134"/>
      <c r="KBX134"/>
      <c r="KBY134"/>
      <c r="KBZ134"/>
      <c r="KCA134"/>
      <c r="KCB134"/>
      <c r="KCC134"/>
      <c r="KCD134"/>
      <c r="KCE134"/>
      <c r="KCF134"/>
      <c r="KCG134"/>
      <c r="KCH134"/>
      <c r="KCI134"/>
      <c r="KCJ134"/>
      <c r="KCK134"/>
      <c r="KCL134"/>
      <c r="KCM134"/>
      <c r="KCN134"/>
      <c r="KCO134"/>
      <c r="KCP134"/>
      <c r="KCQ134"/>
      <c r="KCR134"/>
      <c r="KCS134"/>
      <c r="KCT134"/>
      <c r="KCU134"/>
      <c r="KCV134"/>
      <c r="KCW134"/>
      <c r="KCX134"/>
      <c r="KCY134"/>
      <c r="KCZ134"/>
      <c r="KDA134"/>
      <c r="KDB134"/>
      <c r="KDC134"/>
      <c r="KDD134"/>
      <c r="KDE134"/>
      <c r="KDF134"/>
      <c r="KDG134"/>
      <c r="KDH134"/>
      <c r="KDI134"/>
      <c r="KDJ134"/>
      <c r="KDK134"/>
      <c r="KDL134"/>
      <c r="KDM134"/>
      <c r="KDN134"/>
      <c r="KDO134"/>
      <c r="KDP134"/>
      <c r="KDQ134"/>
      <c r="KDR134"/>
      <c r="KDS134"/>
      <c r="KDT134"/>
      <c r="KDU134"/>
      <c r="KDV134"/>
      <c r="KDW134"/>
      <c r="KDX134"/>
      <c r="KDY134"/>
      <c r="KDZ134"/>
      <c r="KEA134"/>
      <c r="KEB134"/>
      <c r="KEC134"/>
      <c r="KED134"/>
      <c r="KEE134"/>
      <c r="KEF134"/>
      <c r="KEG134"/>
      <c r="KEH134"/>
      <c r="KEI134"/>
      <c r="KEJ134"/>
      <c r="KEK134"/>
      <c r="KEL134"/>
      <c r="KEM134"/>
      <c r="KEN134"/>
      <c r="KEO134"/>
      <c r="KEP134"/>
      <c r="KEQ134"/>
      <c r="KER134"/>
      <c r="KES134"/>
      <c r="KET134"/>
      <c r="KEU134"/>
      <c r="KEV134"/>
      <c r="KEW134"/>
      <c r="KEX134"/>
      <c r="KEY134"/>
      <c r="KEZ134"/>
      <c r="KFA134"/>
      <c r="KFB134"/>
      <c r="KFC134"/>
      <c r="KFD134"/>
      <c r="KFE134"/>
      <c r="KFF134"/>
      <c r="KFG134"/>
      <c r="KFH134"/>
      <c r="KFI134"/>
      <c r="KFJ134"/>
      <c r="KFK134"/>
      <c r="KFL134"/>
      <c r="KFM134"/>
      <c r="KFN134"/>
      <c r="KFO134"/>
      <c r="KFP134"/>
      <c r="KFQ134"/>
      <c r="KFR134"/>
      <c r="KFS134"/>
      <c r="KFT134"/>
      <c r="KFU134"/>
      <c r="KFV134"/>
      <c r="KFW134"/>
      <c r="KFX134"/>
      <c r="KFY134"/>
      <c r="KFZ134"/>
      <c r="KGA134"/>
      <c r="KGB134"/>
      <c r="KGC134"/>
      <c r="KGD134"/>
      <c r="KGE134"/>
      <c r="KGF134"/>
      <c r="KGG134"/>
      <c r="KGH134"/>
      <c r="KGI134"/>
      <c r="KGJ134"/>
      <c r="KGK134"/>
      <c r="KGL134"/>
      <c r="KGM134"/>
      <c r="KGN134"/>
      <c r="KGO134"/>
      <c r="KGP134"/>
      <c r="KGQ134"/>
      <c r="KGR134"/>
      <c r="KGS134"/>
      <c r="KGT134"/>
      <c r="KGU134"/>
      <c r="KGV134"/>
      <c r="KGW134"/>
      <c r="KGX134"/>
      <c r="KGY134"/>
      <c r="KGZ134"/>
      <c r="KHA134"/>
      <c r="KHB134"/>
      <c r="KHC134"/>
      <c r="KHD134"/>
      <c r="KHE134"/>
      <c r="KHF134"/>
      <c r="KHG134"/>
      <c r="KHH134"/>
      <c r="KHI134"/>
      <c r="KHJ134"/>
      <c r="KHK134"/>
      <c r="KHL134"/>
      <c r="KHM134"/>
      <c r="KHN134"/>
      <c r="KHO134"/>
      <c r="KHP134"/>
      <c r="KHQ134"/>
      <c r="KHR134"/>
      <c r="KHS134"/>
      <c r="KHT134"/>
      <c r="KHU134"/>
      <c r="KHV134"/>
      <c r="KHW134"/>
      <c r="KHX134"/>
      <c r="KHY134"/>
      <c r="KHZ134"/>
      <c r="KIA134"/>
      <c r="KIB134"/>
      <c r="KIC134"/>
      <c r="KID134"/>
      <c r="KIE134"/>
      <c r="KIF134"/>
      <c r="KIG134"/>
      <c r="KIH134"/>
      <c r="KII134"/>
      <c r="KIJ134"/>
      <c r="KIK134"/>
      <c r="KIL134"/>
      <c r="KIM134"/>
      <c r="KIN134"/>
      <c r="KIO134"/>
      <c r="KIP134"/>
      <c r="KIQ134"/>
      <c r="KIR134"/>
      <c r="KIS134"/>
      <c r="KIT134"/>
      <c r="KIU134"/>
      <c r="KIV134"/>
      <c r="KIW134"/>
      <c r="KIX134"/>
      <c r="KIY134"/>
      <c r="KIZ134"/>
      <c r="KJA134"/>
      <c r="KJB134"/>
      <c r="KJC134"/>
      <c r="KJD134"/>
      <c r="KJE134"/>
      <c r="KJF134"/>
      <c r="KJG134"/>
      <c r="KJH134"/>
      <c r="KJI134"/>
      <c r="KJJ134"/>
      <c r="KJK134"/>
      <c r="KJL134"/>
      <c r="KJM134"/>
      <c r="KJN134"/>
      <c r="KJO134"/>
      <c r="KJP134"/>
      <c r="KJQ134"/>
      <c r="KJR134"/>
      <c r="KJS134"/>
      <c r="KJT134"/>
      <c r="KJU134"/>
      <c r="KJV134"/>
      <c r="KJW134"/>
      <c r="KJX134"/>
      <c r="KJY134"/>
      <c r="KJZ134"/>
      <c r="KKA134"/>
      <c r="KKB134"/>
      <c r="KKC134"/>
      <c r="KKD134"/>
      <c r="KKE134"/>
      <c r="KKF134"/>
      <c r="KKG134"/>
      <c r="KKH134"/>
      <c r="KKI134"/>
      <c r="KKJ134"/>
      <c r="KKK134"/>
      <c r="KKL134"/>
      <c r="KKM134"/>
      <c r="KKN134"/>
      <c r="KKO134"/>
      <c r="KKP134"/>
      <c r="KKQ134"/>
      <c r="KKR134"/>
      <c r="KKS134"/>
      <c r="KKT134"/>
      <c r="KKU134"/>
      <c r="KKV134"/>
      <c r="KKW134"/>
      <c r="KKX134"/>
      <c r="KKY134"/>
      <c r="KKZ134"/>
      <c r="KLA134"/>
      <c r="KLB134"/>
      <c r="KLC134"/>
      <c r="KLD134"/>
      <c r="KLE134"/>
      <c r="KLF134"/>
      <c r="KLG134"/>
      <c r="KLH134"/>
      <c r="KLI134"/>
      <c r="KLJ134"/>
      <c r="KLK134"/>
      <c r="KLL134"/>
      <c r="KLM134"/>
      <c r="KLN134"/>
      <c r="KLO134"/>
      <c r="KLP134"/>
      <c r="KLQ134"/>
      <c r="KLR134"/>
      <c r="KLS134"/>
      <c r="KLT134"/>
      <c r="KLU134"/>
      <c r="KLV134"/>
      <c r="KLW134"/>
      <c r="KLX134"/>
      <c r="KLY134"/>
      <c r="KLZ134"/>
      <c r="KMA134"/>
      <c r="KMB134"/>
      <c r="KMC134"/>
      <c r="KMD134"/>
      <c r="KME134"/>
      <c r="KMF134"/>
      <c r="KMG134"/>
      <c r="KMH134"/>
      <c r="KMI134"/>
      <c r="KMJ134"/>
      <c r="KMK134"/>
      <c r="KML134"/>
      <c r="KMM134"/>
      <c r="KMN134"/>
      <c r="KMO134"/>
      <c r="KMP134"/>
      <c r="KMQ134"/>
      <c r="KMR134"/>
      <c r="KMS134"/>
      <c r="KMT134"/>
      <c r="KMU134"/>
      <c r="KMV134"/>
      <c r="KMW134"/>
      <c r="KMX134"/>
      <c r="KMY134"/>
      <c r="KMZ134"/>
      <c r="KNA134"/>
      <c r="KNB134"/>
      <c r="KNC134"/>
      <c r="KND134"/>
      <c r="KNE134"/>
      <c r="KNF134"/>
      <c r="KNG134"/>
      <c r="KNH134"/>
      <c r="KNI134"/>
      <c r="KNJ134"/>
      <c r="KNK134"/>
      <c r="KNL134"/>
      <c r="KNM134"/>
      <c r="KNN134"/>
      <c r="KNO134"/>
      <c r="KNP134"/>
      <c r="KNQ134"/>
      <c r="KNR134"/>
      <c r="KNS134"/>
      <c r="KNT134"/>
      <c r="KNU134"/>
      <c r="KNV134"/>
      <c r="KNW134"/>
      <c r="KNX134"/>
      <c r="KNY134"/>
      <c r="KNZ134"/>
      <c r="KOA134"/>
      <c r="KOB134"/>
      <c r="KOC134"/>
      <c r="KOD134"/>
      <c r="KOE134"/>
      <c r="KOF134"/>
      <c r="KOG134"/>
      <c r="KOH134"/>
      <c r="KOI134"/>
      <c r="KOJ134"/>
      <c r="KOK134"/>
      <c r="KOL134"/>
      <c r="KOM134"/>
      <c r="KON134"/>
      <c r="KOO134"/>
      <c r="KOP134"/>
      <c r="KOQ134"/>
      <c r="KOR134"/>
      <c r="KOS134"/>
      <c r="KOT134"/>
      <c r="KOU134"/>
      <c r="KOV134"/>
      <c r="KOW134"/>
      <c r="KOX134"/>
      <c r="KOY134"/>
      <c r="KOZ134"/>
      <c r="KPA134"/>
      <c r="KPB134"/>
      <c r="KPC134"/>
      <c r="KPD134"/>
      <c r="KPE134"/>
      <c r="KPF134"/>
      <c r="KPG134"/>
      <c r="KPH134"/>
      <c r="KPI134"/>
      <c r="KPJ134"/>
      <c r="KPK134"/>
      <c r="KPL134"/>
      <c r="KPM134"/>
      <c r="KPN134"/>
      <c r="KPO134"/>
      <c r="KPP134"/>
      <c r="KPQ134"/>
      <c r="KPR134"/>
      <c r="KPS134"/>
      <c r="KPT134"/>
      <c r="KPU134"/>
      <c r="KPV134"/>
      <c r="KPW134"/>
      <c r="KPX134"/>
      <c r="KPY134"/>
      <c r="KPZ134"/>
      <c r="KQA134"/>
      <c r="KQB134"/>
      <c r="KQC134"/>
      <c r="KQD134"/>
      <c r="KQE134"/>
      <c r="KQF134"/>
      <c r="KQG134"/>
      <c r="KQH134"/>
      <c r="KQI134"/>
      <c r="KQJ134"/>
      <c r="KQK134"/>
      <c r="KQL134"/>
      <c r="KQM134"/>
      <c r="KQN134"/>
      <c r="KQO134"/>
      <c r="KQP134"/>
      <c r="KQQ134"/>
      <c r="KQR134"/>
      <c r="KQS134"/>
      <c r="KQT134"/>
      <c r="KQU134"/>
      <c r="KQV134"/>
      <c r="KQW134"/>
      <c r="KQX134"/>
      <c r="KQY134"/>
      <c r="KQZ134"/>
      <c r="KRA134"/>
      <c r="KRB134"/>
      <c r="KRC134"/>
      <c r="KRD134"/>
      <c r="KRE134"/>
      <c r="KRF134"/>
      <c r="KRG134"/>
      <c r="KRH134"/>
      <c r="KRI134"/>
      <c r="KRJ134"/>
      <c r="KRK134"/>
      <c r="KRL134"/>
      <c r="KRM134"/>
      <c r="KRN134"/>
      <c r="KRO134"/>
      <c r="KRP134"/>
      <c r="KRQ134"/>
      <c r="KRR134"/>
      <c r="KRS134"/>
      <c r="KRT134"/>
      <c r="KRU134"/>
      <c r="KRV134"/>
      <c r="KRW134"/>
      <c r="KRX134"/>
      <c r="KRY134"/>
      <c r="KRZ134"/>
      <c r="KSA134"/>
      <c r="KSB134"/>
      <c r="KSC134"/>
      <c r="KSD134"/>
      <c r="KSE134"/>
      <c r="KSF134"/>
      <c r="KSG134"/>
      <c r="KSH134"/>
      <c r="KSI134"/>
      <c r="KSJ134"/>
      <c r="KSK134"/>
      <c r="KSL134"/>
      <c r="KSM134"/>
      <c r="KSN134"/>
      <c r="KSO134"/>
      <c r="KSP134"/>
      <c r="KSQ134"/>
      <c r="KSR134"/>
      <c r="KSS134"/>
      <c r="KST134"/>
      <c r="KSU134"/>
      <c r="KSV134"/>
      <c r="KSW134"/>
      <c r="KSX134"/>
      <c r="KSY134"/>
      <c r="KSZ134"/>
      <c r="KTA134"/>
      <c r="KTB134"/>
      <c r="KTC134"/>
      <c r="KTD134"/>
      <c r="KTE134"/>
      <c r="KTF134"/>
      <c r="KTG134"/>
      <c r="KTH134"/>
      <c r="KTI134"/>
      <c r="KTJ134"/>
      <c r="KTK134"/>
      <c r="KTL134"/>
      <c r="KTM134"/>
      <c r="KTN134"/>
      <c r="KTO134"/>
      <c r="KTP134"/>
      <c r="KTQ134"/>
      <c r="KTR134"/>
      <c r="KTS134"/>
      <c r="KTT134"/>
      <c r="KTU134"/>
      <c r="KTV134"/>
      <c r="KTW134"/>
      <c r="KTX134"/>
      <c r="KTY134"/>
      <c r="KTZ134"/>
      <c r="KUA134"/>
      <c r="KUB134"/>
      <c r="KUC134"/>
      <c r="KUD134"/>
      <c r="KUE134"/>
      <c r="KUF134"/>
      <c r="KUG134"/>
      <c r="KUH134"/>
      <c r="KUI134"/>
      <c r="KUJ134"/>
      <c r="KUK134"/>
      <c r="KUL134"/>
      <c r="KUM134"/>
      <c r="KUN134"/>
      <c r="KUO134"/>
      <c r="KUP134"/>
      <c r="KUQ134"/>
      <c r="KUR134"/>
      <c r="KUS134"/>
      <c r="KUT134"/>
      <c r="KUU134"/>
      <c r="KUV134"/>
      <c r="KUW134"/>
      <c r="KUX134"/>
      <c r="KUY134"/>
      <c r="KUZ134"/>
      <c r="KVA134"/>
      <c r="KVB134"/>
      <c r="KVC134"/>
      <c r="KVD134"/>
      <c r="KVE134"/>
      <c r="KVF134"/>
      <c r="KVG134"/>
      <c r="KVH134"/>
      <c r="KVI134"/>
      <c r="KVJ134"/>
      <c r="KVK134"/>
      <c r="KVL134"/>
      <c r="KVM134"/>
      <c r="KVN134"/>
      <c r="KVO134"/>
      <c r="KVP134"/>
      <c r="KVQ134"/>
      <c r="KVR134"/>
      <c r="KVS134"/>
      <c r="KVT134"/>
      <c r="KVU134"/>
      <c r="KVV134"/>
      <c r="KVW134"/>
      <c r="KVX134"/>
      <c r="KVY134"/>
      <c r="KVZ134"/>
      <c r="KWA134"/>
      <c r="KWB134"/>
      <c r="KWC134"/>
      <c r="KWD134"/>
      <c r="KWE134"/>
      <c r="KWF134"/>
      <c r="KWG134"/>
      <c r="KWH134"/>
      <c r="KWI134"/>
      <c r="KWJ134"/>
      <c r="KWK134"/>
      <c r="KWL134"/>
      <c r="KWM134"/>
      <c r="KWN134"/>
      <c r="KWO134"/>
      <c r="KWP134"/>
      <c r="KWQ134"/>
      <c r="KWR134"/>
      <c r="KWS134"/>
      <c r="KWT134"/>
      <c r="KWU134"/>
      <c r="KWV134"/>
      <c r="KWW134"/>
      <c r="KWX134"/>
      <c r="KWY134"/>
      <c r="KWZ134"/>
      <c r="KXA134"/>
      <c r="KXB134"/>
      <c r="KXC134"/>
      <c r="KXD134"/>
      <c r="KXE134"/>
      <c r="KXF134"/>
      <c r="KXG134"/>
      <c r="KXH134"/>
      <c r="KXI134"/>
      <c r="KXJ134"/>
      <c r="KXK134"/>
      <c r="KXL134"/>
      <c r="KXM134"/>
      <c r="KXN134"/>
      <c r="KXO134"/>
      <c r="KXP134"/>
      <c r="KXQ134"/>
      <c r="KXR134"/>
      <c r="KXS134"/>
      <c r="KXT134"/>
      <c r="KXU134"/>
      <c r="KXV134"/>
      <c r="KXW134"/>
      <c r="KXX134"/>
      <c r="KXY134"/>
      <c r="KXZ134"/>
      <c r="KYA134"/>
      <c r="KYB134"/>
      <c r="KYC134"/>
      <c r="KYD134"/>
      <c r="KYE134"/>
      <c r="KYF134"/>
      <c r="KYG134"/>
      <c r="KYH134"/>
      <c r="KYI134"/>
      <c r="KYJ134"/>
      <c r="KYK134"/>
      <c r="KYL134"/>
      <c r="KYM134"/>
      <c r="KYN134"/>
      <c r="KYO134"/>
      <c r="KYP134"/>
      <c r="KYQ134"/>
      <c r="KYR134"/>
      <c r="KYS134"/>
      <c r="KYT134"/>
      <c r="KYU134"/>
      <c r="KYV134"/>
      <c r="KYW134"/>
      <c r="KYX134"/>
      <c r="KYY134"/>
      <c r="KYZ134"/>
      <c r="KZA134"/>
      <c r="KZB134"/>
      <c r="KZC134"/>
      <c r="KZD134"/>
      <c r="KZE134"/>
      <c r="KZF134"/>
      <c r="KZG134"/>
      <c r="KZH134"/>
      <c r="KZI134"/>
      <c r="KZJ134"/>
      <c r="KZK134"/>
      <c r="KZL134"/>
      <c r="KZM134"/>
      <c r="KZN134"/>
      <c r="KZO134"/>
      <c r="KZP134"/>
      <c r="KZQ134"/>
      <c r="KZR134"/>
      <c r="KZS134"/>
      <c r="KZT134"/>
      <c r="KZU134"/>
      <c r="KZV134"/>
      <c r="KZW134"/>
      <c r="KZX134"/>
      <c r="KZY134"/>
      <c r="KZZ134"/>
      <c r="LAA134"/>
      <c r="LAB134"/>
      <c r="LAC134"/>
      <c r="LAD134"/>
      <c r="LAE134"/>
      <c r="LAF134"/>
      <c r="LAG134"/>
      <c r="LAH134"/>
      <c r="LAI134"/>
      <c r="LAJ134"/>
      <c r="LAK134"/>
      <c r="LAL134"/>
      <c r="LAM134"/>
      <c r="LAN134"/>
      <c r="LAO134"/>
      <c r="LAP134"/>
      <c r="LAQ134"/>
      <c r="LAR134"/>
      <c r="LAS134"/>
      <c r="LAT134"/>
      <c r="LAU134"/>
      <c r="LAV134"/>
      <c r="LAW134"/>
      <c r="LAX134"/>
      <c r="LAY134"/>
      <c r="LAZ134"/>
      <c r="LBA134"/>
      <c r="LBB134"/>
      <c r="LBC134"/>
      <c r="LBD134"/>
      <c r="LBE134"/>
      <c r="LBF134"/>
      <c r="LBG134"/>
      <c r="LBH134"/>
      <c r="LBI134"/>
      <c r="LBJ134"/>
      <c r="LBK134"/>
      <c r="LBL134"/>
      <c r="LBM134"/>
      <c r="LBN134"/>
      <c r="LBO134"/>
      <c r="LBP134"/>
      <c r="LBQ134"/>
      <c r="LBR134"/>
      <c r="LBS134"/>
      <c r="LBT134"/>
      <c r="LBU134"/>
      <c r="LBV134"/>
      <c r="LBW134"/>
      <c r="LBX134"/>
      <c r="LBY134"/>
      <c r="LBZ134"/>
      <c r="LCA134"/>
      <c r="LCB134"/>
      <c r="LCC134"/>
      <c r="LCD134"/>
      <c r="LCE134"/>
      <c r="LCF134"/>
      <c r="LCG134"/>
      <c r="LCH134"/>
      <c r="LCI134"/>
      <c r="LCJ134"/>
      <c r="LCK134"/>
      <c r="LCL134"/>
      <c r="LCM134"/>
      <c r="LCN134"/>
      <c r="LCO134"/>
      <c r="LCP134"/>
      <c r="LCQ134"/>
      <c r="LCR134"/>
      <c r="LCS134"/>
      <c r="LCT134"/>
      <c r="LCU134"/>
      <c r="LCV134"/>
      <c r="LCW134"/>
      <c r="LCX134"/>
      <c r="LCY134"/>
      <c r="LCZ134"/>
      <c r="LDA134"/>
      <c r="LDB134"/>
      <c r="LDC134"/>
      <c r="LDD134"/>
      <c r="LDE134"/>
      <c r="LDF134"/>
      <c r="LDG134"/>
      <c r="LDH134"/>
      <c r="LDI134"/>
      <c r="LDJ134"/>
      <c r="LDK134"/>
      <c r="LDL134"/>
      <c r="LDM134"/>
      <c r="LDN134"/>
      <c r="LDO134"/>
      <c r="LDP134"/>
      <c r="LDQ134"/>
      <c r="LDR134"/>
      <c r="LDS134"/>
      <c r="LDT134"/>
      <c r="LDU134"/>
      <c r="LDV134"/>
      <c r="LDW134"/>
      <c r="LDX134"/>
      <c r="LDY134"/>
      <c r="LDZ134"/>
      <c r="LEA134"/>
      <c r="LEB134"/>
      <c r="LEC134"/>
      <c r="LED134"/>
      <c r="LEE134"/>
      <c r="LEF134"/>
      <c r="LEG134"/>
      <c r="LEH134"/>
      <c r="LEI134"/>
      <c r="LEJ134"/>
      <c r="LEK134"/>
      <c r="LEL134"/>
      <c r="LEM134"/>
      <c r="LEN134"/>
      <c r="LEO134"/>
      <c r="LEP134"/>
      <c r="LEQ134"/>
      <c r="LER134"/>
      <c r="LES134"/>
      <c r="LET134"/>
      <c r="LEU134"/>
      <c r="LEV134"/>
      <c r="LEW134"/>
      <c r="LEX134"/>
      <c r="LEY134"/>
      <c r="LEZ134"/>
      <c r="LFA134"/>
      <c r="LFB134"/>
      <c r="LFC134"/>
      <c r="LFD134"/>
      <c r="LFE134"/>
      <c r="LFF134"/>
      <c r="LFG134"/>
      <c r="LFH134"/>
      <c r="LFI134"/>
      <c r="LFJ134"/>
      <c r="LFK134"/>
      <c r="LFL134"/>
      <c r="LFM134"/>
      <c r="LFN134"/>
      <c r="LFO134"/>
      <c r="LFP134"/>
      <c r="LFQ134"/>
      <c r="LFR134"/>
      <c r="LFS134"/>
      <c r="LFT134"/>
      <c r="LFU134"/>
      <c r="LFV134"/>
      <c r="LFW134"/>
      <c r="LFX134"/>
      <c r="LFY134"/>
      <c r="LFZ134"/>
      <c r="LGA134"/>
      <c r="LGB134"/>
      <c r="LGC134"/>
      <c r="LGD134"/>
      <c r="LGE134"/>
      <c r="LGF134"/>
      <c r="LGG134"/>
      <c r="LGH134"/>
      <c r="LGI134"/>
      <c r="LGJ134"/>
      <c r="LGK134"/>
      <c r="LGL134"/>
      <c r="LGM134"/>
      <c r="LGN134"/>
      <c r="LGO134"/>
      <c r="LGP134"/>
      <c r="LGQ134"/>
      <c r="LGR134"/>
      <c r="LGS134"/>
      <c r="LGT134"/>
      <c r="LGU134"/>
      <c r="LGV134"/>
      <c r="LGW134"/>
      <c r="LGX134"/>
      <c r="LGY134"/>
      <c r="LGZ134"/>
      <c r="LHA134"/>
      <c r="LHB134"/>
      <c r="LHC134"/>
      <c r="LHD134"/>
      <c r="LHE134"/>
      <c r="LHF134"/>
      <c r="LHG134"/>
      <c r="LHH134"/>
      <c r="LHI134"/>
      <c r="LHJ134"/>
      <c r="LHK134"/>
      <c r="LHL134"/>
      <c r="LHM134"/>
      <c r="LHN134"/>
      <c r="LHO134"/>
      <c r="LHP134"/>
      <c r="LHQ134"/>
      <c r="LHR134"/>
      <c r="LHS134"/>
      <c r="LHT134"/>
      <c r="LHU134"/>
      <c r="LHV134"/>
      <c r="LHW134"/>
      <c r="LHX134"/>
      <c r="LHY134"/>
      <c r="LHZ134"/>
      <c r="LIA134"/>
      <c r="LIB134"/>
      <c r="LIC134"/>
      <c r="LID134"/>
      <c r="LIE134"/>
      <c r="LIF134"/>
      <c r="LIG134"/>
      <c r="LIH134"/>
      <c r="LII134"/>
      <c r="LIJ134"/>
      <c r="LIK134"/>
      <c r="LIL134"/>
      <c r="LIM134"/>
      <c r="LIN134"/>
      <c r="LIO134"/>
      <c r="LIP134"/>
      <c r="LIQ134"/>
      <c r="LIR134"/>
      <c r="LIS134"/>
      <c r="LIT134"/>
      <c r="LIU134"/>
      <c r="LIV134"/>
      <c r="LIW134"/>
      <c r="LIX134"/>
      <c r="LIY134"/>
      <c r="LIZ134"/>
      <c r="LJA134"/>
      <c r="LJB134"/>
      <c r="LJC134"/>
      <c r="LJD134"/>
      <c r="LJE134"/>
      <c r="LJF134"/>
      <c r="LJG134"/>
      <c r="LJH134"/>
      <c r="LJI134"/>
      <c r="LJJ134"/>
      <c r="LJK134"/>
      <c r="LJL134"/>
      <c r="LJM134"/>
      <c r="LJN134"/>
      <c r="LJO134"/>
      <c r="LJP134"/>
      <c r="LJQ134"/>
      <c r="LJR134"/>
      <c r="LJS134"/>
      <c r="LJT134"/>
      <c r="LJU134"/>
      <c r="LJV134"/>
      <c r="LJW134"/>
      <c r="LJX134"/>
      <c r="LJY134"/>
      <c r="LJZ134"/>
      <c r="LKA134"/>
      <c r="LKB134"/>
      <c r="LKC134"/>
      <c r="LKD134"/>
      <c r="LKE134"/>
      <c r="LKF134"/>
      <c r="LKG134"/>
      <c r="LKH134"/>
      <c r="LKI134"/>
      <c r="LKJ134"/>
      <c r="LKK134"/>
      <c r="LKL134"/>
      <c r="LKM134"/>
      <c r="LKN134"/>
      <c r="LKO134"/>
      <c r="LKP134"/>
      <c r="LKQ134"/>
      <c r="LKR134"/>
      <c r="LKS134"/>
      <c r="LKT134"/>
      <c r="LKU134"/>
      <c r="LKV134"/>
      <c r="LKW134"/>
      <c r="LKX134"/>
      <c r="LKY134"/>
      <c r="LKZ134"/>
      <c r="LLA134"/>
      <c r="LLB134"/>
      <c r="LLC134"/>
      <c r="LLD134"/>
      <c r="LLE134"/>
      <c r="LLF134"/>
      <c r="LLG134"/>
      <c r="LLH134"/>
      <c r="LLI134"/>
      <c r="LLJ134"/>
      <c r="LLK134"/>
      <c r="LLL134"/>
      <c r="LLM134"/>
      <c r="LLN134"/>
      <c r="LLO134"/>
      <c r="LLP134"/>
      <c r="LLQ134"/>
      <c r="LLR134"/>
      <c r="LLS134"/>
      <c r="LLT134"/>
      <c r="LLU134"/>
      <c r="LLV134"/>
      <c r="LLW134"/>
      <c r="LLX134"/>
      <c r="LLY134"/>
      <c r="LLZ134"/>
      <c r="LMA134"/>
      <c r="LMB134"/>
      <c r="LMC134"/>
      <c r="LMD134"/>
      <c r="LME134"/>
      <c r="LMF134"/>
      <c r="LMG134"/>
      <c r="LMH134"/>
      <c r="LMI134"/>
      <c r="LMJ134"/>
      <c r="LMK134"/>
      <c r="LML134"/>
      <c r="LMM134"/>
      <c r="LMN134"/>
      <c r="LMO134"/>
      <c r="LMP134"/>
      <c r="LMQ134"/>
      <c r="LMR134"/>
      <c r="LMS134"/>
      <c r="LMT134"/>
      <c r="LMU134"/>
      <c r="LMV134"/>
      <c r="LMW134"/>
      <c r="LMX134"/>
      <c r="LMY134"/>
      <c r="LMZ134"/>
      <c r="LNA134"/>
      <c r="LNB134"/>
      <c r="LNC134"/>
      <c r="LND134"/>
      <c r="LNE134"/>
      <c r="LNF134"/>
      <c r="LNG134"/>
      <c r="LNH134"/>
      <c r="LNI134"/>
      <c r="LNJ134"/>
      <c r="LNK134"/>
      <c r="LNL134"/>
      <c r="LNM134"/>
      <c r="LNN134"/>
      <c r="LNO134"/>
      <c r="LNP134"/>
      <c r="LNQ134"/>
      <c r="LNR134"/>
      <c r="LNS134"/>
      <c r="LNT134"/>
      <c r="LNU134"/>
      <c r="LNV134"/>
      <c r="LNW134"/>
      <c r="LNX134"/>
      <c r="LNY134"/>
      <c r="LNZ134"/>
      <c r="LOA134"/>
      <c r="LOB134"/>
      <c r="LOC134"/>
      <c r="LOD134"/>
      <c r="LOE134"/>
      <c r="LOF134"/>
      <c r="LOG134"/>
      <c r="LOH134"/>
      <c r="LOI134"/>
      <c r="LOJ134"/>
      <c r="LOK134"/>
      <c r="LOL134"/>
      <c r="LOM134"/>
      <c r="LON134"/>
      <c r="LOO134"/>
      <c r="LOP134"/>
      <c r="LOQ134"/>
      <c r="LOR134"/>
      <c r="LOS134"/>
      <c r="LOT134"/>
      <c r="LOU134"/>
      <c r="LOV134"/>
      <c r="LOW134"/>
      <c r="LOX134"/>
      <c r="LOY134"/>
      <c r="LOZ134"/>
      <c r="LPA134"/>
      <c r="LPB134"/>
      <c r="LPC134"/>
      <c r="LPD134"/>
      <c r="LPE134"/>
      <c r="LPF134"/>
      <c r="LPG134"/>
      <c r="LPH134"/>
      <c r="LPI134"/>
      <c r="LPJ134"/>
      <c r="LPK134"/>
      <c r="LPL134"/>
      <c r="LPM134"/>
      <c r="LPN134"/>
      <c r="LPO134"/>
      <c r="LPP134"/>
      <c r="LPQ134"/>
      <c r="LPR134"/>
      <c r="LPS134"/>
      <c r="LPT134"/>
      <c r="LPU134"/>
      <c r="LPV134"/>
      <c r="LPW134"/>
      <c r="LPX134"/>
      <c r="LPY134"/>
      <c r="LPZ134"/>
      <c r="LQA134"/>
      <c r="LQB134"/>
      <c r="LQC134"/>
      <c r="LQD134"/>
      <c r="LQE134"/>
      <c r="LQF134"/>
      <c r="LQG134"/>
      <c r="LQH134"/>
      <c r="LQI134"/>
      <c r="LQJ134"/>
      <c r="LQK134"/>
      <c r="LQL134"/>
      <c r="LQM134"/>
      <c r="LQN134"/>
      <c r="LQO134"/>
      <c r="LQP134"/>
      <c r="LQQ134"/>
      <c r="LQR134"/>
      <c r="LQS134"/>
      <c r="LQT134"/>
      <c r="LQU134"/>
      <c r="LQV134"/>
      <c r="LQW134"/>
      <c r="LQX134"/>
      <c r="LQY134"/>
      <c r="LQZ134"/>
      <c r="LRA134"/>
      <c r="LRB134"/>
      <c r="LRC134"/>
      <c r="LRD134"/>
      <c r="LRE134"/>
      <c r="LRF134"/>
      <c r="LRG134"/>
      <c r="LRH134"/>
      <c r="LRI134"/>
      <c r="LRJ134"/>
      <c r="LRK134"/>
      <c r="LRL134"/>
      <c r="LRM134"/>
      <c r="LRN134"/>
      <c r="LRO134"/>
      <c r="LRP134"/>
      <c r="LRQ134"/>
      <c r="LRR134"/>
      <c r="LRS134"/>
      <c r="LRT134"/>
      <c r="LRU134"/>
      <c r="LRV134"/>
      <c r="LRW134"/>
      <c r="LRX134"/>
      <c r="LRY134"/>
      <c r="LRZ134"/>
      <c r="LSA134"/>
      <c r="LSB134"/>
      <c r="LSC134"/>
      <c r="LSD134"/>
      <c r="LSE134"/>
      <c r="LSF134"/>
      <c r="LSG134"/>
      <c r="LSH134"/>
      <c r="LSI134"/>
      <c r="LSJ134"/>
      <c r="LSK134"/>
      <c r="LSL134"/>
      <c r="LSM134"/>
      <c r="LSN134"/>
      <c r="LSO134"/>
      <c r="LSP134"/>
      <c r="LSQ134"/>
      <c r="LSR134"/>
      <c r="LSS134"/>
      <c r="LST134"/>
      <c r="LSU134"/>
      <c r="LSV134"/>
      <c r="LSW134"/>
      <c r="LSX134"/>
      <c r="LSY134"/>
      <c r="LSZ134"/>
      <c r="LTA134"/>
      <c r="LTB134"/>
      <c r="LTC134"/>
      <c r="LTD134"/>
      <c r="LTE134"/>
      <c r="LTF134"/>
      <c r="LTG134"/>
      <c r="LTH134"/>
      <c r="LTI134"/>
      <c r="LTJ134"/>
      <c r="LTK134"/>
      <c r="LTL134"/>
      <c r="LTM134"/>
      <c r="LTN134"/>
      <c r="LTO134"/>
      <c r="LTP134"/>
      <c r="LTQ134"/>
      <c r="LTR134"/>
      <c r="LTS134"/>
      <c r="LTT134"/>
      <c r="LTU134"/>
      <c r="LTV134"/>
      <c r="LTW134"/>
      <c r="LTX134"/>
      <c r="LTY134"/>
      <c r="LTZ134"/>
      <c r="LUA134"/>
      <c r="LUB134"/>
      <c r="LUC134"/>
      <c r="LUD134"/>
      <c r="LUE134"/>
      <c r="LUF134"/>
      <c r="LUG134"/>
      <c r="LUH134"/>
      <c r="LUI134"/>
      <c r="LUJ134"/>
      <c r="LUK134"/>
      <c r="LUL134"/>
      <c r="LUM134"/>
      <c r="LUN134"/>
      <c r="LUO134"/>
      <c r="LUP134"/>
      <c r="LUQ134"/>
      <c r="LUR134"/>
      <c r="LUS134"/>
      <c r="LUT134"/>
      <c r="LUU134"/>
      <c r="LUV134"/>
      <c r="LUW134"/>
      <c r="LUX134"/>
      <c r="LUY134"/>
      <c r="LUZ134"/>
      <c r="LVA134"/>
      <c r="LVB134"/>
      <c r="LVC134"/>
      <c r="LVD134"/>
      <c r="LVE134"/>
      <c r="LVF134"/>
      <c r="LVG134"/>
      <c r="LVH134"/>
      <c r="LVI134"/>
      <c r="LVJ134"/>
      <c r="LVK134"/>
      <c r="LVL134"/>
      <c r="LVM134"/>
      <c r="LVN134"/>
      <c r="LVO134"/>
      <c r="LVP134"/>
      <c r="LVQ134"/>
      <c r="LVR134"/>
      <c r="LVS134"/>
      <c r="LVT134"/>
      <c r="LVU134"/>
      <c r="LVV134"/>
      <c r="LVW134"/>
      <c r="LVX134"/>
      <c r="LVY134"/>
      <c r="LVZ134"/>
      <c r="LWA134"/>
      <c r="LWB134"/>
      <c r="LWC134"/>
      <c r="LWD134"/>
      <c r="LWE134"/>
      <c r="LWF134"/>
      <c r="LWG134"/>
      <c r="LWH134"/>
      <c r="LWI134"/>
      <c r="LWJ134"/>
      <c r="LWK134"/>
      <c r="LWL134"/>
      <c r="LWM134"/>
      <c r="LWN134"/>
      <c r="LWO134"/>
      <c r="LWP134"/>
      <c r="LWQ134"/>
      <c r="LWR134"/>
      <c r="LWS134"/>
      <c r="LWT134"/>
      <c r="LWU134"/>
      <c r="LWV134"/>
      <c r="LWW134"/>
      <c r="LWX134"/>
      <c r="LWY134"/>
      <c r="LWZ134"/>
      <c r="LXA134"/>
      <c r="LXB134"/>
      <c r="LXC134"/>
      <c r="LXD134"/>
      <c r="LXE134"/>
      <c r="LXF134"/>
      <c r="LXG134"/>
      <c r="LXH134"/>
      <c r="LXI134"/>
      <c r="LXJ134"/>
      <c r="LXK134"/>
      <c r="LXL134"/>
      <c r="LXM134"/>
      <c r="LXN134"/>
      <c r="LXO134"/>
      <c r="LXP134"/>
      <c r="LXQ134"/>
      <c r="LXR134"/>
      <c r="LXS134"/>
      <c r="LXT134"/>
      <c r="LXU134"/>
      <c r="LXV134"/>
      <c r="LXW134"/>
      <c r="LXX134"/>
      <c r="LXY134"/>
      <c r="LXZ134"/>
      <c r="LYA134"/>
      <c r="LYB134"/>
      <c r="LYC134"/>
      <c r="LYD134"/>
      <c r="LYE134"/>
      <c r="LYF134"/>
      <c r="LYG134"/>
      <c r="LYH134"/>
      <c r="LYI134"/>
      <c r="LYJ134"/>
      <c r="LYK134"/>
      <c r="LYL134"/>
      <c r="LYM134"/>
      <c r="LYN134"/>
      <c r="LYO134"/>
      <c r="LYP134"/>
      <c r="LYQ134"/>
      <c r="LYR134"/>
      <c r="LYS134"/>
      <c r="LYT134"/>
      <c r="LYU134"/>
      <c r="LYV134"/>
      <c r="LYW134"/>
      <c r="LYX134"/>
      <c r="LYY134"/>
      <c r="LYZ134"/>
      <c r="LZA134"/>
      <c r="LZB134"/>
      <c r="LZC134"/>
      <c r="LZD134"/>
      <c r="LZE134"/>
      <c r="LZF134"/>
      <c r="LZG134"/>
      <c r="LZH134"/>
      <c r="LZI134"/>
      <c r="LZJ134"/>
      <c r="LZK134"/>
      <c r="LZL134"/>
      <c r="LZM134"/>
      <c r="LZN134"/>
      <c r="LZO134"/>
      <c r="LZP134"/>
      <c r="LZQ134"/>
      <c r="LZR134"/>
      <c r="LZS134"/>
      <c r="LZT134"/>
      <c r="LZU134"/>
      <c r="LZV134"/>
      <c r="LZW134"/>
      <c r="LZX134"/>
      <c r="LZY134"/>
      <c r="LZZ134"/>
      <c r="MAA134"/>
      <c r="MAB134"/>
      <c r="MAC134"/>
      <c r="MAD134"/>
      <c r="MAE134"/>
      <c r="MAF134"/>
      <c r="MAG134"/>
      <c r="MAH134"/>
      <c r="MAI134"/>
      <c r="MAJ134"/>
      <c r="MAK134"/>
      <c r="MAL134"/>
      <c r="MAM134"/>
      <c r="MAN134"/>
      <c r="MAO134"/>
      <c r="MAP134"/>
      <c r="MAQ134"/>
      <c r="MAR134"/>
      <c r="MAS134"/>
      <c r="MAT134"/>
      <c r="MAU134"/>
      <c r="MAV134"/>
      <c r="MAW134"/>
      <c r="MAX134"/>
      <c r="MAY134"/>
      <c r="MAZ134"/>
      <c r="MBA134"/>
      <c r="MBB134"/>
      <c r="MBC134"/>
      <c r="MBD134"/>
      <c r="MBE134"/>
      <c r="MBF134"/>
      <c r="MBG134"/>
      <c r="MBH134"/>
      <c r="MBI134"/>
      <c r="MBJ134"/>
      <c r="MBK134"/>
      <c r="MBL134"/>
      <c r="MBM134"/>
      <c r="MBN134"/>
      <c r="MBO134"/>
      <c r="MBP134"/>
      <c r="MBQ134"/>
      <c r="MBR134"/>
      <c r="MBS134"/>
      <c r="MBT134"/>
      <c r="MBU134"/>
      <c r="MBV134"/>
      <c r="MBW134"/>
      <c r="MBX134"/>
      <c r="MBY134"/>
      <c r="MBZ134"/>
      <c r="MCA134"/>
      <c r="MCB134"/>
      <c r="MCC134"/>
      <c r="MCD134"/>
      <c r="MCE134"/>
      <c r="MCF134"/>
      <c r="MCG134"/>
      <c r="MCH134"/>
      <c r="MCI134"/>
      <c r="MCJ134"/>
      <c r="MCK134"/>
      <c r="MCL134"/>
      <c r="MCM134"/>
      <c r="MCN134"/>
      <c r="MCO134"/>
      <c r="MCP134"/>
      <c r="MCQ134"/>
      <c r="MCR134"/>
      <c r="MCS134"/>
      <c r="MCT134"/>
      <c r="MCU134"/>
      <c r="MCV134"/>
      <c r="MCW134"/>
      <c r="MCX134"/>
      <c r="MCY134"/>
      <c r="MCZ134"/>
      <c r="MDA134"/>
      <c r="MDB134"/>
      <c r="MDC134"/>
      <c r="MDD134"/>
      <c r="MDE134"/>
      <c r="MDF134"/>
      <c r="MDG134"/>
      <c r="MDH134"/>
      <c r="MDI134"/>
      <c r="MDJ134"/>
      <c r="MDK134"/>
      <c r="MDL134"/>
      <c r="MDM134"/>
      <c r="MDN134"/>
      <c r="MDO134"/>
      <c r="MDP134"/>
      <c r="MDQ134"/>
      <c r="MDR134"/>
      <c r="MDS134"/>
      <c r="MDT134"/>
      <c r="MDU134"/>
      <c r="MDV134"/>
      <c r="MDW134"/>
      <c r="MDX134"/>
      <c r="MDY134"/>
      <c r="MDZ134"/>
      <c r="MEA134"/>
      <c r="MEB134"/>
      <c r="MEC134"/>
      <c r="MED134"/>
      <c r="MEE134"/>
      <c r="MEF134"/>
      <c r="MEG134"/>
      <c r="MEH134"/>
      <c r="MEI134"/>
      <c r="MEJ134"/>
      <c r="MEK134"/>
      <c r="MEL134"/>
      <c r="MEM134"/>
      <c r="MEN134"/>
      <c r="MEO134"/>
      <c r="MEP134"/>
      <c r="MEQ134"/>
      <c r="MER134"/>
      <c r="MES134"/>
      <c r="MET134"/>
      <c r="MEU134"/>
      <c r="MEV134"/>
      <c r="MEW134"/>
      <c r="MEX134"/>
      <c r="MEY134"/>
      <c r="MEZ134"/>
      <c r="MFA134"/>
      <c r="MFB134"/>
      <c r="MFC134"/>
      <c r="MFD134"/>
      <c r="MFE134"/>
      <c r="MFF134"/>
      <c r="MFG134"/>
      <c r="MFH134"/>
      <c r="MFI134"/>
      <c r="MFJ134"/>
      <c r="MFK134"/>
      <c r="MFL134"/>
      <c r="MFM134"/>
      <c r="MFN134"/>
      <c r="MFO134"/>
      <c r="MFP134"/>
      <c r="MFQ134"/>
      <c r="MFR134"/>
      <c r="MFS134"/>
      <c r="MFT134"/>
      <c r="MFU134"/>
      <c r="MFV134"/>
      <c r="MFW134"/>
      <c r="MFX134"/>
      <c r="MFY134"/>
      <c r="MFZ134"/>
      <c r="MGA134"/>
      <c r="MGB134"/>
      <c r="MGC134"/>
      <c r="MGD134"/>
      <c r="MGE134"/>
      <c r="MGF134"/>
      <c r="MGG134"/>
      <c r="MGH134"/>
      <c r="MGI134"/>
      <c r="MGJ134"/>
      <c r="MGK134"/>
      <c r="MGL134"/>
      <c r="MGM134"/>
      <c r="MGN134"/>
      <c r="MGO134"/>
      <c r="MGP134"/>
      <c r="MGQ134"/>
      <c r="MGR134"/>
      <c r="MGS134"/>
      <c r="MGT134"/>
      <c r="MGU134"/>
      <c r="MGV134"/>
      <c r="MGW134"/>
      <c r="MGX134"/>
      <c r="MGY134"/>
      <c r="MGZ134"/>
      <c r="MHA134"/>
      <c r="MHB134"/>
      <c r="MHC134"/>
      <c r="MHD134"/>
      <c r="MHE134"/>
      <c r="MHF134"/>
      <c r="MHG134"/>
      <c r="MHH134"/>
      <c r="MHI134"/>
      <c r="MHJ134"/>
      <c r="MHK134"/>
      <c r="MHL134"/>
      <c r="MHM134"/>
      <c r="MHN134"/>
      <c r="MHO134"/>
      <c r="MHP134"/>
      <c r="MHQ134"/>
      <c r="MHR134"/>
      <c r="MHS134"/>
      <c r="MHT134"/>
      <c r="MHU134"/>
      <c r="MHV134"/>
      <c r="MHW134"/>
      <c r="MHX134"/>
      <c r="MHY134"/>
      <c r="MHZ134"/>
      <c r="MIA134"/>
      <c r="MIB134"/>
      <c r="MIC134"/>
      <c r="MID134"/>
      <c r="MIE134"/>
      <c r="MIF134"/>
      <c r="MIG134"/>
      <c r="MIH134"/>
      <c r="MII134"/>
      <c r="MIJ134"/>
      <c r="MIK134"/>
      <c r="MIL134"/>
      <c r="MIM134"/>
      <c r="MIN134"/>
      <c r="MIO134"/>
      <c r="MIP134"/>
      <c r="MIQ134"/>
      <c r="MIR134"/>
      <c r="MIS134"/>
      <c r="MIT134"/>
      <c r="MIU134"/>
      <c r="MIV134"/>
      <c r="MIW134"/>
      <c r="MIX134"/>
      <c r="MIY134"/>
      <c r="MIZ134"/>
      <c r="MJA134"/>
      <c r="MJB134"/>
      <c r="MJC134"/>
      <c r="MJD134"/>
      <c r="MJE134"/>
      <c r="MJF134"/>
      <c r="MJG134"/>
      <c r="MJH134"/>
      <c r="MJI134"/>
      <c r="MJJ134"/>
      <c r="MJK134"/>
      <c r="MJL134"/>
      <c r="MJM134"/>
      <c r="MJN134"/>
      <c r="MJO134"/>
      <c r="MJP134"/>
      <c r="MJQ134"/>
      <c r="MJR134"/>
      <c r="MJS134"/>
      <c r="MJT134"/>
      <c r="MJU134"/>
      <c r="MJV134"/>
      <c r="MJW134"/>
      <c r="MJX134"/>
      <c r="MJY134"/>
      <c r="MJZ134"/>
      <c r="MKA134"/>
      <c r="MKB134"/>
      <c r="MKC134"/>
      <c r="MKD134"/>
      <c r="MKE134"/>
      <c r="MKF134"/>
      <c r="MKG134"/>
      <c r="MKH134"/>
      <c r="MKI134"/>
      <c r="MKJ134"/>
      <c r="MKK134"/>
      <c r="MKL134"/>
      <c r="MKM134"/>
      <c r="MKN134"/>
      <c r="MKO134"/>
      <c r="MKP134"/>
      <c r="MKQ134"/>
      <c r="MKR134"/>
      <c r="MKS134"/>
      <c r="MKT134"/>
      <c r="MKU134"/>
      <c r="MKV134"/>
      <c r="MKW134"/>
      <c r="MKX134"/>
      <c r="MKY134"/>
      <c r="MKZ134"/>
      <c r="MLA134"/>
      <c r="MLB134"/>
      <c r="MLC134"/>
      <c r="MLD134"/>
      <c r="MLE134"/>
      <c r="MLF134"/>
      <c r="MLG134"/>
      <c r="MLH134"/>
      <c r="MLI134"/>
      <c r="MLJ134"/>
      <c r="MLK134"/>
      <c r="MLL134"/>
      <c r="MLM134"/>
      <c r="MLN134"/>
      <c r="MLO134"/>
      <c r="MLP134"/>
      <c r="MLQ134"/>
      <c r="MLR134"/>
      <c r="MLS134"/>
      <c r="MLT134"/>
      <c r="MLU134"/>
      <c r="MLV134"/>
      <c r="MLW134"/>
      <c r="MLX134"/>
      <c r="MLY134"/>
      <c r="MLZ134"/>
      <c r="MMA134"/>
      <c r="MMB134"/>
      <c r="MMC134"/>
      <c r="MMD134"/>
      <c r="MME134"/>
      <c r="MMF134"/>
      <c r="MMG134"/>
      <c r="MMH134"/>
      <c r="MMI134"/>
      <c r="MMJ134"/>
      <c r="MMK134"/>
      <c r="MML134"/>
      <c r="MMM134"/>
      <c r="MMN134"/>
      <c r="MMO134"/>
      <c r="MMP134"/>
      <c r="MMQ134"/>
      <c r="MMR134"/>
      <c r="MMS134"/>
      <c r="MMT134"/>
      <c r="MMU134"/>
      <c r="MMV134"/>
      <c r="MMW134"/>
      <c r="MMX134"/>
      <c r="MMY134"/>
      <c r="MMZ134"/>
      <c r="MNA134"/>
      <c r="MNB134"/>
      <c r="MNC134"/>
      <c r="MND134"/>
      <c r="MNE134"/>
      <c r="MNF134"/>
      <c r="MNG134"/>
      <c r="MNH134"/>
      <c r="MNI134"/>
      <c r="MNJ134"/>
      <c r="MNK134"/>
      <c r="MNL134"/>
      <c r="MNM134"/>
      <c r="MNN134"/>
      <c r="MNO134"/>
      <c r="MNP134"/>
      <c r="MNQ134"/>
      <c r="MNR134"/>
      <c r="MNS134"/>
      <c r="MNT134"/>
      <c r="MNU134"/>
      <c r="MNV134"/>
      <c r="MNW134"/>
      <c r="MNX134"/>
      <c r="MNY134"/>
      <c r="MNZ134"/>
      <c r="MOA134"/>
      <c r="MOB134"/>
      <c r="MOC134"/>
      <c r="MOD134"/>
      <c r="MOE134"/>
      <c r="MOF134"/>
      <c r="MOG134"/>
      <c r="MOH134"/>
      <c r="MOI134"/>
      <c r="MOJ134"/>
      <c r="MOK134"/>
      <c r="MOL134"/>
      <c r="MOM134"/>
      <c r="MON134"/>
      <c r="MOO134"/>
      <c r="MOP134"/>
      <c r="MOQ134"/>
      <c r="MOR134"/>
      <c r="MOS134"/>
      <c r="MOT134"/>
      <c r="MOU134"/>
      <c r="MOV134"/>
      <c r="MOW134"/>
      <c r="MOX134"/>
      <c r="MOY134"/>
      <c r="MOZ134"/>
      <c r="MPA134"/>
      <c r="MPB134"/>
      <c r="MPC134"/>
      <c r="MPD134"/>
      <c r="MPE134"/>
      <c r="MPF134"/>
      <c r="MPG134"/>
      <c r="MPH134"/>
      <c r="MPI134"/>
      <c r="MPJ134"/>
      <c r="MPK134"/>
      <c r="MPL134"/>
      <c r="MPM134"/>
      <c r="MPN134"/>
      <c r="MPO134"/>
      <c r="MPP134"/>
      <c r="MPQ134"/>
      <c r="MPR134"/>
      <c r="MPS134"/>
      <c r="MPT134"/>
      <c r="MPU134"/>
      <c r="MPV134"/>
      <c r="MPW134"/>
      <c r="MPX134"/>
      <c r="MPY134"/>
      <c r="MPZ134"/>
      <c r="MQA134"/>
      <c r="MQB134"/>
      <c r="MQC134"/>
      <c r="MQD134"/>
      <c r="MQE134"/>
      <c r="MQF134"/>
      <c r="MQG134"/>
      <c r="MQH134"/>
      <c r="MQI134"/>
      <c r="MQJ134"/>
      <c r="MQK134"/>
      <c r="MQL134"/>
      <c r="MQM134"/>
      <c r="MQN134"/>
      <c r="MQO134"/>
      <c r="MQP134"/>
      <c r="MQQ134"/>
      <c r="MQR134"/>
      <c r="MQS134"/>
      <c r="MQT134"/>
      <c r="MQU134"/>
      <c r="MQV134"/>
      <c r="MQW134"/>
      <c r="MQX134"/>
      <c r="MQY134"/>
      <c r="MQZ134"/>
      <c r="MRA134"/>
      <c r="MRB134"/>
      <c r="MRC134"/>
      <c r="MRD134"/>
      <c r="MRE134"/>
      <c r="MRF134"/>
      <c r="MRG134"/>
      <c r="MRH134"/>
      <c r="MRI134"/>
      <c r="MRJ134"/>
      <c r="MRK134"/>
      <c r="MRL134"/>
      <c r="MRM134"/>
      <c r="MRN134"/>
      <c r="MRO134"/>
      <c r="MRP134"/>
      <c r="MRQ134"/>
      <c r="MRR134"/>
      <c r="MRS134"/>
      <c r="MRT134"/>
      <c r="MRU134"/>
      <c r="MRV134"/>
      <c r="MRW134"/>
      <c r="MRX134"/>
      <c r="MRY134"/>
      <c r="MRZ134"/>
      <c r="MSA134"/>
      <c r="MSB134"/>
      <c r="MSC134"/>
      <c r="MSD134"/>
      <c r="MSE134"/>
      <c r="MSF134"/>
      <c r="MSG134"/>
      <c r="MSH134"/>
      <c r="MSI134"/>
      <c r="MSJ134"/>
      <c r="MSK134"/>
      <c r="MSL134"/>
      <c r="MSM134"/>
      <c r="MSN134"/>
      <c r="MSO134"/>
      <c r="MSP134"/>
      <c r="MSQ134"/>
      <c r="MSR134"/>
      <c r="MSS134"/>
      <c r="MST134"/>
      <c r="MSU134"/>
      <c r="MSV134"/>
      <c r="MSW134"/>
      <c r="MSX134"/>
      <c r="MSY134"/>
      <c r="MSZ134"/>
      <c r="MTA134"/>
      <c r="MTB134"/>
      <c r="MTC134"/>
      <c r="MTD134"/>
      <c r="MTE134"/>
      <c r="MTF134"/>
      <c r="MTG134"/>
      <c r="MTH134"/>
      <c r="MTI134"/>
      <c r="MTJ134"/>
      <c r="MTK134"/>
      <c r="MTL134"/>
      <c r="MTM134"/>
      <c r="MTN134"/>
      <c r="MTO134"/>
      <c r="MTP134"/>
      <c r="MTQ134"/>
      <c r="MTR134"/>
      <c r="MTS134"/>
      <c r="MTT134"/>
      <c r="MTU134"/>
      <c r="MTV134"/>
      <c r="MTW134"/>
      <c r="MTX134"/>
      <c r="MTY134"/>
      <c r="MTZ134"/>
      <c r="MUA134"/>
      <c r="MUB134"/>
      <c r="MUC134"/>
      <c r="MUD134"/>
      <c r="MUE134"/>
      <c r="MUF134"/>
      <c r="MUG134"/>
      <c r="MUH134"/>
      <c r="MUI134"/>
      <c r="MUJ134"/>
      <c r="MUK134"/>
      <c r="MUL134"/>
      <c r="MUM134"/>
      <c r="MUN134"/>
      <c r="MUO134"/>
      <c r="MUP134"/>
      <c r="MUQ134"/>
      <c r="MUR134"/>
      <c r="MUS134"/>
      <c r="MUT134"/>
      <c r="MUU134"/>
      <c r="MUV134"/>
      <c r="MUW134"/>
      <c r="MUX134"/>
      <c r="MUY134"/>
      <c r="MUZ134"/>
      <c r="MVA134"/>
      <c r="MVB134"/>
      <c r="MVC134"/>
      <c r="MVD134"/>
      <c r="MVE134"/>
      <c r="MVF134"/>
      <c r="MVG134"/>
      <c r="MVH134"/>
      <c r="MVI134"/>
      <c r="MVJ134"/>
      <c r="MVK134"/>
      <c r="MVL134"/>
      <c r="MVM134"/>
      <c r="MVN134"/>
      <c r="MVO134"/>
      <c r="MVP134"/>
      <c r="MVQ134"/>
      <c r="MVR134"/>
      <c r="MVS134"/>
      <c r="MVT134"/>
      <c r="MVU134"/>
      <c r="MVV134"/>
      <c r="MVW134"/>
      <c r="MVX134"/>
      <c r="MVY134"/>
      <c r="MVZ134"/>
      <c r="MWA134"/>
      <c r="MWB134"/>
      <c r="MWC134"/>
      <c r="MWD134"/>
      <c r="MWE134"/>
      <c r="MWF134"/>
      <c r="MWG134"/>
      <c r="MWH134"/>
      <c r="MWI134"/>
      <c r="MWJ134"/>
      <c r="MWK134"/>
      <c r="MWL134"/>
      <c r="MWM134"/>
      <c r="MWN134"/>
      <c r="MWO134"/>
      <c r="MWP134"/>
      <c r="MWQ134"/>
      <c r="MWR134"/>
      <c r="MWS134"/>
      <c r="MWT134"/>
      <c r="MWU134"/>
      <c r="MWV134"/>
      <c r="MWW134"/>
      <c r="MWX134"/>
      <c r="MWY134"/>
      <c r="MWZ134"/>
      <c r="MXA134"/>
      <c r="MXB134"/>
      <c r="MXC134"/>
      <c r="MXD134"/>
      <c r="MXE134"/>
      <c r="MXF134"/>
      <c r="MXG134"/>
      <c r="MXH134"/>
      <c r="MXI134"/>
      <c r="MXJ134"/>
      <c r="MXK134"/>
      <c r="MXL134"/>
      <c r="MXM134"/>
      <c r="MXN134"/>
      <c r="MXO134"/>
      <c r="MXP134"/>
      <c r="MXQ134"/>
      <c r="MXR134"/>
      <c r="MXS134"/>
      <c r="MXT134"/>
      <c r="MXU134"/>
      <c r="MXV134"/>
      <c r="MXW134"/>
      <c r="MXX134"/>
      <c r="MXY134"/>
      <c r="MXZ134"/>
      <c r="MYA134"/>
      <c r="MYB134"/>
      <c r="MYC134"/>
      <c r="MYD134"/>
      <c r="MYE134"/>
      <c r="MYF134"/>
      <c r="MYG134"/>
      <c r="MYH134"/>
      <c r="MYI134"/>
      <c r="MYJ134"/>
      <c r="MYK134"/>
      <c r="MYL134"/>
      <c r="MYM134"/>
      <c r="MYN134"/>
      <c r="MYO134"/>
      <c r="MYP134"/>
      <c r="MYQ134"/>
      <c r="MYR134"/>
      <c r="MYS134"/>
      <c r="MYT134"/>
      <c r="MYU134"/>
      <c r="MYV134"/>
      <c r="MYW134"/>
      <c r="MYX134"/>
      <c r="MYY134"/>
      <c r="MYZ134"/>
      <c r="MZA134"/>
      <c r="MZB134"/>
      <c r="MZC134"/>
      <c r="MZD134"/>
      <c r="MZE134"/>
      <c r="MZF134"/>
      <c r="MZG134"/>
      <c r="MZH134"/>
      <c r="MZI134"/>
      <c r="MZJ134"/>
      <c r="MZK134"/>
      <c r="MZL134"/>
      <c r="MZM134"/>
      <c r="MZN134"/>
      <c r="MZO134"/>
      <c r="MZP134"/>
      <c r="MZQ134"/>
      <c r="MZR134"/>
      <c r="MZS134"/>
      <c r="MZT134"/>
      <c r="MZU134"/>
      <c r="MZV134"/>
      <c r="MZW134"/>
      <c r="MZX134"/>
      <c r="MZY134"/>
      <c r="MZZ134"/>
      <c r="NAA134"/>
      <c r="NAB134"/>
      <c r="NAC134"/>
      <c r="NAD134"/>
      <c r="NAE134"/>
      <c r="NAF134"/>
      <c r="NAG134"/>
      <c r="NAH134"/>
      <c r="NAI134"/>
      <c r="NAJ134"/>
      <c r="NAK134"/>
      <c r="NAL134"/>
      <c r="NAM134"/>
      <c r="NAN134"/>
      <c r="NAO134"/>
      <c r="NAP134"/>
      <c r="NAQ134"/>
      <c r="NAR134"/>
      <c r="NAS134"/>
      <c r="NAT134"/>
      <c r="NAU134"/>
      <c r="NAV134"/>
      <c r="NAW134"/>
      <c r="NAX134"/>
      <c r="NAY134"/>
      <c r="NAZ134"/>
      <c r="NBA134"/>
      <c r="NBB134"/>
      <c r="NBC134"/>
      <c r="NBD134"/>
      <c r="NBE134"/>
      <c r="NBF134"/>
      <c r="NBG134"/>
      <c r="NBH134"/>
      <c r="NBI134"/>
      <c r="NBJ134"/>
      <c r="NBK134"/>
      <c r="NBL134"/>
      <c r="NBM134"/>
      <c r="NBN134"/>
      <c r="NBO134"/>
      <c r="NBP134"/>
      <c r="NBQ134"/>
      <c r="NBR134"/>
      <c r="NBS134"/>
      <c r="NBT134"/>
      <c r="NBU134"/>
      <c r="NBV134"/>
      <c r="NBW134"/>
      <c r="NBX134"/>
      <c r="NBY134"/>
      <c r="NBZ134"/>
      <c r="NCA134"/>
      <c r="NCB134"/>
      <c r="NCC134"/>
      <c r="NCD134"/>
      <c r="NCE134"/>
      <c r="NCF134"/>
      <c r="NCG134"/>
      <c r="NCH134"/>
      <c r="NCI134"/>
      <c r="NCJ134"/>
      <c r="NCK134"/>
      <c r="NCL134"/>
      <c r="NCM134"/>
      <c r="NCN134"/>
      <c r="NCO134"/>
      <c r="NCP134"/>
      <c r="NCQ134"/>
      <c r="NCR134"/>
      <c r="NCS134"/>
      <c r="NCT134"/>
      <c r="NCU134"/>
      <c r="NCV134"/>
      <c r="NCW134"/>
      <c r="NCX134"/>
      <c r="NCY134"/>
      <c r="NCZ134"/>
      <c r="NDA134"/>
      <c r="NDB134"/>
      <c r="NDC134"/>
      <c r="NDD134"/>
      <c r="NDE134"/>
      <c r="NDF134"/>
      <c r="NDG134"/>
      <c r="NDH134"/>
      <c r="NDI134"/>
      <c r="NDJ134"/>
      <c r="NDK134"/>
      <c r="NDL134"/>
      <c r="NDM134"/>
      <c r="NDN134"/>
      <c r="NDO134"/>
      <c r="NDP134"/>
      <c r="NDQ134"/>
      <c r="NDR134"/>
      <c r="NDS134"/>
      <c r="NDT134"/>
      <c r="NDU134"/>
      <c r="NDV134"/>
      <c r="NDW134"/>
      <c r="NDX134"/>
      <c r="NDY134"/>
      <c r="NDZ134"/>
      <c r="NEA134"/>
      <c r="NEB134"/>
      <c r="NEC134"/>
      <c r="NED134"/>
      <c r="NEE134"/>
      <c r="NEF134"/>
      <c r="NEG134"/>
      <c r="NEH134"/>
      <c r="NEI134"/>
      <c r="NEJ134"/>
      <c r="NEK134"/>
      <c r="NEL134"/>
      <c r="NEM134"/>
      <c r="NEN134"/>
      <c r="NEO134"/>
      <c r="NEP134"/>
      <c r="NEQ134"/>
      <c r="NER134"/>
      <c r="NES134"/>
      <c r="NET134"/>
      <c r="NEU134"/>
      <c r="NEV134"/>
      <c r="NEW134"/>
      <c r="NEX134"/>
      <c r="NEY134"/>
      <c r="NEZ134"/>
      <c r="NFA134"/>
      <c r="NFB134"/>
      <c r="NFC134"/>
      <c r="NFD134"/>
      <c r="NFE134"/>
      <c r="NFF134"/>
      <c r="NFG134"/>
      <c r="NFH134"/>
      <c r="NFI134"/>
      <c r="NFJ134"/>
      <c r="NFK134"/>
      <c r="NFL134"/>
      <c r="NFM134"/>
      <c r="NFN134"/>
      <c r="NFO134"/>
      <c r="NFP134"/>
      <c r="NFQ134"/>
      <c r="NFR134"/>
      <c r="NFS134"/>
      <c r="NFT134"/>
      <c r="NFU134"/>
      <c r="NFV134"/>
      <c r="NFW134"/>
      <c r="NFX134"/>
      <c r="NFY134"/>
      <c r="NFZ134"/>
      <c r="NGA134"/>
      <c r="NGB134"/>
      <c r="NGC134"/>
      <c r="NGD134"/>
      <c r="NGE134"/>
      <c r="NGF134"/>
      <c r="NGG134"/>
      <c r="NGH134"/>
      <c r="NGI134"/>
      <c r="NGJ134"/>
      <c r="NGK134"/>
      <c r="NGL134"/>
      <c r="NGM134"/>
      <c r="NGN134"/>
      <c r="NGO134"/>
      <c r="NGP134"/>
      <c r="NGQ134"/>
      <c r="NGR134"/>
      <c r="NGS134"/>
      <c r="NGT134"/>
      <c r="NGU134"/>
      <c r="NGV134"/>
      <c r="NGW134"/>
      <c r="NGX134"/>
      <c r="NGY134"/>
      <c r="NGZ134"/>
      <c r="NHA134"/>
      <c r="NHB134"/>
      <c r="NHC134"/>
      <c r="NHD134"/>
      <c r="NHE134"/>
      <c r="NHF134"/>
      <c r="NHG134"/>
      <c r="NHH134"/>
      <c r="NHI134"/>
      <c r="NHJ134"/>
      <c r="NHK134"/>
      <c r="NHL134"/>
      <c r="NHM134"/>
      <c r="NHN134"/>
      <c r="NHO134"/>
      <c r="NHP134"/>
      <c r="NHQ134"/>
      <c r="NHR134"/>
      <c r="NHS134"/>
      <c r="NHT134"/>
      <c r="NHU134"/>
      <c r="NHV134"/>
      <c r="NHW134"/>
      <c r="NHX134"/>
      <c r="NHY134"/>
      <c r="NHZ134"/>
      <c r="NIA134"/>
      <c r="NIB134"/>
      <c r="NIC134"/>
      <c r="NID134"/>
      <c r="NIE134"/>
      <c r="NIF134"/>
      <c r="NIG134"/>
      <c r="NIH134"/>
      <c r="NII134"/>
      <c r="NIJ134"/>
      <c r="NIK134"/>
      <c r="NIL134"/>
      <c r="NIM134"/>
      <c r="NIN134"/>
      <c r="NIO134"/>
      <c r="NIP134"/>
      <c r="NIQ134"/>
      <c r="NIR134"/>
      <c r="NIS134"/>
      <c r="NIT134"/>
      <c r="NIU134"/>
      <c r="NIV134"/>
      <c r="NIW134"/>
      <c r="NIX134"/>
      <c r="NIY134"/>
      <c r="NIZ134"/>
      <c r="NJA134"/>
      <c r="NJB134"/>
      <c r="NJC134"/>
      <c r="NJD134"/>
      <c r="NJE134"/>
      <c r="NJF134"/>
      <c r="NJG134"/>
      <c r="NJH134"/>
      <c r="NJI134"/>
      <c r="NJJ134"/>
      <c r="NJK134"/>
      <c r="NJL134"/>
      <c r="NJM134"/>
      <c r="NJN134"/>
      <c r="NJO134"/>
      <c r="NJP134"/>
      <c r="NJQ134"/>
      <c r="NJR134"/>
      <c r="NJS134"/>
      <c r="NJT134"/>
      <c r="NJU134"/>
      <c r="NJV134"/>
      <c r="NJW134"/>
      <c r="NJX134"/>
      <c r="NJY134"/>
      <c r="NJZ134"/>
      <c r="NKA134"/>
      <c r="NKB134"/>
      <c r="NKC134"/>
      <c r="NKD134"/>
      <c r="NKE134"/>
      <c r="NKF134"/>
      <c r="NKG134"/>
      <c r="NKH134"/>
      <c r="NKI134"/>
      <c r="NKJ134"/>
      <c r="NKK134"/>
      <c r="NKL134"/>
      <c r="NKM134"/>
      <c r="NKN134"/>
      <c r="NKO134"/>
      <c r="NKP134"/>
      <c r="NKQ134"/>
      <c r="NKR134"/>
      <c r="NKS134"/>
      <c r="NKT134"/>
      <c r="NKU134"/>
      <c r="NKV134"/>
      <c r="NKW134"/>
      <c r="NKX134"/>
      <c r="NKY134"/>
      <c r="NKZ134"/>
      <c r="NLA134"/>
      <c r="NLB134"/>
      <c r="NLC134"/>
      <c r="NLD134"/>
      <c r="NLE134"/>
      <c r="NLF134"/>
      <c r="NLG134"/>
      <c r="NLH134"/>
      <c r="NLI134"/>
      <c r="NLJ134"/>
      <c r="NLK134"/>
      <c r="NLL134"/>
      <c r="NLM134"/>
      <c r="NLN134"/>
      <c r="NLO134"/>
      <c r="NLP134"/>
      <c r="NLQ134"/>
      <c r="NLR134"/>
      <c r="NLS134"/>
      <c r="NLT134"/>
      <c r="NLU134"/>
      <c r="NLV134"/>
      <c r="NLW134"/>
      <c r="NLX134"/>
      <c r="NLY134"/>
      <c r="NLZ134"/>
      <c r="NMA134"/>
      <c r="NMB134"/>
      <c r="NMC134"/>
      <c r="NMD134"/>
      <c r="NME134"/>
      <c r="NMF134"/>
      <c r="NMG134"/>
      <c r="NMH134"/>
      <c r="NMI134"/>
      <c r="NMJ134"/>
      <c r="NMK134"/>
      <c r="NML134"/>
      <c r="NMM134"/>
      <c r="NMN134"/>
      <c r="NMO134"/>
      <c r="NMP134"/>
      <c r="NMQ134"/>
      <c r="NMR134"/>
      <c r="NMS134"/>
      <c r="NMT134"/>
      <c r="NMU134"/>
      <c r="NMV134"/>
      <c r="NMW134"/>
      <c r="NMX134"/>
      <c r="NMY134"/>
      <c r="NMZ134"/>
      <c r="NNA134"/>
      <c r="NNB134"/>
      <c r="NNC134"/>
      <c r="NND134"/>
      <c r="NNE134"/>
      <c r="NNF134"/>
      <c r="NNG134"/>
      <c r="NNH134"/>
      <c r="NNI134"/>
      <c r="NNJ134"/>
      <c r="NNK134"/>
      <c r="NNL134"/>
      <c r="NNM134"/>
      <c r="NNN134"/>
      <c r="NNO134"/>
      <c r="NNP134"/>
      <c r="NNQ134"/>
      <c r="NNR134"/>
      <c r="NNS134"/>
      <c r="NNT134"/>
      <c r="NNU134"/>
      <c r="NNV134"/>
      <c r="NNW134"/>
      <c r="NNX134"/>
      <c r="NNY134"/>
      <c r="NNZ134"/>
      <c r="NOA134"/>
      <c r="NOB134"/>
      <c r="NOC134"/>
      <c r="NOD134"/>
      <c r="NOE134"/>
      <c r="NOF134"/>
      <c r="NOG134"/>
      <c r="NOH134"/>
      <c r="NOI134"/>
      <c r="NOJ134"/>
      <c r="NOK134"/>
      <c r="NOL134"/>
      <c r="NOM134"/>
      <c r="NON134"/>
      <c r="NOO134"/>
      <c r="NOP134"/>
      <c r="NOQ134"/>
      <c r="NOR134"/>
      <c r="NOS134"/>
      <c r="NOT134"/>
      <c r="NOU134"/>
      <c r="NOV134"/>
      <c r="NOW134"/>
      <c r="NOX134"/>
      <c r="NOY134"/>
      <c r="NOZ134"/>
      <c r="NPA134"/>
      <c r="NPB134"/>
      <c r="NPC134"/>
      <c r="NPD134"/>
      <c r="NPE134"/>
      <c r="NPF134"/>
      <c r="NPG134"/>
      <c r="NPH134"/>
      <c r="NPI134"/>
      <c r="NPJ134"/>
      <c r="NPK134"/>
      <c r="NPL134"/>
      <c r="NPM134"/>
      <c r="NPN134"/>
      <c r="NPO134"/>
      <c r="NPP134"/>
      <c r="NPQ134"/>
      <c r="NPR134"/>
      <c r="NPS134"/>
      <c r="NPT134"/>
      <c r="NPU134"/>
      <c r="NPV134"/>
      <c r="NPW134"/>
      <c r="NPX134"/>
      <c r="NPY134"/>
      <c r="NPZ134"/>
      <c r="NQA134"/>
      <c r="NQB134"/>
      <c r="NQC134"/>
      <c r="NQD134"/>
      <c r="NQE134"/>
      <c r="NQF134"/>
      <c r="NQG134"/>
      <c r="NQH134"/>
      <c r="NQI134"/>
      <c r="NQJ134"/>
      <c r="NQK134"/>
      <c r="NQL134"/>
      <c r="NQM134"/>
      <c r="NQN134"/>
      <c r="NQO134"/>
      <c r="NQP134"/>
      <c r="NQQ134"/>
      <c r="NQR134"/>
      <c r="NQS134"/>
      <c r="NQT134"/>
      <c r="NQU134"/>
      <c r="NQV134"/>
      <c r="NQW134"/>
      <c r="NQX134"/>
      <c r="NQY134"/>
      <c r="NQZ134"/>
      <c r="NRA134"/>
      <c r="NRB134"/>
      <c r="NRC134"/>
      <c r="NRD134"/>
      <c r="NRE134"/>
      <c r="NRF134"/>
      <c r="NRG134"/>
      <c r="NRH134"/>
      <c r="NRI134"/>
      <c r="NRJ134"/>
      <c r="NRK134"/>
      <c r="NRL134"/>
      <c r="NRM134"/>
      <c r="NRN134"/>
      <c r="NRO134"/>
      <c r="NRP134"/>
      <c r="NRQ134"/>
      <c r="NRR134"/>
      <c r="NRS134"/>
      <c r="NRT134"/>
      <c r="NRU134"/>
      <c r="NRV134"/>
      <c r="NRW134"/>
      <c r="NRX134"/>
      <c r="NRY134"/>
      <c r="NRZ134"/>
      <c r="NSA134"/>
      <c r="NSB134"/>
      <c r="NSC134"/>
      <c r="NSD134"/>
      <c r="NSE134"/>
      <c r="NSF134"/>
      <c r="NSG134"/>
      <c r="NSH134"/>
      <c r="NSI134"/>
      <c r="NSJ134"/>
      <c r="NSK134"/>
      <c r="NSL134"/>
      <c r="NSM134"/>
      <c r="NSN134"/>
      <c r="NSO134"/>
      <c r="NSP134"/>
      <c r="NSQ134"/>
      <c r="NSR134"/>
      <c r="NSS134"/>
      <c r="NST134"/>
      <c r="NSU134"/>
      <c r="NSV134"/>
      <c r="NSW134"/>
      <c r="NSX134"/>
      <c r="NSY134"/>
      <c r="NSZ134"/>
      <c r="NTA134"/>
      <c r="NTB134"/>
      <c r="NTC134"/>
      <c r="NTD134"/>
      <c r="NTE134"/>
      <c r="NTF134"/>
      <c r="NTG134"/>
      <c r="NTH134"/>
      <c r="NTI134"/>
      <c r="NTJ134"/>
      <c r="NTK134"/>
      <c r="NTL134"/>
      <c r="NTM134"/>
      <c r="NTN134"/>
      <c r="NTO134"/>
      <c r="NTP134"/>
      <c r="NTQ134"/>
      <c r="NTR134"/>
      <c r="NTS134"/>
      <c r="NTT134"/>
      <c r="NTU134"/>
      <c r="NTV134"/>
      <c r="NTW134"/>
      <c r="NTX134"/>
      <c r="NTY134"/>
      <c r="NTZ134"/>
      <c r="NUA134"/>
      <c r="NUB134"/>
      <c r="NUC134"/>
      <c r="NUD134"/>
      <c r="NUE134"/>
      <c r="NUF134"/>
      <c r="NUG134"/>
      <c r="NUH134"/>
      <c r="NUI134"/>
      <c r="NUJ134"/>
      <c r="NUK134"/>
      <c r="NUL134"/>
      <c r="NUM134"/>
      <c r="NUN134"/>
      <c r="NUO134"/>
      <c r="NUP134"/>
      <c r="NUQ134"/>
      <c r="NUR134"/>
      <c r="NUS134"/>
      <c r="NUT134"/>
      <c r="NUU134"/>
      <c r="NUV134"/>
      <c r="NUW134"/>
      <c r="NUX134"/>
      <c r="NUY134"/>
      <c r="NUZ134"/>
      <c r="NVA134"/>
      <c r="NVB134"/>
      <c r="NVC134"/>
      <c r="NVD134"/>
      <c r="NVE134"/>
      <c r="NVF134"/>
      <c r="NVG134"/>
      <c r="NVH134"/>
      <c r="NVI134"/>
      <c r="NVJ134"/>
      <c r="NVK134"/>
      <c r="NVL134"/>
      <c r="NVM134"/>
      <c r="NVN134"/>
      <c r="NVO134"/>
      <c r="NVP134"/>
      <c r="NVQ134"/>
      <c r="NVR134"/>
      <c r="NVS134"/>
      <c r="NVT134"/>
      <c r="NVU134"/>
      <c r="NVV134"/>
      <c r="NVW134"/>
      <c r="NVX134"/>
      <c r="NVY134"/>
      <c r="NVZ134"/>
      <c r="NWA134"/>
      <c r="NWB134"/>
      <c r="NWC134"/>
      <c r="NWD134"/>
      <c r="NWE134"/>
      <c r="NWF134"/>
      <c r="NWG134"/>
      <c r="NWH134"/>
      <c r="NWI134"/>
      <c r="NWJ134"/>
      <c r="NWK134"/>
      <c r="NWL134"/>
      <c r="NWM134"/>
      <c r="NWN134"/>
      <c r="NWO134"/>
      <c r="NWP134"/>
      <c r="NWQ134"/>
      <c r="NWR134"/>
      <c r="NWS134"/>
      <c r="NWT134"/>
      <c r="NWU134"/>
      <c r="NWV134"/>
      <c r="NWW134"/>
      <c r="NWX134"/>
      <c r="NWY134"/>
      <c r="NWZ134"/>
      <c r="NXA134"/>
      <c r="NXB134"/>
      <c r="NXC134"/>
      <c r="NXD134"/>
      <c r="NXE134"/>
      <c r="NXF134"/>
      <c r="NXG134"/>
      <c r="NXH134"/>
      <c r="NXI134"/>
      <c r="NXJ134"/>
      <c r="NXK134"/>
      <c r="NXL134"/>
      <c r="NXM134"/>
      <c r="NXN134"/>
      <c r="NXO134"/>
      <c r="NXP134"/>
      <c r="NXQ134"/>
      <c r="NXR134"/>
      <c r="NXS134"/>
      <c r="NXT134"/>
      <c r="NXU134"/>
      <c r="NXV134"/>
      <c r="NXW134"/>
      <c r="NXX134"/>
      <c r="NXY134"/>
      <c r="NXZ134"/>
      <c r="NYA134"/>
      <c r="NYB134"/>
      <c r="NYC134"/>
      <c r="NYD134"/>
      <c r="NYE134"/>
      <c r="NYF134"/>
      <c r="NYG134"/>
      <c r="NYH134"/>
      <c r="NYI134"/>
      <c r="NYJ134"/>
      <c r="NYK134"/>
      <c r="NYL134"/>
      <c r="NYM134"/>
      <c r="NYN134"/>
      <c r="NYO134"/>
      <c r="NYP134"/>
      <c r="NYQ134"/>
      <c r="NYR134"/>
      <c r="NYS134"/>
      <c r="NYT134"/>
      <c r="NYU134"/>
      <c r="NYV134"/>
      <c r="NYW134"/>
      <c r="NYX134"/>
      <c r="NYY134"/>
      <c r="NYZ134"/>
      <c r="NZA134"/>
      <c r="NZB134"/>
      <c r="NZC134"/>
      <c r="NZD134"/>
      <c r="NZE134"/>
      <c r="NZF134"/>
      <c r="NZG134"/>
      <c r="NZH134"/>
      <c r="NZI134"/>
      <c r="NZJ134"/>
      <c r="NZK134"/>
      <c r="NZL134"/>
      <c r="NZM134"/>
      <c r="NZN134"/>
      <c r="NZO134"/>
      <c r="NZP134"/>
      <c r="NZQ134"/>
      <c r="NZR134"/>
      <c r="NZS134"/>
      <c r="NZT134"/>
      <c r="NZU134"/>
      <c r="NZV134"/>
      <c r="NZW134"/>
      <c r="NZX134"/>
      <c r="NZY134"/>
      <c r="NZZ134"/>
      <c r="OAA134"/>
      <c r="OAB134"/>
      <c r="OAC134"/>
      <c r="OAD134"/>
      <c r="OAE134"/>
      <c r="OAF134"/>
      <c r="OAG134"/>
      <c r="OAH134"/>
      <c r="OAI134"/>
      <c r="OAJ134"/>
      <c r="OAK134"/>
      <c r="OAL134"/>
      <c r="OAM134"/>
      <c r="OAN134"/>
      <c r="OAO134"/>
      <c r="OAP134"/>
      <c r="OAQ134"/>
      <c r="OAR134"/>
      <c r="OAS134"/>
      <c r="OAT134"/>
      <c r="OAU134"/>
      <c r="OAV134"/>
      <c r="OAW134"/>
      <c r="OAX134"/>
      <c r="OAY134"/>
      <c r="OAZ134"/>
      <c r="OBA134"/>
      <c r="OBB134"/>
      <c r="OBC134"/>
      <c r="OBD134"/>
      <c r="OBE134"/>
      <c r="OBF134"/>
      <c r="OBG134"/>
      <c r="OBH134"/>
      <c r="OBI134"/>
      <c r="OBJ134"/>
      <c r="OBK134"/>
      <c r="OBL134"/>
      <c r="OBM134"/>
      <c r="OBN134"/>
      <c r="OBO134"/>
      <c r="OBP134"/>
      <c r="OBQ134"/>
      <c r="OBR134"/>
      <c r="OBS134"/>
      <c r="OBT134"/>
      <c r="OBU134"/>
      <c r="OBV134"/>
      <c r="OBW134"/>
      <c r="OBX134"/>
      <c r="OBY134"/>
      <c r="OBZ134"/>
      <c r="OCA134"/>
      <c r="OCB134"/>
      <c r="OCC134"/>
      <c r="OCD134"/>
      <c r="OCE134"/>
      <c r="OCF134"/>
      <c r="OCG134"/>
      <c r="OCH134"/>
      <c r="OCI134"/>
      <c r="OCJ134"/>
      <c r="OCK134"/>
      <c r="OCL134"/>
      <c r="OCM134"/>
      <c r="OCN134"/>
      <c r="OCO134"/>
      <c r="OCP134"/>
      <c r="OCQ134"/>
      <c r="OCR134"/>
      <c r="OCS134"/>
      <c r="OCT134"/>
      <c r="OCU134"/>
      <c r="OCV134"/>
      <c r="OCW134"/>
      <c r="OCX134"/>
      <c r="OCY134"/>
      <c r="OCZ134"/>
      <c r="ODA134"/>
      <c r="ODB134"/>
      <c r="ODC134"/>
      <c r="ODD134"/>
      <c r="ODE134"/>
      <c r="ODF134"/>
      <c r="ODG134"/>
      <c r="ODH134"/>
      <c r="ODI134"/>
      <c r="ODJ134"/>
      <c r="ODK134"/>
      <c r="ODL134"/>
      <c r="ODM134"/>
      <c r="ODN134"/>
      <c r="ODO134"/>
      <c r="ODP134"/>
      <c r="ODQ134"/>
      <c r="ODR134"/>
      <c r="ODS134"/>
      <c r="ODT134"/>
      <c r="ODU134"/>
      <c r="ODV134"/>
      <c r="ODW134"/>
      <c r="ODX134"/>
      <c r="ODY134"/>
      <c r="ODZ134"/>
      <c r="OEA134"/>
      <c r="OEB134"/>
      <c r="OEC134"/>
      <c r="OED134"/>
      <c r="OEE134"/>
      <c r="OEF134"/>
      <c r="OEG134"/>
      <c r="OEH134"/>
      <c r="OEI134"/>
      <c r="OEJ134"/>
      <c r="OEK134"/>
      <c r="OEL134"/>
      <c r="OEM134"/>
      <c r="OEN134"/>
      <c r="OEO134"/>
      <c r="OEP134"/>
      <c r="OEQ134"/>
      <c r="OER134"/>
      <c r="OES134"/>
      <c r="OET134"/>
      <c r="OEU134"/>
      <c r="OEV134"/>
      <c r="OEW134"/>
      <c r="OEX134"/>
      <c r="OEY134"/>
      <c r="OEZ134"/>
      <c r="OFA134"/>
      <c r="OFB134"/>
      <c r="OFC134"/>
      <c r="OFD134"/>
      <c r="OFE134"/>
      <c r="OFF134"/>
      <c r="OFG134"/>
      <c r="OFH134"/>
      <c r="OFI134"/>
      <c r="OFJ134"/>
      <c r="OFK134"/>
      <c r="OFL134"/>
      <c r="OFM134"/>
      <c r="OFN134"/>
      <c r="OFO134"/>
      <c r="OFP134"/>
      <c r="OFQ134"/>
      <c r="OFR134"/>
      <c r="OFS134"/>
      <c r="OFT134"/>
      <c r="OFU134"/>
      <c r="OFV134"/>
      <c r="OFW134"/>
      <c r="OFX134"/>
      <c r="OFY134"/>
      <c r="OFZ134"/>
      <c r="OGA134"/>
      <c r="OGB134"/>
      <c r="OGC134"/>
      <c r="OGD134"/>
      <c r="OGE134"/>
      <c r="OGF134"/>
      <c r="OGG134"/>
      <c r="OGH134"/>
      <c r="OGI134"/>
      <c r="OGJ134"/>
      <c r="OGK134"/>
      <c r="OGL134"/>
      <c r="OGM134"/>
      <c r="OGN134"/>
      <c r="OGO134"/>
      <c r="OGP134"/>
      <c r="OGQ134"/>
      <c r="OGR134"/>
      <c r="OGS134"/>
      <c r="OGT134"/>
      <c r="OGU134"/>
      <c r="OGV134"/>
      <c r="OGW134"/>
      <c r="OGX134"/>
      <c r="OGY134"/>
      <c r="OGZ134"/>
      <c r="OHA134"/>
      <c r="OHB134"/>
      <c r="OHC134"/>
      <c r="OHD134"/>
      <c r="OHE134"/>
      <c r="OHF134"/>
      <c r="OHG134"/>
      <c r="OHH134"/>
      <c r="OHI134"/>
      <c r="OHJ134"/>
      <c r="OHK134"/>
      <c r="OHL134"/>
      <c r="OHM134"/>
      <c r="OHN134"/>
      <c r="OHO134"/>
      <c r="OHP134"/>
      <c r="OHQ134"/>
      <c r="OHR134"/>
      <c r="OHS134"/>
      <c r="OHT134"/>
      <c r="OHU134"/>
      <c r="OHV134"/>
      <c r="OHW134"/>
      <c r="OHX134"/>
      <c r="OHY134"/>
      <c r="OHZ134"/>
      <c r="OIA134"/>
      <c r="OIB134"/>
      <c r="OIC134"/>
      <c r="OID134"/>
      <c r="OIE134"/>
      <c r="OIF134"/>
      <c r="OIG134"/>
      <c r="OIH134"/>
      <c r="OII134"/>
      <c r="OIJ134"/>
      <c r="OIK134"/>
      <c r="OIL134"/>
      <c r="OIM134"/>
      <c r="OIN134"/>
      <c r="OIO134"/>
      <c r="OIP134"/>
      <c r="OIQ134"/>
      <c r="OIR134"/>
      <c r="OIS134"/>
      <c r="OIT134"/>
      <c r="OIU134"/>
      <c r="OIV134"/>
      <c r="OIW134"/>
      <c r="OIX134"/>
      <c r="OIY134"/>
      <c r="OIZ134"/>
      <c r="OJA134"/>
      <c r="OJB134"/>
      <c r="OJC134"/>
      <c r="OJD134"/>
      <c r="OJE134"/>
      <c r="OJF134"/>
      <c r="OJG134"/>
      <c r="OJH134"/>
      <c r="OJI134"/>
      <c r="OJJ134"/>
      <c r="OJK134"/>
      <c r="OJL134"/>
      <c r="OJM134"/>
      <c r="OJN134"/>
      <c r="OJO134"/>
      <c r="OJP134"/>
      <c r="OJQ134"/>
      <c r="OJR134"/>
      <c r="OJS134"/>
      <c r="OJT134"/>
      <c r="OJU134"/>
      <c r="OJV134"/>
      <c r="OJW134"/>
      <c r="OJX134"/>
      <c r="OJY134"/>
      <c r="OJZ134"/>
      <c r="OKA134"/>
      <c r="OKB134"/>
      <c r="OKC134"/>
      <c r="OKD134"/>
      <c r="OKE134"/>
      <c r="OKF134"/>
      <c r="OKG134"/>
      <c r="OKH134"/>
      <c r="OKI134"/>
      <c r="OKJ134"/>
      <c r="OKK134"/>
      <c r="OKL134"/>
      <c r="OKM134"/>
      <c r="OKN134"/>
      <c r="OKO134"/>
      <c r="OKP134"/>
      <c r="OKQ134"/>
      <c r="OKR134"/>
      <c r="OKS134"/>
      <c r="OKT134"/>
      <c r="OKU134"/>
      <c r="OKV134"/>
      <c r="OKW134"/>
      <c r="OKX134"/>
      <c r="OKY134"/>
      <c r="OKZ134"/>
      <c r="OLA134"/>
      <c r="OLB134"/>
      <c r="OLC134"/>
      <c r="OLD134"/>
      <c r="OLE134"/>
      <c r="OLF134"/>
      <c r="OLG134"/>
      <c r="OLH134"/>
      <c r="OLI134"/>
      <c r="OLJ134"/>
      <c r="OLK134"/>
      <c r="OLL134"/>
      <c r="OLM134"/>
      <c r="OLN134"/>
      <c r="OLO134"/>
      <c r="OLP134"/>
      <c r="OLQ134"/>
      <c r="OLR134"/>
      <c r="OLS134"/>
      <c r="OLT134"/>
      <c r="OLU134"/>
      <c r="OLV134"/>
      <c r="OLW134"/>
      <c r="OLX134"/>
      <c r="OLY134"/>
      <c r="OLZ134"/>
      <c r="OMA134"/>
      <c r="OMB134"/>
      <c r="OMC134"/>
      <c r="OMD134"/>
      <c r="OME134"/>
      <c r="OMF134"/>
      <c r="OMG134"/>
      <c r="OMH134"/>
      <c r="OMI134"/>
      <c r="OMJ134"/>
      <c r="OMK134"/>
      <c r="OML134"/>
      <c r="OMM134"/>
      <c r="OMN134"/>
      <c r="OMO134"/>
      <c r="OMP134"/>
      <c r="OMQ134"/>
      <c r="OMR134"/>
      <c r="OMS134"/>
      <c r="OMT134"/>
      <c r="OMU134"/>
      <c r="OMV134"/>
      <c r="OMW134"/>
      <c r="OMX134"/>
      <c r="OMY134"/>
      <c r="OMZ134"/>
      <c r="ONA134"/>
      <c r="ONB134"/>
      <c r="ONC134"/>
      <c r="OND134"/>
      <c r="ONE134"/>
      <c r="ONF134"/>
      <c r="ONG134"/>
      <c r="ONH134"/>
      <c r="ONI134"/>
      <c r="ONJ134"/>
      <c r="ONK134"/>
      <c r="ONL134"/>
      <c r="ONM134"/>
      <c r="ONN134"/>
      <c r="ONO134"/>
      <c r="ONP134"/>
      <c r="ONQ134"/>
      <c r="ONR134"/>
      <c r="ONS134"/>
      <c r="ONT134"/>
      <c r="ONU134"/>
      <c r="ONV134"/>
      <c r="ONW134"/>
      <c r="ONX134"/>
      <c r="ONY134"/>
      <c r="ONZ134"/>
      <c r="OOA134"/>
      <c r="OOB134"/>
      <c r="OOC134"/>
      <c r="OOD134"/>
      <c r="OOE134"/>
      <c r="OOF134"/>
      <c r="OOG134"/>
      <c r="OOH134"/>
      <c r="OOI134"/>
      <c r="OOJ134"/>
      <c r="OOK134"/>
      <c r="OOL134"/>
      <c r="OOM134"/>
      <c r="OON134"/>
      <c r="OOO134"/>
      <c r="OOP134"/>
      <c r="OOQ134"/>
      <c r="OOR134"/>
      <c r="OOS134"/>
      <c r="OOT134"/>
      <c r="OOU134"/>
      <c r="OOV134"/>
      <c r="OOW134"/>
      <c r="OOX134"/>
      <c r="OOY134"/>
      <c r="OOZ134"/>
      <c r="OPA134"/>
      <c r="OPB134"/>
      <c r="OPC134"/>
      <c r="OPD134"/>
      <c r="OPE134"/>
      <c r="OPF134"/>
      <c r="OPG134"/>
      <c r="OPH134"/>
      <c r="OPI134"/>
      <c r="OPJ134"/>
      <c r="OPK134"/>
      <c r="OPL134"/>
      <c r="OPM134"/>
      <c r="OPN134"/>
      <c r="OPO134"/>
      <c r="OPP134"/>
      <c r="OPQ134"/>
      <c r="OPR134"/>
      <c r="OPS134"/>
      <c r="OPT134"/>
      <c r="OPU134"/>
      <c r="OPV134"/>
      <c r="OPW134"/>
      <c r="OPX134"/>
      <c r="OPY134"/>
      <c r="OPZ134"/>
      <c r="OQA134"/>
      <c r="OQB134"/>
      <c r="OQC134"/>
      <c r="OQD134"/>
      <c r="OQE134"/>
      <c r="OQF134"/>
      <c r="OQG134"/>
      <c r="OQH134"/>
      <c r="OQI134"/>
      <c r="OQJ134"/>
      <c r="OQK134"/>
      <c r="OQL134"/>
      <c r="OQM134"/>
      <c r="OQN134"/>
      <c r="OQO134"/>
      <c r="OQP134"/>
      <c r="OQQ134"/>
      <c r="OQR134"/>
      <c r="OQS134"/>
      <c r="OQT134"/>
      <c r="OQU134"/>
      <c r="OQV134"/>
      <c r="OQW134"/>
      <c r="OQX134"/>
      <c r="OQY134"/>
      <c r="OQZ134"/>
      <c r="ORA134"/>
      <c r="ORB134"/>
      <c r="ORC134"/>
      <c r="ORD134"/>
      <c r="ORE134"/>
      <c r="ORF134"/>
      <c r="ORG134"/>
      <c r="ORH134"/>
      <c r="ORI134"/>
      <c r="ORJ134"/>
      <c r="ORK134"/>
      <c r="ORL134"/>
      <c r="ORM134"/>
      <c r="ORN134"/>
      <c r="ORO134"/>
      <c r="ORP134"/>
      <c r="ORQ134"/>
      <c r="ORR134"/>
      <c r="ORS134"/>
      <c r="ORT134"/>
      <c r="ORU134"/>
      <c r="ORV134"/>
      <c r="ORW134"/>
      <c r="ORX134"/>
      <c r="ORY134"/>
      <c r="ORZ134"/>
      <c r="OSA134"/>
      <c r="OSB134"/>
      <c r="OSC134"/>
      <c r="OSD134"/>
      <c r="OSE134"/>
      <c r="OSF134"/>
      <c r="OSG134"/>
      <c r="OSH134"/>
      <c r="OSI134"/>
      <c r="OSJ134"/>
      <c r="OSK134"/>
      <c r="OSL134"/>
      <c r="OSM134"/>
      <c r="OSN134"/>
      <c r="OSO134"/>
      <c r="OSP134"/>
      <c r="OSQ134"/>
      <c r="OSR134"/>
      <c r="OSS134"/>
      <c r="OST134"/>
      <c r="OSU134"/>
      <c r="OSV134"/>
      <c r="OSW134"/>
      <c r="OSX134"/>
      <c r="OSY134"/>
      <c r="OSZ134"/>
      <c r="OTA134"/>
      <c r="OTB134"/>
      <c r="OTC134"/>
      <c r="OTD134"/>
      <c r="OTE134"/>
      <c r="OTF134"/>
      <c r="OTG134"/>
      <c r="OTH134"/>
      <c r="OTI134"/>
      <c r="OTJ134"/>
      <c r="OTK134"/>
      <c r="OTL134"/>
      <c r="OTM134"/>
      <c r="OTN134"/>
      <c r="OTO134"/>
      <c r="OTP134"/>
      <c r="OTQ134"/>
      <c r="OTR134"/>
      <c r="OTS134"/>
      <c r="OTT134"/>
      <c r="OTU134"/>
      <c r="OTV134"/>
      <c r="OTW134"/>
      <c r="OTX134"/>
      <c r="OTY134"/>
      <c r="OTZ134"/>
      <c r="OUA134"/>
      <c r="OUB134"/>
      <c r="OUC134"/>
      <c r="OUD134"/>
      <c r="OUE134"/>
      <c r="OUF134"/>
      <c r="OUG134"/>
      <c r="OUH134"/>
      <c r="OUI134"/>
      <c r="OUJ134"/>
      <c r="OUK134"/>
      <c r="OUL134"/>
      <c r="OUM134"/>
      <c r="OUN134"/>
      <c r="OUO134"/>
      <c r="OUP134"/>
      <c r="OUQ134"/>
      <c r="OUR134"/>
      <c r="OUS134"/>
      <c r="OUT134"/>
      <c r="OUU134"/>
      <c r="OUV134"/>
      <c r="OUW134"/>
      <c r="OUX134"/>
      <c r="OUY134"/>
      <c r="OUZ134"/>
      <c r="OVA134"/>
      <c r="OVB134"/>
      <c r="OVC134"/>
      <c r="OVD134"/>
      <c r="OVE134"/>
      <c r="OVF134"/>
      <c r="OVG134"/>
      <c r="OVH134"/>
      <c r="OVI134"/>
      <c r="OVJ134"/>
      <c r="OVK134"/>
      <c r="OVL134"/>
      <c r="OVM134"/>
      <c r="OVN134"/>
      <c r="OVO134"/>
      <c r="OVP134"/>
      <c r="OVQ134"/>
      <c r="OVR134"/>
      <c r="OVS134"/>
      <c r="OVT134"/>
      <c r="OVU134"/>
      <c r="OVV134"/>
      <c r="OVW134"/>
      <c r="OVX134"/>
      <c r="OVY134"/>
      <c r="OVZ134"/>
      <c r="OWA134"/>
      <c r="OWB134"/>
      <c r="OWC134"/>
      <c r="OWD134"/>
      <c r="OWE134"/>
      <c r="OWF134"/>
      <c r="OWG134"/>
      <c r="OWH134"/>
      <c r="OWI134"/>
      <c r="OWJ134"/>
      <c r="OWK134"/>
      <c r="OWL134"/>
      <c r="OWM134"/>
      <c r="OWN134"/>
      <c r="OWO134"/>
      <c r="OWP134"/>
      <c r="OWQ134"/>
      <c r="OWR134"/>
      <c r="OWS134"/>
      <c r="OWT134"/>
      <c r="OWU134"/>
      <c r="OWV134"/>
      <c r="OWW134"/>
      <c r="OWX134"/>
      <c r="OWY134"/>
      <c r="OWZ134"/>
      <c r="OXA134"/>
      <c r="OXB134"/>
      <c r="OXC134"/>
      <c r="OXD134"/>
      <c r="OXE134"/>
      <c r="OXF134"/>
      <c r="OXG134"/>
      <c r="OXH134"/>
      <c r="OXI134"/>
      <c r="OXJ134"/>
      <c r="OXK134"/>
      <c r="OXL134"/>
      <c r="OXM134"/>
      <c r="OXN134"/>
      <c r="OXO134"/>
      <c r="OXP134"/>
      <c r="OXQ134"/>
      <c r="OXR134"/>
      <c r="OXS134"/>
      <c r="OXT134"/>
      <c r="OXU134"/>
      <c r="OXV134"/>
      <c r="OXW134"/>
      <c r="OXX134"/>
      <c r="OXY134"/>
      <c r="OXZ134"/>
      <c r="OYA134"/>
      <c r="OYB134"/>
      <c r="OYC134"/>
      <c r="OYD134"/>
      <c r="OYE134"/>
      <c r="OYF134"/>
      <c r="OYG134"/>
      <c r="OYH134"/>
      <c r="OYI134"/>
      <c r="OYJ134"/>
      <c r="OYK134"/>
      <c r="OYL134"/>
      <c r="OYM134"/>
      <c r="OYN134"/>
      <c r="OYO134"/>
      <c r="OYP134"/>
      <c r="OYQ134"/>
      <c r="OYR134"/>
      <c r="OYS134"/>
      <c r="OYT134"/>
      <c r="OYU134"/>
      <c r="OYV134"/>
      <c r="OYW134"/>
      <c r="OYX134"/>
      <c r="OYY134"/>
      <c r="OYZ134"/>
      <c r="OZA134"/>
      <c r="OZB134"/>
      <c r="OZC134"/>
      <c r="OZD134"/>
      <c r="OZE134"/>
      <c r="OZF134"/>
      <c r="OZG134"/>
      <c r="OZH134"/>
      <c r="OZI134"/>
      <c r="OZJ134"/>
      <c r="OZK134"/>
      <c r="OZL134"/>
      <c r="OZM134"/>
      <c r="OZN134"/>
      <c r="OZO134"/>
      <c r="OZP134"/>
      <c r="OZQ134"/>
      <c r="OZR134"/>
      <c r="OZS134"/>
      <c r="OZT134"/>
      <c r="OZU134"/>
      <c r="OZV134"/>
      <c r="OZW134"/>
      <c r="OZX134"/>
      <c r="OZY134"/>
      <c r="OZZ134"/>
      <c r="PAA134"/>
      <c r="PAB134"/>
      <c r="PAC134"/>
      <c r="PAD134"/>
      <c r="PAE134"/>
      <c r="PAF134"/>
      <c r="PAG134"/>
      <c r="PAH134"/>
      <c r="PAI134"/>
      <c r="PAJ134"/>
      <c r="PAK134"/>
      <c r="PAL134"/>
      <c r="PAM134"/>
      <c r="PAN134"/>
      <c r="PAO134"/>
      <c r="PAP134"/>
      <c r="PAQ134"/>
      <c r="PAR134"/>
      <c r="PAS134"/>
      <c r="PAT134"/>
      <c r="PAU134"/>
      <c r="PAV134"/>
      <c r="PAW134"/>
      <c r="PAX134"/>
      <c r="PAY134"/>
      <c r="PAZ134"/>
      <c r="PBA134"/>
      <c r="PBB134"/>
      <c r="PBC134"/>
      <c r="PBD134"/>
      <c r="PBE134"/>
      <c r="PBF134"/>
      <c r="PBG134"/>
      <c r="PBH134"/>
      <c r="PBI134"/>
      <c r="PBJ134"/>
      <c r="PBK134"/>
      <c r="PBL134"/>
      <c r="PBM134"/>
      <c r="PBN134"/>
      <c r="PBO134"/>
      <c r="PBP134"/>
      <c r="PBQ134"/>
      <c r="PBR134"/>
      <c r="PBS134"/>
      <c r="PBT134"/>
      <c r="PBU134"/>
      <c r="PBV134"/>
      <c r="PBW134"/>
      <c r="PBX134"/>
      <c r="PBY134"/>
      <c r="PBZ134"/>
      <c r="PCA134"/>
      <c r="PCB134"/>
      <c r="PCC134"/>
      <c r="PCD134"/>
      <c r="PCE134"/>
      <c r="PCF134"/>
      <c r="PCG134"/>
      <c r="PCH134"/>
      <c r="PCI134"/>
      <c r="PCJ134"/>
      <c r="PCK134"/>
      <c r="PCL134"/>
      <c r="PCM134"/>
      <c r="PCN134"/>
      <c r="PCO134"/>
      <c r="PCP134"/>
      <c r="PCQ134"/>
      <c r="PCR134"/>
      <c r="PCS134"/>
      <c r="PCT134"/>
      <c r="PCU134"/>
      <c r="PCV134"/>
      <c r="PCW134"/>
      <c r="PCX134"/>
      <c r="PCY134"/>
      <c r="PCZ134"/>
      <c r="PDA134"/>
      <c r="PDB134"/>
      <c r="PDC134"/>
      <c r="PDD134"/>
      <c r="PDE134"/>
      <c r="PDF134"/>
      <c r="PDG134"/>
      <c r="PDH134"/>
      <c r="PDI134"/>
      <c r="PDJ134"/>
      <c r="PDK134"/>
      <c r="PDL134"/>
      <c r="PDM134"/>
      <c r="PDN134"/>
      <c r="PDO134"/>
      <c r="PDP134"/>
      <c r="PDQ134"/>
      <c r="PDR134"/>
      <c r="PDS134"/>
      <c r="PDT134"/>
      <c r="PDU134"/>
      <c r="PDV134"/>
      <c r="PDW134"/>
      <c r="PDX134"/>
      <c r="PDY134"/>
      <c r="PDZ134"/>
      <c r="PEA134"/>
      <c r="PEB134"/>
      <c r="PEC134"/>
      <c r="PED134"/>
      <c r="PEE134"/>
      <c r="PEF134"/>
      <c r="PEG134"/>
      <c r="PEH134"/>
      <c r="PEI134"/>
      <c r="PEJ134"/>
      <c r="PEK134"/>
      <c r="PEL134"/>
      <c r="PEM134"/>
      <c r="PEN134"/>
      <c r="PEO134"/>
      <c r="PEP134"/>
      <c r="PEQ134"/>
      <c r="PER134"/>
      <c r="PES134"/>
      <c r="PET134"/>
      <c r="PEU134"/>
      <c r="PEV134"/>
      <c r="PEW134"/>
      <c r="PEX134"/>
      <c r="PEY134"/>
      <c r="PEZ134"/>
      <c r="PFA134"/>
      <c r="PFB134"/>
      <c r="PFC134"/>
      <c r="PFD134"/>
      <c r="PFE134"/>
      <c r="PFF134"/>
      <c r="PFG134"/>
      <c r="PFH134"/>
      <c r="PFI134"/>
      <c r="PFJ134"/>
      <c r="PFK134"/>
      <c r="PFL134"/>
      <c r="PFM134"/>
      <c r="PFN134"/>
      <c r="PFO134"/>
      <c r="PFP134"/>
      <c r="PFQ134"/>
      <c r="PFR134"/>
      <c r="PFS134"/>
      <c r="PFT134"/>
      <c r="PFU134"/>
      <c r="PFV134"/>
      <c r="PFW134"/>
      <c r="PFX134"/>
      <c r="PFY134"/>
      <c r="PFZ134"/>
      <c r="PGA134"/>
      <c r="PGB134"/>
      <c r="PGC134"/>
      <c r="PGD134"/>
      <c r="PGE134"/>
      <c r="PGF134"/>
      <c r="PGG134"/>
      <c r="PGH134"/>
      <c r="PGI134"/>
      <c r="PGJ134"/>
      <c r="PGK134"/>
      <c r="PGL134"/>
      <c r="PGM134"/>
      <c r="PGN134"/>
      <c r="PGO134"/>
      <c r="PGP134"/>
      <c r="PGQ134"/>
      <c r="PGR134"/>
      <c r="PGS134"/>
      <c r="PGT134"/>
      <c r="PGU134"/>
      <c r="PGV134"/>
      <c r="PGW134"/>
      <c r="PGX134"/>
      <c r="PGY134"/>
      <c r="PGZ134"/>
      <c r="PHA134"/>
      <c r="PHB134"/>
      <c r="PHC134"/>
      <c r="PHD134"/>
      <c r="PHE134"/>
      <c r="PHF134"/>
      <c r="PHG134"/>
      <c r="PHH134"/>
      <c r="PHI134"/>
      <c r="PHJ134"/>
      <c r="PHK134"/>
      <c r="PHL134"/>
      <c r="PHM134"/>
      <c r="PHN134"/>
      <c r="PHO134"/>
      <c r="PHP134"/>
      <c r="PHQ134"/>
      <c r="PHR134"/>
      <c r="PHS134"/>
      <c r="PHT134"/>
      <c r="PHU134"/>
      <c r="PHV134"/>
      <c r="PHW134"/>
      <c r="PHX134"/>
      <c r="PHY134"/>
      <c r="PHZ134"/>
      <c r="PIA134"/>
      <c r="PIB134"/>
      <c r="PIC134"/>
      <c r="PID134"/>
      <c r="PIE134"/>
      <c r="PIF134"/>
      <c r="PIG134"/>
      <c r="PIH134"/>
      <c r="PII134"/>
      <c r="PIJ134"/>
      <c r="PIK134"/>
      <c r="PIL134"/>
      <c r="PIM134"/>
      <c r="PIN134"/>
      <c r="PIO134"/>
      <c r="PIP134"/>
      <c r="PIQ134"/>
      <c r="PIR134"/>
      <c r="PIS134"/>
      <c r="PIT134"/>
      <c r="PIU134"/>
      <c r="PIV134"/>
      <c r="PIW134"/>
      <c r="PIX134"/>
      <c r="PIY134"/>
      <c r="PIZ134"/>
      <c r="PJA134"/>
      <c r="PJB134"/>
      <c r="PJC134"/>
      <c r="PJD134"/>
      <c r="PJE134"/>
      <c r="PJF134"/>
      <c r="PJG134"/>
      <c r="PJH134"/>
      <c r="PJI134"/>
      <c r="PJJ134"/>
      <c r="PJK134"/>
      <c r="PJL134"/>
      <c r="PJM134"/>
      <c r="PJN134"/>
      <c r="PJO134"/>
      <c r="PJP134"/>
      <c r="PJQ134"/>
      <c r="PJR134"/>
      <c r="PJS134"/>
      <c r="PJT134"/>
      <c r="PJU134"/>
      <c r="PJV134"/>
      <c r="PJW134"/>
      <c r="PJX134"/>
      <c r="PJY134"/>
      <c r="PJZ134"/>
      <c r="PKA134"/>
      <c r="PKB134"/>
      <c r="PKC134"/>
      <c r="PKD134"/>
      <c r="PKE134"/>
      <c r="PKF134"/>
      <c r="PKG134"/>
      <c r="PKH134"/>
      <c r="PKI134"/>
      <c r="PKJ134"/>
      <c r="PKK134"/>
      <c r="PKL134"/>
      <c r="PKM134"/>
      <c r="PKN134"/>
      <c r="PKO134"/>
      <c r="PKP134"/>
      <c r="PKQ134"/>
      <c r="PKR134"/>
      <c r="PKS134"/>
      <c r="PKT134"/>
      <c r="PKU134"/>
      <c r="PKV134"/>
      <c r="PKW134"/>
      <c r="PKX134"/>
      <c r="PKY134"/>
      <c r="PKZ134"/>
      <c r="PLA134"/>
      <c r="PLB134"/>
      <c r="PLC134"/>
      <c r="PLD134"/>
      <c r="PLE134"/>
      <c r="PLF134"/>
      <c r="PLG134"/>
      <c r="PLH134"/>
      <c r="PLI134"/>
      <c r="PLJ134"/>
      <c r="PLK134"/>
      <c r="PLL134"/>
      <c r="PLM134"/>
      <c r="PLN134"/>
      <c r="PLO134"/>
      <c r="PLP134"/>
      <c r="PLQ134"/>
      <c r="PLR134"/>
      <c r="PLS134"/>
      <c r="PLT134"/>
      <c r="PLU134"/>
      <c r="PLV134"/>
      <c r="PLW134"/>
      <c r="PLX134"/>
      <c r="PLY134"/>
      <c r="PLZ134"/>
      <c r="PMA134"/>
      <c r="PMB134"/>
      <c r="PMC134"/>
      <c r="PMD134"/>
      <c r="PME134"/>
      <c r="PMF134"/>
      <c r="PMG134"/>
      <c r="PMH134"/>
      <c r="PMI134"/>
      <c r="PMJ134"/>
      <c r="PMK134"/>
      <c r="PML134"/>
      <c r="PMM134"/>
      <c r="PMN134"/>
      <c r="PMO134"/>
      <c r="PMP134"/>
      <c r="PMQ134"/>
      <c r="PMR134"/>
      <c r="PMS134"/>
      <c r="PMT134"/>
      <c r="PMU134"/>
      <c r="PMV134"/>
      <c r="PMW134"/>
      <c r="PMX134"/>
      <c r="PMY134"/>
      <c r="PMZ134"/>
      <c r="PNA134"/>
      <c r="PNB134"/>
      <c r="PNC134"/>
      <c r="PND134"/>
      <c r="PNE134"/>
      <c r="PNF134"/>
      <c r="PNG134"/>
      <c r="PNH134"/>
      <c r="PNI134"/>
      <c r="PNJ134"/>
      <c r="PNK134"/>
      <c r="PNL134"/>
      <c r="PNM134"/>
      <c r="PNN134"/>
      <c r="PNO134"/>
      <c r="PNP134"/>
      <c r="PNQ134"/>
      <c r="PNR134"/>
      <c r="PNS134"/>
      <c r="PNT134"/>
      <c r="PNU134"/>
      <c r="PNV134"/>
      <c r="PNW134"/>
      <c r="PNX134"/>
      <c r="PNY134"/>
      <c r="PNZ134"/>
      <c r="POA134"/>
      <c r="POB134"/>
      <c r="POC134"/>
      <c r="POD134"/>
      <c r="POE134"/>
      <c r="POF134"/>
      <c r="POG134"/>
      <c r="POH134"/>
      <c r="POI134"/>
      <c r="POJ134"/>
      <c r="POK134"/>
      <c r="POL134"/>
      <c r="POM134"/>
      <c r="PON134"/>
      <c r="POO134"/>
      <c r="POP134"/>
      <c r="POQ134"/>
      <c r="POR134"/>
      <c r="POS134"/>
      <c r="POT134"/>
      <c r="POU134"/>
      <c r="POV134"/>
      <c r="POW134"/>
      <c r="POX134"/>
      <c r="POY134"/>
      <c r="POZ134"/>
      <c r="PPA134"/>
      <c r="PPB134"/>
      <c r="PPC134"/>
      <c r="PPD134"/>
      <c r="PPE134"/>
      <c r="PPF134"/>
      <c r="PPG134"/>
      <c r="PPH134"/>
      <c r="PPI134"/>
      <c r="PPJ134"/>
      <c r="PPK134"/>
      <c r="PPL134"/>
      <c r="PPM134"/>
      <c r="PPN134"/>
      <c r="PPO134"/>
      <c r="PPP134"/>
      <c r="PPQ134"/>
      <c r="PPR134"/>
      <c r="PPS134"/>
      <c r="PPT134"/>
      <c r="PPU134"/>
      <c r="PPV134"/>
      <c r="PPW134"/>
      <c r="PPX134"/>
      <c r="PPY134"/>
      <c r="PPZ134"/>
      <c r="PQA134"/>
      <c r="PQB134"/>
      <c r="PQC134"/>
      <c r="PQD134"/>
      <c r="PQE134"/>
      <c r="PQF134"/>
      <c r="PQG134"/>
      <c r="PQH134"/>
      <c r="PQI134"/>
      <c r="PQJ134"/>
      <c r="PQK134"/>
      <c r="PQL134"/>
      <c r="PQM134"/>
      <c r="PQN134"/>
      <c r="PQO134"/>
      <c r="PQP134"/>
      <c r="PQQ134"/>
      <c r="PQR134"/>
      <c r="PQS134"/>
      <c r="PQT134"/>
      <c r="PQU134"/>
      <c r="PQV134"/>
      <c r="PQW134"/>
      <c r="PQX134"/>
      <c r="PQY134"/>
      <c r="PQZ134"/>
      <c r="PRA134"/>
      <c r="PRB134"/>
      <c r="PRC134"/>
      <c r="PRD134"/>
      <c r="PRE134"/>
      <c r="PRF134"/>
      <c r="PRG134"/>
      <c r="PRH134"/>
      <c r="PRI134"/>
      <c r="PRJ134"/>
      <c r="PRK134"/>
      <c r="PRL134"/>
      <c r="PRM134"/>
      <c r="PRN134"/>
      <c r="PRO134"/>
      <c r="PRP134"/>
      <c r="PRQ134"/>
      <c r="PRR134"/>
      <c r="PRS134"/>
      <c r="PRT134"/>
      <c r="PRU134"/>
      <c r="PRV134"/>
      <c r="PRW134"/>
      <c r="PRX134"/>
      <c r="PRY134"/>
      <c r="PRZ134"/>
      <c r="PSA134"/>
      <c r="PSB134"/>
      <c r="PSC134"/>
      <c r="PSD134"/>
      <c r="PSE134"/>
      <c r="PSF134"/>
      <c r="PSG134"/>
      <c r="PSH134"/>
      <c r="PSI134"/>
      <c r="PSJ134"/>
      <c r="PSK134"/>
      <c r="PSL134"/>
      <c r="PSM134"/>
      <c r="PSN134"/>
      <c r="PSO134"/>
      <c r="PSP134"/>
      <c r="PSQ134"/>
      <c r="PSR134"/>
      <c r="PSS134"/>
      <c r="PST134"/>
      <c r="PSU134"/>
      <c r="PSV134"/>
      <c r="PSW134"/>
      <c r="PSX134"/>
      <c r="PSY134"/>
      <c r="PSZ134"/>
      <c r="PTA134"/>
      <c r="PTB134"/>
      <c r="PTC134"/>
      <c r="PTD134"/>
      <c r="PTE134"/>
      <c r="PTF134"/>
      <c r="PTG134"/>
      <c r="PTH134"/>
      <c r="PTI134"/>
      <c r="PTJ134"/>
      <c r="PTK134"/>
      <c r="PTL134"/>
      <c r="PTM134"/>
      <c r="PTN134"/>
      <c r="PTO134"/>
      <c r="PTP134"/>
      <c r="PTQ134"/>
      <c r="PTR134"/>
      <c r="PTS134"/>
      <c r="PTT134"/>
      <c r="PTU134"/>
      <c r="PTV134"/>
      <c r="PTW134"/>
      <c r="PTX134"/>
      <c r="PTY134"/>
      <c r="PTZ134"/>
      <c r="PUA134"/>
      <c r="PUB134"/>
      <c r="PUC134"/>
      <c r="PUD134"/>
      <c r="PUE134"/>
      <c r="PUF134"/>
      <c r="PUG134"/>
      <c r="PUH134"/>
      <c r="PUI134"/>
      <c r="PUJ134"/>
      <c r="PUK134"/>
      <c r="PUL134"/>
      <c r="PUM134"/>
      <c r="PUN134"/>
      <c r="PUO134"/>
      <c r="PUP134"/>
      <c r="PUQ134"/>
      <c r="PUR134"/>
      <c r="PUS134"/>
      <c r="PUT134"/>
      <c r="PUU134"/>
      <c r="PUV134"/>
      <c r="PUW134"/>
      <c r="PUX134"/>
      <c r="PUY134"/>
      <c r="PUZ134"/>
      <c r="PVA134"/>
      <c r="PVB134"/>
      <c r="PVC134"/>
      <c r="PVD134"/>
      <c r="PVE134"/>
      <c r="PVF134"/>
      <c r="PVG134"/>
      <c r="PVH134"/>
      <c r="PVI134"/>
      <c r="PVJ134"/>
      <c r="PVK134"/>
      <c r="PVL134"/>
      <c r="PVM134"/>
      <c r="PVN134"/>
      <c r="PVO134"/>
      <c r="PVP134"/>
      <c r="PVQ134"/>
      <c r="PVR134"/>
      <c r="PVS134"/>
      <c r="PVT134"/>
      <c r="PVU134"/>
      <c r="PVV134"/>
      <c r="PVW134"/>
      <c r="PVX134"/>
      <c r="PVY134"/>
      <c r="PVZ134"/>
      <c r="PWA134"/>
      <c r="PWB134"/>
      <c r="PWC134"/>
      <c r="PWD134"/>
      <c r="PWE134"/>
      <c r="PWF134"/>
      <c r="PWG134"/>
      <c r="PWH134"/>
      <c r="PWI134"/>
      <c r="PWJ134"/>
      <c r="PWK134"/>
      <c r="PWL134"/>
      <c r="PWM134"/>
      <c r="PWN134"/>
      <c r="PWO134"/>
      <c r="PWP134"/>
      <c r="PWQ134"/>
      <c r="PWR134"/>
      <c r="PWS134"/>
      <c r="PWT134"/>
      <c r="PWU134"/>
      <c r="PWV134"/>
      <c r="PWW134"/>
      <c r="PWX134"/>
      <c r="PWY134"/>
      <c r="PWZ134"/>
      <c r="PXA134"/>
      <c r="PXB134"/>
      <c r="PXC134"/>
      <c r="PXD134"/>
      <c r="PXE134"/>
      <c r="PXF134"/>
      <c r="PXG134"/>
      <c r="PXH134"/>
      <c r="PXI134"/>
      <c r="PXJ134"/>
      <c r="PXK134"/>
      <c r="PXL134"/>
      <c r="PXM134"/>
      <c r="PXN134"/>
      <c r="PXO134"/>
      <c r="PXP134"/>
      <c r="PXQ134"/>
      <c r="PXR134"/>
      <c r="PXS134"/>
      <c r="PXT134"/>
      <c r="PXU134"/>
      <c r="PXV134"/>
      <c r="PXW134"/>
      <c r="PXX134"/>
      <c r="PXY134"/>
      <c r="PXZ134"/>
      <c r="PYA134"/>
      <c r="PYB134"/>
      <c r="PYC134"/>
      <c r="PYD134"/>
      <c r="PYE134"/>
      <c r="PYF134"/>
      <c r="PYG134"/>
      <c r="PYH134"/>
      <c r="PYI134"/>
      <c r="PYJ134"/>
      <c r="PYK134"/>
      <c r="PYL134"/>
      <c r="PYM134"/>
      <c r="PYN134"/>
      <c r="PYO134"/>
      <c r="PYP134"/>
      <c r="PYQ134"/>
      <c r="PYR134"/>
      <c r="PYS134"/>
      <c r="PYT134"/>
      <c r="PYU134"/>
      <c r="PYV134"/>
      <c r="PYW134"/>
      <c r="PYX134"/>
      <c r="PYY134"/>
      <c r="PYZ134"/>
      <c r="PZA134"/>
      <c r="PZB134"/>
      <c r="PZC134"/>
      <c r="PZD134"/>
      <c r="PZE134"/>
      <c r="PZF134"/>
      <c r="PZG134"/>
      <c r="PZH134"/>
      <c r="PZI134"/>
      <c r="PZJ134"/>
      <c r="PZK134"/>
      <c r="PZL134"/>
      <c r="PZM134"/>
      <c r="PZN134"/>
      <c r="PZO134"/>
      <c r="PZP134"/>
      <c r="PZQ134"/>
      <c r="PZR134"/>
      <c r="PZS134"/>
      <c r="PZT134"/>
      <c r="PZU134"/>
      <c r="PZV134"/>
      <c r="PZW134"/>
      <c r="PZX134"/>
      <c r="PZY134"/>
      <c r="PZZ134"/>
      <c r="QAA134"/>
      <c r="QAB134"/>
      <c r="QAC134"/>
      <c r="QAD134"/>
      <c r="QAE134"/>
      <c r="QAF134"/>
      <c r="QAG134"/>
      <c r="QAH134"/>
      <c r="QAI134"/>
      <c r="QAJ134"/>
      <c r="QAK134"/>
      <c r="QAL134"/>
      <c r="QAM134"/>
      <c r="QAN134"/>
      <c r="QAO134"/>
      <c r="QAP134"/>
      <c r="QAQ134"/>
      <c r="QAR134"/>
      <c r="QAS134"/>
      <c r="QAT134"/>
      <c r="QAU134"/>
      <c r="QAV134"/>
      <c r="QAW134"/>
      <c r="QAX134"/>
      <c r="QAY134"/>
      <c r="QAZ134"/>
      <c r="QBA134"/>
      <c r="QBB134"/>
      <c r="QBC134"/>
      <c r="QBD134"/>
      <c r="QBE134"/>
      <c r="QBF134"/>
      <c r="QBG134"/>
      <c r="QBH134"/>
      <c r="QBI134"/>
      <c r="QBJ134"/>
      <c r="QBK134"/>
      <c r="QBL134"/>
      <c r="QBM134"/>
      <c r="QBN134"/>
      <c r="QBO134"/>
      <c r="QBP134"/>
      <c r="QBQ134"/>
      <c r="QBR134"/>
      <c r="QBS134"/>
      <c r="QBT134"/>
      <c r="QBU134"/>
      <c r="QBV134"/>
      <c r="QBW134"/>
      <c r="QBX134"/>
      <c r="QBY134"/>
      <c r="QBZ134"/>
      <c r="QCA134"/>
      <c r="QCB134"/>
      <c r="QCC134"/>
      <c r="QCD134"/>
      <c r="QCE134"/>
      <c r="QCF134"/>
      <c r="QCG134"/>
      <c r="QCH134"/>
      <c r="QCI134"/>
      <c r="QCJ134"/>
      <c r="QCK134"/>
      <c r="QCL134"/>
      <c r="QCM134"/>
      <c r="QCN134"/>
      <c r="QCO134"/>
      <c r="QCP134"/>
      <c r="QCQ134"/>
      <c r="QCR134"/>
      <c r="QCS134"/>
      <c r="QCT134"/>
      <c r="QCU134"/>
      <c r="QCV134"/>
      <c r="QCW134"/>
      <c r="QCX134"/>
      <c r="QCY134"/>
      <c r="QCZ134"/>
      <c r="QDA134"/>
      <c r="QDB134"/>
      <c r="QDC134"/>
      <c r="QDD134"/>
      <c r="QDE134"/>
      <c r="QDF134"/>
      <c r="QDG134"/>
      <c r="QDH134"/>
      <c r="QDI134"/>
      <c r="QDJ134"/>
      <c r="QDK134"/>
      <c r="QDL134"/>
      <c r="QDM134"/>
      <c r="QDN134"/>
      <c r="QDO134"/>
      <c r="QDP134"/>
      <c r="QDQ134"/>
      <c r="QDR134"/>
      <c r="QDS134"/>
      <c r="QDT134"/>
      <c r="QDU134"/>
      <c r="QDV134"/>
      <c r="QDW134"/>
      <c r="QDX134"/>
      <c r="QDY134"/>
      <c r="QDZ134"/>
      <c r="QEA134"/>
      <c r="QEB134"/>
      <c r="QEC134"/>
      <c r="QED134"/>
      <c r="QEE134"/>
      <c r="QEF134"/>
      <c r="QEG134"/>
      <c r="QEH134"/>
      <c r="QEI134"/>
      <c r="QEJ134"/>
      <c r="QEK134"/>
      <c r="QEL134"/>
      <c r="QEM134"/>
      <c r="QEN134"/>
      <c r="QEO134"/>
      <c r="QEP134"/>
      <c r="QEQ134"/>
      <c r="QER134"/>
      <c r="QES134"/>
      <c r="QET134"/>
      <c r="QEU134"/>
      <c r="QEV134"/>
      <c r="QEW134"/>
      <c r="QEX134"/>
      <c r="QEY134"/>
      <c r="QEZ134"/>
      <c r="QFA134"/>
      <c r="QFB134"/>
      <c r="QFC134"/>
      <c r="QFD134"/>
      <c r="QFE134"/>
      <c r="QFF134"/>
      <c r="QFG134"/>
      <c r="QFH134"/>
      <c r="QFI134"/>
      <c r="QFJ134"/>
      <c r="QFK134"/>
      <c r="QFL134"/>
      <c r="QFM134"/>
      <c r="QFN134"/>
      <c r="QFO134"/>
      <c r="QFP134"/>
      <c r="QFQ134"/>
      <c r="QFR134"/>
      <c r="QFS134"/>
      <c r="QFT134"/>
      <c r="QFU134"/>
      <c r="QFV134"/>
      <c r="QFW134"/>
      <c r="QFX134"/>
      <c r="QFY134"/>
      <c r="QFZ134"/>
      <c r="QGA134"/>
      <c r="QGB134"/>
      <c r="QGC134"/>
      <c r="QGD134"/>
      <c r="QGE134"/>
      <c r="QGF134"/>
      <c r="QGG134"/>
      <c r="QGH134"/>
      <c r="QGI134"/>
      <c r="QGJ134"/>
      <c r="QGK134"/>
      <c r="QGL134"/>
      <c r="QGM134"/>
      <c r="QGN134"/>
      <c r="QGO134"/>
      <c r="QGP134"/>
      <c r="QGQ134"/>
      <c r="QGR134"/>
      <c r="QGS134"/>
      <c r="QGT134"/>
      <c r="QGU134"/>
      <c r="QGV134"/>
      <c r="QGW134"/>
      <c r="QGX134"/>
      <c r="QGY134"/>
      <c r="QGZ134"/>
      <c r="QHA134"/>
      <c r="QHB134"/>
      <c r="QHC134"/>
      <c r="QHD134"/>
      <c r="QHE134"/>
      <c r="QHF134"/>
      <c r="QHG134"/>
      <c r="QHH134"/>
      <c r="QHI134"/>
      <c r="QHJ134"/>
      <c r="QHK134"/>
      <c r="QHL134"/>
      <c r="QHM134"/>
      <c r="QHN134"/>
      <c r="QHO134"/>
      <c r="QHP134"/>
      <c r="QHQ134"/>
      <c r="QHR134"/>
      <c r="QHS134"/>
      <c r="QHT134"/>
      <c r="QHU134"/>
      <c r="QHV134"/>
      <c r="QHW134"/>
      <c r="QHX134"/>
      <c r="QHY134"/>
      <c r="QHZ134"/>
      <c r="QIA134"/>
      <c r="QIB134"/>
      <c r="QIC134"/>
      <c r="QID134"/>
      <c r="QIE134"/>
      <c r="QIF134"/>
      <c r="QIG134"/>
      <c r="QIH134"/>
      <c r="QII134"/>
      <c r="QIJ134"/>
      <c r="QIK134"/>
      <c r="QIL134"/>
      <c r="QIM134"/>
      <c r="QIN134"/>
      <c r="QIO134"/>
      <c r="QIP134"/>
      <c r="QIQ134"/>
      <c r="QIR134"/>
      <c r="QIS134"/>
      <c r="QIT134"/>
      <c r="QIU134"/>
      <c r="QIV134"/>
      <c r="QIW134"/>
      <c r="QIX134"/>
      <c r="QIY134"/>
      <c r="QIZ134"/>
      <c r="QJA134"/>
      <c r="QJB134"/>
      <c r="QJC134"/>
      <c r="QJD134"/>
      <c r="QJE134"/>
      <c r="QJF134"/>
      <c r="QJG134"/>
      <c r="QJH134"/>
      <c r="QJI134"/>
      <c r="QJJ134"/>
      <c r="QJK134"/>
      <c r="QJL134"/>
      <c r="QJM134"/>
      <c r="QJN134"/>
      <c r="QJO134"/>
      <c r="QJP134"/>
      <c r="QJQ134"/>
      <c r="QJR134"/>
      <c r="QJS134"/>
      <c r="QJT134"/>
      <c r="QJU134"/>
      <c r="QJV134"/>
      <c r="QJW134"/>
      <c r="QJX134"/>
      <c r="QJY134"/>
      <c r="QJZ134"/>
      <c r="QKA134"/>
      <c r="QKB134"/>
      <c r="QKC134"/>
      <c r="QKD134"/>
      <c r="QKE134"/>
      <c r="QKF134"/>
      <c r="QKG134"/>
      <c r="QKH134"/>
      <c r="QKI134"/>
      <c r="QKJ134"/>
      <c r="QKK134"/>
      <c r="QKL134"/>
      <c r="QKM134"/>
      <c r="QKN134"/>
      <c r="QKO134"/>
      <c r="QKP134"/>
      <c r="QKQ134"/>
      <c r="QKR134"/>
      <c r="QKS134"/>
      <c r="QKT134"/>
      <c r="QKU134"/>
      <c r="QKV134"/>
      <c r="QKW134"/>
      <c r="QKX134"/>
      <c r="QKY134"/>
      <c r="QKZ134"/>
      <c r="QLA134"/>
      <c r="QLB134"/>
      <c r="QLC134"/>
      <c r="QLD134"/>
      <c r="QLE134"/>
      <c r="QLF134"/>
      <c r="QLG134"/>
      <c r="QLH134"/>
      <c r="QLI134"/>
      <c r="QLJ134"/>
      <c r="QLK134"/>
      <c r="QLL134"/>
      <c r="QLM134"/>
      <c r="QLN134"/>
      <c r="QLO134"/>
      <c r="QLP134"/>
      <c r="QLQ134"/>
      <c r="QLR134"/>
      <c r="QLS134"/>
      <c r="QLT134"/>
      <c r="QLU134"/>
      <c r="QLV134"/>
      <c r="QLW134"/>
      <c r="QLX134"/>
      <c r="QLY134"/>
      <c r="QLZ134"/>
      <c r="QMA134"/>
      <c r="QMB134"/>
      <c r="QMC134"/>
      <c r="QMD134"/>
      <c r="QME134"/>
      <c r="QMF134"/>
      <c r="QMG134"/>
      <c r="QMH134"/>
      <c r="QMI134"/>
      <c r="QMJ134"/>
      <c r="QMK134"/>
      <c r="QML134"/>
      <c r="QMM134"/>
      <c r="QMN134"/>
      <c r="QMO134"/>
      <c r="QMP134"/>
      <c r="QMQ134"/>
      <c r="QMR134"/>
      <c r="QMS134"/>
      <c r="QMT134"/>
      <c r="QMU134"/>
      <c r="QMV134"/>
      <c r="QMW134"/>
      <c r="QMX134"/>
      <c r="QMY134"/>
      <c r="QMZ134"/>
      <c r="QNA134"/>
      <c r="QNB134"/>
      <c r="QNC134"/>
      <c r="QND134"/>
      <c r="QNE134"/>
      <c r="QNF134"/>
      <c r="QNG134"/>
      <c r="QNH134"/>
      <c r="QNI134"/>
      <c r="QNJ134"/>
      <c r="QNK134"/>
      <c r="QNL134"/>
      <c r="QNM134"/>
      <c r="QNN134"/>
      <c r="QNO134"/>
      <c r="QNP134"/>
      <c r="QNQ134"/>
      <c r="QNR134"/>
      <c r="QNS134"/>
      <c r="QNT134"/>
      <c r="QNU134"/>
      <c r="QNV134"/>
      <c r="QNW134"/>
      <c r="QNX134"/>
      <c r="QNY134"/>
      <c r="QNZ134"/>
      <c r="QOA134"/>
      <c r="QOB134"/>
      <c r="QOC134"/>
      <c r="QOD134"/>
      <c r="QOE134"/>
      <c r="QOF134"/>
      <c r="QOG134"/>
      <c r="QOH134"/>
      <c r="QOI134"/>
      <c r="QOJ134"/>
      <c r="QOK134"/>
      <c r="QOL134"/>
      <c r="QOM134"/>
      <c r="QON134"/>
      <c r="QOO134"/>
      <c r="QOP134"/>
      <c r="QOQ134"/>
      <c r="QOR134"/>
      <c r="QOS134"/>
      <c r="QOT134"/>
      <c r="QOU134"/>
      <c r="QOV134"/>
      <c r="QOW134"/>
      <c r="QOX134"/>
      <c r="QOY134"/>
      <c r="QOZ134"/>
      <c r="QPA134"/>
      <c r="QPB134"/>
      <c r="QPC134"/>
      <c r="QPD134"/>
      <c r="QPE134"/>
      <c r="QPF134"/>
      <c r="QPG134"/>
      <c r="QPH134"/>
      <c r="QPI134"/>
      <c r="QPJ134"/>
      <c r="QPK134"/>
      <c r="QPL134"/>
      <c r="QPM134"/>
      <c r="QPN134"/>
      <c r="QPO134"/>
      <c r="QPP134"/>
      <c r="QPQ134"/>
      <c r="QPR134"/>
      <c r="QPS134"/>
      <c r="QPT134"/>
      <c r="QPU134"/>
      <c r="QPV134"/>
      <c r="QPW134"/>
      <c r="QPX134"/>
      <c r="QPY134"/>
      <c r="QPZ134"/>
      <c r="QQA134"/>
      <c r="QQB134"/>
      <c r="QQC134"/>
      <c r="QQD134"/>
      <c r="QQE134"/>
      <c r="QQF134"/>
      <c r="QQG134"/>
      <c r="QQH134"/>
      <c r="QQI134"/>
      <c r="QQJ134"/>
      <c r="QQK134"/>
      <c r="QQL134"/>
      <c r="QQM134"/>
      <c r="QQN134"/>
      <c r="QQO134"/>
      <c r="QQP134"/>
      <c r="QQQ134"/>
      <c r="QQR134"/>
      <c r="QQS134"/>
      <c r="QQT134"/>
      <c r="QQU134"/>
      <c r="QQV134"/>
      <c r="QQW134"/>
      <c r="QQX134"/>
      <c r="QQY134"/>
      <c r="QQZ134"/>
      <c r="QRA134"/>
      <c r="QRB134"/>
      <c r="QRC134"/>
      <c r="QRD134"/>
      <c r="QRE134"/>
      <c r="QRF134"/>
      <c r="QRG134"/>
      <c r="QRH134"/>
      <c r="QRI134"/>
      <c r="QRJ134"/>
      <c r="QRK134"/>
      <c r="QRL134"/>
      <c r="QRM134"/>
      <c r="QRN134"/>
      <c r="QRO134"/>
      <c r="QRP134"/>
      <c r="QRQ134"/>
      <c r="QRR134"/>
      <c r="QRS134"/>
      <c r="QRT134"/>
      <c r="QRU134"/>
      <c r="QRV134"/>
      <c r="QRW134"/>
      <c r="QRX134"/>
      <c r="QRY134"/>
      <c r="QRZ134"/>
      <c r="QSA134"/>
      <c r="QSB134"/>
      <c r="QSC134"/>
      <c r="QSD134"/>
      <c r="QSE134"/>
      <c r="QSF134"/>
      <c r="QSG134"/>
      <c r="QSH134"/>
      <c r="QSI134"/>
      <c r="QSJ134"/>
      <c r="QSK134"/>
      <c r="QSL134"/>
      <c r="QSM134"/>
      <c r="QSN134"/>
      <c r="QSO134"/>
      <c r="QSP134"/>
      <c r="QSQ134"/>
      <c r="QSR134"/>
      <c r="QSS134"/>
      <c r="QST134"/>
      <c r="QSU134"/>
      <c r="QSV134"/>
      <c r="QSW134"/>
      <c r="QSX134"/>
      <c r="QSY134"/>
      <c r="QSZ134"/>
      <c r="QTA134"/>
      <c r="QTB134"/>
      <c r="QTC134"/>
      <c r="QTD134"/>
      <c r="QTE134"/>
      <c r="QTF134"/>
      <c r="QTG134"/>
      <c r="QTH134"/>
      <c r="QTI134"/>
      <c r="QTJ134"/>
      <c r="QTK134"/>
      <c r="QTL134"/>
      <c r="QTM134"/>
      <c r="QTN134"/>
      <c r="QTO134"/>
      <c r="QTP134"/>
      <c r="QTQ134"/>
      <c r="QTR134"/>
      <c r="QTS134"/>
      <c r="QTT134"/>
      <c r="QTU134"/>
      <c r="QTV134"/>
      <c r="QTW134"/>
      <c r="QTX134"/>
      <c r="QTY134"/>
      <c r="QTZ134"/>
      <c r="QUA134"/>
      <c r="QUB134"/>
      <c r="QUC134"/>
      <c r="QUD134"/>
      <c r="QUE134"/>
      <c r="QUF134"/>
      <c r="QUG134"/>
      <c r="QUH134"/>
      <c r="QUI134"/>
      <c r="QUJ134"/>
      <c r="QUK134"/>
      <c r="QUL134"/>
      <c r="QUM134"/>
      <c r="QUN134"/>
      <c r="QUO134"/>
      <c r="QUP134"/>
      <c r="QUQ134"/>
      <c r="QUR134"/>
      <c r="QUS134"/>
      <c r="QUT134"/>
      <c r="QUU134"/>
      <c r="QUV134"/>
      <c r="QUW134"/>
      <c r="QUX134"/>
      <c r="QUY134"/>
      <c r="QUZ134"/>
      <c r="QVA134"/>
      <c r="QVB134"/>
      <c r="QVC134"/>
      <c r="QVD134"/>
      <c r="QVE134"/>
      <c r="QVF134"/>
      <c r="QVG134"/>
      <c r="QVH134"/>
      <c r="QVI134"/>
      <c r="QVJ134"/>
      <c r="QVK134"/>
      <c r="QVL134"/>
      <c r="QVM134"/>
      <c r="QVN134"/>
      <c r="QVO134"/>
      <c r="QVP134"/>
      <c r="QVQ134"/>
      <c r="QVR134"/>
      <c r="QVS134"/>
      <c r="QVT134"/>
      <c r="QVU134"/>
      <c r="QVV134"/>
      <c r="QVW134"/>
      <c r="QVX134"/>
      <c r="QVY134"/>
      <c r="QVZ134"/>
      <c r="QWA134"/>
      <c r="QWB134"/>
      <c r="QWC134"/>
      <c r="QWD134"/>
      <c r="QWE134"/>
      <c r="QWF134"/>
      <c r="QWG134"/>
      <c r="QWH134"/>
      <c r="QWI134"/>
      <c r="QWJ134"/>
      <c r="QWK134"/>
      <c r="QWL134"/>
      <c r="QWM134"/>
      <c r="QWN134"/>
      <c r="QWO134"/>
      <c r="QWP134"/>
      <c r="QWQ134"/>
      <c r="QWR134"/>
      <c r="QWS134"/>
      <c r="QWT134"/>
      <c r="QWU134"/>
      <c r="QWV134"/>
      <c r="QWW134"/>
      <c r="QWX134"/>
      <c r="QWY134"/>
      <c r="QWZ134"/>
      <c r="QXA134"/>
      <c r="QXB134"/>
      <c r="QXC134"/>
      <c r="QXD134"/>
      <c r="QXE134"/>
      <c r="QXF134"/>
      <c r="QXG134"/>
      <c r="QXH134"/>
      <c r="QXI134"/>
      <c r="QXJ134"/>
      <c r="QXK134"/>
      <c r="QXL134"/>
      <c r="QXM134"/>
      <c r="QXN134"/>
      <c r="QXO134"/>
      <c r="QXP134"/>
      <c r="QXQ134"/>
      <c r="QXR134"/>
      <c r="QXS134"/>
      <c r="QXT134"/>
      <c r="QXU134"/>
      <c r="QXV134"/>
      <c r="QXW134"/>
      <c r="QXX134"/>
      <c r="QXY134"/>
      <c r="QXZ134"/>
      <c r="QYA134"/>
      <c r="QYB134"/>
      <c r="QYC134"/>
      <c r="QYD134"/>
      <c r="QYE134"/>
      <c r="QYF134"/>
      <c r="QYG134"/>
      <c r="QYH134"/>
      <c r="QYI134"/>
      <c r="QYJ134"/>
      <c r="QYK134"/>
      <c r="QYL134"/>
      <c r="QYM134"/>
      <c r="QYN134"/>
      <c r="QYO134"/>
      <c r="QYP134"/>
      <c r="QYQ134"/>
      <c r="QYR134"/>
      <c r="QYS134"/>
      <c r="QYT134"/>
      <c r="QYU134"/>
      <c r="QYV134"/>
      <c r="QYW134"/>
      <c r="QYX134"/>
      <c r="QYY134"/>
      <c r="QYZ134"/>
      <c r="QZA134"/>
      <c r="QZB134"/>
      <c r="QZC134"/>
      <c r="QZD134"/>
      <c r="QZE134"/>
      <c r="QZF134"/>
      <c r="QZG134"/>
      <c r="QZH134"/>
      <c r="QZI134"/>
      <c r="QZJ134"/>
      <c r="QZK134"/>
      <c r="QZL134"/>
      <c r="QZM134"/>
      <c r="QZN134"/>
      <c r="QZO134"/>
      <c r="QZP134"/>
      <c r="QZQ134"/>
      <c r="QZR134"/>
      <c r="QZS134"/>
      <c r="QZT134"/>
      <c r="QZU134"/>
      <c r="QZV134"/>
      <c r="QZW134"/>
      <c r="QZX134"/>
      <c r="QZY134"/>
      <c r="QZZ134"/>
      <c r="RAA134"/>
      <c r="RAB134"/>
      <c r="RAC134"/>
      <c r="RAD134"/>
      <c r="RAE134"/>
      <c r="RAF134"/>
      <c r="RAG134"/>
      <c r="RAH134"/>
      <c r="RAI134"/>
      <c r="RAJ134"/>
      <c r="RAK134"/>
      <c r="RAL134"/>
      <c r="RAM134"/>
      <c r="RAN134"/>
      <c r="RAO134"/>
      <c r="RAP134"/>
      <c r="RAQ134"/>
      <c r="RAR134"/>
      <c r="RAS134"/>
      <c r="RAT134"/>
      <c r="RAU134"/>
      <c r="RAV134"/>
      <c r="RAW134"/>
      <c r="RAX134"/>
      <c r="RAY134"/>
      <c r="RAZ134"/>
      <c r="RBA134"/>
      <c r="RBB134"/>
      <c r="RBC134"/>
      <c r="RBD134"/>
      <c r="RBE134"/>
      <c r="RBF134"/>
      <c r="RBG134"/>
      <c r="RBH134"/>
      <c r="RBI134"/>
      <c r="RBJ134"/>
      <c r="RBK134"/>
      <c r="RBL134"/>
      <c r="RBM134"/>
      <c r="RBN134"/>
      <c r="RBO134"/>
      <c r="RBP134"/>
      <c r="RBQ134"/>
      <c r="RBR134"/>
      <c r="RBS134"/>
      <c r="RBT134"/>
      <c r="RBU134"/>
      <c r="RBV134"/>
      <c r="RBW134"/>
      <c r="RBX134"/>
      <c r="RBY134"/>
      <c r="RBZ134"/>
      <c r="RCA134"/>
      <c r="RCB134"/>
      <c r="RCC134"/>
      <c r="RCD134"/>
      <c r="RCE134"/>
      <c r="RCF134"/>
      <c r="RCG134"/>
      <c r="RCH134"/>
      <c r="RCI134"/>
      <c r="RCJ134"/>
      <c r="RCK134"/>
      <c r="RCL134"/>
      <c r="RCM134"/>
      <c r="RCN134"/>
      <c r="RCO134"/>
      <c r="RCP134"/>
      <c r="RCQ134"/>
      <c r="RCR134"/>
      <c r="RCS134"/>
      <c r="RCT134"/>
      <c r="RCU134"/>
      <c r="RCV134"/>
      <c r="RCW134"/>
      <c r="RCX134"/>
      <c r="RCY134"/>
      <c r="RCZ134"/>
      <c r="RDA134"/>
      <c r="RDB134"/>
      <c r="RDC134"/>
      <c r="RDD134"/>
      <c r="RDE134"/>
      <c r="RDF134"/>
      <c r="RDG134"/>
      <c r="RDH134"/>
      <c r="RDI134"/>
      <c r="RDJ134"/>
      <c r="RDK134"/>
      <c r="RDL134"/>
      <c r="RDM134"/>
      <c r="RDN134"/>
      <c r="RDO134"/>
      <c r="RDP134"/>
      <c r="RDQ134"/>
      <c r="RDR134"/>
      <c r="RDS134"/>
      <c r="RDT134"/>
      <c r="RDU134"/>
      <c r="RDV134"/>
      <c r="RDW134"/>
      <c r="RDX134"/>
      <c r="RDY134"/>
      <c r="RDZ134"/>
      <c r="REA134"/>
      <c r="REB134"/>
      <c r="REC134"/>
      <c r="RED134"/>
      <c r="REE134"/>
      <c r="REF134"/>
      <c r="REG134"/>
      <c r="REH134"/>
      <c r="REI134"/>
      <c r="REJ134"/>
      <c r="REK134"/>
      <c r="REL134"/>
      <c r="REM134"/>
      <c r="REN134"/>
      <c r="REO134"/>
      <c r="REP134"/>
      <c r="REQ134"/>
      <c r="RER134"/>
      <c r="RES134"/>
      <c r="RET134"/>
      <c r="REU134"/>
      <c r="REV134"/>
      <c r="REW134"/>
      <c r="REX134"/>
      <c r="REY134"/>
      <c r="REZ134"/>
      <c r="RFA134"/>
      <c r="RFB134"/>
      <c r="RFC134"/>
      <c r="RFD134"/>
      <c r="RFE134"/>
      <c r="RFF134"/>
      <c r="RFG134"/>
      <c r="RFH134"/>
      <c r="RFI134"/>
      <c r="RFJ134"/>
      <c r="RFK134"/>
      <c r="RFL134"/>
      <c r="RFM134"/>
      <c r="RFN134"/>
      <c r="RFO134"/>
      <c r="RFP134"/>
      <c r="RFQ134"/>
      <c r="RFR134"/>
      <c r="RFS134"/>
      <c r="RFT134"/>
      <c r="RFU134"/>
      <c r="RFV134"/>
      <c r="RFW134"/>
      <c r="RFX134"/>
      <c r="RFY134"/>
      <c r="RFZ134"/>
      <c r="RGA134"/>
      <c r="RGB134"/>
      <c r="RGC134"/>
      <c r="RGD134"/>
      <c r="RGE134"/>
      <c r="RGF134"/>
      <c r="RGG134"/>
      <c r="RGH134"/>
      <c r="RGI134"/>
      <c r="RGJ134"/>
      <c r="RGK134"/>
      <c r="RGL134"/>
      <c r="RGM134"/>
      <c r="RGN134"/>
      <c r="RGO134"/>
      <c r="RGP134"/>
      <c r="RGQ134"/>
      <c r="RGR134"/>
      <c r="RGS134"/>
      <c r="RGT134"/>
      <c r="RGU134"/>
      <c r="RGV134"/>
      <c r="RGW134"/>
      <c r="RGX134"/>
      <c r="RGY134"/>
      <c r="RGZ134"/>
      <c r="RHA134"/>
      <c r="RHB134"/>
      <c r="RHC134"/>
      <c r="RHD134"/>
      <c r="RHE134"/>
      <c r="RHF134"/>
      <c r="RHG134"/>
      <c r="RHH134"/>
      <c r="RHI134"/>
      <c r="RHJ134"/>
      <c r="RHK134"/>
      <c r="RHL134"/>
      <c r="RHM134"/>
      <c r="RHN134"/>
      <c r="RHO134"/>
      <c r="RHP134"/>
      <c r="RHQ134"/>
      <c r="RHR134"/>
      <c r="RHS134"/>
      <c r="RHT134"/>
      <c r="RHU134"/>
      <c r="RHV134"/>
      <c r="RHW134"/>
      <c r="RHX134"/>
      <c r="RHY134"/>
      <c r="RHZ134"/>
      <c r="RIA134"/>
      <c r="RIB134"/>
      <c r="RIC134"/>
      <c r="RID134"/>
      <c r="RIE134"/>
      <c r="RIF134"/>
      <c r="RIG134"/>
      <c r="RIH134"/>
      <c r="RII134"/>
      <c r="RIJ134"/>
      <c r="RIK134"/>
      <c r="RIL134"/>
      <c r="RIM134"/>
      <c r="RIN134"/>
      <c r="RIO134"/>
      <c r="RIP134"/>
      <c r="RIQ134"/>
      <c r="RIR134"/>
      <c r="RIS134"/>
      <c r="RIT134"/>
      <c r="RIU134"/>
      <c r="RIV134"/>
      <c r="RIW134"/>
      <c r="RIX134"/>
      <c r="RIY134"/>
      <c r="RIZ134"/>
      <c r="RJA134"/>
      <c r="RJB134"/>
      <c r="RJC134"/>
      <c r="RJD134"/>
      <c r="RJE134"/>
      <c r="RJF134"/>
      <c r="RJG134"/>
      <c r="RJH134"/>
      <c r="RJI134"/>
      <c r="RJJ134"/>
      <c r="RJK134"/>
      <c r="RJL134"/>
      <c r="RJM134"/>
      <c r="RJN134"/>
      <c r="RJO134"/>
      <c r="RJP134"/>
      <c r="RJQ134"/>
      <c r="RJR134"/>
      <c r="RJS134"/>
      <c r="RJT134"/>
      <c r="RJU134"/>
      <c r="RJV134"/>
      <c r="RJW134"/>
      <c r="RJX134"/>
      <c r="RJY134"/>
      <c r="RJZ134"/>
      <c r="RKA134"/>
      <c r="RKB134"/>
      <c r="RKC134"/>
      <c r="RKD134"/>
      <c r="RKE134"/>
      <c r="RKF134"/>
      <c r="RKG134"/>
      <c r="RKH134"/>
      <c r="RKI134"/>
      <c r="RKJ134"/>
      <c r="RKK134"/>
      <c r="RKL134"/>
      <c r="RKM134"/>
      <c r="RKN134"/>
      <c r="RKO134"/>
      <c r="RKP134"/>
      <c r="RKQ134"/>
      <c r="RKR134"/>
      <c r="RKS134"/>
      <c r="RKT134"/>
      <c r="RKU134"/>
      <c r="RKV134"/>
      <c r="RKW134"/>
      <c r="RKX134"/>
      <c r="RKY134"/>
      <c r="RKZ134"/>
      <c r="RLA134"/>
      <c r="RLB134"/>
      <c r="RLC134"/>
      <c r="RLD134"/>
      <c r="RLE134"/>
      <c r="RLF134"/>
      <c r="RLG134"/>
      <c r="RLH134"/>
      <c r="RLI134"/>
      <c r="RLJ134"/>
      <c r="RLK134"/>
      <c r="RLL134"/>
      <c r="RLM134"/>
      <c r="RLN134"/>
      <c r="RLO134"/>
      <c r="RLP134"/>
      <c r="RLQ134"/>
      <c r="RLR134"/>
      <c r="RLS134"/>
      <c r="RLT134"/>
      <c r="RLU134"/>
      <c r="RLV134"/>
      <c r="RLW134"/>
      <c r="RLX134"/>
      <c r="RLY134"/>
      <c r="RLZ134"/>
      <c r="RMA134"/>
      <c r="RMB134"/>
      <c r="RMC134"/>
      <c r="RMD134"/>
      <c r="RME134"/>
      <c r="RMF134"/>
      <c r="RMG134"/>
      <c r="RMH134"/>
      <c r="RMI134"/>
      <c r="RMJ134"/>
      <c r="RMK134"/>
      <c r="RML134"/>
      <c r="RMM134"/>
      <c r="RMN134"/>
      <c r="RMO134"/>
      <c r="RMP134"/>
      <c r="RMQ134"/>
      <c r="RMR134"/>
      <c r="RMS134"/>
      <c r="RMT134"/>
      <c r="RMU134"/>
      <c r="RMV134"/>
      <c r="RMW134"/>
      <c r="RMX134"/>
      <c r="RMY134"/>
      <c r="RMZ134"/>
      <c r="RNA134"/>
      <c r="RNB134"/>
      <c r="RNC134"/>
      <c r="RND134"/>
      <c r="RNE134"/>
      <c r="RNF134"/>
      <c r="RNG134"/>
      <c r="RNH134"/>
      <c r="RNI134"/>
      <c r="RNJ134"/>
      <c r="RNK134"/>
      <c r="RNL134"/>
      <c r="RNM134"/>
      <c r="RNN134"/>
      <c r="RNO134"/>
      <c r="RNP134"/>
      <c r="RNQ134"/>
      <c r="RNR134"/>
      <c r="RNS134"/>
      <c r="RNT134"/>
      <c r="RNU134"/>
      <c r="RNV134"/>
      <c r="RNW134"/>
      <c r="RNX134"/>
      <c r="RNY134"/>
      <c r="RNZ134"/>
      <c r="ROA134"/>
      <c r="ROB134"/>
      <c r="ROC134"/>
      <c r="ROD134"/>
      <c r="ROE134"/>
      <c r="ROF134"/>
      <c r="ROG134"/>
      <c r="ROH134"/>
      <c r="ROI134"/>
      <c r="ROJ134"/>
      <c r="ROK134"/>
      <c r="ROL134"/>
      <c r="ROM134"/>
      <c r="RON134"/>
      <c r="ROO134"/>
      <c r="ROP134"/>
      <c r="ROQ134"/>
      <c r="ROR134"/>
      <c r="ROS134"/>
      <c r="ROT134"/>
      <c r="ROU134"/>
      <c r="ROV134"/>
      <c r="ROW134"/>
      <c r="ROX134"/>
      <c r="ROY134"/>
      <c r="ROZ134"/>
      <c r="RPA134"/>
      <c r="RPB134"/>
      <c r="RPC134"/>
      <c r="RPD134"/>
      <c r="RPE134"/>
      <c r="RPF134"/>
      <c r="RPG134"/>
      <c r="RPH134"/>
      <c r="RPI134"/>
      <c r="RPJ134"/>
      <c r="RPK134"/>
      <c r="RPL134"/>
      <c r="RPM134"/>
      <c r="RPN134"/>
      <c r="RPO134"/>
      <c r="RPP134"/>
      <c r="RPQ134"/>
      <c r="RPR134"/>
      <c r="RPS134"/>
      <c r="RPT134"/>
      <c r="RPU134"/>
      <c r="RPV134"/>
      <c r="RPW134"/>
      <c r="RPX134"/>
      <c r="RPY134"/>
      <c r="RPZ134"/>
      <c r="RQA134"/>
      <c r="RQB134"/>
      <c r="RQC134"/>
      <c r="RQD134"/>
      <c r="RQE134"/>
      <c r="RQF134"/>
      <c r="RQG134"/>
      <c r="RQH134"/>
      <c r="RQI134"/>
      <c r="RQJ134"/>
      <c r="RQK134"/>
      <c r="RQL134"/>
      <c r="RQM134"/>
      <c r="RQN134"/>
      <c r="RQO134"/>
      <c r="RQP134"/>
      <c r="RQQ134"/>
      <c r="RQR134"/>
      <c r="RQS134"/>
      <c r="RQT134"/>
      <c r="RQU134"/>
      <c r="RQV134"/>
      <c r="RQW134"/>
      <c r="RQX134"/>
      <c r="RQY134"/>
      <c r="RQZ134"/>
      <c r="RRA134"/>
      <c r="RRB134"/>
      <c r="RRC134"/>
      <c r="RRD134"/>
      <c r="RRE134"/>
      <c r="RRF134"/>
      <c r="RRG134"/>
      <c r="RRH134"/>
      <c r="RRI134"/>
      <c r="RRJ134"/>
      <c r="RRK134"/>
      <c r="RRL134"/>
      <c r="RRM134"/>
      <c r="RRN134"/>
      <c r="RRO134"/>
      <c r="RRP134"/>
      <c r="RRQ134"/>
      <c r="RRR134"/>
      <c r="RRS134"/>
      <c r="RRT134"/>
      <c r="RRU134"/>
      <c r="RRV134"/>
      <c r="RRW134"/>
      <c r="RRX134"/>
      <c r="RRY134"/>
      <c r="RRZ134"/>
      <c r="RSA134"/>
      <c r="RSB134"/>
      <c r="RSC134"/>
      <c r="RSD134"/>
      <c r="RSE134"/>
      <c r="RSF134"/>
      <c r="RSG134"/>
      <c r="RSH134"/>
      <c r="RSI134"/>
      <c r="RSJ134"/>
      <c r="RSK134"/>
      <c r="RSL134"/>
      <c r="RSM134"/>
      <c r="RSN134"/>
      <c r="RSO134"/>
      <c r="RSP134"/>
      <c r="RSQ134"/>
      <c r="RSR134"/>
      <c r="RSS134"/>
      <c r="RST134"/>
      <c r="RSU134"/>
      <c r="RSV134"/>
      <c r="RSW134"/>
      <c r="RSX134"/>
      <c r="RSY134"/>
      <c r="RSZ134"/>
      <c r="RTA134"/>
      <c r="RTB134"/>
      <c r="RTC134"/>
      <c r="RTD134"/>
      <c r="RTE134"/>
      <c r="RTF134"/>
      <c r="RTG134"/>
      <c r="RTH134"/>
      <c r="RTI134"/>
      <c r="RTJ134"/>
      <c r="RTK134"/>
      <c r="RTL134"/>
      <c r="RTM134"/>
      <c r="RTN134"/>
      <c r="RTO134"/>
      <c r="RTP134"/>
      <c r="RTQ134"/>
      <c r="RTR134"/>
      <c r="RTS134"/>
      <c r="RTT134"/>
      <c r="RTU134"/>
      <c r="RTV134"/>
      <c r="RTW134"/>
      <c r="RTX134"/>
      <c r="RTY134"/>
      <c r="RTZ134"/>
      <c r="RUA134"/>
      <c r="RUB134"/>
      <c r="RUC134"/>
      <c r="RUD134"/>
      <c r="RUE134"/>
      <c r="RUF134"/>
      <c r="RUG134"/>
      <c r="RUH134"/>
      <c r="RUI134"/>
      <c r="RUJ134"/>
      <c r="RUK134"/>
      <c r="RUL134"/>
      <c r="RUM134"/>
      <c r="RUN134"/>
      <c r="RUO134"/>
      <c r="RUP134"/>
      <c r="RUQ134"/>
      <c r="RUR134"/>
      <c r="RUS134"/>
      <c r="RUT134"/>
      <c r="RUU134"/>
      <c r="RUV134"/>
      <c r="RUW134"/>
      <c r="RUX134"/>
      <c r="RUY134"/>
      <c r="RUZ134"/>
      <c r="RVA134"/>
      <c r="RVB134"/>
      <c r="RVC134"/>
      <c r="RVD134"/>
      <c r="RVE134"/>
      <c r="RVF134"/>
      <c r="RVG134"/>
      <c r="RVH134"/>
      <c r="RVI134"/>
      <c r="RVJ134"/>
      <c r="RVK134"/>
      <c r="RVL134"/>
      <c r="RVM134"/>
      <c r="RVN134"/>
      <c r="RVO134"/>
      <c r="RVP134"/>
      <c r="RVQ134"/>
      <c r="RVR134"/>
      <c r="RVS134"/>
      <c r="RVT134"/>
      <c r="RVU134"/>
      <c r="RVV134"/>
      <c r="RVW134"/>
      <c r="RVX134"/>
      <c r="RVY134"/>
      <c r="RVZ134"/>
      <c r="RWA134"/>
      <c r="RWB134"/>
      <c r="RWC134"/>
      <c r="RWD134"/>
      <c r="RWE134"/>
      <c r="RWF134"/>
      <c r="RWG134"/>
      <c r="RWH134"/>
      <c r="RWI134"/>
      <c r="RWJ134"/>
      <c r="RWK134"/>
      <c r="RWL134"/>
      <c r="RWM134"/>
      <c r="RWN134"/>
      <c r="RWO134"/>
      <c r="RWP134"/>
      <c r="RWQ134"/>
      <c r="RWR134"/>
      <c r="RWS134"/>
      <c r="RWT134"/>
      <c r="RWU134"/>
      <c r="RWV134"/>
      <c r="RWW134"/>
      <c r="RWX134"/>
      <c r="RWY134"/>
      <c r="RWZ134"/>
      <c r="RXA134"/>
      <c r="RXB134"/>
      <c r="RXC134"/>
      <c r="RXD134"/>
      <c r="RXE134"/>
      <c r="RXF134"/>
      <c r="RXG134"/>
      <c r="RXH134"/>
      <c r="RXI134"/>
      <c r="RXJ134"/>
      <c r="RXK134"/>
      <c r="RXL134"/>
      <c r="RXM134"/>
      <c r="RXN134"/>
      <c r="RXO134"/>
      <c r="RXP134"/>
      <c r="RXQ134"/>
      <c r="RXR134"/>
      <c r="RXS134"/>
      <c r="RXT134"/>
      <c r="RXU134"/>
      <c r="RXV134"/>
      <c r="RXW134"/>
      <c r="RXX134"/>
      <c r="RXY134"/>
      <c r="RXZ134"/>
      <c r="RYA134"/>
      <c r="RYB134"/>
      <c r="RYC134"/>
      <c r="RYD134"/>
      <c r="RYE134"/>
      <c r="RYF134"/>
      <c r="RYG134"/>
      <c r="RYH134"/>
      <c r="RYI134"/>
      <c r="RYJ134"/>
      <c r="RYK134"/>
      <c r="RYL134"/>
      <c r="RYM134"/>
      <c r="RYN134"/>
      <c r="RYO134"/>
      <c r="RYP134"/>
      <c r="RYQ134"/>
      <c r="RYR134"/>
      <c r="RYS134"/>
      <c r="RYT134"/>
      <c r="RYU134"/>
      <c r="RYV134"/>
      <c r="RYW134"/>
      <c r="RYX134"/>
      <c r="RYY134"/>
      <c r="RYZ134"/>
      <c r="RZA134"/>
      <c r="RZB134"/>
      <c r="RZC134"/>
      <c r="RZD134"/>
      <c r="RZE134"/>
      <c r="RZF134"/>
      <c r="RZG134"/>
      <c r="RZH134"/>
      <c r="RZI134"/>
      <c r="RZJ134"/>
      <c r="RZK134"/>
      <c r="RZL134"/>
      <c r="RZM134"/>
      <c r="RZN134"/>
      <c r="RZO134"/>
      <c r="RZP134"/>
      <c r="RZQ134"/>
      <c r="RZR134"/>
      <c r="RZS134"/>
      <c r="RZT134"/>
      <c r="RZU134"/>
      <c r="RZV134"/>
      <c r="RZW134"/>
      <c r="RZX134"/>
      <c r="RZY134"/>
      <c r="RZZ134"/>
      <c r="SAA134"/>
      <c r="SAB134"/>
      <c r="SAC134"/>
      <c r="SAD134"/>
      <c r="SAE134"/>
      <c r="SAF134"/>
      <c r="SAG134"/>
      <c r="SAH134"/>
      <c r="SAI134"/>
      <c r="SAJ134"/>
      <c r="SAK134"/>
      <c r="SAL134"/>
      <c r="SAM134"/>
      <c r="SAN134"/>
      <c r="SAO134"/>
      <c r="SAP134"/>
      <c r="SAQ134"/>
      <c r="SAR134"/>
      <c r="SAS134"/>
      <c r="SAT134"/>
      <c r="SAU134"/>
      <c r="SAV134"/>
      <c r="SAW134"/>
      <c r="SAX134"/>
      <c r="SAY134"/>
      <c r="SAZ134"/>
      <c r="SBA134"/>
      <c r="SBB134"/>
      <c r="SBC134"/>
      <c r="SBD134"/>
      <c r="SBE134"/>
      <c r="SBF134"/>
      <c r="SBG134"/>
      <c r="SBH134"/>
      <c r="SBI134"/>
      <c r="SBJ134"/>
      <c r="SBK134"/>
      <c r="SBL134"/>
      <c r="SBM134"/>
      <c r="SBN134"/>
      <c r="SBO134"/>
      <c r="SBP134"/>
      <c r="SBQ134"/>
      <c r="SBR134"/>
      <c r="SBS134"/>
      <c r="SBT134"/>
      <c r="SBU134"/>
      <c r="SBV134"/>
      <c r="SBW134"/>
      <c r="SBX134"/>
      <c r="SBY134"/>
      <c r="SBZ134"/>
      <c r="SCA134"/>
      <c r="SCB134"/>
      <c r="SCC134"/>
      <c r="SCD134"/>
      <c r="SCE134"/>
      <c r="SCF134"/>
      <c r="SCG134"/>
      <c r="SCH134"/>
      <c r="SCI134"/>
      <c r="SCJ134"/>
      <c r="SCK134"/>
      <c r="SCL134"/>
      <c r="SCM134"/>
      <c r="SCN134"/>
      <c r="SCO134"/>
      <c r="SCP134"/>
      <c r="SCQ134"/>
      <c r="SCR134"/>
      <c r="SCS134"/>
      <c r="SCT134"/>
      <c r="SCU134"/>
      <c r="SCV134"/>
      <c r="SCW134"/>
      <c r="SCX134"/>
      <c r="SCY134"/>
      <c r="SCZ134"/>
      <c r="SDA134"/>
      <c r="SDB134"/>
      <c r="SDC134"/>
      <c r="SDD134"/>
      <c r="SDE134"/>
      <c r="SDF134"/>
      <c r="SDG134"/>
      <c r="SDH134"/>
      <c r="SDI134"/>
      <c r="SDJ134"/>
      <c r="SDK134"/>
      <c r="SDL134"/>
      <c r="SDM134"/>
      <c r="SDN134"/>
      <c r="SDO134"/>
      <c r="SDP134"/>
      <c r="SDQ134"/>
      <c r="SDR134"/>
      <c r="SDS134"/>
      <c r="SDT134"/>
      <c r="SDU134"/>
      <c r="SDV134"/>
      <c r="SDW134"/>
      <c r="SDX134"/>
      <c r="SDY134"/>
      <c r="SDZ134"/>
      <c r="SEA134"/>
      <c r="SEB134"/>
      <c r="SEC134"/>
      <c r="SED134"/>
      <c r="SEE134"/>
      <c r="SEF134"/>
      <c r="SEG134"/>
      <c r="SEH134"/>
      <c r="SEI134"/>
      <c r="SEJ134"/>
      <c r="SEK134"/>
      <c r="SEL134"/>
      <c r="SEM134"/>
      <c r="SEN134"/>
      <c r="SEO134"/>
      <c r="SEP134"/>
      <c r="SEQ134"/>
      <c r="SER134"/>
      <c r="SES134"/>
      <c r="SET134"/>
      <c r="SEU134"/>
      <c r="SEV134"/>
      <c r="SEW134"/>
      <c r="SEX134"/>
      <c r="SEY134"/>
      <c r="SEZ134"/>
      <c r="SFA134"/>
      <c r="SFB134"/>
      <c r="SFC134"/>
      <c r="SFD134"/>
      <c r="SFE134"/>
      <c r="SFF134"/>
      <c r="SFG134"/>
      <c r="SFH134"/>
      <c r="SFI134"/>
      <c r="SFJ134"/>
      <c r="SFK134"/>
      <c r="SFL134"/>
      <c r="SFM134"/>
      <c r="SFN134"/>
      <c r="SFO134"/>
      <c r="SFP134"/>
      <c r="SFQ134"/>
      <c r="SFR134"/>
      <c r="SFS134"/>
      <c r="SFT134"/>
      <c r="SFU134"/>
      <c r="SFV134"/>
      <c r="SFW134"/>
      <c r="SFX134"/>
      <c r="SFY134"/>
      <c r="SFZ134"/>
      <c r="SGA134"/>
      <c r="SGB134"/>
      <c r="SGC134"/>
      <c r="SGD134"/>
      <c r="SGE134"/>
      <c r="SGF134"/>
      <c r="SGG134"/>
      <c r="SGH134"/>
      <c r="SGI134"/>
      <c r="SGJ134"/>
      <c r="SGK134"/>
      <c r="SGL134"/>
      <c r="SGM134"/>
      <c r="SGN134"/>
      <c r="SGO134"/>
      <c r="SGP134"/>
      <c r="SGQ134"/>
      <c r="SGR134"/>
      <c r="SGS134"/>
      <c r="SGT134"/>
      <c r="SGU134"/>
      <c r="SGV134"/>
      <c r="SGW134"/>
      <c r="SGX134"/>
      <c r="SGY134"/>
      <c r="SGZ134"/>
      <c r="SHA134"/>
      <c r="SHB134"/>
      <c r="SHC134"/>
      <c r="SHD134"/>
      <c r="SHE134"/>
      <c r="SHF134"/>
      <c r="SHG134"/>
      <c r="SHH134"/>
      <c r="SHI134"/>
      <c r="SHJ134"/>
      <c r="SHK134"/>
      <c r="SHL134"/>
      <c r="SHM134"/>
      <c r="SHN134"/>
      <c r="SHO134"/>
      <c r="SHP134"/>
      <c r="SHQ134"/>
      <c r="SHR134"/>
      <c r="SHS134"/>
      <c r="SHT134"/>
      <c r="SHU134"/>
      <c r="SHV134"/>
      <c r="SHW134"/>
      <c r="SHX134"/>
      <c r="SHY134"/>
      <c r="SHZ134"/>
      <c r="SIA134"/>
      <c r="SIB134"/>
      <c r="SIC134"/>
      <c r="SID134"/>
      <c r="SIE134"/>
      <c r="SIF134"/>
      <c r="SIG134"/>
      <c r="SIH134"/>
      <c r="SII134"/>
      <c r="SIJ134"/>
      <c r="SIK134"/>
      <c r="SIL134"/>
      <c r="SIM134"/>
      <c r="SIN134"/>
      <c r="SIO134"/>
      <c r="SIP134"/>
      <c r="SIQ134"/>
      <c r="SIR134"/>
      <c r="SIS134"/>
      <c r="SIT134"/>
      <c r="SIU134"/>
      <c r="SIV134"/>
      <c r="SIW134"/>
      <c r="SIX134"/>
      <c r="SIY134"/>
      <c r="SIZ134"/>
      <c r="SJA134"/>
      <c r="SJB134"/>
      <c r="SJC134"/>
      <c r="SJD134"/>
      <c r="SJE134"/>
      <c r="SJF134"/>
      <c r="SJG134"/>
      <c r="SJH134"/>
      <c r="SJI134"/>
      <c r="SJJ134"/>
      <c r="SJK134"/>
      <c r="SJL134"/>
      <c r="SJM134"/>
      <c r="SJN134"/>
      <c r="SJO134"/>
      <c r="SJP134"/>
      <c r="SJQ134"/>
      <c r="SJR134"/>
      <c r="SJS134"/>
      <c r="SJT134"/>
      <c r="SJU134"/>
      <c r="SJV134"/>
      <c r="SJW134"/>
      <c r="SJX134"/>
      <c r="SJY134"/>
      <c r="SJZ134"/>
      <c r="SKA134"/>
      <c r="SKB134"/>
      <c r="SKC134"/>
      <c r="SKD134"/>
      <c r="SKE134"/>
      <c r="SKF134"/>
      <c r="SKG134"/>
      <c r="SKH134"/>
      <c r="SKI134"/>
      <c r="SKJ134"/>
      <c r="SKK134"/>
      <c r="SKL134"/>
      <c r="SKM134"/>
      <c r="SKN134"/>
      <c r="SKO134"/>
      <c r="SKP134"/>
      <c r="SKQ134"/>
      <c r="SKR134"/>
      <c r="SKS134"/>
      <c r="SKT134"/>
      <c r="SKU134"/>
      <c r="SKV134"/>
      <c r="SKW134"/>
      <c r="SKX134"/>
      <c r="SKY134"/>
      <c r="SKZ134"/>
      <c r="SLA134"/>
      <c r="SLB134"/>
      <c r="SLC134"/>
      <c r="SLD134"/>
      <c r="SLE134"/>
      <c r="SLF134"/>
      <c r="SLG134"/>
      <c r="SLH134"/>
      <c r="SLI134"/>
      <c r="SLJ134"/>
      <c r="SLK134"/>
      <c r="SLL134"/>
      <c r="SLM134"/>
      <c r="SLN134"/>
      <c r="SLO134"/>
      <c r="SLP134"/>
      <c r="SLQ134"/>
      <c r="SLR134"/>
      <c r="SLS134"/>
      <c r="SLT134"/>
      <c r="SLU134"/>
      <c r="SLV134"/>
      <c r="SLW134"/>
      <c r="SLX134"/>
      <c r="SLY134"/>
      <c r="SLZ134"/>
      <c r="SMA134"/>
      <c r="SMB134"/>
      <c r="SMC134"/>
      <c r="SMD134"/>
      <c r="SME134"/>
      <c r="SMF134"/>
      <c r="SMG134"/>
      <c r="SMH134"/>
      <c r="SMI134"/>
      <c r="SMJ134"/>
      <c r="SMK134"/>
      <c r="SML134"/>
      <c r="SMM134"/>
      <c r="SMN134"/>
      <c r="SMO134"/>
      <c r="SMP134"/>
      <c r="SMQ134"/>
      <c r="SMR134"/>
      <c r="SMS134"/>
      <c r="SMT134"/>
      <c r="SMU134"/>
      <c r="SMV134"/>
      <c r="SMW134"/>
      <c r="SMX134"/>
      <c r="SMY134"/>
      <c r="SMZ134"/>
      <c r="SNA134"/>
      <c r="SNB134"/>
      <c r="SNC134"/>
      <c r="SND134"/>
      <c r="SNE134"/>
      <c r="SNF134"/>
      <c r="SNG134"/>
      <c r="SNH134"/>
      <c r="SNI134"/>
      <c r="SNJ134"/>
      <c r="SNK134"/>
      <c r="SNL134"/>
      <c r="SNM134"/>
      <c r="SNN134"/>
      <c r="SNO134"/>
      <c r="SNP134"/>
      <c r="SNQ134"/>
      <c r="SNR134"/>
      <c r="SNS134"/>
      <c r="SNT134"/>
      <c r="SNU134"/>
      <c r="SNV134"/>
      <c r="SNW134"/>
      <c r="SNX134"/>
      <c r="SNY134"/>
      <c r="SNZ134"/>
      <c r="SOA134"/>
      <c r="SOB134"/>
      <c r="SOC134"/>
      <c r="SOD134"/>
      <c r="SOE134"/>
      <c r="SOF134"/>
      <c r="SOG134"/>
      <c r="SOH134"/>
      <c r="SOI134"/>
      <c r="SOJ134"/>
      <c r="SOK134"/>
      <c r="SOL134"/>
      <c r="SOM134"/>
      <c r="SON134"/>
      <c r="SOO134"/>
      <c r="SOP134"/>
      <c r="SOQ134"/>
      <c r="SOR134"/>
      <c r="SOS134"/>
      <c r="SOT134"/>
      <c r="SOU134"/>
      <c r="SOV134"/>
      <c r="SOW134"/>
      <c r="SOX134"/>
      <c r="SOY134"/>
      <c r="SOZ134"/>
      <c r="SPA134"/>
      <c r="SPB134"/>
      <c r="SPC134"/>
      <c r="SPD134"/>
      <c r="SPE134"/>
      <c r="SPF134"/>
      <c r="SPG134"/>
      <c r="SPH134"/>
      <c r="SPI134"/>
      <c r="SPJ134"/>
      <c r="SPK134"/>
      <c r="SPL134"/>
      <c r="SPM134"/>
      <c r="SPN134"/>
      <c r="SPO134"/>
      <c r="SPP134"/>
      <c r="SPQ134"/>
      <c r="SPR134"/>
      <c r="SPS134"/>
      <c r="SPT134"/>
      <c r="SPU134"/>
      <c r="SPV134"/>
      <c r="SPW134"/>
      <c r="SPX134"/>
      <c r="SPY134"/>
      <c r="SPZ134"/>
      <c r="SQA134"/>
      <c r="SQB134"/>
      <c r="SQC134"/>
      <c r="SQD134"/>
      <c r="SQE134"/>
      <c r="SQF134"/>
      <c r="SQG134"/>
      <c r="SQH134"/>
      <c r="SQI134"/>
      <c r="SQJ134"/>
      <c r="SQK134"/>
      <c r="SQL134"/>
      <c r="SQM134"/>
      <c r="SQN134"/>
      <c r="SQO134"/>
      <c r="SQP134"/>
      <c r="SQQ134"/>
      <c r="SQR134"/>
      <c r="SQS134"/>
      <c r="SQT134"/>
      <c r="SQU134"/>
      <c r="SQV134"/>
      <c r="SQW134"/>
      <c r="SQX134"/>
      <c r="SQY134"/>
      <c r="SQZ134"/>
      <c r="SRA134"/>
      <c r="SRB134"/>
      <c r="SRC134"/>
      <c r="SRD134"/>
      <c r="SRE134"/>
      <c r="SRF134"/>
      <c r="SRG134"/>
      <c r="SRH134"/>
      <c r="SRI134"/>
      <c r="SRJ134"/>
      <c r="SRK134"/>
      <c r="SRL134"/>
      <c r="SRM134"/>
      <c r="SRN134"/>
      <c r="SRO134"/>
      <c r="SRP134"/>
      <c r="SRQ134"/>
      <c r="SRR134"/>
      <c r="SRS134"/>
      <c r="SRT134"/>
      <c r="SRU134"/>
      <c r="SRV134"/>
      <c r="SRW134"/>
      <c r="SRX134"/>
      <c r="SRY134"/>
      <c r="SRZ134"/>
      <c r="SSA134"/>
      <c r="SSB134"/>
      <c r="SSC134"/>
      <c r="SSD134"/>
      <c r="SSE134"/>
      <c r="SSF134"/>
      <c r="SSG134"/>
      <c r="SSH134"/>
      <c r="SSI134"/>
      <c r="SSJ134"/>
      <c r="SSK134"/>
      <c r="SSL134"/>
      <c r="SSM134"/>
      <c r="SSN134"/>
      <c r="SSO134"/>
      <c r="SSP134"/>
      <c r="SSQ134"/>
      <c r="SSR134"/>
      <c r="SSS134"/>
      <c r="SST134"/>
      <c r="SSU134"/>
      <c r="SSV134"/>
      <c r="SSW134"/>
      <c r="SSX134"/>
      <c r="SSY134"/>
      <c r="SSZ134"/>
      <c r="STA134"/>
      <c r="STB134"/>
      <c r="STC134"/>
      <c r="STD134"/>
      <c r="STE134"/>
      <c r="STF134"/>
      <c r="STG134"/>
      <c r="STH134"/>
      <c r="STI134"/>
      <c r="STJ134"/>
      <c r="STK134"/>
      <c r="STL134"/>
      <c r="STM134"/>
      <c r="STN134"/>
      <c r="STO134"/>
      <c r="STP134"/>
      <c r="STQ134"/>
      <c r="STR134"/>
      <c r="STS134"/>
      <c r="STT134"/>
      <c r="STU134"/>
      <c r="STV134"/>
      <c r="STW134"/>
      <c r="STX134"/>
      <c r="STY134"/>
      <c r="STZ134"/>
      <c r="SUA134"/>
      <c r="SUB134"/>
      <c r="SUC134"/>
      <c r="SUD134"/>
      <c r="SUE134"/>
      <c r="SUF134"/>
      <c r="SUG134"/>
      <c r="SUH134"/>
      <c r="SUI134"/>
      <c r="SUJ134"/>
      <c r="SUK134"/>
      <c r="SUL134"/>
      <c r="SUM134"/>
      <c r="SUN134"/>
      <c r="SUO134"/>
      <c r="SUP134"/>
      <c r="SUQ134"/>
      <c r="SUR134"/>
      <c r="SUS134"/>
      <c r="SUT134"/>
      <c r="SUU134"/>
      <c r="SUV134"/>
      <c r="SUW134"/>
      <c r="SUX134"/>
      <c r="SUY134"/>
      <c r="SUZ134"/>
      <c r="SVA134"/>
      <c r="SVB134"/>
      <c r="SVC134"/>
      <c r="SVD134"/>
      <c r="SVE134"/>
      <c r="SVF134"/>
      <c r="SVG134"/>
      <c r="SVH134"/>
      <c r="SVI134"/>
      <c r="SVJ134"/>
      <c r="SVK134"/>
      <c r="SVL134"/>
      <c r="SVM134"/>
      <c r="SVN134"/>
      <c r="SVO134"/>
      <c r="SVP134"/>
      <c r="SVQ134"/>
      <c r="SVR134"/>
      <c r="SVS134"/>
      <c r="SVT134"/>
      <c r="SVU134"/>
      <c r="SVV134"/>
      <c r="SVW134"/>
      <c r="SVX134"/>
      <c r="SVY134"/>
      <c r="SVZ134"/>
      <c r="SWA134"/>
      <c r="SWB134"/>
      <c r="SWC134"/>
      <c r="SWD134"/>
      <c r="SWE134"/>
      <c r="SWF134"/>
      <c r="SWG134"/>
      <c r="SWH134"/>
      <c r="SWI134"/>
      <c r="SWJ134"/>
      <c r="SWK134"/>
      <c r="SWL134"/>
      <c r="SWM134"/>
      <c r="SWN134"/>
      <c r="SWO134"/>
      <c r="SWP134"/>
      <c r="SWQ134"/>
      <c r="SWR134"/>
      <c r="SWS134"/>
      <c r="SWT134"/>
      <c r="SWU134"/>
      <c r="SWV134"/>
      <c r="SWW134"/>
      <c r="SWX134"/>
      <c r="SWY134"/>
      <c r="SWZ134"/>
      <c r="SXA134"/>
      <c r="SXB134"/>
      <c r="SXC134"/>
      <c r="SXD134"/>
      <c r="SXE134"/>
      <c r="SXF134"/>
      <c r="SXG134"/>
      <c r="SXH134"/>
      <c r="SXI134"/>
      <c r="SXJ134"/>
      <c r="SXK134"/>
      <c r="SXL134"/>
      <c r="SXM134"/>
      <c r="SXN134"/>
      <c r="SXO134"/>
      <c r="SXP134"/>
      <c r="SXQ134"/>
      <c r="SXR134"/>
      <c r="SXS134"/>
      <c r="SXT134"/>
      <c r="SXU134"/>
      <c r="SXV134"/>
      <c r="SXW134"/>
      <c r="SXX134"/>
      <c r="SXY134"/>
      <c r="SXZ134"/>
      <c r="SYA134"/>
      <c r="SYB134"/>
      <c r="SYC134"/>
      <c r="SYD134"/>
      <c r="SYE134"/>
      <c r="SYF134"/>
      <c r="SYG134"/>
      <c r="SYH134"/>
      <c r="SYI134"/>
      <c r="SYJ134"/>
      <c r="SYK134"/>
      <c r="SYL134"/>
      <c r="SYM134"/>
      <c r="SYN134"/>
      <c r="SYO134"/>
      <c r="SYP134"/>
      <c r="SYQ134"/>
      <c r="SYR134"/>
      <c r="SYS134"/>
      <c r="SYT134"/>
      <c r="SYU134"/>
      <c r="SYV134"/>
      <c r="SYW134"/>
      <c r="SYX134"/>
      <c r="SYY134"/>
      <c r="SYZ134"/>
      <c r="SZA134"/>
      <c r="SZB134"/>
      <c r="SZC134"/>
      <c r="SZD134"/>
      <c r="SZE134"/>
      <c r="SZF134"/>
      <c r="SZG134"/>
      <c r="SZH134"/>
      <c r="SZI134"/>
      <c r="SZJ134"/>
      <c r="SZK134"/>
      <c r="SZL134"/>
      <c r="SZM134"/>
      <c r="SZN134"/>
      <c r="SZO134"/>
      <c r="SZP134"/>
      <c r="SZQ134"/>
      <c r="SZR134"/>
      <c r="SZS134"/>
      <c r="SZT134"/>
      <c r="SZU134"/>
      <c r="SZV134"/>
      <c r="SZW134"/>
      <c r="SZX134"/>
      <c r="SZY134"/>
      <c r="SZZ134"/>
      <c r="TAA134"/>
      <c r="TAB134"/>
      <c r="TAC134"/>
      <c r="TAD134"/>
      <c r="TAE134"/>
      <c r="TAF134"/>
      <c r="TAG134"/>
      <c r="TAH134"/>
      <c r="TAI134"/>
      <c r="TAJ134"/>
      <c r="TAK134"/>
      <c r="TAL134"/>
      <c r="TAM134"/>
      <c r="TAN134"/>
      <c r="TAO134"/>
      <c r="TAP134"/>
      <c r="TAQ134"/>
      <c r="TAR134"/>
      <c r="TAS134"/>
      <c r="TAT134"/>
      <c r="TAU134"/>
      <c r="TAV134"/>
      <c r="TAW134"/>
      <c r="TAX134"/>
      <c r="TAY134"/>
      <c r="TAZ134"/>
      <c r="TBA134"/>
      <c r="TBB134"/>
      <c r="TBC134"/>
      <c r="TBD134"/>
      <c r="TBE134"/>
      <c r="TBF134"/>
      <c r="TBG134"/>
      <c r="TBH134"/>
      <c r="TBI134"/>
      <c r="TBJ134"/>
      <c r="TBK134"/>
      <c r="TBL134"/>
      <c r="TBM134"/>
      <c r="TBN134"/>
      <c r="TBO134"/>
      <c r="TBP134"/>
      <c r="TBQ134"/>
      <c r="TBR134"/>
      <c r="TBS134"/>
      <c r="TBT134"/>
      <c r="TBU134"/>
      <c r="TBV134"/>
      <c r="TBW134"/>
      <c r="TBX134"/>
      <c r="TBY134"/>
      <c r="TBZ134"/>
      <c r="TCA134"/>
      <c r="TCB134"/>
      <c r="TCC134"/>
      <c r="TCD134"/>
      <c r="TCE134"/>
      <c r="TCF134"/>
      <c r="TCG134"/>
      <c r="TCH134"/>
      <c r="TCI134"/>
      <c r="TCJ134"/>
      <c r="TCK134"/>
      <c r="TCL134"/>
      <c r="TCM134"/>
      <c r="TCN134"/>
      <c r="TCO134"/>
      <c r="TCP134"/>
      <c r="TCQ134"/>
      <c r="TCR134"/>
      <c r="TCS134"/>
      <c r="TCT134"/>
      <c r="TCU134"/>
      <c r="TCV134"/>
      <c r="TCW134"/>
      <c r="TCX134"/>
      <c r="TCY134"/>
      <c r="TCZ134"/>
      <c r="TDA134"/>
      <c r="TDB134"/>
      <c r="TDC134"/>
      <c r="TDD134"/>
      <c r="TDE134"/>
      <c r="TDF134"/>
      <c r="TDG134"/>
      <c r="TDH134"/>
      <c r="TDI134"/>
      <c r="TDJ134"/>
      <c r="TDK134"/>
      <c r="TDL134"/>
      <c r="TDM134"/>
      <c r="TDN134"/>
      <c r="TDO134"/>
      <c r="TDP134"/>
      <c r="TDQ134"/>
      <c r="TDR134"/>
      <c r="TDS134"/>
      <c r="TDT134"/>
      <c r="TDU134"/>
      <c r="TDV134"/>
      <c r="TDW134"/>
      <c r="TDX134"/>
      <c r="TDY134"/>
      <c r="TDZ134"/>
      <c r="TEA134"/>
      <c r="TEB134"/>
      <c r="TEC134"/>
      <c r="TED134"/>
      <c r="TEE134"/>
      <c r="TEF134"/>
      <c r="TEG134"/>
      <c r="TEH134"/>
      <c r="TEI134"/>
      <c r="TEJ134"/>
      <c r="TEK134"/>
      <c r="TEL134"/>
      <c r="TEM134"/>
      <c r="TEN134"/>
      <c r="TEO134"/>
      <c r="TEP134"/>
      <c r="TEQ134"/>
      <c r="TER134"/>
      <c r="TES134"/>
      <c r="TET134"/>
      <c r="TEU134"/>
      <c r="TEV134"/>
      <c r="TEW134"/>
      <c r="TEX134"/>
      <c r="TEY134"/>
      <c r="TEZ134"/>
      <c r="TFA134"/>
      <c r="TFB134"/>
      <c r="TFC134"/>
      <c r="TFD134"/>
      <c r="TFE134"/>
      <c r="TFF134"/>
      <c r="TFG134"/>
      <c r="TFH134"/>
      <c r="TFI134"/>
      <c r="TFJ134"/>
      <c r="TFK134"/>
      <c r="TFL134"/>
      <c r="TFM134"/>
      <c r="TFN134"/>
      <c r="TFO134"/>
      <c r="TFP134"/>
      <c r="TFQ134"/>
      <c r="TFR134"/>
      <c r="TFS134"/>
      <c r="TFT134"/>
      <c r="TFU134"/>
      <c r="TFV134"/>
      <c r="TFW134"/>
      <c r="TFX134"/>
      <c r="TFY134"/>
      <c r="TFZ134"/>
      <c r="TGA134"/>
      <c r="TGB134"/>
      <c r="TGC134"/>
      <c r="TGD134"/>
      <c r="TGE134"/>
      <c r="TGF134"/>
      <c r="TGG134"/>
      <c r="TGH134"/>
      <c r="TGI134"/>
      <c r="TGJ134"/>
      <c r="TGK134"/>
      <c r="TGL134"/>
      <c r="TGM134"/>
      <c r="TGN134"/>
      <c r="TGO134"/>
      <c r="TGP134"/>
      <c r="TGQ134"/>
      <c r="TGR134"/>
      <c r="TGS134"/>
      <c r="TGT134"/>
      <c r="TGU134"/>
      <c r="TGV134"/>
      <c r="TGW134"/>
      <c r="TGX134"/>
      <c r="TGY134"/>
      <c r="TGZ134"/>
      <c r="THA134"/>
      <c r="THB134"/>
      <c r="THC134"/>
      <c r="THD134"/>
      <c r="THE134"/>
      <c r="THF134"/>
      <c r="THG134"/>
      <c r="THH134"/>
      <c r="THI134"/>
      <c r="THJ134"/>
      <c r="THK134"/>
      <c r="THL134"/>
      <c r="THM134"/>
      <c r="THN134"/>
      <c r="THO134"/>
      <c r="THP134"/>
      <c r="THQ134"/>
      <c r="THR134"/>
      <c r="THS134"/>
      <c r="THT134"/>
      <c r="THU134"/>
      <c r="THV134"/>
      <c r="THW134"/>
      <c r="THX134"/>
      <c r="THY134"/>
      <c r="THZ134"/>
      <c r="TIA134"/>
      <c r="TIB134"/>
      <c r="TIC134"/>
      <c r="TID134"/>
      <c r="TIE134"/>
      <c r="TIF134"/>
      <c r="TIG134"/>
      <c r="TIH134"/>
      <c r="TII134"/>
      <c r="TIJ134"/>
      <c r="TIK134"/>
      <c r="TIL134"/>
      <c r="TIM134"/>
      <c r="TIN134"/>
      <c r="TIO134"/>
      <c r="TIP134"/>
      <c r="TIQ134"/>
      <c r="TIR134"/>
      <c r="TIS134"/>
      <c r="TIT134"/>
      <c r="TIU134"/>
      <c r="TIV134"/>
      <c r="TIW134"/>
      <c r="TIX134"/>
      <c r="TIY134"/>
      <c r="TIZ134"/>
      <c r="TJA134"/>
      <c r="TJB134"/>
      <c r="TJC134"/>
      <c r="TJD134"/>
      <c r="TJE134"/>
      <c r="TJF134"/>
      <c r="TJG134"/>
      <c r="TJH134"/>
      <c r="TJI134"/>
      <c r="TJJ134"/>
      <c r="TJK134"/>
      <c r="TJL134"/>
      <c r="TJM134"/>
      <c r="TJN134"/>
      <c r="TJO134"/>
      <c r="TJP134"/>
      <c r="TJQ134"/>
      <c r="TJR134"/>
      <c r="TJS134"/>
      <c r="TJT134"/>
      <c r="TJU134"/>
      <c r="TJV134"/>
      <c r="TJW134"/>
      <c r="TJX134"/>
      <c r="TJY134"/>
      <c r="TJZ134"/>
      <c r="TKA134"/>
      <c r="TKB134"/>
      <c r="TKC134"/>
      <c r="TKD134"/>
      <c r="TKE134"/>
      <c r="TKF134"/>
      <c r="TKG134"/>
      <c r="TKH134"/>
      <c r="TKI134"/>
      <c r="TKJ134"/>
      <c r="TKK134"/>
      <c r="TKL134"/>
      <c r="TKM134"/>
      <c r="TKN134"/>
      <c r="TKO134"/>
      <c r="TKP134"/>
      <c r="TKQ134"/>
      <c r="TKR134"/>
      <c r="TKS134"/>
      <c r="TKT134"/>
      <c r="TKU134"/>
      <c r="TKV134"/>
      <c r="TKW134"/>
      <c r="TKX134"/>
      <c r="TKY134"/>
      <c r="TKZ134"/>
      <c r="TLA134"/>
      <c r="TLB134"/>
      <c r="TLC134"/>
      <c r="TLD134"/>
      <c r="TLE134"/>
      <c r="TLF134"/>
      <c r="TLG134"/>
      <c r="TLH134"/>
      <c r="TLI134"/>
      <c r="TLJ134"/>
      <c r="TLK134"/>
      <c r="TLL134"/>
      <c r="TLM134"/>
      <c r="TLN134"/>
      <c r="TLO134"/>
      <c r="TLP134"/>
      <c r="TLQ134"/>
      <c r="TLR134"/>
      <c r="TLS134"/>
      <c r="TLT134"/>
      <c r="TLU134"/>
      <c r="TLV134"/>
      <c r="TLW134"/>
      <c r="TLX134"/>
      <c r="TLY134"/>
      <c r="TLZ134"/>
      <c r="TMA134"/>
      <c r="TMB134"/>
      <c r="TMC134"/>
      <c r="TMD134"/>
      <c r="TME134"/>
      <c r="TMF134"/>
      <c r="TMG134"/>
      <c r="TMH134"/>
      <c r="TMI134"/>
      <c r="TMJ134"/>
      <c r="TMK134"/>
      <c r="TML134"/>
      <c r="TMM134"/>
      <c r="TMN134"/>
      <c r="TMO134"/>
      <c r="TMP134"/>
      <c r="TMQ134"/>
      <c r="TMR134"/>
      <c r="TMS134"/>
      <c r="TMT134"/>
      <c r="TMU134"/>
      <c r="TMV134"/>
      <c r="TMW134"/>
      <c r="TMX134"/>
      <c r="TMY134"/>
      <c r="TMZ134"/>
      <c r="TNA134"/>
      <c r="TNB134"/>
      <c r="TNC134"/>
      <c r="TND134"/>
      <c r="TNE134"/>
      <c r="TNF134"/>
      <c r="TNG134"/>
      <c r="TNH134"/>
      <c r="TNI134"/>
      <c r="TNJ134"/>
      <c r="TNK134"/>
      <c r="TNL134"/>
      <c r="TNM134"/>
      <c r="TNN134"/>
      <c r="TNO134"/>
      <c r="TNP134"/>
      <c r="TNQ134"/>
      <c r="TNR134"/>
      <c r="TNS134"/>
      <c r="TNT134"/>
      <c r="TNU134"/>
      <c r="TNV134"/>
      <c r="TNW134"/>
      <c r="TNX134"/>
      <c r="TNY134"/>
      <c r="TNZ134"/>
      <c r="TOA134"/>
      <c r="TOB134"/>
      <c r="TOC134"/>
      <c r="TOD134"/>
      <c r="TOE134"/>
      <c r="TOF134"/>
      <c r="TOG134"/>
      <c r="TOH134"/>
      <c r="TOI134"/>
      <c r="TOJ134"/>
      <c r="TOK134"/>
      <c r="TOL134"/>
      <c r="TOM134"/>
      <c r="TON134"/>
      <c r="TOO134"/>
      <c r="TOP134"/>
      <c r="TOQ134"/>
      <c r="TOR134"/>
      <c r="TOS134"/>
      <c r="TOT134"/>
      <c r="TOU134"/>
      <c r="TOV134"/>
      <c r="TOW134"/>
      <c r="TOX134"/>
      <c r="TOY134"/>
      <c r="TOZ134"/>
      <c r="TPA134"/>
      <c r="TPB134"/>
      <c r="TPC134"/>
      <c r="TPD134"/>
      <c r="TPE134"/>
      <c r="TPF134"/>
      <c r="TPG134"/>
      <c r="TPH134"/>
      <c r="TPI134"/>
      <c r="TPJ134"/>
      <c r="TPK134"/>
      <c r="TPL134"/>
      <c r="TPM134"/>
      <c r="TPN134"/>
      <c r="TPO134"/>
      <c r="TPP134"/>
      <c r="TPQ134"/>
      <c r="TPR134"/>
      <c r="TPS134"/>
      <c r="TPT134"/>
      <c r="TPU134"/>
      <c r="TPV134"/>
      <c r="TPW134"/>
      <c r="TPX134"/>
      <c r="TPY134"/>
      <c r="TPZ134"/>
      <c r="TQA134"/>
      <c r="TQB134"/>
      <c r="TQC134"/>
      <c r="TQD134"/>
      <c r="TQE134"/>
      <c r="TQF134"/>
      <c r="TQG134"/>
      <c r="TQH134"/>
      <c r="TQI134"/>
      <c r="TQJ134"/>
      <c r="TQK134"/>
      <c r="TQL134"/>
      <c r="TQM134"/>
      <c r="TQN134"/>
      <c r="TQO134"/>
      <c r="TQP134"/>
      <c r="TQQ134"/>
      <c r="TQR134"/>
      <c r="TQS134"/>
      <c r="TQT134"/>
      <c r="TQU134"/>
      <c r="TQV134"/>
      <c r="TQW134"/>
      <c r="TQX134"/>
      <c r="TQY134"/>
      <c r="TQZ134"/>
      <c r="TRA134"/>
      <c r="TRB134"/>
      <c r="TRC134"/>
      <c r="TRD134"/>
      <c r="TRE134"/>
      <c r="TRF134"/>
      <c r="TRG134"/>
      <c r="TRH134"/>
      <c r="TRI134"/>
      <c r="TRJ134"/>
      <c r="TRK134"/>
      <c r="TRL134"/>
      <c r="TRM134"/>
      <c r="TRN134"/>
      <c r="TRO134"/>
      <c r="TRP134"/>
      <c r="TRQ134"/>
      <c r="TRR134"/>
      <c r="TRS134"/>
      <c r="TRT134"/>
      <c r="TRU134"/>
      <c r="TRV134"/>
      <c r="TRW134"/>
      <c r="TRX134"/>
      <c r="TRY134"/>
      <c r="TRZ134"/>
      <c r="TSA134"/>
      <c r="TSB134"/>
      <c r="TSC134"/>
      <c r="TSD134"/>
      <c r="TSE134"/>
      <c r="TSF134"/>
      <c r="TSG134"/>
      <c r="TSH134"/>
      <c r="TSI134"/>
      <c r="TSJ134"/>
      <c r="TSK134"/>
      <c r="TSL134"/>
      <c r="TSM134"/>
      <c r="TSN134"/>
      <c r="TSO134"/>
      <c r="TSP134"/>
      <c r="TSQ134"/>
      <c r="TSR134"/>
      <c r="TSS134"/>
      <c r="TST134"/>
      <c r="TSU134"/>
      <c r="TSV134"/>
      <c r="TSW134"/>
      <c r="TSX134"/>
      <c r="TSY134"/>
      <c r="TSZ134"/>
      <c r="TTA134"/>
      <c r="TTB134"/>
      <c r="TTC134"/>
      <c r="TTD134"/>
      <c r="TTE134"/>
      <c r="TTF134"/>
      <c r="TTG134"/>
      <c r="TTH134"/>
      <c r="TTI134"/>
      <c r="TTJ134"/>
      <c r="TTK134"/>
      <c r="TTL134"/>
      <c r="TTM134"/>
      <c r="TTN134"/>
      <c r="TTO134"/>
      <c r="TTP134"/>
      <c r="TTQ134"/>
      <c r="TTR134"/>
      <c r="TTS134"/>
      <c r="TTT134"/>
      <c r="TTU134"/>
      <c r="TTV134"/>
      <c r="TTW134"/>
      <c r="TTX134"/>
      <c r="TTY134"/>
      <c r="TTZ134"/>
      <c r="TUA134"/>
      <c r="TUB134"/>
      <c r="TUC134"/>
      <c r="TUD134"/>
      <c r="TUE134"/>
      <c r="TUF134"/>
      <c r="TUG134"/>
      <c r="TUH134"/>
      <c r="TUI134"/>
      <c r="TUJ134"/>
      <c r="TUK134"/>
      <c r="TUL134"/>
      <c r="TUM134"/>
      <c r="TUN134"/>
      <c r="TUO134"/>
      <c r="TUP134"/>
      <c r="TUQ134"/>
      <c r="TUR134"/>
      <c r="TUS134"/>
      <c r="TUT134"/>
      <c r="TUU134"/>
      <c r="TUV134"/>
      <c r="TUW134"/>
      <c r="TUX134"/>
      <c r="TUY134"/>
      <c r="TUZ134"/>
      <c r="TVA134"/>
      <c r="TVB134"/>
      <c r="TVC134"/>
      <c r="TVD134"/>
      <c r="TVE134"/>
      <c r="TVF134"/>
      <c r="TVG134"/>
      <c r="TVH134"/>
      <c r="TVI134"/>
      <c r="TVJ134"/>
      <c r="TVK134"/>
      <c r="TVL134"/>
      <c r="TVM134"/>
      <c r="TVN134"/>
      <c r="TVO134"/>
      <c r="TVP134"/>
      <c r="TVQ134"/>
      <c r="TVR134"/>
      <c r="TVS134"/>
      <c r="TVT134"/>
      <c r="TVU134"/>
      <c r="TVV134"/>
      <c r="TVW134"/>
      <c r="TVX134"/>
      <c r="TVY134"/>
      <c r="TVZ134"/>
      <c r="TWA134"/>
      <c r="TWB134"/>
      <c r="TWC134"/>
      <c r="TWD134"/>
      <c r="TWE134"/>
      <c r="TWF134"/>
      <c r="TWG134"/>
      <c r="TWH134"/>
      <c r="TWI134"/>
      <c r="TWJ134"/>
      <c r="TWK134"/>
      <c r="TWL134"/>
      <c r="TWM134"/>
      <c r="TWN134"/>
      <c r="TWO134"/>
      <c r="TWP134"/>
      <c r="TWQ134"/>
      <c r="TWR134"/>
      <c r="TWS134"/>
      <c r="TWT134"/>
      <c r="TWU134"/>
      <c r="TWV134"/>
      <c r="TWW134"/>
      <c r="TWX134"/>
      <c r="TWY134"/>
      <c r="TWZ134"/>
      <c r="TXA134"/>
      <c r="TXB134"/>
      <c r="TXC134"/>
      <c r="TXD134"/>
      <c r="TXE134"/>
      <c r="TXF134"/>
      <c r="TXG134"/>
      <c r="TXH134"/>
      <c r="TXI134"/>
      <c r="TXJ134"/>
      <c r="TXK134"/>
      <c r="TXL134"/>
      <c r="TXM134"/>
      <c r="TXN134"/>
      <c r="TXO134"/>
      <c r="TXP134"/>
      <c r="TXQ134"/>
      <c r="TXR134"/>
      <c r="TXS134"/>
      <c r="TXT134"/>
      <c r="TXU134"/>
      <c r="TXV134"/>
      <c r="TXW134"/>
      <c r="TXX134"/>
      <c r="TXY134"/>
      <c r="TXZ134"/>
      <c r="TYA134"/>
      <c r="TYB134"/>
      <c r="TYC134"/>
      <c r="TYD134"/>
      <c r="TYE134"/>
      <c r="TYF134"/>
      <c r="TYG134"/>
      <c r="TYH134"/>
      <c r="TYI134"/>
      <c r="TYJ134"/>
      <c r="TYK134"/>
      <c r="TYL134"/>
      <c r="TYM134"/>
      <c r="TYN134"/>
      <c r="TYO134"/>
      <c r="TYP134"/>
      <c r="TYQ134"/>
      <c r="TYR134"/>
      <c r="TYS134"/>
      <c r="TYT134"/>
      <c r="TYU134"/>
      <c r="TYV134"/>
      <c r="TYW134"/>
      <c r="TYX134"/>
      <c r="TYY134"/>
      <c r="TYZ134"/>
      <c r="TZA134"/>
      <c r="TZB134"/>
      <c r="TZC134"/>
      <c r="TZD134"/>
      <c r="TZE134"/>
      <c r="TZF134"/>
      <c r="TZG134"/>
      <c r="TZH134"/>
      <c r="TZI134"/>
      <c r="TZJ134"/>
      <c r="TZK134"/>
      <c r="TZL134"/>
      <c r="TZM134"/>
      <c r="TZN134"/>
      <c r="TZO134"/>
      <c r="TZP134"/>
      <c r="TZQ134"/>
      <c r="TZR134"/>
      <c r="TZS134"/>
      <c r="TZT134"/>
      <c r="TZU134"/>
      <c r="TZV134"/>
      <c r="TZW134"/>
      <c r="TZX134"/>
      <c r="TZY134"/>
      <c r="TZZ134"/>
      <c r="UAA134"/>
      <c r="UAB134"/>
      <c r="UAC134"/>
      <c r="UAD134"/>
      <c r="UAE134"/>
      <c r="UAF134"/>
      <c r="UAG134"/>
      <c r="UAH134"/>
      <c r="UAI134"/>
      <c r="UAJ134"/>
      <c r="UAK134"/>
      <c r="UAL134"/>
      <c r="UAM134"/>
      <c r="UAN134"/>
      <c r="UAO134"/>
      <c r="UAP134"/>
      <c r="UAQ134"/>
      <c r="UAR134"/>
      <c r="UAS134"/>
      <c r="UAT134"/>
      <c r="UAU134"/>
      <c r="UAV134"/>
      <c r="UAW134"/>
      <c r="UAX134"/>
      <c r="UAY134"/>
      <c r="UAZ134"/>
      <c r="UBA134"/>
      <c r="UBB134"/>
      <c r="UBC134"/>
      <c r="UBD134"/>
      <c r="UBE134"/>
      <c r="UBF134"/>
      <c r="UBG134"/>
      <c r="UBH134"/>
      <c r="UBI134"/>
      <c r="UBJ134"/>
      <c r="UBK134"/>
      <c r="UBL134"/>
      <c r="UBM134"/>
      <c r="UBN134"/>
      <c r="UBO134"/>
      <c r="UBP134"/>
      <c r="UBQ134"/>
      <c r="UBR134"/>
      <c r="UBS134"/>
      <c r="UBT134"/>
      <c r="UBU134"/>
      <c r="UBV134"/>
      <c r="UBW134"/>
      <c r="UBX134"/>
      <c r="UBY134"/>
      <c r="UBZ134"/>
      <c r="UCA134"/>
      <c r="UCB134"/>
      <c r="UCC134"/>
      <c r="UCD134"/>
      <c r="UCE134"/>
      <c r="UCF134"/>
      <c r="UCG134"/>
      <c r="UCH134"/>
      <c r="UCI134"/>
      <c r="UCJ134"/>
      <c r="UCK134"/>
      <c r="UCL134"/>
      <c r="UCM134"/>
      <c r="UCN134"/>
      <c r="UCO134"/>
      <c r="UCP134"/>
      <c r="UCQ134"/>
      <c r="UCR134"/>
      <c r="UCS134"/>
      <c r="UCT134"/>
      <c r="UCU134"/>
      <c r="UCV134"/>
      <c r="UCW134"/>
      <c r="UCX134"/>
      <c r="UCY134"/>
      <c r="UCZ134"/>
      <c r="UDA134"/>
      <c r="UDB134"/>
      <c r="UDC134"/>
      <c r="UDD134"/>
      <c r="UDE134"/>
      <c r="UDF134"/>
      <c r="UDG134"/>
      <c r="UDH134"/>
      <c r="UDI134"/>
      <c r="UDJ134"/>
      <c r="UDK134"/>
      <c r="UDL134"/>
      <c r="UDM134"/>
      <c r="UDN134"/>
      <c r="UDO134"/>
      <c r="UDP134"/>
      <c r="UDQ134"/>
      <c r="UDR134"/>
      <c r="UDS134"/>
      <c r="UDT134"/>
      <c r="UDU134"/>
      <c r="UDV134"/>
      <c r="UDW134"/>
      <c r="UDX134"/>
      <c r="UDY134"/>
      <c r="UDZ134"/>
      <c r="UEA134"/>
      <c r="UEB134"/>
      <c r="UEC134"/>
      <c r="UED134"/>
      <c r="UEE134"/>
      <c r="UEF134"/>
      <c r="UEG134"/>
      <c r="UEH134"/>
      <c r="UEI134"/>
      <c r="UEJ134"/>
      <c r="UEK134"/>
      <c r="UEL134"/>
      <c r="UEM134"/>
      <c r="UEN134"/>
      <c r="UEO134"/>
      <c r="UEP134"/>
      <c r="UEQ134"/>
      <c r="UER134"/>
      <c r="UES134"/>
      <c r="UET134"/>
      <c r="UEU134"/>
      <c r="UEV134"/>
      <c r="UEW134"/>
      <c r="UEX134"/>
      <c r="UEY134"/>
      <c r="UEZ134"/>
      <c r="UFA134"/>
      <c r="UFB134"/>
      <c r="UFC134"/>
      <c r="UFD134"/>
      <c r="UFE134"/>
      <c r="UFF134"/>
      <c r="UFG134"/>
      <c r="UFH134"/>
      <c r="UFI134"/>
      <c r="UFJ134"/>
      <c r="UFK134"/>
      <c r="UFL134"/>
      <c r="UFM134"/>
      <c r="UFN134"/>
      <c r="UFO134"/>
      <c r="UFP134"/>
      <c r="UFQ134"/>
      <c r="UFR134"/>
      <c r="UFS134"/>
      <c r="UFT134"/>
      <c r="UFU134"/>
      <c r="UFV134"/>
      <c r="UFW134"/>
      <c r="UFX134"/>
      <c r="UFY134"/>
      <c r="UFZ134"/>
      <c r="UGA134"/>
      <c r="UGB134"/>
      <c r="UGC134"/>
      <c r="UGD134"/>
      <c r="UGE134"/>
      <c r="UGF134"/>
      <c r="UGG134"/>
      <c r="UGH134"/>
      <c r="UGI134"/>
      <c r="UGJ134"/>
      <c r="UGK134"/>
      <c r="UGL134"/>
      <c r="UGM134"/>
      <c r="UGN134"/>
      <c r="UGO134"/>
      <c r="UGP134"/>
      <c r="UGQ134"/>
      <c r="UGR134"/>
      <c r="UGS134"/>
      <c r="UGT134"/>
      <c r="UGU134"/>
      <c r="UGV134"/>
      <c r="UGW134"/>
      <c r="UGX134"/>
      <c r="UGY134"/>
      <c r="UGZ134"/>
      <c r="UHA134"/>
      <c r="UHB134"/>
      <c r="UHC134"/>
      <c r="UHD134"/>
      <c r="UHE134"/>
      <c r="UHF134"/>
      <c r="UHG134"/>
      <c r="UHH134"/>
      <c r="UHI134"/>
      <c r="UHJ134"/>
      <c r="UHK134"/>
      <c r="UHL134"/>
      <c r="UHM134"/>
      <c r="UHN134"/>
      <c r="UHO134"/>
      <c r="UHP134"/>
      <c r="UHQ134"/>
      <c r="UHR134"/>
      <c r="UHS134"/>
      <c r="UHT134"/>
      <c r="UHU134"/>
      <c r="UHV134"/>
      <c r="UHW134"/>
      <c r="UHX134"/>
      <c r="UHY134"/>
      <c r="UHZ134"/>
      <c r="UIA134"/>
      <c r="UIB134"/>
      <c r="UIC134"/>
      <c r="UID134"/>
      <c r="UIE134"/>
      <c r="UIF134"/>
      <c r="UIG134"/>
      <c r="UIH134"/>
      <c r="UII134"/>
      <c r="UIJ134"/>
      <c r="UIK134"/>
      <c r="UIL134"/>
      <c r="UIM134"/>
      <c r="UIN134"/>
      <c r="UIO134"/>
      <c r="UIP134"/>
      <c r="UIQ134"/>
      <c r="UIR134"/>
      <c r="UIS134"/>
      <c r="UIT134"/>
      <c r="UIU134"/>
      <c r="UIV134"/>
      <c r="UIW134"/>
      <c r="UIX134"/>
      <c r="UIY134"/>
      <c r="UIZ134"/>
      <c r="UJA134"/>
      <c r="UJB134"/>
      <c r="UJC134"/>
      <c r="UJD134"/>
      <c r="UJE134"/>
      <c r="UJF134"/>
      <c r="UJG134"/>
      <c r="UJH134"/>
      <c r="UJI134"/>
      <c r="UJJ134"/>
      <c r="UJK134"/>
      <c r="UJL134"/>
      <c r="UJM134"/>
      <c r="UJN134"/>
      <c r="UJO134"/>
      <c r="UJP134"/>
      <c r="UJQ134"/>
      <c r="UJR134"/>
      <c r="UJS134"/>
      <c r="UJT134"/>
      <c r="UJU134"/>
      <c r="UJV134"/>
      <c r="UJW134"/>
      <c r="UJX134"/>
      <c r="UJY134"/>
      <c r="UJZ134"/>
      <c r="UKA134"/>
      <c r="UKB134"/>
      <c r="UKC134"/>
      <c r="UKD134"/>
      <c r="UKE134"/>
      <c r="UKF134"/>
      <c r="UKG134"/>
      <c r="UKH134"/>
      <c r="UKI134"/>
      <c r="UKJ134"/>
      <c r="UKK134"/>
      <c r="UKL134"/>
      <c r="UKM134"/>
      <c r="UKN134"/>
      <c r="UKO134"/>
      <c r="UKP134"/>
      <c r="UKQ134"/>
      <c r="UKR134"/>
      <c r="UKS134"/>
      <c r="UKT134"/>
      <c r="UKU134"/>
      <c r="UKV134"/>
      <c r="UKW134"/>
      <c r="UKX134"/>
      <c r="UKY134"/>
      <c r="UKZ134"/>
      <c r="ULA134"/>
      <c r="ULB134"/>
      <c r="ULC134"/>
      <c r="ULD134"/>
      <c r="ULE134"/>
      <c r="ULF134"/>
      <c r="ULG134"/>
      <c r="ULH134"/>
      <c r="ULI134"/>
      <c r="ULJ134"/>
      <c r="ULK134"/>
      <c r="ULL134"/>
      <c r="ULM134"/>
      <c r="ULN134"/>
      <c r="ULO134"/>
      <c r="ULP134"/>
      <c r="ULQ134"/>
      <c r="ULR134"/>
      <c r="ULS134"/>
      <c r="ULT134"/>
      <c r="ULU134"/>
      <c r="ULV134"/>
      <c r="ULW134"/>
      <c r="ULX134"/>
      <c r="ULY134"/>
      <c r="ULZ134"/>
      <c r="UMA134"/>
      <c r="UMB134"/>
      <c r="UMC134"/>
      <c r="UMD134"/>
      <c r="UME134"/>
      <c r="UMF134"/>
      <c r="UMG134"/>
      <c r="UMH134"/>
      <c r="UMI134"/>
      <c r="UMJ134"/>
      <c r="UMK134"/>
      <c r="UML134"/>
      <c r="UMM134"/>
      <c r="UMN134"/>
      <c r="UMO134"/>
      <c r="UMP134"/>
      <c r="UMQ134"/>
      <c r="UMR134"/>
      <c r="UMS134"/>
      <c r="UMT134"/>
      <c r="UMU134"/>
      <c r="UMV134"/>
      <c r="UMW134"/>
      <c r="UMX134"/>
      <c r="UMY134"/>
      <c r="UMZ134"/>
      <c r="UNA134"/>
      <c r="UNB134"/>
      <c r="UNC134"/>
      <c r="UND134"/>
      <c r="UNE134"/>
      <c r="UNF134"/>
      <c r="UNG134"/>
      <c r="UNH134"/>
      <c r="UNI134"/>
      <c r="UNJ134"/>
      <c r="UNK134"/>
      <c r="UNL134"/>
      <c r="UNM134"/>
      <c r="UNN134"/>
      <c r="UNO134"/>
      <c r="UNP134"/>
      <c r="UNQ134"/>
      <c r="UNR134"/>
      <c r="UNS134"/>
      <c r="UNT134"/>
      <c r="UNU134"/>
      <c r="UNV134"/>
      <c r="UNW134"/>
      <c r="UNX134"/>
      <c r="UNY134"/>
      <c r="UNZ134"/>
      <c r="UOA134"/>
      <c r="UOB134"/>
      <c r="UOC134"/>
      <c r="UOD134"/>
      <c r="UOE134"/>
      <c r="UOF134"/>
      <c r="UOG134"/>
      <c r="UOH134"/>
      <c r="UOI134"/>
      <c r="UOJ134"/>
      <c r="UOK134"/>
      <c r="UOL134"/>
      <c r="UOM134"/>
      <c r="UON134"/>
      <c r="UOO134"/>
      <c r="UOP134"/>
      <c r="UOQ134"/>
      <c r="UOR134"/>
      <c r="UOS134"/>
      <c r="UOT134"/>
      <c r="UOU134"/>
      <c r="UOV134"/>
      <c r="UOW134"/>
      <c r="UOX134"/>
      <c r="UOY134"/>
      <c r="UOZ134"/>
      <c r="UPA134"/>
      <c r="UPB134"/>
      <c r="UPC134"/>
      <c r="UPD134"/>
      <c r="UPE134"/>
      <c r="UPF134"/>
      <c r="UPG134"/>
      <c r="UPH134"/>
      <c r="UPI134"/>
      <c r="UPJ134"/>
      <c r="UPK134"/>
      <c r="UPL134"/>
      <c r="UPM134"/>
      <c r="UPN134"/>
      <c r="UPO134"/>
      <c r="UPP134"/>
      <c r="UPQ134"/>
      <c r="UPR134"/>
      <c r="UPS134"/>
      <c r="UPT134"/>
      <c r="UPU134"/>
      <c r="UPV134"/>
      <c r="UPW134"/>
      <c r="UPX134"/>
      <c r="UPY134"/>
      <c r="UPZ134"/>
      <c r="UQA134"/>
      <c r="UQB134"/>
      <c r="UQC134"/>
      <c r="UQD134"/>
      <c r="UQE134"/>
      <c r="UQF134"/>
      <c r="UQG134"/>
      <c r="UQH134"/>
      <c r="UQI134"/>
      <c r="UQJ134"/>
      <c r="UQK134"/>
      <c r="UQL134"/>
      <c r="UQM134"/>
      <c r="UQN134"/>
      <c r="UQO134"/>
      <c r="UQP134"/>
      <c r="UQQ134"/>
      <c r="UQR134"/>
      <c r="UQS134"/>
      <c r="UQT134"/>
      <c r="UQU134"/>
      <c r="UQV134"/>
      <c r="UQW134"/>
      <c r="UQX134"/>
      <c r="UQY134"/>
      <c r="UQZ134"/>
      <c r="URA134"/>
      <c r="URB134"/>
      <c r="URC134"/>
      <c r="URD134"/>
      <c r="URE134"/>
      <c r="URF134"/>
      <c r="URG134"/>
      <c r="URH134"/>
      <c r="URI134"/>
      <c r="URJ134"/>
      <c r="URK134"/>
      <c r="URL134"/>
      <c r="URM134"/>
      <c r="URN134"/>
      <c r="URO134"/>
      <c r="URP134"/>
      <c r="URQ134"/>
      <c r="URR134"/>
      <c r="URS134"/>
      <c r="URT134"/>
      <c r="URU134"/>
      <c r="URV134"/>
      <c r="URW134"/>
      <c r="URX134"/>
      <c r="URY134"/>
      <c r="URZ134"/>
      <c r="USA134"/>
      <c r="USB134"/>
      <c r="USC134"/>
      <c r="USD134"/>
      <c r="USE134"/>
      <c r="USF134"/>
      <c r="USG134"/>
      <c r="USH134"/>
      <c r="USI134"/>
      <c r="USJ134"/>
      <c r="USK134"/>
      <c r="USL134"/>
      <c r="USM134"/>
      <c r="USN134"/>
      <c r="USO134"/>
      <c r="USP134"/>
      <c r="USQ134"/>
      <c r="USR134"/>
      <c r="USS134"/>
      <c r="UST134"/>
      <c r="USU134"/>
      <c r="USV134"/>
      <c r="USW134"/>
      <c r="USX134"/>
      <c r="USY134"/>
      <c r="USZ134"/>
      <c r="UTA134"/>
      <c r="UTB134"/>
      <c r="UTC134"/>
      <c r="UTD134"/>
      <c r="UTE134"/>
      <c r="UTF134"/>
      <c r="UTG134"/>
      <c r="UTH134"/>
      <c r="UTI134"/>
      <c r="UTJ134"/>
      <c r="UTK134"/>
      <c r="UTL134"/>
      <c r="UTM134"/>
      <c r="UTN134"/>
      <c r="UTO134"/>
      <c r="UTP134"/>
      <c r="UTQ134"/>
      <c r="UTR134"/>
      <c r="UTS134"/>
      <c r="UTT134"/>
      <c r="UTU134"/>
      <c r="UTV134"/>
      <c r="UTW134"/>
      <c r="UTX134"/>
      <c r="UTY134"/>
      <c r="UTZ134"/>
      <c r="UUA134"/>
      <c r="UUB134"/>
      <c r="UUC134"/>
      <c r="UUD134"/>
      <c r="UUE134"/>
      <c r="UUF134"/>
      <c r="UUG134"/>
      <c r="UUH134"/>
      <c r="UUI134"/>
      <c r="UUJ134"/>
      <c r="UUK134"/>
      <c r="UUL134"/>
      <c r="UUM134"/>
      <c r="UUN134"/>
      <c r="UUO134"/>
      <c r="UUP134"/>
      <c r="UUQ134"/>
      <c r="UUR134"/>
      <c r="UUS134"/>
      <c r="UUT134"/>
      <c r="UUU134"/>
      <c r="UUV134"/>
      <c r="UUW134"/>
      <c r="UUX134"/>
      <c r="UUY134"/>
      <c r="UUZ134"/>
      <c r="UVA134"/>
      <c r="UVB134"/>
      <c r="UVC134"/>
      <c r="UVD134"/>
      <c r="UVE134"/>
      <c r="UVF134"/>
      <c r="UVG134"/>
      <c r="UVH134"/>
      <c r="UVI134"/>
      <c r="UVJ134"/>
      <c r="UVK134"/>
      <c r="UVL134"/>
      <c r="UVM134"/>
      <c r="UVN134"/>
      <c r="UVO134"/>
      <c r="UVP134"/>
      <c r="UVQ134"/>
      <c r="UVR134"/>
      <c r="UVS134"/>
      <c r="UVT134"/>
      <c r="UVU134"/>
      <c r="UVV134"/>
      <c r="UVW134"/>
      <c r="UVX134"/>
      <c r="UVY134"/>
      <c r="UVZ134"/>
      <c r="UWA134"/>
      <c r="UWB134"/>
      <c r="UWC134"/>
      <c r="UWD134"/>
      <c r="UWE134"/>
      <c r="UWF134"/>
      <c r="UWG134"/>
      <c r="UWH134"/>
      <c r="UWI134"/>
      <c r="UWJ134"/>
      <c r="UWK134"/>
      <c r="UWL134"/>
      <c r="UWM134"/>
      <c r="UWN134"/>
      <c r="UWO134"/>
      <c r="UWP134"/>
      <c r="UWQ134"/>
      <c r="UWR134"/>
      <c r="UWS134"/>
      <c r="UWT134"/>
      <c r="UWU134"/>
      <c r="UWV134"/>
      <c r="UWW134"/>
      <c r="UWX134"/>
      <c r="UWY134"/>
      <c r="UWZ134"/>
      <c r="UXA134"/>
      <c r="UXB134"/>
      <c r="UXC134"/>
      <c r="UXD134"/>
      <c r="UXE134"/>
      <c r="UXF134"/>
      <c r="UXG134"/>
      <c r="UXH134"/>
      <c r="UXI134"/>
      <c r="UXJ134"/>
      <c r="UXK134"/>
      <c r="UXL134"/>
      <c r="UXM134"/>
      <c r="UXN134"/>
      <c r="UXO134"/>
      <c r="UXP134"/>
      <c r="UXQ134"/>
      <c r="UXR134"/>
      <c r="UXS134"/>
      <c r="UXT134"/>
      <c r="UXU134"/>
      <c r="UXV134"/>
      <c r="UXW134"/>
      <c r="UXX134"/>
      <c r="UXY134"/>
      <c r="UXZ134"/>
      <c r="UYA134"/>
      <c r="UYB134"/>
      <c r="UYC134"/>
      <c r="UYD134"/>
      <c r="UYE134"/>
      <c r="UYF134"/>
      <c r="UYG134"/>
      <c r="UYH134"/>
      <c r="UYI134"/>
      <c r="UYJ134"/>
      <c r="UYK134"/>
      <c r="UYL134"/>
      <c r="UYM134"/>
      <c r="UYN134"/>
      <c r="UYO134"/>
      <c r="UYP134"/>
      <c r="UYQ134"/>
      <c r="UYR134"/>
      <c r="UYS134"/>
      <c r="UYT134"/>
      <c r="UYU134"/>
      <c r="UYV134"/>
      <c r="UYW134"/>
      <c r="UYX134"/>
      <c r="UYY134"/>
      <c r="UYZ134"/>
      <c r="UZA134"/>
      <c r="UZB134"/>
      <c r="UZC134"/>
      <c r="UZD134"/>
      <c r="UZE134"/>
      <c r="UZF134"/>
      <c r="UZG134"/>
      <c r="UZH134"/>
      <c r="UZI134"/>
      <c r="UZJ134"/>
      <c r="UZK134"/>
      <c r="UZL134"/>
      <c r="UZM134"/>
      <c r="UZN134"/>
      <c r="UZO134"/>
      <c r="UZP134"/>
      <c r="UZQ134"/>
      <c r="UZR134"/>
      <c r="UZS134"/>
      <c r="UZT134"/>
      <c r="UZU134"/>
      <c r="UZV134"/>
      <c r="UZW134"/>
      <c r="UZX134"/>
      <c r="UZY134"/>
      <c r="UZZ134"/>
      <c r="VAA134"/>
      <c r="VAB134"/>
      <c r="VAC134"/>
      <c r="VAD134"/>
      <c r="VAE134"/>
      <c r="VAF134"/>
      <c r="VAG134"/>
      <c r="VAH134"/>
      <c r="VAI134"/>
      <c r="VAJ134"/>
      <c r="VAK134"/>
      <c r="VAL134"/>
      <c r="VAM134"/>
      <c r="VAN134"/>
      <c r="VAO134"/>
      <c r="VAP134"/>
      <c r="VAQ134"/>
      <c r="VAR134"/>
      <c r="VAS134"/>
      <c r="VAT134"/>
      <c r="VAU134"/>
      <c r="VAV134"/>
      <c r="VAW134"/>
      <c r="VAX134"/>
      <c r="VAY134"/>
      <c r="VAZ134"/>
      <c r="VBA134"/>
      <c r="VBB134"/>
      <c r="VBC134"/>
      <c r="VBD134"/>
      <c r="VBE134"/>
      <c r="VBF134"/>
      <c r="VBG134"/>
      <c r="VBH134"/>
      <c r="VBI134"/>
      <c r="VBJ134"/>
      <c r="VBK134"/>
      <c r="VBL134"/>
      <c r="VBM134"/>
      <c r="VBN134"/>
      <c r="VBO134"/>
      <c r="VBP134"/>
      <c r="VBQ134"/>
      <c r="VBR134"/>
      <c r="VBS134"/>
      <c r="VBT134"/>
      <c r="VBU134"/>
      <c r="VBV134"/>
      <c r="VBW134"/>
      <c r="VBX134"/>
      <c r="VBY134"/>
      <c r="VBZ134"/>
      <c r="VCA134"/>
      <c r="VCB134"/>
      <c r="VCC134"/>
      <c r="VCD134"/>
      <c r="VCE134"/>
      <c r="VCF134"/>
      <c r="VCG134"/>
      <c r="VCH134"/>
      <c r="VCI134"/>
      <c r="VCJ134"/>
      <c r="VCK134"/>
      <c r="VCL134"/>
      <c r="VCM134"/>
      <c r="VCN134"/>
      <c r="VCO134"/>
      <c r="VCP134"/>
      <c r="VCQ134"/>
      <c r="VCR134"/>
      <c r="VCS134"/>
      <c r="VCT134"/>
      <c r="VCU134"/>
      <c r="VCV134"/>
      <c r="VCW134"/>
      <c r="VCX134"/>
      <c r="VCY134"/>
      <c r="VCZ134"/>
      <c r="VDA134"/>
      <c r="VDB134"/>
      <c r="VDC134"/>
      <c r="VDD134"/>
      <c r="VDE134"/>
      <c r="VDF134"/>
      <c r="VDG134"/>
      <c r="VDH134"/>
      <c r="VDI134"/>
      <c r="VDJ134"/>
      <c r="VDK134"/>
      <c r="VDL134"/>
      <c r="VDM134"/>
      <c r="VDN134"/>
      <c r="VDO134"/>
      <c r="VDP134"/>
      <c r="VDQ134"/>
      <c r="VDR134"/>
      <c r="VDS134"/>
      <c r="VDT134"/>
      <c r="VDU134"/>
      <c r="VDV134"/>
      <c r="VDW134"/>
      <c r="VDX134"/>
      <c r="VDY134"/>
      <c r="VDZ134"/>
      <c r="VEA134"/>
      <c r="VEB134"/>
      <c r="VEC134"/>
      <c r="VED134"/>
      <c r="VEE134"/>
      <c r="VEF134"/>
      <c r="VEG134"/>
      <c r="VEH134"/>
      <c r="VEI134"/>
      <c r="VEJ134"/>
      <c r="VEK134"/>
      <c r="VEL134"/>
      <c r="VEM134"/>
      <c r="VEN134"/>
      <c r="VEO134"/>
      <c r="VEP134"/>
      <c r="VEQ134"/>
      <c r="VER134"/>
      <c r="VES134"/>
      <c r="VET134"/>
      <c r="VEU134"/>
      <c r="VEV134"/>
      <c r="VEW134"/>
      <c r="VEX134"/>
      <c r="VEY134"/>
      <c r="VEZ134"/>
      <c r="VFA134"/>
      <c r="VFB134"/>
      <c r="VFC134"/>
      <c r="VFD134"/>
      <c r="VFE134"/>
      <c r="VFF134"/>
      <c r="VFG134"/>
      <c r="VFH134"/>
      <c r="VFI134"/>
      <c r="VFJ134"/>
      <c r="VFK134"/>
      <c r="VFL134"/>
      <c r="VFM134"/>
      <c r="VFN134"/>
      <c r="VFO134"/>
      <c r="VFP134"/>
      <c r="VFQ134"/>
      <c r="VFR134"/>
      <c r="VFS134"/>
      <c r="VFT134"/>
      <c r="VFU134"/>
      <c r="VFV134"/>
      <c r="VFW134"/>
      <c r="VFX134"/>
      <c r="VFY134"/>
      <c r="VFZ134"/>
      <c r="VGA134"/>
      <c r="VGB134"/>
      <c r="VGC134"/>
      <c r="VGD134"/>
      <c r="VGE134"/>
      <c r="VGF134"/>
      <c r="VGG134"/>
      <c r="VGH134"/>
      <c r="VGI134"/>
      <c r="VGJ134"/>
      <c r="VGK134"/>
      <c r="VGL134"/>
      <c r="VGM134"/>
      <c r="VGN134"/>
      <c r="VGO134"/>
      <c r="VGP134"/>
      <c r="VGQ134"/>
      <c r="VGR134"/>
      <c r="VGS134"/>
      <c r="VGT134"/>
      <c r="VGU134"/>
      <c r="VGV134"/>
      <c r="VGW134"/>
      <c r="VGX134"/>
      <c r="VGY134"/>
      <c r="VGZ134"/>
      <c r="VHA134"/>
      <c r="VHB134"/>
      <c r="VHC134"/>
      <c r="VHD134"/>
      <c r="VHE134"/>
      <c r="VHF134"/>
      <c r="VHG134"/>
      <c r="VHH134"/>
      <c r="VHI134"/>
      <c r="VHJ134"/>
      <c r="VHK134"/>
      <c r="VHL134"/>
      <c r="VHM134"/>
      <c r="VHN134"/>
      <c r="VHO134"/>
      <c r="VHP134"/>
      <c r="VHQ134"/>
      <c r="VHR134"/>
      <c r="VHS134"/>
      <c r="VHT134"/>
      <c r="VHU134"/>
      <c r="VHV134"/>
      <c r="VHW134"/>
      <c r="VHX134"/>
      <c r="VHY134"/>
      <c r="VHZ134"/>
      <c r="VIA134"/>
      <c r="VIB134"/>
      <c r="VIC134"/>
      <c r="VID134"/>
      <c r="VIE134"/>
      <c r="VIF134"/>
      <c r="VIG134"/>
      <c r="VIH134"/>
      <c r="VII134"/>
      <c r="VIJ134"/>
      <c r="VIK134"/>
      <c r="VIL134"/>
      <c r="VIM134"/>
      <c r="VIN134"/>
      <c r="VIO134"/>
      <c r="VIP134"/>
      <c r="VIQ134"/>
      <c r="VIR134"/>
      <c r="VIS134"/>
      <c r="VIT134"/>
      <c r="VIU134"/>
      <c r="VIV134"/>
      <c r="VIW134"/>
      <c r="VIX134"/>
      <c r="VIY134"/>
      <c r="VIZ134"/>
      <c r="VJA134"/>
      <c r="VJB134"/>
      <c r="VJC134"/>
      <c r="VJD134"/>
      <c r="VJE134"/>
      <c r="VJF134"/>
      <c r="VJG134"/>
      <c r="VJH134"/>
      <c r="VJI134"/>
      <c r="VJJ134"/>
      <c r="VJK134"/>
      <c r="VJL134"/>
      <c r="VJM134"/>
      <c r="VJN134"/>
      <c r="VJO134"/>
      <c r="VJP134"/>
      <c r="VJQ134"/>
      <c r="VJR134"/>
      <c r="VJS134"/>
      <c r="VJT134"/>
      <c r="VJU134"/>
      <c r="VJV134"/>
      <c r="VJW134"/>
      <c r="VJX134"/>
      <c r="VJY134"/>
      <c r="VJZ134"/>
      <c r="VKA134"/>
      <c r="VKB134"/>
      <c r="VKC134"/>
      <c r="VKD134"/>
      <c r="VKE134"/>
      <c r="VKF134"/>
      <c r="VKG134"/>
      <c r="VKH134"/>
      <c r="VKI134"/>
      <c r="VKJ134"/>
      <c r="VKK134"/>
      <c r="VKL134"/>
      <c r="VKM134"/>
      <c r="VKN134"/>
      <c r="VKO134"/>
      <c r="VKP134"/>
      <c r="VKQ134"/>
      <c r="VKR134"/>
      <c r="VKS134"/>
      <c r="VKT134"/>
      <c r="VKU134"/>
      <c r="VKV134"/>
      <c r="VKW134"/>
      <c r="VKX134"/>
      <c r="VKY134"/>
      <c r="VKZ134"/>
      <c r="VLA134"/>
      <c r="VLB134"/>
      <c r="VLC134"/>
      <c r="VLD134"/>
      <c r="VLE134"/>
      <c r="VLF134"/>
      <c r="VLG134"/>
      <c r="VLH134"/>
      <c r="VLI134"/>
      <c r="VLJ134"/>
      <c r="VLK134"/>
      <c r="VLL134"/>
      <c r="VLM134"/>
      <c r="VLN134"/>
      <c r="VLO134"/>
      <c r="VLP134"/>
      <c r="VLQ134"/>
      <c r="VLR134"/>
      <c r="VLS134"/>
      <c r="VLT134"/>
      <c r="VLU134"/>
      <c r="VLV134"/>
      <c r="VLW134"/>
      <c r="VLX134"/>
      <c r="VLY134"/>
      <c r="VLZ134"/>
      <c r="VMA134"/>
      <c r="VMB134"/>
      <c r="VMC134"/>
      <c r="VMD134"/>
      <c r="VME134"/>
      <c r="VMF134"/>
      <c r="VMG134"/>
      <c r="VMH134"/>
      <c r="VMI134"/>
      <c r="VMJ134"/>
      <c r="VMK134"/>
      <c r="VML134"/>
      <c r="VMM134"/>
      <c r="VMN134"/>
      <c r="VMO134"/>
      <c r="VMP134"/>
      <c r="VMQ134"/>
      <c r="VMR134"/>
      <c r="VMS134"/>
      <c r="VMT134"/>
      <c r="VMU134"/>
      <c r="VMV134"/>
      <c r="VMW134"/>
      <c r="VMX134"/>
      <c r="VMY134"/>
      <c r="VMZ134"/>
      <c r="VNA134"/>
      <c r="VNB134"/>
      <c r="VNC134"/>
      <c r="VND134"/>
      <c r="VNE134"/>
      <c r="VNF134"/>
      <c r="VNG134"/>
      <c r="VNH134"/>
      <c r="VNI134"/>
      <c r="VNJ134"/>
      <c r="VNK134"/>
      <c r="VNL134"/>
      <c r="VNM134"/>
      <c r="VNN134"/>
      <c r="VNO134"/>
      <c r="VNP134"/>
      <c r="VNQ134"/>
      <c r="VNR134"/>
      <c r="VNS134"/>
      <c r="VNT134"/>
      <c r="VNU134"/>
      <c r="VNV134"/>
      <c r="VNW134"/>
      <c r="VNX134"/>
      <c r="VNY134"/>
      <c r="VNZ134"/>
      <c r="VOA134"/>
      <c r="VOB134"/>
      <c r="VOC134"/>
      <c r="VOD134"/>
      <c r="VOE134"/>
      <c r="VOF134"/>
      <c r="VOG134"/>
      <c r="VOH134"/>
      <c r="VOI134"/>
      <c r="VOJ134"/>
      <c r="VOK134"/>
      <c r="VOL134"/>
      <c r="VOM134"/>
      <c r="VON134"/>
      <c r="VOO134"/>
      <c r="VOP134"/>
      <c r="VOQ134"/>
      <c r="VOR134"/>
      <c r="VOS134"/>
      <c r="VOT134"/>
      <c r="VOU134"/>
      <c r="VOV134"/>
      <c r="VOW134"/>
      <c r="VOX134"/>
      <c r="VOY134"/>
      <c r="VOZ134"/>
      <c r="VPA134"/>
      <c r="VPB134"/>
      <c r="VPC134"/>
      <c r="VPD134"/>
      <c r="VPE134"/>
      <c r="VPF134"/>
      <c r="VPG134"/>
      <c r="VPH134"/>
      <c r="VPI134"/>
      <c r="VPJ134"/>
      <c r="VPK134"/>
      <c r="VPL134"/>
      <c r="VPM134"/>
      <c r="VPN134"/>
      <c r="VPO134"/>
      <c r="VPP134"/>
      <c r="VPQ134"/>
      <c r="VPR134"/>
      <c r="VPS134"/>
      <c r="VPT134"/>
      <c r="VPU134"/>
      <c r="VPV134"/>
      <c r="VPW134"/>
      <c r="VPX134"/>
      <c r="VPY134"/>
      <c r="VPZ134"/>
      <c r="VQA134"/>
      <c r="VQB134"/>
      <c r="VQC134"/>
      <c r="VQD134"/>
      <c r="VQE134"/>
      <c r="VQF134"/>
      <c r="VQG134"/>
      <c r="VQH134"/>
      <c r="VQI134"/>
      <c r="VQJ134"/>
      <c r="VQK134"/>
      <c r="VQL134"/>
      <c r="VQM134"/>
      <c r="VQN134"/>
      <c r="VQO134"/>
      <c r="VQP134"/>
      <c r="VQQ134"/>
      <c r="VQR134"/>
      <c r="VQS134"/>
      <c r="VQT134"/>
      <c r="VQU134"/>
      <c r="VQV134"/>
      <c r="VQW134"/>
      <c r="VQX134"/>
      <c r="VQY134"/>
      <c r="VQZ134"/>
      <c r="VRA134"/>
      <c r="VRB134"/>
      <c r="VRC134"/>
      <c r="VRD134"/>
      <c r="VRE134"/>
      <c r="VRF134"/>
      <c r="VRG134"/>
      <c r="VRH134"/>
      <c r="VRI134"/>
      <c r="VRJ134"/>
      <c r="VRK134"/>
      <c r="VRL134"/>
      <c r="VRM134"/>
      <c r="VRN134"/>
      <c r="VRO134"/>
      <c r="VRP134"/>
      <c r="VRQ134"/>
      <c r="VRR134"/>
      <c r="VRS134"/>
      <c r="VRT134"/>
      <c r="VRU134"/>
      <c r="VRV134"/>
      <c r="VRW134"/>
      <c r="VRX134"/>
      <c r="VRY134"/>
      <c r="VRZ134"/>
      <c r="VSA134"/>
      <c r="VSB134"/>
      <c r="VSC134"/>
      <c r="VSD134"/>
      <c r="VSE134"/>
      <c r="VSF134"/>
      <c r="VSG134"/>
      <c r="VSH134"/>
      <c r="VSI134"/>
      <c r="VSJ134"/>
      <c r="VSK134"/>
      <c r="VSL134"/>
      <c r="VSM134"/>
      <c r="VSN134"/>
      <c r="VSO134"/>
      <c r="VSP134"/>
      <c r="VSQ134"/>
      <c r="VSR134"/>
      <c r="VSS134"/>
      <c r="VST134"/>
      <c r="VSU134"/>
      <c r="VSV134"/>
      <c r="VSW134"/>
      <c r="VSX134"/>
      <c r="VSY134"/>
      <c r="VSZ134"/>
      <c r="VTA134"/>
      <c r="VTB134"/>
      <c r="VTC134"/>
      <c r="VTD134"/>
      <c r="VTE134"/>
      <c r="VTF134"/>
      <c r="VTG134"/>
      <c r="VTH134"/>
      <c r="VTI134"/>
      <c r="VTJ134"/>
      <c r="VTK134"/>
      <c r="VTL134"/>
      <c r="VTM134"/>
      <c r="VTN134"/>
      <c r="VTO134"/>
      <c r="VTP134"/>
      <c r="VTQ134"/>
      <c r="VTR134"/>
      <c r="VTS134"/>
      <c r="VTT134"/>
      <c r="VTU134"/>
      <c r="VTV134"/>
      <c r="VTW134"/>
      <c r="VTX134"/>
      <c r="VTY134"/>
      <c r="VTZ134"/>
      <c r="VUA134"/>
      <c r="VUB134"/>
      <c r="VUC134"/>
      <c r="VUD134"/>
      <c r="VUE134"/>
      <c r="VUF134"/>
      <c r="VUG134"/>
      <c r="VUH134"/>
      <c r="VUI134"/>
      <c r="VUJ134"/>
      <c r="VUK134"/>
      <c r="VUL134"/>
      <c r="VUM134"/>
      <c r="VUN134"/>
      <c r="VUO134"/>
      <c r="VUP134"/>
      <c r="VUQ134"/>
      <c r="VUR134"/>
      <c r="VUS134"/>
      <c r="VUT134"/>
      <c r="VUU134"/>
      <c r="VUV134"/>
      <c r="VUW134"/>
      <c r="VUX134"/>
      <c r="VUY134"/>
      <c r="VUZ134"/>
      <c r="VVA134"/>
      <c r="VVB134"/>
      <c r="VVC134"/>
      <c r="VVD134"/>
      <c r="VVE134"/>
      <c r="VVF134"/>
      <c r="VVG134"/>
      <c r="VVH134"/>
      <c r="VVI134"/>
      <c r="VVJ134"/>
      <c r="VVK134"/>
      <c r="VVL134"/>
      <c r="VVM134"/>
      <c r="VVN134"/>
      <c r="VVO134"/>
      <c r="VVP134"/>
      <c r="VVQ134"/>
      <c r="VVR134"/>
      <c r="VVS134"/>
      <c r="VVT134"/>
      <c r="VVU134"/>
      <c r="VVV134"/>
      <c r="VVW134"/>
      <c r="VVX134"/>
      <c r="VVY134"/>
      <c r="VVZ134"/>
      <c r="VWA134"/>
      <c r="VWB134"/>
      <c r="VWC134"/>
      <c r="VWD134"/>
      <c r="VWE134"/>
      <c r="VWF134"/>
      <c r="VWG134"/>
      <c r="VWH134"/>
      <c r="VWI134"/>
      <c r="VWJ134"/>
      <c r="VWK134"/>
      <c r="VWL134"/>
      <c r="VWM134"/>
      <c r="VWN134"/>
      <c r="VWO134"/>
      <c r="VWP134"/>
      <c r="VWQ134"/>
      <c r="VWR134"/>
      <c r="VWS134"/>
      <c r="VWT134"/>
      <c r="VWU134"/>
      <c r="VWV134"/>
      <c r="VWW134"/>
      <c r="VWX134"/>
      <c r="VWY134"/>
      <c r="VWZ134"/>
      <c r="VXA134"/>
      <c r="VXB134"/>
      <c r="VXC134"/>
      <c r="VXD134"/>
      <c r="VXE134"/>
      <c r="VXF134"/>
      <c r="VXG134"/>
      <c r="VXH134"/>
      <c r="VXI134"/>
      <c r="VXJ134"/>
      <c r="VXK134"/>
      <c r="VXL134"/>
      <c r="VXM134"/>
      <c r="VXN134"/>
      <c r="VXO134"/>
      <c r="VXP134"/>
      <c r="VXQ134"/>
      <c r="VXR134"/>
      <c r="VXS134"/>
      <c r="VXT134"/>
      <c r="VXU134"/>
      <c r="VXV134"/>
      <c r="VXW134"/>
      <c r="VXX134"/>
      <c r="VXY134"/>
      <c r="VXZ134"/>
      <c r="VYA134"/>
      <c r="VYB134"/>
      <c r="VYC134"/>
      <c r="VYD134"/>
      <c r="VYE134"/>
      <c r="VYF134"/>
      <c r="VYG134"/>
      <c r="VYH134"/>
      <c r="VYI134"/>
      <c r="VYJ134"/>
      <c r="VYK134"/>
      <c r="VYL134"/>
      <c r="VYM134"/>
      <c r="VYN134"/>
      <c r="VYO134"/>
      <c r="VYP134"/>
      <c r="VYQ134"/>
      <c r="VYR134"/>
      <c r="VYS134"/>
      <c r="VYT134"/>
      <c r="VYU134"/>
      <c r="VYV134"/>
      <c r="VYW134"/>
      <c r="VYX134"/>
      <c r="VYY134"/>
      <c r="VYZ134"/>
      <c r="VZA134"/>
      <c r="VZB134"/>
      <c r="VZC134"/>
      <c r="VZD134"/>
      <c r="VZE134"/>
      <c r="VZF134"/>
      <c r="VZG134"/>
      <c r="VZH134"/>
      <c r="VZI134"/>
      <c r="VZJ134"/>
      <c r="VZK134"/>
      <c r="VZL134"/>
      <c r="VZM134"/>
      <c r="VZN134"/>
      <c r="VZO134"/>
      <c r="VZP134"/>
      <c r="VZQ134"/>
      <c r="VZR134"/>
      <c r="VZS134"/>
      <c r="VZT134"/>
      <c r="VZU134"/>
      <c r="VZV134"/>
      <c r="VZW134"/>
      <c r="VZX134"/>
      <c r="VZY134"/>
      <c r="VZZ134"/>
      <c r="WAA134"/>
      <c r="WAB134"/>
      <c r="WAC134"/>
      <c r="WAD134"/>
      <c r="WAE134"/>
      <c r="WAF134"/>
      <c r="WAG134"/>
      <c r="WAH134"/>
      <c r="WAI134"/>
      <c r="WAJ134"/>
      <c r="WAK134"/>
      <c r="WAL134"/>
      <c r="WAM134"/>
      <c r="WAN134"/>
      <c r="WAO134"/>
      <c r="WAP134"/>
      <c r="WAQ134"/>
      <c r="WAR134"/>
      <c r="WAS134"/>
      <c r="WAT134"/>
      <c r="WAU134"/>
      <c r="WAV134"/>
      <c r="WAW134"/>
      <c r="WAX134"/>
      <c r="WAY134"/>
      <c r="WAZ134"/>
      <c r="WBA134"/>
      <c r="WBB134"/>
      <c r="WBC134"/>
      <c r="WBD134"/>
      <c r="WBE134"/>
      <c r="WBF134"/>
      <c r="WBG134"/>
      <c r="WBH134"/>
      <c r="WBI134"/>
      <c r="WBJ134"/>
      <c r="WBK134"/>
      <c r="WBL134"/>
      <c r="WBM134"/>
      <c r="WBN134"/>
      <c r="WBO134"/>
      <c r="WBP134"/>
      <c r="WBQ134"/>
      <c r="WBR134"/>
      <c r="WBS134"/>
      <c r="WBT134"/>
      <c r="WBU134"/>
      <c r="WBV134"/>
      <c r="WBW134"/>
      <c r="WBX134"/>
      <c r="WBY134"/>
      <c r="WBZ134"/>
      <c r="WCA134"/>
      <c r="WCB134"/>
      <c r="WCC134"/>
      <c r="WCD134"/>
      <c r="WCE134"/>
      <c r="WCF134"/>
      <c r="WCG134"/>
      <c r="WCH134"/>
      <c r="WCI134"/>
      <c r="WCJ134"/>
      <c r="WCK134"/>
      <c r="WCL134"/>
      <c r="WCM134"/>
      <c r="WCN134"/>
      <c r="WCO134"/>
      <c r="WCP134"/>
      <c r="WCQ134"/>
      <c r="WCR134"/>
      <c r="WCS134"/>
      <c r="WCT134"/>
      <c r="WCU134"/>
      <c r="WCV134"/>
      <c r="WCW134"/>
      <c r="WCX134"/>
      <c r="WCY134"/>
      <c r="WCZ134"/>
      <c r="WDA134"/>
      <c r="WDB134"/>
      <c r="WDC134"/>
      <c r="WDD134"/>
      <c r="WDE134"/>
      <c r="WDF134"/>
      <c r="WDG134"/>
      <c r="WDH134"/>
      <c r="WDI134"/>
      <c r="WDJ134"/>
      <c r="WDK134"/>
      <c r="WDL134"/>
      <c r="WDM134"/>
      <c r="WDN134"/>
      <c r="WDO134"/>
      <c r="WDP134"/>
      <c r="WDQ134"/>
      <c r="WDR134"/>
      <c r="WDS134"/>
      <c r="WDT134"/>
      <c r="WDU134"/>
      <c r="WDV134"/>
      <c r="WDW134"/>
      <c r="WDX134"/>
      <c r="WDY134"/>
      <c r="WDZ134"/>
      <c r="WEA134"/>
      <c r="WEB134"/>
      <c r="WEC134"/>
      <c r="WED134"/>
      <c r="WEE134"/>
      <c r="WEF134"/>
      <c r="WEG134"/>
      <c r="WEH134"/>
      <c r="WEI134"/>
      <c r="WEJ134"/>
      <c r="WEK134"/>
      <c r="WEL134"/>
      <c r="WEM134"/>
      <c r="WEN134"/>
      <c r="WEO134"/>
      <c r="WEP134"/>
      <c r="WEQ134"/>
      <c r="WER134"/>
      <c r="WES134"/>
      <c r="WET134"/>
      <c r="WEU134"/>
      <c r="WEV134"/>
      <c r="WEW134"/>
      <c r="WEX134"/>
      <c r="WEY134"/>
      <c r="WEZ134"/>
      <c r="WFA134"/>
      <c r="WFB134"/>
      <c r="WFC134"/>
      <c r="WFD134"/>
      <c r="WFE134"/>
      <c r="WFF134"/>
      <c r="WFG134"/>
      <c r="WFH134"/>
      <c r="WFI134"/>
      <c r="WFJ134"/>
      <c r="WFK134"/>
      <c r="WFL134"/>
      <c r="WFM134"/>
      <c r="WFN134"/>
      <c r="WFO134"/>
      <c r="WFP134"/>
      <c r="WFQ134"/>
      <c r="WFR134"/>
      <c r="WFS134"/>
      <c r="WFT134"/>
      <c r="WFU134"/>
      <c r="WFV134"/>
      <c r="WFW134"/>
      <c r="WFX134"/>
      <c r="WFY134"/>
      <c r="WFZ134"/>
      <c r="WGA134"/>
      <c r="WGB134"/>
      <c r="WGC134"/>
      <c r="WGD134"/>
      <c r="WGE134"/>
      <c r="WGF134"/>
      <c r="WGG134"/>
      <c r="WGH134"/>
      <c r="WGI134"/>
      <c r="WGJ134"/>
      <c r="WGK134"/>
      <c r="WGL134"/>
      <c r="WGM134"/>
      <c r="WGN134"/>
      <c r="WGO134"/>
      <c r="WGP134"/>
      <c r="WGQ134"/>
      <c r="WGR134"/>
      <c r="WGS134"/>
      <c r="WGT134"/>
      <c r="WGU134"/>
      <c r="WGV134"/>
      <c r="WGW134"/>
      <c r="WGX134"/>
      <c r="WGY134"/>
      <c r="WGZ134"/>
      <c r="WHA134"/>
      <c r="WHB134"/>
      <c r="WHC134"/>
      <c r="WHD134"/>
      <c r="WHE134"/>
      <c r="WHF134"/>
      <c r="WHG134"/>
      <c r="WHH134"/>
      <c r="WHI134"/>
      <c r="WHJ134"/>
      <c r="WHK134"/>
      <c r="WHL134"/>
      <c r="WHM134"/>
      <c r="WHN134"/>
      <c r="WHO134"/>
      <c r="WHP134"/>
      <c r="WHQ134"/>
      <c r="WHR134"/>
      <c r="WHS134"/>
      <c r="WHT134"/>
      <c r="WHU134"/>
      <c r="WHV134"/>
      <c r="WHW134"/>
      <c r="WHX134"/>
      <c r="WHY134"/>
      <c r="WHZ134"/>
      <c r="WIA134"/>
      <c r="WIB134"/>
      <c r="WIC134"/>
      <c r="WID134"/>
      <c r="WIE134"/>
      <c r="WIF134"/>
      <c r="WIG134"/>
      <c r="WIH134"/>
      <c r="WII134"/>
      <c r="WIJ134"/>
      <c r="WIK134"/>
      <c r="WIL134"/>
      <c r="WIM134"/>
      <c r="WIN134"/>
      <c r="WIO134"/>
      <c r="WIP134"/>
      <c r="WIQ134"/>
      <c r="WIR134"/>
      <c r="WIS134"/>
      <c r="WIT134"/>
      <c r="WIU134"/>
      <c r="WIV134"/>
      <c r="WIW134"/>
      <c r="WIX134"/>
      <c r="WIY134"/>
      <c r="WIZ134"/>
      <c r="WJA134"/>
      <c r="WJB134"/>
      <c r="WJC134"/>
      <c r="WJD134"/>
      <c r="WJE134"/>
      <c r="WJF134"/>
      <c r="WJG134"/>
      <c r="WJH134"/>
      <c r="WJI134"/>
      <c r="WJJ134"/>
      <c r="WJK134"/>
      <c r="WJL134"/>
      <c r="WJM134"/>
      <c r="WJN134"/>
      <c r="WJO134"/>
      <c r="WJP134"/>
      <c r="WJQ134"/>
      <c r="WJR134"/>
      <c r="WJS134"/>
      <c r="WJT134"/>
      <c r="WJU134"/>
      <c r="WJV134"/>
      <c r="WJW134"/>
      <c r="WJX134"/>
      <c r="WJY134"/>
      <c r="WJZ134"/>
      <c r="WKA134"/>
      <c r="WKB134"/>
      <c r="WKC134"/>
      <c r="WKD134"/>
      <c r="WKE134"/>
      <c r="WKF134"/>
      <c r="WKG134"/>
      <c r="WKH134"/>
      <c r="WKI134"/>
      <c r="WKJ134"/>
      <c r="WKK134"/>
      <c r="WKL134"/>
      <c r="WKM134"/>
      <c r="WKN134"/>
      <c r="WKO134"/>
      <c r="WKP134"/>
      <c r="WKQ134"/>
      <c r="WKR134"/>
      <c r="WKS134"/>
      <c r="WKT134"/>
      <c r="WKU134"/>
      <c r="WKV134"/>
      <c r="WKW134"/>
      <c r="WKX134"/>
      <c r="WKY134"/>
      <c r="WKZ134"/>
      <c r="WLA134"/>
      <c r="WLB134"/>
      <c r="WLC134"/>
      <c r="WLD134"/>
      <c r="WLE134"/>
      <c r="WLF134"/>
      <c r="WLG134"/>
      <c r="WLH134"/>
      <c r="WLI134"/>
      <c r="WLJ134"/>
      <c r="WLK134"/>
      <c r="WLL134"/>
      <c r="WLM134"/>
      <c r="WLN134"/>
      <c r="WLO134"/>
      <c r="WLP134"/>
      <c r="WLQ134"/>
      <c r="WLR134"/>
      <c r="WLS134"/>
      <c r="WLT134"/>
      <c r="WLU134"/>
      <c r="WLV134"/>
      <c r="WLW134"/>
      <c r="WLX134"/>
      <c r="WLY134"/>
      <c r="WLZ134"/>
      <c r="WMA134"/>
      <c r="WMB134"/>
      <c r="WMC134"/>
      <c r="WMD134"/>
      <c r="WME134"/>
      <c r="WMF134"/>
      <c r="WMG134"/>
      <c r="WMH134"/>
      <c r="WMI134"/>
      <c r="WMJ134"/>
      <c r="WMK134"/>
      <c r="WML134"/>
      <c r="WMM134"/>
      <c r="WMN134"/>
      <c r="WMO134"/>
      <c r="WMP134"/>
      <c r="WMQ134"/>
      <c r="WMR134"/>
      <c r="WMS134"/>
      <c r="WMT134"/>
      <c r="WMU134"/>
      <c r="WMV134"/>
      <c r="WMW134"/>
      <c r="WMX134"/>
      <c r="WMY134"/>
      <c r="WMZ134"/>
      <c r="WNA134"/>
      <c r="WNB134"/>
      <c r="WNC134"/>
      <c r="WND134"/>
      <c r="WNE134"/>
      <c r="WNF134"/>
      <c r="WNG134"/>
      <c r="WNH134"/>
      <c r="WNI134"/>
      <c r="WNJ134"/>
      <c r="WNK134"/>
      <c r="WNL134"/>
      <c r="WNM134"/>
      <c r="WNN134"/>
      <c r="WNO134"/>
      <c r="WNP134"/>
      <c r="WNQ134"/>
      <c r="WNR134"/>
      <c r="WNS134"/>
      <c r="WNT134"/>
      <c r="WNU134"/>
      <c r="WNV134"/>
      <c r="WNW134"/>
      <c r="WNX134"/>
      <c r="WNY134"/>
      <c r="WNZ134"/>
      <c r="WOA134"/>
      <c r="WOB134"/>
      <c r="WOC134"/>
      <c r="WOD134"/>
      <c r="WOE134"/>
      <c r="WOF134"/>
      <c r="WOG134"/>
      <c r="WOH134"/>
      <c r="WOI134"/>
      <c r="WOJ134"/>
      <c r="WOK134"/>
      <c r="WOL134"/>
      <c r="WOM134"/>
      <c r="WON134"/>
      <c r="WOO134"/>
      <c r="WOP134"/>
      <c r="WOQ134"/>
      <c r="WOR134"/>
      <c r="WOS134"/>
      <c r="WOT134"/>
      <c r="WOU134"/>
      <c r="WOV134"/>
      <c r="WOW134"/>
      <c r="WOX134"/>
      <c r="WOY134"/>
      <c r="WOZ134"/>
      <c r="WPA134"/>
      <c r="WPB134"/>
      <c r="WPC134"/>
      <c r="WPD134"/>
      <c r="WPE134"/>
      <c r="WPF134"/>
      <c r="WPG134"/>
      <c r="WPH134"/>
      <c r="WPI134"/>
      <c r="WPJ134"/>
      <c r="WPK134"/>
      <c r="WPL134"/>
      <c r="WPM134"/>
      <c r="WPN134"/>
      <c r="WPO134"/>
      <c r="WPP134"/>
      <c r="WPQ134"/>
      <c r="WPR134"/>
      <c r="WPS134"/>
      <c r="WPT134"/>
      <c r="WPU134"/>
      <c r="WPV134"/>
      <c r="WPW134"/>
      <c r="WPX134"/>
      <c r="WPY134"/>
      <c r="WPZ134"/>
      <c r="WQA134"/>
      <c r="WQB134"/>
      <c r="WQC134"/>
      <c r="WQD134"/>
      <c r="WQE134"/>
      <c r="WQF134"/>
      <c r="WQG134"/>
      <c r="WQH134"/>
      <c r="WQI134"/>
      <c r="WQJ134"/>
      <c r="WQK134"/>
      <c r="WQL134"/>
      <c r="WQM134"/>
      <c r="WQN134"/>
      <c r="WQO134"/>
      <c r="WQP134"/>
      <c r="WQQ134"/>
      <c r="WQR134"/>
      <c r="WQS134"/>
      <c r="WQT134"/>
      <c r="WQU134"/>
      <c r="WQV134"/>
      <c r="WQW134"/>
      <c r="WQX134"/>
      <c r="WQY134"/>
      <c r="WQZ134"/>
      <c r="WRA134"/>
      <c r="WRB134"/>
      <c r="WRC134"/>
      <c r="WRD134"/>
      <c r="WRE134"/>
      <c r="WRF134"/>
      <c r="WRG134"/>
      <c r="WRH134"/>
      <c r="WRI134"/>
      <c r="WRJ134"/>
      <c r="WRK134"/>
      <c r="WRL134"/>
      <c r="WRM134"/>
      <c r="WRN134"/>
      <c r="WRO134"/>
      <c r="WRP134"/>
      <c r="WRQ134"/>
      <c r="WRR134"/>
      <c r="WRS134"/>
      <c r="WRT134"/>
      <c r="WRU134"/>
      <c r="WRV134"/>
      <c r="WRW134"/>
      <c r="WRX134"/>
      <c r="WRY134"/>
      <c r="WRZ134"/>
      <c r="WSA134"/>
      <c r="WSB134"/>
      <c r="WSC134"/>
      <c r="WSD134"/>
      <c r="WSE134"/>
      <c r="WSF134"/>
      <c r="WSG134"/>
      <c r="WSH134"/>
      <c r="WSI134"/>
      <c r="WSJ134"/>
      <c r="WSK134"/>
      <c r="WSL134"/>
      <c r="WSM134"/>
      <c r="WSN134"/>
      <c r="WSO134"/>
      <c r="WSP134"/>
      <c r="WSQ134"/>
      <c r="WSR134"/>
      <c r="WSS134"/>
      <c r="WST134"/>
      <c r="WSU134"/>
      <c r="WSV134"/>
      <c r="WSW134"/>
      <c r="WSX134"/>
      <c r="WSY134"/>
      <c r="WSZ134"/>
      <c r="WTA134"/>
      <c r="WTB134"/>
      <c r="WTC134"/>
      <c r="WTD134"/>
      <c r="WTE134"/>
      <c r="WTF134"/>
      <c r="WTG134"/>
      <c r="WTH134"/>
      <c r="WTI134"/>
      <c r="WTJ134"/>
      <c r="WTK134"/>
      <c r="WTL134"/>
      <c r="WTM134"/>
      <c r="WTN134"/>
      <c r="WTO134"/>
      <c r="WTP134"/>
      <c r="WTQ134"/>
      <c r="WTR134"/>
      <c r="WTS134"/>
      <c r="WTT134"/>
      <c r="WTU134"/>
      <c r="WTV134"/>
      <c r="WTW134"/>
      <c r="WTX134"/>
      <c r="WTY134"/>
      <c r="WTZ134"/>
      <c r="WUA134"/>
      <c r="WUB134"/>
      <c r="WUC134"/>
      <c r="WUD134"/>
      <c r="WUE134"/>
      <c r="WUF134"/>
      <c r="WUG134"/>
      <c r="WUH134"/>
      <c r="WUI134"/>
      <c r="WUJ134"/>
      <c r="WUK134"/>
      <c r="WUL134"/>
      <c r="WUM134"/>
      <c r="WUN134"/>
      <c r="WUO134"/>
      <c r="WUP134"/>
      <c r="WUQ134"/>
      <c r="WUR134"/>
      <c r="WUS134"/>
      <c r="WUT134"/>
      <c r="WUU134"/>
      <c r="WUV134"/>
      <c r="WUW134"/>
      <c r="WUX134"/>
      <c r="WUY134"/>
      <c r="WUZ134"/>
      <c r="WVA134"/>
      <c r="WVB134"/>
      <c r="WVC134"/>
      <c r="WVD134"/>
      <c r="WVE134"/>
      <c r="WVF134"/>
      <c r="WVG134"/>
      <c r="WVH134"/>
      <c r="WVI134"/>
      <c r="WVJ134"/>
      <c r="WVK134"/>
      <c r="WVL134"/>
      <c r="WVM134"/>
      <c r="WVN134"/>
      <c r="WVO134"/>
      <c r="WVP134"/>
      <c r="WVQ134"/>
      <c r="WVR134"/>
      <c r="WVS134"/>
      <c r="WVT134"/>
      <c r="WVU134"/>
      <c r="WVV134"/>
      <c r="WVW134"/>
      <c r="WVX134"/>
      <c r="WVY134"/>
      <c r="WVZ134"/>
      <c r="WWA134"/>
      <c r="WWB134"/>
      <c r="WWC134"/>
      <c r="WWD134"/>
      <c r="WWE134"/>
      <c r="WWF134"/>
      <c r="WWG134"/>
      <c r="WWH134"/>
      <c r="WWI134"/>
      <c r="WWJ134"/>
      <c r="WWK134"/>
      <c r="WWL134"/>
      <c r="WWM134"/>
      <c r="WWN134"/>
      <c r="WWO134"/>
      <c r="WWP134"/>
      <c r="WWQ134"/>
      <c r="WWR134"/>
      <c r="WWS134"/>
      <c r="WWT134"/>
      <c r="WWU134"/>
      <c r="WWV134"/>
      <c r="WWW134"/>
      <c r="WWX134"/>
      <c r="WWY134"/>
      <c r="WWZ134"/>
      <c r="WXA134"/>
      <c r="WXB134"/>
      <c r="WXC134"/>
      <c r="WXD134"/>
      <c r="WXE134"/>
      <c r="WXF134"/>
      <c r="WXG134"/>
      <c r="WXH134"/>
      <c r="WXI134"/>
      <c r="WXJ134"/>
      <c r="WXK134"/>
      <c r="WXL134"/>
      <c r="WXM134"/>
      <c r="WXN134"/>
      <c r="WXO134"/>
      <c r="WXP134"/>
      <c r="WXQ134"/>
      <c r="WXR134"/>
      <c r="WXS134"/>
      <c r="WXT134"/>
      <c r="WXU134"/>
      <c r="WXV134"/>
      <c r="WXW134"/>
      <c r="WXX134"/>
      <c r="WXY134"/>
      <c r="WXZ134"/>
      <c r="WYA134"/>
      <c r="WYB134"/>
      <c r="WYC134"/>
      <c r="WYD134"/>
      <c r="WYE134"/>
      <c r="WYF134"/>
      <c r="WYG134"/>
      <c r="WYH134"/>
      <c r="WYI134"/>
      <c r="WYJ134"/>
      <c r="WYK134"/>
      <c r="WYL134"/>
      <c r="WYM134"/>
      <c r="WYN134"/>
      <c r="WYO134"/>
      <c r="WYP134"/>
      <c r="WYQ134"/>
      <c r="WYR134"/>
      <c r="WYS134"/>
      <c r="WYT134"/>
      <c r="WYU134"/>
      <c r="WYV134"/>
      <c r="WYW134"/>
      <c r="WYX134"/>
      <c r="WYY134"/>
      <c r="WYZ134"/>
      <c r="WZA134"/>
      <c r="WZB134"/>
      <c r="WZC134"/>
      <c r="WZD134"/>
      <c r="WZE134"/>
      <c r="WZF134"/>
      <c r="WZG134"/>
      <c r="WZH134"/>
      <c r="WZI134"/>
      <c r="WZJ134"/>
      <c r="WZK134"/>
      <c r="WZL134"/>
      <c r="WZM134"/>
      <c r="WZN134"/>
      <c r="WZO134"/>
      <c r="WZP134"/>
      <c r="WZQ134"/>
      <c r="WZR134"/>
      <c r="WZS134"/>
      <c r="WZT134"/>
      <c r="WZU134"/>
      <c r="WZV134"/>
      <c r="WZW134"/>
      <c r="WZX134"/>
      <c r="WZY134"/>
      <c r="WZZ134"/>
      <c r="XAA134"/>
      <c r="XAB134"/>
      <c r="XAC134"/>
      <c r="XAD134"/>
      <c r="XAE134"/>
      <c r="XAF134"/>
      <c r="XAG134"/>
      <c r="XAH134"/>
      <c r="XAI134"/>
      <c r="XAJ134"/>
      <c r="XAK134"/>
      <c r="XAL134"/>
      <c r="XAM134"/>
      <c r="XAN134"/>
      <c r="XAO134"/>
      <c r="XAP134"/>
      <c r="XAQ134"/>
      <c r="XAR134"/>
      <c r="XAS134"/>
      <c r="XAT134"/>
      <c r="XAU134"/>
      <c r="XAV134"/>
      <c r="XAW134"/>
      <c r="XAX134"/>
      <c r="XAY134"/>
      <c r="XAZ134"/>
      <c r="XBA134"/>
      <c r="XBB134"/>
      <c r="XBC134"/>
      <c r="XBD134"/>
      <c r="XBE134"/>
      <c r="XBF134"/>
      <c r="XBG134"/>
      <c r="XBH134"/>
      <c r="XBI134"/>
      <c r="XBJ134"/>
      <c r="XBK134"/>
      <c r="XBL134"/>
      <c r="XBM134"/>
      <c r="XBN134"/>
      <c r="XBO134"/>
      <c r="XBP134"/>
      <c r="XBQ134"/>
      <c r="XBR134"/>
      <c r="XBS134"/>
      <c r="XBT134"/>
      <c r="XBU134"/>
      <c r="XBV134"/>
      <c r="XBW134"/>
      <c r="XBX134"/>
      <c r="XBY134"/>
      <c r="XBZ134"/>
      <c r="XCA134"/>
      <c r="XCB134"/>
      <c r="XCC134"/>
      <c r="XCD134"/>
      <c r="XCE134"/>
      <c r="XCF134"/>
      <c r="XCG134"/>
      <c r="XCH134"/>
      <c r="XCI134"/>
      <c r="XCJ134"/>
      <c r="XCK134"/>
      <c r="XCL134"/>
      <c r="XCM134"/>
      <c r="XCN134"/>
      <c r="XCO134"/>
      <c r="XCP134"/>
      <c r="XCQ134"/>
      <c r="XCR134"/>
      <c r="XCS134"/>
      <c r="XCT134"/>
      <c r="XCU134"/>
      <c r="XCV134"/>
      <c r="XCW134"/>
      <c r="XCX134"/>
      <c r="XCY134"/>
      <c r="XCZ134"/>
      <c r="XDA134"/>
      <c r="XDB134"/>
      <c r="XDC134"/>
      <c r="XDD134"/>
      <c r="XDE134"/>
      <c r="XDF134"/>
      <c r="XDG134"/>
      <c r="XDH134"/>
      <c r="XDI134"/>
      <c r="XDJ134"/>
      <c r="XDK134"/>
      <c r="XDL134"/>
      <c r="XDM134"/>
      <c r="XDN134"/>
      <c r="XDO134"/>
      <c r="XDP134"/>
      <c r="XDQ134"/>
      <c r="XDR134"/>
      <c r="XDS134"/>
      <c r="XDT134"/>
      <c r="XDU134"/>
      <c r="XDV134"/>
      <c r="XDW134"/>
      <c r="XDX134"/>
      <c r="XDY134"/>
      <c r="XDZ134"/>
      <c r="XEA134"/>
      <c r="XEB134"/>
      <c r="XEC134"/>
      <c r="XED134"/>
      <c r="XEE134"/>
      <c r="XEF134"/>
      <c r="XEG134"/>
      <c r="XEH134"/>
      <c r="XEI134"/>
      <c r="XEJ134"/>
      <c r="XEK134"/>
      <c r="XEL134"/>
      <c r="XEM134"/>
      <c r="XEN134"/>
      <c r="XEO134"/>
      <c r="XEP134"/>
      <c r="XEQ134"/>
      <c r="XER134"/>
      <c r="XES134"/>
      <c r="XET134"/>
      <c r="XEU134"/>
      <c r="XEV134"/>
      <c r="XEW134"/>
      <c r="XEX134"/>
      <c r="XEY134"/>
      <c r="XEZ134"/>
      <c r="XFA134"/>
      <c r="XFB134"/>
      <c r="XFC134"/>
      <c r="XFD134"/>
    </row>
    <row r="135" spans="1:16384" s="290" customFormat="1" ht="16.5" x14ac:dyDescent="0.3">
      <c r="A135" s="300"/>
      <c r="B135" s="329" t="s">
        <v>391</v>
      </c>
      <c r="C135" s="334" t="s">
        <v>1579</v>
      </c>
      <c r="D135" s="340">
        <f>'IN_Performance Indicators'!E236</f>
        <v>0</v>
      </c>
      <c r="E135" s="340">
        <f>'IN_Performance Indicators'!F236</f>
        <v>0</v>
      </c>
      <c r="F135" s="340">
        <f>'IN_Performance Indicators'!G236</f>
        <v>0</v>
      </c>
      <c r="G135" s="332">
        <f>'IN_Performance Indicators'!H236</f>
        <v>0</v>
      </c>
      <c r="H135" s="292"/>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c r="AMJ135"/>
      <c r="AMK135"/>
      <c r="AML135"/>
      <c r="AMM135"/>
      <c r="AMN135"/>
      <c r="AMO135"/>
      <c r="AMP135"/>
      <c r="AMQ135"/>
      <c r="AMR135"/>
      <c r="AMS135"/>
      <c r="AMT135"/>
      <c r="AMU135"/>
      <c r="AMV135"/>
      <c r="AMW135"/>
      <c r="AMX135"/>
      <c r="AMY135"/>
      <c r="AMZ135"/>
      <c r="ANA135"/>
      <c r="ANB135"/>
      <c r="ANC135"/>
      <c r="AND135"/>
      <c r="ANE135"/>
      <c r="ANF135"/>
      <c r="ANG135"/>
      <c r="ANH135"/>
      <c r="ANI135"/>
      <c r="ANJ135"/>
      <c r="ANK135"/>
      <c r="ANL135"/>
      <c r="ANM135"/>
      <c r="ANN135"/>
      <c r="ANO135"/>
      <c r="ANP135"/>
      <c r="ANQ135"/>
      <c r="ANR135"/>
      <c r="ANS135"/>
      <c r="ANT135"/>
      <c r="ANU135"/>
      <c r="ANV135"/>
      <c r="ANW135"/>
      <c r="ANX135"/>
      <c r="ANY135"/>
      <c r="ANZ135"/>
      <c r="AOA135"/>
      <c r="AOB135"/>
      <c r="AOC135"/>
      <c r="AOD135"/>
      <c r="AOE135"/>
      <c r="AOF135"/>
      <c r="AOG135"/>
      <c r="AOH135"/>
      <c r="AOI135"/>
      <c r="AOJ135"/>
      <c r="AOK135"/>
      <c r="AOL135"/>
      <c r="AOM135"/>
      <c r="AON135"/>
      <c r="AOO135"/>
      <c r="AOP135"/>
      <c r="AOQ135"/>
      <c r="AOR135"/>
      <c r="AOS135"/>
      <c r="AOT135"/>
      <c r="AOU135"/>
      <c r="AOV135"/>
      <c r="AOW135"/>
      <c r="AOX135"/>
      <c r="AOY135"/>
      <c r="AOZ135"/>
      <c r="APA135"/>
      <c r="APB135"/>
      <c r="APC135"/>
      <c r="APD135"/>
      <c r="APE135"/>
      <c r="APF135"/>
      <c r="APG135"/>
      <c r="APH135"/>
      <c r="API135"/>
      <c r="APJ135"/>
      <c r="APK135"/>
      <c r="APL135"/>
      <c r="APM135"/>
      <c r="APN135"/>
      <c r="APO135"/>
      <c r="APP135"/>
      <c r="APQ135"/>
      <c r="APR135"/>
      <c r="APS135"/>
      <c r="APT135"/>
      <c r="APU135"/>
      <c r="APV135"/>
      <c r="APW135"/>
      <c r="APX135"/>
      <c r="APY135"/>
      <c r="APZ135"/>
      <c r="AQA135"/>
      <c r="AQB135"/>
      <c r="AQC135"/>
      <c r="AQD135"/>
      <c r="AQE135"/>
      <c r="AQF135"/>
      <c r="AQG135"/>
      <c r="AQH135"/>
      <c r="AQI135"/>
      <c r="AQJ135"/>
      <c r="AQK135"/>
      <c r="AQL135"/>
      <c r="AQM135"/>
      <c r="AQN135"/>
      <c r="AQO135"/>
      <c r="AQP135"/>
      <c r="AQQ135"/>
      <c r="AQR135"/>
      <c r="AQS135"/>
      <c r="AQT135"/>
      <c r="AQU135"/>
      <c r="AQV135"/>
      <c r="AQW135"/>
      <c r="AQX135"/>
      <c r="AQY135"/>
      <c r="AQZ135"/>
      <c r="ARA135"/>
      <c r="ARB135"/>
      <c r="ARC135"/>
      <c r="ARD135"/>
      <c r="ARE135"/>
      <c r="ARF135"/>
      <c r="ARG135"/>
      <c r="ARH135"/>
      <c r="ARI135"/>
      <c r="ARJ135"/>
      <c r="ARK135"/>
      <c r="ARL135"/>
      <c r="ARM135"/>
      <c r="ARN135"/>
      <c r="ARO135"/>
      <c r="ARP135"/>
      <c r="ARQ135"/>
      <c r="ARR135"/>
      <c r="ARS135"/>
      <c r="ART135"/>
      <c r="ARU135"/>
      <c r="ARV135"/>
      <c r="ARW135"/>
      <c r="ARX135"/>
      <c r="ARY135"/>
      <c r="ARZ135"/>
      <c r="ASA135"/>
      <c r="ASB135"/>
      <c r="ASC135"/>
      <c r="ASD135"/>
      <c r="ASE135"/>
      <c r="ASF135"/>
      <c r="ASG135"/>
      <c r="ASH135"/>
      <c r="ASI135"/>
      <c r="ASJ135"/>
      <c r="ASK135"/>
      <c r="ASL135"/>
      <c r="ASM135"/>
      <c r="ASN135"/>
      <c r="ASO135"/>
      <c r="ASP135"/>
      <c r="ASQ135"/>
      <c r="ASR135"/>
      <c r="ASS135"/>
      <c r="AST135"/>
      <c r="ASU135"/>
      <c r="ASV135"/>
      <c r="ASW135"/>
      <c r="ASX135"/>
      <c r="ASY135"/>
      <c r="ASZ135"/>
      <c r="ATA135"/>
      <c r="ATB135"/>
      <c r="ATC135"/>
      <c r="ATD135"/>
      <c r="ATE135"/>
      <c r="ATF135"/>
      <c r="ATG135"/>
      <c r="ATH135"/>
      <c r="ATI135"/>
      <c r="ATJ135"/>
      <c r="ATK135"/>
      <c r="ATL135"/>
      <c r="ATM135"/>
      <c r="ATN135"/>
      <c r="ATO135"/>
      <c r="ATP135"/>
      <c r="ATQ135"/>
      <c r="ATR135"/>
      <c r="ATS135"/>
      <c r="ATT135"/>
      <c r="ATU135"/>
      <c r="ATV135"/>
      <c r="ATW135"/>
      <c r="ATX135"/>
      <c r="ATY135"/>
      <c r="ATZ135"/>
      <c r="AUA135"/>
      <c r="AUB135"/>
      <c r="AUC135"/>
      <c r="AUD135"/>
      <c r="AUE135"/>
      <c r="AUF135"/>
      <c r="AUG135"/>
      <c r="AUH135"/>
      <c r="AUI135"/>
      <c r="AUJ135"/>
      <c r="AUK135"/>
      <c r="AUL135"/>
      <c r="AUM135"/>
      <c r="AUN135"/>
      <c r="AUO135"/>
      <c r="AUP135"/>
      <c r="AUQ135"/>
      <c r="AUR135"/>
      <c r="AUS135"/>
      <c r="AUT135"/>
      <c r="AUU135"/>
      <c r="AUV135"/>
      <c r="AUW135"/>
      <c r="AUX135"/>
      <c r="AUY135"/>
      <c r="AUZ135"/>
      <c r="AVA135"/>
      <c r="AVB135"/>
      <c r="AVC135"/>
      <c r="AVD135"/>
      <c r="AVE135"/>
      <c r="AVF135"/>
      <c r="AVG135"/>
      <c r="AVH135"/>
      <c r="AVI135"/>
      <c r="AVJ135"/>
      <c r="AVK135"/>
      <c r="AVL135"/>
      <c r="AVM135"/>
      <c r="AVN135"/>
      <c r="AVO135"/>
      <c r="AVP135"/>
      <c r="AVQ135"/>
      <c r="AVR135"/>
      <c r="AVS135"/>
      <c r="AVT135"/>
      <c r="AVU135"/>
      <c r="AVV135"/>
      <c r="AVW135"/>
      <c r="AVX135"/>
      <c r="AVY135"/>
      <c r="AVZ135"/>
      <c r="AWA135"/>
      <c r="AWB135"/>
      <c r="AWC135"/>
      <c r="AWD135"/>
      <c r="AWE135"/>
      <c r="AWF135"/>
      <c r="AWG135"/>
      <c r="AWH135"/>
      <c r="AWI135"/>
      <c r="AWJ135"/>
      <c r="AWK135"/>
      <c r="AWL135"/>
      <c r="AWM135"/>
      <c r="AWN135"/>
      <c r="AWO135"/>
      <c r="AWP135"/>
      <c r="AWQ135"/>
      <c r="AWR135"/>
      <c r="AWS135"/>
      <c r="AWT135"/>
      <c r="AWU135"/>
      <c r="AWV135"/>
      <c r="AWW135"/>
      <c r="AWX135"/>
      <c r="AWY135"/>
      <c r="AWZ135"/>
      <c r="AXA135"/>
      <c r="AXB135"/>
      <c r="AXC135"/>
      <c r="AXD135"/>
      <c r="AXE135"/>
      <c r="AXF135"/>
      <c r="AXG135"/>
      <c r="AXH135"/>
      <c r="AXI135"/>
      <c r="AXJ135"/>
      <c r="AXK135"/>
      <c r="AXL135"/>
      <c r="AXM135"/>
      <c r="AXN135"/>
      <c r="AXO135"/>
      <c r="AXP135"/>
      <c r="AXQ135"/>
      <c r="AXR135"/>
      <c r="AXS135"/>
      <c r="AXT135"/>
      <c r="AXU135"/>
      <c r="AXV135"/>
      <c r="AXW135"/>
      <c r="AXX135"/>
      <c r="AXY135"/>
      <c r="AXZ135"/>
      <c r="AYA135"/>
      <c r="AYB135"/>
      <c r="AYC135"/>
      <c r="AYD135"/>
      <c r="AYE135"/>
      <c r="AYF135"/>
      <c r="AYG135"/>
      <c r="AYH135"/>
      <c r="AYI135"/>
      <c r="AYJ135"/>
      <c r="AYK135"/>
      <c r="AYL135"/>
      <c r="AYM135"/>
      <c r="AYN135"/>
      <c r="AYO135"/>
      <c r="AYP135"/>
      <c r="AYQ135"/>
      <c r="AYR135"/>
      <c r="AYS135"/>
      <c r="AYT135"/>
      <c r="AYU135"/>
      <c r="AYV135"/>
      <c r="AYW135"/>
      <c r="AYX135"/>
      <c r="AYY135"/>
      <c r="AYZ135"/>
      <c r="AZA135"/>
      <c r="AZB135"/>
      <c r="AZC135"/>
      <c r="AZD135"/>
      <c r="AZE135"/>
      <c r="AZF135"/>
      <c r="AZG135"/>
      <c r="AZH135"/>
      <c r="AZI135"/>
      <c r="AZJ135"/>
      <c r="AZK135"/>
      <c r="AZL135"/>
      <c r="AZM135"/>
      <c r="AZN135"/>
      <c r="AZO135"/>
      <c r="AZP135"/>
      <c r="AZQ135"/>
      <c r="AZR135"/>
      <c r="AZS135"/>
      <c r="AZT135"/>
      <c r="AZU135"/>
      <c r="AZV135"/>
      <c r="AZW135"/>
      <c r="AZX135"/>
      <c r="AZY135"/>
      <c r="AZZ135"/>
      <c r="BAA135"/>
      <c r="BAB135"/>
      <c r="BAC135"/>
      <c r="BAD135"/>
      <c r="BAE135"/>
      <c r="BAF135"/>
      <c r="BAG135"/>
      <c r="BAH135"/>
      <c r="BAI135"/>
      <c r="BAJ135"/>
      <c r="BAK135"/>
      <c r="BAL135"/>
      <c r="BAM135"/>
      <c r="BAN135"/>
      <c r="BAO135"/>
      <c r="BAP135"/>
      <c r="BAQ135"/>
      <c r="BAR135"/>
      <c r="BAS135"/>
      <c r="BAT135"/>
      <c r="BAU135"/>
      <c r="BAV135"/>
      <c r="BAW135"/>
      <c r="BAX135"/>
      <c r="BAY135"/>
      <c r="BAZ135"/>
      <c r="BBA135"/>
      <c r="BBB135"/>
      <c r="BBC135"/>
      <c r="BBD135"/>
      <c r="BBE135"/>
      <c r="BBF135"/>
      <c r="BBG135"/>
      <c r="BBH135"/>
      <c r="BBI135"/>
      <c r="BBJ135"/>
      <c r="BBK135"/>
      <c r="BBL135"/>
      <c r="BBM135"/>
      <c r="BBN135"/>
      <c r="BBO135"/>
      <c r="BBP135"/>
      <c r="BBQ135"/>
      <c r="BBR135"/>
      <c r="BBS135"/>
      <c r="BBT135"/>
      <c r="BBU135"/>
      <c r="BBV135"/>
      <c r="BBW135"/>
      <c r="BBX135"/>
      <c r="BBY135"/>
      <c r="BBZ135"/>
      <c r="BCA135"/>
      <c r="BCB135"/>
      <c r="BCC135"/>
      <c r="BCD135"/>
      <c r="BCE135"/>
      <c r="BCF135"/>
      <c r="BCG135"/>
      <c r="BCH135"/>
      <c r="BCI135"/>
      <c r="BCJ135"/>
      <c r="BCK135"/>
      <c r="BCL135"/>
      <c r="BCM135"/>
      <c r="BCN135"/>
      <c r="BCO135"/>
      <c r="BCP135"/>
      <c r="BCQ135"/>
      <c r="BCR135"/>
      <c r="BCS135"/>
      <c r="BCT135"/>
      <c r="BCU135"/>
      <c r="BCV135"/>
      <c r="BCW135"/>
      <c r="BCX135"/>
      <c r="BCY135"/>
      <c r="BCZ135"/>
      <c r="BDA135"/>
      <c r="BDB135"/>
      <c r="BDC135"/>
      <c r="BDD135"/>
      <c r="BDE135"/>
      <c r="BDF135"/>
      <c r="BDG135"/>
      <c r="BDH135"/>
      <c r="BDI135"/>
      <c r="BDJ135"/>
      <c r="BDK135"/>
      <c r="BDL135"/>
      <c r="BDM135"/>
      <c r="BDN135"/>
      <c r="BDO135"/>
      <c r="BDP135"/>
      <c r="BDQ135"/>
      <c r="BDR135"/>
      <c r="BDS135"/>
      <c r="BDT135"/>
      <c r="BDU135"/>
      <c r="BDV135"/>
      <c r="BDW135"/>
      <c r="BDX135"/>
      <c r="BDY135"/>
      <c r="BDZ135"/>
      <c r="BEA135"/>
      <c r="BEB135"/>
      <c r="BEC135"/>
      <c r="BED135"/>
      <c r="BEE135"/>
      <c r="BEF135"/>
      <c r="BEG135"/>
      <c r="BEH135"/>
      <c r="BEI135"/>
      <c r="BEJ135"/>
      <c r="BEK135"/>
      <c r="BEL135"/>
      <c r="BEM135"/>
      <c r="BEN135"/>
      <c r="BEO135"/>
      <c r="BEP135"/>
      <c r="BEQ135"/>
      <c r="BER135"/>
      <c r="BES135"/>
      <c r="BET135"/>
      <c r="BEU135"/>
      <c r="BEV135"/>
      <c r="BEW135"/>
      <c r="BEX135"/>
      <c r="BEY135"/>
      <c r="BEZ135"/>
      <c r="BFA135"/>
      <c r="BFB135"/>
      <c r="BFC135"/>
      <c r="BFD135"/>
      <c r="BFE135"/>
      <c r="BFF135"/>
      <c r="BFG135"/>
      <c r="BFH135"/>
      <c r="BFI135"/>
      <c r="BFJ135"/>
      <c r="BFK135"/>
      <c r="BFL135"/>
      <c r="BFM135"/>
      <c r="BFN135"/>
      <c r="BFO135"/>
      <c r="BFP135"/>
      <c r="BFQ135"/>
      <c r="BFR135"/>
      <c r="BFS135"/>
      <c r="BFT135"/>
      <c r="BFU135"/>
      <c r="BFV135"/>
      <c r="BFW135"/>
      <c r="BFX135"/>
      <c r="BFY135"/>
      <c r="BFZ135"/>
      <c r="BGA135"/>
      <c r="BGB135"/>
      <c r="BGC135"/>
      <c r="BGD135"/>
      <c r="BGE135"/>
      <c r="BGF135"/>
      <c r="BGG135"/>
      <c r="BGH135"/>
      <c r="BGI135"/>
      <c r="BGJ135"/>
      <c r="BGK135"/>
      <c r="BGL135"/>
      <c r="BGM135"/>
      <c r="BGN135"/>
      <c r="BGO135"/>
      <c r="BGP135"/>
      <c r="BGQ135"/>
      <c r="BGR135"/>
      <c r="BGS135"/>
      <c r="BGT135"/>
      <c r="BGU135"/>
      <c r="BGV135"/>
      <c r="BGW135"/>
      <c r="BGX135"/>
      <c r="BGY135"/>
      <c r="BGZ135"/>
      <c r="BHA135"/>
      <c r="BHB135"/>
      <c r="BHC135"/>
      <c r="BHD135"/>
      <c r="BHE135"/>
      <c r="BHF135"/>
      <c r="BHG135"/>
      <c r="BHH135"/>
      <c r="BHI135"/>
      <c r="BHJ135"/>
      <c r="BHK135"/>
      <c r="BHL135"/>
      <c r="BHM135"/>
      <c r="BHN135"/>
      <c r="BHO135"/>
      <c r="BHP135"/>
      <c r="BHQ135"/>
      <c r="BHR135"/>
      <c r="BHS135"/>
      <c r="BHT135"/>
      <c r="BHU135"/>
      <c r="BHV135"/>
      <c r="BHW135"/>
      <c r="BHX135"/>
      <c r="BHY135"/>
      <c r="BHZ135"/>
      <c r="BIA135"/>
      <c r="BIB135"/>
      <c r="BIC135"/>
      <c r="BID135"/>
      <c r="BIE135"/>
      <c r="BIF135"/>
      <c r="BIG135"/>
      <c r="BIH135"/>
      <c r="BII135"/>
      <c r="BIJ135"/>
      <c r="BIK135"/>
      <c r="BIL135"/>
      <c r="BIM135"/>
      <c r="BIN135"/>
      <c r="BIO135"/>
      <c r="BIP135"/>
      <c r="BIQ135"/>
      <c r="BIR135"/>
      <c r="BIS135"/>
      <c r="BIT135"/>
      <c r="BIU135"/>
      <c r="BIV135"/>
      <c r="BIW135"/>
      <c r="BIX135"/>
      <c r="BIY135"/>
      <c r="BIZ135"/>
      <c r="BJA135"/>
      <c r="BJB135"/>
      <c r="BJC135"/>
      <c r="BJD135"/>
      <c r="BJE135"/>
      <c r="BJF135"/>
      <c r="BJG135"/>
      <c r="BJH135"/>
      <c r="BJI135"/>
      <c r="BJJ135"/>
      <c r="BJK135"/>
      <c r="BJL135"/>
      <c r="BJM135"/>
      <c r="BJN135"/>
      <c r="BJO135"/>
      <c r="BJP135"/>
      <c r="BJQ135"/>
      <c r="BJR135"/>
      <c r="BJS135"/>
      <c r="BJT135"/>
      <c r="BJU135"/>
      <c r="BJV135"/>
      <c r="BJW135"/>
      <c r="BJX135"/>
      <c r="BJY135"/>
      <c r="BJZ135"/>
      <c r="BKA135"/>
      <c r="BKB135"/>
      <c r="BKC135"/>
      <c r="BKD135"/>
      <c r="BKE135"/>
      <c r="BKF135"/>
      <c r="BKG135"/>
      <c r="BKH135"/>
      <c r="BKI135"/>
      <c r="BKJ135"/>
      <c r="BKK135"/>
      <c r="BKL135"/>
      <c r="BKM135"/>
      <c r="BKN135"/>
      <c r="BKO135"/>
      <c r="BKP135"/>
      <c r="BKQ135"/>
      <c r="BKR135"/>
      <c r="BKS135"/>
      <c r="BKT135"/>
      <c r="BKU135"/>
      <c r="BKV135"/>
      <c r="BKW135"/>
      <c r="BKX135"/>
      <c r="BKY135"/>
      <c r="BKZ135"/>
      <c r="BLA135"/>
      <c r="BLB135"/>
      <c r="BLC135"/>
      <c r="BLD135"/>
      <c r="BLE135"/>
      <c r="BLF135"/>
      <c r="BLG135"/>
      <c r="BLH135"/>
      <c r="BLI135"/>
      <c r="BLJ135"/>
      <c r="BLK135"/>
      <c r="BLL135"/>
      <c r="BLM135"/>
      <c r="BLN135"/>
      <c r="BLO135"/>
      <c r="BLP135"/>
      <c r="BLQ135"/>
      <c r="BLR135"/>
      <c r="BLS135"/>
      <c r="BLT135"/>
      <c r="BLU135"/>
      <c r="BLV135"/>
      <c r="BLW135"/>
      <c r="BLX135"/>
      <c r="BLY135"/>
      <c r="BLZ135"/>
      <c r="BMA135"/>
      <c r="BMB135"/>
      <c r="BMC135"/>
      <c r="BMD135"/>
      <c r="BME135"/>
      <c r="BMF135"/>
      <c r="BMG135"/>
      <c r="BMH135"/>
      <c r="BMI135"/>
      <c r="BMJ135"/>
      <c r="BMK135"/>
      <c r="BML135"/>
      <c r="BMM135"/>
      <c r="BMN135"/>
      <c r="BMO135"/>
      <c r="BMP135"/>
      <c r="BMQ135"/>
      <c r="BMR135"/>
      <c r="BMS135"/>
      <c r="BMT135"/>
      <c r="BMU135"/>
      <c r="BMV135"/>
      <c r="BMW135"/>
      <c r="BMX135"/>
      <c r="BMY135"/>
      <c r="BMZ135"/>
      <c r="BNA135"/>
      <c r="BNB135"/>
      <c r="BNC135"/>
      <c r="BND135"/>
      <c r="BNE135"/>
      <c r="BNF135"/>
      <c r="BNG135"/>
      <c r="BNH135"/>
      <c r="BNI135"/>
      <c r="BNJ135"/>
      <c r="BNK135"/>
      <c r="BNL135"/>
      <c r="BNM135"/>
      <c r="BNN135"/>
      <c r="BNO135"/>
      <c r="BNP135"/>
      <c r="BNQ135"/>
      <c r="BNR135"/>
      <c r="BNS135"/>
      <c r="BNT135"/>
      <c r="BNU135"/>
      <c r="BNV135"/>
      <c r="BNW135"/>
      <c r="BNX135"/>
      <c r="BNY135"/>
      <c r="BNZ135"/>
      <c r="BOA135"/>
      <c r="BOB135"/>
      <c r="BOC135"/>
      <c r="BOD135"/>
      <c r="BOE135"/>
      <c r="BOF135"/>
      <c r="BOG135"/>
      <c r="BOH135"/>
      <c r="BOI135"/>
      <c r="BOJ135"/>
      <c r="BOK135"/>
      <c r="BOL135"/>
      <c r="BOM135"/>
      <c r="BON135"/>
      <c r="BOO135"/>
      <c r="BOP135"/>
      <c r="BOQ135"/>
      <c r="BOR135"/>
      <c r="BOS135"/>
      <c r="BOT135"/>
      <c r="BOU135"/>
      <c r="BOV135"/>
      <c r="BOW135"/>
      <c r="BOX135"/>
      <c r="BOY135"/>
      <c r="BOZ135"/>
      <c r="BPA135"/>
      <c r="BPB135"/>
      <c r="BPC135"/>
      <c r="BPD135"/>
      <c r="BPE135"/>
      <c r="BPF135"/>
      <c r="BPG135"/>
      <c r="BPH135"/>
      <c r="BPI135"/>
      <c r="BPJ135"/>
      <c r="BPK135"/>
      <c r="BPL135"/>
      <c r="BPM135"/>
      <c r="BPN135"/>
      <c r="BPO135"/>
      <c r="BPP135"/>
      <c r="BPQ135"/>
      <c r="BPR135"/>
      <c r="BPS135"/>
      <c r="BPT135"/>
      <c r="BPU135"/>
      <c r="BPV135"/>
      <c r="BPW135"/>
      <c r="BPX135"/>
      <c r="BPY135"/>
      <c r="BPZ135"/>
      <c r="BQA135"/>
      <c r="BQB135"/>
      <c r="BQC135"/>
      <c r="BQD135"/>
      <c r="BQE135"/>
      <c r="BQF135"/>
      <c r="BQG135"/>
      <c r="BQH135"/>
      <c r="BQI135"/>
      <c r="BQJ135"/>
      <c r="BQK135"/>
      <c r="BQL135"/>
      <c r="BQM135"/>
      <c r="BQN135"/>
      <c r="BQO135"/>
      <c r="BQP135"/>
      <c r="BQQ135"/>
      <c r="BQR135"/>
      <c r="BQS135"/>
      <c r="BQT135"/>
      <c r="BQU135"/>
      <c r="BQV135"/>
      <c r="BQW135"/>
      <c r="BQX135"/>
      <c r="BQY135"/>
      <c r="BQZ135"/>
      <c r="BRA135"/>
      <c r="BRB135"/>
      <c r="BRC135"/>
      <c r="BRD135"/>
      <c r="BRE135"/>
      <c r="BRF135"/>
      <c r="BRG135"/>
      <c r="BRH135"/>
      <c r="BRI135"/>
      <c r="BRJ135"/>
      <c r="BRK135"/>
      <c r="BRL135"/>
      <c r="BRM135"/>
      <c r="BRN135"/>
      <c r="BRO135"/>
      <c r="BRP135"/>
      <c r="BRQ135"/>
      <c r="BRR135"/>
      <c r="BRS135"/>
      <c r="BRT135"/>
      <c r="BRU135"/>
      <c r="BRV135"/>
      <c r="BRW135"/>
      <c r="BRX135"/>
      <c r="BRY135"/>
      <c r="BRZ135"/>
      <c r="BSA135"/>
      <c r="BSB135"/>
      <c r="BSC135"/>
      <c r="BSD135"/>
      <c r="BSE135"/>
      <c r="BSF135"/>
      <c r="BSG135"/>
      <c r="BSH135"/>
      <c r="BSI135"/>
      <c r="BSJ135"/>
      <c r="BSK135"/>
      <c r="BSL135"/>
      <c r="BSM135"/>
      <c r="BSN135"/>
      <c r="BSO135"/>
      <c r="BSP135"/>
      <c r="BSQ135"/>
      <c r="BSR135"/>
      <c r="BSS135"/>
      <c r="BST135"/>
      <c r="BSU135"/>
      <c r="BSV135"/>
      <c r="BSW135"/>
      <c r="BSX135"/>
      <c r="BSY135"/>
      <c r="BSZ135"/>
      <c r="BTA135"/>
      <c r="BTB135"/>
      <c r="BTC135"/>
      <c r="BTD135"/>
      <c r="BTE135"/>
      <c r="BTF135"/>
      <c r="BTG135"/>
      <c r="BTH135"/>
      <c r="BTI135"/>
      <c r="BTJ135"/>
      <c r="BTK135"/>
      <c r="BTL135"/>
      <c r="BTM135"/>
      <c r="BTN135"/>
      <c r="BTO135"/>
      <c r="BTP135"/>
      <c r="BTQ135"/>
      <c r="BTR135"/>
      <c r="BTS135"/>
      <c r="BTT135"/>
      <c r="BTU135"/>
      <c r="BTV135"/>
      <c r="BTW135"/>
      <c r="BTX135"/>
      <c r="BTY135"/>
      <c r="BTZ135"/>
      <c r="BUA135"/>
      <c r="BUB135"/>
      <c r="BUC135"/>
      <c r="BUD135"/>
      <c r="BUE135"/>
      <c r="BUF135"/>
      <c r="BUG135"/>
      <c r="BUH135"/>
      <c r="BUI135"/>
      <c r="BUJ135"/>
      <c r="BUK135"/>
      <c r="BUL135"/>
      <c r="BUM135"/>
      <c r="BUN135"/>
      <c r="BUO135"/>
      <c r="BUP135"/>
      <c r="BUQ135"/>
      <c r="BUR135"/>
      <c r="BUS135"/>
      <c r="BUT135"/>
      <c r="BUU135"/>
      <c r="BUV135"/>
      <c r="BUW135"/>
      <c r="BUX135"/>
      <c r="BUY135"/>
      <c r="BUZ135"/>
      <c r="BVA135"/>
      <c r="BVB135"/>
      <c r="BVC135"/>
      <c r="BVD135"/>
      <c r="BVE135"/>
      <c r="BVF135"/>
      <c r="BVG135"/>
      <c r="BVH135"/>
      <c r="BVI135"/>
      <c r="BVJ135"/>
      <c r="BVK135"/>
      <c r="BVL135"/>
      <c r="BVM135"/>
      <c r="BVN135"/>
      <c r="BVO135"/>
      <c r="BVP135"/>
      <c r="BVQ135"/>
      <c r="BVR135"/>
      <c r="BVS135"/>
      <c r="BVT135"/>
      <c r="BVU135"/>
      <c r="BVV135"/>
      <c r="BVW135"/>
      <c r="BVX135"/>
      <c r="BVY135"/>
      <c r="BVZ135"/>
      <c r="BWA135"/>
      <c r="BWB135"/>
      <c r="BWC135"/>
      <c r="BWD135"/>
      <c r="BWE135"/>
      <c r="BWF135"/>
      <c r="BWG135"/>
      <c r="BWH135"/>
      <c r="BWI135"/>
      <c r="BWJ135"/>
      <c r="BWK135"/>
      <c r="BWL135"/>
      <c r="BWM135"/>
      <c r="BWN135"/>
      <c r="BWO135"/>
      <c r="BWP135"/>
      <c r="BWQ135"/>
      <c r="BWR135"/>
      <c r="BWS135"/>
      <c r="BWT135"/>
      <c r="BWU135"/>
      <c r="BWV135"/>
      <c r="BWW135"/>
      <c r="BWX135"/>
      <c r="BWY135"/>
      <c r="BWZ135"/>
      <c r="BXA135"/>
      <c r="BXB135"/>
      <c r="BXC135"/>
      <c r="BXD135"/>
      <c r="BXE135"/>
      <c r="BXF135"/>
      <c r="BXG135"/>
      <c r="BXH135"/>
      <c r="BXI135"/>
      <c r="BXJ135"/>
      <c r="BXK135"/>
      <c r="BXL135"/>
      <c r="BXM135"/>
      <c r="BXN135"/>
      <c r="BXO135"/>
      <c r="BXP135"/>
      <c r="BXQ135"/>
      <c r="BXR135"/>
      <c r="BXS135"/>
      <c r="BXT135"/>
      <c r="BXU135"/>
      <c r="BXV135"/>
      <c r="BXW135"/>
      <c r="BXX135"/>
      <c r="BXY135"/>
      <c r="BXZ135"/>
      <c r="BYA135"/>
      <c r="BYB135"/>
      <c r="BYC135"/>
      <c r="BYD135"/>
      <c r="BYE135"/>
      <c r="BYF135"/>
      <c r="BYG135"/>
      <c r="BYH135"/>
      <c r="BYI135"/>
      <c r="BYJ135"/>
      <c r="BYK135"/>
      <c r="BYL135"/>
      <c r="BYM135"/>
      <c r="BYN135"/>
      <c r="BYO135"/>
      <c r="BYP135"/>
      <c r="BYQ135"/>
      <c r="BYR135"/>
      <c r="BYS135"/>
      <c r="BYT135"/>
      <c r="BYU135"/>
      <c r="BYV135"/>
      <c r="BYW135"/>
      <c r="BYX135"/>
      <c r="BYY135"/>
      <c r="BYZ135"/>
      <c r="BZA135"/>
      <c r="BZB135"/>
      <c r="BZC135"/>
      <c r="BZD135"/>
      <c r="BZE135"/>
      <c r="BZF135"/>
      <c r="BZG135"/>
      <c r="BZH135"/>
      <c r="BZI135"/>
      <c r="BZJ135"/>
      <c r="BZK135"/>
      <c r="BZL135"/>
      <c r="BZM135"/>
      <c r="BZN135"/>
      <c r="BZO135"/>
      <c r="BZP135"/>
      <c r="BZQ135"/>
      <c r="BZR135"/>
      <c r="BZS135"/>
      <c r="BZT135"/>
      <c r="BZU135"/>
      <c r="BZV135"/>
      <c r="BZW135"/>
      <c r="BZX135"/>
      <c r="BZY135"/>
      <c r="BZZ135"/>
      <c r="CAA135"/>
      <c r="CAB135"/>
      <c r="CAC135"/>
      <c r="CAD135"/>
      <c r="CAE135"/>
      <c r="CAF135"/>
      <c r="CAG135"/>
      <c r="CAH135"/>
      <c r="CAI135"/>
      <c r="CAJ135"/>
      <c r="CAK135"/>
      <c r="CAL135"/>
      <c r="CAM135"/>
      <c r="CAN135"/>
      <c r="CAO135"/>
      <c r="CAP135"/>
      <c r="CAQ135"/>
      <c r="CAR135"/>
      <c r="CAS135"/>
      <c r="CAT135"/>
      <c r="CAU135"/>
      <c r="CAV135"/>
      <c r="CAW135"/>
      <c r="CAX135"/>
      <c r="CAY135"/>
      <c r="CAZ135"/>
      <c r="CBA135"/>
      <c r="CBB135"/>
      <c r="CBC135"/>
      <c r="CBD135"/>
      <c r="CBE135"/>
      <c r="CBF135"/>
      <c r="CBG135"/>
      <c r="CBH135"/>
      <c r="CBI135"/>
      <c r="CBJ135"/>
      <c r="CBK135"/>
      <c r="CBL135"/>
      <c r="CBM135"/>
      <c r="CBN135"/>
      <c r="CBO135"/>
      <c r="CBP135"/>
      <c r="CBQ135"/>
      <c r="CBR135"/>
      <c r="CBS135"/>
      <c r="CBT135"/>
      <c r="CBU135"/>
      <c r="CBV135"/>
      <c r="CBW135"/>
      <c r="CBX135"/>
      <c r="CBY135"/>
      <c r="CBZ135"/>
      <c r="CCA135"/>
      <c r="CCB135"/>
      <c r="CCC135"/>
      <c r="CCD135"/>
      <c r="CCE135"/>
      <c r="CCF135"/>
      <c r="CCG135"/>
      <c r="CCH135"/>
      <c r="CCI135"/>
      <c r="CCJ135"/>
      <c r="CCK135"/>
      <c r="CCL135"/>
      <c r="CCM135"/>
      <c r="CCN135"/>
      <c r="CCO135"/>
      <c r="CCP135"/>
      <c r="CCQ135"/>
      <c r="CCR135"/>
      <c r="CCS135"/>
      <c r="CCT135"/>
      <c r="CCU135"/>
      <c r="CCV135"/>
      <c r="CCW135"/>
      <c r="CCX135"/>
      <c r="CCY135"/>
      <c r="CCZ135"/>
      <c r="CDA135"/>
      <c r="CDB135"/>
      <c r="CDC135"/>
      <c r="CDD135"/>
      <c r="CDE135"/>
      <c r="CDF135"/>
      <c r="CDG135"/>
      <c r="CDH135"/>
      <c r="CDI135"/>
      <c r="CDJ135"/>
      <c r="CDK135"/>
      <c r="CDL135"/>
      <c r="CDM135"/>
      <c r="CDN135"/>
      <c r="CDO135"/>
      <c r="CDP135"/>
      <c r="CDQ135"/>
      <c r="CDR135"/>
      <c r="CDS135"/>
      <c r="CDT135"/>
      <c r="CDU135"/>
      <c r="CDV135"/>
      <c r="CDW135"/>
      <c r="CDX135"/>
      <c r="CDY135"/>
      <c r="CDZ135"/>
      <c r="CEA135"/>
      <c r="CEB135"/>
      <c r="CEC135"/>
      <c r="CED135"/>
      <c r="CEE135"/>
      <c r="CEF135"/>
      <c r="CEG135"/>
      <c r="CEH135"/>
      <c r="CEI135"/>
      <c r="CEJ135"/>
      <c r="CEK135"/>
      <c r="CEL135"/>
      <c r="CEM135"/>
      <c r="CEN135"/>
      <c r="CEO135"/>
      <c r="CEP135"/>
      <c r="CEQ135"/>
      <c r="CER135"/>
      <c r="CES135"/>
      <c r="CET135"/>
      <c r="CEU135"/>
      <c r="CEV135"/>
      <c r="CEW135"/>
      <c r="CEX135"/>
      <c r="CEY135"/>
      <c r="CEZ135"/>
      <c r="CFA135"/>
      <c r="CFB135"/>
      <c r="CFC135"/>
      <c r="CFD135"/>
      <c r="CFE135"/>
      <c r="CFF135"/>
      <c r="CFG135"/>
      <c r="CFH135"/>
      <c r="CFI135"/>
      <c r="CFJ135"/>
      <c r="CFK135"/>
      <c r="CFL135"/>
      <c r="CFM135"/>
      <c r="CFN135"/>
      <c r="CFO135"/>
      <c r="CFP135"/>
      <c r="CFQ135"/>
      <c r="CFR135"/>
      <c r="CFS135"/>
      <c r="CFT135"/>
      <c r="CFU135"/>
      <c r="CFV135"/>
      <c r="CFW135"/>
      <c r="CFX135"/>
      <c r="CFY135"/>
      <c r="CFZ135"/>
      <c r="CGA135"/>
      <c r="CGB135"/>
      <c r="CGC135"/>
      <c r="CGD135"/>
      <c r="CGE135"/>
      <c r="CGF135"/>
      <c r="CGG135"/>
      <c r="CGH135"/>
      <c r="CGI135"/>
      <c r="CGJ135"/>
      <c r="CGK135"/>
      <c r="CGL135"/>
      <c r="CGM135"/>
      <c r="CGN135"/>
      <c r="CGO135"/>
      <c r="CGP135"/>
      <c r="CGQ135"/>
      <c r="CGR135"/>
      <c r="CGS135"/>
      <c r="CGT135"/>
      <c r="CGU135"/>
      <c r="CGV135"/>
      <c r="CGW135"/>
      <c r="CGX135"/>
      <c r="CGY135"/>
      <c r="CGZ135"/>
      <c r="CHA135"/>
      <c r="CHB135"/>
      <c r="CHC135"/>
      <c r="CHD135"/>
      <c r="CHE135"/>
      <c r="CHF135"/>
      <c r="CHG135"/>
      <c r="CHH135"/>
      <c r="CHI135"/>
      <c r="CHJ135"/>
      <c r="CHK135"/>
      <c r="CHL135"/>
      <c r="CHM135"/>
      <c r="CHN135"/>
      <c r="CHO135"/>
      <c r="CHP135"/>
      <c r="CHQ135"/>
      <c r="CHR135"/>
      <c r="CHS135"/>
      <c r="CHT135"/>
      <c r="CHU135"/>
      <c r="CHV135"/>
      <c r="CHW135"/>
      <c r="CHX135"/>
      <c r="CHY135"/>
      <c r="CHZ135"/>
      <c r="CIA135"/>
      <c r="CIB135"/>
      <c r="CIC135"/>
      <c r="CID135"/>
      <c r="CIE135"/>
      <c r="CIF135"/>
      <c r="CIG135"/>
      <c r="CIH135"/>
      <c r="CII135"/>
      <c r="CIJ135"/>
      <c r="CIK135"/>
      <c r="CIL135"/>
      <c r="CIM135"/>
      <c r="CIN135"/>
      <c r="CIO135"/>
      <c r="CIP135"/>
      <c r="CIQ135"/>
      <c r="CIR135"/>
      <c r="CIS135"/>
      <c r="CIT135"/>
      <c r="CIU135"/>
      <c r="CIV135"/>
      <c r="CIW135"/>
      <c r="CIX135"/>
      <c r="CIY135"/>
      <c r="CIZ135"/>
      <c r="CJA135"/>
      <c r="CJB135"/>
      <c r="CJC135"/>
      <c r="CJD135"/>
      <c r="CJE135"/>
      <c r="CJF135"/>
      <c r="CJG135"/>
      <c r="CJH135"/>
      <c r="CJI135"/>
      <c r="CJJ135"/>
      <c r="CJK135"/>
      <c r="CJL135"/>
      <c r="CJM135"/>
      <c r="CJN135"/>
      <c r="CJO135"/>
      <c r="CJP135"/>
      <c r="CJQ135"/>
      <c r="CJR135"/>
      <c r="CJS135"/>
      <c r="CJT135"/>
      <c r="CJU135"/>
      <c r="CJV135"/>
      <c r="CJW135"/>
      <c r="CJX135"/>
      <c r="CJY135"/>
      <c r="CJZ135"/>
      <c r="CKA135"/>
      <c r="CKB135"/>
      <c r="CKC135"/>
      <c r="CKD135"/>
      <c r="CKE135"/>
      <c r="CKF135"/>
      <c r="CKG135"/>
      <c r="CKH135"/>
      <c r="CKI135"/>
      <c r="CKJ135"/>
      <c r="CKK135"/>
      <c r="CKL135"/>
      <c r="CKM135"/>
      <c r="CKN135"/>
      <c r="CKO135"/>
      <c r="CKP135"/>
      <c r="CKQ135"/>
      <c r="CKR135"/>
      <c r="CKS135"/>
      <c r="CKT135"/>
      <c r="CKU135"/>
      <c r="CKV135"/>
      <c r="CKW135"/>
      <c r="CKX135"/>
      <c r="CKY135"/>
      <c r="CKZ135"/>
      <c r="CLA135"/>
      <c r="CLB135"/>
      <c r="CLC135"/>
      <c r="CLD135"/>
      <c r="CLE135"/>
      <c r="CLF135"/>
      <c r="CLG135"/>
      <c r="CLH135"/>
      <c r="CLI135"/>
      <c r="CLJ135"/>
      <c r="CLK135"/>
      <c r="CLL135"/>
      <c r="CLM135"/>
      <c r="CLN135"/>
      <c r="CLO135"/>
      <c r="CLP135"/>
      <c r="CLQ135"/>
      <c r="CLR135"/>
      <c r="CLS135"/>
      <c r="CLT135"/>
      <c r="CLU135"/>
      <c r="CLV135"/>
      <c r="CLW135"/>
      <c r="CLX135"/>
      <c r="CLY135"/>
      <c r="CLZ135"/>
      <c r="CMA135"/>
      <c r="CMB135"/>
      <c r="CMC135"/>
      <c r="CMD135"/>
      <c r="CME135"/>
      <c r="CMF135"/>
      <c r="CMG135"/>
      <c r="CMH135"/>
      <c r="CMI135"/>
      <c r="CMJ135"/>
      <c r="CMK135"/>
      <c r="CML135"/>
      <c r="CMM135"/>
      <c r="CMN135"/>
      <c r="CMO135"/>
      <c r="CMP135"/>
      <c r="CMQ135"/>
      <c r="CMR135"/>
      <c r="CMS135"/>
      <c r="CMT135"/>
      <c r="CMU135"/>
      <c r="CMV135"/>
      <c r="CMW135"/>
      <c r="CMX135"/>
      <c r="CMY135"/>
      <c r="CMZ135"/>
      <c r="CNA135"/>
      <c r="CNB135"/>
      <c r="CNC135"/>
      <c r="CND135"/>
      <c r="CNE135"/>
      <c r="CNF135"/>
      <c r="CNG135"/>
      <c r="CNH135"/>
      <c r="CNI135"/>
      <c r="CNJ135"/>
      <c r="CNK135"/>
      <c r="CNL135"/>
      <c r="CNM135"/>
      <c r="CNN135"/>
      <c r="CNO135"/>
      <c r="CNP135"/>
      <c r="CNQ135"/>
      <c r="CNR135"/>
      <c r="CNS135"/>
      <c r="CNT135"/>
      <c r="CNU135"/>
      <c r="CNV135"/>
      <c r="CNW135"/>
      <c r="CNX135"/>
      <c r="CNY135"/>
      <c r="CNZ135"/>
      <c r="COA135"/>
      <c r="COB135"/>
      <c r="COC135"/>
      <c r="COD135"/>
      <c r="COE135"/>
      <c r="COF135"/>
      <c r="COG135"/>
      <c r="COH135"/>
      <c r="COI135"/>
      <c r="COJ135"/>
      <c r="COK135"/>
      <c r="COL135"/>
      <c r="COM135"/>
      <c r="CON135"/>
      <c r="COO135"/>
      <c r="COP135"/>
      <c r="COQ135"/>
      <c r="COR135"/>
      <c r="COS135"/>
      <c r="COT135"/>
      <c r="COU135"/>
      <c r="COV135"/>
      <c r="COW135"/>
      <c r="COX135"/>
      <c r="COY135"/>
      <c r="COZ135"/>
      <c r="CPA135"/>
      <c r="CPB135"/>
      <c r="CPC135"/>
      <c r="CPD135"/>
      <c r="CPE135"/>
      <c r="CPF135"/>
      <c r="CPG135"/>
      <c r="CPH135"/>
      <c r="CPI135"/>
      <c r="CPJ135"/>
      <c r="CPK135"/>
      <c r="CPL135"/>
      <c r="CPM135"/>
      <c r="CPN135"/>
      <c r="CPO135"/>
      <c r="CPP135"/>
      <c r="CPQ135"/>
      <c r="CPR135"/>
      <c r="CPS135"/>
      <c r="CPT135"/>
      <c r="CPU135"/>
      <c r="CPV135"/>
      <c r="CPW135"/>
      <c r="CPX135"/>
      <c r="CPY135"/>
      <c r="CPZ135"/>
      <c r="CQA135"/>
      <c r="CQB135"/>
      <c r="CQC135"/>
      <c r="CQD135"/>
      <c r="CQE135"/>
      <c r="CQF135"/>
      <c r="CQG135"/>
      <c r="CQH135"/>
      <c r="CQI135"/>
      <c r="CQJ135"/>
      <c r="CQK135"/>
      <c r="CQL135"/>
      <c r="CQM135"/>
      <c r="CQN135"/>
      <c r="CQO135"/>
      <c r="CQP135"/>
      <c r="CQQ135"/>
      <c r="CQR135"/>
      <c r="CQS135"/>
      <c r="CQT135"/>
      <c r="CQU135"/>
      <c r="CQV135"/>
      <c r="CQW135"/>
      <c r="CQX135"/>
      <c r="CQY135"/>
      <c r="CQZ135"/>
      <c r="CRA135"/>
      <c r="CRB135"/>
      <c r="CRC135"/>
      <c r="CRD135"/>
      <c r="CRE135"/>
      <c r="CRF135"/>
      <c r="CRG135"/>
      <c r="CRH135"/>
      <c r="CRI135"/>
      <c r="CRJ135"/>
      <c r="CRK135"/>
      <c r="CRL135"/>
      <c r="CRM135"/>
      <c r="CRN135"/>
      <c r="CRO135"/>
      <c r="CRP135"/>
      <c r="CRQ135"/>
      <c r="CRR135"/>
      <c r="CRS135"/>
      <c r="CRT135"/>
      <c r="CRU135"/>
      <c r="CRV135"/>
      <c r="CRW135"/>
      <c r="CRX135"/>
      <c r="CRY135"/>
      <c r="CRZ135"/>
      <c r="CSA135"/>
      <c r="CSB135"/>
      <c r="CSC135"/>
      <c r="CSD135"/>
      <c r="CSE135"/>
      <c r="CSF135"/>
      <c r="CSG135"/>
      <c r="CSH135"/>
      <c r="CSI135"/>
      <c r="CSJ135"/>
      <c r="CSK135"/>
      <c r="CSL135"/>
      <c r="CSM135"/>
      <c r="CSN135"/>
      <c r="CSO135"/>
      <c r="CSP135"/>
      <c r="CSQ135"/>
      <c r="CSR135"/>
      <c r="CSS135"/>
      <c r="CST135"/>
      <c r="CSU135"/>
      <c r="CSV135"/>
      <c r="CSW135"/>
      <c r="CSX135"/>
      <c r="CSY135"/>
      <c r="CSZ135"/>
      <c r="CTA135"/>
      <c r="CTB135"/>
      <c r="CTC135"/>
      <c r="CTD135"/>
      <c r="CTE135"/>
      <c r="CTF135"/>
      <c r="CTG135"/>
      <c r="CTH135"/>
      <c r="CTI135"/>
      <c r="CTJ135"/>
      <c r="CTK135"/>
      <c r="CTL135"/>
      <c r="CTM135"/>
      <c r="CTN135"/>
      <c r="CTO135"/>
      <c r="CTP135"/>
      <c r="CTQ135"/>
      <c r="CTR135"/>
      <c r="CTS135"/>
      <c r="CTT135"/>
      <c r="CTU135"/>
      <c r="CTV135"/>
      <c r="CTW135"/>
      <c r="CTX135"/>
      <c r="CTY135"/>
      <c r="CTZ135"/>
      <c r="CUA135"/>
      <c r="CUB135"/>
      <c r="CUC135"/>
      <c r="CUD135"/>
      <c r="CUE135"/>
      <c r="CUF135"/>
      <c r="CUG135"/>
      <c r="CUH135"/>
      <c r="CUI135"/>
      <c r="CUJ135"/>
      <c r="CUK135"/>
      <c r="CUL135"/>
      <c r="CUM135"/>
      <c r="CUN135"/>
      <c r="CUO135"/>
      <c r="CUP135"/>
      <c r="CUQ135"/>
      <c r="CUR135"/>
      <c r="CUS135"/>
      <c r="CUT135"/>
      <c r="CUU135"/>
      <c r="CUV135"/>
      <c r="CUW135"/>
      <c r="CUX135"/>
      <c r="CUY135"/>
      <c r="CUZ135"/>
      <c r="CVA135"/>
      <c r="CVB135"/>
      <c r="CVC135"/>
      <c r="CVD135"/>
      <c r="CVE135"/>
      <c r="CVF135"/>
      <c r="CVG135"/>
      <c r="CVH135"/>
      <c r="CVI135"/>
      <c r="CVJ135"/>
      <c r="CVK135"/>
      <c r="CVL135"/>
      <c r="CVM135"/>
      <c r="CVN135"/>
      <c r="CVO135"/>
      <c r="CVP135"/>
      <c r="CVQ135"/>
      <c r="CVR135"/>
      <c r="CVS135"/>
      <c r="CVT135"/>
      <c r="CVU135"/>
      <c r="CVV135"/>
      <c r="CVW135"/>
      <c r="CVX135"/>
      <c r="CVY135"/>
      <c r="CVZ135"/>
      <c r="CWA135"/>
      <c r="CWB135"/>
      <c r="CWC135"/>
      <c r="CWD135"/>
      <c r="CWE135"/>
      <c r="CWF135"/>
      <c r="CWG135"/>
      <c r="CWH135"/>
      <c r="CWI135"/>
      <c r="CWJ135"/>
      <c r="CWK135"/>
      <c r="CWL135"/>
      <c r="CWM135"/>
      <c r="CWN135"/>
      <c r="CWO135"/>
      <c r="CWP135"/>
      <c r="CWQ135"/>
      <c r="CWR135"/>
      <c r="CWS135"/>
      <c r="CWT135"/>
      <c r="CWU135"/>
      <c r="CWV135"/>
      <c r="CWW135"/>
      <c r="CWX135"/>
      <c r="CWY135"/>
      <c r="CWZ135"/>
      <c r="CXA135"/>
      <c r="CXB135"/>
      <c r="CXC135"/>
      <c r="CXD135"/>
      <c r="CXE135"/>
      <c r="CXF135"/>
      <c r="CXG135"/>
      <c r="CXH135"/>
      <c r="CXI135"/>
      <c r="CXJ135"/>
      <c r="CXK135"/>
      <c r="CXL135"/>
      <c r="CXM135"/>
      <c r="CXN135"/>
      <c r="CXO135"/>
      <c r="CXP135"/>
      <c r="CXQ135"/>
      <c r="CXR135"/>
      <c r="CXS135"/>
      <c r="CXT135"/>
      <c r="CXU135"/>
      <c r="CXV135"/>
      <c r="CXW135"/>
      <c r="CXX135"/>
      <c r="CXY135"/>
      <c r="CXZ135"/>
      <c r="CYA135"/>
      <c r="CYB135"/>
      <c r="CYC135"/>
      <c r="CYD135"/>
      <c r="CYE135"/>
      <c r="CYF135"/>
      <c r="CYG135"/>
      <c r="CYH135"/>
      <c r="CYI135"/>
      <c r="CYJ135"/>
      <c r="CYK135"/>
      <c r="CYL135"/>
      <c r="CYM135"/>
      <c r="CYN135"/>
      <c r="CYO135"/>
      <c r="CYP135"/>
      <c r="CYQ135"/>
      <c r="CYR135"/>
      <c r="CYS135"/>
      <c r="CYT135"/>
      <c r="CYU135"/>
      <c r="CYV135"/>
      <c r="CYW135"/>
      <c r="CYX135"/>
      <c r="CYY135"/>
      <c r="CYZ135"/>
      <c r="CZA135"/>
      <c r="CZB135"/>
      <c r="CZC135"/>
      <c r="CZD135"/>
      <c r="CZE135"/>
      <c r="CZF135"/>
      <c r="CZG135"/>
      <c r="CZH135"/>
      <c r="CZI135"/>
      <c r="CZJ135"/>
      <c r="CZK135"/>
      <c r="CZL135"/>
      <c r="CZM135"/>
      <c r="CZN135"/>
      <c r="CZO135"/>
      <c r="CZP135"/>
      <c r="CZQ135"/>
      <c r="CZR135"/>
      <c r="CZS135"/>
      <c r="CZT135"/>
      <c r="CZU135"/>
      <c r="CZV135"/>
      <c r="CZW135"/>
      <c r="CZX135"/>
      <c r="CZY135"/>
      <c r="CZZ135"/>
      <c r="DAA135"/>
      <c r="DAB135"/>
      <c r="DAC135"/>
      <c r="DAD135"/>
      <c r="DAE135"/>
      <c r="DAF135"/>
      <c r="DAG135"/>
      <c r="DAH135"/>
      <c r="DAI135"/>
      <c r="DAJ135"/>
      <c r="DAK135"/>
      <c r="DAL135"/>
      <c r="DAM135"/>
      <c r="DAN135"/>
      <c r="DAO135"/>
      <c r="DAP135"/>
      <c r="DAQ135"/>
      <c r="DAR135"/>
      <c r="DAS135"/>
      <c r="DAT135"/>
      <c r="DAU135"/>
      <c r="DAV135"/>
      <c r="DAW135"/>
      <c r="DAX135"/>
      <c r="DAY135"/>
      <c r="DAZ135"/>
      <c r="DBA135"/>
      <c r="DBB135"/>
      <c r="DBC135"/>
      <c r="DBD135"/>
      <c r="DBE135"/>
      <c r="DBF135"/>
      <c r="DBG135"/>
      <c r="DBH135"/>
      <c r="DBI135"/>
      <c r="DBJ135"/>
      <c r="DBK135"/>
      <c r="DBL135"/>
      <c r="DBM135"/>
      <c r="DBN135"/>
      <c r="DBO135"/>
      <c r="DBP135"/>
      <c r="DBQ135"/>
      <c r="DBR135"/>
      <c r="DBS135"/>
      <c r="DBT135"/>
      <c r="DBU135"/>
      <c r="DBV135"/>
      <c r="DBW135"/>
      <c r="DBX135"/>
      <c r="DBY135"/>
      <c r="DBZ135"/>
      <c r="DCA135"/>
      <c r="DCB135"/>
      <c r="DCC135"/>
      <c r="DCD135"/>
      <c r="DCE135"/>
      <c r="DCF135"/>
      <c r="DCG135"/>
      <c r="DCH135"/>
      <c r="DCI135"/>
      <c r="DCJ135"/>
      <c r="DCK135"/>
      <c r="DCL135"/>
      <c r="DCM135"/>
      <c r="DCN135"/>
      <c r="DCO135"/>
      <c r="DCP135"/>
      <c r="DCQ135"/>
      <c r="DCR135"/>
      <c r="DCS135"/>
      <c r="DCT135"/>
      <c r="DCU135"/>
      <c r="DCV135"/>
      <c r="DCW135"/>
      <c r="DCX135"/>
      <c r="DCY135"/>
      <c r="DCZ135"/>
      <c r="DDA135"/>
      <c r="DDB135"/>
      <c r="DDC135"/>
      <c r="DDD135"/>
      <c r="DDE135"/>
      <c r="DDF135"/>
      <c r="DDG135"/>
      <c r="DDH135"/>
      <c r="DDI135"/>
      <c r="DDJ135"/>
      <c r="DDK135"/>
      <c r="DDL135"/>
      <c r="DDM135"/>
      <c r="DDN135"/>
      <c r="DDO135"/>
      <c r="DDP135"/>
      <c r="DDQ135"/>
      <c r="DDR135"/>
      <c r="DDS135"/>
      <c r="DDT135"/>
      <c r="DDU135"/>
      <c r="DDV135"/>
      <c r="DDW135"/>
      <c r="DDX135"/>
      <c r="DDY135"/>
      <c r="DDZ135"/>
      <c r="DEA135"/>
      <c r="DEB135"/>
      <c r="DEC135"/>
      <c r="DED135"/>
      <c r="DEE135"/>
      <c r="DEF135"/>
      <c r="DEG135"/>
      <c r="DEH135"/>
      <c r="DEI135"/>
      <c r="DEJ135"/>
      <c r="DEK135"/>
      <c r="DEL135"/>
      <c r="DEM135"/>
      <c r="DEN135"/>
      <c r="DEO135"/>
      <c r="DEP135"/>
      <c r="DEQ135"/>
      <c r="DER135"/>
      <c r="DES135"/>
      <c r="DET135"/>
      <c r="DEU135"/>
      <c r="DEV135"/>
      <c r="DEW135"/>
      <c r="DEX135"/>
      <c r="DEY135"/>
      <c r="DEZ135"/>
      <c r="DFA135"/>
      <c r="DFB135"/>
      <c r="DFC135"/>
      <c r="DFD135"/>
      <c r="DFE135"/>
      <c r="DFF135"/>
      <c r="DFG135"/>
      <c r="DFH135"/>
      <c r="DFI135"/>
      <c r="DFJ135"/>
      <c r="DFK135"/>
      <c r="DFL135"/>
      <c r="DFM135"/>
      <c r="DFN135"/>
      <c r="DFO135"/>
      <c r="DFP135"/>
      <c r="DFQ135"/>
      <c r="DFR135"/>
      <c r="DFS135"/>
      <c r="DFT135"/>
      <c r="DFU135"/>
      <c r="DFV135"/>
      <c r="DFW135"/>
      <c r="DFX135"/>
      <c r="DFY135"/>
      <c r="DFZ135"/>
      <c r="DGA135"/>
      <c r="DGB135"/>
      <c r="DGC135"/>
      <c r="DGD135"/>
      <c r="DGE135"/>
      <c r="DGF135"/>
      <c r="DGG135"/>
      <c r="DGH135"/>
      <c r="DGI135"/>
      <c r="DGJ135"/>
      <c r="DGK135"/>
      <c r="DGL135"/>
      <c r="DGM135"/>
      <c r="DGN135"/>
      <c r="DGO135"/>
      <c r="DGP135"/>
      <c r="DGQ135"/>
      <c r="DGR135"/>
      <c r="DGS135"/>
      <c r="DGT135"/>
      <c r="DGU135"/>
      <c r="DGV135"/>
      <c r="DGW135"/>
      <c r="DGX135"/>
      <c r="DGY135"/>
      <c r="DGZ135"/>
      <c r="DHA135"/>
      <c r="DHB135"/>
      <c r="DHC135"/>
      <c r="DHD135"/>
      <c r="DHE135"/>
      <c r="DHF135"/>
      <c r="DHG135"/>
      <c r="DHH135"/>
      <c r="DHI135"/>
      <c r="DHJ135"/>
      <c r="DHK135"/>
      <c r="DHL135"/>
      <c r="DHM135"/>
      <c r="DHN135"/>
      <c r="DHO135"/>
      <c r="DHP135"/>
      <c r="DHQ135"/>
      <c r="DHR135"/>
      <c r="DHS135"/>
      <c r="DHT135"/>
      <c r="DHU135"/>
      <c r="DHV135"/>
      <c r="DHW135"/>
      <c r="DHX135"/>
      <c r="DHY135"/>
      <c r="DHZ135"/>
      <c r="DIA135"/>
      <c r="DIB135"/>
      <c r="DIC135"/>
      <c r="DID135"/>
      <c r="DIE135"/>
      <c r="DIF135"/>
      <c r="DIG135"/>
      <c r="DIH135"/>
      <c r="DII135"/>
      <c r="DIJ135"/>
      <c r="DIK135"/>
      <c r="DIL135"/>
      <c r="DIM135"/>
      <c r="DIN135"/>
      <c r="DIO135"/>
      <c r="DIP135"/>
      <c r="DIQ135"/>
      <c r="DIR135"/>
      <c r="DIS135"/>
      <c r="DIT135"/>
      <c r="DIU135"/>
      <c r="DIV135"/>
      <c r="DIW135"/>
      <c r="DIX135"/>
      <c r="DIY135"/>
      <c r="DIZ135"/>
      <c r="DJA135"/>
      <c r="DJB135"/>
      <c r="DJC135"/>
      <c r="DJD135"/>
      <c r="DJE135"/>
      <c r="DJF135"/>
      <c r="DJG135"/>
      <c r="DJH135"/>
      <c r="DJI135"/>
      <c r="DJJ135"/>
      <c r="DJK135"/>
      <c r="DJL135"/>
      <c r="DJM135"/>
      <c r="DJN135"/>
      <c r="DJO135"/>
      <c r="DJP135"/>
      <c r="DJQ135"/>
      <c r="DJR135"/>
      <c r="DJS135"/>
      <c r="DJT135"/>
      <c r="DJU135"/>
      <c r="DJV135"/>
      <c r="DJW135"/>
      <c r="DJX135"/>
      <c r="DJY135"/>
      <c r="DJZ135"/>
      <c r="DKA135"/>
      <c r="DKB135"/>
      <c r="DKC135"/>
      <c r="DKD135"/>
      <c r="DKE135"/>
      <c r="DKF135"/>
      <c r="DKG135"/>
      <c r="DKH135"/>
      <c r="DKI135"/>
      <c r="DKJ135"/>
      <c r="DKK135"/>
      <c r="DKL135"/>
      <c r="DKM135"/>
      <c r="DKN135"/>
      <c r="DKO135"/>
      <c r="DKP135"/>
      <c r="DKQ135"/>
      <c r="DKR135"/>
      <c r="DKS135"/>
      <c r="DKT135"/>
      <c r="DKU135"/>
      <c r="DKV135"/>
      <c r="DKW135"/>
      <c r="DKX135"/>
      <c r="DKY135"/>
      <c r="DKZ135"/>
      <c r="DLA135"/>
      <c r="DLB135"/>
      <c r="DLC135"/>
      <c r="DLD135"/>
      <c r="DLE135"/>
      <c r="DLF135"/>
      <c r="DLG135"/>
      <c r="DLH135"/>
      <c r="DLI135"/>
      <c r="DLJ135"/>
      <c r="DLK135"/>
      <c r="DLL135"/>
      <c r="DLM135"/>
      <c r="DLN135"/>
      <c r="DLO135"/>
      <c r="DLP135"/>
      <c r="DLQ135"/>
      <c r="DLR135"/>
      <c r="DLS135"/>
      <c r="DLT135"/>
      <c r="DLU135"/>
      <c r="DLV135"/>
      <c r="DLW135"/>
      <c r="DLX135"/>
      <c r="DLY135"/>
      <c r="DLZ135"/>
      <c r="DMA135"/>
      <c r="DMB135"/>
      <c r="DMC135"/>
      <c r="DMD135"/>
      <c r="DME135"/>
      <c r="DMF135"/>
      <c r="DMG135"/>
      <c r="DMH135"/>
      <c r="DMI135"/>
      <c r="DMJ135"/>
      <c r="DMK135"/>
      <c r="DML135"/>
      <c r="DMM135"/>
      <c r="DMN135"/>
      <c r="DMO135"/>
      <c r="DMP135"/>
      <c r="DMQ135"/>
      <c r="DMR135"/>
      <c r="DMS135"/>
      <c r="DMT135"/>
      <c r="DMU135"/>
      <c r="DMV135"/>
      <c r="DMW135"/>
      <c r="DMX135"/>
      <c r="DMY135"/>
      <c r="DMZ135"/>
      <c r="DNA135"/>
      <c r="DNB135"/>
      <c r="DNC135"/>
      <c r="DND135"/>
      <c r="DNE135"/>
      <c r="DNF135"/>
      <c r="DNG135"/>
      <c r="DNH135"/>
      <c r="DNI135"/>
      <c r="DNJ135"/>
      <c r="DNK135"/>
      <c r="DNL135"/>
      <c r="DNM135"/>
      <c r="DNN135"/>
      <c r="DNO135"/>
      <c r="DNP135"/>
      <c r="DNQ135"/>
      <c r="DNR135"/>
      <c r="DNS135"/>
      <c r="DNT135"/>
      <c r="DNU135"/>
      <c r="DNV135"/>
      <c r="DNW135"/>
      <c r="DNX135"/>
      <c r="DNY135"/>
      <c r="DNZ135"/>
      <c r="DOA135"/>
      <c r="DOB135"/>
      <c r="DOC135"/>
      <c r="DOD135"/>
      <c r="DOE135"/>
      <c r="DOF135"/>
      <c r="DOG135"/>
      <c r="DOH135"/>
      <c r="DOI135"/>
      <c r="DOJ135"/>
      <c r="DOK135"/>
      <c r="DOL135"/>
      <c r="DOM135"/>
      <c r="DON135"/>
      <c r="DOO135"/>
      <c r="DOP135"/>
      <c r="DOQ135"/>
      <c r="DOR135"/>
      <c r="DOS135"/>
      <c r="DOT135"/>
      <c r="DOU135"/>
      <c r="DOV135"/>
      <c r="DOW135"/>
      <c r="DOX135"/>
      <c r="DOY135"/>
      <c r="DOZ135"/>
      <c r="DPA135"/>
      <c r="DPB135"/>
      <c r="DPC135"/>
      <c r="DPD135"/>
      <c r="DPE135"/>
      <c r="DPF135"/>
      <c r="DPG135"/>
      <c r="DPH135"/>
      <c r="DPI135"/>
      <c r="DPJ135"/>
      <c r="DPK135"/>
      <c r="DPL135"/>
      <c r="DPM135"/>
      <c r="DPN135"/>
      <c r="DPO135"/>
      <c r="DPP135"/>
      <c r="DPQ135"/>
      <c r="DPR135"/>
      <c r="DPS135"/>
      <c r="DPT135"/>
      <c r="DPU135"/>
      <c r="DPV135"/>
      <c r="DPW135"/>
      <c r="DPX135"/>
      <c r="DPY135"/>
      <c r="DPZ135"/>
      <c r="DQA135"/>
      <c r="DQB135"/>
      <c r="DQC135"/>
      <c r="DQD135"/>
      <c r="DQE135"/>
      <c r="DQF135"/>
      <c r="DQG135"/>
      <c r="DQH135"/>
      <c r="DQI135"/>
      <c r="DQJ135"/>
      <c r="DQK135"/>
      <c r="DQL135"/>
      <c r="DQM135"/>
      <c r="DQN135"/>
      <c r="DQO135"/>
      <c r="DQP135"/>
      <c r="DQQ135"/>
      <c r="DQR135"/>
      <c r="DQS135"/>
      <c r="DQT135"/>
      <c r="DQU135"/>
      <c r="DQV135"/>
      <c r="DQW135"/>
      <c r="DQX135"/>
      <c r="DQY135"/>
      <c r="DQZ135"/>
      <c r="DRA135"/>
      <c r="DRB135"/>
      <c r="DRC135"/>
      <c r="DRD135"/>
      <c r="DRE135"/>
      <c r="DRF135"/>
      <c r="DRG135"/>
      <c r="DRH135"/>
      <c r="DRI135"/>
      <c r="DRJ135"/>
      <c r="DRK135"/>
      <c r="DRL135"/>
      <c r="DRM135"/>
      <c r="DRN135"/>
      <c r="DRO135"/>
      <c r="DRP135"/>
      <c r="DRQ135"/>
      <c r="DRR135"/>
      <c r="DRS135"/>
      <c r="DRT135"/>
      <c r="DRU135"/>
      <c r="DRV135"/>
      <c r="DRW135"/>
      <c r="DRX135"/>
      <c r="DRY135"/>
      <c r="DRZ135"/>
      <c r="DSA135"/>
      <c r="DSB135"/>
      <c r="DSC135"/>
      <c r="DSD135"/>
      <c r="DSE135"/>
      <c r="DSF135"/>
      <c r="DSG135"/>
      <c r="DSH135"/>
      <c r="DSI135"/>
      <c r="DSJ135"/>
      <c r="DSK135"/>
      <c r="DSL135"/>
      <c r="DSM135"/>
      <c r="DSN135"/>
      <c r="DSO135"/>
      <c r="DSP135"/>
      <c r="DSQ135"/>
      <c r="DSR135"/>
      <c r="DSS135"/>
      <c r="DST135"/>
      <c r="DSU135"/>
      <c r="DSV135"/>
      <c r="DSW135"/>
      <c r="DSX135"/>
      <c r="DSY135"/>
      <c r="DSZ135"/>
      <c r="DTA135"/>
      <c r="DTB135"/>
      <c r="DTC135"/>
      <c r="DTD135"/>
      <c r="DTE135"/>
      <c r="DTF135"/>
      <c r="DTG135"/>
      <c r="DTH135"/>
      <c r="DTI135"/>
      <c r="DTJ135"/>
      <c r="DTK135"/>
      <c r="DTL135"/>
      <c r="DTM135"/>
      <c r="DTN135"/>
      <c r="DTO135"/>
      <c r="DTP135"/>
      <c r="DTQ135"/>
      <c r="DTR135"/>
      <c r="DTS135"/>
      <c r="DTT135"/>
      <c r="DTU135"/>
      <c r="DTV135"/>
      <c r="DTW135"/>
      <c r="DTX135"/>
      <c r="DTY135"/>
      <c r="DTZ135"/>
      <c r="DUA135"/>
      <c r="DUB135"/>
      <c r="DUC135"/>
      <c r="DUD135"/>
      <c r="DUE135"/>
      <c r="DUF135"/>
      <c r="DUG135"/>
      <c r="DUH135"/>
      <c r="DUI135"/>
      <c r="DUJ135"/>
      <c r="DUK135"/>
      <c r="DUL135"/>
      <c r="DUM135"/>
      <c r="DUN135"/>
      <c r="DUO135"/>
      <c r="DUP135"/>
      <c r="DUQ135"/>
      <c r="DUR135"/>
      <c r="DUS135"/>
      <c r="DUT135"/>
      <c r="DUU135"/>
      <c r="DUV135"/>
      <c r="DUW135"/>
      <c r="DUX135"/>
      <c r="DUY135"/>
      <c r="DUZ135"/>
      <c r="DVA135"/>
      <c r="DVB135"/>
      <c r="DVC135"/>
      <c r="DVD135"/>
      <c r="DVE135"/>
      <c r="DVF135"/>
      <c r="DVG135"/>
      <c r="DVH135"/>
      <c r="DVI135"/>
      <c r="DVJ135"/>
      <c r="DVK135"/>
      <c r="DVL135"/>
      <c r="DVM135"/>
      <c r="DVN135"/>
      <c r="DVO135"/>
      <c r="DVP135"/>
      <c r="DVQ135"/>
      <c r="DVR135"/>
      <c r="DVS135"/>
      <c r="DVT135"/>
      <c r="DVU135"/>
      <c r="DVV135"/>
      <c r="DVW135"/>
      <c r="DVX135"/>
      <c r="DVY135"/>
      <c r="DVZ135"/>
      <c r="DWA135"/>
      <c r="DWB135"/>
      <c r="DWC135"/>
      <c r="DWD135"/>
      <c r="DWE135"/>
      <c r="DWF135"/>
      <c r="DWG135"/>
      <c r="DWH135"/>
      <c r="DWI135"/>
      <c r="DWJ135"/>
      <c r="DWK135"/>
      <c r="DWL135"/>
      <c r="DWM135"/>
      <c r="DWN135"/>
      <c r="DWO135"/>
      <c r="DWP135"/>
      <c r="DWQ135"/>
      <c r="DWR135"/>
      <c r="DWS135"/>
      <c r="DWT135"/>
      <c r="DWU135"/>
      <c r="DWV135"/>
      <c r="DWW135"/>
      <c r="DWX135"/>
      <c r="DWY135"/>
      <c r="DWZ135"/>
      <c r="DXA135"/>
      <c r="DXB135"/>
      <c r="DXC135"/>
      <c r="DXD135"/>
      <c r="DXE135"/>
      <c r="DXF135"/>
      <c r="DXG135"/>
      <c r="DXH135"/>
      <c r="DXI135"/>
      <c r="DXJ135"/>
      <c r="DXK135"/>
      <c r="DXL135"/>
      <c r="DXM135"/>
      <c r="DXN135"/>
      <c r="DXO135"/>
      <c r="DXP135"/>
      <c r="DXQ135"/>
      <c r="DXR135"/>
      <c r="DXS135"/>
      <c r="DXT135"/>
      <c r="DXU135"/>
      <c r="DXV135"/>
      <c r="DXW135"/>
      <c r="DXX135"/>
      <c r="DXY135"/>
      <c r="DXZ135"/>
      <c r="DYA135"/>
      <c r="DYB135"/>
      <c r="DYC135"/>
      <c r="DYD135"/>
      <c r="DYE135"/>
      <c r="DYF135"/>
      <c r="DYG135"/>
      <c r="DYH135"/>
      <c r="DYI135"/>
      <c r="DYJ135"/>
      <c r="DYK135"/>
      <c r="DYL135"/>
      <c r="DYM135"/>
      <c r="DYN135"/>
      <c r="DYO135"/>
      <c r="DYP135"/>
      <c r="DYQ135"/>
      <c r="DYR135"/>
      <c r="DYS135"/>
      <c r="DYT135"/>
      <c r="DYU135"/>
      <c r="DYV135"/>
      <c r="DYW135"/>
      <c r="DYX135"/>
      <c r="DYY135"/>
      <c r="DYZ135"/>
      <c r="DZA135"/>
      <c r="DZB135"/>
      <c r="DZC135"/>
      <c r="DZD135"/>
      <c r="DZE135"/>
      <c r="DZF135"/>
      <c r="DZG135"/>
      <c r="DZH135"/>
      <c r="DZI135"/>
      <c r="DZJ135"/>
      <c r="DZK135"/>
      <c r="DZL135"/>
      <c r="DZM135"/>
      <c r="DZN135"/>
      <c r="DZO135"/>
      <c r="DZP135"/>
      <c r="DZQ135"/>
      <c r="DZR135"/>
      <c r="DZS135"/>
      <c r="DZT135"/>
      <c r="DZU135"/>
      <c r="DZV135"/>
      <c r="DZW135"/>
      <c r="DZX135"/>
      <c r="DZY135"/>
      <c r="DZZ135"/>
      <c r="EAA135"/>
      <c r="EAB135"/>
      <c r="EAC135"/>
      <c r="EAD135"/>
      <c r="EAE135"/>
      <c r="EAF135"/>
      <c r="EAG135"/>
      <c r="EAH135"/>
      <c r="EAI135"/>
      <c r="EAJ135"/>
      <c r="EAK135"/>
      <c r="EAL135"/>
      <c r="EAM135"/>
      <c r="EAN135"/>
      <c r="EAO135"/>
      <c r="EAP135"/>
      <c r="EAQ135"/>
      <c r="EAR135"/>
      <c r="EAS135"/>
      <c r="EAT135"/>
      <c r="EAU135"/>
      <c r="EAV135"/>
      <c r="EAW135"/>
      <c r="EAX135"/>
      <c r="EAY135"/>
      <c r="EAZ135"/>
      <c r="EBA135"/>
      <c r="EBB135"/>
      <c r="EBC135"/>
      <c r="EBD135"/>
      <c r="EBE135"/>
      <c r="EBF135"/>
      <c r="EBG135"/>
      <c r="EBH135"/>
      <c r="EBI135"/>
      <c r="EBJ135"/>
      <c r="EBK135"/>
      <c r="EBL135"/>
      <c r="EBM135"/>
      <c r="EBN135"/>
      <c r="EBO135"/>
      <c r="EBP135"/>
      <c r="EBQ135"/>
      <c r="EBR135"/>
      <c r="EBS135"/>
      <c r="EBT135"/>
      <c r="EBU135"/>
      <c r="EBV135"/>
      <c r="EBW135"/>
      <c r="EBX135"/>
      <c r="EBY135"/>
      <c r="EBZ135"/>
      <c r="ECA135"/>
      <c r="ECB135"/>
      <c r="ECC135"/>
      <c r="ECD135"/>
      <c r="ECE135"/>
      <c r="ECF135"/>
      <c r="ECG135"/>
      <c r="ECH135"/>
      <c r="ECI135"/>
      <c r="ECJ135"/>
      <c r="ECK135"/>
      <c r="ECL135"/>
      <c r="ECM135"/>
      <c r="ECN135"/>
      <c r="ECO135"/>
      <c r="ECP135"/>
      <c r="ECQ135"/>
      <c r="ECR135"/>
      <c r="ECS135"/>
      <c r="ECT135"/>
      <c r="ECU135"/>
      <c r="ECV135"/>
      <c r="ECW135"/>
      <c r="ECX135"/>
      <c r="ECY135"/>
      <c r="ECZ135"/>
      <c r="EDA135"/>
      <c r="EDB135"/>
      <c r="EDC135"/>
      <c r="EDD135"/>
      <c r="EDE135"/>
      <c r="EDF135"/>
      <c r="EDG135"/>
      <c r="EDH135"/>
      <c r="EDI135"/>
      <c r="EDJ135"/>
      <c r="EDK135"/>
      <c r="EDL135"/>
      <c r="EDM135"/>
      <c r="EDN135"/>
      <c r="EDO135"/>
      <c r="EDP135"/>
      <c r="EDQ135"/>
      <c r="EDR135"/>
      <c r="EDS135"/>
      <c r="EDT135"/>
      <c r="EDU135"/>
      <c r="EDV135"/>
      <c r="EDW135"/>
      <c r="EDX135"/>
      <c r="EDY135"/>
      <c r="EDZ135"/>
      <c r="EEA135"/>
      <c r="EEB135"/>
      <c r="EEC135"/>
      <c r="EED135"/>
      <c r="EEE135"/>
      <c r="EEF135"/>
      <c r="EEG135"/>
      <c r="EEH135"/>
      <c r="EEI135"/>
      <c r="EEJ135"/>
      <c r="EEK135"/>
      <c r="EEL135"/>
      <c r="EEM135"/>
      <c r="EEN135"/>
      <c r="EEO135"/>
      <c r="EEP135"/>
      <c r="EEQ135"/>
      <c r="EER135"/>
      <c r="EES135"/>
      <c r="EET135"/>
      <c r="EEU135"/>
      <c r="EEV135"/>
      <c r="EEW135"/>
      <c r="EEX135"/>
      <c r="EEY135"/>
      <c r="EEZ135"/>
      <c r="EFA135"/>
      <c r="EFB135"/>
      <c r="EFC135"/>
      <c r="EFD135"/>
      <c r="EFE135"/>
      <c r="EFF135"/>
      <c r="EFG135"/>
      <c r="EFH135"/>
      <c r="EFI135"/>
      <c r="EFJ135"/>
      <c r="EFK135"/>
      <c r="EFL135"/>
      <c r="EFM135"/>
      <c r="EFN135"/>
      <c r="EFO135"/>
      <c r="EFP135"/>
      <c r="EFQ135"/>
      <c r="EFR135"/>
      <c r="EFS135"/>
      <c r="EFT135"/>
      <c r="EFU135"/>
      <c r="EFV135"/>
      <c r="EFW135"/>
      <c r="EFX135"/>
      <c r="EFY135"/>
      <c r="EFZ135"/>
      <c r="EGA135"/>
      <c r="EGB135"/>
      <c r="EGC135"/>
      <c r="EGD135"/>
      <c r="EGE135"/>
      <c r="EGF135"/>
      <c r="EGG135"/>
      <c r="EGH135"/>
      <c r="EGI135"/>
      <c r="EGJ135"/>
      <c r="EGK135"/>
      <c r="EGL135"/>
      <c r="EGM135"/>
      <c r="EGN135"/>
      <c r="EGO135"/>
      <c r="EGP135"/>
      <c r="EGQ135"/>
      <c r="EGR135"/>
      <c r="EGS135"/>
      <c r="EGT135"/>
      <c r="EGU135"/>
      <c r="EGV135"/>
      <c r="EGW135"/>
      <c r="EGX135"/>
      <c r="EGY135"/>
      <c r="EGZ135"/>
      <c r="EHA135"/>
      <c r="EHB135"/>
      <c r="EHC135"/>
      <c r="EHD135"/>
      <c r="EHE135"/>
      <c r="EHF135"/>
      <c r="EHG135"/>
      <c r="EHH135"/>
      <c r="EHI135"/>
      <c r="EHJ135"/>
      <c r="EHK135"/>
      <c r="EHL135"/>
      <c r="EHM135"/>
      <c r="EHN135"/>
      <c r="EHO135"/>
      <c r="EHP135"/>
      <c r="EHQ135"/>
      <c r="EHR135"/>
      <c r="EHS135"/>
      <c r="EHT135"/>
      <c r="EHU135"/>
      <c r="EHV135"/>
      <c r="EHW135"/>
      <c r="EHX135"/>
      <c r="EHY135"/>
      <c r="EHZ135"/>
      <c r="EIA135"/>
      <c r="EIB135"/>
      <c r="EIC135"/>
      <c r="EID135"/>
      <c r="EIE135"/>
      <c r="EIF135"/>
      <c r="EIG135"/>
      <c r="EIH135"/>
      <c r="EII135"/>
      <c r="EIJ135"/>
      <c r="EIK135"/>
      <c r="EIL135"/>
      <c r="EIM135"/>
      <c r="EIN135"/>
      <c r="EIO135"/>
      <c r="EIP135"/>
      <c r="EIQ135"/>
      <c r="EIR135"/>
      <c r="EIS135"/>
      <c r="EIT135"/>
      <c r="EIU135"/>
      <c r="EIV135"/>
      <c r="EIW135"/>
      <c r="EIX135"/>
      <c r="EIY135"/>
      <c r="EIZ135"/>
      <c r="EJA135"/>
      <c r="EJB135"/>
      <c r="EJC135"/>
      <c r="EJD135"/>
      <c r="EJE135"/>
      <c r="EJF135"/>
      <c r="EJG135"/>
      <c r="EJH135"/>
      <c r="EJI135"/>
      <c r="EJJ135"/>
      <c r="EJK135"/>
      <c r="EJL135"/>
      <c r="EJM135"/>
      <c r="EJN135"/>
      <c r="EJO135"/>
      <c r="EJP135"/>
      <c r="EJQ135"/>
      <c r="EJR135"/>
      <c r="EJS135"/>
      <c r="EJT135"/>
      <c r="EJU135"/>
      <c r="EJV135"/>
      <c r="EJW135"/>
      <c r="EJX135"/>
      <c r="EJY135"/>
      <c r="EJZ135"/>
      <c r="EKA135"/>
      <c r="EKB135"/>
      <c r="EKC135"/>
      <c r="EKD135"/>
      <c r="EKE135"/>
      <c r="EKF135"/>
      <c r="EKG135"/>
      <c r="EKH135"/>
      <c r="EKI135"/>
      <c r="EKJ135"/>
      <c r="EKK135"/>
      <c r="EKL135"/>
      <c r="EKM135"/>
      <c r="EKN135"/>
      <c r="EKO135"/>
      <c r="EKP135"/>
      <c r="EKQ135"/>
      <c r="EKR135"/>
      <c r="EKS135"/>
      <c r="EKT135"/>
      <c r="EKU135"/>
      <c r="EKV135"/>
      <c r="EKW135"/>
      <c r="EKX135"/>
      <c r="EKY135"/>
      <c r="EKZ135"/>
      <c r="ELA135"/>
      <c r="ELB135"/>
      <c r="ELC135"/>
      <c r="ELD135"/>
      <c r="ELE135"/>
      <c r="ELF135"/>
      <c r="ELG135"/>
      <c r="ELH135"/>
      <c r="ELI135"/>
      <c r="ELJ135"/>
      <c r="ELK135"/>
      <c r="ELL135"/>
      <c r="ELM135"/>
      <c r="ELN135"/>
      <c r="ELO135"/>
      <c r="ELP135"/>
      <c r="ELQ135"/>
      <c r="ELR135"/>
      <c r="ELS135"/>
      <c r="ELT135"/>
      <c r="ELU135"/>
      <c r="ELV135"/>
      <c r="ELW135"/>
      <c r="ELX135"/>
      <c r="ELY135"/>
      <c r="ELZ135"/>
      <c r="EMA135"/>
      <c r="EMB135"/>
      <c r="EMC135"/>
      <c r="EMD135"/>
      <c r="EME135"/>
      <c r="EMF135"/>
      <c r="EMG135"/>
      <c r="EMH135"/>
      <c r="EMI135"/>
      <c r="EMJ135"/>
      <c r="EMK135"/>
      <c r="EML135"/>
      <c r="EMM135"/>
      <c r="EMN135"/>
      <c r="EMO135"/>
      <c r="EMP135"/>
      <c r="EMQ135"/>
      <c r="EMR135"/>
      <c r="EMS135"/>
      <c r="EMT135"/>
      <c r="EMU135"/>
      <c r="EMV135"/>
      <c r="EMW135"/>
      <c r="EMX135"/>
      <c r="EMY135"/>
      <c r="EMZ135"/>
      <c r="ENA135"/>
      <c r="ENB135"/>
      <c r="ENC135"/>
      <c r="END135"/>
      <c r="ENE135"/>
      <c r="ENF135"/>
      <c r="ENG135"/>
      <c r="ENH135"/>
      <c r="ENI135"/>
      <c r="ENJ135"/>
      <c r="ENK135"/>
      <c r="ENL135"/>
      <c r="ENM135"/>
      <c r="ENN135"/>
      <c r="ENO135"/>
      <c r="ENP135"/>
      <c r="ENQ135"/>
      <c r="ENR135"/>
      <c r="ENS135"/>
      <c r="ENT135"/>
      <c r="ENU135"/>
      <c r="ENV135"/>
      <c r="ENW135"/>
      <c r="ENX135"/>
      <c r="ENY135"/>
      <c r="ENZ135"/>
      <c r="EOA135"/>
      <c r="EOB135"/>
      <c r="EOC135"/>
      <c r="EOD135"/>
      <c r="EOE135"/>
      <c r="EOF135"/>
      <c r="EOG135"/>
      <c r="EOH135"/>
      <c r="EOI135"/>
      <c r="EOJ135"/>
      <c r="EOK135"/>
      <c r="EOL135"/>
      <c r="EOM135"/>
      <c r="EON135"/>
      <c r="EOO135"/>
      <c r="EOP135"/>
      <c r="EOQ135"/>
      <c r="EOR135"/>
      <c r="EOS135"/>
      <c r="EOT135"/>
      <c r="EOU135"/>
      <c r="EOV135"/>
      <c r="EOW135"/>
      <c r="EOX135"/>
      <c r="EOY135"/>
      <c r="EOZ135"/>
      <c r="EPA135"/>
      <c r="EPB135"/>
      <c r="EPC135"/>
      <c r="EPD135"/>
      <c r="EPE135"/>
      <c r="EPF135"/>
      <c r="EPG135"/>
      <c r="EPH135"/>
      <c r="EPI135"/>
      <c r="EPJ135"/>
      <c r="EPK135"/>
      <c r="EPL135"/>
      <c r="EPM135"/>
      <c r="EPN135"/>
      <c r="EPO135"/>
      <c r="EPP135"/>
      <c r="EPQ135"/>
      <c r="EPR135"/>
      <c r="EPS135"/>
      <c r="EPT135"/>
      <c r="EPU135"/>
      <c r="EPV135"/>
      <c r="EPW135"/>
      <c r="EPX135"/>
      <c r="EPY135"/>
      <c r="EPZ135"/>
      <c r="EQA135"/>
      <c r="EQB135"/>
      <c r="EQC135"/>
      <c r="EQD135"/>
      <c r="EQE135"/>
      <c r="EQF135"/>
      <c r="EQG135"/>
      <c r="EQH135"/>
      <c r="EQI135"/>
      <c r="EQJ135"/>
      <c r="EQK135"/>
      <c r="EQL135"/>
      <c r="EQM135"/>
      <c r="EQN135"/>
      <c r="EQO135"/>
      <c r="EQP135"/>
      <c r="EQQ135"/>
      <c r="EQR135"/>
      <c r="EQS135"/>
      <c r="EQT135"/>
      <c r="EQU135"/>
      <c r="EQV135"/>
      <c r="EQW135"/>
      <c r="EQX135"/>
      <c r="EQY135"/>
      <c r="EQZ135"/>
      <c r="ERA135"/>
      <c r="ERB135"/>
      <c r="ERC135"/>
      <c r="ERD135"/>
      <c r="ERE135"/>
      <c r="ERF135"/>
      <c r="ERG135"/>
      <c r="ERH135"/>
      <c r="ERI135"/>
      <c r="ERJ135"/>
      <c r="ERK135"/>
      <c r="ERL135"/>
      <c r="ERM135"/>
      <c r="ERN135"/>
      <c r="ERO135"/>
      <c r="ERP135"/>
      <c r="ERQ135"/>
      <c r="ERR135"/>
      <c r="ERS135"/>
      <c r="ERT135"/>
      <c r="ERU135"/>
      <c r="ERV135"/>
      <c r="ERW135"/>
      <c r="ERX135"/>
      <c r="ERY135"/>
      <c r="ERZ135"/>
      <c r="ESA135"/>
      <c r="ESB135"/>
      <c r="ESC135"/>
      <c r="ESD135"/>
      <c r="ESE135"/>
      <c r="ESF135"/>
      <c r="ESG135"/>
      <c r="ESH135"/>
      <c r="ESI135"/>
      <c r="ESJ135"/>
      <c r="ESK135"/>
      <c r="ESL135"/>
      <c r="ESM135"/>
      <c r="ESN135"/>
      <c r="ESO135"/>
      <c r="ESP135"/>
      <c r="ESQ135"/>
      <c r="ESR135"/>
      <c r="ESS135"/>
      <c r="EST135"/>
      <c r="ESU135"/>
      <c r="ESV135"/>
      <c r="ESW135"/>
      <c r="ESX135"/>
      <c r="ESY135"/>
      <c r="ESZ135"/>
      <c r="ETA135"/>
      <c r="ETB135"/>
      <c r="ETC135"/>
      <c r="ETD135"/>
      <c r="ETE135"/>
      <c r="ETF135"/>
      <c r="ETG135"/>
      <c r="ETH135"/>
      <c r="ETI135"/>
      <c r="ETJ135"/>
      <c r="ETK135"/>
      <c r="ETL135"/>
      <c r="ETM135"/>
      <c r="ETN135"/>
      <c r="ETO135"/>
      <c r="ETP135"/>
      <c r="ETQ135"/>
      <c r="ETR135"/>
      <c r="ETS135"/>
      <c r="ETT135"/>
      <c r="ETU135"/>
      <c r="ETV135"/>
      <c r="ETW135"/>
      <c r="ETX135"/>
      <c r="ETY135"/>
      <c r="ETZ135"/>
      <c r="EUA135"/>
      <c r="EUB135"/>
      <c r="EUC135"/>
      <c r="EUD135"/>
      <c r="EUE135"/>
      <c r="EUF135"/>
      <c r="EUG135"/>
      <c r="EUH135"/>
      <c r="EUI135"/>
      <c r="EUJ135"/>
      <c r="EUK135"/>
      <c r="EUL135"/>
      <c r="EUM135"/>
      <c r="EUN135"/>
      <c r="EUO135"/>
      <c r="EUP135"/>
      <c r="EUQ135"/>
      <c r="EUR135"/>
      <c r="EUS135"/>
      <c r="EUT135"/>
      <c r="EUU135"/>
      <c r="EUV135"/>
      <c r="EUW135"/>
      <c r="EUX135"/>
      <c r="EUY135"/>
      <c r="EUZ135"/>
      <c r="EVA135"/>
      <c r="EVB135"/>
      <c r="EVC135"/>
      <c r="EVD135"/>
      <c r="EVE135"/>
      <c r="EVF135"/>
      <c r="EVG135"/>
      <c r="EVH135"/>
      <c r="EVI135"/>
      <c r="EVJ135"/>
      <c r="EVK135"/>
      <c r="EVL135"/>
      <c r="EVM135"/>
      <c r="EVN135"/>
      <c r="EVO135"/>
      <c r="EVP135"/>
      <c r="EVQ135"/>
      <c r="EVR135"/>
      <c r="EVS135"/>
      <c r="EVT135"/>
      <c r="EVU135"/>
      <c r="EVV135"/>
      <c r="EVW135"/>
      <c r="EVX135"/>
      <c r="EVY135"/>
      <c r="EVZ135"/>
      <c r="EWA135"/>
      <c r="EWB135"/>
      <c r="EWC135"/>
      <c r="EWD135"/>
      <c r="EWE135"/>
      <c r="EWF135"/>
      <c r="EWG135"/>
      <c r="EWH135"/>
      <c r="EWI135"/>
      <c r="EWJ135"/>
      <c r="EWK135"/>
      <c r="EWL135"/>
      <c r="EWM135"/>
      <c r="EWN135"/>
      <c r="EWO135"/>
      <c r="EWP135"/>
      <c r="EWQ135"/>
      <c r="EWR135"/>
      <c r="EWS135"/>
      <c r="EWT135"/>
      <c r="EWU135"/>
      <c r="EWV135"/>
      <c r="EWW135"/>
      <c r="EWX135"/>
      <c r="EWY135"/>
      <c r="EWZ135"/>
      <c r="EXA135"/>
      <c r="EXB135"/>
      <c r="EXC135"/>
      <c r="EXD135"/>
      <c r="EXE135"/>
      <c r="EXF135"/>
      <c r="EXG135"/>
      <c r="EXH135"/>
      <c r="EXI135"/>
      <c r="EXJ135"/>
      <c r="EXK135"/>
      <c r="EXL135"/>
      <c r="EXM135"/>
      <c r="EXN135"/>
      <c r="EXO135"/>
      <c r="EXP135"/>
      <c r="EXQ135"/>
      <c r="EXR135"/>
      <c r="EXS135"/>
      <c r="EXT135"/>
      <c r="EXU135"/>
      <c r="EXV135"/>
      <c r="EXW135"/>
      <c r="EXX135"/>
      <c r="EXY135"/>
      <c r="EXZ135"/>
      <c r="EYA135"/>
      <c r="EYB135"/>
      <c r="EYC135"/>
      <c r="EYD135"/>
      <c r="EYE135"/>
      <c r="EYF135"/>
      <c r="EYG135"/>
      <c r="EYH135"/>
      <c r="EYI135"/>
      <c r="EYJ135"/>
      <c r="EYK135"/>
      <c r="EYL135"/>
      <c r="EYM135"/>
      <c r="EYN135"/>
      <c r="EYO135"/>
      <c r="EYP135"/>
      <c r="EYQ135"/>
      <c r="EYR135"/>
      <c r="EYS135"/>
      <c r="EYT135"/>
      <c r="EYU135"/>
      <c r="EYV135"/>
      <c r="EYW135"/>
      <c r="EYX135"/>
      <c r="EYY135"/>
      <c r="EYZ135"/>
      <c r="EZA135"/>
      <c r="EZB135"/>
      <c r="EZC135"/>
      <c r="EZD135"/>
      <c r="EZE135"/>
      <c r="EZF135"/>
      <c r="EZG135"/>
      <c r="EZH135"/>
      <c r="EZI135"/>
      <c r="EZJ135"/>
      <c r="EZK135"/>
      <c r="EZL135"/>
      <c r="EZM135"/>
      <c r="EZN135"/>
      <c r="EZO135"/>
      <c r="EZP135"/>
      <c r="EZQ135"/>
      <c r="EZR135"/>
      <c r="EZS135"/>
      <c r="EZT135"/>
      <c r="EZU135"/>
      <c r="EZV135"/>
      <c r="EZW135"/>
      <c r="EZX135"/>
      <c r="EZY135"/>
      <c r="EZZ135"/>
      <c r="FAA135"/>
      <c r="FAB135"/>
      <c r="FAC135"/>
      <c r="FAD135"/>
      <c r="FAE135"/>
      <c r="FAF135"/>
      <c r="FAG135"/>
      <c r="FAH135"/>
      <c r="FAI135"/>
      <c r="FAJ135"/>
      <c r="FAK135"/>
      <c r="FAL135"/>
      <c r="FAM135"/>
      <c r="FAN135"/>
      <c r="FAO135"/>
      <c r="FAP135"/>
      <c r="FAQ135"/>
      <c r="FAR135"/>
      <c r="FAS135"/>
      <c r="FAT135"/>
      <c r="FAU135"/>
      <c r="FAV135"/>
      <c r="FAW135"/>
      <c r="FAX135"/>
      <c r="FAY135"/>
      <c r="FAZ135"/>
      <c r="FBA135"/>
      <c r="FBB135"/>
      <c r="FBC135"/>
      <c r="FBD135"/>
      <c r="FBE135"/>
      <c r="FBF135"/>
      <c r="FBG135"/>
      <c r="FBH135"/>
      <c r="FBI135"/>
      <c r="FBJ135"/>
      <c r="FBK135"/>
      <c r="FBL135"/>
      <c r="FBM135"/>
      <c r="FBN135"/>
      <c r="FBO135"/>
      <c r="FBP135"/>
      <c r="FBQ135"/>
      <c r="FBR135"/>
      <c r="FBS135"/>
      <c r="FBT135"/>
      <c r="FBU135"/>
      <c r="FBV135"/>
      <c r="FBW135"/>
      <c r="FBX135"/>
      <c r="FBY135"/>
      <c r="FBZ135"/>
      <c r="FCA135"/>
      <c r="FCB135"/>
      <c r="FCC135"/>
      <c r="FCD135"/>
      <c r="FCE135"/>
      <c r="FCF135"/>
      <c r="FCG135"/>
      <c r="FCH135"/>
      <c r="FCI135"/>
      <c r="FCJ135"/>
      <c r="FCK135"/>
      <c r="FCL135"/>
      <c r="FCM135"/>
      <c r="FCN135"/>
      <c r="FCO135"/>
      <c r="FCP135"/>
      <c r="FCQ135"/>
      <c r="FCR135"/>
      <c r="FCS135"/>
      <c r="FCT135"/>
      <c r="FCU135"/>
      <c r="FCV135"/>
      <c r="FCW135"/>
      <c r="FCX135"/>
      <c r="FCY135"/>
      <c r="FCZ135"/>
      <c r="FDA135"/>
      <c r="FDB135"/>
      <c r="FDC135"/>
      <c r="FDD135"/>
      <c r="FDE135"/>
      <c r="FDF135"/>
      <c r="FDG135"/>
      <c r="FDH135"/>
      <c r="FDI135"/>
      <c r="FDJ135"/>
      <c r="FDK135"/>
      <c r="FDL135"/>
      <c r="FDM135"/>
      <c r="FDN135"/>
      <c r="FDO135"/>
      <c r="FDP135"/>
      <c r="FDQ135"/>
      <c r="FDR135"/>
      <c r="FDS135"/>
      <c r="FDT135"/>
      <c r="FDU135"/>
      <c r="FDV135"/>
      <c r="FDW135"/>
      <c r="FDX135"/>
      <c r="FDY135"/>
      <c r="FDZ135"/>
      <c r="FEA135"/>
      <c r="FEB135"/>
      <c r="FEC135"/>
      <c r="FED135"/>
      <c r="FEE135"/>
      <c r="FEF135"/>
      <c r="FEG135"/>
      <c r="FEH135"/>
      <c r="FEI135"/>
      <c r="FEJ135"/>
      <c r="FEK135"/>
      <c r="FEL135"/>
      <c r="FEM135"/>
      <c r="FEN135"/>
      <c r="FEO135"/>
      <c r="FEP135"/>
      <c r="FEQ135"/>
      <c r="FER135"/>
      <c r="FES135"/>
      <c r="FET135"/>
      <c r="FEU135"/>
      <c r="FEV135"/>
      <c r="FEW135"/>
      <c r="FEX135"/>
      <c r="FEY135"/>
      <c r="FEZ135"/>
      <c r="FFA135"/>
      <c r="FFB135"/>
      <c r="FFC135"/>
      <c r="FFD135"/>
      <c r="FFE135"/>
      <c r="FFF135"/>
      <c r="FFG135"/>
      <c r="FFH135"/>
      <c r="FFI135"/>
      <c r="FFJ135"/>
      <c r="FFK135"/>
      <c r="FFL135"/>
      <c r="FFM135"/>
      <c r="FFN135"/>
      <c r="FFO135"/>
      <c r="FFP135"/>
      <c r="FFQ135"/>
      <c r="FFR135"/>
      <c r="FFS135"/>
      <c r="FFT135"/>
      <c r="FFU135"/>
      <c r="FFV135"/>
      <c r="FFW135"/>
      <c r="FFX135"/>
      <c r="FFY135"/>
      <c r="FFZ135"/>
      <c r="FGA135"/>
      <c r="FGB135"/>
      <c r="FGC135"/>
      <c r="FGD135"/>
      <c r="FGE135"/>
      <c r="FGF135"/>
      <c r="FGG135"/>
      <c r="FGH135"/>
      <c r="FGI135"/>
      <c r="FGJ135"/>
      <c r="FGK135"/>
      <c r="FGL135"/>
      <c r="FGM135"/>
      <c r="FGN135"/>
      <c r="FGO135"/>
      <c r="FGP135"/>
      <c r="FGQ135"/>
      <c r="FGR135"/>
      <c r="FGS135"/>
      <c r="FGT135"/>
      <c r="FGU135"/>
      <c r="FGV135"/>
      <c r="FGW135"/>
      <c r="FGX135"/>
      <c r="FGY135"/>
      <c r="FGZ135"/>
      <c r="FHA135"/>
      <c r="FHB135"/>
      <c r="FHC135"/>
      <c r="FHD135"/>
      <c r="FHE135"/>
      <c r="FHF135"/>
      <c r="FHG135"/>
      <c r="FHH135"/>
      <c r="FHI135"/>
      <c r="FHJ135"/>
      <c r="FHK135"/>
      <c r="FHL135"/>
      <c r="FHM135"/>
      <c r="FHN135"/>
      <c r="FHO135"/>
      <c r="FHP135"/>
      <c r="FHQ135"/>
      <c r="FHR135"/>
      <c r="FHS135"/>
      <c r="FHT135"/>
      <c r="FHU135"/>
      <c r="FHV135"/>
      <c r="FHW135"/>
      <c r="FHX135"/>
      <c r="FHY135"/>
      <c r="FHZ135"/>
      <c r="FIA135"/>
      <c r="FIB135"/>
      <c r="FIC135"/>
      <c r="FID135"/>
      <c r="FIE135"/>
      <c r="FIF135"/>
      <c r="FIG135"/>
      <c r="FIH135"/>
      <c r="FII135"/>
      <c r="FIJ135"/>
      <c r="FIK135"/>
      <c r="FIL135"/>
      <c r="FIM135"/>
      <c r="FIN135"/>
      <c r="FIO135"/>
      <c r="FIP135"/>
      <c r="FIQ135"/>
      <c r="FIR135"/>
      <c r="FIS135"/>
      <c r="FIT135"/>
      <c r="FIU135"/>
      <c r="FIV135"/>
      <c r="FIW135"/>
      <c r="FIX135"/>
      <c r="FIY135"/>
      <c r="FIZ135"/>
      <c r="FJA135"/>
      <c r="FJB135"/>
      <c r="FJC135"/>
      <c r="FJD135"/>
      <c r="FJE135"/>
      <c r="FJF135"/>
      <c r="FJG135"/>
      <c r="FJH135"/>
      <c r="FJI135"/>
      <c r="FJJ135"/>
      <c r="FJK135"/>
      <c r="FJL135"/>
      <c r="FJM135"/>
      <c r="FJN135"/>
      <c r="FJO135"/>
      <c r="FJP135"/>
      <c r="FJQ135"/>
      <c r="FJR135"/>
      <c r="FJS135"/>
      <c r="FJT135"/>
      <c r="FJU135"/>
      <c r="FJV135"/>
      <c r="FJW135"/>
      <c r="FJX135"/>
      <c r="FJY135"/>
      <c r="FJZ135"/>
      <c r="FKA135"/>
      <c r="FKB135"/>
      <c r="FKC135"/>
      <c r="FKD135"/>
      <c r="FKE135"/>
      <c r="FKF135"/>
      <c r="FKG135"/>
      <c r="FKH135"/>
      <c r="FKI135"/>
      <c r="FKJ135"/>
      <c r="FKK135"/>
      <c r="FKL135"/>
      <c r="FKM135"/>
      <c r="FKN135"/>
      <c r="FKO135"/>
      <c r="FKP135"/>
      <c r="FKQ135"/>
      <c r="FKR135"/>
      <c r="FKS135"/>
      <c r="FKT135"/>
      <c r="FKU135"/>
      <c r="FKV135"/>
      <c r="FKW135"/>
      <c r="FKX135"/>
      <c r="FKY135"/>
      <c r="FKZ135"/>
      <c r="FLA135"/>
      <c r="FLB135"/>
      <c r="FLC135"/>
      <c r="FLD135"/>
      <c r="FLE135"/>
      <c r="FLF135"/>
      <c r="FLG135"/>
      <c r="FLH135"/>
      <c r="FLI135"/>
      <c r="FLJ135"/>
      <c r="FLK135"/>
      <c r="FLL135"/>
      <c r="FLM135"/>
      <c r="FLN135"/>
      <c r="FLO135"/>
      <c r="FLP135"/>
      <c r="FLQ135"/>
      <c r="FLR135"/>
      <c r="FLS135"/>
      <c r="FLT135"/>
      <c r="FLU135"/>
      <c r="FLV135"/>
      <c r="FLW135"/>
      <c r="FLX135"/>
      <c r="FLY135"/>
      <c r="FLZ135"/>
      <c r="FMA135"/>
      <c r="FMB135"/>
      <c r="FMC135"/>
      <c r="FMD135"/>
      <c r="FME135"/>
      <c r="FMF135"/>
      <c r="FMG135"/>
      <c r="FMH135"/>
      <c r="FMI135"/>
      <c r="FMJ135"/>
      <c r="FMK135"/>
      <c r="FML135"/>
      <c r="FMM135"/>
      <c r="FMN135"/>
      <c r="FMO135"/>
      <c r="FMP135"/>
      <c r="FMQ135"/>
      <c r="FMR135"/>
      <c r="FMS135"/>
      <c r="FMT135"/>
      <c r="FMU135"/>
      <c r="FMV135"/>
      <c r="FMW135"/>
      <c r="FMX135"/>
      <c r="FMY135"/>
      <c r="FMZ135"/>
      <c r="FNA135"/>
      <c r="FNB135"/>
      <c r="FNC135"/>
      <c r="FND135"/>
      <c r="FNE135"/>
      <c r="FNF135"/>
      <c r="FNG135"/>
      <c r="FNH135"/>
      <c r="FNI135"/>
      <c r="FNJ135"/>
      <c r="FNK135"/>
      <c r="FNL135"/>
      <c r="FNM135"/>
      <c r="FNN135"/>
      <c r="FNO135"/>
      <c r="FNP135"/>
      <c r="FNQ135"/>
      <c r="FNR135"/>
      <c r="FNS135"/>
      <c r="FNT135"/>
      <c r="FNU135"/>
      <c r="FNV135"/>
      <c r="FNW135"/>
      <c r="FNX135"/>
      <c r="FNY135"/>
      <c r="FNZ135"/>
      <c r="FOA135"/>
      <c r="FOB135"/>
      <c r="FOC135"/>
      <c r="FOD135"/>
      <c r="FOE135"/>
      <c r="FOF135"/>
      <c r="FOG135"/>
      <c r="FOH135"/>
      <c r="FOI135"/>
      <c r="FOJ135"/>
      <c r="FOK135"/>
      <c r="FOL135"/>
      <c r="FOM135"/>
      <c r="FON135"/>
      <c r="FOO135"/>
      <c r="FOP135"/>
      <c r="FOQ135"/>
      <c r="FOR135"/>
      <c r="FOS135"/>
      <c r="FOT135"/>
      <c r="FOU135"/>
      <c r="FOV135"/>
      <c r="FOW135"/>
      <c r="FOX135"/>
      <c r="FOY135"/>
      <c r="FOZ135"/>
      <c r="FPA135"/>
      <c r="FPB135"/>
      <c r="FPC135"/>
      <c r="FPD135"/>
      <c r="FPE135"/>
      <c r="FPF135"/>
      <c r="FPG135"/>
      <c r="FPH135"/>
      <c r="FPI135"/>
      <c r="FPJ135"/>
      <c r="FPK135"/>
      <c r="FPL135"/>
      <c r="FPM135"/>
      <c r="FPN135"/>
      <c r="FPO135"/>
      <c r="FPP135"/>
      <c r="FPQ135"/>
      <c r="FPR135"/>
      <c r="FPS135"/>
      <c r="FPT135"/>
      <c r="FPU135"/>
      <c r="FPV135"/>
      <c r="FPW135"/>
      <c r="FPX135"/>
      <c r="FPY135"/>
      <c r="FPZ135"/>
      <c r="FQA135"/>
      <c r="FQB135"/>
      <c r="FQC135"/>
      <c r="FQD135"/>
      <c r="FQE135"/>
      <c r="FQF135"/>
      <c r="FQG135"/>
      <c r="FQH135"/>
      <c r="FQI135"/>
      <c r="FQJ135"/>
      <c r="FQK135"/>
      <c r="FQL135"/>
      <c r="FQM135"/>
      <c r="FQN135"/>
      <c r="FQO135"/>
      <c r="FQP135"/>
      <c r="FQQ135"/>
      <c r="FQR135"/>
      <c r="FQS135"/>
      <c r="FQT135"/>
      <c r="FQU135"/>
      <c r="FQV135"/>
      <c r="FQW135"/>
      <c r="FQX135"/>
      <c r="FQY135"/>
      <c r="FQZ135"/>
      <c r="FRA135"/>
      <c r="FRB135"/>
      <c r="FRC135"/>
      <c r="FRD135"/>
      <c r="FRE135"/>
      <c r="FRF135"/>
      <c r="FRG135"/>
      <c r="FRH135"/>
      <c r="FRI135"/>
      <c r="FRJ135"/>
      <c r="FRK135"/>
      <c r="FRL135"/>
      <c r="FRM135"/>
      <c r="FRN135"/>
      <c r="FRO135"/>
      <c r="FRP135"/>
      <c r="FRQ135"/>
      <c r="FRR135"/>
      <c r="FRS135"/>
      <c r="FRT135"/>
      <c r="FRU135"/>
      <c r="FRV135"/>
      <c r="FRW135"/>
      <c r="FRX135"/>
      <c r="FRY135"/>
      <c r="FRZ135"/>
      <c r="FSA135"/>
      <c r="FSB135"/>
      <c r="FSC135"/>
      <c r="FSD135"/>
      <c r="FSE135"/>
      <c r="FSF135"/>
      <c r="FSG135"/>
      <c r="FSH135"/>
      <c r="FSI135"/>
      <c r="FSJ135"/>
      <c r="FSK135"/>
      <c r="FSL135"/>
      <c r="FSM135"/>
      <c r="FSN135"/>
      <c r="FSO135"/>
      <c r="FSP135"/>
      <c r="FSQ135"/>
      <c r="FSR135"/>
      <c r="FSS135"/>
      <c r="FST135"/>
      <c r="FSU135"/>
      <c r="FSV135"/>
      <c r="FSW135"/>
      <c r="FSX135"/>
      <c r="FSY135"/>
      <c r="FSZ135"/>
      <c r="FTA135"/>
      <c r="FTB135"/>
      <c r="FTC135"/>
      <c r="FTD135"/>
      <c r="FTE135"/>
      <c r="FTF135"/>
      <c r="FTG135"/>
      <c r="FTH135"/>
      <c r="FTI135"/>
      <c r="FTJ135"/>
      <c r="FTK135"/>
      <c r="FTL135"/>
      <c r="FTM135"/>
      <c r="FTN135"/>
      <c r="FTO135"/>
      <c r="FTP135"/>
      <c r="FTQ135"/>
      <c r="FTR135"/>
      <c r="FTS135"/>
      <c r="FTT135"/>
      <c r="FTU135"/>
      <c r="FTV135"/>
      <c r="FTW135"/>
      <c r="FTX135"/>
      <c r="FTY135"/>
      <c r="FTZ135"/>
      <c r="FUA135"/>
      <c r="FUB135"/>
      <c r="FUC135"/>
      <c r="FUD135"/>
      <c r="FUE135"/>
      <c r="FUF135"/>
      <c r="FUG135"/>
      <c r="FUH135"/>
      <c r="FUI135"/>
      <c r="FUJ135"/>
      <c r="FUK135"/>
      <c r="FUL135"/>
      <c r="FUM135"/>
      <c r="FUN135"/>
      <c r="FUO135"/>
      <c r="FUP135"/>
      <c r="FUQ135"/>
      <c r="FUR135"/>
      <c r="FUS135"/>
      <c r="FUT135"/>
      <c r="FUU135"/>
      <c r="FUV135"/>
      <c r="FUW135"/>
      <c r="FUX135"/>
      <c r="FUY135"/>
      <c r="FUZ135"/>
      <c r="FVA135"/>
      <c r="FVB135"/>
      <c r="FVC135"/>
      <c r="FVD135"/>
      <c r="FVE135"/>
      <c r="FVF135"/>
      <c r="FVG135"/>
      <c r="FVH135"/>
      <c r="FVI135"/>
      <c r="FVJ135"/>
      <c r="FVK135"/>
      <c r="FVL135"/>
      <c r="FVM135"/>
      <c r="FVN135"/>
      <c r="FVO135"/>
      <c r="FVP135"/>
      <c r="FVQ135"/>
      <c r="FVR135"/>
      <c r="FVS135"/>
      <c r="FVT135"/>
      <c r="FVU135"/>
      <c r="FVV135"/>
      <c r="FVW135"/>
      <c r="FVX135"/>
      <c r="FVY135"/>
      <c r="FVZ135"/>
      <c r="FWA135"/>
      <c r="FWB135"/>
      <c r="FWC135"/>
      <c r="FWD135"/>
      <c r="FWE135"/>
      <c r="FWF135"/>
      <c r="FWG135"/>
      <c r="FWH135"/>
      <c r="FWI135"/>
      <c r="FWJ135"/>
      <c r="FWK135"/>
      <c r="FWL135"/>
      <c r="FWM135"/>
      <c r="FWN135"/>
      <c r="FWO135"/>
      <c r="FWP135"/>
      <c r="FWQ135"/>
      <c r="FWR135"/>
      <c r="FWS135"/>
      <c r="FWT135"/>
      <c r="FWU135"/>
      <c r="FWV135"/>
      <c r="FWW135"/>
      <c r="FWX135"/>
      <c r="FWY135"/>
      <c r="FWZ135"/>
      <c r="FXA135"/>
      <c r="FXB135"/>
      <c r="FXC135"/>
      <c r="FXD135"/>
      <c r="FXE135"/>
      <c r="FXF135"/>
      <c r="FXG135"/>
      <c r="FXH135"/>
      <c r="FXI135"/>
      <c r="FXJ135"/>
      <c r="FXK135"/>
      <c r="FXL135"/>
      <c r="FXM135"/>
      <c r="FXN135"/>
      <c r="FXO135"/>
      <c r="FXP135"/>
      <c r="FXQ135"/>
      <c r="FXR135"/>
      <c r="FXS135"/>
      <c r="FXT135"/>
      <c r="FXU135"/>
      <c r="FXV135"/>
      <c r="FXW135"/>
      <c r="FXX135"/>
      <c r="FXY135"/>
      <c r="FXZ135"/>
      <c r="FYA135"/>
      <c r="FYB135"/>
      <c r="FYC135"/>
      <c r="FYD135"/>
      <c r="FYE135"/>
      <c r="FYF135"/>
      <c r="FYG135"/>
      <c r="FYH135"/>
      <c r="FYI135"/>
      <c r="FYJ135"/>
      <c r="FYK135"/>
      <c r="FYL135"/>
      <c r="FYM135"/>
      <c r="FYN135"/>
      <c r="FYO135"/>
      <c r="FYP135"/>
      <c r="FYQ135"/>
      <c r="FYR135"/>
      <c r="FYS135"/>
      <c r="FYT135"/>
      <c r="FYU135"/>
      <c r="FYV135"/>
      <c r="FYW135"/>
      <c r="FYX135"/>
      <c r="FYY135"/>
      <c r="FYZ135"/>
      <c r="FZA135"/>
      <c r="FZB135"/>
      <c r="FZC135"/>
      <c r="FZD135"/>
      <c r="FZE135"/>
      <c r="FZF135"/>
      <c r="FZG135"/>
      <c r="FZH135"/>
      <c r="FZI135"/>
      <c r="FZJ135"/>
      <c r="FZK135"/>
      <c r="FZL135"/>
      <c r="FZM135"/>
      <c r="FZN135"/>
      <c r="FZO135"/>
      <c r="FZP135"/>
      <c r="FZQ135"/>
      <c r="FZR135"/>
      <c r="FZS135"/>
      <c r="FZT135"/>
      <c r="FZU135"/>
      <c r="FZV135"/>
      <c r="FZW135"/>
      <c r="FZX135"/>
      <c r="FZY135"/>
      <c r="FZZ135"/>
      <c r="GAA135"/>
      <c r="GAB135"/>
      <c r="GAC135"/>
      <c r="GAD135"/>
      <c r="GAE135"/>
      <c r="GAF135"/>
      <c r="GAG135"/>
      <c r="GAH135"/>
      <c r="GAI135"/>
      <c r="GAJ135"/>
      <c r="GAK135"/>
      <c r="GAL135"/>
      <c r="GAM135"/>
      <c r="GAN135"/>
      <c r="GAO135"/>
      <c r="GAP135"/>
      <c r="GAQ135"/>
      <c r="GAR135"/>
      <c r="GAS135"/>
      <c r="GAT135"/>
      <c r="GAU135"/>
      <c r="GAV135"/>
      <c r="GAW135"/>
      <c r="GAX135"/>
      <c r="GAY135"/>
      <c r="GAZ135"/>
      <c r="GBA135"/>
      <c r="GBB135"/>
      <c r="GBC135"/>
      <c r="GBD135"/>
      <c r="GBE135"/>
      <c r="GBF135"/>
      <c r="GBG135"/>
      <c r="GBH135"/>
      <c r="GBI135"/>
      <c r="GBJ135"/>
      <c r="GBK135"/>
      <c r="GBL135"/>
      <c r="GBM135"/>
      <c r="GBN135"/>
      <c r="GBO135"/>
      <c r="GBP135"/>
      <c r="GBQ135"/>
      <c r="GBR135"/>
      <c r="GBS135"/>
      <c r="GBT135"/>
      <c r="GBU135"/>
      <c r="GBV135"/>
      <c r="GBW135"/>
      <c r="GBX135"/>
      <c r="GBY135"/>
      <c r="GBZ135"/>
      <c r="GCA135"/>
      <c r="GCB135"/>
      <c r="GCC135"/>
      <c r="GCD135"/>
      <c r="GCE135"/>
      <c r="GCF135"/>
      <c r="GCG135"/>
      <c r="GCH135"/>
      <c r="GCI135"/>
      <c r="GCJ135"/>
      <c r="GCK135"/>
      <c r="GCL135"/>
      <c r="GCM135"/>
      <c r="GCN135"/>
      <c r="GCO135"/>
      <c r="GCP135"/>
      <c r="GCQ135"/>
      <c r="GCR135"/>
      <c r="GCS135"/>
      <c r="GCT135"/>
      <c r="GCU135"/>
      <c r="GCV135"/>
      <c r="GCW135"/>
      <c r="GCX135"/>
      <c r="GCY135"/>
      <c r="GCZ135"/>
      <c r="GDA135"/>
      <c r="GDB135"/>
      <c r="GDC135"/>
      <c r="GDD135"/>
      <c r="GDE135"/>
      <c r="GDF135"/>
      <c r="GDG135"/>
      <c r="GDH135"/>
      <c r="GDI135"/>
      <c r="GDJ135"/>
      <c r="GDK135"/>
      <c r="GDL135"/>
      <c r="GDM135"/>
      <c r="GDN135"/>
      <c r="GDO135"/>
      <c r="GDP135"/>
      <c r="GDQ135"/>
      <c r="GDR135"/>
      <c r="GDS135"/>
      <c r="GDT135"/>
      <c r="GDU135"/>
      <c r="GDV135"/>
      <c r="GDW135"/>
      <c r="GDX135"/>
      <c r="GDY135"/>
      <c r="GDZ135"/>
      <c r="GEA135"/>
      <c r="GEB135"/>
      <c r="GEC135"/>
      <c r="GED135"/>
      <c r="GEE135"/>
      <c r="GEF135"/>
      <c r="GEG135"/>
      <c r="GEH135"/>
      <c r="GEI135"/>
      <c r="GEJ135"/>
      <c r="GEK135"/>
      <c r="GEL135"/>
      <c r="GEM135"/>
      <c r="GEN135"/>
      <c r="GEO135"/>
      <c r="GEP135"/>
      <c r="GEQ135"/>
      <c r="GER135"/>
      <c r="GES135"/>
      <c r="GET135"/>
      <c r="GEU135"/>
      <c r="GEV135"/>
      <c r="GEW135"/>
      <c r="GEX135"/>
      <c r="GEY135"/>
      <c r="GEZ135"/>
      <c r="GFA135"/>
      <c r="GFB135"/>
      <c r="GFC135"/>
      <c r="GFD135"/>
      <c r="GFE135"/>
      <c r="GFF135"/>
      <c r="GFG135"/>
      <c r="GFH135"/>
      <c r="GFI135"/>
      <c r="GFJ135"/>
      <c r="GFK135"/>
      <c r="GFL135"/>
      <c r="GFM135"/>
      <c r="GFN135"/>
      <c r="GFO135"/>
      <c r="GFP135"/>
      <c r="GFQ135"/>
      <c r="GFR135"/>
      <c r="GFS135"/>
      <c r="GFT135"/>
      <c r="GFU135"/>
      <c r="GFV135"/>
      <c r="GFW135"/>
      <c r="GFX135"/>
      <c r="GFY135"/>
      <c r="GFZ135"/>
      <c r="GGA135"/>
      <c r="GGB135"/>
      <c r="GGC135"/>
      <c r="GGD135"/>
      <c r="GGE135"/>
      <c r="GGF135"/>
      <c r="GGG135"/>
      <c r="GGH135"/>
      <c r="GGI135"/>
      <c r="GGJ135"/>
      <c r="GGK135"/>
      <c r="GGL135"/>
      <c r="GGM135"/>
      <c r="GGN135"/>
      <c r="GGO135"/>
      <c r="GGP135"/>
      <c r="GGQ135"/>
      <c r="GGR135"/>
      <c r="GGS135"/>
      <c r="GGT135"/>
      <c r="GGU135"/>
      <c r="GGV135"/>
      <c r="GGW135"/>
      <c r="GGX135"/>
      <c r="GGY135"/>
      <c r="GGZ135"/>
      <c r="GHA135"/>
      <c r="GHB135"/>
      <c r="GHC135"/>
      <c r="GHD135"/>
      <c r="GHE135"/>
      <c r="GHF135"/>
      <c r="GHG135"/>
      <c r="GHH135"/>
      <c r="GHI135"/>
      <c r="GHJ135"/>
      <c r="GHK135"/>
      <c r="GHL135"/>
      <c r="GHM135"/>
      <c r="GHN135"/>
      <c r="GHO135"/>
      <c r="GHP135"/>
      <c r="GHQ135"/>
      <c r="GHR135"/>
      <c r="GHS135"/>
      <c r="GHT135"/>
      <c r="GHU135"/>
      <c r="GHV135"/>
      <c r="GHW135"/>
      <c r="GHX135"/>
      <c r="GHY135"/>
      <c r="GHZ135"/>
      <c r="GIA135"/>
      <c r="GIB135"/>
      <c r="GIC135"/>
      <c r="GID135"/>
      <c r="GIE135"/>
      <c r="GIF135"/>
      <c r="GIG135"/>
      <c r="GIH135"/>
      <c r="GII135"/>
      <c r="GIJ135"/>
      <c r="GIK135"/>
      <c r="GIL135"/>
      <c r="GIM135"/>
      <c r="GIN135"/>
      <c r="GIO135"/>
      <c r="GIP135"/>
      <c r="GIQ135"/>
      <c r="GIR135"/>
      <c r="GIS135"/>
      <c r="GIT135"/>
      <c r="GIU135"/>
      <c r="GIV135"/>
      <c r="GIW135"/>
      <c r="GIX135"/>
      <c r="GIY135"/>
      <c r="GIZ135"/>
      <c r="GJA135"/>
      <c r="GJB135"/>
      <c r="GJC135"/>
      <c r="GJD135"/>
      <c r="GJE135"/>
      <c r="GJF135"/>
      <c r="GJG135"/>
      <c r="GJH135"/>
      <c r="GJI135"/>
      <c r="GJJ135"/>
      <c r="GJK135"/>
      <c r="GJL135"/>
      <c r="GJM135"/>
      <c r="GJN135"/>
      <c r="GJO135"/>
      <c r="GJP135"/>
      <c r="GJQ135"/>
      <c r="GJR135"/>
      <c r="GJS135"/>
      <c r="GJT135"/>
      <c r="GJU135"/>
      <c r="GJV135"/>
      <c r="GJW135"/>
      <c r="GJX135"/>
      <c r="GJY135"/>
      <c r="GJZ135"/>
      <c r="GKA135"/>
      <c r="GKB135"/>
      <c r="GKC135"/>
      <c r="GKD135"/>
      <c r="GKE135"/>
      <c r="GKF135"/>
      <c r="GKG135"/>
      <c r="GKH135"/>
      <c r="GKI135"/>
      <c r="GKJ135"/>
      <c r="GKK135"/>
      <c r="GKL135"/>
      <c r="GKM135"/>
      <c r="GKN135"/>
      <c r="GKO135"/>
      <c r="GKP135"/>
      <c r="GKQ135"/>
      <c r="GKR135"/>
      <c r="GKS135"/>
      <c r="GKT135"/>
      <c r="GKU135"/>
      <c r="GKV135"/>
      <c r="GKW135"/>
      <c r="GKX135"/>
      <c r="GKY135"/>
      <c r="GKZ135"/>
      <c r="GLA135"/>
      <c r="GLB135"/>
      <c r="GLC135"/>
      <c r="GLD135"/>
      <c r="GLE135"/>
      <c r="GLF135"/>
      <c r="GLG135"/>
      <c r="GLH135"/>
      <c r="GLI135"/>
      <c r="GLJ135"/>
      <c r="GLK135"/>
      <c r="GLL135"/>
      <c r="GLM135"/>
      <c r="GLN135"/>
      <c r="GLO135"/>
      <c r="GLP135"/>
      <c r="GLQ135"/>
      <c r="GLR135"/>
      <c r="GLS135"/>
      <c r="GLT135"/>
      <c r="GLU135"/>
      <c r="GLV135"/>
      <c r="GLW135"/>
      <c r="GLX135"/>
      <c r="GLY135"/>
      <c r="GLZ135"/>
      <c r="GMA135"/>
      <c r="GMB135"/>
      <c r="GMC135"/>
      <c r="GMD135"/>
      <c r="GME135"/>
      <c r="GMF135"/>
      <c r="GMG135"/>
      <c r="GMH135"/>
      <c r="GMI135"/>
      <c r="GMJ135"/>
      <c r="GMK135"/>
      <c r="GML135"/>
      <c r="GMM135"/>
      <c r="GMN135"/>
      <c r="GMO135"/>
      <c r="GMP135"/>
      <c r="GMQ135"/>
      <c r="GMR135"/>
      <c r="GMS135"/>
      <c r="GMT135"/>
      <c r="GMU135"/>
      <c r="GMV135"/>
      <c r="GMW135"/>
      <c r="GMX135"/>
      <c r="GMY135"/>
      <c r="GMZ135"/>
      <c r="GNA135"/>
      <c r="GNB135"/>
      <c r="GNC135"/>
      <c r="GND135"/>
      <c r="GNE135"/>
      <c r="GNF135"/>
      <c r="GNG135"/>
      <c r="GNH135"/>
      <c r="GNI135"/>
      <c r="GNJ135"/>
      <c r="GNK135"/>
      <c r="GNL135"/>
      <c r="GNM135"/>
      <c r="GNN135"/>
      <c r="GNO135"/>
      <c r="GNP135"/>
      <c r="GNQ135"/>
      <c r="GNR135"/>
      <c r="GNS135"/>
      <c r="GNT135"/>
      <c r="GNU135"/>
      <c r="GNV135"/>
      <c r="GNW135"/>
      <c r="GNX135"/>
      <c r="GNY135"/>
      <c r="GNZ135"/>
      <c r="GOA135"/>
      <c r="GOB135"/>
      <c r="GOC135"/>
      <c r="GOD135"/>
      <c r="GOE135"/>
      <c r="GOF135"/>
      <c r="GOG135"/>
      <c r="GOH135"/>
      <c r="GOI135"/>
      <c r="GOJ135"/>
      <c r="GOK135"/>
      <c r="GOL135"/>
      <c r="GOM135"/>
      <c r="GON135"/>
      <c r="GOO135"/>
      <c r="GOP135"/>
      <c r="GOQ135"/>
      <c r="GOR135"/>
      <c r="GOS135"/>
      <c r="GOT135"/>
      <c r="GOU135"/>
      <c r="GOV135"/>
      <c r="GOW135"/>
      <c r="GOX135"/>
      <c r="GOY135"/>
      <c r="GOZ135"/>
      <c r="GPA135"/>
      <c r="GPB135"/>
      <c r="GPC135"/>
      <c r="GPD135"/>
      <c r="GPE135"/>
      <c r="GPF135"/>
      <c r="GPG135"/>
      <c r="GPH135"/>
      <c r="GPI135"/>
      <c r="GPJ135"/>
      <c r="GPK135"/>
      <c r="GPL135"/>
      <c r="GPM135"/>
      <c r="GPN135"/>
      <c r="GPO135"/>
      <c r="GPP135"/>
      <c r="GPQ135"/>
      <c r="GPR135"/>
      <c r="GPS135"/>
      <c r="GPT135"/>
      <c r="GPU135"/>
      <c r="GPV135"/>
      <c r="GPW135"/>
      <c r="GPX135"/>
      <c r="GPY135"/>
      <c r="GPZ135"/>
      <c r="GQA135"/>
      <c r="GQB135"/>
      <c r="GQC135"/>
      <c r="GQD135"/>
      <c r="GQE135"/>
      <c r="GQF135"/>
      <c r="GQG135"/>
      <c r="GQH135"/>
      <c r="GQI135"/>
      <c r="GQJ135"/>
      <c r="GQK135"/>
      <c r="GQL135"/>
      <c r="GQM135"/>
      <c r="GQN135"/>
      <c r="GQO135"/>
      <c r="GQP135"/>
      <c r="GQQ135"/>
      <c r="GQR135"/>
      <c r="GQS135"/>
      <c r="GQT135"/>
      <c r="GQU135"/>
      <c r="GQV135"/>
      <c r="GQW135"/>
      <c r="GQX135"/>
      <c r="GQY135"/>
      <c r="GQZ135"/>
      <c r="GRA135"/>
      <c r="GRB135"/>
      <c r="GRC135"/>
      <c r="GRD135"/>
      <c r="GRE135"/>
      <c r="GRF135"/>
      <c r="GRG135"/>
      <c r="GRH135"/>
      <c r="GRI135"/>
      <c r="GRJ135"/>
      <c r="GRK135"/>
      <c r="GRL135"/>
      <c r="GRM135"/>
      <c r="GRN135"/>
      <c r="GRO135"/>
      <c r="GRP135"/>
      <c r="GRQ135"/>
      <c r="GRR135"/>
      <c r="GRS135"/>
      <c r="GRT135"/>
      <c r="GRU135"/>
      <c r="GRV135"/>
      <c r="GRW135"/>
      <c r="GRX135"/>
      <c r="GRY135"/>
      <c r="GRZ135"/>
      <c r="GSA135"/>
      <c r="GSB135"/>
      <c r="GSC135"/>
      <c r="GSD135"/>
      <c r="GSE135"/>
      <c r="GSF135"/>
      <c r="GSG135"/>
      <c r="GSH135"/>
      <c r="GSI135"/>
      <c r="GSJ135"/>
      <c r="GSK135"/>
      <c r="GSL135"/>
      <c r="GSM135"/>
      <c r="GSN135"/>
      <c r="GSO135"/>
      <c r="GSP135"/>
      <c r="GSQ135"/>
      <c r="GSR135"/>
      <c r="GSS135"/>
      <c r="GST135"/>
      <c r="GSU135"/>
      <c r="GSV135"/>
      <c r="GSW135"/>
      <c r="GSX135"/>
      <c r="GSY135"/>
      <c r="GSZ135"/>
      <c r="GTA135"/>
      <c r="GTB135"/>
      <c r="GTC135"/>
      <c r="GTD135"/>
      <c r="GTE135"/>
      <c r="GTF135"/>
      <c r="GTG135"/>
      <c r="GTH135"/>
      <c r="GTI135"/>
      <c r="GTJ135"/>
      <c r="GTK135"/>
      <c r="GTL135"/>
      <c r="GTM135"/>
      <c r="GTN135"/>
      <c r="GTO135"/>
      <c r="GTP135"/>
      <c r="GTQ135"/>
      <c r="GTR135"/>
      <c r="GTS135"/>
      <c r="GTT135"/>
      <c r="GTU135"/>
      <c r="GTV135"/>
      <c r="GTW135"/>
      <c r="GTX135"/>
      <c r="GTY135"/>
      <c r="GTZ135"/>
      <c r="GUA135"/>
      <c r="GUB135"/>
      <c r="GUC135"/>
      <c r="GUD135"/>
      <c r="GUE135"/>
      <c r="GUF135"/>
      <c r="GUG135"/>
      <c r="GUH135"/>
      <c r="GUI135"/>
      <c r="GUJ135"/>
      <c r="GUK135"/>
      <c r="GUL135"/>
      <c r="GUM135"/>
      <c r="GUN135"/>
      <c r="GUO135"/>
      <c r="GUP135"/>
      <c r="GUQ135"/>
      <c r="GUR135"/>
      <c r="GUS135"/>
      <c r="GUT135"/>
      <c r="GUU135"/>
      <c r="GUV135"/>
      <c r="GUW135"/>
      <c r="GUX135"/>
      <c r="GUY135"/>
      <c r="GUZ135"/>
      <c r="GVA135"/>
      <c r="GVB135"/>
      <c r="GVC135"/>
      <c r="GVD135"/>
      <c r="GVE135"/>
      <c r="GVF135"/>
      <c r="GVG135"/>
      <c r="GVH135"/>
      <c r="GVI135"/>
      <c r="GVJ135"/>
      <c r="GVK135"/>
      <c r="GVL135"/>
      <c r="GVM135"/>
      <c r="GVN135"/>
      <c r="GVO135"/>
      <c r="GVP135"/>
      <c r="GVQ135"/>
      <c r="GVR135"/>
      <c r="GVS135"/>
      <c r="GVT135"/>
      <c r="GVU135"/>
      <c r="GVV135"/>
      <c r="GVW135"/>
      <c r="GVX135"/>
      <c r="GVY135"/>
      <c r="GVZ135"/>
      <c r="GWA135"/>
      <c r="GWB135"/>
      <c r="GWC135"/>
      <c r="GWD135"/>
      <c r="GWE135"/>
      <c r="GWF135"/>
      <c r="GWG135"/>
      <c r="GWH135"/>
      <c r="GWI135"/>
      <c r="GWJ135"/>
      <c r="GWK135"/>
      <c r="GWL135"/>
      <c r="GWM135"/>
      <c r="GWN135"/>
      <c r="GWO135"/>
      <c r="GWP135"/>
      <c r="GWQ135"/>
      <c r="GWR135"/>
      <c r="GWS135"/>
      <c r="GWT135"/>
      <c r="GWU135"/>
      <c r="GWV135"/>
      <c r="GWW135"/>
      <c r="GWX135"/>
      <c r="GWY135"/>
      <c r="GWZ135"/>
      <c r="GXA135"/>
      <c r="GXB135"/>
      <c r="GXC135"/>
      <c r="GXD135"/>
      <c r="GXE135"/>
      <c r="GXF135"/>
      <c r="GXG135"/>
      <c r="GXH135"/>
      <c r="GXI135"/>
      <c r="GXJ135"/>
      <c r="GXK135"/>
      <c r="GXL135"/>
      <c r="GXM135"/>
      <c r="GXN135"/>
      <c r="GXO135"/>
      <c r="GXP135"/>
      <c r="GXQ135"/>
      <c r="GXR135"/>
      <c r="GXS135"/>
      <c r="GXT135"/>
      <c r="GXU135"/>
      <c r="GXV135"/>
      <c r="GXW135"/>
      <c r="GXX135"/>
      <c r="GXY135"/>
      <c r="GXZ135"/>
      <c r="GYA135"/>
      <c r="GYB135"/>
      <c r="GYC135"/>
      <c r="GYD135"/>
      <c r="GYE135"/>
      <c r="GYF135"/>
      <c r="GYG135"/>
      <c r="GYH135"/>
      <c r="GYI135"/>
      <c r="GYJ135"/>
      <c r="GYK135"/>
      <c r="GYL135"/>
      <c r="GYM135"/>
      <c r="GYN135"/>
      <c r="GYO135"/>
      <c r="GYP135"/>
      <c r="GYQ135"/>
      <c r="GYR135"/>
      <c r="GYS135"/>
      <c r="GYT135"/>
      <c r="GYU135"/>
      <c r="GYV135"/>
      <c r="GYW135"/>
      <c r="GYX135"/>
      <c r="GYY135"/>
      <c r="GYZ135"/>
      <c r="GZA135"/>
      <c r="GZB135"/>
      <c r="GZC135"/>
      <c r="GZD135"/>
      <c r="GZE135"/>
      <c r="GZF135"/>
      <c r="GZG135"/>
      <c r="GZH135"/>
      <c r="GZI135"/>
      <c r="GZJ135"/>
      <c r="GZK135"/>
      <c r="GZL135"/>
      <c r="GZM135"/>
      <c r="GZN135"/>
      <c r="GZO135"/>
      <c r="GZP135"/>
      <c r="GZQ135"/>
      <c r="GZR135"/>
      <c r="GZS135"/>
      <c r="GZT135"/>
      <c r="GZU135"/>
      <c r="GZV135"/>
      <c r="GZW135"/>
      <c r="GZX135"/>
      <c r="GZY135"/>
      <c r="GZZ135"/>
      <c r="HAA135"/>
      <c r="HAB135"/>
      <c r="HAC135"/>
      <c r="HAD135"/>
      <c r="HAE135"/>
      <c r="HAF135"/>
      <c r="HAG135"/>
      <c r="HAH135"/>
      <c r="HAI135"/>
      <c r="HAJ135"/>
      <c r="HAK135"/>
      <c r="HAL135"/>
      <c r="HAM135"/>
      <c r="HAN135"/>
      <c r="HAO135"/>
      <c r="HAP135"/>
      <c r="HAQ135"/>
      <c r="HAR135"/>
      <c r="HAS135"/>
      <c r="HAT135"/>
      <c r="HAU135"/>
      <c r="HAV135"/>
      <c r="HAW135"/>
      <c r="HAX135"/>
      <c r="HAY135"/>
      <c r="HAZ135"/>
      <c r="HBA135"/>
      <c r="HBB135"/>
      <c r="HBC135"/>
      <c r="HBD135"/>
      <c r="HBE135"/>
      <c r="HBF135"/>
      <c r="HBG135"/>
      <c r="HBH135"/>
      <c r="HBI135"/>
      <c r="HBJ135"/>
      <c r="HBK135"/>
      <c r="HBL135"/>
      <c r="HBM135"/>
      <c r="HBN135"/>
      <c r="HBO135"/>
      <c r="HBP135"/>
      <c r="HBQ135"/>
      <c r="HBR135"/>
      <c r="HBS135"/>
      <c r="HBT135"/>
      <c r="HBU135"/>
      <c r="HBV135"/>
      <c r="HBW135"/>
      <c r="HBX135"/>
      <c r="HBY135"/>
      <c r="HBZ135"/>
      <c r="HCA135"/>
      <c r="HCB135"/>
      <c r="HCC135"/>
      <c r="HCD135"/>
      <c r="HCE135"/>
      <c r="HCF135"/>
      <c r="HCG135"/>
      <c r="HCH135"/>
      <c r="HCI135"/>
      <c r="HCJ135"/>
      <c r="HCK135"/>
      <c r="HCL135"/>
      <c r="HCM135"/>
      <c r="HCN135"/>
      <c r="HCO135"/>
      <c r="HCP135"/>
      <c r="HCQ135"/>
      <c r="HCR135"/>
      <c r="HCS135"/>
      <c r="HCT135"/>
      <c r="HCU135"/>
      <c r="HCV135"/>
      <c r="HCW135"/>
      <c r="HCX135"/>
      <c r="HCY135"/>
      <c r="HCZ135"/>
      <c r="HDA135"/>
      <c r="HDB135"/>
      <c r="HDC135"/>
      <c r="HDD135"/>
      <c r="HDE135"/>
      <c r="HDF135"/>
      <c r="HDG135"/>
      <c r="HDH135"/>
      <c r="HDI135"/>
      <c r="HDJ135"/>
      <c r="HDK135"/>
      <c r="HDL135"/>
      <c r="HDM135"/>
      <c r="HDN135"/>
      <c r="HDO135"/>
      <c r="HDP135"/>
      <c r="HDQ135"/>
      <c r="HDR135"/>
      <c r="HDS135"/>
      <c r="HDT135"/>
      <c r="HDU135"/>
      <c r="HDV135"/>
      <c r="HDW135"/>
      <c r="HDX135"/>
      <c r="HDY135"/>
      <c r="HDZ135"/>
      <c r="HEA135"/>
      <c r="HEB135"/>
      <c r="HEC135"/>
      <c r="HED135"/>
      <c r="HEE135"/>
      <c r="HEF135"/>
      <c r="HEG135"/>
      <c r="HEH135"/>
      <c r="HEI135"/>
      <c r="HEJ135"/>
      <c r="HEK135"/>
      <c r="HEL135"/>
      <c r="HEM135"/>
      <c r="HEN135"/>
      <c r="HEO135"/>
      <c r="HEP135"/>
      <c r="HEQ135"/>
      <c r="HER135"/>
      <c r="HES135"/>
      <c r="HET135"/>
      <c r="HEU135"/>
      <c r="HEV135"/>
      <c r="HEW135"/>
      <c r="HEX135"/>
      <c r="HEY135"/>
      <c r="HEZ135"/>
      <c r="HFA135"/>
      <c r="HFB135"/>
      <c r="HFC135"/>
      <c r="HFD135"/>
      <c r="HFE135"/>
      <c r="HFF135"/>
      <c r="HFG135"/>
      <c r="HFH135"/>
      <c r="HFI135"/>
      <c r="HFJ135"/>
      <c r="HFK135"/>
      <c r="HFL135"/>
      <c r="HFM135"/>
      <c r="HFN135"/>
      <c r="HFO135"/>
      <c r="HFP135"/>
      <c r="HFQ135"/>
      <c r="HFR135"/>
      <c r="HFS135"/>
      <c r="HFT135"/>
      <c r="HFU135"/>
      <c r="HFV135"/>
      <c r="HFW135"/>
      <c r="HFX135"/>
      <c r="HFY135"/>
      <c r="HFZ135"/>
      <c r="HGA135"/>
      <c r="HGB135"/>
      <c r="HGC135"/>
      <c r="HGD135"/>
      <c r="HGE135"/>
      <c r="HGF135"/>
      <c r="HGG135"/>
      <c r="HGH135"/>
      <c r="HGI135"/>
      <c r="HGJ135"/>
      <c r="HGK135"/>
      <c r="HGL135"/>
      <c r="HGM135"/>
      <c r="HGN135"/>
      <c r="HGO135"/>
      <c r="HGP135"/>
      <c r="HGQ135"/>
      <c r="HGR135"/>
      <c r="HGS135"/>
      <c r="HGT135"/>
      <c r="HGU135"/>
      <c r="HGV135"/>
      <c r="HGW135"/>
      <c r="HGX135"/>
      <c r="HGY135"/>
      <c r="HGZ135"/>
      <c r="HHA135"/>
      <c r="HHB135"/>
      <c r="HHC135"/>
      <c r="HHD135"/>
      <c r="HHE135"/>
      <c r="HHF135"/>
      <c r="HHG135"/>
      <c r="HHH135"/>
      <c r="HHI135"/>
      <c r="HHJ135"/>
      <c r="HHK135"/>
      <c r="HHL135"/>
      <c r="HHM135"/>
      <c r="HHN135"/>
      <c r="HHO135"/>
      <c r="HHP135"/>
      <c r="HHQ135"/>
      <c r="HHR135"/>
      <c r="HHS135"/>
      <c r="HHT135"/>
      <c r="HHU135"/>
      <c r="HHV135"/>
      <c r="HHW135"/>
      <c r="HHX135"/>
      <c r="HHY135"/>
      <c r="HHZ135"/>
      <c r="HIA135"/>
      <c r="HIB135"/>
      <c r="HIC135"/>
      <c r="HID135"/>
      <c r="HIE135"/>
      <c r="HIF135"/>
      <c r="HIG135"/>
      <c r="HIH135"/>
      <c r="HII135"/>
      <c r="HIJ135"/>
      <c r="HIK135"/>
      <c r="HIL135"/>
      <c r="HIM135"/>
      <c r="HIN135"/>
      <c r="HIO135"/>
      <c r="HIP135"/>
      <c r="HIQ135"/>
      <c r="HIR135"/>
      <c r="HIS135"/>
      <c r="HIT135"/>
      <c r="HIU135"/>
      <c r="HIV135"/>
      <c r="HIW135"/>
      <c r="HIX135"/>
      <c r="HIY135"/>
      <c r="HIZ135"/>
      <c r="HJA135"/>
      <c r="HJB135"/>
      <c r="HJC135"/>
      <c r="HJD135"/>
      <c r="HJE135"/>
      <c r="HJF135"/>
      <c r="HJG135"/>
      <c r="HJH135"/>
      <c r="HJI135"/>
      <c r="HJJ135"/>
      <c r="HJK135"/>
      <c r="HJL135"/>
      <c r="HJM135"/>
      <c r="HJN135"/>
      <c r="HJO135"/>
      <c r="HJP135"/>
      <c r="HJQ135"/>
      <c r="HJR135"/>
      <c r="HJS135"/>
      <c r="HJT135"/>
      <c r="HJU135"/>
      <c r="HJV135"/>
      <c r="HJW135"/>
      <c r="HJX135"/>
      <c r="HJY135"/>
      <c r="HJZ135"/>
      <c r="HKA135"/>
      <c r="HKB135"/>
      <c r="HKC135"/>
      <c r="HKD135"/>
      <c r="HKE135"/>
      <c r="HKF135"/>
      <c r="HKG135"/>
      <c r="HKH135"/>
      <c r="HKI135"/>
      <c r="HKJ135"/>
      <c r="HKK135"/>
      <c r="HKL135"/>
      <c r="HKM135"/>
      <c r="HKN135"/>
      <c r="HKO135"/>
      <c r="HKP135"/>
      <c r="HKQ135"/>
      <c r="HKR135"/>
      <c r="HKS135"/>
      <c r="HKT135"/>
      <c r="HKU135"/>
      <c r="HKV135"/>
      <c r="HKW135"/>
      <c r="HKX135"/>
      <c r="HKY135"/>
      <c r="HKZ135"/>
      <c r="HLA135"/>
      <c r="HLB135"/>
      <c r="HLC135"/>
      <c r="HLD135"/>
      <c r="HLE135"/>
      <c r="HLF135"/>
      <c r="HLG135"/>
      <c r="HLH135"/>
      <c r="HLI135"/>
      <c r="HLJ135"/>
      <c r="HLK135"/>
      <c r="HLL135"/>
      <c r="HLM135"/>
      <c r="HLN135"/>
      <c r="HLO135"/>
      <c r="HLP135"/>
      <c r="HLQ135"/>
      <c r="HLR135"/>
      <c r="HLS135"/>
      <c r="HLT135"/>
      <c r="HLU135"/>
      <c r="HLV135"/>
      <c r="HLW135"/>
      <c r="HLX135"/>
      <c r="HLY135"/>
      <c r="HLZ135"/>
      <c r="HMA135"/>
      <c r="HMB135"/>
      <c r="HMC135"/>
      <c r="HMD135"/>
      <c r="HME135"/>
      <c r="HMF135"/>
      <c r="HMG135"/>
      <c r="HMH135"/>
      <c r="HMI135"/>
      <c r="HMJ135"/>
      <c r="HMK135"/>
      <c r="HML135"/>
      <c r="HMM135"/>
      <c r="HMN135"/>
      <c r="HMO135"/>
      <c r="HMP135"/>
      <c r="HMQ135"/>
      <c r="HMR135"/>
      <c r="HMS135"/>
      <c r="HMT135"/>
      <c r="HMU135"/>
      <c r="HMV135"/>
      <c r="HMW135"/>
      <c r="HMX135"/>
      <c r="HMY135"/>
      <c r="HMZ135"/>
      <c r="HNA135"/>
      <c r="HNB135"/>
      <c r="HNC135"/>
      <c r="HND135"/>
      <c r="HNE135"/>
      <c r="HNF135"/>
      <c r="HNG135"/>
      <c r="HNH135"/>
      <c r="HNI135"/>
      <c r="HNJ135"/>
      <c r="HNK135"/>
      <c r="HNL135"/>
      <c r="HNM135"/>
      <c r="HNN135"/>
      <c r="HNO135"/>
      <c r="HNP135"/>
      <c r="HNQ135"/>
      <c r="HNR135"/>
      <c r="HNS135"/>
      <c r="HNT135"/>
      <c r="HNU135"/>
      <c r="HNV135"/>
      <c r="HNW135"/>
      <c r="HNX135"/>
      <c r="HNY135"/>
      <c r="HNZ135"/>
      <c r="HOA135"/>
      <c r="HOB135"/>
      <c r="HOC135"/>
      <c r="HOD135"/>
      <c r="HOE135"/>
      <c r="HOF135"/>
      <c r="HOG135"/>
      <c r="HOH135"/>
      <c r="HOI135"/>
      <c r="HOJ135"/>
      <c r="HOK135"/>
      <c r="HOL135"/>
      <c r="HOM135"/>
      <c r="HON135"/>
      <c r="HOO135"/>
      <c r="HOP135"/>
      <c r="HOQ135"/>
      <c r="HOR135"/>
      <c r="HOS135"/>
      <c r="HOT135"/>
      <c r="HOU135"/>
      <c r="HOV135"/>
      <c r="HOW135"/>
      <c r="HOX135"/>
      <c r="HOY135"/>
      <c r="HOZ135"/>
      <c r="HPA135"/>
      <c r="HPB135"/>
      <c r="HPC135"/>
      <c r="HPD135"/>
      <c r="HPE135"/>
      <c r="HPF135"/>
      <c r="HPG135"/>
      <c r="HPH135"/>
      <c r="HPI135"/>
      <c r="HPJ135"/>
      <c r="HPK135"/>
      <c r="HPL135"/>
      <c r="HPM135"/>
      <c r="HPN135"/>
      <c r="HPO135"/>
      <c r="HPP135"/>
      <c r="HPQ135"/>
      <c r="HPR135"/>
      <c r="HPS135"/>
      <c r="HPT135"/>
      <c r="HPU135"/>
      <c r="HPV135"/>
      <c r="HPW135"/>
      <c r="HPX135"/>
      <c r="HPY135"/>
      <c r="HPZ135"/>
      <c r="HQA135"/>
      <c r="HQB135"/>
      <c r="HQC135"/>
      <c r="HQD135"/>
      <c r="HQE135"/>
      <c r="HQF135"/>
      <c r="HQG135"/>
      <c r="HQH135"/>
      <c r="HQI135"/>
      <c r="HQJ135"/>
      <c r="HQK135"/>
      <c r="HQL135"/>
      <c r="HQM135"/>
      <c r="HQN135"/>
      <c r="HQO135"/>
      <c r="HQP135"/>
      <c r="HQQ135"/>
      <c r="HQR135"/>
      <c r="HQS135"/>
      <c r="HQT135"/>
      <c r="HQU135"/>
      <c r="HQV135"/>
      <c r="HQW135"/>
      <c r="HQX135"/>
      <c r="HQY135"/>
      <c r="HQZ135"/>
      <c r="HRA135"/>
      <c r="HRB135"/>
      <c r="HRC135"/>
      <c r="HRD135"/>
      <c r="HRE135"/>
      <c r="HRF135"/>
      <c r="HRG135"/>
      <c r="HRH135"/>
      <c r="HRI135"/>
      <c r="HRJ135"/>
      <c r="HRK135"/>
      <c r="HRL135"/>
      <c r="HRM135"/>
      <c r="HRN135"/>
      <c r="HRO135"/>
      <c r="HRP135"/>
      <c r="HRQ135"/>
      <c r="HRR135"/>
      <c r="HRS135"/>
      <c r="HRT135"/>
      <c r="HRU135"/>
      <c r="HRV135"/>
      <c r="HRW135"/>
      <c r="HRX135"/>
      <c r="HRY135"/>
      <c r="HRZ135"/>
      <c r="HSA135"/>
      <c r="HSB135"/>
      <c r="HSC135"/>
      <c r="HSD135"/>
      <c r="HSE135"/>
      <c r="HSF135"/>
      <c r="HSG135"/>
      <c r="HSH135"/>
      <c r="HSI135"/>
      <c r="HSJ135"/>
      <c r="HSK135"/>
      <c r="HSL135"/>
      <c r="HSM135"/>
      <c r="HSN135"/>
      <c r="HSO135"/>
      <c r="HSP135"/>
      <c r="HSQ135"/>
      <c r="HSR135"/>
      <c r="HSS135"/>
      <c r="HST135"/>
      <c r="HSU135"/>
      <c r="HSV135"/>
      <c r="HSW135"/>
      <c r="HSX135"/>
      <c r="HSY135"/>
      <c r="HSZ135"/>
      <c r="HTA135"/>
      <c r="HTB135"/>
      <c r="HTC135"/>
      <c r="HTD135"/>
      <c r="HTE135"/>
      <c r="HTF135"/>
      <c r="HTG135"/>
      <c r="HTH135"/>
      <c r="HTI135"/>
      <c r="HTJ135"/>
      <c r="HTK135"/>
      <c r="HTL135"/>
      <c r="HTM135"/>
      <c r="HTN135"/>
      <c r="HTO135"/>
      <c r="HTP135"/>
      <c r="HTQ135"/>
      <c r="HTR135"/>
      <c r="HTS135"/>
      <c r="HTT135"/>
      <c r="HTU135"/>
      <c r="HTV135"/>
      <c r="HTW135"/>
      <c r="HTX135"/>
      <c r="HTY135"/>
      <c r="HTZ135"/>
      <c r="HUA135"/>
      <c r="HUB135"/>
      <c r="HUC135"/>
      <c r="HUD135"/>
      <c r="HUE135"/>
      <c r="HUF135"/>
      <c r="HUG135"/>
      <c r="HUH135"/>
      <c r="HUI135"/>
      <c r="HUJ135"/>
      <c r="HUK135"/>
      <c r="HUL135"/>
      <c r="HUM135"/>
      <c r="HUN135"/>
      <c r="HUO135"/>
      <c r="HUP135"/>
      <c r="HUQ135"/>
      <c r="HUR135"/>
      <c r="HUS135"/>
      <c r="HUT135"/>
      <c r="HUU135"/>
      <c r="HUV135"/>
      <c r="HUW135"/>
      <c r="HUX135"/>
      <c r="HUY135"/>
      <c r="HUZ135"/>
      <c r="HVA135"/>
      <c r="HVB135"/>
      <c r="HVC135"/>
      <c r="HVD135"/>
      <c r="HVE135"/>
      <c r="HVF135"/>
      <c r="HVG135"/>
      <c r="HVH135"/>
      <c r="HVI135"/>
      <c r="HVJ135"/>
      <c r="HVK135"/>
      <c r="HVL135"/>
      <c r="HVM135"/>
      <c r="HVN135"/>
      <c r="HVO135"/>
      <c r="HVP135"/>
      <c r="HVQ135"/>
      <c r="HVR135"/>
      <c r="HVS135"/>
      <c r="HVT135"/>
      <c r="HVU135"/>
      <c r="HVV135"/>
      <c r="HVW135"/>
      <c r="HVX135"/>
      <c r="HVY135"/>
      <c r="HVZ135"/>
      <c r="HWA135"/>
      <c r="HWB135"/>
      <c r="HWC135"/>
      <c r="HWD135"/>
      <c r="HWE135"/>
      <c r="HWF135"/>
      <c r="HWG135"/>
      <c r="HWH135"/>
      <c r="HWI135"/>
      <c r="HWJ135"/>
      <c r="HWK135"/>
      <c r="HWL135"/>
      <c r="HWM135"/>
      <c r="HWN135"/>
      <c r="HWO135"/>
      <c r="HWP135"/>
      <c r="HWQ135"/>
      <c r="HWR135"/>
      <c r="HWS135"/>
      <c r="HWT135"/>
      <c r="HWU135"/>
      <c r="HWV135"/>
      <c r="HWW135"/>
      <c r="HWX135"/>
      <c r="HWY135"/>
      <c r="HWZ135"/>
      <c r="HXA135"/>
      <c r="HXB135"/>
      <c r="HXC135"/>
      <c r="HXD135"/>
      <c r="HXE135"/>
      <c r="HXF135"/>
      <c r="HXG135"/>
      <c r="HXH135"/>
      <c r="HXI135"/>
      <c r="HXJ135"/>
      <c r="HXK135"/>
      <c r="HXL135"/>
      <c r="HXM135"/>
      <c r="HXN135"/>
      <c r="HXO135"/>
      <c r="HXP135"/>
      <c r="HXQ135"/>
      <c r="HXR135"/>
      <c r="HXS135"/>
      <c r="HXT135"/>
      <c r="HXU135"/>
      <c r="HXV135"/>
      <c r="HXW135"/>
      <c r="HXX135"/>
      <c r="HXY135"/>
      <c r="HXZ135"/>
      <c r="HYA135"/>
      <c r="HYB135"/>
      <c r="HYC135"/>
      <c r="HYD135"/>
      <c r="HYE135"/>
      <c r="HYF135"/>
      <c r="HYG135"/>
      <c r="HYH135"/>
      <c r="HYI135"/>
      <c r="HYJ135"/>
      <c r="HYK135"/>
      <c r="HYL135"/>
      <c r="HYM135"/>
      <c r="HYN135"/>
      <c r="HYO135"/>
      <c r="HYP135"/>
      <c r="HYQ135"/>
      <c r="HYR135"/>
      <c r="HYS135"/>
      <c r="HYT135"/>
      <c r="HYU135"/>
      <c r="HYV135"/>
      <c r="HYW135"/>
      <c r="HYX135"/>
      <c r="HYY135"/>
      <c r="HYZ135"/>
      <c r="HZA135"/>
      <c r="HZB135"/>
      <c r="HZC135"/>
      <c r="HZD135"/>
      <c r="HZE135"/>
      <c r="HZF135"/>
      <c r="HZG135"/>
      <c r="HZH135"/>
      <c r="HZI135"/>
      <c r="HZJ135"/>
      <c r="HZK135"/>
      <c r="HZL135"/>
      <c r="HZM135"/>
      <c r="HZN135"/>
      <c r="HZO135"/>
      <c r="HZP135"/>
      <c r="HZQ135"/>
      <c r="HZR135"/>
      <c r="HZS135"/>
      <c r="HZT135"/>
      <c r="HZU135"/>
      <c r="HZV135"/>
      <c r="HZW135"/>
      <c r="HZX135"/>
      <c r="HZY135"/>
      <c r="HZZ135"/>
      <c r="IAA135"/>
      <c r="IAB135"/>
      <c r="IAC135"/>
      <c r="IAD135"/>
      <c r="IAE135"/>
      <c r="IAF135"/>
      <c r="IAG135"/>
      <c r="IAH135"/>
      <c r="IAI135"/>
      <c r="IAJ135"/>
      <c r="IAK135"/>
      <c r="IAL135"/>
      <c r="IAM135"/>
      <c r="IAN135"/>
      <c r="IAO135"/>
      <c r="IAP135"/>
      <c r="IAQ135"/>
      <c r="IAR135"/>
      <c r="IAS135"/>
      <c r="IAT135"/>
      <c r="IAU135"/>
      <c r="IAV135"/>
      <c r="IAW135"/>
      <c r="IAX135"/>
      <c r="IAY135"/>
      <c r="IAZ135"/>
      <c r="IBA135"/>
      <c r="IBB135"/>
      <c r="IBC135"/>
      <c r="IBD135"/>
      <c r="IBE135"/>
      <c r="IBF135"/>
      <c r="IBG135"/>
      <c r="IBH135"/>
      <c r="IBI135"/>
      <c r="IBJ135"/>
      <c r="IBK135"/>
      <c r="IBL135"/>
      <c r="IBM135"/>
      <c r="IBN135"/>
      <c r="IBO135"/>
      <c r="IBP135"/>
      <c r="IBQ135"/>
      <c r="IBR135"/>
      <c r="IBS135"/>
      <c r="IBT135"/>
      <c r="IBU135"/>
      <c r="IBV135"/>
      <c r="IBW135"/>
      <c r="IBX135"/>
      <c r="IBY135"/>
      <c r="IBZ135"/>
      <c r="ICA135"/>
      <c r="ICB135"/>
      <c r="ICC135"/>
      <c r="ICD135"/>
      <c r="ICE135"/>
      <c r="ICF135"/>
      <c r="ICG135"/>
      <c r="ICH135"/>
      <c r="ICI135"/>
      <c r="ICJ135"/>
      <c r="ICK135"/>
      <c r="ICL135"/>
      <c r="ICM135"/>
      <c r="ICN135"/>
      <c r="ICO135"/>
      <c r="ICP135"/>
      <c r="ICQ135"/>
      <c r="ICR135"/>
      <c r="ICS135"/>
      <c r="ICT135"/>
      <c r="ICU135"/>
      <c r="ICV135"/>
      <c r="ICW135"/>
      <c r="ICX135"/>
      <c r="ICY135"/>
      <c r="ICZ135"/>
      <c r="IDA135"/>
      <c r="IDB135"/>
      <c r="IDC135"/>
      <c r="IDD135"/>
      <c r="IDE135"/>
      <c r="IDF135"/>
      <c r="IDG135"/>
      <c r="IDH135"/>
      <c r="IDI135"/>
      <c r="IDJ135"/>
      <c r="IDK135"/>
      <c r="IDL135"/>
      <c r="IDM135"/>
      <c r="IDN135"/>
      <c r="IDO135"/>
      <c r="IDP135"/>
      <c r="IDQ135"/>
      <c r="IDR135"/>
      <c r="IDS135"/>
      <c r="IDT135"/>
      <c r="IDU135"/>
      <c r="IDV135"/>
      <c r="IDW135"/>
      <c r="IDX135"/>
      <c r="IDY135"/>
      <c r="IDZ135"/>
      <c r="IEA135"/>
      <c r="IEB135"/>
      <c r="IEC135"/>
      <c r="IED135"/>
      <c r="IEE135"/>
      <c r="IEF135"/>
      <c r="IEG135"/>
      <c r="IEH135"/>
      <c r="IEI135"/>
      <c r="IEJ135"/>
      <c r="IEK135"/>
      <c r="IEL135"/>
      <c r="IEM135"/>
      <c r="IEN135"/>
      <c r="IEO135"/>
      <c r="IEP135"/>
      <c r="IEQ135"/>
      <c r="IER135"/>
      <c r="IES135"/>
      <c r="IET135"/>
      <c r="IEU135"/>
      <c r="IEV135"/>
      <c r="IEW135"/>
      <c r="IEX135"/>
      <c r="IEY135"/>
      <c r="IEZ135"/>
      <c r="IFA135"/>
      <c r="IFB135"/>
      <c r="IFC135"/>
      <c r="IFD135"/>
      <c r="IFE135"/>
      <c r="IFF135"/>
      <c r="IFG135"/>
      <c r="IFH135"/>
      <c r="IFI135"/>
      <c r="IFJ135"/>
      <c r="IFK135"/>
      <c r="IFL135"/>
      <c r="IFM135"/>
      <c r="IFN135"/>
      <c r="IFO135"/>
      <c r="IFP135"/>
      <c r="IFQ135"/>
      <c r="IFR135"/>
      <c r="IFS135"/>
      <c r="IFT135"/>
      <c r="IFU135"/>
      <c r="IFV135"/>
      <c r="IFW135"/>
      <c r="IFX135"/>
      <c r="IFY135"/>
      <c r="IFZ135"/>
      <c r="IGA135"/>
      <c r="IGB135"/>
      <c r="IGC135"/>
      <c r="IGD135"/>
      <c r="IGE135"/>
      <c r="IGF135"/>
      <c r="IGG135"/>
      <c r="IGH135"/>
      <c r="IGI135"/>
      <c r="IGJ135"/>
      <c r="IGK135"/>
      <c r="IGL135"/>
      <c r="IGM135"/>
      <c r="IGN135"/>
      <c r="IGO135"/>
      <c r="IGP135"/>
      <c r="IGQ135"/>
      <c r="IGR135"/>
      <c r="IGS135"/>
      <c r="IGT135"/>
      <c r="IGU135"/>
      <c r="IGV135"/>
      <c r="IGW135"/>
      <c r="IGX135"/>
      <c r="IGY135"/>
      <c r="IGZ135"/>
      <c r="IHA135"/>
      <c r="IHB135"/>
      <c r="IHC135"/>
      <c r="IHD135"/>
      <c r="IHE135"/>
      <c r="IHF135"/>
      <c r="IHG135"/>
      <c r="IHH135"/>
      <c r="IHI135"/>
      <c r="IHJ135"/>
      <c r="IHK135"/>
      <c r="IHL135"/>
      <c r="IHM135"/>
      <c r="IHN135"/>
      <c r="IHO135"/>
      <c r="IHP135"/>
      <c r="IHQ135"/>
      <c r="IHR135"/>
      <c r="IHS135"/>
      <c r="IHT135"/>
      <c r="IHU135"/>
      <c r="IHV135"/>
      <c r="IHW135"/>
      <c r="IHX135"/>
      <c r="IHY135"/>
      <c r="IHZ135"/>
      <c r="IIA135"/>
      <c r="IIB135"/>
      <c r="IIC135"/>
      <c r="IID135"/>
      <c r="IIE135"/>
      <c r="IIF135"/>
      <c r="IIG135"/>
      <c r="IIH135"/>
      <c r="III135"/>
      <c r="IIJ135"/>
      <c r="IIK135"/>
      <c r="IIL135"/>
      <c r="IIM135"/>
      <c r="IIN135"/>
      <c r="IIO135"/>
      <c r="IIP135"/>
      <c r="IIQ135"/>
      <c r="IIR135"/>
      <c r="IIS135"/>
      <c r="IIT135"/>
      <c r="IIU135"/>
      <c r="IIV135"/>
      <c r="IIW135"/>
      <c r="IIX135"/>
      <c r="IIY135"/>
      <c r="IIZ135"/>
      <c r="IJA135"/>
      <c r="IJB135"/>
      <c r="IJC135"/>
      <c r="IJD135"/>
      <c r="IJE135"/>
      <c r="IJF135"/>
      <c r="IJG135"/>
      <c r="IJH135"/>
      <c r="IJI135"/>
      <c r="IJJ135"/>
      <c r="IJK135"/>
      <c r="IJL135"/>
      <c r="IJM135"/>
      <c r="IJN135"/>
      <c r="IJO135"/>
      <c r="IJP135"/>
      <c r="IJQ135"/>
      <c r="IJR135"/>
      <c r="IJS135"/>
      <c r="IJT135"/>
      <c r="IJU135"/>
      <c r="IJV135"/>
      <c r="IJW135"/>
      <c r="IJX135"/>
      <c r="IJY135"/>
      <c r="IJZ135"/>
      <c r="IKA135"/>
      <c r="IKB135"/>
      <c r="IKC135"/>
      <c r="IKD135"/>
      <c r="IKE135"/>
      <c r="IKF135"/>
      <c r="IKG135"/>
      <c r="IKH135"/>
      <c r="IKI135"/>
      <c r="IKJ135"/>
      <c r="IKK135"/>
      <c r="IKL135"/>
      <c r="IKM135"/>
      <c r="IKN135"/>
      <c r="IKO135"/>
      <c r="IKP135"/>
      <c r="IKQ135"/>
      <c r="IKR135"/>
      <c r="IKS135"/>
      <c r="IKT135"/>
      <c r="IKU135"/>
      <c r="IKV135"/>
      <c r="IKW135"/>
      <c r="IKX135"/>
      <c r="IKY135"/>
      <c r="IKZ135"/>
      <c r="ILA135"/>
      <c r="ILB135"/>
      <c r="ILC135"/>
      <c r="ILD135"/>
      <c r="ILE135"/>
      <c r="ILF135"/>
      <c r="ILG135"/>
      <c r="ILH135"/>
      <c r="ILI135"/>
      <c r="ILJ135"/>
      <c r="ILK135"/>
      <c r="ILL135"/>
      <c r="ILM135"/>
      <c r="ILN135"/>
      <c r="ILO135"/>
      <c r="ILP135"/>
      <c r="ILQ135"/>
      <c r="ILR135"/>
      <c r="ILS135"/>
      <c r="ILT135"/>
      <c r="ILU135"/>
      <c r="ILV135"/>
      <c r="ILW135"/>
      <c r="ILX135"/>
      <c r="ILY135"/>
      <c r="ILZ135"/>
      <c r="IMA135"/>
      <c r="IMB135"/>
      <c r="IMC135"/>
      <c r="IMD135"/>
      <c r="IME135"/>
      <c r="IMF135"/>
      <c r="IMG135"/>
      <c r="IMH135"/>
      <c r="IMI135"/>
      <c r="IMJ135"/>
      <c r="IMK135"/>
      <c r="IML135"/>
      <c r="IMM135"/>
      <c r="IMN135"/>
      <c r="IMO135"/>
      <c r="IMP135"/>
      <c r="IMQ135"/>
      <c r="IMR135"/>
      <c r="IMS135"/>
      <c r="IMT135"/>
      <c r="IMU135"/>
      <c r="IMV135"/>
      <c r="IMW135"/>
      <c r="IMX135"/>
      <c r="IMY135"/>
      <c r="IMZ135"/>
      <c r="INA135"/>
      <c r="INB135"/>
      <c r="INC135"/>
      <c r="IND135"/>
      <c r="INE135"/>
      <c r="INF135"/>
      <c r="ING135"/>
      <c r="INH135"/>
      <c r="INI135"/>
      <c r="INJ135"/>
      <c r="INK135"/>
      <c r="INL135"/>
      <c r="INM135"/>
      <c r="INN135"/>
      <c r="INO135"/>
      <c r="INP135"/>
      <c r="INQ135"/>
      <c r="INR135"/>
      <c r="INS135"/>
      <c r="INT135"/>
      <c r="INU135"/>
      <c r="INV135"/>
      <c r="INW135"/>
      <c r="INX135"/>
      <c r="INY135"/>
      <c r="INZ135"/>
      <c r="IOA135"/>
      <c r="IOB135"/>
      <c r="IOC135"/>
      <c r="IOD135"/>
      <c r="IOE135"/>
      <c r="IOF135"/>
      <c r="IOG135"/>
      <c r="IOH135"/>
      <c r="IOI135"/>
      <c r="IOJ135"/>
      <c r="IOK135"/>
      <c r="IOL135"/>
      <c r="IOM135"/>
      <c r="ION135"/>
      <c r="IOO135"/>
      <c r="IOP135"/>
      <c r="IOQ135"/>
      <c r="IOR135"/>
      <c r="IOS135"/>
      <c r="IOT135"/>
      <c r="IOU135"/>
      <c r="IOV135"/>
      <c r="IOW135"/>
      <c r="IOX135"/>
      <c r="IOY135"/>
      <c r="IOZ135"/>
      <c r="IPA135"/>
      <c r="IPB135"/>
      <c r="IPC135"/>
      <c r="IPD135"/>
      <c r="IPE135"/>
      <c r="IPF135"/>
      <c r="IPG135"/>
      <c r="IPH135"/>
      <c r="IPI135"/>
      <c r="IPJ135"/>
      <c r="IPK135"/>
      <c r="IPL135"/>
      <c r="IPM135"/>
      <c r="IPN135"/>
      <c r="IPO135"/>
      <c r="IPP135"/>
      <c r="IPQ135"/>
      <c r="IPR135"/>
      <c r="IPS135"/>
      <c r="IPT135"/>
      <c r="IPU135"/>
      <c r="IPV135"/>
      <c r="IPW135"/>
      <c r="IPX135"/>
      <c r="IPY135"/>
      <c r="IPZ135"/>
      <c r="IQA135"/>
      <c r="IQB135"/>
      <c r="IQC135"/>
      <c r="IQD135"/>
      <c r="IQE135"/>
      <c r="IQF135"/>
      <c r="IQG135"/>
      <c r="IQH135"/>
      <c r="IQI135"/>
      <c r="IQJ135"/>
      <c r="IQK135"/>
      <c r="IQL135"/>
      <c r="IQM135"/>
      <c r="IQN135"/>
      <c r="IQO135"/>
      <c r="IQP135"/>
      <c r="IQQ135"/>
      <c r="IQR135"/>
      <c r="IQS135"/>
      <c r="IQT135"/>
      <c r="IQU135"/>
      <c r="IQV135"/>
      <c r="IQW135"/>
      <c r="IQX135"/>
      <c r="IQY135"/>
      <c r="IQZ135"/>
      <c r="IRA135"/>
      <c r="IRB135"/>
      <c r="IRC135"/>
      <c r="IRD135"/>
      <c r="IRE135"/>
      <c r="IRF135"/>
      <c r="IRG135"/>
      <c r="IRH135"/>
      <c r="IRI135"/>
      <c r="IRJ135"/>
      <c r="IRK135"/>
      <c r="IRL135"/>
      <c r="IRM135"/>
      <c r="IRN135"/>
      <c r="IRO135"/>
      <c r="IRP135"/>
      <c r="IRQ135"/>
      <c r="IRR135"/>
      <c r="IRS135"/>
      <c r="IRT135"/>
      <c r="IRU135"/>
      <c r="IRV135"/>
      <c r="IRW135"/>
      <c r="IRX135"/>
      <c r="IRY135"/>
      <c r="IRZ135"/>
      <c r="ISA135"/>
      <c r="ISB135"/>
      <c r="ISC135"/>
      <c r="ISD135"/>
      <c r="ISE135"/>
      <c r="ISF135"/>
      <c r="ISG135"/>
      <c r="ISH135"/>
      <c r="ISI135"/>
      <c r="ISJ135"/>
      <c r="ISK135"/>
      <c r="ISL135"/>
      <c r="ISM135"/>
      <c r="ISN135"/>
      <c r="ISO135"/>
      <c r="ISP135"/>
      <c r="ISQ135"/>
      <c r="ISR135"/>
      <c r="ISS135"/>
      <c r="IST135"/>
      <c r="ISU135"/>
      <c r="ISV135"/>
      <c r="ISW135"/>
      <c r="ISX135"/>
      <c r="ISY135"/>
      <c r="ISZ135"/>
      <c r="ITA135"/>
      <c r="ITB135"/>
      <c r="ITC135"/>
      <c r="ITD135"/>
      <c r="ITE135"/>
      <c r="ITF135"/>
      <c r="ITG135"/>
      <c r="ITH135"/>
      <c r="ITI135"/>
      <c r="ITJ135"/>
      <c r="ITK135"/>
      <c r="ITL135"/>
      <c r="ITM135"/>
      <c r="ITN135"/>
      <c r="ITO135"/>
      <c r="ITP135"/>
      <c r="ITQ135"/>
      <c r="ITR135"/>
      <c r="ITS135"/>
      <c r="ITT135"/>
      <c r="ITU135"/>
      <c r="ITV135"/>
      <c r="ITW135"/>
      <c r="ITX135"/>
      <c r="ITY135"/>
      <c r="ITZ135"/>
      <c r="IUA135"/>
      <c r="IUB135"/>
      <c r="IUC135"/>
      <c r="IUD135"/>
      <c r="IUE135"/>
      <c r="IUF135"/>
      <c r="IUG135"/>
      <c r="IUH135"/>
      <c r="IUI135"/>
      <c r="IUJ135"/>
      <c r="IUK135"/>
      <c r="IUL135"/>
      <c r="IUM135"/>
      <c r="IUN135"/>
      <c r="IUO135"/>
      <c r="IUP135"/>
      <c r="IUQ135"/>
      <c r="IUR135"/>
      <c r="IUS135"/>
      <c r="IUT135"/>
      <c r="IUU135"/>
      <c r="IUV135"/>
      <c r="IUW135"/>
      <c r="IUX135"/>
      <c r="IUY135"/>
      <c r="IUZ135"/>
      <c r="IVA135"/>
      <c r="IVB135"/>
      <c r="IVC135"/>
      <c r="IVD135"/>
      <c r="IVE135"/>
      <c r="IVF135"/>
      <c r="IVG135"/>
      <c r="IVH135"/>
      <c r="IVI135"/>
      <c r="IVJ135"/>
      <c r="IVK135"/>
      <c r="IVL135"/>
      <c r="IVM135"/>
      <c r="IVN135"/>
      <c r="IVO135"/>
      <c r="IVP135"/>
      <c r="IVQ135"/>
      <c r="IVR135"/>
      <c r="IVS135"/>
      <c r="IVT135"/>
      <c r="IVU135"/>
      <c r="IVV135"/>
      <c r="IVW135"/>
      <c r="IVX135"/>
      <c r="IVY135"/>
      <c r="IVZ135"/>
      <c r="IWA135"/>
      <c r="IWB135"/>
      <c r="IWC135"/>
      <c r="IWD135"/>
      <c r="IWE135"/>
      <c r="IWF135"/>
      <c r="IWG135"/>
      <c r="IWH135"/>
      <c r="IWI135"/>
      <c r="IWJ135"/>
      <c r="IWK135"/>
      <c r="IWL135"/>
      <c r="IWM135"/>
      <c r="IWN135"/>
      <c r="IWO135"/>
      <c r="IWP135"/>
      <c r="IWQ135"/>
      <c r="IWR135"/>
      <c r="IWS135"/>
      <c r="IWT135"/>
      <c r="IWU135"/>
      <c r="IWV135"/>
      <c r="IWW135"/>
      <c r="IWX135"/>
      <c r="IWY135"/>
      <c r="IWZ135"/>
      <c r="IXA135"/>
      <c r="IXB135"/>
      <c r="IXC135"/>
      <c r="IXD135"/>
      <c r="IXE135"/>
      <c r="IXF135"/>
      <c r="IXG135"/>
      <c r="IXH135"/>
      <c r="IXI135"/>
      <c r="IXJ135"/>
      <c r="IXK135"/>
      <c r="IXL135"/>
      <c r="IXM135"/>
      <c r="IXN135"/>
      <c r="IXO135"/>
      <c r="IXP135"/>
      <c r="IXQ135"/>
      <c r="IXR135"/>
      <c r="IXS135"/>
      <c r="IXT135"/>
      <c r="IXU135"/>
      <c r="IXV135"/>
      <c r="IXW135"/>
      <c r="IXX135"/>
      <c r="IXY135"/>
      <c r="IXZ135"/>
      <c r="IYA135"/>
      <c r="IYB135"/>
      <c r="IYC135"/>
      <c r="IYD135"/>
      <c r="IYE135"/>
      <c r="IYF135"/>
      <c r="IYG135"/>
      <c r="IYH135"/>
      <c r="IYI135"/>
      <c r="IYJ135"/>
      <c r="IYK135"/>
      <c r="IYL135"/>
      <c r="IYM135"/>
      <c r="IYN135"/>
      <c r="IYO135"/>
      <c r="IYP135"/>
      <c r="IYQ135"/>
      <c r="IYR135"/>
      <c r="IYS135"/>
      <c r="IYT135"/>
      <c r="IYU135"/>
      <c r="IYV135"/>
      <c r="IYW135"/>
      <c r="IYX135"/>
      <c r="IYY135"/>
      <c r="IYZ135"/>
      <c r="IZA135"/>
      <c r="IZB135"/>
      <c r="IZC135"/>
      <c r="IZD135"/>
      <c r="IZE135"/>
      <c r="IZF135"/>
      <c r="IZG135"/>
      <c r="IZH135"/>
      <c r="IZI135"/>
      <c r="IZJ135"/>
      <c r="IZK135"/>
      <c r="IZL135"/>
      <c r="IZM135"/>
      <c r="IZN135"/>
      <c r="IZO135"/>
      <c r="IZP135"/>
      <c r="IZQ135"/>
      <c r="IZR135"/>
      <c r="IZS135"/>
      <c r="IZT135"/>
      <c r="IZU135"/>
      <c r="IZV135"/>
      <c r="IZW135"/>
      <c r="IZX135"/>
      <c r="IZY135"/>
      <c r="IZZ135"/>
      <c r="JAA135"/>
      <c r="JAB135"/>
      <c r="JAC135"/>
      <c r="JAD135"/>
      <c r="JAE135"/>
      <c r="JAF135"/>
      <c r="JAG135"/>
      <c r="JAH135"/>
      <c r="JAI135"/>
      <c r="JAJ135"/>
      <c r="JAK135"/>
      <c r="JAL135"/>
      <c r="JAM135"/>
      <c r="JAN135"/>
      <c r="JAO135"/>
      <c r="JAP135"/>
      <c r="JAQ135"/>
      <c r="JAR135"/>
      <c r="JAS135"/>
      <c r="JAT135"/>
      <c r="JAU135"/>
      <c r="JAV135"/>
      <c r="JAW135"/>
      <c r="JAX135"/>
      <c r="JAY135"/>
      <c r="JAZ135"/>
      <c r="JBA135"/>
      <c r="JBB135"/>
      <c r="JBC135"/>
      <c r="JBD135"/>
      <c r="JBE135"/>
      <c r="JBF135"/>
      <c r="JBG135"/>
      <c r="JBH135"/>
      <c r="JBI135"/>
      <c r="JBJ135"/>
      <c r="JBK135"/>
      <c r="JBL135"/>
      <c r="JBM135"/>
      <c r="JBN135"/>
      <c r="JBO135"/>
      <c r="JBP135"/>
      <c r="JBQ135"/>
      <c r="JBR135"/>
      <c r="JBS135"/>
      <c r="JBT135"/>
      <c r="JBU135"/>
      <c r="JBV135"/>
      <c r="JBW135"/>
      <c r="JBX135"/>
      <c r="JBY135"/>
      <c r="JBZ135"/>
      <c r="JCA135"/>
      <c r="JCB135"/>
      <c r="JCC135"/>
      <c r="JCD135"/>
      <c r="JCE135"/>
      <c r="JCF135"/>
      <c r="JCG135"/>
      <c r="JCH135"/>
      <c r="JCI135"/>
      <c r="JCJ135"/>
      <c r="JCK135"/>
      <c r="JCL135"/>
      <c r="JCM135"/>
      <c r="JCN135"/>
      <c r="JCO135"/>
      <c r="JCP135"/>
      <c r="JCQ135"/>
      <c r="JCR135"/>
      <c r="JCS135"/>
      <c r="JCT135"/>
      <c r="JCU135"/>
      <c r="JCV135"/>
      <c r="JCW135"/>
      <c r="JCX135"/>
      <c r="JCY135"/>
      <c r="JCZ135"/>
      <c r="JDA135"/>
      <c r="JDB135"/>
      <c r="JDC135"/>
      <c r="JDD135"/>
      <c r="JDE135"/>
      <c r="JDF135"/>
      <c r="JDG135"/>
      <c r="JDH135"/>
      <c r="JDI135"/>
      <c r="JDJ135"/>
      <c r="JDK135"/>
      <c r="JDL135"/>
      <c r="JDM135"/>
      <c r="JDN135"/>
      <c r="JDO135"/>
      <c r="JDP135"/>
      <c r="JDQ135"/>
      <c r="JDR135"/>
      <c r="JDS135"/>
      <c r="JDT135"/>
      <c r="JDU135"/>
      <c r="JDV135"/>
      <c r="JDW135"/>
      <c r="JDX135"/>
      <c r="JDY135"/>
      <c r="JDZ135"/>
      <c r="JEA135"/>
      <c r="JEB135"/>
      <c r="JEC135"/>
      <c r="JED135"/>
      <c r="JEE135"/>
      <c r="JEF135"/>
      <c r="JEG135"/>
      <c r="JEH135"/>
      <c r="JEI135"/>
      <c r="JEJ135"/>
      <c r="JEK135"/>
      <c r="JEL135"/>
      <c r="JEM135"/>
      <c r="JEN135"/>
      <c r="JEO135"/>
      <c r="JEP135"/>
      <c r="JEQ135"/>
      <c r="JER135"/>
      <c r="JES135"/>
      <c r="JET135"/>
      <c r="JEU135"/>
      <c r="JEV135"/>
      <c r="JEW135"/>
      <c r="JEX135"/>
      <c r="JEY135"/>
      <c r="JEZ135"/>
      <c r="JFA135"/>
      <c r="JFB135"/>
      <c r="JFC135"/>
      <c r="JFD135"/>
      <c r="JFE135"/>
      <c r="JFF135"/>
      <c r="JFG135"/>
      <c r="JFH135"/>
      <c r="JFI135"/>
      <c r="JFJ135"/>
      <c r="JFK135"/>
      <c r="JFL135"/>
      <c r="JFM135"/>
      <c r="JFN135"/>
      <c r="JFO135"/>
      <c r="JFP135"/>
      <c r="JFQ135"/>
      <c r="JFR135"/>
      <c r="JFS135"/>
      <c r="JFT135"/>
      <c r="JFU135"/>
      <c r="JFV135"/>
      <c r="JFW135"/>
      <c r="JFX135"/>
      <c r="JFY135"/>
      <c r="JFZ135"/>
      <c r="JGA135"/>
      <c r="JGB135"/>
      <c r="JGC135"/>
      <c r="JGD135"/>
      <c r="JGE135"/>
      <c r="JGF135"/>
      <c r="JGG135"/>
      <c r="JGH135"/>
      <c r="JGI135"/>
      <c r="JGJ135"/>
      <c r="JGK135"/>
      <c r="JGL135"/>
      <c r="JGM135"/>
      <c r="JGN135"/>
      <c r="JGO135"/>
      <c r="JGP135"/>
      <c r="JGQ135"/>
      <c r="JGR135"/>
      <c r="JGS135"/>
      <c r="JGT135"/>
      <c r="JGU135"/>
      <c r="JGV135"/>
      <c r="JGW135"/>
      <c r="JGX135"/>
      <c r="JGY135"/>
      <c r="JGZ135"/>
      <c r="JHA135"/>
      <c r="JHB135"/>
      <c r="JHC135"/>
      <c r="JHD135"/>
      <c r="JHE135"/>
      <c r="JHF135"/>
      <c r="JHG135"/>
      <c r="JHH135"/>
      <c r="JHI135"/>
      <c r="JHJ135"/>
      <c r="JHK135"/>
      <c r="JHL135"/>
      <c r="JHM135"/>
      <c r="JHN135"/>
      <c r="JHO135"/>
      <c r="JHP135"/>
      <c r="JHQ135"/>
      <c r="JHR135"/>
      <c r="JHS135"/>
      <c r="JHT135"/>
      <c r="JHU135"/>
      <c r="JHV135"/>
      <c r="JHW135"/>
      <c r="JHX135"/>
      <c r="JHY135"/>
      <c r="JHZ135"/>
      <c r="JIA135"/>
      <c r="JIB135"/>
      <c r="JIC135"/>
      <c r="JID135"/>
      <c r="JIE135"/>
      <c r="JIF135"/>
      <c r="JIG135"/>
      <c r="JIH135"/>
      <c r="JII135"/>
      <c r="JIJ135"/>
      <c r="JIK135"/>
      <c r="JIL135"/>
      <c r="JIM135"/>
      <c r="JIN135"/>
      <c r="JIO135"/>
      <c r="JIP135"/>
      <c r="JIQ135"/>
      <c r="JIR135"/>
      <c r="JIS135"/>
      <c r="JIT135"/>
      <c r="JIU135"/>
      <c r="JIV135"/>
      <c r="JIW135"/>
      <c r="JIX135"/>
      <c r="JIY135"/>
      <c r="JIZ135"/>
      <c r="JJA135"/>
      <c r="JJB135"/>
      <c r="JJC135"/>
      <c r="JJD135"/>
      <c r="JJE135"/>
      <c r="JJF135"/>
      <c r="JJG135"/>
      <c r="JJH135"/>
      <c r="JJI135"/>
      <c r="JJJ135"/>
      <c r="JJK135"/>
      <c r="JJL135"/>
      <c r="JJM135"/>
      <c r="JJN135"/>
      <c r="JJO135"/>
      <c r="JJP135"/>
      <c r="JJQ135"/>
      <c r="JJR135"/>
      <c r="JJS135"/>
      <c r="JJT135"/>
      <c r="JJU135"/>
      <c r="JJV135"/>
      <c r="JJW135"/>
      <c r="JJX135"/>
      <c r="JJY135"/>
      <c r="JJZ135"/>
      <c r="JKA135"/>
      <c r="JKB135"/>
      <c r="JKC135"/>
      <c r="JKD135"/>
      <c r="JKE135"/>
      <c r="JKF135"/>
      <c r="JKG135"/>
      <c r="JKH135"/>
      <c r="JKI135"/>
      <c r="JKJ135"/>
      <c r="JKK135"/>
      <c r="JKL135"/>
      <c r="JKM135"/>
      <c r="JKN135"/>
      <c r="JKO135"/>
      <c r="JKP135"/>
      <c r="JKQ135"/>
      <c r="JKR135"/>
      <c r="JKS135"/>
      <c r="JKT135"/>
      <c r="JKU135"/>
      <c r="JKV135"/>
      <c r="JKW135"/>
      <c r="JKX135"/>
      <c r="JKY135"/>
      <c r="JKZ135"/>
      <c r="JLA135"/>
      <c r="JLB135"/>
      <c r="JLC135"/>
      <c r="JLD135"/>
      <c r="JLE135"/>
      <c r="JLF135"/>
      <c r="JLG135"/>
      <c r="JLH135"/>
      <c r="JLI135"/>
      <c r="JLJ135"/>
      <c r="JLK135"/>
      <c r="JLL135"/>
      <c r="JLM135"/>
      <c r="JLN135"/>
      <c r="JLO135"/>
      <c r="JLP135"/>
      <c r="JLQ135"/>
      <c r="JLR135"/>
      <c r="JLS135"/>
      <c r="JLT135"/>
      <c r="JLU135"/>
      <c r="JLV135"/>
      <c r="JLW135"/>
      <c r="JLX135"/>
      <c r="JLY135"/>
      <c r="JLZ135"/>
      <c r="JMA135"/>
      <c r="JMB135"/>
      <c r="JMC135"/>
      <c r="JMD135"/>
      <c r="JME135"/>
      <c r="JMF135"/>
      <c r="JMG135"/>
      <c r="JMH135"/>
      <c r="JMI135"/>
      <c r="JMJ135"/>
      <c r="JMK135"/>
      <c r="JML135"/>
      <c r="JMM135"/>
      <c r="JMN135"/>
      <c r="JMO135"/>
      <c r="JMP135"/>
      <c r="JMQ135"/>
      <c r="JMR135"/>
      <c r="JMS135"/>
      <c r="JMT135"/>
      <c r="JMU135"/>
      <c r="JMV135"/>
      <c r="JMW135"/>
      <c r="JMX135"/>
      <c r="JMY135"/>
      <c r="JMZ135"/>
      <c r="JNA135"/>
      <c r="JNB135"/>
      <c r="JNC135"/>
      <c r="JND135"/>
      <c r="JNE135"/>
      <c r="JNF135"/>
      <c r="JNG135"/>
      <c r="JNH135"/>
      <c r="JNI135"/>
      <c r="JNJ135"/>
      <c r="JNK135"/>
      <c r="JNL135"/>
      <c r="JNM135"/>
      <c r="JNN135"/>
      <c r="JNO135"/>
      <c r="JNP135"/>
      <c r="JNQ135"/>
      <c r="JNR135"/>
      <c r="JNS135"/>
      <c r="JNT135"/>
      <c r="JNU135"/>
      <c r="JNV135"/>
      <c r="JNW135"/>
      <c r="JNX135"/>
      <c r="JNY135"/>
      <c r="JNZ135"/>
      <c r="JOA135"/>
      <c r="JOB135"/>
      <c r="JOC135"/>
      <c r="JOD135"/>
      <c r="JOE135"/>
      <c r="JOF135"/>
      <c r="JOG135"/>
      <c r="JOH135"/>
      <c r="JOI135"/>
      <c r="JOJ135"/>
      <c r="JOK135"/>
      <c r="JOL135"/>
      <c r="JOM135"/>
      <c r="JON135"/>
      <c r="JOO135"/>
      <c r="JOP135"/>
      <c r="JOQ135"/>
      <c r="JOR135"/>
      <c r="JOS135"/>
      <c r="JOT135"/>
      <c r="JOU135"/>
      <c r="JOV135"/>
      <c r="JOW135"/>
      <c r="JOX135"/>
      <c r="JOY135"/>
      <c r="JOZ135"/>
      <c r="JPA135"/>
      <c r="JPB135"/>
      <c r="JPC135"/>
      <c r="JPD135"/>
      <c r="JPE135"/>
      <c r="JPF135"/>
      <c r="JPG135"/>
      <c r="JPH135"/>
      <c r="JPI135"/>
      <c r="JPJ135"/>
      <c r="JPK135"/>
      <c r="JPL135"/>
      <c r="JPM135"/>
      <c r="JPN135"/>
      <c r="JPO135"/>
      <c r="JPP135"/>
      <c r="JPQ135"/>
      <c r="JPR135"/>
      <c r="JPS135"/>
      <c r="JPT135"/>
      <c r="JPU135"/>
      <c r="JPV135"/>
      <c r="JPW135"/>
      <c r="JPX135"/>
      <c r="JPY135"/>
      <c r="JPZ135"/>
      <c r="JQA135"/>
      <c r="JQB135"/>
      <c r="JQC135"/>
      <c r="JQD135"/>
      <c r="JQE135"/>
      <c r="JQF135"/>
      <c r="JQG135"/>
      <c r="JQH135"/>
      <c r="JQI135"/>
      <c r="JQJ135"/>
      <c r="JQK135"/>
      <c r="JQL135"/>
      <c r="JQM135"/>
      <c r="JQN135"/>
      <c r="JQO135"/>
      <c r="JQP135"/>
      <c r="JQQ135"/>
      <c r="JQR135"/>
      <c r="JQS135"/>
      <c r="JQT135"/>
      <c r="JQU135"/>
      <c r="JQV135"/>
      <c r="JQW135"/>
      <c r="JQX135"/>
      <c r="JQY135"/>
      <c r="JQZ135"/>
      <c r="JRA135"/>
      <c r="JRB135"/>
      <c r="JRC135"/>
      <c r="JRD135"/>
      <c r="JRE135"/>
      <c r="JRF135"/>
      <c r="JRG135"/>
      <c r="JRH135"/>
      <c r="JRI135"/>
      <c r="JRJ135"/>
      <c r="JRK135"/>
      <c r="JRL135"/>
      <c r="JRM135"/>
      <c r="JRN135"/>
      <c r="JRO135"/>
      <c r="JRP135"/>
      <c r="JRQ135"/>
      <c r="JRR135"/>
      <c r="JRS135"/>
      <c r="JRT135"/>
      <c r="JRU135"/>
      <c r="JRV135"/>
      <c r="JRW135"/>
      <c r="JRX135"/>
      <c r="JRY135"/>
      <c r="JRZ135"/>
      <c r="JSA135"/>
      <c r="JSB135"/>
      <c r="JSC135"/>
      <c r="JSD135"/>
      <c r="JSE135"/>
      <c r="JSF135"/>
      <c r="JSG135"/>
      <c r="JSH135"/>
      <c r="JSI135"/>
      <c r="JSJ135"/>
      <c r="JSK135"/>
      <c r="JSL135"/>
      <c r="JSM135"/>
      <c r="JSN135"/>
      <c r="JSO135"/>
      <c r="JSP135"/>
      <c r="JSQ135"/>
      <c r="JSR135"/>
      <c r="JSS135"/>
      <c r="JST135"/>
      <c r="JSU135"/>
      <c r="JSV135"/>
      <c r="JSW135"/>
      <c r="JSX135"/>
      <c r="JSY135"/>
      <c r="JSZ135"/>
      <c r="JTA135"/>
      <c r="JTB135"/>
      <c r="JTC135"/>
      <c r="JTD135"/>
      <c r="JTE135"/>
      <c r="JTF135"/>
      <c r="JTG135"/>
      <c r="JTH135"/>
      <c r="JTI135"/>
      <c r="JTJ135"/>
      <c r="JTK135"/>
      <c r="JTL135"/>
      <c r="JTM135"/>
      <c r="JTN135"/>
      <c r="JTO135"/>
      <c r="JTP135"/>
      <c r="JTQ135"/>
      <c r="JTR135"/>
      <c r="JTS135"/>
      <c r="JTT135"/>
      <c r="JTU135"/>
      <c r="JTV135"/>
      <c r="JTW135"/>
      <c r="JTX135"/>
      <c r="JTY135"/>
      <c r="JTZ135"/>
      <c r="JUA135"/>
      <c r="JUB135"/>
      <c r="JUC135"/>
      <c r="JUD135"/>
      <c r="JUE135"/>
      <c r="JUF135"/>
      <c r="JUG135"/>
      <c r="JUH135"/>
      <c r="JUI135"/>
      <c r="JUJ135"/>
      <c r="JUK135"/>
      <c r="JUL135"/>
      <c r="JUM135"/>
      <c r="JUN135"/>
      <c r="JUO135"/>
      <c r="JUP135"/>
      <c r="JUQ135"/>
      <c r="JUR135"/>
      <c r="JUS135"/>
      <c r="JUT135"/>
      <c r="JUU135"/>
      <c r="JUV135"/>
      <c r="JUW135"/>
      <c r="JUX135"/>
      <c r="JUY135"/>
      <c r="JUZ135"/>
      <c r="JVA135"/>
      <c r="JVB135"/>
      <c r="JVC135"/>
      <c r="JVD135"/>
      <c r="JVE135"/>
      <c r="JVF135"/>
      <c r="JVG135"/>
      <c r="JVH135"/>
      <c r="JVI135"/>
      <c r="JVJ135"/>
      <c r="JVK135"/>
      <c r="JVL135"/>
      <c r="JVM135"/>
      <c r="JVN135"/>
      <c r="JVO135"/>
      <c r="JVP135"/>
      <c r="JVQ135"/>
      <c r="JVR135"/>
      <c r="JVS135"/>
      <c r="JVT135"/>
      <c r="JVU135"/>
      <c r="JVV135"/>
      <c r="JVW135"/>
      <c r="JVX135"/>
      <c r="JVY135"/>
      <c r="JVZ135"/>
      <c r="JWA135"/>
      <c r="JWB135"/>
      <c r="JWC135"/>
      <c r="JWD135"/>
      <c r="JWE135"/>
      <c r="JWF135"/>
      <c r="JWG135"/>
      <c r="JWH135"/>
      <c r="JWI135"/>
      <c r="JWJ135"/>
      <c r="JWK135"/>
      <c r="JWL135"/>
      <c r="JWM135"/>
      <c r="JWN135"/>
      <c r="JWO135"/>
      <c r="JWP135"/>
      <c r="JWQ135"/>
      <c r="JWR135"/>
      <c r="JWS135"/>
      <c r="JWT135"/>
      <c r="JWU135"/>
      <c r="JWV135"/>
      <c r="JWW135"/>
      <c r="JWX135"/>
      <c r="JWY135"/>
      <c r="JWZ135"/>
      <c r="JXA135"/>
      <c r="JXB135"/>
      <c r="JXC135"/>
      <c r="JXD135"/>
      <c r="JXE135"/>
      <c r="JXF135"/>
      <c r="JXG135"/>
      <c r="JXH135"/>
      <c r="JXI135"/>
      <c r="JXJ135"/>
      <c r="JXK135"/>
      <c r="JXL135"/>
      <c r="JXM135"/>
      <c r="JXN135"/>
      <c r="JXO135"/>
      <c r="JXP135"/>
      <c r="JXQ135"/>
      <c r="JXR135"/>
      <c r="JXS135"/>
      <c r="JXT135"/>
      <c r="JXU135"/>
      <c r="JXV135"/>
      <c r="JXW135"/>
      <c r="JXX135"/>
      <c r="JXY135"/>
      <c r="JXZ135"/>
      <c r="JYA135"/>
      <c r="JYB135"/>
      <c r="JYC135"/>
      <c r="JYD135"/>
      <c r="JYE135"/>
      <c r="JYF135"/>
      <c r="JYG135"/>
      <c r="JYH135"/>
      <c r="JYI135"/>
      <c r="JYJ135"/>
      <c r="JYK135"/>
      <c r="JYL135"/>
      <c r="JYM135"/>
      <c r="JYN135"/>
      <c r="JYO135"/>
      <c r="JYP135"/>
      <c r="JYQ135"/>
      <c r="JYR135"/>
      <c r="JYS135"/>
      <c r="JYT135"/>
      <c r="JYU135"/>
      <c r="JYV135"/>
      <c r="JYW135"/>
      <c r="JYX135"/>
      <c r="JYY135"/>
      <c r="JYZ135"/>
      <c r="JZA135"/>
      <c r="JZB135"/>
      <c r="JZC135"/>
      <c r="JZD135"/>
      <c r="JZE135"/>
      <c r="JZF135"/>
      <c r="JZG135"/>
      <c r="JZH135"/>
      <c r="JZI135"/>
      <c r="JZJ135"/>
      <c r="JZK135"/>
      <c r="JZL135"/>
      <c r="JZM135"/>
      <c r="JZN135"/>
      <c r="JZO135"/>
      <c r="JZP135"/>
      <c r="JZQ135"/>
      <c r="JZR135"/>
      <c r="JZS135"/>
      <c r="JZT135"/>
      <c r="JZU135"/>
      <c r="JZV135"/>
      <c r="JZW135"/>
      <c r="JZX135"/>
      <c r="JZY135"/>
      <c r="JZZ135"/>
      <c r="KAA135"/>
      <c r="KAB135"/>
      <c r="KAC135"/>
      <c r="KAD135"/>
      <c r="KAE135"/>
      <c r="KAF135"/>
      <c r="KAG135"/>
      <c r="KAH135"/>
      <c r="KAI135"/>
      <c r="KAJ135"/>
      <c r="KAK135"/>
      <c r="KAL135"/>
      <c r="KAM135"/>
      <c r="KAN135"/>
      <c r="KAO135"/>
      <c r="KAP135"/>
      <c r="KAQ135"/>
      <c r="KAR135"/>
      <c r="KAS135"/>
      <c r="KAT135"/>
      <c r="KAU135"/>
      <c r="KAV135"/>
      <c r="KAW135"/>
      <c r="KAX135"/>
      <c r="KAY135"/>
      <c r="KAZ135"/>
      <c r="KBA135"/>
      <c r="KBB135"/>
      <c r="KBC135"/>
      <c r="KBD135"/>
      <c r="KBE135"/>
      <c r="KBF135"/>
      <c r="KBG135"/>
      <c r="KBH135"/>
      <c r="KBI135"/>
      <c r="KBJ135"/>
      <c r="KBK135"/>
      <c r="KBL135"/>
      <c r="KBM135"/>
      <c r="KBN135"/>
      <c r="KBO135"/>
      <c r="KBP135"/>
      <c r="KBQ135"/>
      <c r="KBR135"/>
      <c r="KBS135"/>
      <c r="KBT135"/>
      <c r="KBU135"/>
      <c r="KBV135"/>
      <c r="KBW135"/>
      <c r="KBX135"/>
      <c r="KBY135"/>
      <c r="KBZ135"/>
      <c r="KCA135"/>
      <c r="KCB135"/>
      <c r="KCC135"/>
      <c r="KCD135"/>
      <c r="KCE135"/>
      <c r="KCF135"/>
      <c r="KCG135"/>
      <c r="KCH135"/>
      <c r="KCI135"/>
      <c r="KCJ135"/>
      <c r="KCK135"/>
      <c r="KCL135"/>
      <c r="KCM135"/>
      <c r="KCN135"/>
      <c r="KCO135"/>
      <c r="KCP135"/>
      <c r="KCQ135"/>
      <c r="KCR135"/>
      <c r="KCS135"/>
      <c r="KCT135"/>
      <c r="KCU135"/>
      <c r="KCV135"/>
      <c r="KCW135"/>
      <c r="KCX135"/>
      <c r="KCY135"/>
      <c r="KCZ135"/>
      <c r="KDA135"/>
      <c r="KDB135"/>
      <c r="KDC135"/>
      <c r="KDD135"/>
      <c r="KDE135"/>
      <c r="KDF135"/>
      <c r="KDG135"/>
      <c r="KDH135"/>
      <c r="KDI135"/>
      <c r="KDJ135"/>
      <c r="KDK135"/>
      <c r="KDL135"/>
      <c r="KDM135"/>
      <c r="KDN135"/>
      <c r="KDO135"/>
      <c r="KDP135"/>
      <c r="KDQ135"/>
      <c r="KDR135"/>
      <c r="KDS135"/>
      <c r="KDT135"/>
      <c r="KDU135"/>
      <c r="KDV135"/>
      <c r="KDW135"/>
      <c r="KDX135"/>
      <c r="KDY135"/>
      <c r="KDZ135"/>
      <c r="KEA135"/>
      <c r="KEB135"/>
      <c r="KEC135"/>
      <c r="KED135"/>
      <c r="KEE135"/>
      <c r="KEF135"/>
      <c r="KEG135"/>
      <c r="KEH135"/>
      <c r="KEI135"/>
      <c r="KEJ135"/>
      <c r="KEK135"/>
      <c r="KEL135"/>
      <c r="KEM135"/>
      <c r="KEN135"/>
      <c r="KEO135"/>
      <c r="KEP135"/>
      <c r="KEQ135"/>
      <c r="KER135"/>
      <c r="KES135"/>
      <c r="KET135"/>
      <c r="KEU135"/>
      <c r="KEV135"/>
      <c r="KEW135"/>
      <c r="KEX135"/>
      <c r="KEY135"/>
      <c r="KEZ135"/>
      <c r="KFA135"/>
      <c r="KFB135"/>
      <c r="KFC135"/>
      <c r="KFD135"/>
      <c r="KFE135"/>
      <c r="KFF135"/>
      <c r="KFG135"/>
      <c r="KFH135"/>
      <c r="KFI135"/>
      <c r="KFJ135"/>
      <c r="KFK135"/>
      <c r="KFL135"/>
      <c r="KFM135"/>
      <c r="KFN135"/>
      <c r="KFO135"/>
      <c r="KFP135"/>
      <c r="KFQ135"/>
      <c r="KFR135"/>
      <c r="KFS135"/>
      <c r="KFT135"/>
      <c r="KFU135"/>
      <c r="KFV135"/>
      <c r="KFW135"/>
      <c r="KFX135"/>
      <c r="KFY135"/>
      <c r="KFZ135"/>
      <c r="KGA135"/>
      <c r="KGB135"/>
      <c r="KGC135"/>
      <c r="KGD135"/>
      <c r="KGE135"/>
      <c r="KGF135"/>
      <c r="KGG135"/>
      <c r="KGH135"/>
      <c r="KGI135"/>
      <c r="KGJ135"/>
      <c r="KGK135"/>
      <c r="KGL135"/>
      <c r="KGM135"/>
      <c r="KGN135"/>
      <c r="KGO135"/>
      <c r="KGP135"/>
      <c r="KGQ135"/>
      <c r="KGR135"/>
      <c r="KGS135"/>
      <c r="KGT135"/>
      <c r="KGU135"/>
      <c r="KGV135"/>
      <c r="KGW135"/>
      <c r="KGX135"/>
      <c r="KGY135"/>
      <c r="KGZ135"/>
      <c r="KHA135"/>
      <c r="KHB135"/>
      <c r="KHC135"/>
      <c r="KHD135"/>
      <c r="KHE135"/>
      <c r="KHF135"/>
      <c r="KHG135"/>
      <c r="KHH135"/>
      <c r="KHI135"/>
      <c r="KHJ135"/>
      <c r="KHK135"/>
      <c r="KHL135"/>
      <c r="KHM135"/>
      <c r="KHN135"/>
      <c r="KHO135"/>
      <c r="KHP135"/>
      <c r="KHQ135"/>
      <c r="KHR135"/>
      <c r="KHS135"/>
      <c r="KHT135"/>
      <c r="KHU135"/>
      <c r="KHV135"/>
      <c r="KHW135"/>
      <c r="KHX135"/>
      <c r="KHY135"/>
      <c r="KHZ135"/>
      <c r="KIA135"/>
      <c r="KIB135"/>
      <c r="KIC135"/>
      <c r="KID135"/>
      <c r="KIE135"/>
      <c r="KIF135"/>
      <c r="KIG135"/>
      <c r="KIH135"/>
      <c r="KII135"/>
      <c r="KIJ135"/>
      <c r="KIK135"/>
      <c r="KIL135"/>
      <c r="KIM135"/>
      <c r="KIN135"/>
      <c r="KIO135"/>
      <c r="KIP135"/>
      <c r="KIQ135"/>
      <c r="KIR135"/>
      <c r="KIS135"/>
      <c r="KIT135"/>
      <c r="KIU135"/>
      <c r="KIV135"/>
      <c r="KIW135"/>
      <c r="KIX135"/>
      <c r="KIY135"/>
      <c r="KIZ135"/>
      <c r="KJA135"/>
      <c r="KJB135"/>
      <c r="KJC135"/>
      <c r="KJD135"/>
      <c r="KJE135"/>
      <c r="KJF135"/>
      <c r="KJG135"/>
      <c r="KJH135"/>
      <c r="KJI135"/>
      <c r="KJJ135"/>
      <c r="KJK135"/>
      <c r="KJL135"/>
      <c r="KJM135"/>
      <c r="KJN135"/>
      <c r="KJO135"/>
      <c r="KJP135"/>
      <c r="KJQ135"/>
      <c r="KJR135"/>
      <c r="KJS135"/>
      <c r="KJT135"/>
      <c r="KJU135"/>
      <c r="KJV135"/>
      <c r="KJW135"/>
      <c r="KJX135"/>
      <c r="KJY135"/>
      <c r="KJZ135"/>
      <c r="KKA135"/>
      <c r="KKB135"/>
      <c r="KKC135"/>
      <c r="KKD135"/>
      <c r="KKE135"/>
      <c r="KKF135"/>
      <c r="KKG135"/>
      <c r="KKH135"/>
      <c r="KKI135"/>
      <c r="KKJ135"/>
      <c r="KKK135"/>
      <c r="KKL135"/>
      <c r="KKM135"/>
      <c r="KKN135"/>
      <c r="KKO135"/>
      <c r="KKP135"/>
      <c r="KKQ135"/>
      <c r="KKR135"/>
      <c r="KKS135"/>
      <c r="KKT135"/>
      <c r="KKU135"/>
      <c r="KKV135"/>
      <c r="KKW135"/>
      <c r="KKX135"/>
      <c r="KKY135"/>
      <c r="KKZ135"/>
      <c r="KLA135"/>
      <c r="KLB135"/>
      <c r="KLC135"/>
      <c r="KLD135"/>
      <c r="KLE135"/>
      <c r="KLF135"/>
      <c r="KLG135"/>
      <c r="KLH135"/>
      <c r="KLI135"/>
      <c r="KLJ135"/>
      <c r="KLK135"/>
      <c r="KLL135"/>
      <c r="KLM135"/>
      <c r="KLN135"/>
      <c r="KLO135"/>
      <c r="KLP135"/>
      <c r="KLQ135"/>
      <c r="KLR135"/>
      <c r="KLS135"/>
      <c r="KLT135"/>
      <c r="KLU135"/>
      <c r="KLV135"/>
      <c r="KLW135"/>
      <c r="KLX135"/>
      <c r="KLY135"/>
      <c r="KLZ135"/>
      <c r="KMA135"/>
      <c r="KMB135"/>
      <c r="KMC135"/>
      <c r="KMD135"/>
      <c r="KME135"/>
      <c r="KMF135"/>
      <c r="KMG135"/>
      <c r="KMH135"/>
      <c r="KMI135"/>
      <c r="KMJ135"/>
      <c r="KMK135"/>
      <c r="KML135"/>
      <c r="KMM135"/>
      <c r="KMN135"/>
      <c r="KMO135"/>
      <c r="KMP135"/>
      <c r="KMQ135"/>
      <c r="KMR135"/>
      <c r="KMS135"/>
      <c r="KMT135"/>
      <c r="KMU135"/>
      <c r="KMV135"/>
      <c r="KMW135"/>
      <c r="KMX135"/>
      <c r="KMY135"/>
      <c r="KMZ135"/>
      <c r="KNA135"/>
      <c r="KNB135"/>
      <c r="KNC135"/>
      <c r="KND135"/>
      <c r="KNE135"/>
      <c r="KNF135"/>
      <c r="KNG135"/>
      <c r="KNH135"/>
      <c r="KNI135"/>
      <c r="KNJ135"/>
      <c r="KNK135"/>
      <c r="KNL135"/>
      <c r="KNM135"/>
      <c r="KNN135"/>
      <c r="KNO135"/>
      <c r="KNP135"/>
      <c r="KNQ135"/>
      <c r="KNR135"/>
      <c r="KNS135"/>
      <c r="KNT135"/>
      <c r="KNU135"/>
      <c r="KNV135"/>
      <c r="KNW135"/>
      <c r="KNX135"/>
      <c r="KNY135"/>
      <c r="KNZ135"/>
      <c r="KOA135"/>
      <c r="KOB135"/>
      <c r="KOC135"/>
      <c r="KOD135"/>
      <c r="KOE135"/>
      <c r="KOF135"/>
      <c r="KOG135"/>
      <c r="KOH135"/>
      <c r="KOI135"/>
      <c r="KOJ135"/>
      <c r="KOK135"/>
      <c r="KOL135"/>
      <c r="KOM135"/>
      <c r="KON135"/>
      <c r="KOO135"/>
      <c r="KOP135"/>
      <c r="KOQ135"/>
      <c r="KOR135"/>
      <c r="KOS135"/>
      <c r="KOT135"/>
      <c r="KOU135"/>
      <c r="KOV135"/>
      <c r="KOW135"/>
      <c r="KOX135"/>
      <c r="KOY135"/>
      <c r="KOZ135"/>
      <c r="KPA135"/>
      <c r="KPB135"/>
      <c r="KPC135"/>
      <c r="KPD135"/>
      <c r="KPE135"/>
      <c r="KPF135"/>
      <c r="KPG135"/>
      <c r="KPH135"/>
      <c r="KPI135"/>
      <c r="KPJ135"/>
      <c r="KPK135"/>
      <c r="KPL135"/>
      <c r="KPM135"/>
      <c r="KPN135"/>
      <c r="KPO135"/>
      <c r="KPP135"/>
      <c r="KPQ135"/>
      <c r="KPR135"/>
      <c r="KPS135"/>
      <c r="KPT135"/>
      <c r="KPU135"/>
      <c r="KPV135"/>
      <c r="KPW135"/>
      <c r="KPX135"/>
      <c r="KPY135"/>
      <c r="KPZ135"/>
      <c r="KQA135"/>
      <c r="KQB135"/>
      <c r="KQC135"/>
      <c r="KQD135"/>
      <c r="KQE135"/>
      <c r="KQF135"/>
      <c r="KQG135"/>
      <c r="KQH135"/>
      <c r="KQI135"/>
      <c r="KQJ135"/>
      <c r="KQK135"/>
      <c r="KQL135"/>
      <c r="KQM135"/>
      <c r="KQN135"/>
      <c r="KQO135"/>
      <c r="KQP135"/>
      <c r="KQQ135"/>
      <c r="KQR135"/>
      <c r="KQS135"/>
      <c r="KQT135"/>
      <c r="KQU135"/>
      <c r="KQV135"/>
      <c r="KQW135"/>
      <c r="KQX135"/>
      <c r="KQY135"/>
      <c r="KQZ135"/>
      <c r="KRA135"/>
      <c r="KRB135"/>
      <c r="KRC135"/>
      <c r="KRD135"/>
      <c r="KRE135"/>
      <c r="KRF135"/>
      <c r="KRG135"/>
      <c r="KRH135"/>
      <c r="KRI135"/>
      <c r="KRJ135"/>
      <c r="KRK135"/>
      <c r="KRL135"/>
      <c r="KRM135"/>
      <c r="KRN135"/>
      <c r="KRO135"/>
      <c r="KRP135"/>
      <c r="KRQ135"/>
      <c r="KRR135"/>
      <c r="KRS135"/>
      <c r="KRT135"/>
      <c r="KRU135"/>
      <c r="KRV135"/>
      <c r="KRW135"/>
      <c r="KRX135"/>
      <c r="KRY135"/>
      <c r="KRZ135"/>
      <c r="KSA135"/>
      <c r="KSB135"/>
      <c r="KSC135"/>
      <c r="KSD135"/>
      <c r="KSE135"/>
      <c r="KSF135"/>
      <c r="KSG135"/>
      <c r="KSH135"/>
      <c r="KSI135"/>
      <c r="KSJ135"/>
      <c r="KSK135"/>
      <c r="KSL135"/>
      <c r="KSM135"/>
      <c r="KSN135"/>
      <c r="KSO135"/>
      <c r="KSP135"/>
      <c r="KSQ135"/>
      <c r="KSR135"/>
      <c r="KSS135"/>
      <c r="KST135"/>
      <c r="KSU135"/>
      <c r="KSV135"/>
      <c r="KSW135"/>
      <c r="KSX135"/>
      <c r="KSY135"/>
      <c r="KSZ135"/>
      <c r="KTA135"/>
      <c r="KTB135"/>
      <c r="KTC135"/>
      <c r="KTD135"/>
      <c r="KTE135"/>
      <c r="KTF135"/>
      <c r="KTG135"/>
      <c r="KTH135"/>
      <c r="KTI135"/>
      <c r="KTJ135"/>
      <c r="KTK135"/>
      <c r="KTL135"/>
      <c r="KTM135"/>
      <c r="KTN135"/>
      <c r="KTO135"/>
      <c r="KTP135"/>
      <c r="KTQ135"/>
      <c r="KTR135"/>
      <c r="KTS135"/>
      <c r="KTT135"/>
      <c r="KTU135"/>
      <c r="KTV135"/>
      <c r="KTW135"/>
      <c r="KTX135"/>
      <c r="KTY135"/>
      <c r="KTZ135"/>
      <c r="KUA135"/>
      <c r="KUB135"/>
      <c r="KUC135"/>
      <c r="KUD135"/>
      <c r="KUE135"/>
      <c r="KUF135"/>
      <c r="KUG135"/>
      <c r="KUH135"/>
      <c r="KUI135"/>
      <c r="KUJ135"/>
      <c r="KUK135"/>
      <c r="KUL135"/>
      <c r="KUM135"/>
      <c r="KUN135"/>
      <c r="KUO135"/>
      <c r="KUP135"/>
      <c r="KUQ135"/>
      <c r="KUR135"/>
      <c r="KUS135"/>
      <c r="KUT135"/>
      <c r="KUU135"/>
      <c r="KUV135"/>
      <c r="KUW135"/>
      <c r="KUX135"/>
      <c r="KUY135"/>
      <c r="KUZ135"/>
      <c r="KVA135"/>
      <c r="KVB135"/>
      <c r="KVC135"/>
      <c r="KVD135"/>
      <c r="KVE135"/>
      <c r="KVF135"/>
      <c r="KVG135"/>
      <c r="KVH135"/>
      <c r="KVI135"/>
      <c r="KVJ135"/>
      <c r="KVK135"/>
      <c r="KVL135"/>
      <c r="KVM135"/>
      <c r="KVN135"/>
      <c r="KVO135"/>
      <c r="KVP135"/>
      <c r="KVQ135"/>
      <c r="KVR135"/>
      <c r="KVS135"/>
      <c r="KVT135"/>
      <c r="KVU135"/>
      <c r="KVV135"/>
      <c r="KVW135"/>
      <c r="KVX135"/>
      <c r="KVY135"/>
      <c r="KVZ135"/>
      <c r="KWA135"/>
      <c r="KWB135"/>
      <c r="KWC135"/>
      <c r="KWD135"/>
      <c r="KWE135"/>
      <c r="KWF135"/>
      <c r="KWG135"/>
      <c r="KWH135"/>
      <c r="KWI135"/>
      <c r="KWJ135"/>
      <c r="KWK135"/>
      <c r="KWL135"/>
      <c r="KWM135"/>
      <c r="KWN135"/>
      <c r="KWO135"/>
      <c r="KWP135"/>
      <c r="KWQ135"/>
      <c r="KWR135"/>
      <c r="KWS135"/>
      <c r="KWT135"/>
      <c r="KWU135"/>
      <c r="KWV135"/>
      <c r="KWW135"/>
      <c r="KWX135"/>
      <c r="KWY135"/>
      <c r="KWZ135"/>
      <c r="KXA135"/>
      <c r="KXB135"/>
      <c r="KXC135"/>
      <c r="KXD135"/>
      <c r="KXE135"/>
      <c r="KXF135"/>
      <c r="KXG135"/>
      <c r="KXH135"/>
      <c r="KXI135"/>
      <c r="KXJ135"/>
      <c r="KXK135"/>
      <c r="KXL135"/>
      <c r="KXM135"/>
      <c r="KXN135"/>
      <c r="KXO135"/>
      <c r="KXP135"/>
      <c r="KXQ135"/>
      <c r="KXR135"/>
      <c r="KXS135"/>
      <c r="KXT135"/>
      <c r="KXU135"/>
      <c r="KXV135"/>
      <c r="KXW135"/>
      <c r="KXX135"/>
      <c r="KXY135"/>
      <c r="KXZ135"/>
      <c r="KYA135"/>
      <c r="KYB135"/>
      <c r="KYC135"/>
      <c r="KYD135"/>
      <c r="KYE135"/>
      <c r="KYF135"/>
      <c r="KYG135"/>
      <c r="KYH135"/>
      <c r="KYI135"/>
      <c r="KYJ135"/>
      <c r="KYK135"/>
      <c r="KYL135"/>
      <c r="KYM135"/>
      <c r="KYN135"/>
      <c r="KYO135"/>
      <c r="KYP135"/>
      <c r="KYQ135"/>
      <c r="KYR135"/>
      <c r="KYS135"/>
      <c r="KYT135"/>
      <c r="KYU135"/>
      <c r="KYV135"/>
      <c r="KYW135"/>
      <c r="KYX135"/>
      <c r="KYY135"/>
      <c r="KYZ135"/>
      <c r="KZA135"/>
      <c r="KZB135"/>
      <c r="KZC135"/>
      <c r="KZD135"/>
      <c r="KZE135"/>
      <c r="KZF135"/>
      <c r="KZG135"/>
      <c r="KZH135"/>
      <c r="KZI135"/>
      <c r="KZJ135"/>
      <c r="KZK135"/>
      <c r="KZL135"/>
      <c r="KZM135"/>
      <c r="KZN135"/>
      <c r="KZO135"/>
      <c r="KZP135"/>
      <c r="KZQ135"/>
      <c r="KZR135"/>
      <c r="KZS135"/>
      <c r="KZT135"/>
      <c r="KZU135"/>
      <c r="KZV135"/>
      <c r="KZW135"/>
      <c r="KZX135"/>
      <c r="KZY135"/>
      <c r="KZZ135"/>
      <c r="LAA135"/>
      <c r="LAB135"/>
      <c r="LAC135"/>
      <c r="LAD135"/>
      <c r="LAE135"/>
      <c r="LAF135"/>
      <c r="LAG135"/>
      <c r="LAH135"/>
      <c r="LAI135"/>
      <c r="LAJ135"/>
      <c r="LAK135"/>
      <c r="LAL135"/>
      <c r="LAM135"/>
      <c r="LAN135"/>
      <c r="LAO135"/>
      <c r="LAP135"/>
      <c r="LAQ135"/>
      <c r="LAR135"/>
      <c r="LAS135"/>
      <c r="LAT135"/>
      <c r="LAU135"/>
      <c r="LAV135"/>
      <c r="LAW135"/>
      <c r="LAX135"/>
      <c r="LAY135"/>
      <c r="LAZ135"/>
      <c r="LBA135"/>
      <c r="LBB135"/>
      <c r="LBC135"/>
      <c r="LBD135"/>
      <c r="LBE135"/>
      <c r="LBF135"/>
      <c r="LBG135"/>
      <c r="LBH135"/>
      <c r="LBI135"/>
      <c r="LBJ135"/>
      <c r="LBK135"/>
      <c r="LBL135"/>
      <c r="LBM135"/>
      <c r="LBN135"/>
      <c r="LBO135"/>
      <c r="LBP135"/>
      <c r="LBQ135"/>
      <c r="LBR135"/>
      <c r="LBS135"/>
      <c r="LBT135"/>
      <c r="LBU135"/>
      <c r="LBV135"/>
      <c r="LBW135"/>
      <c r="LBX135"/>
      <c r="LBY135"/>
      <c r="LBZ135"/>
      <c r="LCA135"/>
      <c r="LCB135"/>
      <c r="LCC135"/>
      <c r="LCD135"/>
      <c r="LCE135"/>
      <c r="LCF135"/>
      <c r="LCG135"/>
      <c r="LCH135"/>
      <c r="LCI135"/>
      <c r="LCJ135"/>
      <c r="LCK135"/>
      <c r="LCL135"/>
      <c r="LCM135"/>
      <c r="LCN135"/>
      <c r="LCO135"/>
      <c r="LCP135"/>
      <c r="LCQ135"/>
      <c r="LCR135"/>
      <c r="LCS135"/>
      <c r="LCT135"/>
      <c r="LCU135"/>
      <c r="LCV135"/>
      <c r="LCW135"/>
      <c r="LCX135"/>
      <c r="LCY135"/>
      <c r="LCZ135"/>
      <c r="LDA135"/>
      <c r="LDB135"/>
      <c r="LDC135"/>
      <c r="LDD135"/>
      <c r="LDE135"/>
      <c r="LDF135"/>
      <c r="LDG135"/>
      <c r="LDH135"/>
      <c r="LDI135"/>
      <c r="LDJ135"/>
      <c r="LDK135"/>
      <c r="LDL135"/>
      <c r="LDM135"/>
      <c r="LDN135"/>
      <c r="LDO135"/>
      <c r="LDP135"/>
      <c r="LDQ135"/>
      <c r="LDR135"/>
      <c r="LDS135"/>
      <c r="LDT135"/>
      <c r="LDU135"/>
      <c r="LDV135"/>
      <c r="LDW135"/>
      <c r="LDX135"/>
      <c r="LDY135"/>
      <c r="LDZ135"/>
      <c r="LEA135"/>
      <c r="LEB135"/>
      <c r="LEC135"/>
      <c r="LED135"/>
      <c r="LEE135"/>
      <c r="LEF135"/>
      <c r="LEG135"/>
      <c r="LEH135"/>
      <c r="LEI135"/>
      <c r="LEJ135"/>
      <c r="LEK135"/>
      <c r="LEL135"/>
      <c r="LEM135"/>
      <c r="LEN135"/>
      <c r="LEO135"/>
      <c r="LEP135"/>
      <c r="LEQ135"/>
      <c r="LER135"/>
      <c r="LES135"/>
      <c r="LET135"/>
      <c r="LEU135"/>
      <c r="LEV135"/>
      <c r="LEW135"/>
      <c r="LEX135"/>
      <c r="LEY135"/>
      <c r="LEZ135"/>
      <c r="LFA135"/>
      <c r="LFB135"/>
      <c r="LFC135"/>
      <c r="LFD135"/>
      <c r="LFE135"/>
      <c r="LFF135"/>
      <c r="LFG135"/>
      <c r="LFH135"/>
      <c r="LFI135"/>
      <c r="LFJ135"/>
      <c r="LFK135"/>
      <c r="LFL135"/>
      <c r="LFM135"/>
      <c r="LFN135"/>
      <c r="LFO135"/>
      <c r="LFP135"/>
      <c r="LFQ135"/>
      <c r="LFR135"/>
      <c r="LFS135"/>
      <c r="LFT135"/>
      <c r="LFU135"/>
      <c r="LFV135"/>
      <c r="LFW135"/>
      <c r="LFX135"/>
      <c r="LFY135"/>
      <c r="LFZ135"/>
      <c r="LGA135"/>
      <c r="LGB135"/>
      <c r="LGC135"/>
      <c r="LGD135"/>
      <c r="LGE135"/>
      <c r="LGF135"/>
      <c r="LGG135"/>
      <c r="LGH135"/>
      <c r="LGI135"/>
      <c r="LGJ135"/>
      <c r="LGK135"/>
      <c r="LGL135"/>
      <c r="LGM135"/>
      <c r="LGN135"/>
      <c r="LGO135"/>
      <c r="LGP135"/>
      <c r="LGQ135"/>
      <c r="LGR135"/>
      <c r="LGS135"/>
      <c r="LGT135"/>
      <c r="LGU135"/>
      <c r="LGV135"/>
      <c r="LGW135"/>
      <c r="LGX135"/>
      <c r="LGY135"/>
      <c r="LGZ135"/>
      <c r="LHA135"/>
      <c r="LHB135"/>
      <c r="LHC135"/>
      <c r="LHD135"/>
      <c r="LHE135"/>
      <c r="LHF135"/>
      <c r="LHG135"/>
      <c r="LHH135"/>
      <c r="LHI135"/>
      <c r="LHJ135"/>
      <c r="LHK135"/>
      <c r="LHL135"/>
      <c r="LHM135"/>
      <c r="LHN135"/>
      <c r="LHO135"/>
      <c r="LHP135"/>
      <c r="LHQ135"/>
      <c r="LHR135"/>
      <c r="LHS135"/>
      <c r="LHT135"/>
      <c r="LHU135"/>
      <c r="LHV135"/>
      <c r="LHW135"/>
      <c r="LHX135"/>
      <c r="LHY135"/>
      <c r="LHZ135"/>
      <c r="LIA135"/>
      <c r="LIB135"/>
      <c r="LIC135"/>
      <c r="LID135"/>
      <c r="LIE135"/>
      <c r="LIF135"/>
      <c r="LIG135"/>
      <c r="LIH135"/>
      <c r="LII135"/>
      <c r="LIJ135"/>
      <c r="LIK135"/>
      <c r="LIL135"/>
      <c r="LIM135"/>
      <c r="LIN135"/>
      <c r="LIO135"/>
      <c r="LIP135"/>
      <c r="LIQ135"/>
      <c r="LIR135"/>
      <c r="LIS135"/>
      <c r="LIT135"/>
      <c r="LIU135"/>
      <c r="LIV135"/>
      <c r="LIW135"/>
      <c r="LIX135"/>
      <c r="LIY135"/>
      <c r="LIZ135"/>
      <c r="LJA135"/>
      <c r="LJB135"/>
      <c r="LJC135"/>
      <c r="LJD135"/>
      <c r="LJE135"/>
      <c r="LJF135"/>
      <c r="LJG135"/>
      <c r="LJH135"/>
      <c r="LJI135"/>
      <c r="LJJ135"/>
      <c r="LJK135"/>
      <c r="LJL135"/>
      <c r="LJM135"/>
      <c r="LJN135"/>
      <c r="LJO135"/>
      <c r="LJP135"/>
      <c r="LJQ135"/>
      <c r="LJR135"/>
      <c r="LJS135"/>
      <c r="LJT135"/>
      <c r="LJU135"/>
      <c r="LJV135"/>
      <c r="LJW135"/>
      <c r="LJX135"/>
      <c r="LJY135"/>
      <c r="LJZ135"/>
      <c r="LKA135"/>
      <c r="LKB135"/>
      <c r="LKC135"/>
      <c r="LKD135"/>
      <c r="LKE135"/>
      <c r="LKF135"/>
      <c r="LKG135"/>
      <c r="LKH135"/>
      <c r="LKI135"/>
      <c r="LKJ135"/>
      <c r="LKK135"/>
      <c r="LKL135"/>
      <c r="LKM135"/>
      <c r="LKN135"/>
      <c r="LKO135"/>
      <c r="LKP135"/>
      <c r="LKQ135"/>
      <c r="LKR135"/>
      <c r="LKS135"/>
      <c r="LKT135"/>
      <c r="LKU135"/>
      <c r="LKV135"/>
      <c r="LKW135"/>
      <c r="LKX135"/>
      <c r="LKY135"/>
      <c r="LKZ135"/>
      <c r="LLA135"/>
      <c r="LLB135"/>
      <c r="LLC135"/>
      <c r="LLD135"/>
      <c r="LLE135"/>
      <c r="LLF135"/>
      <c r="LLG135"/>
      <c r="LLH135"/>
      <c r="LLI135"/>
      <c r="LLJ135"/>
      <c r="LLK135"/>
      <c r="LLL135"/>
      <c r="LLM135"/>
      <c r="LLN135"/>
      <c r="LLO135"/>
      <c r="LLP135"/>
      <c r="LLQ135"/>
      <c r="LLR135"/>
      <c r="LLS135"/>
      <c r="LLT135"/>
      <c r="LLU135"/>
      <c r="LLV135"/>
      <c r="LLW135"/>
      <c r="LLX135"/>
      <c r="LLY135"/>
      <c r="LLZ135"/>
      <c r="LMA135"/>
      <c r="LMB135"/>
      <c r="LMC135"/>
      <c r="LMD135"/>
      <c r="LME135"/>
      <c r="LMF135"/>
      <c r="LMG135"/>
      <c r="LMH135"/>
      <c r="LMI135"/>
      <c r="LMJ135"/>
      <c r="LMK135"/>
      <c r="LML135"/>
      <c r="LMM135"/>
      <c r="LMN135"/>
      <c r="LMO135"/>
      <c r="LMP135"/>
      <c r="LMQ135"/>
      <c r="LMR135"/>
      <c r="LMS135"/>
      <c r="LMT135"/>
      <c r="LMU135"/>
      <c r="LMV135"/>
      <c r="LMW135"/>
      <c r="LMX135"/>
      <c r="LMY135"/>
      <c r="LMZ135"/>
      <c r="LNA135"/>
      <c r="LNB135"/>
      <c r="LNC135"/>
      <c r="LND135"/>
      <c r="LNE135"/>
      <c r="LNF135"/>
      <c r="LNG135"/>
      <c r="LNH135"/>
      <c r="LNI135"/>
      <c r="LNJ135"/>
      <c r="LNK135"/>
      <c r="LNL135"/>
      <c r="LNM135"/>
      <c r="LNN135"/>
      <c r="LNO135"/>
      <c r="LNP135"/>
      <c r="LNQ135"/>
      <c r="LNR135"/>
      <c r="LNS135"/>
      <c r="LNT135"/>
      <c r="LNU135"/>
      <c r="LNV135"/>
      <c r="LNW135"/>
      <c r="LNX135"/>
      <c r="LNY135"/>
      <c r="LNZ135"/>
      <c r="LOA135"/>
      <c r="LOB135"/>
      <c r="LOC135"/>
      <c r="LOD135"/>
      <c r="LOE135"/>
      <c r="LOF135"/>
      <c r="LOG135"/>
      <c r="LOH135"/>
      <c r="LOI135"/>
      <c r="LOJ135"/>
      <c r="LOK135"/>
      <c r="LOL135"/>
      <c r="LOM135"/>
      <c r="LON135"/>
      <c r="LOO135"/>
      <c r="LOP135"/>
      <c r="LOQ135"/>
      <c r="LOR135"/>
      <c r="LOS135"/>
      <c r="LOT135"/>
      <c r="LOU135"/>
      <c r="LOV135"/>
      <c r="LOW135"/>
      <c r="LOX135"/>
      <c r="LOY135"/>
      <c r="LOZ135"/>
      <c r="LPA135"/>
      <c r="LPB135"/>
      <c r="LPC135"/>
      <c r="LPD135"/>
      <c r="LPE135"/>
      <c r="LPF135"/>
      <c r="LPG135"/>
      <c r="LPH135"/>
      <c r="LPI135"/>
      <c r="LPJ135"/>
      <c r="LPK135"/>
      <c r="LPL135"/>
      <c r="LPM135"/>
      <c r="LPN135"/>
      <c r="LPO135"/>
      <c r="LPP135"/>
      <c r="LPQ135"/>
      <c r="LPR135"/>
      <c r="LPS135"/>
      <c r="LPT135"/>
      <c r="LPU135"/>
      <c r="LPV135"/>
      <c r="LPW135"/>
      <c r="LPX135"/>
      <c r="LPY135"/>
      <c r="LPZ135"/>
      <c r="LQA135"/>
      <c r="LQB135"/>
      <c r="LQC135"/>
      <c r="LQD135"/>
      <c r="LQE135"/>
      <c r="LQF135"/>
      <c r="LQG135"/>
      <c r="LQH135"/>
      <c r="LQI135"/>
      <c r="LQJ135"/>
      <c r="LQK135"/>
      <c r="LQL135"/>
      <c r="LQM135"/>
      <c r="LQN135"/>
      <c r="LQO135"/>
      <c r="LQP135"/>
      <c r="LQQ135"/>
      <c r="LQR135"/>
      <c r="LQS135"/>
      <c r="LQT135"/>
      <c r="LQU135"/>
      <c r="LQV135"/>
      <c r="LQW135"/>
      <c r="LQX135"/>
      <c r="LQY135"/>
      <c r="LQZ135"/>
      <c r="LRA135"/>
      <c r="LRB135"/>
      <c r="LRC135"/>
      <c r="LRD135"/>
      <c r="LRE135"/>
      <c r="LRF135"/>
      <c r="LRG135"/>
      <c r="LRH135"/>
      <c r="LRI135"/>
      <c r="LRJ135"/>
      <c r="LRK135"/>
      <c r="LRL135"/>
      <c r="LRM135"/>
      <c r="LRN135"/>
      <c r="LRO135"/>
      <c r="LRP135"/>
      <c r="LRQ135"/>
      <c r="LRR135"/>
      <c r="LRS135"/>
      <c r="LRT135"/>
      <c r="LRU135"/>
      <c r="LRV135"/>
      <c r="LRW135"/>
      <c r="LRX135"/>
      <c r="LRY135"/>
      <c r="LRZ135"/>
      <c r="LSA135"/>
      <c r="LSB135"/>
      <c r="LSC135"/>
      <c r="LSD135"/>
      <c r="LSE135"/>
      <c r="LSF135"/>
      <c r="LSG135"/>
      <c r="LSH135"/>
      <c r="LSI135"/>
      <c r="LSJ135"/>
      <c r="LSK135"/>
      <c r="LSL135"/>
      <c r="LSM135"/>
      <c r="LSN135"/>
      <c r="LSO135"/>
      <c r="LSP135"/>
      <c r="LSQ135"/>
      <c r="LSR135"/>
      <c r="LSS135"/>
      <c r="LST135"/>
      <c r="LSU135"/>
      <c r="LSV135"/>
      <c r="LSW135"/>
      <c r="LSX135"/>
      <c r="LSY135"/>
      <c r="LSZ135"/>
      <c r="LTA135"/>
      <c r="LTB135"/>
      <c r="LTC135"/>
      <c r="LTD135"/>
      <c r="LTE135"/>
      <c r="LTF135"/>
      <c r="LTG135"/>
      <c r="LTH135"/>
      <c r="LTI135"/>
      <c r="LTJ135"/>
      <c r="LTK135"/>
      <c r="LTL135"/>
      <c r="LTM135"/>
      <c r="LTN135"/>
      <c r="LTO135"/>
      <c r="LTP135"/>
      <c r="LTQ135"/>
      <c r="LTR135"/>
      <c r="LTS135"/>
      <c r="LTT135"/>
      <c r="LTU135"/>
      <c r="LTV135"/>
      <c r="LTW135"/>
      <c r="LTX135"/>
      <c r="LTY135"/>
      <c r="LTZ135"/>
      <c r="LUA135"/>
      <c r="LUB135"/>
      <c r="LUC135"/>
      <c r="LUD135"/>
      <c r="LUE135"/>
      <c r="LUF135"/>
      <c r="LUG135"/>
      <c r="LUH135"/>
      <c r="LUI135"/>
      <c r="LUJ135"/>
      <c r="LUK135"/>
      <c r="LUL135"/>
      <c r="LUM135"/>
      <c r="LUN135"/>
      <c r="LUO135"/>
      <c r="LUP135"/>
      <c r="LUQ135"/>
      <c r="LUR135"/>
      <c r="LUS135"/>
      <c r="LUT135"/>
      <c r="LUU135"/>
      <c r="LUV135"/>
      <c r="LUW135"/>
      <c r="LUX135"/>
      <c r="LUY135"/>
      <c r="LUZ135"/>
      <c r="LVA135"/>
      <c r="LVB135"/>
      <c r="LVC135"/>
      <c r="LVD135"/>
      <c r="LVE135"/>
      <c r="LVF135"/>
      <c r="LVG135"/>
      <c r="LVH135"/>
      <c r="LVI135"/>
      <c r="LVJ135"/>
      <c r="LVK135"/>
      <c r="LVL135"/>
      <c r="LVM135"/>
      <c r="LVN135"/>
      <c r="LVO135"/>
      <c r="LVP135"/>
      <c r="LVQ135"/>
      <c r="LVR135"/>
      <c r="LVS135"/>
      <c r="LVT135"/>
      <c r="LVU135"/>
      <c r="LVV135"/>
      <c r="LVW135"/>
      <c r="LVX135"/>
      <c r="LVY135"/>
      <c r="LVZ135"/>
      <c r="LWA135"/>
      <c r="LWB135"/>
      <c r="LWC135"/>
      <c r="LWD135"/>
      <c r="LWE135"/>
      <c r="LWF135"/>
      <c r="LWG135"/>
      <c r="LWH135"/>
      <c r="LWI135"/>
      <c r="LWJ135"/>
      <c r="LWK135"/>
      <c r="LWL135"/>
      <c r="LWM135"/>
      <c r="LWN135"/>
      <c r="LWO135"/>
      <c r="LWP135"/>
      <c r="LWQ135"/>
      <c r="LWR135"/>
      <c r="LWS135"/>
      <c r="LWT135"/>
      <c r="LWU135"/>
      <c r="LWV135"/>
      <c r="LWW135"/>
      <c r="LWX135"/>
      <c r="LWY135"/>
      <c r="LWZ135"/>
      <c r="LXA135"/>
      <c r="LXB135"/>
      <c r="LXC135"/>
      <c r="LXD135"/>
      <c r="LXE135"/>
      <c r="LXF135"/>
      <c r="LXG135"/>
      <c r="LXH135"/>
      <c r="LXI135"/>
      <c r="LXJ135"/>
      <c r="LXK135"/>
      <c r="LXL135"/>
      <c r="LXM135"/>
      <c r="LXN135"/>
      <c r="LXO135"/>
      <c r="LXP135"/>
      <c r="LXQ135"/>
      <c r="LXR135"/>
      <c r="LXS135"/>
      <c r="LXT135"/>
      <c r="LXU135"/>
      <c r="LXV135"/>
      <c r="LXW135"/>
      <c r="LXX135"/>
      <c r="LXY135"/>
      <c r="LXZ135"/>
      <c r="LYA135"/>
      <c r="LYB135"/>
      <c r="LYC135"/>
      <c r="LYD135"/>
      <c r="LYE135"/>
      <c r="LYF135"/>
      <c r="LYG135"/>
      <c r="LYH135"/>
      <c r="LYI135"/>
      <c r="LYJ135"/>
      <c r="LYK135"/>
      <c r="LYL135"/>
      <c r="LYM135"/>
      <c r="LYN135"/>
      <c r="LYO135"/>
      <c r="LYP135"/>
      <c r="LYQ135"/>
      <c r="LYR135"/>
      <c r="LYS135"/>
      <c r="LYT135"/>
      <c r="LYU135"/>
      <c r="LYV135"/>
      <c r="LYW135"/>
      <c r="LYX135"/>
      <c r="LYY135"/>
      <c r="LYZ135"/>
      <c r="LZA135"/>
      <c r="LZB135"/>
      <c r="LZC135"/>
      <c r="LZD135"/>
      <c r="LZE135"/>
      <c r="LZF135"/>
      <c r="LZG135"/>
      <c r="LZH135"/>
      <c r="LZI135"/>
      <c r="LZJ135"/>
      <c r="LZK135"/>
      <c r="LZL135"/>
      <c r="LZM135"/>
      <c r="LZN135"/>
      <c r="LZO135"/>
      <c r="LZP135"/>
      <c r="LZQ135"/>
      <c r="LZR135"/>
      <c r="LZS135"/>
      <c r="LZT135"/>
      <c r="LZU135"/>
      <c r="LZV135"/>
      <c r="LZW135"/>
      <c r="LZX135"/>
      <c r="LZY135"/>
      <c r="LZZ135"/>
      <c r="MAA135"/>
      <c r="MAB135"/>
      <c r="MAC135"/>
      <c r="MAD135"/>
      <c r="MAE135"/>
      <c r="MAF135"/>
      <c r="MAG135"/>
      <c r="MAH135"/>
      <c r="MAI135"/>
      <c r="MAJ135"/>
      <c r="MAK135"/>
      <c r="MAL135"/>
      <c r="MAM135"/>
      <c r="MAN135"/>
      <c r="MAO135"/>
      <c r="MAP135"/>
      <c r="MAQ135"/>
      <c r="MAR135"/>
      <c r="MAS135"/>
      <c r="MAT135"/>
      <c r="MAU135"/>
      <c r="MAV135"/>
      <c r="MAW135"/>
      <c r="MAX135"/>
      <c r="MAY135"/>
      <c r="MAZ135"/>
      <c r="MBA135"/>
      <c r="MBB135"/>
      <c r="MBC135"/>
      <c r="MBD135"/>
      <c r="MBE135"/>
      <c r="MBF135"/>
      <c r="MBG135"/>
      <c r="MBH135"/>
      <c r="MBI135"/>
      <c r="MBJ135"/>
      <c r="MBK135"/>
      <c r="MBL135"/>
      <c r="MBM135"/>
      <c r="MBN135"/>
      <c r="MBO135"/>
      <c r="MBP135"/>
      <c r="MBQ135"/>
      <c r="MBR135"/>
      <c r="MBS135"/>
      <c r="MBT135"/>
      <c r="MBU135"/>
      <c r="MBV135"/>
      <c r="MBW135"/>
      <c r="MBX135"/>
      <c r="MBY135"/>
      <c r="MBZ135"/>
      <c r="MCA135"/>
      <c r="MCB135"/>
      <c r="MCC135"/>
      <c r="MCD135"/>
      <c r="MCE135"/>
      <c r="MCF135"/>
      <c r="MCG135"/>
      <c r="MCH135"/>
      <c r="MCI135"/>
      <c r="MCJ135"/>
      <c r="MCK135"/>
      <c r="MCL135"/>
      <c r="MCM135"/>
      <c r="MCN135"/>
      <c r="MCO135"/>
      <c r="MCP135"/>
      <c r="MCQ135"/>
      <c r="MCR135"/>
      <c r="MCS135"/>
      <c r="MCT135"/>
      <c r="MCU135"/>
      <c r="MCV135"/>
      <c r="MCW135"/>
      <c r="MCX135"/>
      <c r="MCY135"/>
      <c r="MCZ135"/>
      <c r="MDA135"/>
      <c r="MDB135"/>
      <c r="MDC135"/>
      <c r="MDD135"/>
      <c r="MDE135"/>
      <c r="MDF135"/>
      <c r="MDG135"/>
      <c r="MDH135"/>
      <c r="MDI135"/>
      <c r="MDJ135"/>
      <c r="MDK135"/>
      <c r="MDL135"/>
      <c r="MDM135"/>
      <c r="MDN135"/>
      <c r="MDO135"/>
      <c r="MDP135"/>
      <c r="MDQ135"/>
      <c r="MDR135"/>
      <c r="MDS135"/>
      <c r="MDT135"/>
      <c r="MDU135"/>
      <c r="MDV135"/>
      <c r="MDW135"/>
      <c r="MDX135"/>
      <c r="MDY135"/>
      <c r="MDZ135"/>
      <c r="MEA135"/>
      <c r="MEB135"/>
      <c r="MEC135"/>
      <c r="MED135"/>
      <c r="MEE135"/>
      <c r="MEF135"/>
      <c r="MEG135"/>
      <c r="MEH135"/>
      <c r="MEI135"/>
      <c r="MEJ135"/>
      <c r="MEK135"/>
      <c r="MEL135"/>
      <c r="MEM135"/>
      <c r="MEN135"/>
      <c r="MEO135"/>
      <c r="MEP135"/>
      <c r="MEQ135"/>
      <c r="MER135"/>
      <c r="MES135"/>
      <c r="MET135"/>
      <c r="MEU135"/>
      <c r="MEV135"/>
      <c r="MEW135"/>
      <c r="MEX135"/>
      <c r="MEY135"/>
      <c r="MEZ135"/>
      <c r="MFA135"/>
      <c r="MFB135"/>
      <c r="MFC135"/>
      <c r="MFD135"/>
      <c r="MFE135"/>
      <c r="MFF135"/>
      <c r="MFG135"/>
      <c r="MFH135"/>
      <c r="MFI135"/>
      <c r="MFJ135"/>
      <c r="MFK135"/>
      <c r="MFL135"/>
      <c r="MFM135"/>
      <c r="MFN135"/>
      <c r="MFO135"/>
      <c r="MFP135"/>
      <c r="MFQ135"/>
      <c r="MFR135"/>
      <c r="MFS135"/>
      <c r="MFT135"/>
      <c r="MFU135"/>
      <c r="MFV135"/>
      <c r="MFW135"/>
      <c r="MFX135"/>
      <c r="MFY135"/>
      <c r="MFZ135"/>
      <c r="MGA135"/>
      <c r="MGB135"/>
      <c r="MGC135"/>
      <c r="MGD135"/>
      <c r="MGE135"/>
      <c r="MGF135"/>
      <c r="MGG135"/>
      <c r="MGH135"/>
      <c r="MGI135"/>
      <c r="MGJ135"/>
      <c r="MGK135"/>
      <c r="MGL135"/>
      <c r="MGM135"/>
      <c r="MGN135"/>
      <c r="MGO135"/>
      <c r="MGP135"/>
      <c r="MGQ135"/>
      <c r="MGR135"/>
      <c r="MGS135"/>
      <c r="MGT135"/>
      <c r="MGU135"/>
      <c r="MGV135"/>
      <c r="MGW135"/>
      <c r="MGX135"/>
      <c r="MGY135"/>
      <c r="MGZ135"/>
      <c r="MHA135"/>
      <c r="MHB135"/>
      <c r="MHC135"/>
      <c r="MHD135"/>
      <c r="MHE135"/>
      <c r="MHF135"/>
      <c r="MHG135"/>
      <c r="MHH135"/>
      <c r="MHI135"/>
      <c r="MHJ135"/>
      <c r="MHK135"/>
      <c r="MHL135"/>
      <c r="MHM135"/>
      <c r="MHN135"/>
      <c r="MHO135"/>
      <c r="MHP135"/>
      <c r="MHQ135"/>
      <c r="MHR135"/>
      <c r="MHS135"/>
      <c r="MHT135"/>
      <c r="MHU135"/>
      <c r="MHV135"/>
      <c r="MHW135"/>
      <c r="MHX135"/>
      <c r="MHY135"/>
      <c r="MHZ135"/>
      <c r="MIA135"/>
      <c r="MIB135"/>
      <c r="MIC135"/>
      <c r="MID135"/>
      <c r="MIE135"/>
      <c r="MIF135"/>
      <c r="MIG135"/>
      <c r="MIH135"/>
      <c r="MII135"/>
      <c r="MIJ135"/>
      <c r="MIK135"/>
      <c r="MIL135"/>
      <c r="MIM135"/>
      <c r="MIN135"/>
      <c r="MIO135"/>
      <c r="MIP135"/>
      <c r="MIQ135"/>
      <c r="MIR135"/>
      <c r="MIS135"/>
      <c r="MIT135"/>
      <c r="MIU135"/>
      <c r="MIV135"/>
      <c r="MIW135"/>
      <c r="MIX135"/>
      <c r="MIY135"/>
      <c r="MIZ135"/>
      <c r="MJA135"/>
      <c r="MJB135"/>
      <c r="MJC135"/>
      <c r="MJD135"/>
      <c r="MJE135"/>
      <c r="MJF135"/>
      <c r="MJG135"/>
      <c r="MJH135"/>
      <c r="MJI135"/>
      <c r="MJJ135"/>
      <c r="MJK135"/>
      <c r="MJL135"/>
      <c r="MJM135"/>
      <c r="MJN135"/>
      <c r="MJO135"/>
      <c r="MJP135"/>
      <c r="MJQ135"/>
      <c r="MJR135"/>
      <c r="MJS135"/>
      <c r="MJT135"/>
      <c r="MJU135"/>
      <c r="MJV135"/>
      <c r="MJW135"/>
      <c r="MJX135"/>
      <c r="MJY135"/>
      <c r="MJZ135"/>
      <c r="MKA135"/>
      <c r="MKB135"/>
      <c r="MKC135"/>
      <c r="MKD135"/>
      <c r="MKE135"/>
      <c r="MKF135"/>
      <c r="MKG135"/>
      <c r="MKH135"/>
      <c r="MKI135"/>
      <c r="MKJ135"/>
      <c r="MKK135"/>
      <c r="MKL135"/>
      <c r="MKM135"/>
      <c r="MKN135"/>
      <c r="MKO135"/>
      <c r="MKP135"/>
      <c r="MKQ135"/>
      <c r="MKR135"/>
      <c r="MKS135"/>
      <c r="MKT135"/>
      <c r="MKU135"/>
      <c r="MKV135"/>
      <c r="MKW135"/>
      <c r="MKX135"/>
      <c r="MKY135"/>
      <c r="MKZ135"/>
      <c r="MLA135"/>
      <c r="MLB135"/>
      <c r="MLC135"/>
      <c r="MLD135"/>
      <c r="MLE135"/>
      <c r="MLF135"/>
      <c r="MLG135"/>
      <c r="MLH135"/>
      <c r="MLI135"/>
      <c r="MLJ135"/>
      <c r="MLK135"/>
      <c r="MLL135"/>
      <c r="MLM135"/>
      <c r="MLN135"/>
      <c r="MLO135"/>
      <c r="MLP135"/>
      <c r="MLQ135"/>
      <c r="MLR135"/>
      <c r="MLS135"/>
      <c r="MLT135"/>
      <c r="MLU135"/>
      <c r="MLV135"/>
      <c r="MLW135"/>
      <c r="MLX135"/>
      <c r="MLY135"/>
      <c r="MLZ135"/>
      <c r="MMA135"/>
      <c r="MMB135"/>
      <c r="MMC135"/>
      <c r="MMD135"/>
      <c r="MME135"/>
      <c r="MMF135"/>
      <c r="MMG135"/>
      <c r="MMH135"/>
      <c r="MMI135"/>
      <c r="MMJ135"/>
      <c r="MMK135"/>
      <c r="MML135"/>
      <c r="MMM135"/>
      <c r="MMN135"/>
      <c r="MMO135"/>
      <c r="MMP135"/>
      <c r="MMQ135"/>
      <c r="MMR135"/>
      <c r="MMS135"/>
      <c r="MMT135"/>
      <c r="MMU135"/>
      <c r="MMV135"/>
      <c r="MMW135"/>
      <c r="MMX135"/>
      <c r="MMY135"/>
      <c r="MMZ135"/>
      <c r="MNA135"/>
      <c r="MNB135"/>
      <c r="MNC135"/>
      <c r="MND135"/>
      <c r="MNE135"/>
      <c r="MNF135"/>
      <c r="MNG135"/>
      <c r="MNH135"/>
      <c r="MNI135"/>
      <c r="MNJ135"/>
      <c r="MNK135"/>
      <c r="MNL135"/>
      <c r="MNM135"/>
      <c r="MNN135"/>
      <c r="MNO135"/>
      <c r="MNP135"/>
      <c r="MNQ135"/>
      <c r="MNR135"/>
      <c r="MNS135"/>
      <c r="MNT135"/>
      <c r="MNU135"/>
      <c r="MNV135"/>
      <c r="MNW135"/>
      <c r="MNX135"/>
      <c r="MNY135"/>
      <c r="MNZ135"/>
      <c r="MOA135"/>
      <c r="MOB135"/>
      <c r="MOC135"/>
      <c r="MOD135"/>
      <c r="MOE135"/>
      <c r="MOF135"/>
      <c r="MOG135"/>
      <c r="MOH135"/>
      <c r="MOI135"/>
      <c r="MOJ135"/>
      <c r="MOK135"/>
      <c r="MOL135"/>
      <c r="MOM135"/>
      <c r="MON135"/>
      <c r="MOO135"/>
      <c r="MOP135"/>
      <c r="MOQ135"/>
      <c r="MOR135"/>
      <c r="MOS135"/>
      <c r="MOT135"/>
      <c r="MOU135"/>
      <c r="MOV135"/>
      <c r="MOW135"/>
      <c r="MOX135"/>
      <c r="MOY135"/>
      <c r="MOZ135"/>
      <c r="MPA135"/>
      <c r="MPB135"/>
      <c r="MPC135"/>
      <c r="MPD135"/>
      <c r="MPE135"/>
      <c r="MPF135"/>
      <c r="MPG135"/>
      <c r="MPH135"/>
      <c r="MPI135"/>
      <c r="MPJ135"/>
      <c r="MPK135"/>
      <c r="MPL135"/>
      <c r="MPM135"/>
      <c r="MPN135"/>
      <c r="MPO135"/>
      <c r="MPP135"/>
      <c r="MPQ135"/>
      <c r="MPR135"/>
      <c r="MPS135"/>
      <c r="MPT135"/>
      <c r="MPU135"/>
      <c r="MPV135"/>
      <c r="MPW135"/>
      <c r="MPX135"/>
      <c r="MPY135"/>
      <c r="MPZ135"/>
      <c r="MQA135"/>
      <c r="MQB135"/>
      <c r="MQC135"/>
      <c r="MQD135"/>
      <c r="MQE135"/>
      <c r="MQF135"/>
      <c r="MQG135"/>
      <c r="MQH135"/>
      <c r="MQI135"/>
      <c r="MQJ135"/>
      <c r="MQK135"/>
      <c r="MQL135"/>
      <c r="MQM135"/>
      <c r="MQN135"/>
      <c r="MQO135"/>
      <c r="MQP135"/>
      <c r="MQQ135"/>
      <c r="MQR135"/>
      <c r="MQS135"/>
      <c r="MQT135"/>
      <c r="MQU135"/>
      <c r="MQV135"/>
      <c r="MQW135"/>
      <c r="MQX135"/>
      <c r="MQY135"/>
      <c r="MQZ135"/>
      <c r="MRA135"/>
      <c r="MRB135"/>
      <c r="MRC135"/>
      <c r="MRD135"/>
      <c r="MRE135"/>
      <c r="MRF135"/>
      <c r="MRG135"/>
      <c r="MRH135"/>
      <c r="MRI135"/>
      <c r="MRJ135"/>
      <c r="MRK135"/>
      <c r="MRL135"/>
      <c r="MRM135"/>
      <c r="MRN135"/>
      <c r="MRO135"/>
      <c r="MRP135"/>
      <c r="MRQ135"/>
      <c r="MRR135"/>
      <c r="MRS135"/>
      <c r="MRT135"/>
      <c r="MRU135"/>
      <c r="MRV135"/>
      <c r="MRW135"/>
      <c r="MRX135"/>
      <c r="MRY135"/>
      <c r="MRZ135"/>
      <c r="MSA135"/>
      <c r="MSB135"/>
      <c r="MSC135"/>
      <c r="MSD135"/>
      <c r="MSE135"/>
      <c r="MSF135"/>
      <c r="MSG135"/>
      <c r="MSH135"/>
      <c r="MSI135"/>
      <c r="MSJ135"/>
      <c r="MSK135"/>
      <c r="MSL135"/>
      <c r="MSM135"/>
      <c r="MSN135"/>
      <c r="MSO135"/>
      <c r="MSP135"/>
      <c r="MSQ135"/>
      <c r="MSR135"/>
      <c r="MSS135"/>
      <c r="MST135"/>
      <c r="MSU135"/>
      <c r="MSV135"/>
      <c r="MSW135"/>
      <c r="MSX135"/>
      <c r="MSY135"/>
      <c r="MSZ135"/>
      <c r="MTA135"/>
      <c r="MTB135"/>
      <c r="MTC135"/>
      <c r="MTD135"/>
      <c r="MTE135"/>
      <c r="MTF135"/>
      <c r="MTG135"/>
      <c r="MTH135"/>
      <c r="MTI135"/>
      <c r="MTJ135"/>
      <c r="MTK135"/>
      <c r="MTL135"/>
      <c r="MTM135"/>
      <c r="MTN135"/>
      <c r="MTO135"/>
      <c r="MTP135"/>
      <c r="MTQ135"/>
      <c r="MTR135"/>
      <c r="MTS135"/>
      <c r="MTT135"/>
      <c r="MTU135"/>
      <c r="MTV135"/>
      <c r="MTW135"/>
      <c r="MTX135"/>
      <c r="MTY135"/>
      <c r="MTZ135"/>
      <c r="MUA135"/>
      <c r="MUB135"/>
      <c r="MUC135"/>
      <c r="MUD135"/>
      <c r="MUE135"/>
      <c r="MUF135"/>
      <c r="MUG135"/>
      <c r="MUH135"/>
      <c r="MUI135"/>
      <c r="MUJ135"/>
      <c r="MUK135"/>
      <c r="MUL135"/>
      <c r="MUM135"/>
      <c r="MUN135"/>
      <c r="MUO135"/>
      <c r="MUP135"/>
      <c r="MUQ135"/>
      <c r="MUR135"/>
      <c r="MUS135"/>
      <c r="MUT135"/>
      <c r="MUU135"/>
      <c r="MUV135"/>
      <c r="MUW135"/>
      <c r="MUX135"/>
      <c r="MUY135"/>
      <c r="MUZ135"/>
      <c r="MVA135"/>
      <c r="MVB135"/>
      <c r="MVC135"/>
      <c r="MVD135"/>
      <c r="MVE135"/>
      <c r="MVF135"/>
      <c r="MVG135"/>
      <c r="MVH135"/>
      <c r="MVI135"/>
      <c r="MVJ135"/>
      <c r="MVK135"/>
      <c r="MVL135"/>
      <c r="MVM135"/>
      <c r="MVN135"/>
      <c r="MVO135"/>
      <c r="MVP135"/>
      <c r="MVQ135"/>
      <c r="MVR135"/>
      <c r="MVS135"/>
      <c r="MVT135"/>
      <c r="MVU135"/>
      <c r="MVV135"/>
      <c r="MVW135"/>
      <c r="MVX135"/>
      <c r="MVY135"/>
      <c r="MVZ135"/>
      <c r="MWA135"/>
      <c r="MWB135"/>
      <c r="MWC135"/>
      <c r="MWD135"/>
      <c r="MWE135"/>
      <c r="MWF135"/>
      <c r="MWG135"/>
      <c r="MWH135"/>
      <c r="MWI135"/>
      <c r="MWJ135"/>
      <c r="MWK135"/>
      <c r="MWL135"/>
      <c r="MWM135"/>
      <c r="MWN135"/>
      <c r="MWO135"/>
      <c r="MWP135"/>
      <c r="MWQ135"/>
      <c r="MWR135"/>
      <c r="MWS135"/>
      <c r="MWT135"/>
      <c r="MWU135"/>
      <c r="MWV135"/>
      <c r="MWW135"/>
      <c r="MWX135"/>
      <c r="MWY135"/>
      <c r="MWZ135"/>
      <c r="MXA135"/>
      <c r="MXB135"/>
      <c r="MXC135"/>
      <c r="MXD135"/>
      <c r="MXE135"/>
      <c r="MXF135"/>
      <c r="MXG135"/>
      <c r="MXH135"/>
      <c r="MXI135"/>
      <c r="MXJ135"/>
      <c r="MXK135"/>
      <c r="MXL135"/>
      <c r="MXM135"/>
      <c r="MXN135"/>
      <c r="MXO135"/>
      <c r="MXP135"/>
      <c r="MXQ135"/>
      <c r="MXR135"/>
      <c r="MXS135"/>
      <c r="MXT135"/>
      <c r="MXU135"/>
      <c r="MXV135"/>
      <c r="MXW135"/>
      <c r="MXX135"/>
      <c r="MXY135"/>
      <c r="MXZ135"/>
      <c r="MYA135"/>
      <c r="MYB135"/>
      <c r="MYC135"/>
      <c r="MYD135"/>
      <c r="MYE135"/>
      <c r="MYF135"/>
      <c r="MYG135"/>
      <c r="MYH135"/>
      <c r="MYI135"/>
      <c r="MYJ135"/>
      <c r="MYK135"/>
      <c r="MYL135"/>
      <c r="MYM135"/>
      <c r="MYN135"/>
      <c r="MYO135"/>
      <c r="MYP135"/>
      <c r="MYQ135"/>
      <c r="MYR135"/>
      <c r="MYS135"/>
      <c r="MYT135"/>
      <c r="MYU135"/>
      <c r="MYV135"/>
      <c r="MYW135"/>
      <c r="MYX135"/>
      <c r="MYY135"/>
      <c r="MYZ135"/>
      <c r="MZA135"/>
      <c r="MZB135"/>
      <c r="MZC135"/>
      <c r="MZD135"/>
      <c r="MZE135"/>
      <c r="MZF135"/>
      <c r="MZG135"/>
      <c r="MZH135"/>
      <c r="MZI135"/>
      <c r="MZJ135"/>
      <c r="MZK135"/>
      <c r="MZL135"/>
      <c r="MZM135"/>
      <c r="MZN135"/>
      <c r="MZO135"/>
      <c r="MZP135"/>
      <c r="MZQ135"/>
      <c r="MZR135"/>
      <c r="MZS135"/>
      <c r="MZT135"/>
      <c r="MZU135"/>
      <c r="MZV135"/>
      <c r="MZW135"/>
      <c r="MZX135"/>
      <c r="MZY135"/>
      <c r="MZZ135"/>
      <c r="NAA135"/>
      <c r="NAB135"/>
      <c r="NAC135"/>
      <c r="NAD135"/>
      <c r="NAE135"/>
      <c r="NAF135"/>
      <c r="NAG135"/>
      <c r="NAH135"/>
      <c r="NAI135"/>
      <c r="NAJ135"/>
      <c r="NAK135"/>
      <c r="NAL135"/>
      <c r="NAM135"/>
      <c r="NAN135"/>
      <c r="NAO135"/>
      <c r="NAP135"/>
      <c r="NAQ135"/>
      <c r="NAR135"/>
      <c r="NAS135"/>
      <c r="NAT135"/>
      <c r="NAU135"/>
      <c r="NAV135"/>
      <c r="NAW135"/>
      <c r="NAX135"/>
      <c r="NAY135"/>
      <c r="NAZ135"/>
      <c r="NBA135"/>
      <c r="NBB135"/>
      <c r="NBC135"/>
      <c r="NBD135"/>
      <c r="NBE135"/>
      <c r="NBF135"/>
      <c r="NBG135"/>
      <c r="NBH135"/>
      <c r="NBI135"/>
      <c r="NBJ135"/>
      <c r="NBK135"/>
      <c r="NBL135"/>
      <c r="NBM135"/>
      <c r="NBN135"/>
      <c r="NBO135"/>
      <c r="NBP135"/>
      <c r="NBQ135"/>
      <c r="NBR135"/>
      <c r="NBS135"/>
      <c r="NBT135"/>
      <c r="NBU135"/>
      <c r="NBV135"/>
      <c r="NBW135"/>
      <c r="NBX135"/>
      <c r="NBY135"/>
      <c r="NBZ135"/>
      <c r="NCA135"/>
      <c r="NCB135"/>
      <c r="NCC135"/>
      <c r="NCD135"/>
      <c r="NCE135"/>
      <c r="NCF135"/>
      <c r="NCG135"/>
      <c r="NCH135"/>
      <c r="NCI135"/>
      <c r="NCJ135"/>
      <c r="NCK135"/>
      <c r="NCL135"/>
      <c r="NCM135"/>
      <c r="NCN135"/>
      <c r="NCO135"/>
      <c r="NCP135"/>
      <c r="NCQ135"/>
      <c r="NCR135"/>
      <c r="NCS135"/>
      <c r="NCT135"/>
      <c r="NCU135"/>
      <c r="NCV135"/>
      <c r="NCW135"/>
      <c r="NCX135"/>
      <c r="NCY135"/>
      <c r="NCZ135"/>
      <c r="NDA135"/>
      <c r="NDB135"/>
      <c r="NDC135"/>
      <c r="NDD135"/>
      <c r="NDE135"/>
      <c r="NDF135"/>
      <c r="NDG135"/>
      <c r="NDH135"/>
      <c r="NDI135"/>
      <c r="NDJ135"/>
      <c r="NDK135"/>
      <c r="NDL135"/>
      <c r="NDM135"/>
      <c r="NDN135"/>
      <c r="NDO135"/>
      <c r="NDP135"/>
      <c r="NDQ135"/>
      <c r="NDR135"/>
      <c r="NDS135"/>
      <c r="NDT135"/>
      <c r="NDU135"/>
      <c r="NDV135"/>
      <c r="NDW135"/>
      <c r="NDX135"/>
      <c r="NDY135"/>
      <c r="NDZ135"/>
      <c r="NEA135"/>
      <c r="NEB135"/>
      <c r="NEC135"/>
      <c r="NED135"/>
      <c r="NEE135"/>
      <c r="NEF135"/>
      <c r="NEG135"/>
      <c r="NEH135"/>
      <c r="NEI135"/>
      <c r="NEJ135"/>
      <c r="NEK135"/>
      <c r="NEL135"/>
      <c r="NEM135"/>
      <c r="NEN135"/>
      <c r="NEO135"/>
      <c r="NEP135"/>
      <c r="NEQ135"/>
      <c r="NER135"/>
      <c r="NES135"/>
      <c r="NET135"/>
      <c r="NEU135"/>
      <c r="NEV135"/>
      <c r="NEW135"/>
      <c r="NEX135"/>
      <c r="NEY135"/>
      <c r="NEZ135"/>
      <c r="NFA135"/>
      <c r="NFB135"/>
      <c r="NFC135"/>
      <c r="NFD135"/>
      <c r="NFE135"/>
      <c r="NFF135"/>
      <c r="NFG135"/>
      <c r="NFH135"/>
      <c r="NFI135"/>
      <c r="NFJ135"/>
      <c r="NFK135"/>
      <c r="NFL135"/>
      <c r="NFM135"/>
      <c r="NFN135"/>
      <c r="NFO135"/>
      <c r="NFP135"/>
      <c r="NFQ135"/>
      <c r="NFR135"/>
      <c r="NFS135"/>
      <c r="NFT135"/>
      <c r="NFU135"/>
      <c r="NFV135"/>
      <c r="NFW135"/>
      <c r="NFX135"/>
      <c r="NFY135"/>
      <c r="NFZ135"/>
      <c r="NGA135"/>
      <c r="NGB135"/>
      <c r="NGC135"/>
      <c r="NGD135"/>
      <c r="NGE135"/>
      <c r="NGF135"/>
      <c r="NGG135"/>
      <c r="NGH135"/>
      <c r="NGI135"/>
      <c r="NGJ135"/>
      <c r="NGK135"/>
      <c r="NGL135"/>
      <c r="NGM135"/>
      <c r="NGN135"/>
      <c r="NGO135"/>
      <c r="NGP135"/>
      <c r="NGQ135"/>
      <c r="NGR135"/>
      <c r="NGS135"/>
      <c r="NGT135"/>
      <c r="NGU135"/>
      <c r="NGV135"/>
      <c r="NGW135"/>
      <c r="NGX135"/>
      <c r="NGY135"/>
      <c r="NGZ135"/>
      <c r="NHA135"/>
      <c r="NHB135"/>
      <c r="NHC135"/>
      <c r="NHD135"/>
      <c r="NHE135"/>
      <c r="NHF135"/>
      <c r="NHG135"/>
      <c r="NHH135"/>
      <c r="NHI135"/>
      <c r="NHJ135"/>
      <c r="NHK135"/>
      <c r="NHL135"/>
      <c r="NHM135"/>
      <c r="NHN135"/>
      <c r="NHO135"/>
      <c r="NHP135"/>
      <c r="NHQ135"/>
      <c r="NHR135"/>
      <c r="NHS135"/>
      <c r="NHT135"/>
      <c r="NHU135"/>
      <c r="NHV135"/>
      <c r="NHW135"/>
      <c r="NHX135"/>
      <c r="NHY135"/>
      <c r="NHZ135"/>
      <c r="NIA135"/>
      <c r="NIB135"/>
      <c r="NIC135"/>
      <c r="NID135"/>
      <c r="NIE135"/>
      <c r="NIF135"/>
      <c r="NIG135"/>
      <c r="NIH135"/>
      <c r="NII135"/>
      <c r="NIJ135"/>
      <c r="NIK135"/>
      <c r="NIL135"/>
      <c r="NIM135"/>
      <c r="NIN135"/>
      <c r="NIO135"/>
      <c r="NIP135"/>
      <c r="NIQ135"/>
      <c r="NIR135"/>
      <c r="NIS135"/>
      <c r="NIT135"/>
      <c r="NIU135"/>
      <c r="NIV135"/>
      <c r="NIW135"/>
      <c r="NIX135"/>
      <c r="NIY135"/>
      <c r="NIZ135"/>
      <c r="NJA135"/>
      <c r="NJB135"/>
      <c r="NJC135"/>
      <c r="NJD135"/>
      <c r="NJE135"/>
      <c r="NJF135"/>
      <c r="NJG135"/>
      <c r="NJH135"/>
      <c r="NJI135"/>
      <c r="NJJ135"/>
      <c r="NJK135"/>
      <c r="NJL135"/>
      <c r="NJM135"/>
      <c r="NJN135"/>
      <c r="NJO135"/>
      <c r="NJP135"/>
      <c r="NJQ135"/>
      <c r="NJR135"/>
      <c r="NJS135"/>
      <c r="NJT135"/>
      <c r="NJU135"/>
      <c r="NJV135"/>
      <c r="NJW135"/>
      <c r="NJX135"/>
      <c r="NJY135"/>
      <c r="NJZ135"/>
      <c r="NKA135"/>
      <c r="NKB135"/>
      <c r="NKC135"/>
      <c r="NKD135"/>
      <c r="NKE135"/>
      <c r="NKF135"/>
      <c r="NKG135"/>
      <c r="NKH135"/>
      <c r="NKI135"/>
      <c r="NKJ135"/>
      <c r="NKK135"/>
      <c r="NKL135"/>
      <c r="NKM135"/>
      <c r="NKN135"/>
      <c r="NKO135"/>
      <c r="NKP135"/>
      <c r="NKQ135"/>
      <c r="NKR135"/>
      <c r="NKS135"/>
      <c r="NKT135"/>
      <c r="NKU135"/>
      <c r="NKV135"/>
      <c r="NKW135"/>
      <c r="NKX135"/>
      <c r="NKY135"/>
      <c r="NKZ135"/>
      <c r="NLA135"/>
      <c r="NLB135"/>
      <c r="NLC135"/>
      <c r="NLD135"/>
      <c r="NLE135"/>
      <c r="NLF135"/>
      <c r="NLG135"/>
      <c r="NLH135"/>
      <c r="NLI135"/>
      <c r="NLJ135"/>
      <c r="NLK135"/>
      <c r="NLL135"/>
      <c r="NLM135"/>
      <c r="NLN135"/>
      <c r="NLO135"/>
      <c r="NLP135"/>
      <c r="NLQ135"/>
      <c r="NLR135"/>
      <c r="NLS135"/>
      <c r="NLT135"/>
      <c r="NLU135"/>
      <c r="NLV135"/>
      <c r="NLW135"/>
      <c r="NLX135"/>
      <c r="NLY135"/>
      <c r="NLZ135"/>
      <c r="NMA135"/>
      <c r="NMB135"/>
      <c r="NMC135"/>
      <c r="NMD135"/>
      <c r="NME135"/>
      <c r="NMF135"/>
      <c r="NMG135"/>
      <c r="NMH135"/>
      <c r="NMI135"/>
      <c r="NMJ135"/>
      <c r="NMK135"/>
      <c r="NML135"/>
      <c r="NMM135"/>
      <c r="NMN135"/>
      <c r="NMO135"/>
      <c r="NMP135"/>
      <c r="NMQ135"/>
      <c r="NMR135"/>
      <c r="NMS135"/>
      <c r="NMT135"/>
      <c r="NMU135"/>
      <c r="NMV135"/>
      <c r="NMW135"/>
      <c r="NMX135"/>
      <c r="NMY135"/>
      <c r="NMZ135"/>
      <c r="NNA135"/>
      <c r="NNB135"/>
      <c r="NNC135"/>
      <c r="NND135"/>
      <c r="NNE135"/>
      <c r="NNF135"/>
      <c r="NNG135"/>
      <c r="NNH135"/>
      <c r="NNI135"/>
      <c r="NNJ135"/>
      <c r="NNK135"/>
      <c r="NNL135"/>
      <c r="NNM135"/>
      <c r="NNN135"/>
      <c r="NNO135"/>
      <c r="NNP135"/>
      <c r="NNQ135"/>
      <c r="NNR135"/>
      <c r="NNS135"/>
      <c r="NNT135"/>
      <c r="NNU135"/>
      <c r="NNV135"/>
      <c r="NNW135"/>
      <c r="NNX135"/>
      <c r="NNY135"/>
      <c r="NNZ135"/>
      <c r="NOA135"/>
      <c r="NOB135"/>
      <c r="NOC135"/>
      <c r="NOD135"/>
      <c r="NOE135"/>
      <c r="NOF135"/>
      <c r="NOG135"/>
      <c r="NOH135"/>
      <c r="NOI135"/>
      <c r="NOJ135"/>
      <c r="NOK135"/>
      <c r="NOL135"/>
      <c r="NOM135"/>
      <c r="NON135"/>
      <c r="NOO135"/>
      <c r="NOP135"/>
      <c r="NOQ135"/>
      <c r="NOR135"/>
      <c r="NOS135"/>
      <c r="NOT135"/>
      <c r="NOU135"/>
      <c r="NOV135"/>
      <c r="NOW135"/>
      <c r="NOX135"/>
      <c r="NOY135"/>
      <c r="NOZ135"/>
      <c r="NPA135"/>
      <c r="NPB135"/>
      <c r="NPC135"/>
      <c r="NPD135"/>
      <c r="NPE135"/>
      <c r="NPF135"/>
      <c r="NPG135"/>
      <c r="NPH135"/>
      <c r="NPI135"/>
      <c r="NPJ135"/>
      <c r="NPK135"/>
      <c r="NPL135"/>
      <c r="NPM135"/>
      <c r="NPN135"/>
      <c r="NPO135"/>
      <c r="NPP135"/>
      <c r="NPQ135"/>
      <c r="NPR135"/>
      <c r="NPS135"/>
      <c r="NPT135"/>
      <c r="NPU135"/>
      <c r="NPV135"/>
      <c r="NPW135"/>
      <c r="NPX135"/>
      <c r="NPY135"/>
      <c r="NPZ135"/>
      <c r="NQA135"/>
      <c r="NQB135"/>
      <c r="NQC135"/>
      <c r="NQD135"/>
      <c r="NQE135"/>
      <c r="NQF135"/>
      <c r="NQG135"/>
      <c r="NQH135"/>
      <c r="NQI135"/>
      <c r="NQJ135"/>
      <c r="NQK135"/>
      <c r="NQL135"/>
      <c r="NQM135"/>
      <c r="NQN135"/>
      <c r="NQO135"/>
      <c r="NQP135"/>
      <c r="NQQ135"/>
      <c r="NQR135"/>
      <c r="NQS135"/>
      <c r="NQT135"/>
      <c r="NQU135"/>
      <c r="NQV135"/>
      <c r="NQW135"/>
      <c r="NQX135"/>
      <c r="NQY135"/>
      <c r="NQZ135"/>
      <c r="NRA135"/>
      <c r="NRB135"/>
      <c r="NRC135"/>
      <c r="NRD135"/>
      <c r="NRE135"/>
      <c r="NRF135"/>
      <c r="NRG135"/>
      <c r="NRH135"/>
      <c r="NRI135"/>
      <c r="NRJ135"/>
      <c r="NRK135"/>
      <c r="NRL135"/>
      <c r="NRM135"/>
      <c r="NRN135"/>
      <c r="NRO135"/>
      <c r="NRP135"/>
      <c r="NRQ135"/>
      <c r="NRR135"/>
      <c r="NRS135"/>
      <c r="NRT135"/>
      <c r="NRU135"/>
      <c r="NRV135"/>
      <c r="NRW135"/>
      <c r="NRX135"/>
      <c r="NRY135"/>
      <c r="NRZ135"/>
      <c r="NSA135"/>
      <c r="NSB135"/>
      <c r="NSC135"/>
      <c r="NSD135"/>
      <c r="NSE135"/>
      <c r="NSF135"/>
      <c r="NSG135"/>
      <c r="NSH135"/>
      <c r="NSI135"/>
      <c r="NSJ135"/>
      <c r="NSK135"/>
      <c r="NSL135"/>
      <c r="NSM135"/>
      <c r="NSN135"/>
      <c r="NSO135"/>
      <c r="NSP135"/>
      <c r="NSQ135"/>
      <c r="NSR135"/>
      <c r="NSS135"/>
      <c r="NST135"/>
      <c r="NSU135"/>
      <c r="NSV135"/>
      <c r="NSW135"/>
      <c r="NSX135"/>
      <c r="NSY135"/>
      <c r="NSZ135"/>
      <c r="NTA135"/>
      <c r="NTB135"/>
      <c r="NTC135"/>
      <c r="NTD135"/>
      <c r="NTE135"/>
      <c r="NTF135"/>
      <c r="NTG135"/>
      <c r="NTH135"/>
      <c r="NTI135"/>
      <c r="NTJ135"/>
      <c r="NTK135"/>
      <c r="NTL135"/>
      <c r="NTM135"/>
      <c r="NTN135"/>
      <c r="NTO135"/>
      <c r="NTP135"/>
      <c r="NTQ135"/>
      <c r="NTR135"/>
      <c r="NTS135"/>
      <c r="NTT135"/>
      <c r="NTU135"/>
      <c r="NTV135"/>
      <c r="NTW135"/>
      <c r="NTX135"/>
      <c r="NTY135"/>
      <c r="NTZ135"/>
      <c r="NUA135"/>
      <c r="NUB135"/>
      <c r="NUC135"/>
      <c r="NUD135"/>
      <c r="NUE135"/>
      <c r="NUF135"/>
      <c r="NUG135"/>
      <c r="NUH135"/>
      <c r="NUI135"/>
      <c r="NUJ135"/>
      <c r="NUK135"/>
      <c r="NUL135"/>
      <c r="NUM135"/>
      <c r="NUN135"/>
      <c r="NUO135"/>
      <c r="NUP135"/>
      <c r="NUQ135"/>
      <c r="NUR135"/>
      <c r="NUS135"/>
      <c r="NUT135"/>
      <c r="NUU135"/>
      <c r="NUV135"/>
      <c r="NUW135"/>
      <c r="NUX135"/>
      <c r="NUY135"/>
      <c r="NUZ135"/>
      <c r="NVA135"/>
      <c r="NVB135"/>
      <c r="NVC135"/>
      <c r="NVD135"/>
      <c r="NVE135"/>
      <c r="NVF135"/>
      <c r="NVG135"/>
      <c r="NVH135"/>
      <c r="NVI135"/>
      <c r="NVJ135"/>
      <c r="NVK135"/>
      <c r="NVL135"/>
      <c r="NVM135"/>
      <c r="NVN135"/>
      <c r="NVO135"/>
      <c r="NVP135"/>
      <c r="NVQ135"/>
      <c r="NVR135"/>
      <c r="NVS135"/>
      <c r="NVT135"/>
      <c r="NVU135"/>
      <c r="NVV135"/>
      <c r="NVW135"/>
      <c r="NVX135"/>
      <c r="NVY135"/>
      <c r="NVZ135"/>
      <c r="NWA135"/>
      <c r="NWB135"/>
      <c r="NWC135"/>
      <c r="NWD135"/>
      <c r="NWE135"/>
      <c r="NWF135"/>
      <c r="NWG135"/>
      <c r="NWH135"/>
      <c r="NWI135"/>
      <c r="NWJ135"/>
      <c r="NWK135"/>
      <c r="NWL135"/>
      <c r="NWM135"/>
      <c r="NWN135"/>
      <c r="NWO135"/>
      <c r="NWP135"/>
      <c r="NWQ135"/>
      <c r="NWR135"/>
      <c r="NWS135"/>
      <c r="NWT135"/>
      <c r="NWU135"/>
      <c r="NWV135"/>
      <c r="NWW135"/>
      <c r="NWX135"/>
      <c r="NWY135"/>
      <c r="NWZ135"/>
      <c r="NXA135"/>
      <c r="NXB135"/>
      <c r="NXC135"/>
      <c r="NXD135"/>
      <c r="NXE135"/>
      <c r="NXF135"/>
      <c r="NXG135"/>
      <c r="NXH135"/>
      <c r="NXI135"/>
      <c r="NXJ135"/>
      <c r="NXK135"/>
      <c r="NXL135"/>
      <c r="NXM135"/>
      <c r="NXN135"/>
      <c r="NXO135"/>
      <c r="NXP135"/>
      <c r="NXQ135"/>
      <c r="NXR135"/>
      <c r="NXS135"/>
      <c r="NXT135"/>
      <c r="NXU135"/>
      <c r="NXV135"/>
      <c r="NXW135"/>
      <c r="NXX135"/>
      <c r="NXY135"/>
      <c r="NXZ135"/>
      <c r="NYA135"/>
      <c r="NYB135"/>
      <c r="NYC135"/>
      <c r="NYD135"/>
      <c r="NYE135"/>
      <c r="NYF135"/>
      <c r="NYG135"/>
      <c r="NYH135"/>
      <c r="NYI135"/>
      <c r="NYJ135"/>
      <c r="NYK135"/>
      <c r="NYL135"/>
      <c r="NYM135"/>
      <c r="NYN135"/>
      <c r="NYO135"/>
      <c r="NYP135"/>
      <c r="NYQ135"/>
      <c r="NYR135"/>
      <c r="NYS135"/>
      <c r="NYT135"/>
      <c r="NYU135"/>
      <c r="NYV135"/>
      <c r="NYW135"/>
      <c r="NYX135"/>
      <c r="NYY135"/>
      <c r="NYZ135"/>
      <c r="NZA135"/>
      <c r="NZB135"/>
      <c r="NZC135"/>
      <c r="NZD135"/>
      <c r="NZE135"/>
      <c r="NZF135"/>
      <c r="NZG135"/>
      <c r="NZH135"/>
      <c r="NZI135"/>
      <c r="NZJ135"/>
      <c r="NZK135"/>
      <c r="NZL135"/>
      <c r="NZM135"/>
      <c r="NZN135"/>
      <c r="NZO135"/>
      <c r="NZP135"/>
      <c r="NZQ135"/>
      <c r="NZR135"/>
      <c r="NZS135"/>
      <c r="NZT135"/>
      <c r="NZU135"/>
      <c r="NZV135"/>
      <c r="NZW135"/>
      <c r="NZX135"/>
      <c r="NZY135"/>
      <c r="NZZ135"/>
      <c r="OAA135"/>
      <c r="OAB135"/>
      <c r="OAC135"/>
      <c r="OAD135"/>
      <c r="OAE135"/>
      <c r="OAF135"/>
      <c r="OAG135"/>
      <c r="OAH135"/>
      <c r="OAI135"/>
      <c r="OAJ135"/>
      <c r="OAK135"/>
      <c r="OAL135"/>
      <c r="OAM135"/>
      <c r="OAN135"/>
      <c r="OAO135"/>
      <c r="OAP135"/>
      <c r="OAQ135"/>
      <c r="OAR135"/>
      <c r="OAS135"/>
      <c r="OAT135"/>
      <c r="OAU135"/>
      <c r="OAV135"/>
      <c r="OAW135"/>
      <c r="OAX135"/>
      <c r="OAY135"/>
      <c r="OAZ135"/>
      <c r="OBA135"/>
      <c r="OBB135"/>
      <c r="OBC135"/>
      <c r="OBD135"/>
      <c r="OBE135"/>
      <c r="OBF135"/>
      <c r="OBG135"/>
      <c r="OBH135"/>
      <c r="OBI135"/>
      <c r="OBJ135"/>
      <c r="OBK135"/>
      <c r="OBL135"/>
      <c r="OBM135"/>
      <c r="OBN135"/>
      <c r="OBO135"/>
      <c r="OBP135"/>
      <c r="OBQ135"/>
      <c r="OBR135"/>
      <c r="OBS135"/>
      <c r="OBT135"/>
      <c r="OBU135"/>
      <c r="OBV135"/>
      <c r="OBW135"/>
      <c r="OBX135"/>
      <c r="OBY135"/>
      <c r="OBZ135"/>
      <c r="OCA135"/>
      <c r="OCB135"/>
      <c r="OCC135"/>
      <c r="OCD135"/>
      <c r="OCE135"/>
      <c r="OCF135"/>
      <c r="OCG135"/>
      <c r="OCH135"/>
      <c r="OCI135"/>
      <c r="OCJ135"/>
      <c r="OCK135"/>
      <c r="OCL135"/>
      <c r="OCM135"/>
      <c r="OCN135"/>
      <c r="OCO135"/>
      <c r="OCP135"/>
      <c r="OCQ135"/>
      <c r="OCR135"/>
      <c r="OCS135"/>
      <c r="OCT135"/>
      <c r="OCU135"/>
      <c r="OCV135"/>
      <c r="OCW135"/>
      <c r="OCX135"/>
      <c r="OCY135"/>
      <c r="OCZ135"/>
      <c r="ODA135"/>
      <c r="ODB135"/>
      <c r="ODC135"/>
      <c r="ODD135"/>
      <c r="ODE135"/>
      <c r="ODF135"/>
      <c r="ODG135"/>
      <c r="ODH135"/>
      <c r="ODI135"/>
      <c r="ODJ135"/>
      <c r="ODK135"/>
      <c r="ODL135"/>
      <c r="ODM135"/>
      <c r="ODN135"/>
      <c r="ODO135"/>
      <c r="ODP135"/>
      <c r="ODQ135"/>
      <c r="ODR135"/>
      <c r="ODS135"/>
      <c r="ODT135"/>
      <c r="ODU135"/>
      <c r="ODV135"/>
      <c r="ODW135"/>
      <c r="ODX135"/>
      <c r="ODY135"/>
      <c r="ODZ135"/>
      <c r="OEA135"/>
      <c r="OEB135"/>
      <c r="OEC135"/>
      <c r="OED135"/>
      <c r="OEE135"/>
      <c r="OEF135"/>
      <c r="OEG135"/>
      <c r="OEH135"/>
      <c r="OEI135"/>
      <c r="OEJ135"/>
      <c r="OEK135"/>
      <c r="OEL135"/>
      <c r="OEM135"/>
      <c r="OEN135"/>
      <c r="OEO135"/>
      <c r="OEP135"/>
      <c r="OEQ135"/>
      <c r="OER135"/>
      <c r="OES135"/>
      <c r="OET135"/>
      <c r="OEU135"/>
      <c r="OEV135"/>
      <c r="OEW135"/>
      <c r="OEX135"/>
      <c r="OEY135"/>
      <c r="OEZ135"/>
      <c r="OFA135"/>
      <c r="OFB135"/>
      <c r="OFC135"/>
      <c r="OFD135"/>
      <c r="OFE135"/>
      <c r="OFF135"/>
      <c r="OFG135"/>
      <c r="OFH135"/>
      <c r="OFI135"/>
      <c r="OFJ135"/>
      <c r="OFK135"/>
      <c r="OFL135"/>
      <c r="OFM135"/>
      <c r="OFN135"/>
      <c r="OFO135"/>
      <c r="OFP135"/>
      <c r="OFQ135"/>
      <c r="OFR135"/>
      <c r="OFS135"/>
      <c r="OFT135"/>
      <c r="OFU135"/>
      <c r="OFV135"/>
      <c r="OFW135"/>
      <c r="OFX135"/>
      <c r="OFY135"/>
      <c r="OFZ135"/>
      <c r="OGA135"/>
      <c r="OGB135"/>
      <c r="OGC135"/>
      <c r="OGD135"/>
      <c r="OGE135"/>
      <c r="OGF135"/>
      <c r="OGG135"/>
      <c r="OGH135"/>
      <c r="OGI135"/>
      <c r="OGJ135"/>
      <c r="OGK135"/>
      <c r="OGL135"/>
      <c r="OGM135"/>
      <c r="OGN135"/>
      <c r="OGO135"/>
      <c r="OGP135"/>
      <c r="OGQ135"/>
      <c r="OGR135"/>
      <c r="OGS135"/>
      <c r="OGT135"/>
      <c r="OGU135"/>
      <c r="OGV135"/>
      <c r="OGW135"/>
      <c r="OGX135"/>
      <c r="OGY135"/>
      <c r="OGZ135"/>
      <c r="OHA135"/>
      <c r="OHB135"/>
      <c r="OHC135"/>
      <c r="OHD135"/>
      <c r="OHE135"/>
      <c r="OHF135"/>
      <c r="OHG135"/>
      <c r="OHH135"/>
      <c r="OHI135"/>
      <c r="OHJ135"/>
      <c r="OHK135"/>
      <c r="OHL135"/>
      <c r="OHM135"/>
      <c r="OHN135"/>
      <c r="OHO135"/>
      <c r="OHP135"/>
      <c r="OHQ135"/>
      <c r="OHR135"/>
      <c r="OHS135"/>
      <c r="OHT135"/>
      <c r="OHU135"/>
      <c r="OHV135"/>
      <c r="OHW135"/>
      <c r="OHX135"/>
      <c r="OHY135"/>
      <c r="OHZ135"/>
      <c r="OIA135"/>
      <c r="OIB135"/>
      <c r="OIC135"/>
      <c r="OID135"/>
      <c r="OIE135"/>
      <c r="OIF135"/>
      <c r="OIG135"/>
      <c r="OIH135"/>
      <c r="OII135"/>
      <c r="OIJ135"/>
      <c r="OIK135"/>
      <c r="OIL135"/>
      <c r="OIM135"/>
      <c r="OIN135"/>
      <c r="OIO135"/>
      <c r="OIP135"/>
      <c r="OIQ135"/>
      <c r="OIR135"/>
      <c r="OIS135"/>
      <c r="OIT135"/>
      <c r="OIU135"/>
      <c r="OIV135"/>
      <c r="OIW135"/>
      <c r="OIX135"/>
      <c r="OIY135"/>
      <c r="OIZ135"/>
      <c r="OJA135"/>
      <c r="OJB135"/>
      <c r="OJC135"/>
      <c r="OJD135"/>
      <c r="OJE135"/>
      <c r="OJF135"/>
      <c r="OJG135"/>
      <c r="OJH135"/>
      <c r="OJI135"/>
      <c r="OJJ135"/>
      <c r="OJK135"/>
      <c r="OJL135"/>
      <c r="OJM135"/>
      <c r="OJN135"/>
      <c r="OJO135"/>
      <c r="OJP135"/>
      <c r="OJQ135"/>
      <c r="OJR135"/>
      <c r="OJS135"/>
      <c r="OJT135"/>
      <c r="OJU135"/>
      <c r="OJV135"/>
      <c r="OJW135"/>
      <c r="OJX135"/>
      <c r="OJY135"/>
      <c r="OJZ135"/>
      <c r="OKA135"/>
      <c r="OKB135"/>
      <c r="OKC135"/>
      <c r="OKD135"/>
      <c r="OKE135"/>
      <c r="OKF135"/>
      <c r="OKG135"/>
      <c r="OKH135"/>
      <c r="OKI135"/>
      <c r="OKJ135"/>
      <c r="OKK135"/>
      <c r="OKL135"/>
      <c r="OKM135"/>
      <c r="OKN135"/>
      <c r="OKO135"/>
      <c r="OKP135"/>
      <c r="OKQ135"/>
      <c r="OKR135"/>
      <c r="OKS135"/>
      <c r="OKT135"/>
      <c r="OKU135"/>
      <c r="OKV135"/>
      <c r="OKW135"/>
      <c r="OKX135"/>
      <c r="OKY135"/>
      <c r="OKZ135"/>
      <c r="OLA135"/>
      <c r="OLB135"/>
      <c r="OLC135"/>
      <c r="OLD135"/>
      <c r="OLE135"/>
      <c r="OLF135"/>
      <c r="OLG135"/>
      <c r="OLH135"/>
      <c r="OLI135"/>
      <c r="OLJ135"/>
      <c r="OLK135"/>
      <c r="OLL135"/>
      <c r="OLM135"/>
      <c r="OLN135"/>
      <c r="OLO135"/>
      <c r="OLP135"/>
      <c r="OLQ135"/>
      <c r="OLR135"/>
      <c r="OLS135"/>
      <c r="OLT135"/>
      <c r="OLU135"/>
      <c r="OLV135"/>
      <c r="OLW135"/>
      <c r="OLX135"/>
      <c r="OLY135"/>
      <c r="OLZ135"/>
      <c r="OMA135"/>
      <c r="OMB135"/>
      <c r="OMC135"/>
      <c r="OMD135"/>
      <c r="OME135"/>
      <c r="OMF135"/>
      <c r="OMG135"/>
      <c r="OMH135"/>
      <c r="OMI135"/>
      <c r="OMJ135"/>
      <c r="OMK135"/>
      <c r="OML135"/>
      <c r="OMM135"/>
      <c r="OMN135"/>
      <c r="OMO135"/>
      <c r="OMP135"/>
      <c r="OMQ135"/>
      <c r="OMR135"/>
      <c r="OMS135"/>
      <c r="OMT135"/>
      <c r="OMU135"/>
      <c r="OMV135"/>
      <c r="OMW135"/>
      <c r="OMX135"/>
      <c r="OMY135"/>
      <c r="OMZ135"/>
      <c r="ONA135"/>
      <c r="ONB135"/>
      <c r="ONC135"/>
      <c r="OND135"/>
      <c r="ONE135"/>
      <c r="ONF135"/>
      <c r="ONG135"/>
      <c r="ONH135"/>
      <c r="ONI135"/>
      <c r="ONJ135"/>
      <c r="ONK135"/>
      <c r="ONL135"/>
      <c r="ONM135"/>
      <c r="ONN135"/>
      <c r="ONO135"/>
      <c r="ONP135"/>
      <c r="ONQ135"/>
      <c r="ONR135"/>
      <c r="ONS135"/>
      <c r="ONT135"/>
      <c r="ONU135"/>
      <c r="ONV135"/>
      <c r="ONW135"/>
      <c r="ONX135"/>
      <c r="ONY135"/>
      <c r="ONZ135"/>
      <c r="OOA135"/>
      <c r="OOB135"/>
      <c r="OOC135"/>
      <c r="OOD135"/>
      <c r="OOE135"/>
      <c r="OOF135"/>
      <c r="OOG135"/>
      <c r="OOH135"/>
      <c r="OOI135"/>
      <c r="OOJ135"/>
      <c r="OOK135"/>
      <c r="OOL135"/>
      <c r="OOM135"/>
      <c r="OON135"/>
      <c r="OOO135"/>
      <c r="OOP135"/>
      <c r="OOQ135"/>
      <c r="OOR135"/>
      <c r="OOS135"/>
      <c r="OOT135"/>
      <c r="OOU135"/>
      <c r="OOV135"/>
      <c r="OOW135"/>
      <c r="OOX135"/>
      <c r="OOY135"/>
      <c r="OOZ135"/>
      <c r="OPA135"/>
      <c r="OPB135"/>
      <c r="OPC135"/>
      <c r="OPD135"/>
      <c r="OPE135"/>
      <c r="OPF135"/>
      <c r="OPG135"/>
      <c r="OPH135"/>
      <c r="OPI135"/>
      <c r="OPJ135"/>
      <c r="OPK135"/>
      <c r="OPL135"/>
      <c r="OPM135"/>
      <c r="OPN135"/>
      <c r="OPO135"/>
      <c r="OPP135"/>
      <c r="OPQ135"/>
      <c r="OPR135"/>
      <c r="OPS135"/>
      <c r="OPT135"/>
      <c r="OPU135"/>
      <c r="OPV135"/>
      <c r="OPW135"/>
      <c r="OPX135"/>
      <c r="OPY135"/>
      <c r="OPZ135"/>
      <c r="OQA135"/>
      <c r="OQB135"/>
      <c r="OQC135"/>
      <c r="OQD135"/>
      <c r="OQE135"/>
      <c r="OQF135"/>
      <c r="OQG135"/>
      <c r="OQH135"/>
      <c r="OQI135"/>
      <c r="OQJ135"/>
      <c r="OQK135"/>
      <c r="OQL135"/>
      <c r="OQM135"/>
      <c r="OQN135"/>
      <c r="OQO135"/>
      <c r="OQP135"/>
      <c r="OQQ135"/>
      <c r="OQR135"/>
      <c r="OQS135"/>
      <c r="OQT135"/>
      <c r="OQU135"/>
      <c r="OQV135"/>
      <c r="OQW135"/>
      <c r="OQX135"/>
      <c r="OQY135"/>
      <c r="OQZ135"/>
      <c r="ORA135"/>
      <c r="ORB135"/>
      <c r="ORC135"/>
      <c r="ORD135"/>
      <c r="ORE135"/>
      <c r="ORF135"/>
      <c r="ORG135"/>
      <c r="ORH135"/>
      <c r="ORI135"/>
      <c r="ORJ135"/>
      <c r="ORK135"/>
      <c r="ORL135"/>
      <c r="ORM135"/>
      <c r="ORN135"/>
      <c r="ORO135"/>
      <c r="ORP135"/>
      <c r="ORQ135"/>
      <c r="ORR135"/>
      <c r="ORS135"/>
      <c r="ORT135"/>
      <c r="ORU135"/>
      <c r="ORV135"/>
      <c r="ORW135"/>
      <c r="ORX135"/>
      <c r="ORY135"/>
      <c r="ORZ135"/>
      <c r="OSA135"/>
      <c r="OSB135"/>
      <c r="OSC135"/>
      <c r="OSD135"/>
      <c r="OSE135"/>
      <c r="OSF135"/>
      <c r="OSG135"/>
      <c r="OSH135"/>
      <c r="OSI135"/>
      <c r="OSJ135"/>
      <c r="OSK135"/>
      <c r="OSL135"/>
      <c r="OSM135"/>
      <c r="OSN135"/>
      <c r="OSO135"/>
      <c r="OSP135"/>
      <c r="OSQ135"/>
      <c r="OSR135"/>
      <c r="OSS135"/>
      <c r="OST135"/>
      <c r="OSU135"/>
      <c r="OSV135"/>
      <c r="OSW135"/>
      <c r="OSX135"/>
      <c r="OSY135"/>
      <c r="OSZ135"/>
      <c r="OTA135"/>
      <c r="OTB135"/>
      <c r="OTC135"/>
      <c r="OTD135"/>
      <c r="OTE135"/>
      <c r="OTF135"/>
      <c r="OTG135"/>
      <c r="OTH135"/>
      <c r="OTI135"/>
      <c r="OTJ135"/>
      <c r="OTK135"/>
      <c r="OTL135"/>
      <c r="OTM135"/>
      <c r="OTN135"/>
      <c r="OTO135"/>
      <c r="OTP135"/>
      <c r="OTQ135"/>
      <c r="OTR135"/>
      <c r="OTS135"/>
      <c r="OTT135"/>
      <c r="OTU135"/>
      <c r="OTV135"/>
      <c r="OTW135"/>
      <c r="OTX135"/>
      <c r="OTY135"/>
      <c r="OTZ135"/>
      <c r="OUA135"/>
      <c r="OUB135"/>
      <c r="OUC135"/>
      <c r="OUD135"/>
      <c r="OUE135"/>
      <c r="OUF135"/>
      <c r="OUG135"/>
      <c r="OUH135"/>
      <c r="OUI135"/>
      <c r="OUJ135"/>
      <c r="OUK135"/>
      <c r="OUL135"/>
      <c r="OUM135"/>
      <c r="OUN135"/>
      <c r="OUO135"/>
      <c r="OUP135"/>
      <c r="OUQ135"/>
      <c r="OUR135"/>
      <c r="OUS135"/>
      <c r="OUT135"/>
      <c r="OUU135"/>
      <c r="OUV135"/>
      <c r="OUW135"/>
      <c r="OUX135"/>
      <c r="OUY135"/>
      <c r="OUZ135"/>
      <c r="OVA135"/>
      <c r="OVB135"/>
      <c r="OVC135"/>
      <c r="OVD135"/>
      <c r="OVE135"/>
      <c r="OVF135"/>
      <c r="OVG135"/>
      <c r="OVH135"/>
      <c r="OVI135"/>
      <c r="OVJ135"/>
      <c r="OVK135"/>
      <c r="OVL135"/>
      <c r="OVM135"/>
      <c r="OVN135"/>
      <c r="OVO135"/>
      <c r="OVP135"/>
      <c r="OVQ135"/>
      <c r="OVR135"/>
      <c r="OVS135"/>
      <c r="OVT135"/>
      <c r="OVU135"/>
      <c r="OVV135"/>
      <c r="OVW135"/>
      <c r="OVX135"/>
      <c r="OVY135"/>
      <c r="OVZ135"/>
      <c r="OWA135"/>
      <c r="OWB135"/>
      <c r="OWC135"/>
      <c r="OWD135"/>
      <c r="OWE135"/>
      <c r="OWF135"/>
      <c r="OWG135"/>
      <c r="OWH135"/>
      <c r="OWI135"/>
      <c r="OWJ135"/>
      <c r="OWK135"/>
      <c r="OWL135"/>
      <c r="OWM135"/>
      <c r="OWN135"/>
      <c r="OWO135"/>
      <c r="OWP135"/>
      <c r="OWQ135"/>
      <c r="OWR135"/>
      <c r="OWS135"/>
      <c r="OWT135"/>
      <c r="OWU135"/>
      <c r="OWV135"/>
      <c r="OWW135"/>
      <c r="OWX135"/>
      <c r="OWY135"/>
      <c r="OWZ135"/>
      <c r="OXA135"/>
      <c r="OXB135"/>
      <c r="OXC135"/>
      <c r="OXD135"/>
      <c r="OXE135"/>
      <c r="OXF135"/>
      <c r="OXG135"/>
      <c r="OXH135"/>
      <c r="OXI135"/>
      <c r="OXJ135"/>
      <c r="OXK135"/>
      <c r="OXL135"/>
      <c r="OXM135"/>
      <c r="OXN135"/>
      <c r="OXO135"/>
      <c r="OXP135"/>
      <c r="OXQ135"/>
      <c r="OXR135"/>
      <c r="OXS135"/>
      <c r="OXT135"/>
      <c r="OXU135"/>
      <c r="OXV135"/>
      <c r="OXW135"/>
      <c r="OXX135"/>
      <c r="OXY135"/>
      <c r="OXZ135"/>
      <c r="OYA135"/>
      <c r="OYB135"/>
      <c r="OYC135"/>
      <c r="OYD135"/>
      <c r="OYE135"/>
      <c r="OYF135"/>
      <c r="OYG135"/>
      <c r="OYH135"/>
      <c r="OYI135"/>
      <c r="OYJ135"/>
      <c r="OYK135"/>
      <c r="OYL135"/>
      <c r="OYM135"/>
      <c r="OYN135"/>
      <c r="OYO135"/>
      <c r="OYP135"/>
      <c r="OYQ135"/>
      <c r="OYR135"/>
      <c r="OYS135"/>
      <c r="OYT135"/>
      <c r="OYU135"/>
      <c r="OYV135"/>
      <c r="OYW135"/>
      <c r="OYX135"/>
      <c r="OYY135"/>
      <c r="OYZ135"/>
      <c r="OZA135"/>
      <c r="OZB135"/>
      <c r="OZC135"/>
      <c r="OZD135"/>
      <c r="OZE135"/>
      <c r="OZF135"/>
      <c r="OZG135"/>
      <c r="OZH135"/>
      <c r="OZI135"/>
      <c r="OZJ135"/>
      <c r="OZK135"/>
      <c r="OZL135"/>
      <c r="OZM135"/>
      <c r="OZN135"/>
      <c r="OZO135"/>
      <c r="OZP135"/>
      <c r="OZQ135"/>
      <c r="OZR135"/>
      <c r="OZS135"/>
      <c r="OZT135"/>
      <c r="OZU135"/>
      <c r="OZV135"/>
      <c r="OZW135"/>
      <c r="OZX135"/>
      <c r="OZY135"/>
      <c r="OZZ135"/>
      <c r="PAA135"/>
      <c r="PAB135"/>
      <c r="PAC135"/>
      <c r="PAD135"/>
      <c r="PAE135"/>
      <c r="PAF135"/>
      <c r="PAG135"/>
      <c r="PAH135"/>
      <c r="PAI135"/>
      <c r="PAJ135"/>
      <c r="PAK135"/>
      <c r="PAL135"/>
      <c r="PAM135"/>
      <c r="PAN135"/>
      <c r="PAO135"/>
      <c r="PAP135"/>
      <c r="PAQ135"/>
      <c r="PAR135"/>
      <c r="PAS135"/>
      <c r="PAT135"/>
      <c r="PAU135"/>
      <c r="PAV135"/>
      <c r="PAW135"/>
      <c r="PAX135"/>
      <c r="PAY135"/>
      <c r="PAZ135"/>
      <c r="PBA135"/>
      <c r="PBB135"/>
      <c r="PBC135"/>
      <c r="PBD135"/>
      <c r="PBE135"/>
      <c r="PBF135"/>
      <c r="PBG135"/>
      <c r="PBH135"/>
      <c r="PBI135"/>
      <c r="PBJ135"/>
      <c r="PBK135"/>
      <c r="PBL135"/>
      <c r="PBM135"/>
      <c r="PBN135"/>
      <c r="PBO135"/>
      <c r="PBP135"/>
      <c r="PBQ135"/>
      <c r="PBR135"/>
      <c r="PBS135"/>
      <c r="PBT135"/>
      <c r="PBU135"/>
      <c r="PBV135"/>
      <c r="PBW135"/>
      <c r="PBX135"/>
      <c r="PBY135"/>
      <c r="PBZ135"/>
      <c r="PCA135"/>
      <c r="PCB135"/>
      <c r="PCC135"/>
      <c r="PCD135"/>
      <c r="PCE135"/>
      <c r="PCF135"/>
      <c r="PCG135"/>
      <c r="PCH135"/>
      <c r="PCI135"/>
      <c r="PCJ135"/>
      <c r="PCK135"/>
      <c r="PCL135"/>
      <c r="PCM135"/>
      <c r="PCN135"/>
      <c r="PCO135"/>
      <c r="PCP135"/>
      <c r="PCQ135"/>
      <c r="PCR135"/>
      <c r="PCS135"/>
      <c r="PCT135"/>
      <c r="PCU135"/>
      <c r="PCV135"/>
      <c r="PCW135"/>
      <c r="PCX135"/>
      <c r="PCY135"/>
      <c r="PCZ135"/>
      <c r="PDA135"/>
      <c r="PDB135"/>
      <c r="PDC135"/>
      <c r="PDD135"/>
      <c r="PDE135"/>
      <c r="PDF135"/>
      <c r="PDG135"/>
      <c r="PDH135"/>
      <c r="PDI135"/>
      <c r="PDJ135"/>
      <c r="PDK135"/>
      <c r="PDL135"/>
      <c r="PDM135"/>
      <c r="PDN135"/>
      <c r="PDO135"/>
      <c r="PDP135"/>
      <c r="PDQ135"/>
      <c r="PDR135"/>
      <c r="PDS135"/>
      <c r="PDT135"/>
      <c r="PDU135"/>
      <c r="PDV135"/>
      <c r="PDW135"/>
      <c r="PDX135"/>
      <c r="PDY135"/>
      <c r="PDZ135"/>
      <c r="PEA135"/>
      <c r="PEB135"/>
      <c r="PEC135"/>
      <c r="PED135"/>
      <c r="PEE135"/>
      <c r="PEF135"/>
      <c r="PEG135"/>
      <c r="PEH135"/>
      <c r="PEI135"/>
      <c r="PEJ135"/>
      <c r="PEK135"/>
      <c r="PEL135"/>
      <c r="PEM135"/>
      <c r="PEN135"/>
      <c r="PEO135"/>
      <c r="PEP135"/>
      <c r="PEQ135"/>
      <c r="PER135"/>
      <c r="PES135"/>
      <c r="PET135"/>
      <c r="PEU135"/>
      <c r="PEV135"/>
      <c r="PEW135"/>
      <c r="PEX135"/>
      <c r="PEY135"/>
      <c r="PEZ135"/>
      <c r="PFA135"/>
      <c r="PFB135"/>
      <c r="PFC135"/>
      <c r="PFD135"/>
      <c r="PFE135"/>
      <c r="PFF135"/>
      <c r="PFG135"/>
      <c r="PFH135"/>
      <c r="PFI135"/>
      <c r="PFJ135"/>
      <c r="PFK135"/>
      <c r="PFL135"/>
      <c r="PFM135"/>
      <c r="PFN135"/>
      <c r="PFO135"/>
      <c r="PFP135"/>
      <c r="PFQ135"/>
      <c r="PFR135"/>
      <c r="PFS135"/>
      <c r="PFT135"/>
      <c r="PFU135"/>
      <c r="PFV135"/>
      <c r="PFW135"/>
      <c r="PFX135"/>
      <c r="PFY135"/>
      <c r="PFZ135"/>
      <c r="PGA135"/>
      <c r="PGB135"/>
      <c r="PGC135"/>
      <c r="PGD135"/>
      <c r="PGE135"/>
      <c r="PGF135"/>
      <c r="PGG135"/>
      <c r="PGH135"/>
      <c r="PGI135"/>
      <c r="PGJ135"/>
      <c r="PGK135"/>
      <c r="PGL135"/>
      <c r="PGM135"/>
      <c r="PGN135"/>
      <c r="PGO135"/>
      <c r="PGP135"/>
      <c r="PGQ135"/>
      <c r="PGR135"/>
      <c r="PGS135"/>
      <c r="PGT135"/>
      <c r="PGU135"/>
      <c r="PGV135"/>
      <c r="PGW135"/>
      <c r="PGX135"/>
      <c r="PGY135"/>
      <c r="PGZ135"/>
      <c r="PHA135"/>
      <c r="PHB135"/>
      <c r="PHC135"/>
      <c r="PHD135"/>
      <c r="PHE135"/>
      <c r="PHF135"/>
      <c r="PHG135"/>
      <c r="PHH135"/>
      <c r="PHI135"/>
      <c r="PHJ135"/>
      <c r="PHK135"/>
      <c r="PHL135"/>
      <c r="PHM135"/>
      <c r="PHN135"/>
      <c r="PHO135"/>
      <c r="PHP135"/>
      <c r="PHQ135"/>
      <c r="PHR135"/>
      <c r="PHS135"/>
      <c r="PHT135"/>
      <c r="PHU135"/>
      <c r="PHV135"/>
      <c r="PHW135"/>
      <c r="PHX135"/>
      <c r="PHY135"/>
      <c r="PHZ135"/>
      <c r="PIA135"/>
      <c r="PIB135"/>
      <c r="PIC135"/>
      <c r="PID135"/>
      <c r="PIE135"/>
      <c r="PIF135"/>
      <c r="PIG135"/>
      <c r="PIH135"/>
      <c r="PII135"/>
      <c r="PIJ135"/>
      <c r="PIK135"/>
      <c r="PIL135"/>
      <c r="PIM135"/>
      <c r="PIN135"/>
      <c r="PIO135"/>
      <c r="PIP135"/>
      <c r="PIQ135"/>
      <c r="PIR135"/>
      <c r="PIS135"/>
      <c r="PIT135"/>
      <c r="PIU135"/>
      <c r="PIV135"/>
      <c r="PIW135"/>
      <c r="PIX135"/>
      <c r="PIY135"/>
      <c r="PIZ135"/>
      <c r="PJA135"/>
      <c r="PJB135"/>
      <c r="PJC135"/>
      <c r="PJD135"/>
      <c r="PJE135"/>
      <c r="PJF135"/>
      <c r="PJG135"/>
      <c r="PJH135"/>
      <c r="PJI135"/>
      <c r="PJJ135"/>
      <c r="PJK135"/>
      <c r="PJL135"/>
      <c r="PJM135"/>
      <c r="PJN135"/>
      <c r="PJO135"/>
      <c r="PJP135"/>
      <c r="PJQ135"/>
      <c r="PJR135"/>
      <c r="PJS135"/>
      <c r="PJT135"/>
      <c r="PJU135"/>
      <c r="PJV135"/>
      <c r="PJW135"/>
      <c r="PJX135"/>
      <c r="PJY135"/>
      <c r="PJZ135"/>
      <c r="PKA135"/>
      <c r="PKB135"/>
      <c r="PKC135"/>
      <c r="PKD135"/>
      <c r="PKE135"/>
      <c r="PKF135"/>
      <c r="PKG135"/>
      <c r="PKH135"/>
      <c r="PKI135"/>
      <c r="PKJ135"/>
      <c r="PKK135"/>
      <c r="PKL135"/>
      <c r="PKM135"/>
      <c r="PKN135"/>
      <c r="PKO135"/>
      <c r="PKP135"/>
      <c r="PKQ135"/>
      <c r="PKR135"/>
      <c r="PKS135"/>
      <c r="PKT135"/>
      <c r="PKU135"/>
      <c r="PKV135"/>
      <c r="PKW135"/>
      <c r="PKX135"/>
      <c r="PKY135"/>
      <c r="PKZ135"/>
      <c r="PLA135"/>
      <c r="PLB135"/>
      <c r="PLC135"/>
      <c r="PLD135"/>
      <c r="PLE135"/>
      <c r="PLF135"/>
      <c r="PLG135"/>
      <c r="PLH135"/>
      <c r="PLI135"/>
      <c r="PLJ135"/>
      <c r="PLK135"/>
      <c r="PLL135"/>
      <c r="PLM135"/>
      <c r="PLN135"/>
      <c r="PLO135"/>
      <c r="PLP135"/>
      <c r="PLQ135"/>
      <c r="PLR135"/>
      <c r="PLS135"/>
      <c r="PLT135"/>
      <c r="PLU135"/>
      <c r="PLV135"/>
      <c r="PLW135"/>
      <c r="PLX135"/>
      <c r="PLY135"/>
      <c r="PLZ135"/>
      <c r="PMA135"/>
      <c r="PMB135"/>
      <c r="PMC135"/>
      <c r="PMD135"/>
      <c r="PME135"/>
      <c r="PMF135"/>
      <c r="PMG135"/>
      <c r="PMH135"/>
      <c r="PMI135"/>
      <c r="PMJ135"/>
      <c r="PMK135"/>
      <c r="PML135"/>
      <c r="PMM135"/>
      <c r="PMN135"/>
      <c r="PMO135"/>
      <c r="PMP135"/>
      <c r="PMQ135"/>
      <c r="PMR135"/>
      <c r="PMS135"/>
      <c r="PMT135"/>
      <c r="PMU135"/>
      <c r="PMV135"/>
      <c r="PMW135"/>
      <c r="PMX135"/>
      <c r="PMY135"/>
      <c r="PMZ135"/>
      <c r="PNA135"/>
      <c r="PNB135"/>
      <c r="PNC135"/>
      <c r="PND135"/>
      <c r="PNE135"/>
      <c r="PNF135"/>
      <c r="PNG135"/>
      <c r="PNH135"/>
      <c r="PNI135"/>
      <c r="PNJ135"/>
      <c r="PNK135"/>
      <c r="PNL135"/>
      <c r="PNM135"/>
      <c r="PNN135"/>
      <c r="PNO135"/>
      <c r="PNP135"/>
      <c r="PNQ135"/>
      <c r="PNR135"/>
      <c r="PNS135"/>
      <c r="PNT135"/>
      <c r="PNU135"/>
      <c r="PNV135"/>
      <c r="PNW135"/>
      <c r="PNX135"/>
      <c r="PNY135"/>
      <c r="PNZ135"/>
      <c r="POA135"/>
      <c r="POB135"/>
      <c r="POC135"/>
      <c r="POD135"/>
      <c r="POE135"/>
      <c r="POF135"/>
      <c r="POG135"/>
      <c r="POH135"/>
      <c r="POI135"/>
      <c r="POJ135"/>
      <c r="POK135"/>
      <c r="POL135"/>
      <c r="POM135"/>
      <c r="PON135"/>
      <c r="POO135"/>
      <c r="POP135"/>
      <c r="POQ135"/>
      <c r="POR135"/>
      <c r="POS135"/>
      <c r="POT135"/>
      <c r="POU135"/>
      <c r="POV135"/>
      <c r="POW135"/>
      <c r="POX135"/>
      <c r="POY135"/>
      <c r="POZ135"/>
      <c r="PPA135"/>
      <c r="PPB135"/>
      <c r="PPC135"/>
      <c r="PPD135"/>
      <c r="PPE135"/>
      <c r="PPF135"/>
      <c r="PPG135"/>
      <c r="PPH135"/>
      <c r="PPI135"/>
      <c r="PPJ135"/>
      <c r="PPK135"/>
      <c r="PPL135"/>
      <c r="PPM135"/>
      <c r="PPN135"/>
      <c r="PPO135"/>
      <c r="PPP135"/>
      <c r="PPQ135"/>
      <c r="PPR135"/>
      <c r="PPS135"/>
      <c r="PPT135"/>
      <c r="PPU135"/>
      <c r="PPV135"/>
      <c r="PPW135"/>
      <c r="PPX135"/>
      <c r="PPY135"/>
      <c r="PPZ135"/>
      <c r="PQA135"/>
      <c r="PQB135"/>
      <c r="PQC135"/>
      <c r="PQD135"/>
      <c r="PQE135"/>
      <c r="PQF135"/>
      <c r="PQG135"/>
      <c r="PQH135"/>
      <c r="PQI135"/>
      <c r="PQJ135"/>
      <c r="PQK135"/>
      <c r="PQL135"/>
      <c r="PQM135"/>
      <c r="PQN135"/>
      <c r="PQO135"/>
      <c r="PQP135"/>
      <c r="PQQ135"/>
      <c r="PQR135"/>
      <c r="PQS135"/>
      <c r="PQT135"/>
      <c r="PQU135"/>
      <c r="PQV135"/>
      <c r="PQW135"/>
      <c r="PQX135"/>
      <c r="PQY135"/>
      <c r="PQZ135"/>
      <c r="PRA135"/>
      <c r="PRB135"/>
      <c r="PRC135"/>
      <c r="PRD135"/>
      <c r="PRE135"/>
      <c r="PRF135"/>
      <c r="PRG135"/>
      <c r="PRH135"/>
      <c r="PRI135"/>
      <c r="PRJ135"/>
      <c r="PRK135"/>
      <c r="PRL135"/>
      <c r="PRM135"/>
      <c r="PRN135"/>
      <c r="PRO135"/>
      <c r="PRP135"/>
      <c r="PRQ135"/>
      <c r="PRR135"/>
      <c r="PRS135"/>
      <c r="PRT135"/>
      <c r="PRU135"/>
      <c r="PRV135"/>
      <c r="PRW135"/>
      <c r="PRX135"/>
      <c r="PRY135"/>
      <c r="PRZ135"/>
      <c r="PSA135"/>
      <c r="PSB135"/>
      <c r="PSC135"/>
      <c r="PSD135"/>
      <c r="PSE135"/>
      <c r="PSF135"/>
      <c r="PSG135"/>
      <c r="PSH135"/>
      <c r="PSI135"/>
      <c r="PSJ135"/>
      <c r="PSK135"/>
      <c r="PSL135"/>
      <c r="PSM135"/>
      <c r="PSN135"/>
      <c r="PSO135"/>
      <c r="PSP135"/>
      <c r="PSQ135"/>
      <c r="PSR135"/>
      <c r="PSS135"/>
      <c r="PST135"/>
      <c r="PSU135"/>
      <c r="PSV135"/>
      <c r="PSW135"/>
      <c r="PSX135"/>
      <c r="PSY135"/>
      <c r="PSZ135"/>
      <c r="PTA135"/>
      <c r="PTB135"/>
      <c r="PTC135"/>
      <c r="PTD135"/>
      <c r="PTE135"/>
      <c r="PTF135"/>
      <c r="PTG135"/>
      <c r="PTH135"/>
      <c r="PTI135"/>
      <c r="PTJ135"/>
      <c r="PTK135"/>
      <c r="PTL135"/>
      <c r="PTM135"/>
      <c r="PTN135"/>
      <c r="PTO135"/>
      <c r="PTP135"/>
      <c r="PTQ135"/>
      <c r="PTR135"/>
      <c r="PTS135"/>
      <c r="PTT135"/>
      <c r="PTU135"/>
      <c r="PTV135"/>
      <c r="PTW135"/>
      <c r="PTX135"/>
      <c r="PTY135"/>
      <c r="PTZ135"/>
      <c r="PUA135"/>
      <c r="PUB135"/>
      <c r="PUC135"/>
      <c r="PUD135"/>
      <c r="PUE135"/>
      <c r="PUF135"/>
      <c r="PUG135"/>
      <c r="PUH135"/>
      <c r="PUI135"/>
      <c r="PUJ135"/>
      <c r="PUK135"/>
      <c r="PUL135"/>
      <c r="PUM135"/>
      <c r="PUN135"/>
      <c r="PUO135"/>
      <c r="PUP135"/>
      <c r="PUQ135"/>
      <c r="PUR135"/>
      <c r="PUS135"/>
      <c r="PUT135"/>
      <c r="PUU135"/>
      <c r="PUV135"/>
      <c r="PUW135"/>
      <c r="PUX135"/>
      <c r="PUY135"/>
      <c r="PUZ135"/>
      <c r="PVA135"/>
      <c r="PVB135"/>
      <c r="PVC135"/>
      <c r="PVD135"/>
      <c r="PVE135"/>
      <c r="PVF135"/>
      <c r="PVG135"/>
      <c r="PVH135"/>
      <c r="PVI135"/>
      <c r="PVJ135"/>
      <c r="PVK135"/>
      <c r="PVL135"/>
      <c r="PVM135"/>
      <c r="PVN135"/>
      <c r="PVO135"/>
      <c r="PVP135"/>
      <c r="PVQ135"/>
      <c r="PVR135"/>
      <c r="PVS135"/>
      <c r="PVT135"/>
      <c r="PVU135"/>
      <c r="PVV135"/>
      <c r="PVW135"/>
      <c r="PVX135"/>
      <c r="PVY135"/>
      <c r="PVZ135"/>
      <c r="PWA135"/>
      <c r="PWB135"/>
      <c r="PWC135"/>
      <c r="PWD135"/>
      <c r="PWE135"/>
      <c r="PWF135"/>
      <c r="PWG135"/>
      <c r="PWH135"/>
      <c r="PWI135"/>
      <c r="PWJ135"/>
      <c r="PWK135"/>
      <c r="PWL135"/>
      <c r="PWM135"/>
      <c r="PWN135"/>
      <c r="PWO135"/>
      <c r="PWP135"/>
      <c r="PWQ135"/>
      <c r="PWR135"/>
      <c r="PWS135"/>
      <c r="PWT135"/>
      <c r="PWU135"/>
      <c r="PWV135"/>
      <c r="PWW135"/>
      <c r="PWX135"/>
      <c r="PWY135"/>
      <c r="PWZ135"/>
      <c r="PXA135"/>
      <c r="PXB135"/>
      <c r="PXC135"/>
      <c r="PXD135"/>
      <c r="PXE135"/>
      <c r="PXF135"/>
      <c r="PXG135"/>
      <c r="PXH135"/>
      <c r="PXI135"/>
      <c r="PXJ135"/>
      <c r="PXK135"/>
      <c r="PXL135"/>
      <c r="PXM135"/>
      <c r="PXN135"/>
      <c r="PXO135"/>
      <c r="PXP135"/>
      <c r="PXQ135"/>
      <c r="PXR135"/>
      <c r="PXS135"/>
      <c r="PXT135"/>
      <c r="PXU135"/>
      <c r="PXV135"/>
      <c r="PXW135"/>
      <c r="PXX135"/>
      <c r="PXY135"/>
      <c r="PXZ135"/>
      <c r="PYA135"/>
      <c r="PYB135"/>
      <c r="PYC135"/>
      <c r="PYD135"/>
      <c r="PYE135"/>
      <c r="PYF135"/>
      <c r="PYG135"/>
      <c r="PYH135"/>
      <c r="PYI135"/>
      <c r="PYJ135"/>
      <c r="PYK135"/>
      <c r="PYL135"/>
      <c r="PYM135"/>
      <c r="PYN135"/>
      <c r="PYO135"/>
      <c r="PYP135"/>
      <c r="PYQ135"/>
      <c r="PYR135"/>
      <c r="PYS135"/>
      <c r="PYT135"/>
      <c r="PYU135"/>
      <c r="PYV135"/>
      <c r="PYW135"/>
      <c r="PYX135"/>
      <c r="PYY135"/>
      <c r="PYZ135"/>
      <c r="PZA135"/>
      <c r="PZB135"/>
      <c r="PZC135"/>
      <c r="PZD135"/>
      <c r="PZE135"/>
      <c r="PZF135"/>
      <c r="PZG135"/>
      <c r="PZH135"/>
      <c r="PZI135"/>
      <c r="PZJ135"/>
      <c r="PZK135"/>
      <c r="PZL135"/>
      <c r="PZM135"/>
      <c r="PZN135"/>
      <c r="PZO135"/>
      <c r="PZP135"/>
      <c r="PZQ135"/>
      <c r="PZR135"/>
      <c r="PZS135"/>
      <c r="PZT135"/>
      <c r="PZU135"/>
      <c r="PZV135"/>
      <c r="PZW135"/>
      <c r="PZX135"/>
      <c r="PZY135"/>
      <c r="PZZ135"/>
      <c r="QAA135"/>
      <c r="QAB135"/>
      <c r="QAC135"/>
      <c r="QAD135"/>
      <c r="QAE135"/>
      <c r="QAF135"/>
      <c r="QAG135"/>
      <c r="QAH135"/>
      <c r="QAI135"/>
      <c r="QAJ135"/>
      <c r="QAK135"/>
      <c r="QAL135"/>
      <c r="QAM135"/>
      <c r="QAN135"/>
      <c r="QAO135"/>
      <c r="QAP135"/>
      <c r="QAQ135"/>
      <c r="QAR135"/>
      <c r="QAS135"/>
      <c r="QAT135"/>
      <c r="QAU135"/>
      <c r="QAV135"/>
      <c r="QAW135"/>
      <c r="QAX135"/>
      <c r="QAY135"/>
      <c r="QAZ135"/>
      <c r="QBA135"/>
      <c r="QBB135"/>
      <c r="QBC135"/>
      <c r="QBD135"/>
      <c r="QBE135"/>
      <c r="QBF135"/>
      <c r="QBG135"/>
      <c r="QBH135"/>
      <c r="QBI135"/>
      <c r="QBJ135"/>
      <c r="QBK135"/>
      <c r="QBL135"/>
      <c r="QBM135"/>
      <c r="QBN135"/>
      <c r="QBO135"/>
      <c r="QBP135"/>
      <c r="QBQ135"/>
      <c r="QBR135"/>
      <c r="QBS135"/>
      <c r="QBT135"/>
      <c r="QBU135"/>
      <c r="QBV135"/>
      <c r="QBW135"/>
      <c r="QBX135"/>
      <c r="QBY135"/>
      <c r="QBZ135"/>
      <c r="QCA135"/>
      <c r="QCB135"/>
      <c r="QCC135"/>
      <c r="QCD135"/>
      <c r="QCE135"/>
      <c r="QCF135"/>
      <c r="QCG135"/>
      <c r="QCH135"/>
      <c r="QCI135"/>
      <c r="QCJ135"/>
      <c r="QCK135"/>
      <c r="QCL135"/>
      <c r="QCM135"/>
      <c r="QCN135"/>
      <c r="QCO135"/>
      <c r="QCP135"/>
      <c r="QCQ135"/>
      <c r="QCR135"/>
      <c r="QCS135"/>
      <c r="QCT135"/>
      <c r="QCU135"/>
      <c r="QCV135"/>
      <c r="QCW135"/>
      <c r="QCX135"/>
      <c r="QCY135"/>
      <c r="QCZ135"/>
      <c r="QDA135"/>
      <c r="QDB135"/>
      <c r="QDC135"/>
      <c r="QDD135"/>
      <c r="QDE135"/>
      <c r="QDF135"/>
      <c r="QDG135"/>
      <c r="QDH135"/>
      <c r="QDI135"/>
      <c r="QDJ135"/>
      <c r="QDK135"/>
      <c r="QDL135"/>
      <c r="QDM135"/>
      <c r="QDN135"/>
      <c r="QDO135"/>
      <c r="QDP135"/>
      <c r="QDQ135"/>
      <c r="QDR135"/>
      <c r="QDS135"/>
      <c r="QDT135"/>
      <c r="QDU135"/>
      <c r="QDV135"/>
      <c r="QDW135"/>
      <c r="QDX135"/>
      <c r="QDY135"/>
      <c r="QDZ135"/>
      <c r="QEA135"/>
      <c r="QEB135"/>
      <c r="QEC135"/>
      <c r="QED135"/>
      <c r="QEE135"/>
      <c r="QEF135"/>
      <c r="QEG135"/>
      <c r="QEH135"/>
      <c r="QEI135"/>
      <c r="QEJ135"/>
      <c r="QEK135"/>
      <c r="QEL135"/>
      <c r="QEM135"/>
      <c r="QEN135"/>
      <c r="QEO135"/>
      <c r="QEP135"/>
      <c r="QEQ135"/>
      <c r="QER135"/>
      <c r="QES135"/>
      <c r="QET135"/>
      <c r="QEU135"/>
      <c r="QEV135"/>
      <c r="QEW135"/>
      <c r="QEX135"/>
      <c r="QEY135"/>
      <c r="QEZ135"/>
      <c r="QFA135"/>
      <c r="QFB135"/>
      <c r="QFC135"/>
      <c r="QFD135"/>
      <c r="QFE135"/>
      <c r="QFF135"/>
      <c r="QFG135"/>
      <c r="QFH135"/>
      <c r="QFI135"/>
      <c r="QFJ135"/>
      <c r="QFK135"/>
      <c r="QFL135"/>
      <c r="QFM135"/>
      <c r="QFN135"/>
      <c r="QFO135"/>
      <c r="QFP135"/>
      <c r="QFQ135"/>
      <c r="QFR135"/>
      <c r="QFS135"/>
      <c r="QFT135"/>
      <c r="QFU135"/>
      <c r="QFV135"/>
      <c r="QFW135"/>
      <c r="QFX135"/>
      <c r="QFY135"/>
      <c r="QFZ135"/>
      <c r="QGA135"/>
      <c r="QGB135"/>
      <c r="QGC135"/>
      <c r="QGD135"/>
      <c r="QGE135"/>
      <c r="QGF135"/>
      <c r="QGG135"/>
      <c r="QGH135"/>
      <c r="QGI135"/>
      <c r="QGJ135"/>
      <c r="QGK135"/>
      <c r="QGL135"/>
      <c r="QGM135"/>
      <c r="QGN135"/>
      <c r="QGO135"/>
      <c r="QGP135"/>
      <c r="QGQ135"/>
      <c r="QGR135"/>
      <c r="QGS135"/>
      <c r="QGT135"/>
      <c r="QGU135"/>
      <c r="QGV135"/>
      <c r="QGW135"/>
      <c r="QGX135"/>
      <c r="QGY135"/>
      <c r="QGZ135"/>
      <c r="QHA135"/>
      <c r="QHB135"/>
      <c r="QHC135"/>
      <c r="QHD135"/>
      <c r="QHE135"/>
      <c r="QHF135"/>
      <c r="QHG135"/>
      <c r="QHH135"/>
      <c r="QHI135"/>
      <c r="QHJ135"/>
      <c r="QHK135"/>
      <c r="QHL135"/>
      <c r="QHM135"/>
      <c r="QHN135"/>
      <c r="QHO135"/>
      <c r="QHP135"/>
      <c r="QHQ135"/>
      <c r="QHR135"/>
      <c r="QHS135"/>
      <c r="QHT135"/>
      <c r="QHU135"/>
      <c r="QHV135"/>
      <c r="QHW135"/>
      <c r="QHX135"/>
      <c r="QHY135"/>
      <c r="QHZ135"/>
      <c r="QIA135"/>
      <c r="QIB135"/>
      <c r="QIC135"/>
      <c r="QID135"/>
      <c r="QIE135"/>
      <c r="QIF135"/>
      <c r="QIG135"/>
      <c r="QIH135"/>
      <c r="QII135"/>
      <c r="QIJ135"/>
      <c r="QIK135"/>
      <c r="QIL135"/>
      <c r="QIM135"/>
      <c r="QIN135"/>
      <c r="QIO135"/>
      <c r="QIP135"/>
      <c r="QIQ135"/>
      <c r="QIR135"/>
      <c r="QIS135"/>
      <c r="QIT135"/>
      <c r="QIU135"/>
      <c r="QIV135"/>
      <c r="QIW135"/>
      <c r="QIX135"/>
      <c r="QIY135"/>
      <c r="QIZ135"/>
      <c r="QJA135"/>
      <c r="QJB135"/>
      <c r="QJC135"/>
      <c r="QJD135"/>
      <c r="QJE135"/>
      <c r="QJF135"/>
      <c r="QJG135"/>
      <c r="QJH135"/>
      <c r="QJI135"/>
      <c r="QJJ135"/>
      <c r="QJK135"/>
      <c r="QJL135"/>
      <c r="QJM135"/>
      <c r="QJN135"/>
      <c r="QJO135"/>
      <c r="QJP135"/>
      <c r="QJQ135"/>
      <c r="QJR135"/>
      <c r="QJS135"/>
      <c r="QJT135"/>
      <c r="QJU135"/>
      <c r="QJV135"/>
      <c r="QJW135"/>
      <c r="QJX135"/>
      <c r="QJY135"/>
      <c r="QJZ135"/>
      <c r="QKA135"/>
      <c r="QKB135"/>
      <c r="QKC135"/>
      <c r="QKD135"/>
      <c r="QKE135"/>
      <c r="QKF135"/>
      <c r="QKG135"/>
      <c r="QKH135"/>
      <c r="QKI135"/>
      <c r="QKJ135"/>
      <c r="QKK135"/>
      <c r="QKL135"/>
      <c r="QKM135"/>
      <c r="QKN135"/>
      <c r="QKO135"/>
      <c r="QKP135"/>
      <c r="QKQ135"/>
      <c r="QKR135"/>
      <c r="QKS135"/>
      <c r="QKT135"/>
      <c r="QKU135"/>
      <c r="QKV135"/>
      <c r="QKW135"/>
      <c r="QKX135"/>
      <c r="QKY135"/>
      <c r="QKZ135"/>
      <c r="QLA135"/>
      <c r="QLB135"/>
      <c r="QLC135"/>
      <c r="QLD135"/>
      <c r="QLE135"/>
      <c r="QLF135"/>
      <c r="QLG135"/>
      <c r="QLH135"/>
      <c r="QLI135"/>
      <c r="QLJ135"/>
      <c r="QLK135"/>
      <c r="QLL135"/>
      <c r="QLM135"/>
      <c r="QLN135"/>
      <c r="QLO135"/>
      <c r="QLP135"/>
      <c r="QLQ135"/>
      <c r="QLR135"/>
      <c r="QLS135"/>
      <c r="QLT135"/>
      <c r="QLU135"/>
      <c r="QLV135"/>
      <c r="QLW135"/>
      <c r="QLX135"/>
      <c r="QLY135"/>
      <c r="QLZ135"/>
      <c r="QMA135"/>
      <c r="QMB135"/>
      <c r="QMC135"/>
      <c r="QMD135"/>
      <c r="QME135"/>
      <c r="QMF135"/>
      <c r="QMG135"/>
      <c r="QMH135"/>
      <c r="QMI135"/>
      <c r="QMJ135"/>
      <c r="QMK135"/>
      <c r="QML135"/>
      <c r="QMM135"/>
      <c r="QMN135"/>
      <c r="QMO135"/>
      <c r="QMP135"/>
      <c r="QMQ135"/>
      <c r="QMR135"/>
      <c r="QMS135"/>
      <c r="QMT135"/>
      <c r="QMU135"/>
      <c r="QMV135"/>
      <c r="QMW135"/>
      <c r="QMX135"/>
      <c r="QMY135"/>
      <c r="QMZ135"/>
      <c r="QNA135"/>
      <c r="QNB135"/>
      <c r="QNC135"/>
      <c r="QND135"/>
      <c r="QNE135"/>
      <c r="QNF135"/>
      <c r="QNG135"/>
      <c r="QNH135"/>
      <c r="QNI135"/>
      <c r="QNJ135"/>
      <c r="QNK135"/>
      <c r="QNL135"/>
      <c r="QNM135"/>
      <c r="QNN135"/>
      <c r="QNO135"/>
      <c r="QNP135"/>
      <c r="QNQ135"/>
      <c r="QNR135"/>
      <c r="QNS135"/>
      <c r="QNT135"/>
      <c r="QNU135"/>
      <c r="QNV135"/>
      <c r="QNW135"/>
      <c r="QNX135"/>
      <c r="QNY135"/>
      <c r="QNZ135"/>
      <c r="QOA135"/>
      <c r="QOB135"/>
      <c r="QOC135"/>
      <c r="QOD135"/>
      <c r="QOE135"/>
      <c r="QOF135"/>
      <c r="QOG135"/>
      <c r="QOH135"/>
      <c r="QOI135"/>
      <c r="QOJ135"/>
      <c r="QOK135"/>
      <c r="QOL135"/>
      <c r="QOM135"/>
      <c r="QON135"/>
      <c r="QOO135"/>
      <c r="QOP135"/>
      <c r="QOQ135"/>
      <c r="QOR135"/>
      <c r="QOS135"/>
      <c r="QOT135"/>
      <c r="QOU135"/>
      <c r="QOV135"/>
      <c r="QOW135"/>
      <c r="QOX135"/>
      <c r="QOY135"/>
      <c r="QOZ135"/>
      <c r="QPA135"/>
      <c r="QPB135"/>
      <c r="QPC135"/>
      <c r="QPD135"/>
      <c r="QPE135"/>
      <c r="QPF135"/>
      <c r="QPG135"/>
      <c r="QPH135"/>
      <c r="QPI135"/>
      <c r="QPJ135"/>
      <c r="QPK135"/>
      <c r="QPL135"/>
      <c r="QPM135"/>
      <c r="QPN135"/>
      <c r="QPO135"/>
      <c r="QPP135"/>
      <c r="QPQ135"/>
      <c r="QPR135"/>
      <c r="QPS135"/>
      <c r="QPT135"/>
      <c r="QPU135"/>
      <c r="QPV135"/>
      <c r="QPW135"/>
      <c r="QPX135"/>
      <c r="QPY135"/>
      <c r="QPZ135"/>
      <c r="QQA135"/>
      <c r="QQB135"/>
      <c r="QQC135"/>
      <c r="QQD135"/>
      <c r="QQE135"/>
      <c r="QQF135"/>
      <c r="QQG135"/>
      <c r="QQH135"/>
      <c r="QQI135"/>
      <c r="QQJ135"/>
      <c r="QQK135"/>
      <c r="QQL135"/>
      <c r="QQM135"/>
      <c r="QQN135"/>
      <c r="QQO135"/>
      <c r="QQP135"/>
      <c r="QQQ135"/>
      <c r="QQR135"/>
      <c r="QQS135"/>
      <c r="QQT135"/>
      <c r="QQU135"/>
      <c r="QQV135"/>
      <c r="QQW135"/>
      <c r="QQX135"/>
      <c r="QQY135"/>
      <c r="QQZ135"/>
      <c r="QRA135"/>
      <c r="QRB135"/>
      <c r="QRC135"/>
      <c r="QRD135"/>
      <c r="QRE135"/>
      <c r="QRF135"/>
      <c r="QRG135"/>
      <c r="QRH135"/>
      <c r="QRI135"/>
      <c r="QRJ135"/>
      <c r="QRK135"/>
      <c r="QRL135"/>
      <c r="QRM135"/>
      <c r="QRN135"/>
      <c r="QRO135"/>
      <c r="QRP135"/>
      <c r="QRQ135"/>
      <c r="QRR135"/>
      <c r="QRS135"/>
      <c r="QRT135"/>
      <c r="QRU135"/>
      <c r="QRV135"/>
      <c r="QRW135"/>
      <c r="QRX135"/>
      <c r="QRY135"/>
      <c r="QRZ135"/>
      <c r="QSA135"/>
      <c r="QSB135"/>
      <c r="QSC135"/>
      <c r="QSD135"/>
      <c r="QSE135"/>
      <c r="QSF135"/>
      <c r="QSG135"/>
      <c r="QSH135"/>
      <c r="QSI135"/>
      <c r="QSJ135"/>
      <c r="QSK135"/>
      <c r="QSL135"/>
      <c r="QSM135"/>
      <c r="QSN135"/>
      <c r="QSO135"/>
      <c r="QSP135"/>
      <c r="QSQ135"/>
      <c r="QSR135"/>
      <c r="QSS135"/>
      <c r="QST135"/>
      <c r="QSU135"/>
      <c r="QSV135"/>
      <c r="QSW135"/>
      <c r="QSX135"/>
      <c r="QSY135"/>
      <c r="QSZ135"/>
      <c r="QTA135"/>
      <c r="QTB135"/>
      <c r="QTC135"/>
      <c r="QTD135"/>
      <c r="QTE135"/>
      <c r="QTF135"/>
      <c r="QTG135"/>
      <c r="QTH135"/>
      <c r="QTI135"/>
      <c r="QTJ135"/>
      <c r="QTK135"/>
      <c r="QTL135"/>
      <c r="QTM135"/>
      <c r="QTN135"/>
      <c r="QTO135"/>
      <c r="QTP135"/>
      <c r="QTQ135"/>
      <c r="QTR135"/>
      <c r="QTS135"/>
      <c r="QTT135"/>
      <c r="QTU135"/>
      <c r="QTV135"/>
      <c r="QTW135"/>
      <c r="QTX135"/>
      <c r="QTY135"/>
      <c r="QTZ135"/>
      <c r="QUA135"/>
      <c r="QUB135"/>
      <c r="QUC135"/>
      <c r="QUD135"/>
      <c r="QUE135"/>
      <c r="QUF135"/>
      <c r="QUG135"/>
      <c r="QUH135"/>
      <c r="QUI135"/>
      <c r="QUJ135"/>
      <c r="QUK135"/>
      <c r="QUL135"/>
      <c r="QUM135"/>
      <c r="QUN135"/>
      <c r="QUO135"/>
      <c r="QUP135"/>
      <c r="QUQ135"/>
      <c r="QUR135"/>
      <c r="QUS135"/>
      <c r="QUT135"/>
      <c r="QUU135"/>
      <c r="QUV135"/>
      <c r="QUW135"/>
      <c r="QUX135"/>
      <c r="QUY135"/>
      <c r="QUZ135"/>
      <c r="QVA135"/>
      <c r="QVB135"/>
      <c r="QVC135"/>
      <c r="QVD135"/>
      <c r="QVE135"/>
      <c r="QVF135"/>
      <c r="QVG135"/>
      <c r="QVH135"/>
      <c r="QVI135"/>
      <c r="QVJ135"/>
      <c r="QVK135"/>
      <c r="QVL135"/>
      <c r="QVM135"/>
      <c r="QVN135"/>
      <c r="QVO135"/>
      <c r="QVP135"/>
      <c r="QVQ135"/>
      <c r="QVR135"/>
      <c r="QVS135"/>
      <c r="QVT135"/>
      <c r="QVU135"/>
      <c r="QVV135"/>
      <c r="QVW135"/>
      <c r="QVX135"/>
      <c r="QVY135"/>
      <c r="QVZ135"/>
      <c r="QWA135"/>
      <c r="QWB135"/>
      <c r="QWC135"/>
      <c r="QWD135"/>
      <c r="QWE135"/>
      <c r="QWF135"/>
      <c r="QWG135"/>
      <c r="QWH135"/>
      <c r="QWI135"/>
      <c r="QWJ135"/>
      <c r="QWK135"/>
      <c r="QWL135"/>
      <c r="QWM135"/>
      <c r="QWN135"/>
      <c r="QWO135"/>
      <c r="QWP135"/>
      <c r="QWQ135"/>
      <c r="QWR135"/>
      <c r="QWS135"/>
      <c r="QWT135"/>
      <c r="QWU135"/>
      <c r="QWV135"/>
      <c r="QWW135"/>
      <c r="QWX135"/>
      <c r="QWY135"/>
      <c r="QWZ135"/>
      <c r="QXA135"/>
      <c r="QXB135"/>
      <c r="QXC135"/>
      <c r="QXD135"/>
      <c r="QXE135"/>
      <c r="QXF135"/>
      <c r="QXG135"/>
      <c r="QXH135"/>
      <c r="QXI135"/>
      <c r="QXJ135"/>
      <c r="QXK135"/>
      <c r="QXL135"/>
      <c r="QXM135"/>
      <c r="QXN135"/>
      <c r="QXO135"/>
      <c r="QXP135"/>
      <c r="QXQ135"/>
      <c r="QXR135"/>
      <c r="QXS135"/>
      <c r="QXT135"/>
      <c r="QXU135"/>
      <c r="QXV135"/>
      <c r="QXW135"/>
      <c r="QXX135"/>
      <c r="QXY135"/>
      <c r="QXZ135"/>
      <c r="QYA135"/>
      <c r="QYB135"/>
      <c r="QYC135"/>
      <c r="QYD135"/>
      <c r="QYE135"/>
      <c r="QYF135"/>
      <c r="QYG135"/>
      <c r="QYH135"/>
      <c r="QYI135"/>
      <c r="QYJ135"/>
      <c r="QYK135"/>
      <c r="QYL135"/>
      <c r="QYM135"/>
      <c r="QYN135"/>
      <c r="QYO135"/>
      <c r="QYP135"/>
      <c r="QYQ135"/>
      <c r="QYR135"/>
      <c r="QYS135"/>
      <c r="QYT135"/>
      <c r="QYU135"/>
      <c r="QYV135"/>
      <c r="QYW135"/>
      <c r="QYX135"/>
      <c r="QYY135"/>
      <c r="QYZ135"/>
      <c r="QZA135"/>
      <c r="QZB135"/>
      <c r="QZC135"/>
      <c r="QZD135"/>
      <c r="QZE135"/>
      <c r="QZF135"/>
      <c r="QZG135"/>
      <c r="QZH135"/>
      <c r="QZI135"/>
      <c r="QZJ135"/>
      <c r="QZK135"/>
      <c r="QZL135"/>
      <c r="QZM135"/>
      <c r="QZN135"/>
      <c r="QZO135"/>
      <c r="QZP135"/>
      <c r="QZQ135"/>
      <c r="QZR135"/>
      <c r="QZS135"/>
      <c r="QZT135"/>
      <c r="QZU135"/>
      <c r="QZV135"/>
      <c r="QZW135"/>
      <c r="QZX135"/>
      <c r="QZY135"/>
      <c r="QZZ135"/>
      <c r="RAA135"/>
      <c r="RAB135"/>
      <c r="RAC135"/>
      <c r="RAD135"/>
      <c r="RAE135"/>
      <c r="RAF135"/>
      <c r="RAG135"/>
      <c r="RAH135"/>
      <c r="RAI135"/>
      <c r="RAJ135"/>
      <c r="RAK135"/>
      <c r="RAL135"/>
      <c r="RAM135"/>
      <c r="RAN135"/>
      <c r="RAO135"/>
      <c r="RAP135"/>
      <c r="RAQ135"/>
      <c r="RAR135"/>
      <c r="RAS135"/>
      <c r="RAT135"/>
      <c r="RAU135"/>
      <c r="RAV135"/>
      <c r="RAW135"/>
      <c r="RAX135"/>
      <c r="RAY135"/>
      <c r="RAZ135"/>
      <c r="RBA135"/>
      <c r="RBB135"/>
      <c r="RBC135"/>
      <c r="RBD135"/>
      <c r="RBE135"/>
      <c r="RBF135"/>
      <c r="RBG135"/>
      <c r="RBH135"/>
      <c r="RBI135"/>
      <c r="RBJ135"/>
      <c r="RBK135"/>
      <c r="RBL135"/>
      <c r="RBM135"/>
      <c r="RBN135"/>
      <c r="RBO135"/>
      <c r="RBP135"/>
      <c r="RBQ135"/>
      <c r="RBR135"/>
      <c r="RBS135"/>
      <c r="RBT135"/>
      <c r="RBU135"/>
      <c r="RBV135"/>
      <c r="RBW135"/>
      <c r="RBX135"/>
      <c r="RBY135"/>
      <c r="RBZ135"/>
      <c r="RCA135"/>
      <c r="RCB135"/>
      <c r="RCC135"/>
      <c r="RCD135"/>
      <c r="RCE135"/>
      <c r="RCF135"/>
      <c r="RCG135"/>
      <c r="RCH135"/>
      <c r="RCI135"/>
      <c r="RCJ135"/>
      <c r="RCK135"/>
      <c r="RCL135"/>
      <c r="RCM135"/>
      <c r="RCN135"/>
      <c r="RCO135"/>
      <c r="RCP135"/>
      <c r="RCQ135"/>
      <c r="RCR135"/>
      <c r="RCS135"/>
      <c r="RCT135"/>
      <c r="RCU135"/>
      <c r="RCV135"/>
      <c r="RCW135"/>
      <c r="RCX135"/>
      <c r="RCY135"/>
      <c r="RCZ135"/>
      <c r="RDA135"/>
      <c r="RDB135"/>
      <c r="RDC135"/>
      <c r="RDD135"/>
      <c r="RDE135"/>
      <c r="RDF135"/>
      <c r="RDG135"/>
      <c r="RDH135"/>
      <c r="RDI135"/>
      <c r="RDJ135"/>
      <c r="RDK135"/>
      <c r="RDL135"/>
      <c r="RDM135"/>
      <c r="RDN135"/>
      <c r="RDO135"/>
      <c r="RDP135"/>
      <c r="RDQ135"/>
      <c r="RDR135"/>
      <c r="RDS135"/>
      <c r="RDT135"/>
      <c r="RDU135"/>
      <c r="RDV135"/>
      <c r="RDW135"/>
      <c r="RDX135"/>
      <c r="RDY135"/>
      <c r="RDZ135"/>
      <c r="REA135"/>
      <c r="REB135"/>
      <c r="REC135"/>
      <c r="RED135"/>
      <c r="REE135"/>
      <c r="REF135"/>
      <c r="REG135"/>
      <c r="REH135"/>
      <c r="REI135"/>
      <c r="REJ135"/>
      <c r="REK135"/>
      <c r="REL135"/>
      <c r="REM135"/>
      <c r="REN135"/>
      <c r="REO135"/>
      <c r="REP135"/>
      <c r="REQ135"/>
      <c r="RER135"/>
      <c r="RES135"/>
      <c r="RET135"/>
      <c r="REU135"/>
      <c r="REV135"/>
      <c r="REW135"/>
      <c r="REX135"/>
      <c r="REY135"/>
      <c r="REZ135"/>
      <c r="RFA135"/>
      <c r="RFB135"/>
      <c r="RFC135"/>
      <c r="RFD135"/>
      <c r="RFE135"/>
      <c r="RFF135"/>
      <c r="RFG135"/>
      <c r="RFH135"/>
      <c r="RFI135"/>
      <c r="RFJ135"/>
      <c r="RFK135"/>
      <c r="RFL135"/>
      <c r="RFM135"/>
      <c r="RFN135"/>
      <c r="RFO135"/>
      <c r="RFP135"/>
      <c r="RFQ135"/>
      <c r="RFR135"/>
      <c r="RFS135"/>
      <c r="RFT135"/>
      <c r="RFU135"/>
      <c r="RFV135"/>
      <c r="RFW135"/>
      <c r="RFX135"/>
      <c r="RFY135"/>
      <c r="RFZ135"/>
      <c r="RGA135"/>
      <c r="RGB135"/>
      <c r="RGC135"/>
      <c r="RGD135"/>
      <c r="RGE135"/>
      <c r="RGF135"/>
      <c r="RGG135"/>
      <c r="RGH135"/>
      <c r="RGI135"/>
      <c r="RGJ135"/>
      <c r="RGK135"/>
      <c r="RGL135"/>
      <c r="RGM135"/>
      <c r="RGN135"/>
      <c r="RGO135"/>
      <c r="RGP135"/>
      <c r="RGQ135"/>
      <c r="RGR135"/>
      <c r="RGS135"/>
      <c r="RGT135"/>
      <c r="RGU135"/>
      <c r="RGV135"/>
      <c r="RGW135"/>
      <c r="RGX135"/>
      <c r="RGY135"/>
      <c r="RGZ135"/>
      <c r="RHA135"/>
      <c r="RHB135"/>
      <c r="RHC135"/>
      <c r="RHD135"/>
      <c r="RHE135"/>
      <c r="RHF135"/>
      <c r="RHG135"/>
      <c r="RHH135"/>
      <c r="RHI135"/>
      <c r="RHJ135"/>
      <c r="RHK135"/>
      <c r="RHL135"/>
      <c r="RHM135"/>
      <c r="RHN135"/>
      <c r="RHO135"/>
      <c r="RHP135"/>
      <c r="RHQ135"/>
      <c r="RHR135"/>
      <c r="RHS135"/>
      <c r="RHT135"/>
      <c r="RHU135"/>
      <c r="RHV135"/>
      <c r="RHW135"/>
      <c r="RHX135"/>
      <c r="RHY135"/>
      <c r="RHZ135"/>
      <c r="RIA135"/>
      <c r="RIB135"/>
      <c r="RIC135"/>
      <c r="RID135"/>
      <c r="RIE135"/>
      <c r="RIF135"/>
      <c r="RIG135"/>
      <c r="RIH135"/>
      <c r="RII135"/>
      <c r="RIJ135"/>
      <c r="RIK135"/>
      <c r="RIL135"/>
      <c r="RIM135"/>
      <c r="RIN135"/>
      <c r="RIO135"/>
      <c r="RIP135"/>
      <c r="RIQ135"/>
      <c r="RIR135"/>
      <c r="RIS135"/>
      <c r="RIT135"/>
      <c r="RIU135"/>
      <c r="RIV135"/>
      <c r="RIW135"/>
      <c r="RIX135"/>
      <c r="RIY135"/>
      <c r="RIZ135"/>
      <c r="RJA135"/>
      <c r="RJB135"/>
      <c r="RJC135"/>
      <c r="RJD135"/>
      <c r="RJE135"/>
      <c r="RJF135"/>
      <c r="RJG135"/>
      <c r="RJH135"/>
      <c r="RJI135"/>
      <c r="RJJ135"/>
      <c r="RJK135"/>
      <c r="RJL135"/>
      <c r="RJM135"/>
      <c r="RJN135"/>
      <c r="RJO135"/>
      <c r="RJP135"/>
      <c r="RJQ135"/>
      <c r="RJR135"/>
      <c r="RJS135"/>
      <c r="RJT135"/>
      <c r="RJU135"/>
      <c r="RJV135"/>
      <c r="RJW135"/>
      <c r="RJX135"/>
      <c r="RJY135"/>
      <c r="RJZ135"/>
      <c r="RKA135"/>
      <c r="RKB135"/>
      <c r="RKC135"/>
      <c r="RKD135"/>
      <c r="RKE135"/>
      <c r="RKF135"/>
      <c r="RKG135"/>
      <c r="RKH135"/>
      <c r="RKI135"/>
      <c r="RKJ135"/>
      <c r="RKK135"/>
      <c r="RKL135"/>
      <c r="RKM135"/>
      <c r="RKN135"/>
      <c r="RKO135"/>
      <c r="RKP135"/>
      <c r="RKQ135"/>
      <c r="RKR135"/>
      <c r="RKS135"/>
      <c r="RKT135"/>
      <c r="RKU135"/>
      <c r="RKV135"/>
      <c r="RKW135"/>
      <c r="RKX135"/>
      <c r="RKY135"/>
      <c r="RKZ135"/>
      <c r="RLA135"/>
      <c r="RLB135"/>
      <c r="RLC135"/>
      <c r="RLD135"/>
      <c r="RLE135"/>
      <c r="RLF135"/>
      <c r="RLG135"/>
      <c r="RLH135"/>
      <c r="RLI135"/>
      <c r="RLJ135"/>
      <c r="RLK135"/>
      <c r="RLL135"/>
      <c r="RLM135"/>
      <c r="RLN135"/>
      <c r="RLO135"/>
      <c r="RLP135"/>
      <c r="RLQ135"/>
      <c r="RLR135"/>
      <c r="RLS135"/>
      <c r="RLT135"/>
      <c r="RLU135"/>
      <c r="RLV135"/>
      <c r="RLW135"/>
      <c r="RLX135"/>
      <c r="RLY135"/>
      <c r="RLZ135"/>
      <c r="RMA135"/>
      <c r="RMB135"/>
      <c r="RMC135"/>
      <c r="RMD135"/>
      <c r="RME135"/>
      <c r="RMF135"/>
      <c r="RMG135"/>
      <c r="RMH135"/>
      <c r="RMI135"/>
      <c r="RMJ135"/>
      <c r="RMK135"/>
      <c r="RML135"/>
      <c r="RMM135"/>
      <c r="RMN135"/>
      <c r="RMO135"/>
      <c r="RMP135"/>
      <c r="RMQ135"/>
      <c r="RMR135"/>
      <c r="RMS135"/>
      <c r="RMT135"/>
      <c r="RMU135"/>
      <c r="RMV135"/>
      <c r="RMW135"/>
      <c r="RMX135"/>
      <c r="RMY135"/>
      <c r="RMZ135"/>
      <c r="RNA135"/>
      <c r="RNB135"/>
      <c r="RNC135"/>
      <c r="RND135"/>
      <c r="RNE135"/>
      <c r="RNF135"/>
      <c r="RNG135"/>
      <c r="RNH135"/>
      <c r="RNI135"/>
      <c r="RNJ135"/>
      <c r="RNK135"/>
      <c r="RNL135"/>
      <c r="RNM135"/>
      <c r="RNN135"/>
      <c r="RNO135"/>
      <c r="RNP135"/>
      <c r="RNQ135"/>
      <c r="RNR135"/>
      <c r="RNS135"/>
      <c r="RNT135"/>
      <c r="RNU135"/>
      <c r="RNV135"/>
      <c r="RNW135"/>
      <c r="RNX135"/>
      <c r="RNY135"/>
      <c r="RNZ135"/>
      <c r="ROA135"/>
      <c r="ROB135"/>
      <c r="ROC135"/>
      <c r="ROD135"/>
      <c r="ROE135"/>
      <c r="ROF135"/>
      <c r="ROG135"/>
      <c r="ROH135"/>
      <c r="ROI135"/>
      <c r="ROJ135"/>
      <c r="ROK135"/>
      <c r="ROL135"/>
      <c r="ROM135"/>
      <c r="RON135"/>
      <c r="ROO135"/>
      <c r="ROP135"/>
      <c r="ROQ135"/>
      <c r="ROR135"/>
      <c r="ROS135"/>
      <c r="ROT135"/>
      <c r="ROU135"/>
      <c r="ROV135"/>
      <c r="ROW135"/>
      <c r="ROX135"/>
      <c r="ROY135"/>
      <c r="ROZ135"/>
      <c r="RPA135"/>
      <c r="RPB135"/>
      <c r="RPC135"/>
      <c r="RPD135"/>
      <c r="RPE135"/>
      <c r="RPF135"/>
      <c r="RPG135"/>
      <c r="RPH135"/>
      <c r="RPI135"/>
      <c r="RPJ135"/>
      <c r="RPK135"/>
      <c r="RPL135"/>
      <c r="RPM135"/>
      <c r="RPN135"/>
      <c r="RPO135"/>
      <c r="RPP135"/>
      <c r="RPQ135"/>
      <c r="RPR135"/>
      <c r="RPS135"/>
      <c r="RPT135"/>
      <c r="RPU135"/>
      <c r="RPV135"/>
      <c r="RPW135"/>
      <c r="RPX135"/>
      <c r="RPY135"/>
      <c r="RPZ135"/>
      <c r="RQA135"/>
      <c r="RQB135"/>
      <c r="RQC135"/>
      <c r="RQD135"/>
      <c r="RQE135"/>
      <c r="RQF135"/>
      <c r="RQG135"/>
      <c r="RQH135"/>
      <c r="RQI135"/>
      <c r="RQJ135"/>
      <c r="RQK135"/>
      <c r="RQL135"/>
      <c r="RQM135"/>
      <c r="RQN135"/>
      <c r="RQO135"/>
      <c r="RQP135"/>
      <c r="RQQ135"/>
      <c r="RQR135"/>
      <c r="RQS135"/>
      <c r="RQT135"/>
      <c r="RQU135"/>
      <c r="RQV135"/>
      <c r="RQW135"/>
      <c r="RQX135"/>
      <c r="RQY135"/>
      <c r="RQZ135"/>
      <c r="RRA135"/>
      <c r="RRB135"/>
      <c r="RRC135"/>
      <c r="RRD135"/>
      <c r="RRE135"/>
      <c r="RRF135"/>
      <c r="RRG135"/>
      <c r="RRH135"/>
      <c r="RRI135"/>
      <c r="RRJ135"/>
      <c r="RRK135"/>
      <c r="RRL135"/>
      <c r="RRM135"/>
      <c r="RRN135"/>
      <c r="RRO135"/>
      <c r="RRP135"/>
      <c r="RRQ135"/>
      <c r="RRR135"/>
      <c r="RRS135"/>
      <c r="RRT135"/>
      <c r="RRU135"/>
      <c r="RRV135"/>
      <c r="RRW135"/>
      <c r="RRX135"/>
      <c r="RRY135"/>
      <c r="RRZ135"/>
      <c r="RSA135"/>
      <c r="RSB135"/>
      <c r="RSC135"/>
      <c r="RSD135"/>
      <c r="RSE135"/>
      <c r="RSF135"/>
      <c r="RSG135"/>
      <c r="RSH135"/>
      <c r="RSI135"/>
      <c r="RSJ135"/>
      <c r="RSK135"/>
      <c r="RSL135"/>
      <c r="RSM135"/>
      <c r="RSN135"/>
      <c r="RSO135"/>
      <c r="RSP135"/>
      <c r="RSQ135"/>
      <c r="RSR135"/>
      <c r="RSS135"/>
      <c r="RST135"/>
      <c r="RSU135"/>
      <c r="RSV135"/>
      <c r="RSW135"/>
      <c r="RSX135"/>
      <c r="RSY135"/>
      <c r="RSZ135"/>
      <c r="RTA135"/>
      <c r="RTB135"/>
      <c r="RTC135"/>
      <c r="RTD135"/>
      <c r="RTE135"/>
      <c r="RTF135"/>
      <c r="RTG135"/>
      <c r="RTH135"/>
      <c r="RTI135"/>
      <c r="RTJ135"/>
      <c r="RTK135"/>
      <c r="RTL135"/>
      <c r="RTM135"/>
      <c r="RTN135"/>
      <c r="RTO135"/>
      <c r="RTP135"/>
      <c r="RTQ135"/>
      <c r="RTR135"/>
      <c r="RTS135"/>
      <c r="RTT135"/>
      <c r="RTU135"/>
      <c r="RTV135"/>
      <c r="RTW135"/>
      <c r="RTX135"/>
      <c r="RTY135"/>
      <c r="RTZ135"/>
      <c r="RUA135"/>
      <c r="RUB135"/>
      <c r="RUC135"/>
      <c r="RUD135"/>
      <c r="RUE135"/>
      <c r="RUF135"/>
      <c r="RUG135"/>
      <c r="RUH135"/>
      <c r="RUI135"/>
      <c r="RUJ135"/>
      <c r="RUK135"/>
      <c r="RUL135"/>
      <c r="RUM135"/>
      <c r="RUN135"/>
      <c r="RUO135"/>
      <c r="RUP135"/>
      <c r="RUQ135"/>
      <c r="RUR135"/>
      <c r="RUS135"/>
      <c r="RUT135"/>
      <c r="RUU135"/>
      <c r="RUV135"/>
      <c r="RUW135"/>
      <c r="RUX135"/>
      <c r="RUY135"/>
      <c r="RUZ135"/>
      <c r="RVA135"/>
      <c r="RVB135"/>
      <c r="RVC135"/>
      <c r="RVD135"/>
      <c r="RVE135"/>
      <c r="RVF135"/>
      <c r="RVG135"/>
      <c r="RVH135"/>
      <c r="RVI135"/>
      <c r="RVJ135"/>
      <c r="RVK135"/>
      <c r="RVL135"/>
      <c r="RVM135"/>
      <c r="RVN135"/>
      <c r="RVO135"/>
      <c r="RVP135"/>
      <c r="RVQ135"/>
      <c r="RVR135"/>
      <c r="RVS135"/>
      <c r="RVT135"/>
      <c r="RVU135"/>
      <c r="RVV135"/>
      <c r="RVW135"/>
      <c r="RVX135"/>
      <c r="RVY135"/>
      <c r="RVZ135"/>
      <c r="RWA135"/>
      <c r="RWB135"/>
      <c r="RWC135"/>
      <c r="RWD135"/>
      <c r="RWE135"/>
      <c r="RWF135"/>
      <c r="RWG135"/>
      <c r="RWH135"/>
      <c r="RWI135"/>
      <c r="RWJ135"/>
      <c r="RWK135"/>
      <c r="RWL135"/>
      <c r="RWM135"/>
      <c r="RWN135"/>
      <c r="RWO135"/>
      <c r="RWP135"/>
      <c r="RWQ135"/>
      <c r="RWR135"/>
      <c r="RWS135"/>
      <c r="RWT135"/>
      <c r="RWU135"/>
      <c r="RWV135"/>
      <c r="RWW135"/>
      <c r="RWX135"/>
      <c r="RWY135"/>
      <c r="RWZ135"/>
      <c r="RXA135"/>
      <c r="RXB135"/>
      <c r="RXC135"/>
      <c r="RXD135"/>
      <c r="RXE135"/>
      <c r="RXF135"/>
      <c r="RXG135"/>
      <c r="RXH135"/>
      <c r="RXI135"/>
      <c r="RXJ135"/>
      <c r="RXK135"/>
      <c r="RXL135"/>
      <c r="RXM135"/>
      <c r="RXN135"/>
      <c r="RXO135"/>
      <c r="RXP135"/>
      <c r="RXQ135"/>
      <c r="RXR135"/>
      <c r="RXS135"/>
      <c r="RXT135"/>
      <c r="RXU135"/>
      <c r="RXV135"/>
      <c r="RXW135"/>
      <c r="RXX135"/>
      <c r="RXY135"/>
      <c r="RXZ135"/>
      <c r="RYA135"/>
      <c r="RYB135"/>
      <c r="RYC135"/>
      <c r="RYD135"/>
      <c r="RYE135"/>
      <c r="RYF135"/>
      <c r="RYG135"/>
      <c r="RYH135"/>
      <c r="RYI135"/>
      <c r="RYJ135"/>
      <c r="RYK135"/>
      <c r="RYL135"/>
      <c r="RYM135"/>
      <c r="RYN135"/>
      <c r="RYO135"/>
      <c r="RYP135"/>
      <c r="RYQ135"/>
      <c r="RYR135"/>
      <c r="RYS135"/>
      <c r="RYT135"/>
      <c r="RYU135"/>
      <c r="RYV135"/>
      <c r="RYW135"/>
      <c r="RYX135"/>
      <c r="RYY135"/>
      <c r="RYZ135"/>
      <c r="RZA135"/>
      <c r="RZB135"/>
      <c r="RZC135"/>
      <c r="RZD135"/>
      <c r="RZE135"/>
      <c r="RZF135"/>
      <c r="RZG135"/>
      <c r="RZH135"/>
      <c r="RZI135"/>
      <c r="RZJ135"/>
      <c r="RZK135"/>
      <c r="RZL135"/>
      <c r="RZM135"/>
      <c r="RZN135"/>
      <c r="RZO135"/>
      <c r="RZP135"/>
      <c r="RZQ135"/>
      <c r="RZR135"/>
      <c r="RZS135"/>
      <c r="RZT135"/>
      <c r="RZU135"/>
      <c r="RZV135"/>
      <c r="RZW135"/>
      <c r="RZX135"/>
      <c r="RZY135"/>
      <c r="RZZ135"/>
      <c r="SAA135"/>
      <c r="SAB135"/>
      <c r="SAC135"/>
      <c r="SAD135"/>
      <c r="SAE135"/>
      <c r="SAF135"/>
      <c r="SAG135"/>
      <c r="SAH135"/>
      <c r="SAI135"/>
      <c r="SAJ135"/>
      <c r="SAK135"/>
      <c r="SAL135"/>
      <c r="SAM135"/>
      <c r="SAN135"/>
      <c r="SAO135"/>
      <c r="SAP135"/>
      <c r="SAQ135"/>
      <c r="SAR135"/>
      <c r="SAS135"/>
      <c r="SAT135"/>
      <c r="SAU135"/>
      <c r="SAV135"/>
      <c r="SAW135"/>
      <c r="SAX135"/>
      <c r="SAY135"/>
      <c r="SAZ135"/>
      <c r="SBA135"/>
      <c r="SBB135"/>
      <c r="SBC135"/>
      <c r="SBD135"/>
      <c r="SBE135"/>
      <c r="SBF135"/>
      <c r="SBG135"/>
      <c r="SBH135"/>
      <c r="SBI135"/>
      <c r="SBJ135"/>
      <c r="SBK135"/>
      <c r="SBL135"/>
      <c r="SBM135"/>
      <c r="SBN135"/>
      <c r="SBO135"/>
      <c r="SBP135"/>
      <c r="SBQ135"/>
      <c r="SBR135"/>
      <c r="SBS135"/>
      <c r="SBT135"/>
      <c r="SBU135"/>
      <c r="SBV135"/>
      <c r="SBW135"/>
      <c r="SBX135"/>
      <c r="SBY135"/>
      <c r="SBZ135"/>
      <c r="SCA135"/>
      <c r="SCB135"/>
      <c r="SCC135"/>
      <c r="SCD135"/>
      <c r="SCE135"/>
      <c r="SCF135"/>
      <c r="SCG135"/>
      <c r="SCH135"/>
      <c r="SCI135"/>
      <c r="SCJ135"/>
      <c r="SCK135"/>
      <c r="SCL135"/>
      <c r="SCM135"/>
      <c r="SCN135"/>
      <c r="SCO135"/>
      <c r="SCP135"/>
      <c r="SCQ135"/>
      <c r="SCR135"/>
      <c r="SCS135"/>
      <c r="SCT135"/>
      <c r="SCU135"/>
      <c r="SCV135"/>
      <c r="SCW135"/>
      <c r="SCX135"/>
      <c r="SCY135"/>
      <c r="SCZ135"/>
      <c r="SDA135"/>
      <c r="SDB135"/>
      <c r="SDC135"/>
      <c r="SDD135"/>
      <c r="SDE135"/>
      <c r="SDF135"/>
      <c r="SDG135"/>
      <c r="SDH135"/>
      <c r="SDI135"/>
      <c r="SDJ135"/>
      <c r="SDK135"/>
      <c r="SDL135"/>
      <c r="SDM135"/>
      <c r="SDN135"/>
      <c r="SDO135"/>
      <c r="SDP135"/>
      <c r="SDQ135"/>
      <c r="SDR135"/>
      <c r="SDS135"/>
      <c r="SDT135"/>
      <c r="SDU135"/>
      <c r="SDV135"/>
      <c r="SDW135"/>
      <c r="SDX135"/>
      <c r="SDY135"/>
      <c r="SDZ135"/>
      <c r="SEA135"/>
      <c r="SEB135"/>
      <c r="SEC135"/>
      <c r="SED135"/>
      <c r="SEE135"/>
      <c r="SEF135"/>
      <c r="SEG135"/>
      <c r="SEH135"/>
      <c r="SEI135"/>
      <c r="SEJ135"/>
      <c r="SEK135"/>
      <c r="SEL135"/>
      <c r="SEM135"/>
      <c r="SEN135"/>
      <c r="SEO135"/>
      <c r="SEP135"/>
      <c r="SEQ135"/>
      <c r="SER135"/>
      <c r="SES135"/>
      <c r="SET135"/>
      <c r="SEU135"/>
      <c r="SEV135"/>
      <c r="SEW135"/>
      <c r="SEX135"/>
      <c r="SEY135"/>
      <c r="SEZ135"/>
      <c r="SFA135"/>
      <c r="SFB135"/>
      <c r="SFC135"/>
      <c r="SFD135"/>
      <c r="SFE135"/>
      <c r="SFF135"/>
      <c r="SFG135"/>
      <c r="SFH135"/>
      <c r="SFI135"/>
      <c r="SFJ135"/>
      <c r="SFK135"/>
      <c r="SFL135"/>
      <c r="SFM135"/>
      <c r="SFN135"/>
      <c r="SFO135"/>
      <c r="SFP135"/>
      <c r="SFQ135"/>
      <c r="SFR135"/>
      <c r="SFS135"/>
      <c r="SFT135"/>
      <c r="SFU135"/>
      <c r="SFV135"/>
      <c r="SFW135"/>
      <c r="SFX135"/>
      <c r="SFY135"/>
      <c r="SFZ135"/>
      <c r="SGA135"/>
      <c r="SGB135"/>
      <c r="SGC135"/>
      <c r="SGD135"/>
      <c r="SGE135"/>
      <c r="SGF135"/>
      <c r="SGG135"/>
      <c r="SGH135"/>
      <c r="SGI135"/>
      <c r="SGJ135"/>
      <c r="SGK135"/>
      <c r="SGL135"/>
      <c r="SGM135"/>
      <c r="SGN135"/>
      <c r="SGO135"/>
      <c r="SGP135"/>
      <c r="SGQ135"/>
      <c r="SGR135"/>
      <c r="SGS135"/>
      <c r="SGT135"/>
      <c r="SGU135"/>
      <c r="SGV135"/>
      <c r="SGW135"/>
      <c r="SGX135"/>
      <c r="SGY135"/>
      <c r="SGZ135"/>
      <c r="SHA135"/>
      <c r="SHB135"/>
      <c r="SHC135"/>
      <c r="SHD135"/>
      <c r="SHE135"/>
      <c r="SHF135"/>
      <c r="SHG135"/>
      <c r="SHH135"/>
      <c r="SHI135"/>
      <c r="SHJ135"/>
      <c r="SHK135"/>
      <c r="SHL135"/>
      <c r="SHM135"/>
      <c r="SHN135"/>
      <c r="SHO135"/>
      <c r="SHP135"/>
      <c r="SHQ135"/>
      <c r="SHR135"/>
      <c r="SHS135"/>
      <c r="SHT135"/>
      <c r="SHU135"/>
      <c r="SHV135"/>
      <c r="SHW135"/>
      <c r="SHX135"/>
      <c r="SHY135"/>
      <c r="SHZ135"/>
      <c r="SIA135"/>
      <c r="SIB135"/>
      <c r="SIC135"/>
      <c r="SID135"/>
      <c r="SIE135"/>
      <c r="SIF135"/>
      <c r="SIG135"/>
      <c r="SIH135"/>
      <c r="SII135"/>
      <c r="SIJ135"/>
      <c r="SIK135"/>
      <c r="SIL135"/>
      <c r="SIM135"/>
      <c r="SIN135"/>
      <c r="SIO135"/>
      <c r="SIP135"/>
      <c r="SIQ135"/>
      <c r="SIR135"/>
      <c r="SIS135"/>
      <c r="SIT135"/>
      <c r="SIU135"/>
      <c r="SIV135"/>
      <c r="SIW135"/>
      <c r="SIX135"/>
      <c r="SIY135"/>
      <c r="SIZ135"/>
      <c r="SJA135"/>
      <c r="SJB135"/>
      <c r="SJC135"/>
      <c r="SJD135"/>
      <c r="SJE135"/>
      <c r="SJF135"/>
      <c r="SJG135"/>
      <c r="SJH135"/>
      <c r="SJI135"/>
      <c r="SJJ135"/>
      <c r="SJK135"/>
      <c r="SJL135"/>
      <c r="SJM135"/>
      <c r="SJN135"/>
      <c r="SJO135"/>
      <c r="SJP135"/>
      <c r="SJQ135"/>
      <c r="SJR135"/>
      <c r="SJS135"/>
      <c r="SJT135"/>
      <c r="SJU135"/>
      <c r="SJV135"/>
      <c r="SJW135"/>
      <c r="SJX135"/>
      <c r="SJY135"/>
      <c r="SJZ135"/>
      <c r="SKA135"/>
      <c r="SKB135"/>
      <c r="SKC135"/>
      <c r="SKD135"/>
      <c r="SKE135"/>
      <c r="SKF135"/>
      <c r="SKG135"/>
      <c r="SKH135"/>
      <c r="SKI135"/>
      <c r="SKJ135"/>
      <c r="SKK135"/>
      <c r="SKL135"/>
      <c r="SKM135"/>
      <c r="SKN135"/>
      <c r="SKO135"/>
      <c r="SKP135"/>
      <c r="SKQ135"/>
      <c r="SKR135"/>
      <c r="SKS135"/>
      <c r="SKT135"/>
      <c r="SKU135"/>
      <c r="SKV135"/>
      <c r="SKW135"/>
      <c r="SKX135"/>
      <c r="SKY135"/>
      <c r="SKZ135"/>
      <c r="SLA135"/>
      <c r="SLB135"/>
      <c r="SLC135"/>
      <c r="SLD135"/>
      <c r="SLE135"/>
      <c r="SLF135"/>
      <c r="SLG135"/>
      <c r="SLH135"/>
      <c r="SLI135"/>
      <c r="SLJ135"/>
      <c r="SLK135"/>
      <c r="SLL135"/>
      <c r="SLM135"/>
      <c r="SLN135"/>
      <c r="SLO135"/>
      <c r="SLP135"/>
      <c r="SLQ135"/>
      <c r="SLR135"/>
      <c r="SLS135"/>
      <c r="SLT135"/>
      <c r="SLU135"/>
      <c r="SLV135"/>
      <c r="SLW135"/>
      <c r="SLX135"/>
      <c r="SLY135"/>
      <c r="SLZ135"/>
      <c r="SMA135"/>
      <c r="SMB135"/>
      <c r="SMC135"/>
      <c r="SMD135"/>
      <c r="SME135"/>
      <c r="SMF135"/>
      <c r="SMG135"/>
      <c r="SMH135"/>
      <c r="SMI135"/>
      <c r="SMJ135"/>
      <c r="SMK135"/>
      <c r="SML135"/>
      <c r="SMM135"/>
      <c r="SMN135"/>
      <c r="SMO135"/>
      <c r="SMP135"/>
      <c r="SMQ135"/>
      <c r="SMR135"/>
      <c r="SMS135"/>
      <c r="SMT135"/>
      <c r="SMU135"/>
      <c r="SMV135"/>
      <c r="SMW135"/>
      <c r="SMX135"/>
      <c r="SMY135"/>
      <c r="SMZ135"/>
      <c r="SNA135"/>
      <c r="SNB135"/>
      <c r="SNC135"/>
      <c r="SND135"/>
      <c r="SNE135"/>
      <c r="SNF135"/>
      <c r="SNG135"/>
      <c r="SNH135"/>
      <c r="SNI135"/>
      <c r="SNJ135"/>
      <c r="SNK135"/>
      <c r="SNL135"/>
      <c r="SNM135"/>
      <c r="SNN135"/>
      <c r="SNO135"/>
      <c r="SNP135"/>
      <c r="SNQ135"/>
      <c r="SNR135"/>
      <c r="SNS135"/>
      <c r="SNT135"/>
      <c r="SNU135"/>
      <c r="SNV135"/>
      <c r="SNW135"/>
      <c r="SNX135"/>
      <c r="SNY135"/>
      <c r="SNZ135"/>
      <c r="SOA135"/>
      <c r="SOB135"/>
      <c r="SOC135"/>
      <c r="SOD135"/>
      <c r="SOE135"/>
      <c r="SOF135"/>
      <c r="SOG135"/>
      <c r="SOH135"/>
      <c r="SOI135"/>
      <c r="SOJ135"/>
      <c r="SOK135"/>
      <c r="SOL135"/>
      <c r="SOM135"/>
      <c r="SON135"/>
      <c r="SOO135"/>
      <c r="SOP135"/>
      <c r="SOQ135"/>
      <c r="SOR135"/>
      <c r="SOS135"/>
      <c r="SOT135"/>
      <c r="SOU135"/>
      <c r="SOV135"/>
      <c r="SOW135"/>
      <c r="SOX135"/>
      <c r="SOY135"/>
      <c r="SOZ135"/>
      <c r="SPA135"/>
      <c r="SPB135"/>
      <c r="SPC135"/>
      <c r="SPD135"/>
      <c r="SPE135"/>
      <c r="SPF135"/>
      <c r="SPG135"/>
      <c r="SPH135"/>
      <c r="SPI135"/>
      <c r="SPJ135"/>
      <c r="SPK135"/>
      <c r="SPL135"/>
      <c r="SPM135"/>
      <c r="SPN135"/>
      <c r="SPO135"/>
      <c r="SPP135"/>
      <c r="SPQ135"/>
      <c r="SPR135"/>
      <c r="SPS135"/>
      <c r="SPT135"/>
      <c r="SPU135"/>
      <c r="SPV135"/>
      <c r="SPW135"/>
      <c r="SPX135"/>
      <c r="SPY135"/>
      <c r="SPZ135"/>
      <c r="SQA135"/>
      <c r="SQB135"/>
      <c r="SQC135"/>
      <c r="SQD135"/>
      <c r="SQE135"/>
      <c r="SQF135"/>
      <c r="SQG135"/>
      <c r="SQH135"/>
      <c r="SQI135"/>
      <c r="SQJ135"/>
      <c r="SQK135"/>
      <c r="SQL135"/>
      <c r="SQM135"/>
      <c r="SQN135"/>
      <c r="SQO135"/>
      <c r="SQP135"/>
      <c r="SQQ135"/>
      <c r="SQR135"/>
      <c r="SQS135"/>
      <c r="SQT135"/>
      <c r="SQU135"/>
      <c r="SQV135"/>
      <c r="SQW135"/>
      <c r="SQX135"/>
      <c r="SQY135"/>
      <c r="SQZ135"/>
      <c r="SRA135"/>
      <c r="SRB135"/>
      <c r="SRC135"/>
      <c r="SRD135"/>
      <c r="SRE135"/>
      <c r="SRF135"/>
      <c r="SRG135"/>
      <c r="SRH135"/>
      <c r="SRI135"/>
      <c r="SRJ135"/>
      <c r="SRK135"/>
      <c r="SRL135"/>
      <c r="SRM135"/>
      <c r="SRN135"/>
      <c r="SRO135"/>
      <c r="SRP135"/>
      <c r="SRQ135"/>
      <c r="SRR135"/>
      <c r="SRS135"/>
      <c r="SRT135"/>
      <c r="SRU135"/>
      <c r="SRV135"/>
      <c r="SRW135"/>
      <c r="SRX135"/>
      <c r="SRY135"/>
      <c r="SRZ135"/>
      <c r="SSA135"/>
      <c r="SSB135"/>
      <c r="SSC135"/>
      <c r="SSD135"/>
      <c r="SSE135"/>
      <c r="SSF135"/>
      <c r="SSG135"/>
      <c r="SSH135"/>
      <c r="SSI135"/>
      <c r="SSJ135"/>
      <c r="SSK135"/>
      <c r="SSL135"/>
      <c r="SSM135"/>
      <c r="SSN135"/>
      <c r="SSO135"/>
      <c r="SSP135"/>
      <c r="SSQ135"/>
      <c r="SSR135"/>
      <c r="SSS135"/>
      <c r="SST135"/>
      <c r="SSU135"/>
      <c r="SSV135"/>
      <c r="SSW135"/>
      <c r="SSX135"/>
      <c r="SSY135"/>
      <c r="SSZ135"/>
      <c r="STA135"/>
      <c r="STB135"/>
      <c r="STC135"/>
      <c r="STD135"/>
      <c r="STE135"/>
      <c r="STF135"/>
      <c r="STG135"/>
      <c r="STH135"/>
      <c r="STI135"/>
      <c r="STJ135"/>
      <c r="STK135"/>
      <c r="STL135"/>
      <c r="STM135"/>
      <c r="STN135"/>
      <c r="STO135"/>
      <c r="STP135"/>
      <c r="STQ135"/>
      <c r="STR135"/>
      <c r="STS135"/>
      <c r="STT135"/>
      <c r="STU135"/>
      <c r="STV135"/>
      <c r="STW135"/>
      <c r="STX135"/>
      <c r="STY135"/>
      <c r="STZ135"/>
      <c r="SUA135"/>
      <c r="SUB135"/>
      <c r="SUC135"/>
      <c r="SUD135"/>
      <c r="SUE135"/>
      <c r="SUF135"/>
      <c r="SUG135"/>
      <c r="SUH135"/>
      <c r="SUI135"/>
      <c r="SUJ135"/>
      <c r="SUK135"/>
      <c r="SUL135"/>
      <c r="SUM135"/>
      <c r="SUN135"/>
      <c r="SUO135"/>
      <c r="SUP135"/>
      <c r="SUQ135"/>
      <c r="SUR135"/>
      <c r="SUS135"/>
      <c r="SUT135"/>
      <c r="SUU135"/>
      <c r="SUV135"/>
      <c r="SUW135"/>
      <c r="SUX135"/>
      <c r="SUY135"/>
      <c r="SUZ135"/>
      <c r="SVA135"/>
      <c r="SVB135"/>
      <c r="SVC135"/>
      <c r="SVD135"/>
      <c r="SVE135"/>
      <c r="SVF135"/>
      <c r="SVG135"/>
      <c r="SVH135"/>
      <c r="SVI135"/>
      <c r="SVJ135"/>
      <c r="SVK135"/>
      <c r="SVL135"/>
      <c r="SVM135"/>
      <c r="SVN135"/>
      <c r="SVO135"/>
      <c r="SVP135"/>
      <c r="SVQ135"/>
      <c r="SVR135"/>
      <c r="SVS135"/>
      <c r="SVT135"/>
      <c r="SVU135"/>
      <c r="SVV135"/>
      <c r="SVW135"/>
      <c r="SVX135"/>
      <c r="SVY135"/>
      <c r="SVZ135"/>
      <c r="SWA135"/>
      <c r="SWB135"/>
      <c r="SWC135"/>
      <c r="SWD135"/>
      <c r="SWE135"/>
      <c r="SWF135"/>
      <c r="SWG135"/>
      <c r="SWH135"/>
      <c r="SWI135"/>
      <c r="SWJ135"/>
      <c r="SWK135"/>
      <c r="SWL135"/>
      <c r="SWM135"/>
      <c r="SWN135"/>
      <c r="SWO135"/>
      <c r="SWP135"/>
      <c r="SWQ135"/>
      <c r="SWR135"/>
      <c r="SWS135"/>
      <c r="SWT135"/>
      <c r="SWU135"/>
      <c r="SWV135"/>
      <c r="SWW135"/>
      <c r="SWX135"/>
      <c r="SWY135"/>
      <c r="SWZ135"/>
      <c r="SXA135"/>
      <c r="SXB135"/>
      <c r="SXC135"/>
      <c r="SXD135"/>
      <c r="SXE135"/>
      <c r="SXF135"/>
      <c r="SXG135"/>
      <c r="SXH135"/>
      <c r="SXI135"/>
      <c r="SXJ135"/>
      <c r="SXK135"/>
      <c r="SXL135"/>
      <c r="SXM135"/>
      <c r="SXN135"/>
      <c r="SXO135"/>
      <c r="SXP135"/>
      <c r="SXQ135"/>
      <c r="SXR135"/>
      <c r="SXS135"/>
      <c r="SXT135"/>
      <c r="SXU135"/>
      <c r="SXV135"/>
      <c r="SXW135"/>
      <c r="SXX135"/>
      <c r="SXY135"/>
      <c r="SXZ135"/>
      <c r="SYA135"/>
      <c r="SYB135"/>
      <c r="SYC135"/>
      <c r="SYD135"/>
      <c r="SYE135"/>
      <c r="SYF135"/>
      <c r="SYG135"/>
      <c r="SYH135"/>
      <c r="SYI135"/>
      <c r="SYJ135"/>
      <c r="SYK135"/>
      <c r="SYL135"/>
      <c r="SYM135"/>
      <c r="SYN135"/>
      <c r="SYO135"/>
      <c r="SYP135"/>
      <c r="SYQ135"/>
      <c r="SYR135"/>
      <c r="SYS135"/>
      <c r="SYT135"/>
      <c r="SYU135"/>
      <c r="SYV135"/>
      <c r="SYW135"/>
      <c r="SYX135"/>
      <c r="SYY135"/>
      <c r="SYZ135"/>
      <c r="SZA135"/>
      <c r="SZB135"/>
      <c r="SZC135"/>
      <c r="SZD135"/>
      <c r="SZE135"/>
      <c r="SZF135"/>
      <c r="SZG135"/>
      <c r="SZH135"/>
      <c r="SZI135"/>
      <c r="SZJ135"/>
      <c r="SZK135"/>
      <c r="SZL135"/>
      <c r="SZM135"/>
      <c r="SZN135"/>
      <c r="SZO135"/>
      <c r="SZP135"/>
      <c r="SZQ135"/>
      <c r="SZR135"/>
      <c r="SZS135"/>
      <c r="SZT135"/>
      <c r="SZU135"/>
      <c r="SZV135"/>
      <c r="SZW135"/>
      <c r="SZX135"/>
      <c r="SZY135"/>
      <c r="SZZ135"/>
      <c r="TAA135"/>
      <c r="TAB135"/>
      <c r="TAC135"/>
      <c r="TAD135"/>
      <c r="TAE135"/>
      <c r="TAF135"/>
      <c r="TAG135"/>
      <c r="TAH135"/>
      <c r="TAI135"/>
      <c r="TAJ135"/>
      <c r="TAK135"/>
      <c r="TAL135"/>
      <c r="TAM135"/>
      <c r="TAN135"/>
      <c r="TAO135"/>
      <c r="TAP135"/>
      <c r="TAQ135"/>
      <c r="TAR135"/>
      <c r="TAS135"/>
      <c r="TAT135"/>
      <c r="TAU135"/>
      <c r="TAV135"/>
      <c r="TAW135"/>
      <c r="TAX135"/>
      <c r="TAY135"/>
      <c r="TAZ135"/>
      <c r="TBA135"/>
      <c r="TBB135"/>
      <c r="TBC135"/>
      <c r="TBD135"/>
      <c r="TBE135"/>
      <c r="TBF135"/>
      <c r="TBG135"/>
      <c r="TBH135"/>
      <c r="TBI135"/>
      <c r="TBJ135"/>
      <c r="TBK135"/>
      <c r="TBL135"/>
      <c r="TBM135"/>
      <c r="TBN135"/>
      <c r="TBO135"/>
      <c r="TBP135"/>
      <c r="TBQ135"/>
      <c r="TBR135"/>
      <c r="TBS135"/>
      <c r="TBT135"/>
      <c r="TBU135"/>
      <c r="TBV135"/>
      <c r="TBW135"/>
      <c r="TBX135"/>
      <c r="TBY135"/>
      <c r="TBZ135"/>
      <c r="TCA135"/>
      <c r="TCB135"/>
      <c r="TCC135"/>
      <c r="TCD135"/>
      <c r="TCE135"/>
      <c r="TCF135"/>
      <c r="TCG135"/>
      <c r="TCH135"/>
      <c r="TCI135"/>
      <c r="TCJ135"/>
      <c r="TCK135"/>
      <c r="TCL135"/>
      <c r="TCM135"/>
      <c r="TCN135"/>
      <c r="TCO135"/>
      <c r="TCP135"/>
      <c r="TCQ135"/>
      <c r="TCR135"/>
      <c r="TCS135"/>
      <c r="TCT135"/>
      <c r="TCU135"/>
      <c r="TCV135"/>
      <c r="TCW135"/>
      <c r="TCX135"/>
      <c r="TCY135"/>
      <c r="TCZ135"/>
      <c r="TDA135"/>
      <c r="TDB135"/>
      <c r="TDC135"/>
      <c r="TDD135"/>
      <c r="TDE135"/>
      <c r="TDF135"/>
      <c r="TDG135"/>
      <c r="TDH135"/>
      <c r="TDI135"/>
      <c r="TDJ135"/>
      <c r="TDK135"/>
      <c r="TDL135"/>
      <c r="TDM135"/>
      <c r="TDN135"/>
      <c r="TDO135"/>
      <c r="TDP135"/>
      <c r="TDQ135"/>
      <c r="TDR135"/>
      <c r="TDS135"/>
      <c r="TDT135"/>
      <c r="TDU135"/>
      <c r="TDV135"/>
      <c r="TDW135"/>
      <c r="TDX135"/>
      <c r="TDY135"/>
      <c r="TDZ135"/>
      <c r="TEA135"/>
      <c r="TEB135"/>
      <c r="TEC135"/>
      <c r="TED135"/>
      <c r="TEE135"/>
      <c r="TEF135"/>
      <c r="TEG135"/>
      <c r="TEH135"/>
      <c r="TEI135"/>
      <c r="TEJ135"/>
      <c r="TEK135"/>
      <c r="TEL135"/>
      <c r="TEM135"/>
      <c r="TEN135"/>
      <c r="TEO135"/>
      <c r="TEP135"/>
      <c r="TEQ135"/>
      <c r="TER135"/>
      <c r="TES135"/>
      <c r="TET135"/>
      <c r="TEU135"/>
      <c r="TEV135"/>
      <c r="TEW135"/>
      <c r="TEX135"/>
      <c r="TEY135"/>
      <c r="TEZ135"/>
      <c r="TFA135"/>
      <c r="TFB135"/>
      <c r="TFC135"/>
      <c r="TFD135"/>
      <c r="TFE135"/>
      <c r="TFF135"/>
      <c r="TFG135"/>
      <c r="TFH135"/>
      <c r="TFI135"/>
      <c r="TFJ135"/>
      <c r="TFK135"/>
      <c r="TFL135"/>
      <c r="TFM135"/>
      <c r="TFN135"/>
      <c r="TFO135"/>
      <c r="TFP135"/>
      <c r="TFQ135"/>
      <c r="TFR135"/>
      <c r="TFS135"/>
      <c r="TFT135"/>
      <c r="TFU135"/>
      <c r="TFV135"/>
      <c r="TFW135"/>
      <c r="TFX135"/>
      <c r="TFY135"/>
      <c r="TFZ135"/>
      <c r="TGA135"/>
      <c r="TGB135"/>
      <c r="TGC135"/>
      <c r="TGD135"/>
      <c r="TGE135"/>
      <c r="TGF135"/>
      <c r="TGG135"/>
      <c r="TGH135"/>
      <c r="TGI135"/>
      <c r="TGJ135"/>
      <c r="TGK135"/>
      <c r="TGL135"/>
      <c r="TGM135"/>
      <c r="TGN135"/>
      <c r="TGO135"/>
      <c r="TGP135"/>
      <c r="TGQ135"/>
      <c r="TGR135"/>
      <c r="TGS135"/>
      <c r="TGT135"/>
      <c r="TGU135"/>
      <c r="TGV135"/>
      <c r="TGW135"/>
      <c r="TGX135"/>
      <c r="TGY135"/>
      <c r="TGZ135"/>
      <c r="THA135"/>
      <c r="THB135"/>
      <c r="THC135"/>
      <c r="THD135"/>
      <c r="THE135"/>
      <c r="THF135"/>
      <c r="THG135"/>
      <c r="THH135"/>
      <c r="THI135"/>
      <c r="THJ135"/>
      <c r="THK135"/>
      <c r="THL135"/>
      <c r="THM135"/>
      <c r="THN135"/>
      <c r="THO135"/>
      <c r="THP135"/>
      <c r="THQ135"/>
      <c r="THR135"/>
      <c r="THS135"/>
      <c r="THT135"/>
      <c r="THU135"/>
      <c r="THV135"/>
      <c r="THW135"/>
      <c r="THX135"/>
      <c r="THY135"/>
      <c r="THZ135"/>
      <c r="TIA135"/>
      <c r="TIB135"/>
      <c r="TIC135"/>
      <c r="TID135"/>
      <c r="TIE135"/>
      <c r="TIF135"/>
      <c r="TIG135"/>
      <c r="TIH135"/>
      <c r="TII135"/>
      <c r="TIJ135"/>
      <c r="TIK135"/>
      <c r="TIL135"/>
      <c r="TIM135"/>
      <c r="TIN135"/>
      <c r="TIO135"/>
      <c r="TIP135"/>
      <c r="TIQ135"/>
      <c r="TIR135"/>
      <c r="TIS135"/>
      <c r="TIT135"/>
      <c r="TIU135"/>
      <c r="TIV135"/>
      <c r="TIW135"/>
      <c r="TIX135"/>
      <c r="TIY135"/>
      <c r="TIZ135"/>
      <c r="TJA135"/>
      <c r="TJB135"/>
      <c r="TJC135"/>
      <c r="TJD135"/>
      <c r="TJE135"/>
      <c r="TJF135"/>
      <c r="TJG135"/>
      <c r="TJH135"/>
      <c r="TJI135"/>
      <c r="TJJ135"/>
      <c r="TJK135"/>
      <c r="TJL135"/>
      <c r="TJM135"/>
      <c r="TJN135"/>
      <c r="TJO135"/>
      <c r="TJP135"/>
      <c r="TJQ135"/>
      <c r="TJR135"/>
      <c r="TJS135"/>
      <c r="TJT135"/>
      <c r="TJU135"/>
      <c r="TJV135"/>
      <c r="TJW135"/>
      <c r="TJX135"/>
      <c r="TJY135"/>
      <c r="TJZ135"/>
      <c r="TKA135"/>
      <c r="TKB135"/>
      <c r="TKC135"/>
      <c r="TKD135"/>
      <c r="TKE135"/>
      <c r="TKF135"/>
      <c r="TKG135"/>
      <c r="TKH135"/>
      <c r="TKI135"/>
      <c r="TKJ135"/>
      <c r="TKK135"/>
      <c r="TKL135"/>
      <c r="TKM135"/>
      <c r="TKN135"/>
      <c r="TKO135"/>
      <c r="TKP135"/>
      <c r="TKQ135"/>
      <c r="TKR135"/>
      <c r="TKS135"/>
      <c r="TKT135"/>
      <c r="TKU135"/>
      <c r="TKV135"/>
      <c r="TKW135"/>
      <c r="TKX135"/>
      <c r="TKY135"/>
      <c r="TKZ135"/>
      <c r="TLA135"/>
      <c r="TLB135"/>
      <c r="TLC135"/>
      <c r="TLD135"/>
      <c r="TLE135"/>
      <c r="TLF135"/>
      <c r="TLG135"/>
      <c r="TLH135"/>
      <c r="TLI135"/>
      <c r="TLJ135"/>
      <c r="TLK135"/>
      <c r="TLL135"/>
      <c r="TLM135"/>
      <c r="TLN135"/>
      <c r="TLO135"/>
      <c r="TLP135"/>
      <c r="TLQ135"/>
      <c r="TLR135"/>
      <c r="TLS135"/>
      <c r="TLT135"/>
      <c r="TLU135"/>
      <c r="TLV135"/>
      <c r="TLW135"/>
      <c r="TLX135"/>
      <c r="TLY135"/>
      <c r="TLZ135"/>
      <c r="TMA135"/>
      <c r="TMB135"/>
      <c r="TMC135"/>
      <c r="TMD135"/>
      <c r="TME135"/>
      <c r="TMF135"/>
      <c r="TMG135"/>
      <c r="TMH135"/>
      <c r="TMI135"/>
      <c r="TMJ135"/>
      <c r="TMK135"/>
      <c r="TML135"/>
      <c r="TMM135"/>
      <c r="TMN135"/>
      <c r="TMO135"/>
      <c r="TMP135"/>
      <c r="TMQ135"/>
      <c r="TMR135"/>
      <c r="TMS135"/>
      <c r="TMT135"/>
      <c r="TMU135"/>
      <c r="TMV135"/>
      <c r="TMW135"/>
      <c r="TMX135"/>
      <c r="TMY135"/>
      <c r="TMZ135"/>
      <c r="TNA135"/>
      <c r="TNB135"/>
      <c r="TNC135"/>
      <c r="TND135"/>
      <c r="TNE135"/>
      <c r="TNF135"/>
      <c r="TNG135"/>
      <c r="TNH135"/>
      <c r="TNI135"/>
      <c r="TNJ135"/>
      <c r="TNK135"/>
      <c r="TNL135"/>
      <c r="TNM135"/>
      <c r="TNN135"/>
      <c r="TNO135"/>
      <c r="TNP135"/>
      <c r="TNQ135"/>
      <c r="TNR135"/>
      <c r="TNS135"/>
      <c r="TNT135"/>
      <c r="TNU135"/>
      <c r="TNV135"/>
      <c r="TNW135"/>
      <c r="TNX135"/>
      <c r="TNY135"/>
      <c r="TNZ135"/>
      <c r="TOA135"/>
      <c r="TOB135"/>
      <c r="TOC135"/>
      <c r="TOD135"/>
      <c r="TOE135"/>
      <c r="TOF135"/>
      <c r="TOG135"/>
      <c r="TOH135"/>
      <c r="TOI135"/>
      <c r="TOJ135"/>
      <c r="TOK135"/>
      <c r="TOL135"/>
      <c r="TOM135"/>
      <c r="TON135"/>
      <c r="TOO135"/>
      <c r="TOP135"/>
      <c r="TOQ135"/>
      <c r="TOR135"/>
      <c r="TOS135"/>
      <c r="TOT135"/>
      <c r="TOU135"/>
      <c r="TOV135"/>
      <c r="TOW135"/>
      <c r="TOX135"/>
      <c r="TOY135"/>
      <c r="TOZ135"/>
      <c r="TPA135"/>
      <c r="TPB135"/>
      <c r="TPC135"/>
      <c r="TPD135"/>
      <c r="TPE135"/>
      <c r="TPF135"/>
      <c r="TPG135"/>
      <c r="TPH135"/>
      <c r="TPI135"/>
      <c r="TPJ135"/>
      <c r="TPK135"/>
      <c r="TPL135"/>
      <c r="TPM135"/>
      <c r="TPN135"/>
      <c r="TPO135"/>
      <c r="TPP135"/>
      <c r="TPQ135"/>
      <c r="TPR135"/>
      <c r="TPS135"/>
      <c r="TPT135"/>
      <c r="TPU135"/>
      <c r="TPV135"/>
      <c r="TPW135"/>
      <c r="TPX135"/>
      <c r="TPY135"/>
      <c r="TPZ135"/>
      <c r="TQA135"/>
      <c r="TQB135"/>
      <c r="TQC135"/>
      <c r="TQD135"/>
      <c r="TQE135"/>
      <c r="TQF135"/>
      <c r="TQG135"/>
      <c r="TQH135"/>
      <c r="TQI135"/>
      <c r="TQJ135"/>
      <c r="TQK135"/>
      <c r="TQL135"/>
      <c r="TQM135"/>
      <c r="TQN135"/>
      <c r="TQO135"/>
      <c r="TQP135"/>
      <c r="TQQ135"/>
      <c r="TQR135"/>
      <c r="TQS135"/>
      <c r="TQT135"/>
      <c r="TQU135"/>
      <c r="TQV135"/>
      <c r="TQW135"/>
      <c r="TQX135"/>
      <c r="TQY135"/>
      <c r="TQZ135"/>
      <c r="TRA135"/>
      <c r="TRB135"/>
      <c r="TRC135"/>
      <c r="TRD135"/>
      <c r="TRE135"/>
      <c r="TRF135"/>
      <c r="TRG135"/>
      <c r="TRH135"/>
      <c r="TRI135"/>
      <c r="TRJ135"/>
      <c r="TRK135"/>
      <c r="TRL135"/>
      <c r="TRM135"/>
      <c r="TRN135"/>
      <c r="TRO135"/>
      <c r="TRP135"/>
      <c r="TRQ135"/>
      <c r="TRR135"/>
      <c r="TRS135"/>
      <c r="TRT135"/>
      <c r="TRU135"/>
      <c r="TRV135"/>
      <c r="TRW135"/>
      <c r="TRX135"/>
      <c r="TRY135"/>
      <c r="TRZ135"/>
      <c r="TSA135"/>
      <c r="TSB135"/>
      <c r="TSC135"/>
      <c r="TSD135"/>
      <c r="TSE135"/>
      <c r="TSF135"/>
      <c r="TSG135"/>
      <c r="TSH135"/>
      <c r="TSI135"/>
      <c r="TSJ135"/>
      <c r="TSK135"/>
      <c r="TSL135"/>
      <c r="TSM135"/>
      <c r="TSN135"/>
      <c r="TSO135"/>
      <c r="TSP135"/>
      <c r="TSQ135"/>
      <c r="TSR135"/>
      <c r="TSS135"/>
      <c r="TST135"/>
      <c r="TSU135"/>
      <c r="TSV135"/>
      <c r="TSW135"/>
      <c r="TSX135"/>
      <c r="TSY135"/>
      <c r="TSZ135"/>
      <c r="TTA135"/>
      <c r="TTB135"/>
      <c r="TTC135"/>
      <c r="TTD135"/>
      <c r="TTE135"/>
      <c r="TTF135"/>
      <c r="TTG135"/>
      <c r="TTH135"/>
      <c r="TTI135"/>
      <c r="TTJ135"/>
      <c r="TTK135"/>
      <c r="TTL135"/>
      <c r="TTM135"/>
      <c r="TTN135"/>
      <c r="TTO135"/>
      <c r="TTP135"/>
      <c r="TTQ135"/>
      <c r="TTR135"/>
      <c r="TTS135"/>
      <c r="TTT135"/>
      <c r="TTU135"/>
      <c r="TTV135"/>
      <c r="TTW135"/>
      <c r="TTX135"/>
      <c r="TTY135"/>
      <c r="TTZ135"/>
      <c r="TUA135"/>
      <c r="TUB135"/>
      <c r="TUC135"/>
      <c r="TUD135"/>
      <c r="TUE135"/>
      <c r="TUF135"/>
      <c r="TUG135"/>
      <c r="TUH135"/>
      <c r="TUI135"/>
      <c r="TUJ135"/>
      <c r="TUK135"/>
      <c r="TUL135"/>
      <c r="TUM135"/>
      <c r="TUN135"/>
      <c r="TUO135"/>
      <c r="TUP135"/>
      <c r="TUQ135"/>
      <c r="TUR135"/>
      <c r="TUS135"/>
      <c r="TUT135"/>
      <c r="TUU135"/>
      <c r="TUV135"/>
      <c r="TUW135"/>
      <c r="TUX135"/>
      <c r="TUY135"/>
      <c r="TUZ135"/>
      <c r="TVA135"/>
      <c r="TVB135"/>
      <c r="TVC135"/>
      <c r="TVD135"/>
      <c r="TVE135"/>
      <c r="TVF135"/>
      <c r="TVG135"/>
      <c r="TVH135"/>
      <c r="TVI135"/>
      <c r="TVJ135"/>
      <c r="TVK135"/>
      <c r="TVL135"/>
      <c r="TVM135"/>
      <c r="TVN135"/>
      <c r="TVO135"/>
      <c r="TVP135"/>
      <c r="TVQ135"/>
      <c r="TVR135"/>
      <c r="TVS135"/>
      <c r="TVT135"/>
      <c r="TVU135"/>
      <c r="TVV135"/>
      <c r="TVW135"/>
      <c r="TVX135"/>
      <c r="TVY135"/>
      <c r="TVZ135"/>
      <c r="TWA135"/>
      <c r="TWB135"/>
      <c r="TWC135"/>
      <c r="TWD135"/>
      <c r="TWE135"/>
      <c r="TWF135"/>
      <c r="TWG135"/>
      <c r="TWH135"/>
      <c r="TWI135"/>
      <c r="TWJ135"/>
      <c r="TWK135"/>
      <c r="TWL135"/>
      <c r="TWM135"/>
      <c r="TWN135"/>
      <c r="TWO135"/>
      <c r="TWP135"/>
      <c r="TWQ135"/>
      <c r="TWR135"/>
      <c r="TWS135"/>
      <c r="TWT135"/>
      <c r="TWU135"/>
      <c r="TWV135"/>
      <c r="TWW135"/>
      <c r="TWX135"/>
      <c r="TWY135"/>
      <c r="TWZ135"/>
      <c r="TXA135"/>
      <c r="TXB135"/>
      <c r="TXC135"/>
      <c r="TXD135"/>
      <c r="TXE135"/>
      <c r="TXF135"/>
      <c r="TXG135"/>
      <c r="TXH135"/>
      <c r="TXI135"/>
      <c r="TXJ135"/>
      <c r="TXK135"/>
      <c r="TXL135"/>
      <c r="TXM135"/>
      <c r="TXN135"/>
      <c r="TXO135"/>
      <c r="TXP135"/>
      <c r="TXQ135"/>
      <c r="TXR135"/>
      <c r="TXS135"/>
      <c r="TXT135"/>
      <c r="TXU135"/>
      <c r="TXV135"/>
      <c r="TXW135"/>
      <c r="TXX135"/>
      <c r="TXY135"/>
      <c r="TXZ135"/>
      <c r="TYA135"/>
      <c r="TYB135"/>
      <c r="TYC135"/>
      <c r="TYD135"/>
      <c r="TYE135"/>
      <c r="TYF135"/>
      <c r="TYG135"/>
      <c r="TYH135"/>
      <c r="TYI135"/>
      <c r="TYJ135"/>
      <c r="TYK135"/>
      <c r="TYL135"/>
      <c r="TYM135"/>
      <c r="TYN135"/>
      <c r="TYO135"/>
      <c r="TYP135"/>
      <c r="TYQ135"/>
      <c r="TYR135"/>
      <c r="TYS135"/>
      <c r="TYT135"/>
      <c r="TYU135"/>
      <c r="TYV135"/>
      <c r="TYW135"/>
      <c r="TYX135"/>
      <c r="TYY135"/>
      <c r="TYZ135"/>
      <c r="TZA135"/>
      <c r="TZB135"/>
      <c r="TZC135"/>
      <c r="TZD135"/>
      <c r="TZE135"/>
      <c r="TZF135"/>
      <c r="TZG135"/>
      <c r="TZH135"/>
      <c r="TZI135"/>
      <c r="TZJ135"/>
      <c r="TZK135"/>
      <c r="TZL135"/>
      <c r="TZM135"/>
      <c r="TZN135"/>
      <c r="TZO135"/>
      <c r="TZP135"/>
      <c r="TZQ135"/>
      <c r="TZR135"/>
      <c r="TZS135"/>
      <c r="TZT135"/>
      <c r="TZU135"/>
      <c r="TZV135"/>
      <c r="TZW135"/>
      <c r="TZX135"/>
      <c r="TZY135"/>
      <c r="TZZ135"/>
      <c r="UAA135"/>
      <c r="UAB135"/>
      <c r="UAC135"/>
      <c r="UAD135"/>
      <c r="UAE135"/>
      <c r="UAF135"/>
      <c r="UAG135"/>
      <c r="UAH135"/>
      <c r="UAI135"/>
      <c r="UAJ135"/>
      <c r="UAK135"/>
      <c r="UAL135"/>
      <c r="UAM135"/>
      <c r="UAN135"/>
      <c r="UAO135"/>
      <c r="UAP135"/>
      <c r="UAQ135"/>
      <c r="UAR135"/>
      <c r="UAS135"/>
      <c r="UAT135"/>
      <c r="UAU135"/>
      <c r="UAV135"/>
      <c r="UAW135"/>
      <c r="UAX135"/>
      <c r="UAY135"/>
      <c r="UAZ135"/>
      <c r="UBA135"/>
      <c r="UBB135"/>
      <c r="UBC135"/>
      <c r="UBD135"/>
      <c r="UBE135"/>
      <c r="UBF135"/>
      <c r="UBG135"/>
      <c r="UBH135"/>
      <c r="UBI135"/>
      <c r="UBJ135"/>
      <c r="UBK135"/>
      <c r="UBL135"/>
      <c r="UBM135"/>
      <c r="UBN135"/>
      <c r="UBO135"/>
      <c r="UBP135"/>
      <c r="UBQ135"/>
      <c r="UBR135"/>
      <c r="UBS135"/>
      <c r="UBT135"/>
      <c r="UBU135"/>
      <c r="UBV135"/>
      <c r="UBW135"/>
      <c r="UBX135"/>
      <c r="UBY135"/>
      <c r="UBZ135"/>
      <c r="UCA135"/>
      <c r="UCB135"/>
      <c r="UCC135"/>
      <c r="UCD135"/>
      <c r="UCE135"/>
      <c r="UCF135"/>
      <c r="UCG135"/>
      <c r="UCH135"/>
      <c r="UCI135"/>
      <c r="UCJ135"/>
      <c r="UCK135"/>
      <c r="UCL135"/>
      <c r="UCM135"/>
      <c r="UCN135"/>
      <c r="UCO135"/>
      <c r="UCP135"/>
      <c r="UCQ135"/>
      <c r="UCR135"/>
      <c r="UCS135"/>
      <c r="UCT135"/>
      <c r="UCU135"/>
      <c r="UCV135"/>
      <c r="UCW135"/>
      <c r="UCX135"/>
      <c r="UCY135"/>
      <c r="UCZ135"/>
      <c r="UDA135"/>
      <c r="UDB135"/>
      <c r="UDC135"/>
      <c r="UDD135"/>
      <c r="UDE135"/>
      <c r="UDF135"/>
      <c r="UDG135"/>
      <c r="UDH135"/>
      <c r="UDI135"/>
      <c r="UDJ135"/>
      <c r="UDK135"/>
      <c r="UDL135"/>
      <c r="UDM135"/>
      <c r="UDN135"/>
      <c r="UDO135"/>
      <c r="UDP135"/>
      <c r="UDQ135"/>
      <c r="UDR135"/>
      <c r="UDS135"/>
      <c r="UDT135"/>
      <c r="UDU135"/>
      <c r="UDV135"/>
      <c r="UDW135"/>
      <c r="UDX135"/>
      <c r="UDY135"/>
      <c r="UDZ135"/>
      <c r="UEA135"/>
      <c r="UEB135"/>
      <c r="UEC135"/>
      <c r="UED135"/>
      <c r="UEE135"/>
      <c r="UEF135"/>
      <c r="UEG135"/>
      <c r="UEH135"/>
      <c r="UEI135"/>
      <c r="UEJ135"/>
      <c r="UEK135"/>
      <c r="UEL135"/>
      <c r="UEM135"/>
      <c r="UEN135"/>
      <c r="UEO135"/>
      <c r="UEP135"/>
      <c r="UEQ135"/>
      <c r="UER135"/>
      <c r="UES135"/>
      <c r="UET135"/>
      <c r="UEU135"/>
      <c r="UEV135"/>
      <c r="UEW135"/>
      <c r="UEX135"/>
      <c r="UEY135"/>
      <c r="UEZ135"/>
      <c r="UFA135"/>
      <c r="UFB135"/>
      <c r="UFC135"/>
      <c r="UFD135"/>
      <c r="UFE135"/>
      <c r="UFF135"/>
      <c r="UFG135"/>
      <c r="UFH135"/>
      <c r="UFI135"/>
      <c r="UFJ135"/>
      <c r="UFK135"/>
      <c r="UFL135"/>
      <c r="UFM135"/>
      <c r="UFN135"/>
      <c r="UFO135"/>
      <c r="UFP135"/>
      <c r="UFQ135"/>
      <c r="UFR135"/>
      <c r="UFS135"/>
      <c r="UFT135"/>
      <c r="UFU135"/>
      <c r="UFV135"/>
      <c r="UFW135"/>
      <c r="UFX135"/>
      <c r="UFY135"/>
      <c r="UFZ135"/>
      <c r="UGA135"/>
      <c r="UGB135"/>
      <c r="UGC135"/>
      <c r="UGD135"/>
      <c r="UGE135"/>
      <c r="UGF135"/>
      <c r="UGG135"/>
      <c r="UGH135"/>
      <c r="UGI135"/>
      <c r="UGJ135"/>
      <c r="UGK135"/>
      <c r="UGL135"/>
      <c r="UGM135"/>
      <c r="UGN135"/>
      <c r="UGO135"/>
      <c r="UGP135"/>
      <c r="UGQ135"/>
      <c r="UGR135"/>
      <c r="UGS135"/>
      <c r="UGT135"/>
      <c r="UGU135"/>
      <c r="UGV135"/>
      <c r="UGW135"/>
      <c r="UGX135"/>
      <c r="UGY135"/>
      <c r="UGZ135"/>
      <c r="UHA135"/>
      <c r="UHB135"/>
      <c r="UHC135"/>
      <c r="UHD135"/>
      <c r="UHE135"/>
      <c r="UHF135"/>
      <c r="UHG135"/>
      <c r="UHH135"/>
      <c r="UHI135"/>
      <c r="UHJ135"/>
      <c r="UHK135"/>
      <c r="UHL135"/>
      <c r="UHM135"/>
      <c r="UHN135"/>
      <c r="UHO135"/>
      <c r="UHP135"/>
      <c r="UHQ135"/>
      <c r="UHR135"/>
      <c r="UHS135"/>
      <c r="UHT135"/>
      <c r="UHU135"/>
      <c r="UHV135"/>
      <c r="UHW135"/>
      <c r="UHX135"/>
      <c r="UHY135"/>
      <c r="UHZ135"/>
      <c r="UIA135"/>
      <c r="UIB135"/>
      <c r="UIC135"/>
      <c r="UID135"/>
      <c r="UIE135"/>
      <c r="UIF135"/>
      <c r="UIG135"/>
      <c r="UIH135"/>
      <c r="UII135"/>
      <c r="UIJ135"/>
      <c r="UIK135"/>
      <c r="UIL135"/>
      <c r="UIM135"/>
      <c r="UIN135"/>
      <c r="UIO135"/>
      <c r="UIP135"/>
      <c r="UIQ135"/>
      <c r="UIR135"/>
      <c r="UIS135"/>
      <c r="UIT135"/>
      <c r="UIU135"/>
      <c r="UIV135"/>
      <c r="UIW135"/>
      <c r="UIX135"/>
      <c r="UIY135"/>
      <c r="UIZ135"/>
      <c r="UJA135"/>
      <c r="UJB135"/>
      <c r="UJC135"/>
      <c r="UJD135"/>
      <c r="UJE135"/>
      <c r="UJF135"/>
      <c r="UJG135"/>
      <c r="UJH135"/>
      <c r="UJI135"/>
      <c r="UJJ135"/>
      <c r="UJK135"/>
      <c r="UJL135"/>
      <c r="UJM135"/>
      <c r="UJN135"/>
      <c r="UJO135"/>
      <c r="UJP135"/>
      <c r="UJQ135"/>
      <c r="UJR135"/>
      <c r="UJS135"/>
      <c r="UJT135"/>
      <c r="UJU135"/>
      <c r="UJV135"/>
      <c r="UJW135"/>
      <c r="UJX135"/>
      <c r="UJY135"/>
      <c r="UJZ135"/>
      <c r="UKA135"/>
      <c r="UKB135"/>
      <c r="UKC135"/>
      <c r="UKD135"/>
      <c r="UKE135"/>
      <c r="UKF135"/>
      <c r="UKG135"/>
      <c r="UKH135"/>
      <c r="UKI135"/>
      <c r="UKJ135"/>
      <c r="UKK135"/>
      <c r="UKL135"/>
      <c r="UKM135"/>
      <c r="UKN135"/>
      <c r="UKO135"/>
      <c r="UKP135"/>
      <c r="UKQ135"/>
      <c r="UKR135"/>
      <c r="UKS135"/>
      <c r="UKT135"/>
      <c r="UKU135"/>
      <c r="UKV135"/>
      <c r="UKW135"/>
      <c r="UKX135"/>
      <c r="UKY135"/>
      <c r="UKZ135"/>
      <c r="ULA135"/>
      <c r="ULB135"/>
      <c r="ULC135"/>
      <c r="ULD135"/>
      <c r="ULE135"/>
      <c r="ULF135"/>
      <c r="ULG135"/>
      <c r="ULH135"/>
      <c r="ULI135"/>
      <c r="ULJ135"/>
      <c r="ULK135"/>
      <c r="ULL135"/>
      <c r="ULM135"/>
      <c r="ULN135"/>
      <c r="ULO135"/>
      <c r="ULP135"/>
      <c r="ULQ135"/>
      <c r="ULR135"/>
      <c r="ULS135"/>
      <c r="ULT135"/>
      <c r="ULU135"/>
      <c r="ULV135"/>
      <c r="ULW135"/>
      <c r="ULX135"/>
      <c r="ULY135"/>
      <c r="ULZ135"/>
      <c r="UMA135"/>
      <c r="UMB135"/>
      <c r="UMC135"/>
      <c r="UMD135"/>
      <c r="UME135"/>
      <c r="UMF135"/>
      <c r="UMG135"/>
      <c r="UMH135"/>
      <c r="UMI135"/>
      <c r="UMJ135"/>
      <c r="UMK135"/>
      <c r="UML135"/>
      <c r="UMM135"/>
      <c r="UMN135"/>
      <c r="UMO135"/>
      <c r="UMP135"/>
      <c r="UMQ135"/>
      <c r="UMR135"/>
      <c r="UMS135"/>
      <c r="UMT135"/>
      <c r="UMU135"/>
      <c r="UMV135"/>
      <c r="UMW135"/>
      <c r="UMX135"/>
      <c r="UMY135"/>
      <c r="UMZ135"/>
      <c r="UNA135"/>
      <c r="UNB135"/>
      <c r="UNC135"/>
      <c r="UND135"/>
      <c r="UNE135"/>
      <c r="UNF135"/>
      <c r="UNG135"/>
      <c r="UNH135"/>
      <c r="UNI135"/>
      <c r="UNJ135"/>
      <c r="UNK135"/>
      <c r="UNL135"/>
      <c r="UNM135"/>
      <c r="UNN135"/>
      <c r="UNO135"/>
      <c r="UNP135"/>
      <c r="UNQ135"/>
      <c r="UNR135"/>
      <c r="UNS135"/>
      <c r="UNT135"/>
      <c r="UNU135"/>
      <c r="UNV135"/>
      <c r="UNW135"/>
      <c r="UNX135"/>
      <c r="UNY135"/>
      <c r="UNZ135"/>
      <c r="UOA135"/>
      <c r="UOB135"/>
      <c r="UOC135"/>
      <c r="UOD135"/>
      <c r="UOE135"/>
      <c r="UOF135"/>
      <c r="UOG135"/>
      <c r="UOH135"/>
      <c r="UOI135"/>
      <c r="UOJ135"/>
      <c r="UOK135"/>
      <c r="UOL135"/>
      <c r="UOM135"/>
      <c r="UON135"/>
      <c r="UOO135"/>
      <c r="UOP135"/>
      <c r="UOQ135"/>
      <c r="UOR135"/>
      <c r="UOS135"/>
      <c r="UOT135"/>
      <c r="UOU135"/>
      <c r="UOV135"/>
      <c r="UOW135"/>
      <c r="UOX135"/>
      <c r="UOY135"/>
      <c r="UOZ135"/>
      <c r="UPA135"/>
      <c r="UPB135"/>
      <c r="UPC135"/>
      <c r="UPD135"/>
      <c r="UPE135"/>
      <c r="UPF135"/>
      <c r="UPG135"/>
      <c r="UPH135"/>
      <c r="UPI135"/>
      <c r="UPJ135"/>
      <c r="UPK135"/>
      <c r="UPL135"/>
      <c r="UPM135"/>
      <c r="UPN135"/>
      <c r="UPO135"/>
      <c r="UPP135"/>
      <c r="UPQ135"/>
      <c r="UPR135"/>
      <c r="UPS135"/>
      <c r="UPT135"/>
      <c r="UPU135"/>
      <c r="UPV135"/>
      <c r="UPW135"/>
      <c r="UPX135"/>
      <c r="UPY135"/>
      <c r="UPZ135"/>
      <c r="UQA135"/>
      <c r="UQB135"/>
      <c r="UQC135"/>
      <c r="UQD135"/>
      <c r="UQE135"/>
      <c r="UQF135"/>
      <c r="UQG135"/>
      <c r="UQH135"/>
      <c r="UQI135"/>
      <c r="UQJ135"/>
      <c r="UQK135"/>
      <c r="UQL135"/>
      <c r="UQM135"/>
      <c r="UQN135"/>
      <c r="UQO135"/>
      <c r="UQP135"/>
      <c r="UQQ135"/>
      <c r="UQR135"/>
      <c r="UQS135"/>
      <c r="UQT135"/>
      <c r="UQU135"/>
      <c r="UQV135"/>
      <c r="UQW135"/>
      <c r="UQX135"/>
      <c r="UQY135"/>
      <c r="UQZ135"/>
      <c r="URA135"/>
      <c r="URB135"/>
      <c r="URC135"/>
      <c r="URD135"/>
      <c r="URE135"/>
      <c r="URF135"/>
      <c r="URG135"/>
      <c r="URH135"/>
      <c r="URI135"/>
      <c r="URJ135"/>
      <c r="URK135"/>
      <c r="URL135"/>
      <c r="URM135"/>
      <c r="URN135"/>
      <c r="URO135"/>
      <c r="URP135"/>
      <c r="URQ135"/>
      <c r="URR135"/>
      <c r="URS135"/>
      <c r="URT135"/>
      <c r="URU135"/>
      <c r="URV135"/>
      <c r="URW135"/>
      <c r="URX135"/>
      <c r="URY135"/>
      <c r="URZ135"/>
      <c r="USA135"/>
      <c r="USB135"/>
      <c r="USC135"/>
      <c r="USD135"/>
      <c r="USE135"/>
      <c r="USF135"/>
      <c r="USG135"/>
      <c r="USH135"/>
      <c r="USI135"/>
      <c r="USJ135"/>
      <c r="USK135"/>
      <c r="USL135"/>
      <c r="USM135"/>
      <c r="USN135"/>
      <c r="USO135"/>
      <c r="USP135"/>
      <c r="USQ135"/>
      <c r="USR135"/>
      <c r="USS135"/>
      <c r="UST135"/>
      <c r="USU135"/>
      <c r="USV135"/>
      <c r="USW135"/>
      <c r="USX135"/>
      <c r="USY135"/>
      <c r="USZ135"/>
      <c r="UTA135"/>
      <c r="UTB135"/>
      <c r="UTC135"/>
      <c r="UTD135"/>
      <c r="UTE135"/>
      <c r="UTF135"/>
      <c r="UTG135"/>
      <c r="UTH135"/>
      <c r="UTI135"/>
      <c r="UTJ135"/>
      <c r="UTK135"/>
      <c r="UTL135"/>
      <c r="UTM135"/>
      <c r="UTN135"/>
      <c r="UTO135"/>
      <c r="UTP135"/>
      <c r="UTQ135"/>
      <c r="UTR135"/>
      <c r="UTS135"/>
      <c r="UTT135"/>
      <c r="UTU135"/>
      <c r="UTV135"/>
      <c r="UTW135"/>
      <c r="UTX135"/>
      <c r="UTY135"/>
      <c r="UTZ135"/>
      <c r="UUA135"/>
      <c r="UUB135"/>
      <c r="UUC135"/>
      <c r="UUD135"/>
      <c r="UUE135"/>
      <c r="UUF135"/>
      <c r="UUG135"/>
      <c r="UUH135"/>
      <c r="UUI135"/>
      <c r="UUJ135"/>
      <c r="UUK135"/>
      <c r="UUL135"/>
      <c r="UUM135"/>
      <c r="UUN135"/>
      <c r="UUO135"/>
      <c r="UUP135"/>
      <c r="UUQ135"/>
      <c r="UUR135"/>
      <c r="UUS135"/>
      <c r="UUT135"/>
      <c r="UUU135"/>
      <c r="UUV135"/>
      <c r="UUW135"/>
      <c r="UUX135"/>
      <c r="UUY135"/>
      <c r="UUZ135"/>
      <c r="UVA135"/>
      <c r="UVB135"/>
      <c r="UVC135"/>
      <c r="UVD135"/>
      <c r="UVE135"/>
      <c r="UVF135"/>
      <c r="UVG135"/>
      <c r="UVH135"/>
      <c r="UVI135"/>
      <c r="UVJ135"/>
      <c r="UVK135"/>
      <c r="UVL135"/>
      <c r="UVM135"/>
      <c r="UVN135"/>
      <c r="UVO135"/>
      <c r="UVP135"/>
      <c r="UVQ135"/>
      <c r="UVR135"/>
      <c r="UVS135"/>
      <c r="UVT135"/>
      <c r="UVU135"/>
      <c r="UVV135"/>
      <c r="UVW135"/>
      <c r="UVX135"/>
      <c r="UVY135"/>
      <c r="UVZ135"/>
      <c r="UWA135"/>
      <c r="UWB135"/>
      <c r="UWC135"/>
      <c r="UWD135"/>
      <c r="UWE135"/>
      <c r="UWF135"/>
      <c r="UWG135"/>
      <c r="UWH135"/>
      <c r="UWI135"/>
      <c r="UWJ135"/>
      <c r="UWK135"/>
      <c r="UWL135"/>
      <c r="UWM135"/>
      <c r="UWN135"/>
      <c r="UWO135"/>
      <c r="UWP135"/>
      <c r="UWQ135"/>
      <c r="UWR135"/>
      <c r="UWS135"/>
      <c r="UWT135"/>
      <c r="UWU135"/>
      <c r="UWV135"/>
      <c r="UWW135"/>
      <c r="UWX135"/>
      <c r="UWY135"/>
      <c r="UWZ135"/>
      <c r="UXA135"/>
      <c r="UXB135"/>
      <c r="UXC135"/>
      <c r="UXD135"/>
      <c r="UXE135"/>
      <c r="UXF135"/>
      <c r="UXG135"/>
      <c r="UXH135"/>
      <c r="UXI135"/>
      <c r="UXJ135"/>
      <c r="UXK135"/>
      <c r="UXL135"/>
      <c r="UXM135"/>
      <c r="UXN135"/>
      <c r="UXO135"/>
      <c r="UXP135"/>
      <c r="UXQ135"/>
      <c r="UXR135"/>
      <c r="UXS135"/>
      <c r="UXT135"/>
      <c r="UXU135"/>
      <c r="UXV135"/>
      <c r="UXW135"/>
      <c r="UXX135"/>
      <c r="UXY135"/>
      <c r="UXZ135"/>
      <c r="UYA135"/>
      <c r="UYB135"/>
      <c r="UYC135"/>
      <c r="UYD135"/>
      <c r="UYE135"/>
      <c r="UYF135"/>
      <c r="UYG135"/>
      <c r="UYH135"/>
      <c r="UYI135"/>
      <c r="UYJ135"/>
      <c r="UYK135"/>
      <c r="UYL135"/>
      <c r="UYM135"/>
      <c r="UYN135"/>
      <c r="UYO135"/>
      <c r="UYP135"/>
      <c r="UYQ135"/>
      <c r="UYR135"/>
      <c r="UYS135"/>
      <c r="UYT135"/>
      <c r="UYU135"/>
      <c r="UYV135"/>
      <c r="UYW135"/>
      <c r="UYX135"/>
      <c r="UYY135"/>
      <c r="UYZ135"/>
      <c r="UZA135"/>
      <c r="UZB135"/>
      <c r="UZC135"/>
      <c r="UZD135"/>
      <c r="UZE135"/>
      <c r="UZF135"/>
      <c r="UZG135"/>
      <c r="UZH135"/>
      <c r="UZI135"/>
      <c r="UZJ135"/>
      <c r="UZK135"/>
      <c r="UZL135"/>
      <c r="UZM135"/>
      <c r="UZN135"/>
      <c r="UZO135"/>
      <c r="UZP135"/>
      <c r="UZQ135"/>
      <c r="UZR135"/>
      <c r="UZS135"/>
      <c r="UZT135"/>
      <c r="UZU135"/>
      <c r="UZV135"/>
      <c r="UZW135"/>
      <c r="UZX135"/>
      <c r="UZY135"/>
      <c r="UZZ135"/>
      <c r="VAA135"/>
      <c r="VAB135"/>
      <c r="VAC135"/>
      <c r="VAD135"/>
      <c r="VAE135"/>
      <c r="VAF135"/>
      <c r="VAG135"/>
      <c r="VAH135"/>
      <c r="VAI135"/>
      <c r="VAJ135"/>
      <c r="VAK135"/>
      <c r="VAL135"/>
      <c r="VAM135"/>
      <c r="VAN135"/>
      <c r="VAO135"/>
      <c r="VAP135"/>
      <c r="VAQ135"/>
      <c r="VAR135"/>
      <c r="VAS135"/>
      <c r="VAT135"/>
      <c r="VAU135"/>
      <c r="VAV135"/>
      <c r="VAW135"/>
      <c r="VAX135"/>
      <c r="VAY135"/>
      <c r="VAZ135"/>
      <c r="VBA135"/>
      <c r="VBB135"/>
      <c r="VBC135"/>
      <c r="VBD135"/>
      <c r="VBE135"/>
      <c r="VBF135"/>
      <c r="VBG135"/>
      <c r="VBH135"/>
      <c r="VBI135"/>
      <c r="VBJ135"/>
      <c r="VBK135"/>
      <c r="VBL135"/>
      <c r="VBM135"/>
      <c r="VBN135"/>
      <c r="VBO135"/>
      <c r="VBP135"/>
      <c r="VBQ135"/>
      <c r="VBR135"/>
      <c r="VBS135"/>
      <c r="VBT135"/>
      <c r="VBU135"/>
      <c r="VBV135"/>
      <c r="VBW135"/>
      <c r="VBX135"/>
      <c r="VBY135"/>
      <c r="VBZ135"/>
      <c r="VCA135"/>
      <c r="VCB135"/>
      <c r="VCC135"/>
      <c r="VCD135"/>
      <c r="VCE135"/>
      <c r="VCF135"/>
      <c r="VCG135"/>
      <c r="VCH135"/>
      <c r="VCI135"/>
      <c r="VCJ135"/>
      <c r="VCK135"/>
      <c r="VCL135"/>
      <c r="VCM135"/>
      <c r="VCN135"/>
      <c r="VCO135"/>
      <c r="VCP135"/>
      <c r="VCQ135"/>
      <c r="VCR135"/>
      <c r="VCS135"/>
      <c r="VCT135"/>
      <c r="VCU135"/>
      <c r="VCV135"/>
      <c r="VCW135"/>
      <c r="VCX135"/>
      <c r="VCY135"/>
      <c r="VCZ135"/>
      <c r="VDA135"/>
      <c r="VDB135"/>
      <c r="VDC135"/>
      <c r="VDD135"/>
      <c r="VDE135"/>
      <c r="VDF135"/>
      <c r="VDG135"/>
      <c r="VDH135"/>
      <c r="VDI135"/>
      <c r="VDJ135"/>
      <c r="VDK135"/>
      <c r="VDL135"/>
      <c r="VDM135"/>
      <c r="VDN135"/>
      <c r="VDO135"/>
      <c r="VDP135"/>
      <c r="VDQ135"/>
      <c r="VDR135"/>
      <c r="VDS135"/>
      <c r="VDT135"/>
      <c r="VDU135"/>
      <c r="VDV135"/>
      <c r="VDW135"/>
      <c r="VDX135"/>
      <c r="VDY135"/>
      <c r="VDZ135"/>
      <c r="VEA135"/>
      <c r="VEB135"/>
      <c r="VEC135"/>
      <c r="VED135"/>
      <c r="VEE135"/>
      <c r="VEF135"/>
      <c r="VEG135"/>
      <c r="VEH135"/>
      <c r="VEI135"/>
      <c r="VEJ135"/>
      <c r="VEK135"/>
      <c r="VEL135"/>
      <c r="VEM135"/>
      <c r="VEN135"/>
      <c r="VEO135"/>
      <c r="VEP135"/>
      <c r="VEQ135"/>
      <c r="VER135"/>
      <c r="VES135"/>
      <c r="VET135"/>
      <c r="VEU135"/>
      <c r="VEV135"/>
      <c r="VEW135"/>
      <c r="VEX135"/>
      <c r="VEY135"/>
      <c r="VEZ135"/>
      <c r="VFA135"/>
      <c r="VFB135"/>
      <c r="VFC135"/>
      <c r="VFD135"/>
      <c r="VFE135"/>
      <c r="VFF135"/>
      <c r="VFG135"/>
      <c r="VFH135"/>
      <c r="VFI135"/>
      <c r="VFJ135"/>
      <c r="VFK135"/>
      <c r="VFL135"/>
      <c r="VFM135"/>
      <c r="VFN135"/>
      <c r="VFO135"/>
      <c r="VFP135"/>
      <c r="VFQ135"/>
      <c r="VFR135"/>
      <c r="VFS135"/>
      <c r="VFT135"/>
      <c r="VFU135"/>
      <c r="VFV135"/>
      <c r="VFW135"/>
      <c r="VFX135"/>
      <c r="VFY135"/>
      <c r="VFZ135"/>
      <c r="VGA135"/>
      <c r="VGB135"/>
      <c r="VGC135"/>
      <c r="VGD135"/>
      <c r="VGE135"/>
      <c r="VGF135"/>
      <c r="VGG135"/>
      <c r="VGH135"/>
      <c r="VGI135"/>
      <c r="VGJ135"/>
      <c r="VGK135"/>
      <c r="VGL135"/>
      <c r="VGM135"/>
      <c r="VGN135"/>
      <c r="VGO135"/>
      <c r="VGP135"/>
      <c r="VGQ135"/>
      <c r="VGR135"/>
      <c r="VGS135"/>
      <c r="VGT135"/>
      <c r="VGU135"/>
      <c r="VGV135"/>
      <c r="VGW135"/>
      <c r="VGX135"/>
      <c r="VGY135"/>
      <c r="VGZ135"/>
      <c r="VHA135"/>
      <c r="VHB135"/>
      <c r="VHC135"/>
      <c r="VHD135"/>
      <c r="VHE135"/>
      <c r="VHF135"/>
      <c r="VHG135"/>
      <c r="VHH135"/>
      <c r="VHI135"/>
      <c r="VHJ135"/>
      <c r="VHK135"/>
      <c r="VHL135"/>
      <c r="VHM135"/>
      <c r="VHN135"/>
      <c r="VHO135"/>
      <c r="VHP135"/>
      <c r="VHQ135"/>
      <c r="VHR135"/>
      <c r="VHS135"/>
      <c r="VHT135"/>
      <c r="VHU135"/>
      <c r="VHV135"/>
      <c r="VHW135"/>
      <c r="VHX135"/>
      <c r="VHY135"/>
      <c r="VHZ135"/>
      <c r="VIA135"/>
      <c r="VIB135"/>
      <c r="VIC135"/>
      <c r="VID135"/>
      <c r="VIE135"/>
      <c r="VIF135"/>
      <c r="VIG135"/>
      <c r="VIH135"/>
      <c r="VII135"/>
      <c r="VIJ135"/>
      <c r="VIK135"/>
      <c r="VIL135"/>
      <c r="VIM135"/>
      <c r="VIN135"/>
      <c r="VIO135"/>
      <c r="VIP135"/>
      <c r="VIQ135"/>
      <c r="VIR135"/>
      <c r="VIS135"/>
      <c r="VIT135"/>
      <c r="VIU135"/>
      <c r="VIV135"/>
      <c r="VIW135"/>
      <c r="VIX135"/>
      <c r="VIY135"/>
      <c r="VIZ135"/>
      <c r="VJA135"/>
      <c r="VJB135"/>
      <c r="VJC135"/>
      <c r="VJD135"/>
      <c r="VJE135"/>
      <c r="VJF135"/>
      <c r="VJG135"/>
      <c r="VJH135"/>
      <c r="VJI135"/>
      <c r="VJJ135"/>
      <c r="VJK135"/>
      <c r="VJL135"/>
      <c r="VJM135"/>
      <c r="VJN135"/>
      <c r="VJO135"/>
      <c r="VJP135"/>
      <c r="VJQ135"/>
      <c r="VJR135"/>
      <c r="VJS135"/>
      <c r="VJT135"/>
      <c r="VJU135"/>
      <c r="VJV135"/>
      <c r="VJW135"/>
      <c r="VJX135"/>
      <c r="VJY135"/>
      <c r="VJZ135"/>
      <c r="VKA135"/>
      <c r="VKB135"/>
      <c r="VKC135"/>
      <c r="VKD135"/>
      <c r="VKE135"/>
      <c r="VKF135"/>
      <c r="VKG135"/>
      <c r="VKH135"/>
      <c r="VKI135"/>
      <c r="VKJ135"/>
      <c r="VKK135"/>
      <c r="VKL135"/>
      <c r="VKM135"/>
      <c r="VKN135"/>
      <c r="VKO135"/>
      <c r="VKP135"/>
      <c r="VKQ135"/>
      <c r="VKR135"/>
      <c r="VKS135"/>
      <c r="VKT135"/>
      <c r="VKU135"/>
      <c r="VKV135"/>
      <c r="VKW135"/>
      <c r="VKX135"/>
      <c r="VKY135"/>
      <c r="VKZ135"/>
      <c r="VLA135"/>
      <c r="VLB135"/>
      <c r="VLC135"/>
      <c r="VLD135"/>
      <c r="VLE135"/>
      <c r="VLF135"/>
      <c r="VLG135"/>
      <c r="VLH135"/>
      <c r="VLI135"/>
      <c r="VLJ135"/>
      <c r="VLK135"/>
      <c r="VLL135"/>
      <c r="VLM135"/>
      <c r="VLN135"/>
      <c r="VLO135"/>
      <c r="VLP135"/>
      <c r="VLQ135"/>
      <c r="VLR135"/>
      <c r="VLS135"/>
      <c r="VLT135"/>
      <c r="VLU135"/>
      <c r="VLV135"/>
      <c r="VLW135"/>
      <c r="VLX135"/>
      <c r="VLY135"/>
      <c r="VLZ135"/>
      <c r="VMA135"/>
      <c r="VMB135"/>
      <c r="VMC135"/>
      <c r="VMD135"/>
      <c r="VME135"/>
      <c r="VMF135"/>
      <c r="VMG135"/>
      <c r="VMH135"/>
      <c r="VMI135"/>
      <c r="VMJ135"/>
      <c r="VMK135"/>
      <c r="VML135"/>
      <c r="VMM135"/>
      <c r="VMN135"/>
      <c r="VMO135"/>
      <c r="VMP135"/>
      <c r="VMQ135"/>
      <c r="VMR135"/>
      <c r="VMS135"/>
      <c r="VMT135"/>
      <c r="VMU135"/>
      <c r="VMV135"/>
      <c r="VMW135"/>
      <c r="VMX135"/>
      <c r="VMY135"/>
      <c r="VMZ135"/>
      <c r="VNA135"/>
      <c r="VNB135"/>
      <c r="VNC135"/>
      <c r="VND135"/>
      <c r="VNE135"/>
      <c r="VNF135"/>
      <c r="VNG135"/>
      <c r="VNH135"/>
      <c r="VNI135"/>
      <c r="VNJ135"/>
      <c r="VNK135"/>
      <c r="VNL135"/>
      <c r="VNM135"/>
      <c r="VNN135"/>
      <c r="VNO135"/>
      <c r="VNP135"/>
      <c r="VNQ135"/>
      <c r="VNR135"/>
      <c r="VNS135"/>
      <c r="VNT135"/>
      <c r="VNU135"/>
      <c r="VNV135"/>
      <c r="VNW135"/>
      <c r="VNX135"/>
      <c r="VNY135"/>
      <c r="VNZ135"/>
      <c r="VOA135"/>
      <c r="VOB135"/>
      <c r="VOC135"/>
      <c r="VOD135"/>
      <c r="VOE135"/>
      <c r="VOF135"/>
      <c r="VOG135"/>
      <c r="VOH135"/>
      <c r="VOI135"/>
      <c r="VOJ135"/>
      <c r="VOK135"/>
      <c r="VOL135"/>
      <c r="VOM135"/>
      <c r="VON135"/>
      <c r="VOO135"/>
      <c r="VOP135"/>
      <c r="VOQ135"/>
      <c r="VOR135"/>
      <c r="VOS135"/>
      <c r="VOT135"/>
      <c r="VOU135"/>
      <c r="VOV135"/>
      <c r="VOW135"/>
      <c r="VOX135"/>
      <c r="VOY135"/>
      <c r="VOZ135"/>
      <c r="VPA135"/>
      <c r="VPB135"/>
      <c r="VPC135"/>
      <c r="VPD135"/>
      <c r="VPE135"/>
      <c r="VPF135"/>
      <c r="VPG135"/>
      <c r="VPH135"/>
      <c r="VPI135"/>
      <c r="VPJ135"/>
      <c r="VPK135"/>
      <c r="VPL135"/>
      <c r="VPM135"/>
      <c r="VPN135"/>
      <c r="VPO135"/>
      <c r="VPP135"/>
      <c r="VPQ135"/>
      <c r="VPR135"/>
      <c r="VPS135"/>
      <c r="VPT135"/>
      <c r="VPU135"/>
      <c r="VPV135"/>
      <c r="VPW135"/>
      <c r="VPX135"/>
      <c r="VPY135"/>
      <c r="VPZ135"/>
      <c r="VQA135"/>
      <c r="VQB135"/>
      <c r="VQC135"/>
      <c r="VQD135"/>
      <c r="VQE135"/>
      <c r="VQF135"/>
      <c r="VQG135"/>
      <c r="VQH135"/>
      <c r="VQI135"/>
      <c r="VQJ135"/>
      <c r="VQK135"/>
      <c r="VQL135"/>
      <c r="VQM135"/>
      <c r="VQN135"/>
      <c r="VQO135"/>
      <c r="VQP135"/>
      <c r="VQQ135"/>
      <c r="VQR135"/>
      <c r="VQS135"/>
      <c r="VQT135"/>
      <c r="VQU135"/>
      <c r="VQV135"/>
      <c r="VQW135"/>
      <c r="VQX135"/>
      <c r="VQY135"/>
      <c r="VQZ135"/>
      <c r="VRA135"/>
      <c r="VRB135"/>
      <c r="VRC135"/>
      <c r="VRD135"/>
      <c r="VRE135"/>
      <c r="VRF135"/>
      <c r="VRG135"/>
      <c r="VRH135"/>
      <c r="VRI135"/>
      <c r="VRJ135"/>
      <c r="VRK135"/>
      <c r="VRL135"/>
      <c r="VRM135"/>
      <c r="VRN135"/>
      <c r="VRO135"/>
      <c r="VRP135"/>
      <c r="VRQ135"/>
      <c r="VRR135"/>
      <c r="VRS135"/>
      <c r="VRT135"/>
      <c r="VRU135"/>
      <c r="VRV135"/>
      <c r="VRW135"/>
      <c r="VRX135"/>
      <c r="VRY135"/>
      <c r="VRZ135"/>
      <c r="VSA135"/>
      <c r="VSB135"/>
      <c r="VSC135"/>
      <c r="VSD135"/>
      <c r="VSE135"/>
      <c r="VSF135"/>
      <c r="VSG135"/>
      <c r="VSH135"/>
      <c r="VSI135"/>
      <c r="VSJ135"/>
      <c r="VSK135"/>
      <c r="VSL135"/>
      <c r="VSM135"/>
      <c r="VSN135"/>
      <c r="VSO135"/>
      <c r="VSP135"/>
      <c r="VSQ135"/>
      <c r="VSR135"/>
      <c r="VSS135"/>
      <c r="VST135"/>
      <c r="VSU135"/>
      <c r="VSV135"/>
      <c r="VSW135"/>
      <c r="VSX135"/>
      <c r="VSY135"/>
      <c r="VSZ135"/>
      <c r="VTA135"/>
      <c r="VTB135"/>
      <c r="VTC135"/>
      <c r="VTD135"/>
      <c r="VTE135"/>
      <c r="VTF135"/>
      <c r="VTG135"/>
      <c r="VTH135"/>
      <c r="VTI135"/>
      <c r="VTJ135"/>
      <c r="VTK135"/>
      <c r="VTL135"/>
      <c r="VTM135"/>
      <c r="VTN135"/>
      <c r="VTO135"/>
      <c r="VTP135"/>
      <c r="VTQ135"/>
      <c r="VTR135"/>
      <c r="VTS135"/>
      <c r="VTT135"/>
      <c r="VTU135"/>
      <c r="VTV135"/>
      <c r="VTW135"/>
      <c r="VTX135"/>
      <c r="VTY135"/>
      <c r="VTZ135"/>
      <c r="VUA135"/>
      <c r="VUB135"/>
      <c r="VUC135"/>
      <c r="VUD135"/>
      <c r="VUE135"/>
      <c r="VUF135"/>
      <c r="VUG135"/>
      <c r="VUH135"/>
      <c r="VUI135"/>
      <c r="VUJ135"/>
      <c r="VUK135"/>
      <c r="VUL135"/>
      <c r="VUM135"/>
      <c r="VUN135"/>
      <c r="VUO135"/>
      <c r="VUP135"/>
      <c r="VUQ135"/>
      <c r="VUR135"/>
      <c r="VUS135"/>
      <c r="VUT135"/>
      <c r="VUU135"/>
      <c r="VUV135"/>
      <c r="VUW135"/>
      <c r="VUX135"/>
      <c r="VUY135"/>
      <c r="VUZ135"/>
      <c r="VVA135"/>
      <c r="VVB135"/>
      <c r="VVC135"/>
      <c r="VVD135"/>
      <c r="VVE135"/>
      <c r="VVF135"/>
      <c r="VVG135"/>
      <c r="VVH135"/>
      <c r="VVI135"/>
      <c r="VVJ135"/>
      <c r="VVK135"/>
      <c r="VVL135"/>
      <c r="VVM135"/>
      <c r="VVN135"/>
      <c r="VVO135"/>
      <c r="VVP135"/>
      <c r="VVQ135"/>
      <c r="VVR135"/>
      <c r="VVS135"/>
      <c r="VVT135"/>
      <c r="VVU135"/>
      <c r="VVV135"/>
      <c r="VVW135"/>
      <c r="VVX135"/>
      <c r="VVY135"/>
      <c r="VVZ135"/>
      <c r="VWA135"/>
      <c r="VWB135"/>
      <c r="VWC135"/>
      <c r="VWD135"/>
      <c r="VWE135"/>
      <c r="VWF135"/>
      <c r="VWG135"/>
      <c r="VWH135"/>
      <c r="VWI135"/>
      <c r="VWJ135"/>
      <c r="VWK135"/>
      <c r="VWL135"/>
      <c r="VWM135"/>
      <c r="VWN135"/>
      <c r="VWO135"/>
      <c r="VWP135"/>
      <c r="VWQ135"/>
      <c r="VWR135"/>
      <c r="VWS135"/>
      <c r="VWT135"/>
      <c r="VWU135"/>
      <c r="VWV135"/>
      <c r="VWW135"/>
      <c r="VWX135"/>
      <c r="VWY135"/>
      <c r="VWZ135"/>
      <c r="VXA135"/>
      <c r="VXB135"/>
      <c r="VXC135"/>
      <c r="VXD135"/>
      <c r="VXE135"/>
      <c r="VXF135"/>
      <c r="VXG135"/>
      <c r="VXH135"/>
      <c r="VXI135"/>
      <c r="VXJ135"/>
      <c r="VXK135"/>
      <c r="VXL135"/>
      <c r="VXM135"/>
      <c r="VXN135"/>
      <c r="VXO135"/>
      <c r="VXP135"/>
      <c r="VXQ135"/>
      <c r="VXR135"/>
      <c r="VXS135"/>
      <c r="VXT135"/>
      <c r="VXU135"/>
      <c r="VXV135"/>
      <c r="VXW135"/>
      <c r="VXX135"/>
      <c r="VXY135"/>
      <c r="VXZ135"/>
      <c r="VYA135"/>
      <c r="VYB135"/>
      <c r="VYC135"/>
      <c r="VYD135"/>
      <c r="VYE135"/>
      <c r="VYF135"/>
      <c r="VYG135"/>
      <c r="VYH135"/>
      <c r="VYI135"/>
      <c r="VYJ135"/>
      <c r="VYK135"/>
      <c r="VYL135"/>
      <c r="VYM135"/>
      <c r="VYN135"/>
      <c r="VYO135"/>
      <c r="VYP135"/>
      <c r="VYQ135"/>
      <c r="VYR135"/>
      <c r="VYS135"/>
      <c r="VYT135"/>
      <c r="VYU135"/>
      <c r="VYV135"/>
      <c r="VYW135"/>
      <c r="VYX135"/>
      <c r="VYY135"/>
      <c r="VYZ135"/>
      <c r="VZA135"/>
      <c r="VZB135"/>
      <c r="VZC135"/>
      <c r="VZD135"/>
      <c r="VZE135"/>
      <c r="VZF135"/>
      <c r="VZG135"/>
      <c r="VZH135"/>
      <c r="VZI135"/>
      <c r="VZJ135"/>
      <c r="VZK135"/>
      <c r="VZL135"/>
      <c r="VZM135"/>
      <c r="VZN135"/>
      <c r="VZO135"/>
      <c r="VZP135"/>
      <c r="VZQ135"/>
      <c r="VZR135"/>
      <c r="VZS135"/>
      <c r="VZT135"/>
      <c r="VZU135"/>
      <c r="VZV135"/>
      <c r="VZW135"/>
      <c r="VZX135"/>
      <c r="VZY135"/>
      <c r="VZZ135"/>
      <c r="WAA135"/>
      <c r="WAB135"/>
      <c r="WAC135"/>
      <c r="WAD135"/>
      <c r="WAE135"/>
      <c r="WAF135"/>
      <c r="WAG135"/>
      <c r="WAH135"/>
      <c r="WAI135"/>
      <c r="WAJ135"/>
      <c r="WAK135"/>
      <c r="WAL135"/>
      <c r="WAM135"/>
      <c r="WAN135"/>
      <c r="WAO135"/>
      <c r="WAP135"/>
      <c r="WAQ135"/>
      <c r="WAR135"/>
      <c r="WAS135"/>
      <c r="WAT135"/>
      <c r="WAU135"/>
      <c r="WAV135"/>
      <c r="WAW135"/>
      <c r="WAX135"/>
      <c r="WAY135"/>
      <c r="WAZ135"/>
      <c r="WBA135"/>
      <c r="WBB135"/>
      <c r="WBC135"/>
      <c r="WBD135"/>
      <c r="WBE135"/>
      <c r="WBF135"/>
      <c r="WBG135"/>
      <c r="WBH135"/>
      <c r="WBI135"/>
      <c r="WBJ135"/>
      <c r="WBK135"/>
      <c r="WBL135"/>
      <c r="WBM135"/>
      <c r="WBN135"/>
      <c r="WBO135"/>
      <c r="WBP135"/>
      <c r="WBQ135"/>
      <c r="WBR135"/>
      <c r="WBS135"/>
      <c r="WBT135"/>
      <c r="WBU135"/>
      <c r="WBV135"/>
      <c r="WBW135"/>
      <c r="WBX135"/>
      <c r="WBY135"/>
      <c r="WBZ135"/>
      <c r="WCA135"/>
      <c r="WCB135"/>
      <c r="WCC135"/>
      <c r="WCD135"/>
      <c r="WCE135"/>
      <c r="WCF135"/>
      <c r="WCG135"/>
      <c r="WCH135"/>
      <c r="WCI135"/>
      <c r="WCJ135"/>
      <c r="WCK135"/>
      <c r="WCL135"/>
      <c r="WCM135"/>
      <c r="WCN135"/>
      <c r="WCO135"/>
      <c r="WCP135"/>
      <c r="WCQ135"/>
      <c r="WCR135"/>
      <c r="WCS135"/>
      <c r="WCT135"/>
      <c r="WCU135"/>
      <c r="WCV135"/>
      <c r="WCW135"/>
      <c r="WCX135"/>
      <c r="WCY135"/>
      <c r="WCZ135"/>
      <c r="WDA135"/>
      <c r="WDB135"/>
      <c r="WDC135"/>
      <c r="WDD135"/>
      <c r="WDE135"/>
      <c r="WDF135"/>
      <c r="WDG135"/>
      <c r="WDH135"/>
      <c r="WDI135"/>
      <c r="WDJ135"/>
      <c r="WDK135"/>
      <c r="WDL135"/>
      <c r="WDM135"/>
      <c r="WDN135"/>
      <c r="WDO135"/>
      <c r="WDP135"/>
      <c r="WDQ135"/>
      <c r="WDR135"/>
      <c r="WDS135"/>
      <c r="WDT135"/>
      <c r="WDU135"/>
      <c r="WDV135"/>
      <c r="WDW135"/>
      <c r="WDX135"/>
      <c r="WDY135"/>
      <c r="WDZ135"/>
      <c r="WEA135"/>
      <c r="WEB135"/>
      <c r="WEC135"/>
      <c r="WED135"/>
      <c r="WEE135"/>
      <c r="WEF135"/>
      <c r="WEG135"/>
      <c r="WEH135"/>
      <c r="WEI135"/>
      <c r="WEJ135"/>
      <c r="WEK135"/>
      <c r="WEL135"/>
      <c r="WEM135"/>
      <c r="WEN135"/>
      <c r="WEO135"/>
      <c r="WEP135"/>
      <c r="WEQ135"/>
      <c r="WER135"/>
      <c r="WES135"/>
      <c r="WET135"/>
      <c r="WEU135"/>
      <c r="WEV135"/>
      <c r="WEW135"/>
      <c r="WEX135"/>
      <c r="WEY135"/>
      <c r="WEZ135"/>
      <c r="WFA135"/>
      <c r="WFB135"/>
      <c r="WFC135"/>
      <c r="WFD135"/>
      <c r="WFE135"/>
      <c r="WFF135"/>
      <c r="WFG135"/>
      <c r="WFH135"/>
      <c r="WFI135"/>
      <c r="WFJ135"/>
      <c r="WFK135"/>
      <c r="WFL135"/>
      <c r="WFM135"/>
      <c r="WFN135"/>
      <c r="WFO135"/>
      <c r="WFP135"/>
      <c r="WFQ135"/>
      <c r="WFR135"/>
      <c r="WFS135"/>
      <c r="WFT135"/>
      <c r="WFU135"/>
      <c r="WFV135"/>
      <c r="WFW135"/>
      <c r="WFX135"/>
      <c r="WFY135"/>
      <c r="WFZ135"/>
      <c r="WGA135"/>
      <c r="WGB135"/>
      <c r="WGC135"/>
      <c r="WGD135"/>
      <c r="WGE135"/>
      <c r="WGF135"/>
      <c r="WGG135"/>
      <c r="WGH135"/>
      <c r="WGI135"/>
      <c r="WGJ135"/>
      <c r="WGK135"/>
      <c r="WGL135"/>
      <c r="WGM135"/>
      <c r="WGN135"/>
      <c r="WGO135"/>
      <c r="WGP135"/>
      <c r="WGQ135"/>
      <c r="WGR135"/>
      <c r="WGS135"/>
      <c r="WGT135"/>
      <c r="WGU135"/>
      <c r="WGV135"/>
      <c r="WGW135"/>
      <c r="WGX135"/>
      <c r="WGY135"/>
      <c r="WGZ135"/>
      <c r="WHA135"/>
      <c r="WHB135"/>
      <c r="WHC135"/>
      <c r="WHD135"/>
      <c r="WHE135"/>
      <c r="WHF135"/>
      <c r="WHG135"/>
      <c r="WHH135"/>
      <c r="WHI135"/>
      <c r="WHJ135"/>
      <c r="WHK135"/>
      <c r="WHL135"/>
      <c r="WHM135"/>
      <c r="WHN135"/>
      <c r="WHO135"/>
      <c r="WHP135"/>
      <c r="WHQ135"/>
      <c r="WHR135"/>
      <c r="WHS135"/>
      <c r="WHT135"/>
      <c r="WHU135"/>
      <c r="WHV135"/>
      <c r="WHW135"/>
      <c r="WHX135"/>
      <c r="WHY135"/>
      <c r="WHZ135"/>
      <c r="WIA135"/>
      <c r="WIB135"/>
      <c r="WIC135"/>
      <c r="WID135"/>
      <c r="WIE135"/>
      <c r="WIF135"/>
      <c r="WIG135"/>
      <c r="WIH135"/>
      <c r="WII135"/>
      <c r="WIJ135"/>
      <c r="WIK135"/>
      <c r="WIL135"/>
      <c r="WIM135"/>
      <c r="WIN135"/>
      <c r="WIO135"/>
      <c r="WIP135"/>
      <c r="WIQ135"/>
      <c r="WIR135"/>
      <c r="WIS135"/>
      <c r="WIT135"/>
      <c r="WIU135"/>
      <c r="WIV135"/>
      <c r="WIW135"/>
      <c r="WIX135"/>
      <c r="WIY135"/>
      <c r="WIZ135"/>
      <c r="WJA135"/>
      <c r="WJB135"/>
      <c r="WJC135"/>
      <c r="WJD135"/>
      <c r="WJE135"/>
      <c r="WJF135"/>
      <c r="WJG135"/>
      <c r="WJH135"/>
      <c r="WJI135"/>
      <c r="WJJ135"/>
      <c r="WJK135"/>
      <c r="WJL135"/>
      <c r="WJM135"/>
      <c r="WJN135"/>
      <c r="WJO135"/>
      <c r="WJP135"/>
      <c r="WJQ135"/>
      <c r="WJR135"/>
      <c r="WJS135"/>
      <c r="WJT135"/>
      <c r="WJU135"/>
      <c r="WJV135"/>
      <c r="WJW135"/>
      <c r="WJX135"/>
      <c r="WJY135"/>
      <c r="WJZ135"/>
      <c r="WKA135"/>
      <c r="WKB135"/>
      <c r="WKC135"/>
      <c r="WKD135"/>
      <c r="WKE135"/>
      <c r="WKF135"/>
      <c r="WKG135"/>
      <c r="WKH135"/>
      <c r="WKI135"/>
      <c r="WKJ135"/>
      <c r="WKK135"/>
      <c r="WKL135"/>
      <c r="WKM135"/>
      <c r="WKN135"/>
      <c r="WKO135"/>
      <c r="WKP135"/>
      <c r="WKQ135"/>
      <c r="WKR135"/>
      <c r="WKS135"/>
      <c r="WKT135"/>
      <c r="WKU135"/>
      <c r="WKV135"/>
      <c r="WKW135"/>
      <c r="WKX135"/>
      <c r="WKY135"/>
      <c r="WKZ135"/>
      <c r="WLA135"/>
      <c r="WLB135"/>
      <c r="WLC135"/>
      <c r="WLD135"/>
      <c r="WLE135"/>
      <c r="WLF135"/>
      <c r="WLG135"/>
      <c r="WLH135"/>
      <c r="WLI135"/>
      <c r="WLJ135"/>
      <c r="WLK135"/>
      <c r="WLL135"/>
      <c r="WLM135"/>
      <c r="WLN135"/>
      <c r="WLO135"/>
      <c r="WLP135"/>
      <c r="WLQ135"/>
      <c r="WLR135"/>
      <c r="WLS135"/>
      <c r="WLT135"/>
      <c r="WLU135"/>
      <c r="WLV135"/>
      <c r="WLW135"/>
      <c r="WLX135"/>
      <c r="WLY135"/>
      <c r="WLZ135"/>
      <c r="WMA135"/>
      <c r="WMB135"/>
      <c r="WMC135"/>
      <c r="WMD135"/>
      <c r="WME135"/>
      <c r="WMF135"/>
      <c r="WMG135"/>
      <c r="WMH135"/>
      <c r="WMI135"/>
      <c r="WMJ135"/>
      <c r="WMK135"/>
      <c r="WML135"/>
      <c r="WMM135"/>
      <c r="WMN135"/>
      <c r="WMO135"/>
      <c r="WMP135"/>
      <c r="WMQ135"/>
      <c r="WMR135"/>
      <c r="WMS135"/>
      <c r="WMT135"/>
      <c r="WMU135"/>
      <c r="WMV135"/>
      <c r="WMW135"/>
      <c r="WMX135"/>
      <c r="WMY135"/>
      <c r="WMZ135"/>
      <c r="WNA135"/>
      <c r="WNB135"/>
      <c r="WNC135"/>
      <c r="WND135"/>
      <c r="WNE135"/>
      <c r="WNF135"/>
      <c r="WNG135"/>
      <c r="WNH135"/>
      <c r="WNI135"/>
      <c r="WNJ135"/>
      <c r="WNK135"/>
      <c r="WNL135"/>
      <c r="WNM135"/>
      <c r="WNN135"/>
      <c r="WNO135"/>
      <c r="WNP135"/>
      <c r="WNQ135"/>
      <c r="WNR135"/>
      <c r="WNS135"/>
      <c r="WNT135"/>
      <c r="WNU135"/>
      <c r="WNV135"/>
      <c r="WNW135"/>
      <c r="WNX135"/>
      <c r="WNY135"/>
      <c r="WNZ135"/>
      <c r="WOA135"/>
      <c r="WOB135"/>
      <c r="WOC135"/>
      <c r="WOD135"/>
      <c r="WOE135"/>
      <c r="WOF135"/>
      <c r="WOG135"/>
      <c r="WOH135"/>
      <c r="WOI135"/>
      <c r="WOJ135"/>
      <c r="WOK135"/>
      <c r="WOL135"/>
      <c r="WOM135"/>
      <c r="WON135"/>
      <c r="WOO135"/>
      <c r="WOP135"/>
      <c r="WOQ135"/>
      <c r="WOR135"/>
      <c r="WOS135"/>
      <c r="WOT135"/>
      <c r="WOU135"/>
      <c r="WOV135"/>
      <c r="WOW135"/>
      <c r="WOX135"/>
      <c r="WOY135"/>
      <c r="WOZ135"/>
      <c r="WPA135"/>
      <c r="WPB135"/>
      <c r="WPC135"/>
      <c r="WPD135"/>
      <c r="WPE135"/>
      <c r="WPF135"/>
      <c r="WPG135"/>
      <c r="WPH135"/>
      <c r="WPI135"/>
      <c r="WPJ135"/>
      <c r="WPK135"/>
      <c r="WPL135"/>
      <c r="WPM135"/>
      <c r="WPN135"/>
      <c r="WPO135"/>
      <c r="WPP135"/>
      <c r="WPQ135"/>
      <c r="WPR135"/>
      <c r="WPS135"/>
      <c r="WPT135"/>
      <c r="WPU135"/>
      <c r="WPV135"/>
      <c r="WPW135"/>
      <c r="WPX135"/>
      <c r="WPY135"/>
      <c r="WPZ135"/>
      <c r="WQA135"/>
      <c r="WQB135"/>
      <c r="WQC135"/>
      <c r="WQD135"/>
      <c r="WQE135"/>
      <c r="WQF135"/>
      <c r="WQG135"/>
      <c r="WQH135"/>
      <c r="WQI135"/>
      <c r="WQJ135"/>
      <c r="WQK135"/>
      <c r="WQL135"/>
      <c r="WQM135"/>
      <c r="WQN135"/>
      <c r="WQO135"/>
      <c r="WQP135"/>
      <c r="WQQ135"/>
      <c r="WQR135"/>
      <c r="WQS135"/>
      <c r="WQT135"/>
      <c r="WQU135"/>
      <c r="WQV135"/>
      <c r="WQW135"/>
      <c r="WQX135"/>
      <c r="WQY135"/>
      <c r="WQZ135"/>
      <c r="WRA135"/>
      <c r="WRB135"/>
      <c r="WRC135"/>
      <c r="WRD135"/>
      <c r="WRE135"/>
      <c r="WRF135"/>
      <c r="WRG135"/>
      <c r="WRH135"/>
      <c r="WRI135"/>
      <c r="WRJ135"/>
      <c r="WRK135"/>
      <c r="WRL135"/>
      <c r="WRM135"/>
      <c r="WRN135"/>
      <c r="WRO135"/>
      <c r="WRP135"/>
      <c r="WRQ135"/>
      <c r="WRR135"/>
      <c r="WRS135"/>
      <c r="WRT135"/>
      <c r="WRU135"/>
      <c r="WRV135"/>
      <c r="WRW135"/>
      <c r="WRX135"/>
      <c r="WRY135"/>
      <c r="WRZ135"/>
      <c r="WSA135"/>
      <c r="WSB135"/>
      <c r="WSC135"/>
      <c r="WSD135"/>
      <c r="WSE135"/>
      <c r="WSF135"/>
      <c r="WSG135"/>
      <c r="WSH135"/>
      <c r="WSI135"/>
      <c r="WSJ135"/>
      <c r="WSK135"/>
      <c r="WSL135"/>
      <c r="WSM135"/>
      <c r="WSN135"/>
      <c r="WSO135"/>
      <c r="WSP135"/>
      <c r="WSQ135"/>
      <c r="WSR135"/>
      <c r="WSS135"/>
      <c r="WST135"/>
      <c r="WSU135"/>
      <c r="WSV135"/>
      <c r="WSW135"/>
      <c r="WSX135"/>
      <c r="WSY135"/>
      <c r="WSZ135"/>
      <c r="WTA135"/>
      <c r="WTB135"/>
      <c r="WTC135"/>
      <c r="WTD135"/>
      <c r="WTE135"/>
      <c r="WTF135"/>
      <c r="WTG135"/>
      <c r="WTH135"/>
      <c r="WTI135"/>
      <c r="WTJ135"/>
      <c r="WTK135"/>
      <c r="WTL135"/>
      <c r="WTM135"/>
      <c r="WTN135"/>
      <c r="WTO135"/>
      <c r="WTP135"/>
      <c r="WTQ135"/>
      <c r="WTR135"/>
      <c r="WTS135"/>
      <c r="WTT135"/>
      <c r="WTU135"/>
      <c r="WTV135"/>
      <c r="WTW135"/>
      <c r="WTX135"/>
      <c r="WTY135"/>
      <c r="WTZ135"/>
      <c r="WUA135"/>
      <c r="WUB135"/>
      <c r="WUC135"/>
      <c r="WUD135"/>
      <c r="WUE135"/>
      <c r="WUF135"/>
      <c r="WUG135"/>
      <c r="WUH135"/>
      <c r="WUI135"/>
      <c r="WUJ135"/>
      <c r="WUK135"/>
      <c r="WUL135"/>
      <c r="WUM135"/>
      <c r="WUN135"/>
      <c r="WUO135"/>
      <c r="WUP135"/>
      <c r="WUQ135"/>
      <c r="WUR135"/>
      <c r="WUS135"/>
      <c r="WUT135"/>
      <c r="WUU135"/>
      <c r="WUV135"/>
      <c r="WUW135"/>
      <c r="WUX135"/>
      <c r="WUY135"/>
      <c r="WUZ135"/>
      <c r="WVA135"/>
      <c r="WVB135"/>
      <c r="WVC135"/>
      <c r="WVD135"/>
      <c r="WVE135"/>
      <c r="WVF135"/>
      <c r="WVG135"/>
      <c r="WVH135"/>
      <c r="WVI135"/>
      <c r="WVJ135"/>
      <c r="WVK135"/>
      <c r="WVL135"/>
      <c r="WVM135"/>
      <c r="WVN135"/>
      <c r="WVO135"/>
      <c r="WVP135"/>
      <c r="WVQ135"/>
      <c r="WVR135"/>
      <c r="WVS135"/>
      <c r="WVT135"/>
      <c r="WVU135"/>
      <c r="WVV135"/>
      <c r="WVW135"/>
      <c r="WVX135"/>
      <c r="WVY135"/>
      <c r="WVZ135"/>
      <c r="WWA135"/>
      <c r="WWB135"/>
      <c r="WWC135"/>
      <c r="WWD135"/>
      <c r="WWE135"/>
      <c r="WWF135"/>
      <c r="WWG135"/>
      <c r="WWH135"/>
      <c r="WWI135"/>
      <c r="WWJ135"/>
      <c r="WWK135"/>
      <c r="WWL135"/>
      <c r="WWM135"/>
      <c r="WWN135"/>
      <c r="WWO135"/>
      <c r="WWP135"/>
      <c r="WWQ135"/>
      <c r="WWR135"/>
      <c r="WWS135"/>
      <c r="WWT135"/>
      <c r="WWU135"/>
      <c r="WWV135"/>
      <c r="WWW135"/>
      <c r="WWX135"/>
      <c r="WWY135"/>
      <c r="WWZ135"/>
      <c r="WXA135"/>
      <c r="WXB135"/>
      <c r="WXC135"/>
      <c r="WXD135"/>
      <c r="WXE135"/>
      <c r="WXF135"/>
      <c r="WXG135"/>
      <c r="WXH135"/>
      <c r="WXI135"/>
      <c r="WXJ135"/>
      <c r="WXK135"/>
      <c r="WXL135"/>
      <c r="WXM135"/>
      <c r="WXN135"/>
      <c r="WXO135"/>
      <c r="WXP135"/>
      <c r="WXQ135"/>
      <c r="WXR135"/>
      <c r="WXS135"/>
      <c r="WXT135"/>
      <c r="WXU135"/>
      <c r="WXV135"/>
      <c r="WXW135"/>
      <c r="WXX135"/>
      <c r="WXY135"/>
      <c r="WXZ135"/>
      <c r="WYA135"/>
      <c r="WYB135"/>
      <c r="WYC135"/>
      <c r="WYD135"/>
      <c r="WYE135"/>
      <c r="WYF135"/>
      <c r="WYG135"/>
      <c r="WYH135"/>
      <c r="WYI135"/>
      <c r="WYJ135"/>
      <c r="WYK135"/>
      <c r="WYL135"/>
      <c r="WYM135"/>
      <c r="WYN135"/>
      <c r="WYO135"/>
      <c r="WYP135"/>
      <c r="WYQ135"/>
      <c r="WYR135"/>
      <c r="WYS135"/>
      <c r="WYT135"/>
      <c r="WYU135"/>
      <c r="WYV135"/>
      <c r="WYW135"/>
      <c r="WYX135"/>
      <c r="WYY135"/>
      <c r="WYZ135"/>
      <c r="WZA135"/>
      <c r="WZB135"/>
      <c r="WZC135"/>
      <c r="WZD135"/>
      <c r="WZE135"/>
      <c r="WZF135"/>
      <c r="WZG135"/>
      <c r="WZH135"/>
      <c r="WZI135"/>
      <c r="WZJ135"/>
      <c r="WZK135"/>
      <c r="WZL135"/>
      <c r="WZM135"/>
      <c r="WZN135"/>
      <c r="WZO135"/>
      <c r="WZP135"/>
      <c r="WZQ135"/>
      <c r="WZR135"/>
      <c r="WZS135"/>
      <c r="WZT135"/>
      <c r="WZU135"/>
      <c r="WZV135"/>
      <c r="WZW135"/>
      <c r="WZX135"/>
      <c r="WZY135"/>
      <c r="WZZ135"/>
      <c r="XAA135"/>
      <c r="XAB135"/>
      <c r="XAC135"/>
      <c r="XAD135"/>
      <c r="XAE135"/>
      <c r="XAF135"/>
      <c r="XAG135"/>
      <c r="XAH135"/>
      <c r="XAI135"/>
      <c r="XAJ135"/>
      <c r="XAK135"/>
      <c r="XAL135"/>
      <c r="XAM135"/>
      <c r="XAN135"/>
      <c r="XAO135"/>
      <c r="XAP135"/>
      <c r="XAQ135"/>
      <c r="XAR135"/>
      <c r="XAS135"/>
      <c r="XAT135"/>
      <c r="XAU135"/>
      <c r="XAV135"/>
      <c r="XAW135"/>
      <c r="XAX135"/>
      <c r="XAY135"/>
      <c r="XAZ135"/>
      <c r="XBA135"/>
      <c r="XBB135"/>
      <c r="XBC135"/>
      <c r="XBD135"/>
      <c r="XBE135"/>
      <c r="XBF135"/>
      <c r="XBG135"/>
      <c r="XBH135"/>
      <c r="XBI135"/>
      <c r="XBJ135"/>
      <c r="XBK135"/>
      <c r="XBL135"/>
      <c r="XBM135"/>
      <c r="XBN135"/>
      <c r="XBO135"/>
      <c r="XBP135"/>
      <c r="XBQ135"/>
      <c r="XBR135"/>
      <c r="XBS135"/>
      <c r="XBT135"/>
      <c r="XBU135"/>
      <c r="XBV135"/>
      <c r="XBW135"/>
      <c r="XBX135"/>
      <c r="XBY135"/>
      <c r="XBZ135"/>
      <c r="XCA135"/>
      <c r="XCB135"/>
      <c r="XCC135"/>
      <c r="XCD135"/>
      <c r="XCE135"/>
      <c r="XCF135"/>
      <c r="XCG135"/>
      <c r="XCH135"/>
      <c r="XCI135"/>
      <c r="XCJ135"/>
      <c r="XCK135"/>
      <c r="XCL135"/>
      <c r="XCM135"/>
      <c r="XCN135"/>
      <c r="XCO135"/>
      <c r="XCP135"/>
      <c r="XCQ135"/>
      <c r="XCR135"/>
      <c r="XCS135"/>
      <c r="XCT135"/>
      <c r="XCU135"/>
      <c r="XCV135"/>
      <c r="XCW135"/>
      <c r="XCX135"/>
      <c r="XCY135"/>
      <c r="XCZ135"/>
      <c r="XDA135"/>
      <c r="XDB135"/>
      <c r="XDC135"/>
      <c r="XDD135"/>
      <c r="XDE135"/>
      <c r="XDF135"/>
      <c r="XDG135"/>
      <c r="XDH135"/>
      <c r="XDI135"/>
      <c r="XDJ135"/>
      <c r="XDK135"/>
      <c r="XDL135"/>
      <c r="XDM135"/>
      <c r="XDN135"/>
      <c r="XDO135"/>
      <c r="XDP135"/>
      <c r="XDQ135"/>
      <c r="XDR135"/>
      <c r="XDS135"/>
      <c r="XDT135"/>
      <c r="XDU135"/>
      <c r="XDV135"/>
      <c r="XDW135"/>
      <c r="XDX135"/>
      <c r="XDY135"/>
      <c r="XDZ135"/>
      <c r="XEA135"/>
      <c r="XEB135"/>
      <c r="XEC135"/>
      <c r="XED135"/>
      <c r="XEE135"/>
      <c r="XEF135"/>
      <c r="XEG135"/>
      <c r="XEH135"/>
      <c r="XEI135"/>
      <c r="XEJ135"/>
      <c r="XEK135"/>
      <c r="XEL135"/>
      <c r="XEM135"/>
      <c r="XEN135"/>
      <c r="XEO135"/>
      <c r="XEP135"/>
      <c r="XEQ135"/>
      <c r="XER135"/>
      <c r="XES135"/>
      <c r="XET135"/>
      <c r="XEU135"/>
      <c r="XEV135"/>
      <c r="XEW135"/>
      <c r="XEX135"/>
      <c r="XEY135"/>
      <c r="XEZ135"/>
      <c r="XFA135"/>
      <c r="XFB135"/>
      <c r="XFC135"/>
      <c r="XFD135"/>
    </row>
    <row r="136" spans="1:16384" s="290" customFormat="1" ht="16.5" x14ac:dyDescent="0.3">
      <c r="A136" s="300"/>
      <c r="B136" s="329" t="s">
        <v>392</v>
      </c>
      <c r="C136" s="334" t="s">
        <v>1579</v>
      </c>
      <c r="D136" s="340">
        <f>'IN_Performance Indicators'!E237</f>
        <v>0</v>
      </c>
      <c r="E136" s="340">
        <f>'IN_Performance Indicators'!F237</f>
        <v>0</v>
      </c>
      <c r="F136" s="340">
        <f>'IN_Performance Indicators'!G237</f>
        <v>0</v>
      </c>
      <c r="G136" s="332">
        <f>'IN_Performance Indicators'!H237</f>
        <v>0</v>
      </c>
      <c r="H136" s="295"/>
      <c r="I136" s="244"/>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c r="AMK136"/>
      <c r="AML136"/>
      <c r="AMM136"/>
      <c r="AMN136"/>
      <c r="AMO136"/>
      <c r="AMP136"/>
      <c r="AMQ136"/>
      <c r="AMR136"/>
      <c r="AMS136"/>
      <c r="AMT136"/>
      <c r="AMU136"/>
      <c r="AMV136"/>
      <c r="AMW136"/>
      <c r="AMX136"/>
      <c r="AMY136"/>
      <c r="AMZ136"/>
      <c r="ANA136"/>
      <c r="ANB136"/>
      <c r="ANC136"/>
      <c r="AND136"/>
      <c r="ANE136"/>
      <c r="ANF136"/>
      <c r="ANG136"/>
      <c r="ANH136"/>
      <c r="ANI136"/>
      <c r="ANJ136"/>
      <c r="ANK136"/>
      <c r="ANL136"/>
      <c r="ANM136"/>
      <c r="ANN136"/>
      <c r="ANO136"/>
      <c r="ANP136"/>
      <c r="ANQ136"/>
      <c r="ANR136"/>
      <c r="ANS136"/>
      <c r="ANT136"/>
      <c r="ANU136"/>
      <c r="ANV136"/>
      <c r="ANW136"/>
      <c r="ANX136"/>
      <c r="ANY136"/>
      <c r="ANZ136"/>
      <c r="AOA136"/>
      <c r="AOB136"/>
      <c r="AOC136"/>
      <c r="AOD136"/>
      <c r="AOE136"/>
      <c r="AOF136"/>
      <c r="AOG136"/>
      <c r="AOH136"/>
      <c r="AOI136"/>
      <c r="AOJ136"/>
      <c r="AOK136"/>
      <c r="AOL136"/>
      <c r="AOM136"/>
      <c r="AON136"/>
      <c r="AOO136"/>
      <c r="AOP136"/>
      <c r="AOQ136"/>
      <c r="AOR136"/>
      <c r="AOS136"/>
      <c r="AOT136"/>
      <c r="AOU136"/>
      <c r="AOV136"/>
      <c r="AOW136"/>
      <c r="AOX136"/>
      <c r="AOY136"/>
      <c r="AOZ136"/>
      <c r="APA136"/>
      <c r="APB136"/>
      <c r="APC136"/>
      <c r="APD136"/>
      <c r="APE136"/>
      <c r="APF136"/>
      <c r="APG136"/>
      <c r="APH136"/>
      <c r="API136"/>
      <c r="APJ136"/>
      <c r="APK136"/>
      <c r="APL136"/>
      <c r="APM136"/>
      <c r="APN136"/>
      <c r="APO136"/>
      <c r="APP136"/>
      <c r="APQ136"/>
      <c r="APR136"/>
      <c r="APS136"/>
      <c r="APT136"/>
      <c r="APU136"/>
      <c r="APV136"/>
      <c r="APW136"/>
      <c r="APX136"/>
      <c r="APY136"/>
      <c r="APZ136"/>
      <c r="AQA136"/>
      <c r="AQB136"/>
      <c r="AQC136"/>
      <c r="AQD136"/>
      <c r="AQE136"/>
      <c r="AQF136"/>
      <c r="AQG136"/>
      <c r="AQH136"/>
      <c r="AQI136"/>
      <c r="AQJ136"/>
      <c r="AQK136"/>
      <c r="AQL136"/>
      <c r="AQM136"/>
      <c r="AQN136"/>
      <c r="AQO136"/>
      <c r="AQP136"/>
      <c r="AQQ136"/>
      <c r="AQR136"/>
      <c r="AQS136"/>
      <c r="AQT136"/>
      <c r="AQU136"/>
      <c r="AQV136"/>
      <c r="AQW136"/>
      <c r="AQX136"/>
      <c r="AQY136"/>
      <c r="AQZ136"/>
      <c r="ARA136"/>
      <c r="ARB136"/>
      <c r="ARC136"/>
      <c r="ARD136"/>
      <c r="ARE136"/>
      <c r="ARF136"/>
      <c r="ARG136"/>
      <c r="ARH136"/>
      <c r="ARI136"/>
      <c r="ARJ136"/>
      <c r="ARK136"/>
      <c r="ARL136"/>
      <c r="ARM136"/>
      <c r="ARN136"/>
      <c r="ARO136"/>
      <c r="ARP136"/>
      <c r="ARQ136"/>
      <c r="ARR136"/>
      <c r="ARS136"/>
      <c r="ART136"/>
      <c r="ARU136"/>
      <c r="ARV136"/>
      <c r="ARW136"/>
      <c r="ARX136"/>
      <c r="ARY136"/>
      <c r="ARZ136"/>
      <c r="ASA136"/>
      <c r="ASB136"/>
      <c r="ASC136"/>
      <c r="ASD136"/>
      <c r="ASE136"/>
      <c r="ASF136"/>
      <c r="ASG136"/>
      <c r="ASH136"/>
      <c r="ASI136"/>
      <c r="ASJ136"/>
      <c r="ASK136"/>
      <c r="ASL136"/>
      <c r="ASM136"/>
      <c r="ASN136"/>
      <c r="ASO136"/>
      <c r="ASP136"/>
      <c r="ASQ136"/>
      <c r="ASR136"/>
      <c r="ASS136"/>
      <c r="AST136"/>
      <c r="ASU136"/>
      <c r="ASV136"/>
      <c r="ASW136"/>
      <c r="ASX136"/>
      <c r="ASY136"/>
      <c r="ASZ136"/>
      <c r="ATA136"/>
      <c r="ATB136"/>
      <c r="ATC136"/>
      <c r="ATD136"/>
      <c r="ATE136"/>
      <c r="ATF136"/>
      <c r="ATG136"/>
      <c r="ATH136"/>
      <c r="ATI136"/>
      <c r="ATJ136"/>
      <c r="ATK136"/>
      <c r="ATL136"/>
      <c r="ATM136"/>
      <c r="ATN136"/>
      <c r="ATO136"/>
      <c r="ATP136"/>
      <c r="ATQ136"/>
      <c r="ATR136"/>
      <c r="ATS136"/>
      <c r="ATT136"/>
      <c r="ATU136"/>
      <c r="ATV136"/>
      <c r="ATW136"/>
      <c r="ATX136"/>
      <c r="ATY136"/>
      <c r="ATZ136"/>
      <c r="AUA136"/>
      <c r="AUB136"/>
      <c r="AUC136"/>
      <c r="AUD136"/>
      <c r="AUE136"/>
      <c r="AUF136"/>
      <c r="AUG136"/>
      <c r="AUH136"/>
      <c r="AUI136"/>
      <c r="AUJ136"/>
      <c r="AUK136"/>
      <c r="AUL136"/>
      <c r="AUM136"/>
      <c r="AUN136"/>
      <c r="AUO136"/>
      <c r="AUP136"/>
      <c r="AUQ136"/>
      <c r="AUR136"/>
      <c r="AUS136"/>
      <c r="AUT136"/>
      <c r="AUU136"/>
      <c r="AUV136"/>
      <c r="AUW136"/>
      <c r="AUX136"/>
      <c r="AUY136"/>
      <c r="AUZ136"/>
      <c r="AVA136"/>
      <c r="AVB136"/>
      <c r="AVC136"/>
      <c r="AVD136"/>
      <c r="AVE136"/>
      <c r="AVF136"/>
      <c r="AVG136"/>
      <c r="AVH136"/>
      <c r="AVI136"/>
      <c r="AVJ136"/>
      <c r="AVK136"/>
      <c r="AVL136"/>
      <c r="AVM136"/>
      <c r="AVN136"/>
      <c r="AVO136"/>
      <c r="AVP136"/>
      <c r="AVQ136"/>
      <c r="AVR136"/>
      <c r="AVS136"/>
      <c r="AVT136"/>
      <c r="AVU136"/>
      <c r="AVV136"/>
      <c r="AVW136"/>
      <c r="AVX136"/>
      <c r="AVY136"/>
      <c r="AVZ136"/>
      <c r="AWA136"/>
      <c r="AWB136"/>
      <c r="AWC136"/>
      <c r="AWD136"/>
      <c r="AWE136"/>
      <c r="AWF136"/>
      <c r="AWG136"/>
      <c r="AWH136"/>
      <c r="AWI136"/>
      <c r="AWJ136"/>
      <c r="AWK136"/>
      <c r="AWL136"/>
      <c r="AWM136"/>
      <c r="AWN136"/>
      <c r="AWO136"/>
      <c r="AWP136"/>
      <c r="AWQ136"/>
      <c r="AWR136"/>
      <c r="AWS136"/>
      <c r="AWT136"/>
      <c r="AWU136"/>
      <c r="AWV136"/>
      <c r="AWW136"/>
      <c r="AWX136"/>
      <c r="AWY136"/>
      <c r="AWZ136"/>
      <c r="AXA136"/>
      <c r="AXB136"/>
      <c r="AXC136"/>
      <c r="AXD136"/>
      <c r="AXE136"/>
      <c r="AXF136"/>
      <c r="AXG136"/>
      <c r="AXH136"/>
      <c r="AXI136"/>
      <c r="AXJ136"/>
      <c r="AXK136"/>
      <c r="AXL136"/>
      <c r="AXM136"/>
      <c r="AXN136"/>
      <c r="AXO136"/>
      <c r="AXP136"/>
      <c r="AXQ136"/>
      <c r="AXR136"/>
      <c r="AXS136"/>
      <c r="AXT136"/>
      <c r="AXU136"/>
      <c r="AXV136"/>
      <c r="AXW136"/>
      <c r="AXX136"/>
      <c r="AXY136"/>
      <c r="AXZ136"/>
      <c r="AYA136"/>
      <c r="AYB136"/>
      <c r="AYC136"/>
      <c r="AYD136"/>
      <c r="AYE136"/>
      <c r="AYF136"/>
      <c r="AYG136"/>
      <c r="AYH136"/>
      <c r="AYI136"/>
      <c r="AYJ136"/>
      <c r="AYK136"/>
      <c r="AYL136"/>
      <c r="AYM136"/>
      <c r="AYN136"/>
      <c r="AYO136"/>
      <c r="AYP136"/>
      <c r="AYQ136"/>
      <c r="AYR136"/>
      <c r="AYS136"/>
      <c r="AYT136"/>
      <c r="AYU136"/>
      <c r="AYV136"/>
      <c r="AYW136"/>
      <c r="AYX136"/>
      <c r="AYY136"/>
      <c r="AYZ136"/>
      <c r="AZA136"/>
      <c r="AZB136"/>
      <c r="AZC136"/>
      <c r="AZD136"/>
      <c r="AZE136"/>
      <c r="AZF136"/>
      <c r="AZG136"/>
      <c r="AZH136"/>
      <c r="AZI136"/>
      <c r="AZJ136"/>
      <c r="AZK136"/>
      <c r="AZL136"/>
      <c r="AZM136"/>
      <c r="AZN136"/>
      <c r="AZO136"/>
      <c r="AZP136"/>
      <c r="AZQ136"/>
      <c r="AZR136"/>
      <c r="AZS136"/>
      <c r="AZT136"/>
      <c r="AZU136"/>
      <c r="AZV136"/>
      <c r="AZW136"/>
      <c r="AZX136"/>
      <c r="AZY136"/>
      <c r="AZZ136"/>
      <c r="BAA136"/>
      <c r="BAB136"/>
      <c r="BAC136"/>
      <c r="BAD136"/>
      <c r="BAE136"/>
      <c r="BAF136"/>
      <c r="BAG136"/>
      <c r="BAH136"/>
      <c r="BAI136"/>
      <c r="BAJ136"/>
      <c r="BAK136"/>
      <c r="BAL136"/>
      <c r="BAM136"/>
      <c r="BAN136"/>
      <c r="BAO136"/>
      <c r="BAP136"/>
      <c r="BAQ136"/>
      <c r="BAR136"/>
      <c r="BAS136"/>
      <c r="BAT136"/>
      <c r="BAU136"/>
      <c r="BAV136"/>
      <c r="BAW136"/>
      <c r="BAX136"/>
      <c r="BAY136"/>
      <c r="BAZ136"/>
      <c r="BBA136"/>
      <c r="BBB136"/>
      <c r="BBC136"/>
      <c r="BBD136"/>
      <c r="BBE136"/>
      <c r="BBF136"/>
      <c r="BBG136"/>
      <c r="BBH136"/>
      <c r="BBI136"/>
      <c r="BBJ136"/>
      <c r="BBK136"/>
      <c r="BBL136"/>
      <c r="BBM136"/>
      <c r="BBN136"/>
      <c r="BBO136"/>
      <c r="BBP136"/>
      <c r="BBQ136"/>
      <c r="BBR136"/>
      <c r="BBS136"/>
      <c r="BBT136"/>
      <c r="BBU136"/>
      <c r="BBV136"/>
      <c r="BBW136"/>
      <c r="BBX136"/>
      <c r="BBY136"/>
      <c r="BBZ136"/>
      <c r="BCA136"/>
      <c r="BCB136"/>
      <c r="BCC136"/>
      <c r="BCD136"/>
      <c r="BCE136"/>
      <c r="BCF136"/>
      <c r="BCG136"/>
      <c r="BCH136"/>
      <c r="BCI136"/>
      <c r="BCJ136"/>
      <c r="BCK136"/>
      <c r="BCL136"/>
      <c r="BCM136"/>
      <c r="BCN136"/>
      <c r="BCO136"/>
      <c r="BCP136"/>
      <c r="BCQ136"/>
      <c r="BCR136"/>
      <c r="BCS136"/>
      <c r="BCT136"/>
      <c r="BCU136"/>
      <c r="BCV136"/>
      <c r="BCW136"/>
      <c r="BCX136"/>
      <c r="BCY136"/>
      <c r="BCZ136"/>
      <c r="BDA136"/>
      <c r="BDB136"/>
      <c r="BDC136"/>
      <c r="BDD136"/>
      <c r="BDE136"/>
      <c r="BDF136"/>
      <c r="BDG136"/>
      <c r="BDH136"/>
      <c r="BDI136"/>
      <c r="BDJ136"/>
      <c r="BDK136"/>
      <c r="BDL136"/>
      <c r="BDM136"/>
      <c r="BDN136"/>
      <c r="BDO136"/>
      <c r="BDP136"/>
      <c r="BDQ136"/>
      <c r="BDR136"/>
      <c r="BDS136"/>
      <c r="BDT136"/>
      <c r="BDU136"/>
      <c r="BDV136"/>
      <c r="BDW136"/>
      <c r="BDX136"/>
      <c r="BDY136"/>
      <c r="BDZ136"/>
      <c r="BEA136"/>
      <c r="BEB136"/>
      <c r="BEC136"/>
      <c r="BED136"/>
      <c r="BEE136"/>
      <c r="BEF136"/>
      <c r="BEG136"/>
      <c r="BEH136"/>
      <c r="BEI136"/>
      <c r="BEJ136"/>
      <c r="BEK136"/>
      <c r="BEL136"/>
      <c r="BEM136"/>
      <c r="BEN136"/>
      <c r="BEO136"/>
      <c r="BEP136"/>
      <c r="BEQ136"/>
      <c r="BER136"/>
      <c r="BES136"/>
      <c r="BET136"/>
      <c r="BEU136"/>
      <c r="BEV136"/>
      <c r="BEW136"/>
      <c r="BEX136"/>
      <c r="BEY136"/>
      <c r="BEZ136"/>
      <c r="BFA136"/>
      <c r="BFB136"/>
      <c r="BFC136"/>
      <c r="BFD136"/>
      <c r="BFE136"/>
      <c r="BFF136"/>
      <c r="BFG136"/>
      <c r="BFH136"/>
      <c r="BFI136"/>
      <c r="BFJ136"/>
      <c r="BFK136"/>
      <c r="BFL136"/>
      <c r="BFM136"/>
      <c r="BFN136"/>
      <c r="BFO136"/>
      <c r="BFP136"/>
      <c r="BFQ136"/>
      <c r="BFR136"/>
      <c r="BFS136"/>
      <c r="BFT136"/>
      <c r="BFU136"/>
      <c r="BFV136"/>
      <c r="BFW136"/>
      <c r="BFX136"/>
      <c r="BFY136"/>
      <c r="BFZ136"/>
      <c r="BGA136"/>
      <c r="BGB136"/>
      <c r="BGC136"/>
      <c r="BGD136"/>
      <c r="BGE136"/>
      <c r="BGF136"/>
      <c r="BGG136"/>
      <c r="BGH136"/>
      <c r="BGI136"/>
      <c r="BGJ136"/>
      <c r="BGK136"/>
      <c r="BGL136"/>
      <c r="BGM136"/>
      <c r="BGN136"/>
      <c r="BGO136"/>
      <c r="BGP136"/>
      <c r="BGQ136"/>
      <c r="BGR136"/>
      <c r="BGS136"/>
      <c r="BGT136"/>
      <c r="BGU136"/>
      <c r="BGV136"/>
      <c r="BGW136"/>
      <c r="BGX136"/>
      <c r="BGY136"/>
      <c r="BGZ136"/>
      <c r="BHA136"/>
      <c r="BHB136"/>
      <c r="BHC136"/>
      <c r="BHD136"/>
      <c r="BHE136"/>
      <c r="BHF136"/>
      <c r="BHG136"/>
      <c r="BHH136"/>
      <c r="BHI136"/>
      <c r="BHJ136"/>
      <c r="BHK136"/>
      <c r="BHL136"/>
      <c r="BHM136"/>
      <c r="BHN136"/>
      <c r="BHO136"/>
      <c r="BHP136"/>
      <c r="BHQ136"/>
      <c r="BHR136"/>
      <c r="BHS136"/>
      <c r="BHT136"/>
      <c r="BHU136"/>
      <c r="BHV136"/>
      <c r="BHW136"/>
      <c r="BHX136"/>
      <c r="BHY136"/>
      <c r="BHZ136"/>
      <c r="BIA136"/>
      <c r="BIB136"/>
      <c r="BIC136"/>
      <c r="BID136"/>
      <c r="BIE136"/>
      <c r="BIF136"/>
      <c r="BIG136"/>
      <c r="BIH136"/>
      <c r="BII136"/>
      <c r="BIJ136"/>
      <c r="BIK136"/>
      <c r="BIL136"/>
      <c r="BIM136"/>
      <c r="BIN136"/>
      <c r="BIO136"/>
      <c r="BIP136"/>
      <c r="BIQ136"/>
      <c r="BIR136"/>
      <c r="BIS136"/>
      <c r="BIT136"/>
      <c r="BIU136"/>
      <c r="BIV136"/>
      <c r="BIW136"/>
      <c r="BIX136"/>
      <c r="BIY136"/>
      <c r="BIZ136"/>
      <c r="BJA136"/>
      <c r="BJB136"/>
      <c r="BJC136"/>
      <c r="BJD136"/>
      <c r="BJE136"/>
      <c r="BJF136"/>
      <c r="BJG136"/>
      <c r="BJH136"/>
      <c r="BJI136"/>
      <c r="BJJ136"/>
      <c r="BJK136"/>
      <c r="BJL136"/>
      <c r="BJM136"/>
      <c r="BJN136"/>
      <c r="BJO136"/>
      <c r="BJP136"/>
      <c r="BJQ136"/>
      <c r="BJR136"/>
      <c r="BJS136"/>
      <c r="BJT136"/>
      <c r="BJU136"/>
      <c r="BJV136"/>
      <c r="BJW136"/>
      <c r="BJX136"/>
      <c r="BJY136"/>
      <c r="BJZ136"/>
      <c r="BKA136"/>
      <c r="BKB136"/>
      <c r="BKC136"/>
      <c r="BKD136"/>
      <c r="BKE136"/>
      <c r="BKF136"/>
      <c r="BKG136"/>
      <c r="BKH136"/>
      <c r="BKI136"/>
      <c r="BKJ136"/>
      <c r="BKK136"/>
      <c r="BKL136"/>
      <c r="BKM136"/>
      <c r="BKN136"/>
      <c r="BKO136"/>
      <c r="BKP136"/>
      <c r="BKQ136"/>
      <c r="BKR136"/>
      <c r="BKS136"/>
      <c r="BKT136"/>
      <c r="BKU136"/>
      <c r="BKV136"/>
      <c r="BKW136"/>
      <c r="BKX136"/>
      <c r="BKY136"/>
      <c r="BKZ136"/>
      <c r="BLA136"/>
      <c r="BLB136"/>
      <c r="BLC136"/>
      <c r="BLD136"/>
      <c r="BLE136"/>
      <c r="BLF136"/>
      <c r="BLG136"/>
      <c r="BLH136"/>
      <c r="BLI136"/>
      <c r="BLJ136"/>
      <c r="BLK136"/>
      <c r="BLL136"/>
      <c r="BLM136"/>
      <c r="BLN136"/>
      <c r="BLO136"/>
      <c r="BLP136"/>
      <c r="BLQ136"/>
      <c r="BLR136"/>
      <c r="BLS136"/>
      <c r="BLT136"/>
      <c r="BLU136"/>
      <c r="BLV136"/>
      <c r="BLW136"/>
      <c r="BLX136"/>
      <c r="BLY136"/>
      <c r="BLZ136"/>
      <c r="BMA136"/>
      <c r="BMB136"/>
      <c r="BMC136"/>
      <c r="BMD136"/>
      <c r="BME136"/>
      <c r="BMF136"/>
      <c r="BMG136"/>
      <c r="BMH136"/>
      <c r="BMI136"/>
      <c r="BMJ136"/>
      <c r="BMK136"/>
      <c r="BML136"/>
      <c r="BMM136"/>
      <c r="BMN136"/>
      <c r="BMO136"/>
      <c r="BMP136"/>
      <c r="BMQ136"/>
      <c r="BMR136"/>
      <c r="BMS136"/>
      <c r="BMT136"/>
      <c r="BMU136"/>
      <c r="BMV136"/>
      <c r="BMW136"/>
      <c r="BMX136"/>
      <c r="BMY136"/>
      <c r="BMZ136"/>
      <c r="BNA136"/>
      <c r="BNB136"/>
      <c r="BNC136"/>
      <c r="BND136"/>
      <c r="BNE136"/>
      <c r="BNF136"/>
      <c r="BNG136"/>
      <c r="BNH136"/>
      <c r="BNI136"/>
      <c r="BNJ136"/>
      <c r="BNK136"/>
      <c r="BNL136"/>
      <c r="BNM136"/>
      <c r="BNN136"/>
      <c r="BNO136"/>
      <c r="BNP136"/>
      <c r="BNQ136"/>
      <c r="BNR136"/>
      <c r="BNS136"/>
      <c r="BNT136"/>
      <c r="BNU136"/>
      <c r="BNV136"/>
      <c r="BNW136"/>
      <c r="BNX136"/>
      <c r="BNY136"/>
      <c r="BNZ136"/>
      <c r="BOA136"/>
      <c r="BOB136"/>
      <c r="BOC136"/>
      <c r="BOD136"/>
      <c r="BOE136"/>
      <c r="BOF136"/>
      <c r="BOG136"/>
      <c r="BOH136"/>
      <c r="BOI136"/>
      <c r="BOJ136"/>
      <c r="BOK136"/>
      <c r="BOL136"/>
      <c r="BOM136"/>
      <c r="BON136"/>
      <c r="BOO136"/>
      <c r="BOP136"/>
      <c r="BOQ136"/>
      <c r="BOR136"/>
      <c r="BOS136"/>
      <c r="BOT136"/>
      <c r="BOU136"/>
      <c r="BOV136"/>
      <c r="BOW136"/>
      <c r="BOX136"/>
      <c r="BOY136"/>
      <c r="BOZ136"/>
      <c r="BPA136"/>
      <c r="BPB136"/>
      <c r="BPC136"/>
      <c r="BPD136"/>
      <c r="BPE136"/>
      <c r="BPF136"/>
      <c r="BPG136"/>
      <c r="BPH136"/>
      <c r="BPI136"/>
      <c r="BPJ136"/>
      <c r="BPK136"/>
      <c r="BPL136"/>
      <c r="BPM136"/>
      <c r="BPN136"/>
      <c r="BPO136"/>
      <c r="BPP136"/>
      <c r="BPQ136"/>
      <c r="BPR136"/>
      <c r="BPS136"/>
      <c r="BPT136"/>
      <c r="BPU136"/>
      <c r="BPV136"/>
      <c r="BPW136"/>
      <c r="BPX136"/>
      <c r="BPY136"/>
      <c r="BPZ136"/>
      <c r="BQA136"/>
      <c r="BQB136"/>
      <c r="BQC136"/>
      <c r="BQD136"/>
      <c r="BQE136"/>
      <c r="BQF136"/>
      <c r="BQG136"/>
      <c r="BQH136"/>
      <c r="BQI136"/>
      <c r="BQJ136"/>
      <c r="BQK136"/>
      <c r="BQL136"/>
      <c r="BQM136"/>
      <c r="BQN136"/>
      <c r="BQO136"/>
      <c r="BQP136"/>
      <c r="BQQ136"/>
      <c r="BQR136"/>
      <c r="BQS136"/>
      <c r="BQT136"/>
      <c r="BQU136"/>
      <c r="BQV136"/>
      <c r="BQW136"/>
      <c r="BQX136"/>
      <c r="BQY136"/>
      <c r="BQZ136"/>
      <c r="BRA136"/>
      <c r="BRB136"/>
      <c r="BRC136"/>
      <c r="BRD136"/>
      <c r="BRE136"/>
      <c r="BRF136"/>
      <c r="BRG136"/>
      <c r="BRH136"/>
      <c r="BRI136"/>
      <c r="BRJ136"/>
      <c r="BRK136"/>
      <c r="BRL136"/>
      <c r="BRM136"/>
      <c r="BRN136"/>
      <c r="BRO136"/>
      <c r="BRP136"/>
      <c r="BRQ136"/>
      <c r="BRR136"/>
      <c r="BRS136"/>
      <c r="BRT136"/>
      <c r="BRU136"/>
      <c r="BRV136"/>
      <c r="BRW136"/>
      <c r="BRX136"/>
      <c r="BRY136"/>
      <c r="BRZ136"/>
      <c r="BSA136"/>
      <c r="BSB136"/>
      <c r="BSC136"/>
      <c r="BSD136"/>
      <c r="BSE136"/>
      <c r="BSF136"/>
      <c r="BSG136"/>
      <c r="BSH136"/>
      <c r="BSI136"/>
      <c r="BSJ136"/>
      <c r="BSK136"/>
      <c r="BSL136"/>
      <c r="BSM136"/>
      <c r="BSN136"/>
      <c r="BSO136"/>
      <c r="BSP136"/>
      <c r="BSQ136"/>
      <c r="BSR136"/>
      <c r="BSS136"/>
      <c r="BST136"/>
      <c r="BSU136"/>
      <c r="BSV136"/>
      <c r="BSW136"/>
      <c r="BSX136"/>
      <c r="BSY136"/>
      <c r="BSZ136"/>
      <c r="BTA136"/>
      <c r="BTB136"/>
      <c r="BTC136"/>
      <c r="BTD136"/>
      <c r="BTE136"/>
      <c r="BTF136"/>
      <c r="BTG136"/>
      <c r="BTH136"/>
      <c r="BTI136"/>
      <c r="BTJ136"/>
      <c r="BTK136"/>
      <c r="BTL136"/>
      <c r="BTM136"/>
      <c r="BTN136"/>
      <c r="BTO136"/>
      <c r="BTP136"/>
      <c r="BTQ136"/>
      <c r="BTR136"/>
      <c r="BTS136"/>
      <c r="BTT136"/>
      <c r="BTU136"/>
      <c r="BTV136"/>
      <c r="BTW136"/>
      <c r="BTX136"/>
      <c r="BTY136"/>
      <c r="BTZ136"/>
      <c r="BUA136"/>
      <c r="BUB136"/>
      <c r="BUC136"/>
      <c r="BUD136"/>
      <c r="BUE136"/>
      <c r="BUF136"/>
      <c r="BUG136"/>
      <c r="BUH136"/>
      <c r="BUI136"/>
      <c r="BUJ136"/>
      <c r="BUK136"/>
      <c r="BUL136"/>
      <c r="BUM136"/>
      <c r="BUN136"/>
      <c r="BUO136"/>
      <c r="BUP136"/>
      <c r="BUQ136"/>
      <c r="BUR136"/>
      <c r="BUS136"/>
      <c r="BUT136"/>
      <c r="BUU136"/>
      <c r="BUV136"/>
      <c r="BUW136"/>
      <c r="BUX136"/>
      <c r="BUY136"/>
      <c r="BUZ136"/>
      <c r="BVA136"/>
      <c r="BVB136"/>
      <c r="BVC136"/>
      <c r="BVD136"/>
      <c r="BVE136"/>
      <c r="BVF136"/>
      <c r="BVG136"/>
      <c r="BVH136"/>
      <c r="BVI136"/>
      <c r="BVJ136"/>
      <c r="BVK136"/>
      <c r="BVL136"/>
      <c r="BVM136"/>
      <c r="BVN136"/>
      <c r="BVO136"/>
      <c r="BVP136"/>
      <c r="BVQ136"/>
      <c r="BVR136"/>
      <c r="BVS136"/>
      <c r="BVT136"/>
      <c r="BVU136"/>
      <c r="BVV136"/>
      <c r="BVW136"/>
      <c r="BVX136"/>
      <c r="BVY136"/>
      <c r="BVZ136"/>
      <c r="BWA136"/>
      <c r="BWB136"/>
      <c r="BWC136"/>
      <c r="BWD136"/>
      <c r="BWE136"/>
      <c r="BWF136"/>
      <c r="BWG136"/>
      <c r="BWH136"/>
      <c r="BWI136"/>
      <c r="BWJ136"/>
      <c r="BWK136"/>
      <c r="BWL136"/>
      <c r="BWM136"/>
      <c r="BWN136"/>
      <c r="BWO136"/>
      <c r="BWP136"/>
      <c r="BWQ136"/>
      <c r="BWR136"/>
      <c r="BWS136"/>
      <c r="BWT136"/>
      <c r="BWU136"/>
      <c r="BWV136"/>
      <c r="BWW136"/>
      <c r="BWX136"/>
      <c r="BWY136"/>
      <c r="BWZ136"/>
      <c r="BXA136"/>
      <c r="BXB136"/>
      <c r="BXC136"/>
      <c r="BXD136"/>
      <c r="BXE136"/>
      <c r="BXF136"/>
      <c r="BXG136"/>
      <c r="BXH136"/>
      <c r="BXI136"/>
      <c r="BXJ136"/>
      <c r="BXK136"/>
      <c r="BXL136"/>
      <c r="BXM136"/>
      <c r="BXN136"/>
      <c r="BXO136"/>
      <c r="BXP136"/>
      <c r="BXQ136"/>
      <c r="BXR136"/>
      <c r="BXS136"/>
      <c r="BXT136"/>
      <c r="BXU136"/>
      <c r="BXV136"/>
      <c r="BXW136"/>
      <c r="BXX136"/>
      <c r="BXY136"/>
      <c r="BXZ136"/>
      <c r="BYA136"/>
      <c r="BYB136"/>
      <c r="BYC136"/>
      <c r="BYD136"/>
      <c r="BYE136"/>
      <c r="BYF136"/>
      <c r="BYG136"/>
      <c r="BYH136"/>
      <c r="BYI136"/>
      <c r="BYJ136"/>
      <c r="BYK136"/>
      <c r="BYL136"/>
      <c r="BYM136"/>
      <c r="BYN136"/>
      <c r="BYO136"/>
      <c r="BYP136"/>
      <c r="BYQ136"/>
      <c r="BYR136"/>
      <c r="BYS136"/>
      <c r="BYT136"/>
      <c r="BYU136"/>
      <c r="BYV136"/>
      <c r="BYW136"/>
      <c r="BYX136"/>
      <c r="BYY136"/>
      <c r="BYZ136"/>
      <c r="BZA136"/>
      <c r="BZB136"/>
      <c r="BZC136"/>
      <c r="BZD136"/>
      <c r="BZE136"/>
      <c r="BZF136"/>
      <c r="BZG136"/>
      <c r="BZH136"/>
      <c r="BZI136"/>
      <c r="BZJ136"/>
      <c r="BZK136"/>
      <c r="BZL136"/>
      <c r="BZM136"/>
      <c r="BZN136"/>
      <c r="BZO136"/>
      <c r="BZP136"/>
      <c r="BZQ136"/>
      <c r="BZR136"/>
      <c r="BZS136"/>
      <c r="BZT136"/>
      <c r="BZU136"/>
      <c r="BZV136"/>
      <c r="BZW136"/>
      <c r="BZX136"/>
      <c r="BZY136"/>
      <c r="BZZ136"/>
      <c r="CAA136"/>
      <c r="CAB136"/>
      <c r="CAC136"/>
      <c r="CAD136"/>
      <c r="CAE136"/>
      <c r="CAF136"/>
      <c r="CAG136"/>
      <c r="CAH136"/>
      <c r="CAI136"/>
      <c r="CAJ136"/>
      <c r="CAK136"/>
      <c r="CAL136"/>
      <c r="CAM136"/>
      <c r="CAN136"/>
      <c r="CAO136"/>
      <c r="CAP136"/>
      <c r="CAQ136"/>
      <c r="CAR136"/>
      <c r="CAS136"/>
      <c r="CAT136"/>
      <c r="CAU136"/>
      <c r="CAV136"/>
      <c r="CAW136"/>
      <c r="CAX136"/>
      <c r="CAY136"/>
      <c r="CAZ136"/>
      <c r="CBA136"/>
      <c r="CBB136"/>
      <c r="CBC136"/>
      <c r="CBD136"/>
      <c r="CBE136"/>
      <c r="CBF136"/>
      <c r="CBG136"/>
      <c r="CBH136"/>
      <c r="CBI136"/>
      <c r="CBJ136"/>
      <c r="CBK136"/>
      <c r="CBL136"/>
      <c r="CBM136"/>
      <c r="CBN136"/>
      <c r="CBO136"/>
      <c r="CBP136"/>
      <c r="CBQ136"/>
      <c r="CBR136"/>
      <c r="CBS136"/>
      <c r="CBT136"/>
      <c r="CBU136"/>
      <c r="CBV136"/>
      <c r="CBW136"/>
      <c r="CBX136"/>
      <c r="CBY136"/>
      <c r="CBZ136"/>
      <c r="CCA136"/>
      <c r="CCB136"/>
      <c r="CCC136"/>
      <c r="CCD136"/>
      <c r="CCE136"/>
      <c r="CCF136"/>
      <c r="CCG136"/>
      <c r="CCH136"/>
      <c r="CCI136"/>
      <c r="CCJ136"/>
      <c r="CCK136"/>
      <c r="CCL136"/>
      <c r="CCM136"/>
      <c r="CCN136"/>
      <c r="CCO136"/>
      <c r="CCP136"/>
      <c r="CCQ136"/>
      <c r="CCR136"/>
      <c r="CCS136"/>
      <c r="CCT136"/>
      <c r="CCU136"/>
      <c r="CCV136"/>
      <c r="CCW136"/>
      <c r="CCX136"/>
      <c r="CCY136"/>
      <c r="CCZ136"/>
      <c r="CDA136"/>
      <c r="CDB136"/>
      <c r="CDC136"/>
      <c r="CDD136"/>
      <c r="CDE136"/>
      <c r="CDF136"/>
      <c r="CDG136"/>
      <c r="CDH136"/>
      <c r="CDI136"/>
      <c r="CDJ136"/>
      <c r="CDK136"/>
      <c r="CDL136"/>
      <c r="CDM136"/>
      <c r="CDN136"/>
      <c r="CDO136"/>
      <c r="CDP136"/>
      <c r="CDQ136"/>
      <c r="CDR136"/>
      <c r="CDS136"/>
      <c r="CDT136"/>
      <c r="CDU136"/>
      <c r="CDV136"/>
      <c r="CDW136"/>
      <c r="CDX136"/>
      <c r="CDY136"/>
      <c r="CDZ136"/>
      <c r="CEA136"/>
      <c r="CEB136"/>
      <c r="CEC136"/>
      <c r="CED136"/>
      <c r="CEE136"/>
      <c r="CEF136"/>
      <c r="CEG136"/>
      <c r="CEH136"/>
      <c r="CEI136"/>
      <c r="CEJ136"/>
      <c r="CEK136"/>
      <c r="CEL136"/>
      <c r="CEM136"/>
      <c r="CEN136"/>
      <c r="CEO136"/>
      <c r="CEP136"/>
      <c r="CEQ136"/>
      <c r="CER136"/>
      <c r="CES136"/>
      <c r="CET136"/>
      <c r="CEU136"/>
      <c r="CEV136"/>
      <c r="CEW136"/>
      <c r="CEX136"/>
      <c r="CEY136"/>
      <c r="CEZ136"/>
      <c r="CFA136"/>
      <c r="CFB136"/>
      <c r="CFC136"/>
      <c r="CFD136"/>
      <c r="CFE136"/>
      <c r="CFF136"/>
      <c r="CFG136"/>
      <c r="CFH136"/>
      <c r="CFI136"/>
      <c r="CFJ136"/>
      <c r="CFK136"/>
      <c r="CFL136"/>
      <c r="CFM136"/>
      <c r="CFN136"/>
      <c r="CFO136"/>
      <c r="CFP136"/>
      <c r="CFQ136"/>
      <c r="CFR136"/>
      <c r="CFS136"/>
      <c r="CFT136"/>
      <c r="CFU136"/>
      <c r="CFV136"/>
      <c r="CFW136"/>
      <c r="CFX136"/>
      <c r="CFY136"/>
      <c r="CFZ136"/>
      <c r="CGA136"/>
      <c r="CGB136"/>
      <c r="CGC136"/>
      <c r="CGD136"/>
      <c r="CGE136"/>
      <c r="CGF136"/>
      <c r="CGG136"/>
      <c r="CGH136"/>
      <c r="CGI136"/>
      <c r="CGJ136"/>
      <c r="CGK136"/>
      <c r="CGL136"/>
      <c r="CGM136"/>
      <c r="CGN136"/>
      <c r="CGO136"/>
      <c r="CGP136"/>
      <c r="CGQ136"/>
      <c r="CGR136"/>
      <c r="CGS136"/>
      <c r="CGT136"/>
      <c r="CGU136"/>
      <c r="CGV136"/>
      <c r="CGW136"/>
      <c r="CGX136"/>
      <c r="CGY136"/>
      <c r="CGZ136"/>
      <c r="CHA136"/>
      <c r="CHB136"/>
      <c r="CHC136"/>
      <c r="CHD136"/>
      <c r="CHE136"/>
      <c r="CHF136"/>
      <c r="CHG136"/>
      <c r="CHH136"/>
      <c r="CHI136"/>
      <c r="CHJ136"/>
      <c r="CHK136"/>
      <c r="CHL136"/>
      <c r="CHM136"/>
      <c r="CHN136"/>
      <c r="CHO136"/>
      <c r="CHP136"/>
      <c r="CHQ136"/>
      <c r="CHR136"/>
      <c r="CHS136"/>
      <c r="CHT136"/>
      <c r="CHU136"/>
      <c r="CHV136"/>
      <c r="CHW136"/>
      <c r="CHX136"/>
      <c r="CHY136"/>
      <c r="CHZ136"/>
      <c r="CIA136"/>
      <c r="CIB136"/>
      <c r="CIC136"/>
      <c r="CID136"/>
      <c r="CIE136"/>
      <c r="CIF136"/>
      <c r="CIG136"/>
      <c r="CIH136"/>
      <c r="CII136"/>
      <c r="CIJ136"/>
      <c r="CIK136"/>
      <c r="CIL136"/>
      <c r="CIM136"/>
      <c r="CIN136"/>
      <c r="CIO136"/>
      <c r="CIP136"/>
      <c r="CIQ136"/>
      <c r="CIR136"/>
      <c r="CIS136"/>
      <c r="CIT136"/>
      <c r="CIU136"/>
      <c r="CIV136"/>
      <c r="CIW136"/>
      <c r="CIX136"/>
      <c r="CIY136"/>
      <c r="CIZ136"/>
      <c r="CJA136"/>
      <c r="CJB136"/>
      <c r="CJC136"/>
      <c r="CJD136"/>
      <c r="CJE136"/>
      <c r="CJF136"/>
      <c r="CJG136"/>
      <c r="CJH136"/>
      <c r="CJI136"/>
      <c r="CJJ136"/>
      <c r="CJK136"/>
      <c r="CJL136"/>
      <c r="CJM136"/>
      <c r="CJN136"/>
      <c r="CJO136"/>
      <c r="CJP136"/>
      <c r="CJQ136"/>
      <c r="CJR136"/>
      <c r="CJS136"/>
      <c r="CJT136"/>
      <c r="CJU136"/>
      <c r="CJV136"/>
      <c r="CJW136"/>
      <c r="CJX136"/>
      <c r="CJY136"/>
      <c r="CJZ136"/>
      <c r="CKA136"/>
      <c r="CKB136"/>
      <c r="CKC136"/>
      <c r="CKD136"/>
      <c r="CKE136"/>
      <c r="CKF136"/>
      <c r="CKG136"/>
      <c r="CKH136"/>
      <c r="CKI136"/>
      <c r="CKJ136"/>
      <c r="CKK136"/>
      <c r="CKL136"/>
      <c r="CKM136"/>
      <c r="CKN136"/>
      <c r="CKO136"/>
      <c r="CKP136"/>
      <c r="CKQ136"/>
      <c r="CKR136"/>
      <c r="CKS136"/>
      <c r="CKT136"/>
      <c r="CKU136"/>
      <c r="CKV136"/>
      <c r="CKW136"/>
      <c r="CKX136"/>
      <c r="CKY136"/>
      <c r="CKZ136"/>
      <c r="CLA136"/>
      <c r="CLB136"/>
      <c r="CLC136"/>
      <c r="CLD136"/>
      <c r="CLE136"/>
      <c r="CLF136"/>
      <c r="CLG136"/>
      <c r="CLH136"/>
      <c r="CLI136"/>
      <c r="CLJ136"/>
      <c r="CLK136"/>
      <c r="CLL136"/>
      <c r="CLM136"/>
      <c r="CLN136"/>
      <c r="CLO136"/>
      <c r="CLP136"/>
      <c r="CLQ136"/>
      <c r="CLR136"/>
      <c r="CLS136"/>
      <c r="CLT136"/>
      <c r="CLU136"/>
      <c r="CLV136"/>
      <c r="CLW136"/>
      <c r="CLX136"/>
      <c r="CLY136"/>
      <c r="CLZ136"/>
      <c r="CMA136"/>
      <c r="CMB136"/>
      <c r="CMC136"/>
      <c r="CMD136"/>
      <c r="CME136"/>
      <c r="CMF136"/>
      <c r="CMG136"/>
      <c r="CMH136"/>
      <c r="CMI136"/>
      <c r="CMJ136"/>
      <c r="CMK136"/>
      <c r="CML136"/>
      <c r="CMM136"/>
      <c r="CMN136"/>
      <c r="CMO136"/>
      <c r="CMP136"/>
      <c r="CMQ136"/>
      <c r="CMR136"/>
      <c r="CMS136"/>
      <c r="CMT136"/>
      <c r="CMU136"/>
      <c r="CMV136"/>
      <c r="CMW136"/>
      <c r="CMX136"/>
      <c r="CMY136"/>
      <c r="CMZ136"/>
      <c r="CNA136"/>
      <c r="CNB136"/>
      <c r="CNC136"/>
      <c r="CND136"/>
      <c r="CNE136"/>
      <c r="CNF136"/>
      <c r="CNG136"/>
      <c r="CNH136"/>
      <c r="CNI136"/>
      <c r="CNJ136"/>
      <c r="CNK136"/>
      <c r="CNL136"/>
      <c r="CNM136"/>
      <c r="CNN136"/>
      <c r="CNO136"/>
      <c r="CNP136"/>
      <c r="CNQ136"/>
      <c r="CNR136"/>
      <c r="CNS136"/>
      <c r="CNT136"/>
      <c r="CNU136"/>
      <c r="CNV136"/>
      <c r="CNW136"/>
      <c r="CNX136"/>
      <c r="CNY136"/>
      <c r="CNZ136"/>
      <c r="COA136"/>
      <c r="COB136"/>
      <c r="COC136"/>
      <c r="COD136"/>
      <c r="COE136"/>
      <c r="COF136"/>
      <c r="COG136"/>
      <c r="COH136"/>
      <c r="COI136"/>
      <c r="COJ136"/>
      <c r="COK136"/>
      <c r="COL136"/>
      <c r="COM136"/>
      <c r="CON136"/>
      <c r="COO136"/>
      <c r="COP136"/>
      <c r="COQ136"/>
      <c r="COR136"/>
      <c r="COS136"/>
      <c r="COT136"/>
      <c r="COU136"/>
      <c r="COV136"/>
      <c r="COW136"/>
      <c r="COX136"/>
      <c r="COY136"/>
      <c r="COZ136"/>
      <c r="CPA136"/>
      <c r="CPB136"/>
      <c r="CPC136"/>
      <c r="CPD136"/>
      <c r="CPE136"/>
      <c r="CPF136"/>
      <c r="CPG136"/>
      <c r="CPH136"/>
      <c r="CPI136"/>
      <c r="CPJ136"/>
      <c r="CPK136"/>
      <c r="CPL136"/>
      <c r="CPM136"/>
      <c r="CPN136"/>
      <c r="CPO136"/>
      <c r="CPP136"/>
      <c r="CPQ136"/>
      <c r="CPR136"/>
      <c r="CPS136"/>
      <c r="CPT136"/>
      <c r="CPU136"/>
      <c r="CPV136"/>
      <c r="CPW136"/>
      <c r="CPX136"/>
      <c r="CPY136"/>
      <c r="CPZ136"/>
      <c r="CQA136"/>
      <c r="CQB136"/>
      <c r="CQC136"/>
      <c r="CQD136"/>
      <c r="CQE136"/>
      <c r="CQF136"/>
      <c r="CQG136"/>
      <c r="CQH136"/>
      <c r="CQI136"/>
      <c r="CQJ136"/>
      <c r="CQK136"/>
      <c r="CQL136"/>
      <c r="CQM136"/>
      <c r="CQN136"/>
      <c r="CQO136"/>
      <c r="CQP136"/>
      <c r="CQQ136"/>
      <c r="CQR136"/>
      <c r="CQS136"/>
      <c r="CQT136"/>
      <c r="CQU136"/>
      <c r="CQV136"/>
      <c r="CQW136"/>
      <c r="CQX136"/>
      <c r="CQY136"/>
      <c r="CQZ136"/>
      <c r="CRA136"/>
      <c r="CRB136"/>
      <c r="CRC136"/>
      <c r="CRD136"/>
      <c r="CRE136"/>
      <c r="CRF136"/>
      <c r="CRG136"/>
      <c r="CRH136"/>
      <c r="CRI136"/>
      <c r="CRJ136"/>
      <c r="CRK136"/>
      <c r="CRL136"/>
      <c r="CRM136"/>
      <c r="CRN136"/>
      <c r="CRO136"/>
      <c r="CRP136"/>
      <c r="CRQ136"/>
      <c r="CRR136"/>
      <c r="CRS136"/>
      <c r="CRT136"/>
      <c r="CRU136"/>
      <c r="CRV136"/>
      <c r="CRW136"/>
      <c r="CRX136"/>
      <c r="CRY136"/>
      <c r="CRZ136"/>
      <c r="CSA136"/>
      <c r="CSB136"/>
      <c r="CSC136"/>
      <c r="CSD136"/>
      <c r="CSE136"/>
      <c r="CSF136"/>
      <c r="CSG136"/>
      <c r="CSH136"/>
      <c r="CSI136"/>
      <c r="CSJ136"/>
      <c r="CSK136"/>
      <c r="CSL136"/>
      <c r="CSM136"/>
      <c r="CSN136"/>
      <c r="CSO136"/>
      <c r="CSP136"/>
      <c r="CSQ136"/>
      <c r="CSR136"/>
      <c r="CSS136"/>
      <c r="CST136"/>
      <c r="CSU136"/>
      <c r="CSV136"/>
      <c r="CSW136"/>
      <c r="CSX136"/>
      <c r="CSY136"/>
      <c r="CSZ136"/>
      <c r="CTA136"/>
      <c r="CTB136"/>
      <c r="CTC136"/>
      <c r="CTD136"/>
      <c r="CTE136"/>
      <c r="CTF136"/>
      <c r="CTG136"/>
      <c r="CTH136"/>
      <c r="CTI136"/>
      <c r="CTJ136"/>
      <c r="CTK136"/>
      <c r="CTL136"/>
      <c r="CTM136"/>
      <c r="CTN136"/>
      <c r="CTO136"/>
      <c r="CTP136"/>
      <c r="CTQ136"/>
      <c r="CTR136"/>
      <c r="CTS136"/>
      <c r="CTT136"/>
      <c r="CTU136"/>
      <c r="CTV136"/>
      <c r="CTW136"/>
      <c r="CTX136"/>
      <c r="CTY136"/>
      <c r="CTZ136"/>
      <c r="CUA136"/>
      <c r="CUB136"/>
      <c r="CUC136"/>
      <c r="CUD136"/>
      <c r="CUE136"/>
      <c r="CUF136"/>
      <c r="CUG136"/>
      <c r="CUH136"/>
      <c r="CUI136"/>
      <c r="CUJ136"/>
      <c r="CUK136"/>
      <c r="CUL136"/>
      <c r="CUM136"/>
      <c r="CUN136"/>
      <c r="CUO136"/>
      <c r="CUP136"/>
      <c r="CUQ136"/>
      <c r="CUR136"/>
      <c r="CUS136"/>
      <c r="CUT136"/>
      <c r="CUU136"/>
      <c r="CUV136"/>
      <c r="CUW136"/>
      <c r="CUX136"/>
      <c r="CUY136"/>
      <c r="CUZ136"/>
      <c r="CVA136"/>
      <c r="CVB136"/>
      <c r="CVC136"/>
      <c r="CVD136"/>
      <c r="CVE136"/>
      <c r="CVF136"/>
      <c r="CVG136"/>
      <c r="CVH136"/>
      <c r="CVI136"/>
      <c r="CVJ136"/>
      <c r="CVK136"/>
      <c r="CVL136"/>
      <c r="CVM136"/>
      <c r="CVN136"/>
      <c r="CVO136"/>
      <c r="CVP136"/>
      <c r="CVQ136"/>
      <c r="CVR136"/>
      <c r="CVS136"/>
      <c r="CVT136"/>
      <c r="CVU136"/>
      <c r="CVV136"/>
      <c r="CVW136"/>
      <c r="CVX136"/>
      <c r="CVY136"/>
      <c r="CVZ136"/>
      <c r="CWA136"/>
      <c r="CWB136"/>
      <c r="CWC136"/>
      <c r="CWD136"/>
      <c r="CWE136"/>
      <c r="CWF136"/>
      <c r="CWG136"/>
      <c r="CWH136"/>
      <c r="CWI136"/>
      <c r="CWJ136"/>
      <c r="CWK136"/>
      <c r="CWL136"/>
      <c r="CWM136"/>
      <c r="CWN136"/>
      <c r="CWO136"/>
      <c r="CWP136"/>
      <c r="CWQ136"/>
      <c r="CWR136"/>
      <c r="CWS136"/>
      <c r="CWT136"/>
      <c r="CWU136"/>
      <c r="CWV136"/>
      <c r="CWW136"/>
      <c r="CWX136"/>
      <c r="CWY136"/>
      <c r="CWZ136"/>
      <c r="CXA136"/>
      <c r="CXB136"/>
      <c r="CXC136"/>
      <c r="CXD136"/>
      <c r="CXE136"/>
      <c r="CXF136"/>
      <c r="CXG136"/>
      <c r="CXH136"/>
      <c r="CXI136"/>
      <c r="CXJ136"/>
      <c r="CXK136"/>
      <c r="CXL136"/>
      <c r="CXM136"/>
      <c r="CXN136"/>
      <c r="CXO136"/>
      <c r="CXP136"/>
      <c r="CXQ136"/>
      <c r="CXR136"/>
      <c r="CXS136"/>
      <c r="CXT136"/>
      <c r="CXU136"/>
      <c r="CXV136"/>
      <c r="CXW136"/>
      <c r="CXX136"/>
      <c r="CXY136"/>
      <c r="CXZ136"/>
      <c r="CYA136"/>
      <c r="CYB136"/>
      <c r="CYC136"/>
      <c r="CYD136"/>
      <c r="CYE136"/>
      <c r="CYF136"/>
      <c r="CYG136"/>
      <c r="CYH136"/>
      <c r="CYI136"/>
      <c r="CYJ136"/>
      <c r="CYK136"/>
      <c r="CYL136"/>
      <c r="CYM136"/>
      <c r="CYN136"/>
      <c r="CYO136"/>
      <c r="CYP136"/>
      <c r="CYQ136"/>
      <c r="CYR136"/>
      <c r="CYS136"/>
      <c r="CYT136"/>
      <c r="CYU136"/>
      <c r="CYV136"/>
      <c r="CYW136"/>
      <c r="CYX136"/>
      <c r="CYY136"/>
      <c r="CYZ136"/>
      <c r="CZA136"/>
      <c r="CZB136"/>
      <c r="CZC136"/>
      <c r="CZD136"/>
      <c r="CZE136"/>
      <c r="CZF136"/>
      <c r="CZG136"/>
      <c r="CZH136"/>
      <c r="CZI136"/>
      <c r="CZJ136"/>
      <c r="CZK136"/>
      <c r="CZL136"/>
      <c r="CZM136"/>
      <c r="CZN136"/>
      <c r="CZO136"/>
      <c r="CZP136"/>
      <c r="CZQ136"/>
      <c r="CZR136"/>
      <c r="CZS136"/>
      <c r="CZT136"/>
      <c r="CZU136"/>
      <c r="CZV136"/>
      <c r="CZW136"/>
      <c r="CZX136"/>
      <c r="CZY136"/>
      <c r="CZZ136"/>
      <c r="DAA136"/>
      <c r="DAB136"/>
      <c r="DAC136"/>
      <c r="DAD136"/>
      <c r="DAE136"/>
      <c r="DAF136"/>
      <c r="DAG136"/>
      <c r="DAH136"/>
      <c r="DAI136"/>
      <c r="DAJ136"/>
      <c r="DAK136"/>
      <c r="DAL136"/>
      <c r="DAM136"/>
      <c r="DAN136"/>
      <c r="DAO136"/>
      <c r="DAP136"/>
      <c r="DAQ136"/>
      <c r="DAR136"/>
      <c r="DAS136"/>
      <c r="DAT136"/>
      <c r="DAU136"/>
      <c r="DAV136"/>
      <c r="DAW136"/>
      <c r="DAX136"/>
      <c r="DAY136"/>
      <c r="DAZ136"/>
      <c r="DBA136"/>
      <c r="DBB136"/>
      <c r="DBC136"/>
      <c r="DBD136"/>
      <c r="DBE136"/>
      <c r="DBF136"/>
      <c r="DBG136"/>
      <c r="DBH136"/>
      <c r="DBI136"/>
      <c r="DBJ136"/>
      <c r="DBK136"/>
      <c r="DBL136"/>
      <c r="DBM136"/>
      <c r="DBN136"/>
      <c r="DBO136"/>
      <c r="DBP136"/>
      <c r="DBQ136"/>
      <c r="DBR136"/>
      <c r="DBS136"/>
      <c r="DBT136"/>
      <c r="DBU136"/>
      <c r="DBV136"/>
      <c r="DBW136"/>
      <c r="DBX136"/>
      <c r="DBY136"/>
      <c r="DBZ136"/>
      <c r="DCA136"/>
      <c r="DCB136"/>
      <c r="DCC136"/>
      <c r="DCD136"/>
      <c r="DCE136"/>
      <c r="DCF136"/>
      <c r="DCG136"/>
      <c r="DCH136"/>
      <c r="DCI136"/>
      <c r="DCJ136"/>
      <c r="DCK136"/>
      <c r="DCL136"/>
      <c r="DCM136"/>
      <c r="DCN136"/>
      <c r="DCO136"/>
      <c r="DCP136"/>
      <c r="DCQ136"/>
      <c r="DCR136"/>
      <c r="DCS136"/>
      <c r="DCT136"/>
      <c r="DCU136"/>
      <c r="DCV136"/>
      <c r="DCW136"/>
      <c r="DCX136"/>
      <c r="DCY136"/>
      <c r="DCZ136"/>
      <c r="DDA136"/>
      <c r="DDB136"/>
      <c r="DDC136"/>
      <c r="DDD136"/>
      <c r="DDE136"/>
      <c r="DDF136"/>
      <c r="DDG136"/>
      <c r="DDH136"/>
      <c r="DDI136"/>
      <c r="DDJ136"/>
      <c r="DDK136"/>
      <c r="DDL136"/>
      <c r="DDM136"/>
      <c r="DDN136"/>
      <c r="DDO136"/>
      <c r="DDP136"/>
      <c r="DDQ136"/>
      <c r="DDR136"/>
      <c r="DDS136"/>
      <c r="DDT136"/>
      <c r="DDU136"/>
      <c r="DDV136"/>
      <c r="DDW136"/>
      <c r="DDX136"/>
      <c r="DDY136"/>
      <c r="DDZ136"/>
      <c r="DEA136"/>
      <c r="DEB136"/>
      <c r="DEC136"/>
      <c r="DED136"/>
      <c r="DEE136"/>
      <c r="DEF136"/>
      <c r="DEG136"/>
      <c r="DEH136"/>
      <c r="DEI136"/>
      <c r="DEJ136"/>
      <c r="DEK136"/>
      <c r="DEL136"/>
      <c r="DEM136"/>
      <c r="DEN136"/>
      <c r="DEO136"/>
      <c r="DEP136"/>
      <c r="DEQ136"/>
      <c r="DER136"/>
      <c r="DES136"/>
      <c r="DET136"/>
      <c r="DEU136"/>
      <c r="DEV136"/>
      <c r="DEW136"/>
      <c r="DEX136"/>
      <c r="DEY136"/>
      <c r="DEZ136"/>
      <c r="DFA136"/>
      <c r="DFB136"/>
      <c r="DFC136"/>
      <c r="DFD136"/>
      <c r="DFE136"/>
      <c r="DFF136"/>
      <c r="DFG136"/>
      <c r="DFH136"/>
      <c r="DFI136"/>
      <c r="DFJ136"/>
      <c r="DFK136"/>
      <c r="DFL136"/>
      <c r="DFM136"/>
      <c r="DFN136"/>
      <c r="DFO136"/>
      <c r="DFP136"/>
      <c r="DFQ136"/>
      <c r="DFR136"/>
      <c r="DFS136"/>
      <c r="DFT136"/>
      <c r="DFU136"/>
      <c r="DFV136"/>
      <c r="DFW136"/>
      <c r="DFX136"/>
      <c r="DFY136"/>
      <c r="DFZ136"/>
      <c r="DGA136"/>
      <c r="DGB136"/>
      <c r="DGC136"/>
      <c r="DGD136"/>
      <c r="DGE136"/>
      <c r="DGF136"/>
      <c r="DGG136"/>
      <c r="DGH136"/>
      <c r="DGI136"/>
      <c r="DGJ136"/>
      <c r="DGK136"/>
      <c r="DGL136"/>
      <c r="DGM136"/>
      <c r="DGN136"/>
      <c r="DGO136"/>
      <c r="DGP136"/>
      <c r="DGQ136"/>
      <c r="DGR136"/>
      <c r="DGS136"/>
      <c r="DGT136"/>
      <c r="DGU136"/>
      <c r="DGV136"/>
      <c r="DGW136"/>
      <c r="DGX136"/>
      <c r="DGY136"/>
      <c r="DGZ136"/>
      <c r="DHA136"/>
      <c r="DHB136"/>
      <c r="DHC136"/>
      <c r="DHD136"/>
      <c r="DHE136"/>
      <c r="DHF136"/>
      <c r="DHG136"/>
      <c r="DHH136"/>
      <c r="DHI136"/>
      <c r="DHJ136"/>
      <c r="DHK136"/>
      <c r="DHL136"/>
      <c r="DHM136"/>
      <c r="DHN136"/>
      <c r="DHO136"/>
      <c r="DHP136"/>
      <c r="DHQ136"/>
      <c r="DHR136"/>
      <c r="DHS136"/>
      <c r="DHT136"/>
      <c r="DHU136"/>
      <c r="DHV136"/>
      <c r="DHW136"/>
      <c r="DHX136"/>
      <c r="DHY136"/>
      <c r="DHZ136"/>
      <c r="DIA136"/>
      <c r="DIB136"/>
      <c r="DIC136"/>
      <c r="DID136"/>
      <c r="DIE136"/>
      <c r="DIF136"/>
      <c r="DIG136"/>
      <c r="DIH136"/>
      <c r="DII136"/>
      <c r="DIJ136"/>
      <c r="DIK136"/>
      <c r="DIL136"/>
      <c r="DIM136"/>
      <c r="DIN136"/>
      <c r="DIO136"/>
      <c r="DIP136"/>
      <c r="DIQ136"/>
      <c r="DIR136"/>
      <c r="DIS136"/>
      <c r="DIT136"/>
      <c r="DIU136"/>
      <c r="DIV136"/>
      <c r="DIW136"/>
      <c r="DIX136"/>
      <c r="DIY136"/>
      <c r="DIZ136"/>
      <c r="DJA136"/>
      <c r="DJB136"/>
      <c r="DJC136"/>
      <c r="DJD136"/>
      <c r="DJE136"/>
      <c r="DJF136"/>
      <c r="DJG136"/>
      <c r="DJH136"/>
      <c r="DJI136"/>
      <c r="DJJ136"/>
      <c r="DJK136"/>
      <c r="DJL136"/>
      <c r="DJM136"/>
      <c r="DJN136"/>
      <c r="DJO136"/>
      <c r="DJP136"/>
      <c r="DJQ136"/>
      <c r="DJR136"/>
      <c r="DJS136"/>
      <c r="DJT136"/>
      <c r="DJU136"/>
      <c r="DJV136"/>
      <c r="DJW136"/>
      <c r="DJX136"/>
      <c r="DJY136"/>
      <c r="DJZ136"/>
      <c r="DKA136"/>
      <c r="DKB136"/>
      <c r="DKC136"/>
      <c r="DKD136"/>
      <c r="DKE136"/>
      <c r="DKF136"/>
      <c r="DKG136"/>
      <c r="DKH136"/>
      <c r="DKI136"/>
      <c r="DKJ136"/>
      <c r="DKK136"/>
      <c r="DKL136"/>
      <c r="DKM136"/>
      <c r="DKN136"/>
      <c r="DKO136"/>
      <c r="DKP136"/>
      <c r="DKQ136"/>
      <c r="DKR136"/>
      <c r="DKS136"/>
      <c r="DKT136"/>
      <c r="DKU136"/>
      <c r="DKV136"/>
      <c r="DKW136"/>
      <c r="DKX136"/>
      <c r="DKY136"/>
      <c r="DKZ136"/>
      <c r="DLA136"/>
      <c r="DLB136"/>
      <c r="DLC136"/>
      <c r="DLD136"/>
      <c r="DLE136"/>
      <c r="DLF136"/>
      <c r="DLG136"/>
      <c r="DLH136"/>
      <c r="DLI136"/>
      <c r="DLJ136"/>
      <c r="DLK136"/>
      <c r="DLL136"/>
      <c r="DLM136"/>
      <c r="DLN136"/>
      <c r="DLO136"/>
      <c r="DLP136"/>
      <c r="DLQ136"/>
      <c r="DLR136"/>
      <c r="DLS136"/>
      <c r="DLT136"/>
      <c r="DLU136"/>
      <c r="DLV136"/>
      <c r="DLW136"/>
      <c r="DLX136"/>
      <c r="DLY136"/>
      <c r="DLZ136"/>
      <c r="DMA136"/>
      <c r="DMB136"/>
      <c r="DMC136"/>
      <c r="DMD136"/>
      <c r="DME136"/>
      <c r="DMF136"/>
      <c r="DMG136"/>
      <c r="DMH136"/>
      <c r="DMI136"/>
      <c r="DMJ136"/>
      <c r="DMK136"/>
      <c r="DML136"/>
      <c r="DMM136"/>
      <c r="DMN136"/>
      <c r="DMO136"/>
      <c r="DMP136"/>
      <c r="DMQ136"/>
      <c r="DMR136"/>
      <c r="DMS136"/>
      <c r="DMT136"/>
      <c r="DMU136"/>
      <c r="DMV136"/>
      <c r="DMW136"/>
      <c r="DMX136"/>
      <c r="DMY136"/>
      <c r="DMZ136"/>
      <c r="DNA136"/>
      <c r="DNB136"/>
      <c r="DNC136"/>
      <c r="DND136"/>
      <c r="DNE136"/>
      <c r="DNF136"/>
      <c r="DNG136"/>
      <c r="DNH136"/>
      <c r="DNI136"/>
      <c r="DNJ136"/>
      <c r="DNK136"/>
      <c r="DNL136"/>
      <c r="DNM136"/>
      <c r="DNN136"/>
      <c r="DNO136"/>
      <c r="DNP136"/>
      <c r="DNQ136"/>
      <c r="DNR136"/>
      <c r="DNS136"/>
      <c r="DNT136"/>
      <c r="DNU136"/>
      <c r="DNV136"/>
      <c r="DNW136"/>
      <c r="DNX136"/>
      <c r="DNY136"/>
      <c r="DNZ136"/>
      <c r="DOA136"/>
      <c r="DOB136"/>
      <c r="DOC136"/>
      <c r="DOD136"/>
      <c r="DOE136"/>
      <c r="DOF136"/>
      <c r="DOG136"/>
      <c r="DOH136"/>
      <c r="DOI136"/>
      <c r="DOJ136"/>
      <c r="DOK136"/>
      <c r="DOL136"/>
      <c r="DOM136"/>
      <c r="DON136"/>
      <c r="DOO136"/>
      <c r="DOP136"/>
      <c r="DOQ136"/>
      <c r="DOR136"/>
      <c r="DOS136"/>
      <c r="DOT136"/>
      <c r="DOU136"/>
      <c r="DOV136"/>
      <c r="DOW136"/>
      <c r="DOX136"/>
      <c r="DOY136"/>
      <c r="DOZ136"/>
      <c r="DPA136"/>
      <c r="DPB136"/>
      <c r="DPC136"/>
      <c r="DPD136"/>
      <c r="DPE136"/>
      <c r="DPF136"/>
      <c r="DPG136"/>
      <c r="DPH136"/>
      <c r="DPI136"/>
      <c r="DPJ136"/>
      <c r="DPK136"/>
      <c r="DPL136"/>
      <c r="DPM136"/>
      <c r="DPN136"/>
      <c r="DPO136"/>
      <c r="DPP136"/>
      <c r="DPQ136"/>
      <c r="DPR136"/>
      <c r="DPS136"/>
      <c r="DPT136"/>
      <c r="DPU136"/>
      <c r="DPV136"/>
      <c r="DPW136"/>
      <c r="DPX136"/>
      <c r="DPY136"/>
      <c r="DPZ136"/>
      <c r="DQA136"/>
      <c r="DQB136"/>
      <c r="DQC136"/>
      <c r="DQD136"/>
      <c r="DQE136"/>
      <c r="DQF136"/>
      <c r="DQG136"/>
      <c r="DQH136"/>
      <c r="DQI136"/>
      <c r="DQJ136"/>
      <c r="DQK136"/>
      <c r="DQL136"/>
      <c r="DQM136"/>
      <c r="DQN136"/>
      <c r="DQO136"/>
      <c r="DQP136"/>
      <c r="DQQ136"/>
      <c r="DQR136"/>
      <c r="DQS136"/>
      <c r="DQT136"/>
      <c r="DQU136"/>
      <c r="DQV136"/>
      <c r="DQW136"/>
      <c r="DQX136"/>
      <c r="DQY136"/>
      <c r="DQZ136"/>
      <c r="DRA136"/>
      <c r="DRB136"/>
      <c r="DRC136"/>
      <c r="DRD136"/>
      <c r="DRE136"/>
      <c r="DRF136"/>
      <c r="DRG136"/>
      <c r="DRH136"/>
      <c r="DRI136"/>
      <c r="DRJ136"/>
      <c r="DRK136"/>
      <c r="DRL136"/>
      <c r="DRM136"/>
      <c r="DRN136"/>
      <c r="DRO136"/>
      <c r="DRP136"/>
      <c r="DRQ136"/>
      <c r="DRR136"/>
      <c r="DRS136"/>
      <c r="DRT136"/>
      <c r="DRU136"/>
      <c r="DRV136"/>
      <c r="DRW136"/>
      <c r="DRX136"/>
      <c r="DRY136"/>
      <c r="DRZ136"/>
      <c r="DSA136"/>
      <c r="DSB136"/>
      <c r="DSC136"/>
      <c r="DSD136"/>
      <c r="DSE136"/>
      <c r="DSF136"/>
      <c r="DSG136"/>
      <c r="DSH136"/>
      <c r="DSI136"/>
      <c r="DSJ136"/>
      <c r="DSK136"/>
      <c r="DSL136"/>
      <c r="DSM136"/>
      <c r="DSN136"/>
      <c r="DSO136"/>
      <c r="DSP136"/>
      <c r="DSQ136"/>
      <c r="DSR136"/>
      <c r="DSS136"/>
      <c r="DST136"/>
      <c r="DSU136"/>
      <c r="DSV136"/>
      <c r="DSW136"/>
      <c r="DSX136"/>
      <c r="DSY136"/>
      <c r="DSZ136"/>
      <c r="DTA136"/>
      <c r="DTB136"/>
      <c r="DTC136"/>
      <c r="DTD136"/>
      <c r="DTE136"/>
      <c r="DTF136"/>
      <c r="DTG136"/>
      <c r="DTH136"/>
      <c r="DTI136"/>
      <c r="DTJ136"/>
      <c r="DTK136"/>
      <c r="DTL136"/>
      <c r="DTM136"/>
      <c r="DTN136"/>
      <c r="DTO136"/>
      <c r="DTP136"/>
      <c r="DTQ136"/>
      <c r="DTR136"/>
      <c r="DTS136"/>
      <c r="DTT136"/>
      <c r="DTU136"/>
      <c r="DTV136"/>
      <c r="DTW136"/>
      <c r="DTX136"/>
      <c r="DTY136"/>
      <c r="DTZ136"/>
      <c r="DUA136"/>
      <c r="DUB136"/>
      <c r="DUC136"/>
      <c r="DUD136"/>
      <c r="DUE136"/>
      <c r="DUF136"/>
      <c r="DUG136"/>
      <c r="DUH136"/>
      <c r="DUI136"/>
      <c r="DUJ136"/>
      <c r="DUK136"/>
      <c r="DUL136"/>
      <c r="DUM136"/>
      <c r="DUN136"/>
      <c r="DUO136"/>
      <c r="DUP136"/>
      <c r="DUQ136"/>
      <c r="DUR136"/>
      <c r="DUS136"/>
      <c r="DUT136"/>
      <c r="DUU136"/>
      <c r="DUV136"/>
      <c r="DUW136"/>
      <c r="DUX136"/>
      <c r="DUY136"/>
      <c r="DUZ136"/>
      <c r="DVA136"/>
      <c r="DVB136"/>
      <c r="DVC136"/>
      <c r="DVD136"/>
      <c r="DVE136"/>
      <c r="DVF136"/>
      <c r="DVG136"/>
      <c r="DVH136"/>
      <c r="DVI136"/>
      <c r="DVJ136"/>
      <c r="DVK136"/>
      <c r="DVL136"/>
      <c r="DVM136"/>
      <c r="DVN136"/>
      <c r="DVO136"/>
      <c r="DVP136"/>
      <c r="DVQ136"/>
      <c r="DVR136"/>
      <c r="DVS136"/>
      <c r="DVT136"/>
      <c r="DVU136"/>
      <c r="DVV136"/>
      <c r="DVW136"/>
      <c r="DVX136"/>
      <c r="DVY136"/>
      <c r="DVZ136"/>
      <c r="DWA136"/>
      <c r="DWB136"/>
      <c r="DWC136"/>
      <c r="DWD136"/>
      <c r="DWE136"/>
      <c r="DWF136"/>
      <c r="DWG136"/>
      <c r="DWH136"/>
      <c r="DWI136"/>
      <c r="DWJ136"/>
      <c r="DWK136"/>
      <c r="DWL136"/>
      <c r="DWM136"/>
      <c r="DWN136"/>
      <c r="DWO136"/>
      <c r="DWP136"/>
      <c r="DWQ136"/>
      <c r="DWR136"/>
      <c r="DWS136"/>
      <c r="DWT136"/>
      <c r="DWU136"/>
      <c r="DWV136"/>
      <c r="DWW136"/>
      <c r="DWX136"/>
      <c r="DWY136"/>
      <c r="DWZ136"/>
      <c r="DXA136"/>
      <c r="DXB136"/>
      <c r="DXC136"/>
      <c r="DXD136"/>
      <c r="DXE136"/>
      <c r="DXF136"/>
      <c r="DXG136"/>
      <c r="DXH136"/>
      <c r="DXI136"/>
      <c r="DXJ136"/>
      <c r="DXK136"/>
      <c r="DXL136"/>
      <c r="DXM136"/>
      <c r="DXN136"/>
      <c r="DXO136"/>
      <c r="DXP136"/>
      <c r="DXQ136"/>
      <c r="DXR136"/>
      <c r="DXS136"/>
      <c r="DXT136"/>
      <c r="DXU136"/>
      <c r="DXV136"/>
      <c r="DXW136"/>
      <c r="DXX136"/>
      <c r="DXY136"/>
      <c r="DXZ136"/>
      <c r="DYA136"/>
      <c r="DYB136"/>
      <c r="DYC136"/>
      <c r="DYD136"/>
      <c r="DYE136"/>
      <c r="DYF136"/>
      <c r="DYG136"/>
      <c r="DYH136"/>
      <c r="DYI136"/>
      <c r="DYJ136"/>
      <c r="DYK136"/>
      <c r="DYL136"/>
      <c r="DYM136"/>
      <c r="DYN136"/>
      <c r="DYO136"/>
      <c r="DYP136"/>
      <c r="DYQ136"/>
      <c r="DYR136"/>
      <c r="DYS136"/>
      <c r="DYT136"/>
      <c r="DYU136"/>
      <c r="DYV136"/>
      <c r="DYW136"/>
      <c r="DYX136"/>
      <c r="DYY136"/>
      <c r="DYZ136"/>
      <c r="DZA136"/>
      <c r="DZB136"/>
      <c r="DZC136"/>
      <c r="DZD136"/>
      <c r="DZE136"/>
      <c r="DZF136"/>
      <c r="DZG136"/>
      <c r="DZH136"/>
      <c r="DZI136"/>
      <c r="DZJ136"/>
      <c r="DZK136"/>
      <c r="DZL136"/>
      <c r="DZM136"/>
      <c r="DZN136"/>
      <c r="DZO136"/>
      <c r="DZP136"/>
      <c r="DZQ136"/>
      <c r="DZR136"/>
      <c r="DZS136"/>
      <c r="DZT136"/>
      <c r="DZU136"/>
      <c r="DZV136"/>
      <c r="DZW136"/>
      <c r="DZX136"/>
      <c r="DZY136"/>
      <c r="DZZ136"/>
      <c r="EAA136"/>
      <c r="EAB136"/>
      <c r="EAC136"/>
      <c r="EAD136"/>
      <c r="EAE136"/>
      <c r="EAF136"/>
      <c r="EAG136"/>
      <c r="EAH136"/>
      <c r="EAI136"/>
      <c r="EAJ136"/>
      <c r="EAK136"/>
      <c r="EAL136"/>
      <c r="EAM136"/>
      <c r="EAN136"/>
      <c r="EAO136"/>
      <c r="EAP136"/>
      <c r="EAQ136"/>
      <c r="EAR136"/>
      <c r="EAS136"/>
      <c r="EAT136"/>
      <c r="EAU136"/>
      <c r="EAV136"/>
      <c r="EAW136"/>
      <c r="EAX136"/>
      <c r="EAY136"/>
      <c r="EAZ136"/>
      <c r="EBA136"/>
      <c r="EBB136"/>
      <c r="EBC136"/>
      <c r="EBD136"/>
      <c r="EBE136"/>
      <c r="EBF136"/>
      <c r="EBG136"/>
      <c r="EBH136"/>
      <c r="EBI136"/>
      <c r="EBJ136"/>
      <c r="EBK136"/>
      <c r="EBL136"/>
      <c r="EBM136"/>
      <c r="EBN136"/>
      <c r="EBO136"/>
      <c r="EBP136"/>
      <c r="EBQ136"/>
      <c r="EBR136"/>
      <c r="EBS136"/>
      <c r="EBT136"/>
      <c r="EBU136"/>
      <c r="EBV136"/>
      <c r="EBW136"/>
      <c r="EBX136"/>
      <c r="EBY136"/>
      <c r="EBZ136"/>
      <c r="ECA136"/>
      <c r="ECB136"/>
      <c r="ECC136"/>
      <c r="ECD136"/>
      <c r="ECE136"/>
      <c r="ECF136"/>
      <c r="ECG136"/>
      <c r="ECH136"/>
      <c r="ECI136"/>
      <c r="ECJ136"/>
      <c r="ECK136"/>
      <c r="ECL136"/>
      <c r="ECM136"/>
      <c r="ECN136"/>
      <c r="ECO136"/>
      <c r="ECP136"/>
      <c r="ECQ136"/>
      <c r="ECR136"/>
      <c r="ECS136"/>
      <c r="ECT136"/>
      <c r="ECU136"/>
      <c r="ECV136"/>
      <c r="ECW136"/>
      <c r="ECX136"/>
      <c r="ECY136"/>
      <c r="ECZ136"/>
      <c r="EDA136"/>
      <c r="EDB136"/>
      <c r="EDC136"/>
      <c r="EDD136"/>
      <c r="EDE136"/>
      <c r="EDF136"/>
      <c r="EDG136"/>
      <c r="EDH136"/>
      <c r="EDI136"/>
      <c r="EDJ136"/>
      <c r="EDK136"/>
      <c r="EDL136"/>
      <c r="EDM136"/>
      <c r="EDN136"/>
      <c r="EDO136"/>
      <c r="EDP136"/>
      <c r="EDQ136"/>
      <c r="EDR136"/>
      <c r="EDS136"/>
      <c r="EDT136"/>
      <c r="EDU136"/>
      <c r="EDV136"/>
      <c r="EDW136"/>
      <c r="EDX136"/>
      <c r="EDY136"/>
      <c r="EDZ136"/>
      <c r="EEA136"/>
      <c r="EEB136"/>
      <c r="EEC136"/>
      <c r="EED136"/>
      <c r="EEE136"/>
      <c r="EEF136"/>
      <c r="EEG136"/>
      <c r="EEH136"/>
      <c r="EEI136"/>
      <c r="EEJ136"/>
      <c r="EEK136"/>
      <c r="EEL136"/>
      <c r="EEM136"/>
      <c r="EEN136"/>
      <c r="EEO136"/>
      <c r="EEP136"/>
      <c r="EEQ136"/>
      <c r="EER136"/>
      <c r="EES136"/>
      <c r="EET136"/>
      <c r="EEU136"/>
      <c r="EEV136"/>
      <c r="EEW136"/>
      <c r="EEX136"/>
      <c r="EEY136"/>
      <c r="EEZ136"/>
      <c r="EFA136"/>
      <c r="EFB136"/>
      <c r="EFC136"/>
      <c r="EFD136"/>
      <c r="EFE136"/>
      <c r="EFF136"/>
      <c r="EFG136"/>
      <c r="EFH136"/>
      <c r="EFI136"/>
      <c r="EFJ136"/>
      <c r="EFK136"/>
      <c r="EFL136"/>
      <c r="EFM136"/>
      <c r="EFN136"/>
      <c r="EFO136"/>
      <c r="EFP136"/>
      <c r="EFQ136"/>
      <c r="EFR136"/>
      <c r="EFS136"/>
      <c r="EFT136"/>
      <c r="EFU136"/>
      <c r="EFV136"/>
      <c r="EFW136"/>
      <c r="EFX136"/>
      <c r="EFY136"/>
      <c r="EFZ136"/>
      <c r="EGA136"/>
      <c r="EGB136"/>
      <c r="EGC136"/>
      <c r="EGD136"/>
      <c r="EGE136"/>
      <c r="EGF136"/>
      <c r="EGG136"/>
      <c r="EGH136"/>
      <c r="EGI136"/>
      <c r="EGJ136"/>
      <c r="EGK136"/>
      <c r="EGL136"/>
      <c r="EGM136"/>
      <c r="EGN136"/>
      <c r="EGO136"/>
      <c r="EGP136"/>
      <c r="EGQ136"/>
      <c r="EGR136"/>
      <c r="EGS136"/>
      <c r="EGT136"/>
      <c r="EGU136"/>
      <c r="EGV136"/>
      <c r="EGW136"/>
      <c r="EGX136"/>
      <c r="EGY136"/>
      <c r="EGZ136"/>
      <c r="EHA136"/>
      <c r="EHB136"/>
      <c r="EHC136"/>
      <c r="EHD136"/>
      <c r="EHE136"/>
      <c r="EHF136"/>
      <c r="EHG136"/>
      <c r="EHH136"/>
      <c r="EHI136"/>
      <c r="EHJ136"/>
      <c r="EHK136"/>
      <c r="EHL136"/>
      <c r="EHM136"/>
      <c r="EHN136"/>
      <c r="EHO136"/>
      <c r="EHP136"/>
      <c r="EHQ136"/>
      <c r="EHR136"/>
      <c r="EHS136"/>
      <c r="EHT136"/>
      <c r="EHU136"/>
      <c r="EHV136"/>
      <c r="EHW136"/>
      <c r="EHX136"/>
      <c r="EHY136"/>
      <c r="EHZ136"/>
      <c r="EIA136"/>
      <c r="EIB136"/>
      <c r="EIC136"/>
      <c r="EID136"/>
      <c r="EIE136"/>
      <c r="EIF136"/>
      <c r="EIG136"/>
      <c r="EIH136"/>
      <c r="EII136"/>
      <c r="EIJ136"/>
      <c r="EIK136"/>
      <c r="EIL136"/>
      <c r="EIM136"/>
      <c r="EIN136"/>
      <c r="EIO136"/>
      <c r="EIP136"/>
      <c r="EIQ136"/>
      <c r="EIR136"/>
      <c r="EIS136"/>
      <c r="EIT136"/>
      <c r="EIU136"/>
      <c r="EIV136"/>
      <c r="EIW136"/>
      <c r="EIX136"/>
      <c r="EIY136"/>
      <c r="EIZ136"/>
      <c r="EJA136"/>
      <c r="EJB136"/>
      <c r="EJC136"/>
      <c r="EJD136"/>
      <c r="EJE136"/>
      <c r="EJF136"/>
      <c r="EJG136"/>
      <c r="EJH136"/>
      <c r="EJI136"/>
      <c r="EJJ136"/>
      <c r="EJK136"/>
      <c r="EJL136"/>
      <c r="EJM136"/>
      <c r="EJN136"/>
      <c r="EJO136"/>
      <c r="EJP136"/>
      <c r="EJQ136"/>
      <c r="EJR136"/>
      <c r="EJS136"/>
      <c r="EJT136"/>
      <c r="EJU136"/>
      <c r="EJV136"/>
      <c r="EJW136"/>
      <c r="EJX136"/>
      <c r="EJY136"/>
      <c r="EJZ136"/>
      <c r="EKA136"/>
      <c r="EKB136"/>
      <c r="EKC136"/>
      <c r="EKD136"/>
      <c r="EKE136"/>
      <c r="EKF136"/>
      <c r="EKG136"/>
      <c r="EKH136"/>
      <c r="EKI136"/>
      <c r="EKJ136"/>
      <c r="EKK136"/>
      <c r="EKL136"/>
      <c r="EKM136"/>
      <c r="EKN136"/>
      <c r="EKO136"/>
      <c r="EKP136"/>
      <c r="EKQ136"/>
      <c r="EKR136"/>
      <c r="EKS136"/>
      <c r="EKT136"/>
      <c r="EKU136"/>
      <c r="EKV136"/>
      <c r="EKW136"/>
      <c r="EKX136"/>
      <c r="EKY136"/>
      <c r="EKZ136"/>
      <c r="ELA136"/>
      <c r="ELB136"/>
      <c r="ELC136"/>
      <c r="ELD136"/>
      <c r="ELE136"/>
      <c r="ELF136"/>
      <c r="ELG136"/>
      <c r="ELH136"/>
      <c r="ELI136"/>
      <c r="ELJ136"/>
      <c r="ELK136"/>
      <c r="ELL136"/>
      <c r="ELM136"/>
      <c r="ELN136"/>
      <c r="ELO136"/>
      <c r="ELP136"/>
      <c r="ELQ136"/>
      <c r="ELR136"/>
      <c r="ELS136"/>
      <c r="ELT136"/>
      <c r="ELU136"/>
      <c r="ELV136"/>
      <c r="ELW136"/>
      <c r="ELX136"/>
      <c r="ELY136"/>
      <c r="ELZ136"/>
      <c r="EMA136"/>
      <c r="EMB136"/>
      <c r="EMC136"/>
      <c r="EMD136"/>
      <c r="EME136"/>
      <c r="EMF136"/>
      <c r="EMG136"/>
      <c r="EMH136"/>
      <c r="EMI136"/>
      <c r="EMJ136"/>
      <c r="EMK136"/>
      <c r="EML136"/>
      <c r="EMM136"/>
      <c r="EMN136"/>
      <c r="EMO136"/>
      <c r="EMP136"/>
      <c r="EMQ136"/>
      <c r="EMR136"/>
      <c r="EMS136"/>
      <c r="EMT136"/>
      <c r="EMU136"/>
      <c r="EMV136"/>
      <c r="EMW136"/>
      <c r="EMX136"/>
      <c r="EMY136"/>
      <c r="EMZ136"/>
      <c r="ENA136"/>
      <c r="ENB136"/>
      <c r="ENC136"/>
      <c r="END136"/>
      <c r="ENE136"/>
      <c r="ENF136"/>
      <c r="ENG136"/>
      <c r="ENH136"/>
      <c r="ENI136"/>
      <c r="ENJ136"/>
      <c r="ENK136"/>
      <c r="ENL136"/>
      <c r="ENM136"/>
      <c r="ENN136"/>
      <c r="ENO136"/>
      <c r="ENP136"/>
      <c r="ENQ136"/>
      <c r="ENR136"/>
      <c r="ENS136"/>
      <c r="ENT136"/>
      <c r="ENU136"/>
      <c r="ENV136"/>
      <c r="ENW136"/>
      <c r="ENX136"/>
      <c r="ENY136"/>
      <c r="ENZ136"/>
      <c r="EOA136"/>
      <c r="EOB136"/>
      <c r="EOC136"/>
      <c r="EOD136"/>
      <c r="EOE136"/>
      <c r="EOF136"/>
      <c r="EOG136"/>
      <c r="EOH136"/>
      <c r="EOI136"/>
      <c r="EOJ136"/>
      <c r="EOK136"/>
      <c r="EOL136"/>
      <c r="EOM136"/>
      <c r="EON136"/>
      <c r="EOO136"/>
      <c r="EOP136"/>
      <c r="EOQ136"/>
      <c r="EOR136"/>
      <c r="EOS136"/>
      <c r="EOT136"/>
      <c r="EOU136"/>
      <c r="EOV136"/>
      <c r="EOW136"/>
      <c r="EOX136"/>
      <c r="EOY136"/>
      <c r="EOZ136"/>
      <c r="EPA136"/>
      <c r="EPB136"/>
      <c r="EPC136"/>
      <c r="EPD136"/>
      <c r="EPE136"/>
      <c r="EPF136"/>
      <c r="EPG136"/>
      <c r="EPH136"/>
      <c r="EPI136"/>
      <c r="EPJ136"/>
      <c r="EPK136"/>
      <c r="EPL136"/>
      <c r="EPM136"/>
      <c r="EPN136"/>
      <c r="EPO136"/>
      <c r="EPP136"/>
      <c r="EPQ136"/>
      <c r="EPR136"/>
      <c r="EPS136"/>
      <c r="EPT136"/>
      <c r="EPU136"/>
      <c r="EPV136"/>
      <c r="EPW136"/>
      <c r="EPX136"/>
      <c r="EPY136"/>
      <c r="EPZ136"/>
      <c r="EQA136"/>
      <c r="EQB136"/>
      <c r="EQC136"/>
      <c r="EQD136"/>
      <c r="EQE136"/>
      <c r="EQF136"/>
      <c r="EQG136"/>
      <c r="EQH136"/>
      <c r="EQI136"/>
      <c r="EQJ136"/>
      <c r="EQK136"/>
      <c r="EQL136"/>
      <c r="EQM136"/>
      <c r="EQN136"/>
      <c r="EQO136"/>
      <c r="EQP136"/>
      <c r="EQQ136"/>
      <c r="EQR136"/>
      <c r="EQS136"/>
      <c r="EQT136"/>
      <c r="EQU136"/>
      <c r="EQV136"/>
      <c r="EQW136"/>
      <c r="EQX136"/>
      <c r="EQY136"/>
      <c r="EQZ136"/>
      <c r="ERA136"/>
      <c r="ERB136"/>
      <c r="ERC136"/>
      <c r="ERD136"/>
      <c r="ERE136"/>
      <c r="ERF136"/>
      <c r="ERG136"/>
      <c r="ERH136"/>
      <c r="ERI136"/>
      <c r="ERJ136"/>
      <c r="ERK136"/>
      <c r="ERL136"/>
      <c r="ERM136"/>
      <c r="ERN136"/>
      <c r="ERO136"/>
      <c r="ERP136"/>
      <c r="ERQ136"/>
      <c r="ERR136"/>
      <c r="ERS136"/>
      <c r="ERT136"/>
      <c r="ERU136"/>
      <c r="ERV136"/>
      <c r="ERW136"/>
      <c r="ERX136"/>
      <c r="ERY136"/>
      <c r="ERZ136"/>
      <c r="ESA136"/>
      <c r="ESB136"/>
      <c r="ESC136"/>
      <c r="ESD136"/>
      <c r="ESE136"/>
      <c r="ESF136"/>
      <c r="ESG136"/>
      <c r="ESH136"/>
      <c r="ESI136"/>
      <c r="ESJ136"/>
      <c r="ESK136"/>
      <c r="ESL136"/>
      <c r="ESM136"/>
      <c r="ESN136"/>
      <c r="ESO136"/>
      <c r="ESP136"/>
      <c r="ESQ136"/>
      <c r="ESR136"/>
      <c r="ESS136"/>
      <c r="EST136"/>
      <c r="ESU136"/>
      <c r="ESV136"/>
      <c r="ESW136"/>
      <c r="ESX136"/>
      <c r="ESY136"/>
      <c r="ESZ136"/>
      <c r="ETA136"/>
      <c r="ETB136"/>
      <c r="ETC136"/>
      <c r="ETD136"/>
      <c r="ETE136"/>
      <c r="ETF136"/>
      <c r="ETG136"/>
      <c r="ETH136"/>
      <c r="ETI136"/>
      <c r="ETJ136"/>
      <c r="ETK136"/>
      <c r="ETL136"/>
      <c r="ETM136"/>
      <c r="ETN136"/>
      <c r="ETO136"/>
      <c r="ETP136"/>
      <c r="ETQ136"/>
      <c r="ETR136"/>
      <c r="ETS136"/>
      <c r="ETT136"/>
      <c r="ETU136"/>
      <c r="ETV136"/>
      <c r="ETW136"/>
      <c r="ETX136"/>
      <c r="ETY136"/>
      <c r="ETZ136"/>
      <c r="EUA136"/>
      <c r="EUB136"/>
      <c r="EUC136"/>
      <c r="EUD136"/>
      <c r="EUE136"/>
      <c r="EUF136"/>
      <c r="EUG136"/>
      <c r="EUH136"/>
      <c r="EUI136"/>
      <c r="EUJ136"/>
      <c r="EUK136"/>
      <c r="EUL136"/>
      <c r="EUM136"/>
      <c r="EUN136"/>
      <c r="EUO136"/>
      <c r="EUP136"/>
      <c r="EUQ136"/>
      <c r="EUR136"/>
      <c r="EUS136"/>
      <c r="EUT136"/>
      <c r="EUU136"/>
      <c r="EUV136"/>
      <c r="EUW136"/>
      <c r="EUX136"/>
      <c r="EUY136"/>
      <c r="EUZ136"/>
      <c r="EVA136"/>
      <c r="EVB136"/>
      <c r="EVC136"/>
      <c r="EVD136"/>
      <c r="EVE136"/>
      <c r="EVF136"/>
      <c r="EVG136"/>
      <c r="EVH136"/>
      <c r="EVI136"/>
      <c r="EVJ136"/>
      <c r="EVK136"/>
      <c r="EVL136"/>
      <c r="EVM136"/>
      <c r="EVN136"/>
      <c r="EVO136"/>
      <c r="EVP136"/>
      <c r="EVQ136"/>
      <c r="EVR136"/>
      <c r="EVS136"/>
      <c r="EVT136"/>
      <c r="EVU136"/>
      <c r="EVV136"/>
      <c r="EVW136"/>
      <c r="EVX136"/>
      <c r="EVY136"/>
      <c r="EVZ136"/>
      <c r="EWA136"/>
      <c r="EWB136"/>
      <c r="EWC136"/>
      <c r="EWD136"/>
      <c r="EWE136"/>
      <c r="EWF136"/>
      <c r="EWG136"/>
      <c r="EWH136"/>
      <c r="EWI136"/>
      <c r="EWJ136"/>
      <c r="EWK136"/>
      <c r="EWL136"/>
      <c r="EWM136"/>
      <c r="EWN136"/>
      <c r="EWO136"/>
      <c r="EWP136"/>
      <c r="EWQ136"/>
      <c r="EWR136"/>
      <c r="EWS136"/>
      <c r="EWT136"/>
      <c r="EWU136"/>
      <c r="EWV136"/>
      <c r="EWW136"/>
      <c r="EWX136"/>
      <c r="EWY136"/>
      <c r="EWZ136"/>
      <c r="EXA136"/>
      <c r="EXB136"/>
      <c r="EXC136"/>
      <c r="EXD136"/>
      <c r="EXE136"/>
      <c r="EXF136"/>
      <c r="EXG136"/>
      <c r="EXH136"/>
      <c r="EXI136"/>
      <c r="EXJ136"/>
      <c r="EXK136"/>
      <c r="EXL136"/>
      <c r="EXM136"/>
      <c r="EXN136"/>
      <c r="EXO136"/>
      <c r="EXP136"/>
      <c r="EXQ136"/>
      <c r="EXR136"/>
      <c r="EXS136"/>
      <c r="EXT136"/>
      <c r="EXU136"/>
      <c r="EXV136"/>
      <c r="EXW136"/>
      <c r="EXX136"/>
      <c r="EXY136"/>
      <c r="EXZ136"/>
      <c r="EYA136"/>
      <c r="EYB136"/>
      <c r="EYC136"/>
      <c r="EYD136"/>
      <c r="EYE136"/>
      <c r="EYF136"/>
      <c r="EYG136"/>
      <c r="EYH136"/>
      <c r="EYI136"/>
      <c r="EYJ136"/>
      <c r="EYK136"/>
      <c r="EYL136"/>
      <c r="EYM136"/>
      <c r="EYN136"/>
      <c r="EYO136"/>
      <c r="EYP136"/>
      <c r="EYQ136"/>
      <c r="EYR136"/>
      <c r="EYS136"/>
      <c r="EYT136"/>
      <c r="EYU136"/>
      <c r="EYV136"/>
      <c r="EYW136"/>
      <c r="EYX136"/>
      <c r="EYY136"/>
      <c r="EYZ136"/>
      <c r="EZA136"/>
      <c r="EZB136"/>
      <c r="EZC136"/>
      <c r="EZD136"/>
      <c r="EZE136"/>
      <c r="EZF136"/>
      <c r="EZG136"/>
      <c r="EZH136"/>
      <c r="EZI136"/>
      <c r="EZJ136"/>
      <c r="EZK136"/>
      <c r="EZL136"/>
      <c r="EZM136"/>
      <c r="EZN136"/>
      <c r="EZO136"/>
      <c r="EZP136"/>
      <c r="EZQ136"/>
      <c r="EZR136"/>
      <c r="EZS136"/>
      <c r="EZT136"/>
      <c r="EZU136"/>
      <c r="EZV136"/>
      <c r="EZW136"/>
      <c r="EZX136"/>
      <c r="EZY136"/>
      <c r="EZZ136"/>
      <c r="FAA136"/>
      <c r="FAB136"/>
      <c r="FAC136"/>
      <c r="FAD136"/>
      <c r="FAE136"/>
      <c r="FAF136"/>
      <c r="FAG136"/>
      <c r="FAH136"/>
      <c r="FAI136"/>
      <c r="FAJ136"/>
      <c r="FAK136"/>
      <c r="FAL136"/>
      <c r="FAM136"/>
      <c r="FAN136"/>
      <c r="FAO136"/>
      <c r="FAP136"/>
      <c r="FAQ136"/>
      <c r="FAR136"/>
      <c r="FAS136"/>
      <c r="FAT136"/>
      <c r="FAU136"/>
      <c r="FAV136"/>
      <c r="FAW136"/>
      <c r="FAX136"/>
      <c r="FAY136"/>
      <c r="FAZ136"/>
      <c r="FBA136"/>
      <c r="FBB136"/>
      <c r="FBC136"/>
      <c r="FBD136"/>
      <c r="FBE136"/>
      <c r="FBF136"/>
      <c r="FBG136"/>
      <c r="FBH136"/>
      <c r="FBI136"/>
      <c r="FBJ136"/>
      <c r="FBK136"/>
      <c r="FBL136"/>
      <c r="FBM136"/>
      <c r="FBN136"/>
      <c r="FBO136"/>
      <c r="FBP136"/>
      <c r="FBQ136"/>
      <c r="FBR136"/>
      <c r="FBS136"/>
      <c r="FBT136"/>
      <c r="FBU136"/>
      <c r="FBV136"/>
      <c r="FBW136"/>
      <c r="FBX136"/>
      <c r="FBY136"/>
      <c r="FBZ136"/>
      <c r="FCA136"/>
      <c r="FCB136"/>
      <c r="FCC136"/>
      <c r="FCD136"/>
      <c r="FCE136"/>
      <c r="FCF136"/>
      <c r="FCG136"/>
      <c r="FCH136"/>
      <c r="FCI136"/>
      <c r="FCJ136"/>
      <c r="FCK136"/>
      <c r="FCL136"/>
      <c r="FCM136"/>
      <c r="FCN136"/>
      <c r="FCO136"/>
      <c r="FCP136"/>
      <c r="FCQ136"/>
      <c r="FCR136"/>
      <c r="FCS136"/>
      <c r="FCT136"/>
      <c r="FCU136"/>
      <c r="FCV136"/>
      <c r="FCW136"/>
      <c r="FCX136"/>
      <c r="FCY136"/>
      <c r="FCZ136"/>
      <c r="FDA136"/>
      <c r="FDB136"/>
      <c r="FDC136"/>
      <c r="FDD136"/>
      <c r="FDE136"/>
      <c r="FDF136"/>
      <c r="FDG136"/>
      <c r="FDH136"/>
      <c r="FDI136"/>
      <c r="FDJ136"/>
      <c r="FDK136"/>
      <c r="FDL136"/>
      <c r="FDM136"/>
      <c r="FDN136"/>
      <c r="FDO136"/>
      <c r="FDP136"/>
      <c r="FDQ136"/>
      <c r="FDR136"/>
      <c r="FDS136"/>
      <c r="FDT136"/>
      <c r="FDU136"/>
      <c r="FDV136"/>
      <c r="FDW136"/>
      <c r="FDX136"/>
      <c r="FDY136"/>
      <c r="FDZ136"/>
      <c r="FEA136"/>
      <c r="FEB136"/>
      <c r="FEC136"/>
      <c r="FED136"/>
      <c r="FEE136"/>
      <c r="FEF136"/>
      <c r="FEG136"/>
      <c r="FEH136"/>
      <c r="FEI136"/>
      <c r="FEJ136"/>
      <c r="FEK136"/>
      <c r="FEL136"/>
      <c r="FEM136"/>
      <c r="FEN136"/>
      <c r="FEO136"/>
      <c r="FEP136"/>
      <c r="FEQ136"/>
      <c r="FER136"/>
      <c r="FES136"/>
      <c r="FET136"/>
      <c r="FEU136"/>
      <c r="FEV136"/>
      <c r="FEW136"/>
      <c r="FEX136"/>
      <c r="FEY136"/>
      <c r="FEZ136"/>
      <c r="FFA136"/>
      <c r="FFB136"/>
      <c r="FFC136"/>
      <c r="FFD136"/>
      <c r="FFE136"/>
      <c r="FFF136"/>
      <c r="FFG136"/>
      <c r="FFH136"/>
      <c r="FFI136"/>
      <c r="FFJ136"/>
      <c r="FFK136"/>
      <c r="FFL136"/>
      <c r="FFM136"/>
      <c r="FFN136"/>
      <c r="FFO136"/>
      <c r="FFP136"/>
      <c r="FFQ136"/>
      <c r="FFR136"/>
      <c r="FFS136"/>
      <c r="FFT136"/>
      <c r="FFU136"/>
      <c r="FFV136"/>
      <c r="FFW136"/>
      <c r="FFX136"/>
      <c r="FFY136"/>
      <c r="FFZ136"/>
      <c r="FGA136"/>
      <c r="FGB136"/>
      <c r="FGC136"/>
      <c r="FGD136"/>
      <c r="FGE136"/>
      <c r="FGF136"/>
      <c r="FGG136"/>
      <c r="FGH136"/>
      <c r="FGI136"/>
      <c r="FGJ136"/>
      <c r="FGK136"/>
      <c r="FGL136"/>
      <c r="FGM136"/>
      <c r="FGN136"/>
      <c r="FGO136"/>
      <c r="FGP136"/>
      <c r="FGQ136"/>
      <c r="FGR136"/>
      <c r="FGS136"/>
      <c r="FGT136"/>
      <c r="FGU136"/>
      <c r="FGV136"/>
      <c r="FGW136"/>
      <c r="FGX136"/>
      <c r="FGY136"/>
      <c r="FGZ136"/>
      <c r="FHA136"/>
      <c r="FHB136"/>
      <c r="FHC136"/>
      <c r="FHD136"/>
      <c r="FHE136"/>
      <c r="FHF136"/>
      <c r="FHG136"/>
      <c r="FHH136"/>
      <c r="FHI136"/>
      <c r="FHJ136"/>
      <c r="FHK136"/>
      <c r="FHL136"/>
      <c r="FHM136"/>
      <c r="FHN136"/>
      <c r="FHO136"/>
      <c r="FHP136"/>
      <c r="FHQ136"/>
      <c r="FHR136"/>
      <c r="FHS136"/>
      <c r="FHT136"/>
      <c r="FHU136"/>
      <c r="FHV136"/>
      <c r="FHW136"/>
      <c r="FHX136"/>
      <c r="FHY136"/>
      <c r="FHZ136"/>
      <c r="FIA136"/>
      <c r="FIB136"/>
      <c r="FIC136"/>
      <c r="FID136"/>
      <c r="FIE136"/>
      <c r="FIF136"/>
      <c r="FIG136"/>
      <c r="FIH136"/>
      <c r="FII136"/>
      <c r="FIJ136"/>
      <c r="FIK136"/>
      <c r="FIL136"/>
      <c r="FIM136"/>
      <c r="FIN136"/>
      <c r="FIO136"/>
      <c r="FIP136"/>
      <c r="FIQ136"/>
      <c r="FIR136"/>
      <c r="FIS136"/>
      <c r="FIT136"/>
      <c r="FIU136"/>
      <c r="FIV136"/>
      <c r="FIW136"/>
      <c r="FIX136"/>
      <c r="FIY136"/>
      <c r="FIZ136"/>
      <c r="FJA136"/>
      <c r="FJB136"/>
      <c r="FJC136"/>
      <c r="FJD136"/>
      <c r="FJE136"/>
      <c r="FJF136"/>
      <c r="FJG136"/>
      <c r="FJH136"/>
      <c r="FJI136"/>
      <c r="FJJ136"/>
      <c r="FJK136"/>
      <c r="FJL136"/>
      <c r="FJM136"/>
      <c r="FJN136"/>
      <c r="FJO136"/>
      <c r="FJP136"/>
      <c r="FJQ136"/>
      <c r="FJR136"/>
      <c r="FJS136"/>
      <c r="FJT136"/>
      <c r="FJU136"/>
      <c r="FJV136"/>
      <c r="FJW136"/>
      <c r="FJX136"/>
      <c r="FJY136"/>
      <c r="FJZ136"/>
      <c r="FKA136"/>
      <c r="FKB136"/>
      <c r="FKC136"/>
      <c r="FKD136"/>
      <c r="FKE136"/>
      <c r="FKF136"/>
      <c r="FKG136"/>
      <c r="FKH136"/>
      <c r="FKI136"/>
      <c r="FKJ136"/>
      <c r="FKK136"/>
      <c r="FKL136"/>
      <c r="FKM136"/>
      <c r="FKN136"/>
      <c r="FKO136"/>
      <c r="FKP136"/>
      <c r="FKQ136"/>
      <c r="FKR136"/>
      <c r="FKS136"/>
      <c r="FKT136"/>
      <c r="FKU136"/>
      <c r="FKV136"/>
      <c r="FKW136"/>
      <c r="FKX136"/>
      <c r="FKY136"/>
      <c r="FKZ136"/>
      <c r="FLA136"/>
      <c r="FLB136"/>
      <c r="FLC136"/>
      <c r="FLD136"/>
      <c r="FLE136"/>
      <c r="FLF136"/>
      <c r="FLG136"/>
      <c r="FLH136"/>
      <c r="FLI136"/>
      <c r="FLJ136"/>
      <c r="FLK136"/>
      <c r="FLL136"/>
      <c r="FLM136"/>
      <c r="FLN136"/>
      <c r="FLO136"/>
      <c r="FLP136"/>
      <c r="FLQ136"/>
      <c r="FLR136"/>
      <c r="FLS136"/>
      <c r="FLT136"/>
      <c r="FLU136"/>
      <c r="FLV136"/>
      <c r="FLW136"/>
      <c r="FLX136"/>
      <c r="FLY136"/>
      <c r="FLZ136"/>
      <c r="FMA136"/>
      <c r="FMB136"/>
      <c r="FMC136"/>
      <c r="FMD136"/>
      <c r="FME136"/>
      <c r="FMF136"/>
      <c r="FMG136"/>
      <c r="FMH136"/>
      <c r="FMI136"/>
      <c r="FMJ136"/>
      <c r="FMK136"/>
      <c r="FML136"/>
      <c r="FMM136"/>
      <c r="FMN136"/>
      <c r="FMO136"/>
      <c r="FMP136"/>
      <c r="FMQ136"/>
      <c r="FMR136"/>
      <c r="FMS136"/>
      <c r="FMT136"/>
      <c r="FMU136"/>
      <c r="FMV136"/>
      <c r="FMW136"/>
      <c r="FMX136"/>
      <c r="FMY136"/>
      <c r="FMZ136"/>
      <c r="FNA136"/>
      <c r="FNB136"/>
      <c r="FNC136"/>
      <c r="FND136"/>
      <c r="FNE136"/>
      <c r="FNF136"/>
      <c r="FNG136"/>
      <c r="FNH136"/>
      <c r="FNI136"/>
      <c r="FNJ136"/>
      <c r="FNK136"/>
      <c r="FNL136"/>
      <c r="FNM136"/>
      <c r="FNN136"/>
      <c r="FNO136"/>
      <c r="FNP136"/>
      <c r="FNQ136"/>
      <c r="FNR136"/>
      <c r="FNS136"/>
      <c r="FNT136"/>
      <c r="FNU136"/>
      <c r="FNV136"/>
      <c r="FNW136"/>
      <c r="FNX136"/>
      <c r="FNY136"/>
      <c r="FNZ136"/>
      <c r="FOA136"/>
      <c r="FOB136"/>
      <c r="FOC136"/>
      <c r="FOD136"/>
      <c r="FOE136"/>
      <c r="FOF136"/>
      <c r="FOG136"/>
      <c r="FOH136"/>
      <c r="FOI136"/>
      <c r="FOJ136"/>
      <c r="FOK136"/>
      <c r="FOL136"/>
      <c r="FOM136"/>
      <c r="FON136"/>
      <c r="FOO136"/>
      <c r="FOP136"/>
      <c r="FOQ136"/>
      <c r="FOR136"/>
      <c r="FOS136"/>
      <c r="FOT136"/>
      <c r="FOU136"/>
      <c r="FOV136"/>
      <c r="FOW136"/>
      <c r="FOX136"/>
      <c r="FOY136"/>
      <c r="FOZ136"/>
      <c r="FPA136"/>
      <c r="FPB136"/>
      <c r="FPC136"/>
      <c r="FPD136"/>
      <c r="FPE136"/>
      <c r="FPF136"/>
      <c r="FPG136"/>
      <c r="FPH136"/>
      <c r="FPI136"/>
      <c r="FPJ136"/>
      <c r="FPK136"/>
      <c r="FPL136"/>
      <c r="FPM136"/>
      <c r="FPN136"/>
      <c r="FPO136"/>
      <c r="FPP136"/>
      <c r="FPQ136"/>
      <c r="FPR136"/>
      <c r="FPS136"/>
      <c r="FPT136"/>
      <c r="FPU136"/>
      <c r="FPV136"/>
      <c r="FPW136"/>
      <c r="FPX136"/>
      <c r="FPY136"/>
      <c r="FPZ136"/>
      <c r="FQA136"/>
      <c r="FQB136"/>
      <c r="FQC136"/>
      <c r="FQD136"/>
      <c r="FQE136"/>
      <c r="FQF136"/>
      <c r="FQG136"/>
      <c r="FQH136"/>
      <c r="FQI136"/>
      <c r="FQJ136"/>
      <c r="FQK136"/>
      <c r="FQL136"/>
      <c r="FQM136"/>
      <c r="FQN136"/>
      <c r="FQO136"/>
      <c r="FQP136"/>
      <c r="FQQ136"/>
      <c r="FQR136"/>
      <c r="FQS136"/>
      <c r="FQT136"/>
      <c r="FQU136"/>
      <c r="FQV136"/>
      <c r="FQW136"/>
      <c r="FQX136"/>
      <c r="FQY136"/>
      <c r="FQZ136"/>
      <c r="FRA136"/>
      <c r="FRB136"/>
      <c r="FRC136"/>
      <c r="FRD136"/>
      <c r="FRE136"/>
      <c r="FRF136"/>
      <c r="FRG136"/>
      <c r="FRH136"/>
      <c r="FRI136"/>
      <c r="FRJ136"/>
      <c r="FRK136"/>
      <c r="FRL136"/>
      <c r="FRM136"/>
      <c r="FRN136"/>
      <c r="FRO136"/>
      <c r="FRP136"/>
      <c r="FRQ136"/>
      <c r="FRR136"/>
      <c r="FRS136"/>
      <c r="FRT136"/>
      <c r="FRU136"/>
      <c r="FRV136"/>
      <c r="FRW136"/>
      <c r="FRX136"/>
      <c r="FRY136"/>
      <c r="FRZ136"/>
      <c r="FSA136"/>
      <c r="FSB136"/>
      <c r="FSC136"/>
      <c r="FSD136"/>
      <c r="FSE136"/>
      <c r="FSF136"/>
      <c r="FSG136"/>
      <c r="FSH136"/>
      <c r="FSI136"/>
      <c r="FSJ136"/>
      <c r="FSK136"/>
      <c r="FSL136"/>
      <c r="FSM136"/>
      <c r="FSN136"/>
      <c r="FSO136"/>
      <c r="FSP136"/>
      <c r="FSQ136"/>
      <c r="FSR136"/>
      <c r="FSS136"/>
      <c r="FST136"/>
      <c r="FSU136"/>
      <c r="FSV136"/>
      <c r="FSW136"/>
      <c r="FSX136"/>
      <c r="FSY136"/>
      <c r="FSZ136"/>
      <c r="FTA136"/>
      <c r="FTB136"/>
      <c r="FTC136"/>
      <c r="FTD136"/>
      <c r="FTE136"/>
      <c r="FTF136"/>
      <c r="FTG136"/>
      <c r="FTH136"/>
      <c r="FTI136"/>
      <c r="FTJ136"/>
      <c r="FTK136"/>
      <c r="FTL136"/>
      <c r="FTM136"/>
      <c r="FTN136"/>
      <c r="FTO136"/>
      <c r="FTP136"/>
      <c r="FTQ136"/>
      <c r="FTR136"/>
      <c r="FTS136"/>
      <c r="FTT136"/>
      <c r="FTU136"/>
      <c r="FTV136"/>
      <c r="FTW136"/>
      <c r="FTX136"/>
      <c r="FTY136"/>
      <c r="FTZ136"/>
      <c r="FUA136"/>
      <c r="FUB136"/>
      <c r="FUC136"/>
      <c r="FUD136"/>
      <c r="FUE136"/>
      <c r="FUF136"/>
      <c r="FUG136"/>
      <c r="FUH136"/>
      <c r="FUI136"/>
      <c r="FUJ136"/>
      <c r="FUK136"/>
      <c r="FUL136"/>
      <c r="FUM136"/>
      <c r="FUN136"/>
      <c r="FUO136"/>
      <c r="FUP136"/>
      <c r="FUQ136"/>
      <c r="FUR136"/>
      <c r="FUS136"/>
      <c r="FUT136"/>
      <c r="FUU136"/>
      <c r="FUV136"/>
      <c r="FUW136"/>
      <c r="FUX136"/>
      <c r="FUY136"/>
      <c r="FUZ136"/>
      <c r="FVA136"/>
      <c r="FVB136"/>
      <c r="FVC136"/>
      <c r="FVD136"/>
      <c r="FVE136"/>
      <c r="FVF136"/>
      <c r="FVG136"/>
      <c r="FVH136"/>
      <c r="FVI136"/>
      <c r="FVJ136"/>
      <c r="FVK136"/>
      <c r="FVL136"/>
      <c r="FVM136"/>
      <c r="FVN136"/>
      <c r="FVO136"/>
      <c r="FVP136"/>
      <c r="FVQ136"/>
      <c r="FVR136"/>
      <c r="FVS136"/>
      <c r="FVT136"/>
      <c r="FVU136"/>
      <c r="FVV136"/>
      <c r="FVW136"/>
      <c r="FVX136"/>
      <c r="FVY136"/>
      <c r="FVZ136"/>
      <c r="FWA136"/>
      <c r="FWB136"/>
      <c r="FWC136"/>
      <c r="FWD136"/>
      <c r="FWE136"/>
      <c r="FWF136"/>
      <c r="FWG136"/>
      <c r="FWH136"/>
      <c r="FWI136"/>
      <c r="FWJ136"/>
      <c r="FWK136"/>
      <c r="FWL136"/>
      <c r="FWM136"/>
      <c r="FWN136"/>
      <c r="FWO136"/>
      <c r="FWP136"/>
      <c r="FWQ136"/>
      <c r="FWR136"/>
      <c r="FWS136"/>
      <c r="FWT136"/>
      <c r="FWU136"/>
      <c r="FWV136"/>
      <c r="FWW136"/>
      <c r="FWX136"/>
      <c r="FWY136"/>
      <c r="FWZ136"/>
      <c r="FXA136"/>
      <c r="FXB136"/>
      <c r="FXC136"/>
      <c r="FXD136"/>
      <c r="FXE136"/>
      <c r="FXF136"/>
      <c r="FXG136"/>
      <c r="FXH136"/>
      <c r="FXI136"/>
      <c r="FXJ136"/>
      <c r="FXK136"/>
      <c r="FXL136"/>
      <c r="FXM136"/>
      <c r="FXN136"/>
      <c r="FXO136"/>
      <c r="FXP136"/>
      <c r="FXQ136"/>
      <c r="FXR136"/>
      <c r="FXS136"/>
      <c r="FXT136"/>
      <c r="FXU136"/>
      <c r="FXV136"/>
      <c r="FXW136"/>
      <c r="FXX136"/>
      <c r="FXY136"/>
      <c r="FXZ136"/>
      <c r="FYA136"/>
      <c r="FYB136"/>
      <c r="FYC136"/>
      <c r="FYD136"/>
      <c r="FYE136"/>
      <c r="FYF136"/>
      <c r="FYG136"/>
      <c r="FYH136"/>
      <c r="FYI136"/>
      <c r="FYJ136"/>
      <c r="FYK136"/>
      <c r="FYL136"/>
      <c r="FYM136"/>
      <c r="FYN136"/>
      <c r="FYO136"/>
      <c r="FYP136"/>
      <c r="FYQ136"/>
      <c r="FYR136"/>
      <c r="FYS136"/>
      <c r="FYT136"/>
      <c r="FYU136"/>
      <c r="FYV136"/>
      <c r="FYW136"/>
      <c r="FYX136"/>
      <c r="FYY136"/>
      <c r="FYZ136"/>
      <c r="FZA136"/>
      <c r="FZB136"/>
      <c r="FZC136"/>
      <c r="FZD136"/>
      <c r="FZE136"/>
      <c r="FZF136"/>
      <c r="FZG136"/>
      <c r="FZH136"/>
      <c r="FZI136"/>
      <c r="FZJ136"/>
      <c r="FZK136"/>
      <c r="FZL136"/>
      <c r="FZM136"/>
      <c r="FZN136"/>
      <c r="FZO136"/>
      <c r="FZP136"/>
      <c r="FZQ136"/>
      <c r="FZR136"/>
      <c r="FZS136"/>
      <c r="FZT136"/>
      <c r="FZU136"/>
      <c r="FZV136"/>
      <c r="FZW136"/>
      <c r="FZX136"/>
      <c r="FZY136"/>
      <c r="FZZ136"/>
      <c r="GAA136"/>
      <c r="GAB136"/>
      <c r="GAC136"/>
      <c r="GAD136"/>
      <c r="GAE136"/>
      <c r="GAF136"/>
      <c r="GAG136"/>
      <c r="GAH136"/>
      <c r="GAI136"/>
      <c r="GAJ136"/>
      <c r="GAK136"/>
      <c r="GAL136"/>
      <c r="GAM136"/>
      <c r="GAN136"/>
      <c r="GAO136"/>
      <c r="GAP136"/>
      <c r="GAQ136"/>
      <c r="GAR136"/>
      <c r="GAS136"/>
      <c r="GAT136"/>
      <c r="GAU136"/>
      <c r="GAV136"/>
      <c r="GAW136"/>
      <c r="GAX136"/>
      <c r="GAY136"/>
      <c r="GAZ136"/>
      <c r="GBA136"/>
      <c r="GBB136"/>
      <c r="GBC136"/>
      <c r="GBD136"/>
      <c r="GBE136"/>
      <c r="GBF136"/>
      <c r="GBG136"/>
      <c r="GBH136"/>
      <c r="GBI136"/>
      <c r="GBJ136"/>
      <c r="GBK136"/>
      <c r="GBL136"/>
      <c r="GBM136"/>
      <c r="GBN136"/>
      <c r="GBO136"/>
      <c r="GBP136"/>
      <c r="GBQ136"/>
      <c r="GBR136"/>
      <c r="GBS136"/>
      <c r="GBT136"/>
      <c r="GBU136"/>
      <c r="GBV136"/>
      <c r="GBW136"/>
      <c r="GBX136"/>
      <c r="GBY136"/>
      <c r="GBZ136"/>
      <c r="GCA136"/>
      <c r="GCB136"/>
      <c r="GCC136"/>
      <c r="GCD136"/>
      <c r="GCE136"/>
      <c r="GCF136"/>
      <c r="GCG136"/>
      <c r="GCH136"/>
      <c r="GCI136"/>
      <c r="GCJ136"/>
      <c r="GCK136"/>
      <c r="GCL136"/>
      <c r="GCM136"/>
      <c r="GCN136"/>
      <c r="GCO136"/>
      <c r="GCP136"/>
      <c r="GCQ136"/>
      <c r="GCR136"/>
      <c r="GCS136"/>
      <c r="GCT136"/>
      <c r="GCU136"/>
      <c r="GCV136"/>
      <c r="GCW136"/>
      <c r="GCX136"/>
      <c r="GCY136"/>
      <c r="GCZ136"/>
      <c r="GDA136"/>
      <c r="GDB136"/>
      <c r="GDC136"/>
      <c r="GDD136"/>
      <c r="GDE136"/>
      <c r="GDF136"/>
      <c r="GDG136"/>
      <c r="GDH136"/>
      <c r="GDI136"/>
      <c r="GDJ136"/>
      <c r="GDK136"/>
      <c r="GDL136"/>
      <c r="GDM136"/>
      <c r="GDN136"/>
      <c r="GDO136"/>
      <c r="GDP136"/>
      <c r="GDQ136"/>
      <c r="GDR136"/>
      <c r="GDS136"/>
      <c r="GDT136"/>
      <c r="GDU136"/>
      <c r="GDV136"/>
      <c r="GDW136"/>
      <c r="GDX136"/>
      <c r="GDY136"/>
      <c r="GDZ136"/>
      <c r="GEA136"/>
      <c r="GEB136"/>
      <c r="GEC136"/>
      <c r="GED136"/>
      <c r="GEE136"/>
      <c r="GEF136"/>
      <c r="GEG136"/>
      <c r="GEH136"/>
      <c r="GEI136"/>
      <c r="GEJ136"/>
      <c r="GEK136"/>
      <c r="GEL136"/>
      <c r="GEM136"/>
      <c r="GEN136"/>
      <c r="GEO136"/>
      <c r="GEP136"/>
      <c r="GEQ136"/>
      <c r="GER136"/>
      <c r="GES136"/>
      <c r="GET136"/>
      <c r="GEU136"/>
      <c r="GEV136"/>
      <c r="GEW136"/>
      <c r="GEX136"/>
      <c r="GEY136"/>
      <c r="GEZ136"/>
      <c r="GFA136"/>
      <c r="GFB136"/>
      <c r="GFC136"/>
      <c r="GFD136"/>
      <c r="GFE136"/>
      <c r="GFF136"/>
      <c r="GFG136"/>
      <c r="GFH136"/>
      <c r="GFI136"/>
      <c r="GFJ136"/>
      <c r="GFK136"/>
      <c r="GFL136"/>
      <c r="GFM136"/>
      <c r="GFN136"/>
      <c r="GFO136"/>
      <c r="GFP136"/>
      <c r="GFQ136"/>
      <c r="GFR136"/>
      <c r="GFS136"/>
      <c r="GFT136"/>
      <c r="GFU136"/>
      <c r="GFV136"/>
      <c r="GFW136"/>
      <c r="GFX136"/>
      <c r="GFY136"/>
      <c r="GFZ136"/>
      <c r="GGA136"/>
      <c r="GGB136"/>
      <c r="GGC136"/>
      <c r="GGD136"/>
      <c r="GGE136"/>
      <c r="GGF136"/>
      <c r="GGG136"/>
      <c r="GGH136"/>
      <c r="GGI136"/>
      <c r="GGJ136"/>
      <c r="GGK136"/>
      <c r="GGL136"/>
      <c r="GGM136"/>
      <c r="GGN136"/>
      <c r="GGO136"/>
      <c r="GGP136"/>
      <c r="GGQ136"/>
      <c r="GGR136"/>
      <c r="GGS136"/>
      <c r="GGT136"/>
      <c r="GGU136"/>
      <c r="GGV136"/>
      <c r="GGW136"/>
      <c r="GGX136"/>
      <c r="GGY136"/>
      <c r="GGZ136"/>
      <c r="GHA136"/>
      <c r="GHB136"/>
      <c r="GHC136"/>
      <c r="GHD136"/>
      <c r="GHE136"/>
      <c r="GHF136"/>
      <c r="GHG136"/>
      <c r="GHH136"/>
      <c r="GHI136"/>
      <c r="GHJ136"/>
      <c r="GHK136"/>
      <c r="GHL136"/>
      <c r="GHM136"/>
      <c r="GHN136"/>
      <c r="GHO136"/>
      <c r="GHP136"/>
      <c r="GHQ136"/>
      <c r="GHR136"/>
      <c r="GHS136"/>
      <c r="GHT136"/>
      <c r="GHU136"/>
      <c r="GHV136"/>
      <c r="GHW136"/>
      <c r="GHX136"/>
      <c r="GHY136"/>
      <c r="GHZ136"/>
      <c r="GIA136"/>
      <c r="GIB136"/>
      <c r="GIC136"/>
      <c r="GID136"/>
      <c r="GIE136"/>
      <c r="GIF136"/>
      <c r="GIG136"/>
      <c r="GIH136"/>
      <c r="GII136"/>
      <c r="GIJ136"/>
      <c r="GIK136"/>
      <c r="GIL136"/>
      <c r="GIM136"/>
      <c r="GIN136"/>
      <c r="GIO136"/>
      <c r="GIP136"/>
      <c r="GIQ136"/>
      <c r="GIR136"/>
      <c r="GIS136"/>
      <c r="GIT136"/>
      <c r="GIU136"/>
      <c r="GIV136"/>
      <c r="GIW136"/>
      <c r="GIX136"/>
      <c r="GIY136"/>
      <c r="GIZ136"/>
      <c r="GJA136"/>
      <c r="GJB136"/>
      <c r="GJC136"/>
      <c r="GJD136"/>
      <c r="GJE136"/>
      <c r="GJF136"/>
      <c r="GJG136"/>
      <c r="GJH136"/>
      <c r="GJI136"/>
      <c r="GJJ136"/>
      <c r="GJK136"/>
      <c r="GJL136"/>
      <c r="GJM136"/>
      <c r="GJN136"/>
      <c r="GJO136"/>
      <c r="GJP136"/>
      <c r="GJQ136"/>
      <c r="GJR136"/>
      <c r="GJS136"/>
      <c r="GJT136"/>
      <c r="GJU136"/>
      <c r="GJV136"/>
      <c r="GJW136"/>
      <c r="GJX136"/>
      <c r="GJY136"/>
      <c r="GJZ136"/>
      <c r="GKA136"/>
      <c r="GKB136"/>
      <c r="GKC136"/>
      <c r="GKD136"/>
      <c r="GKE136"/>
      <c r="GKF136"/>
      <c r="GKG136"/>
      <c r="GKH136"/>
      <c r="GKI136"/>
      <c r="GKJ136"/>
      <c r="GKK136"/>
      <c r="GKL136"/>
      <c r="GKM136"/>
      <c r="GKN136"/>
      <c r="GKO136"/>
      <c r="GKP136"/>
      <c r="GKQ136"/>
      <c r="GKR136"/>
      <c r="GKS136"/>
      <c r="GKT136"/>
      <c r="GKU136"/>
      <c r="GKV136"/>
      <c r="GKW136"/>
      <c r="GKX136"/>
      <c r="GKY136"/>
      <c r="GKZ136"/>
      <c r="GLA136"/>
      <c r="GLB136"/>
      <c r="GLC136"/>
      <c r="GLD136"/>
      <c r="GLE136"/>
      <c r="GLF136"/>
      <c r="GLG136"/>
      <c r="GLH136"/>
      <c r="GLI136"/>
      <c r="GLJ136"/>
      <c r="GLK136"/>
      <c r="GLL136"/>
      <c r="GLM136"/>
      <c r="GLN136"/>
      <c r="GLO136"/>
      <c r="GLP136"/>
      <c r="GLQ136"/>
      <c r="GLR136"/>
      <c r="GLS136"/>
      <c r="GLT136"/>
      <c r="GLU136"/>
      <c r="GLV136"/>
      <c r="GLW136"/>
      <c r="GLX136"/>
      <c r="GLY136"/>
      <c r="GLZ136"/>
      <c r="GMA136"/>
      <c r="GMB136"/>
      <c r="GMC136"/>
      <c r="GMD136"/>
      <c r="GME136"/>
      <c r="GMF136"/>
      <c r="GMG136"/>
      <c r="GMH136"/>
      <c r="GMI136"/>
      <c r="GMJ136"/>
      <c r="GMK136"/>
      <c r="GML136"/>
      <c r="GMM136"/>
      <c r="GMN136"/>
      <c r="GMO136"/>
      <c r="GMP136"/>
      <c r="GMQ136"/>
      <c r="GMR136"/>
      <c r="GMS136"/>
      <c r="GMT136"/>
      <c r="GMU136"/>
      <c r="GMV136"/>
      <c r="GMW136"/>
      <c r="GMX136"/>
      <c r="GMY136"/>
      <c r="GMZ136"/>
      <c r="GNA136"/>
      <c r="GNB136"/>
      <c r="GNC136"/>
      <c r="GND136"/>
      <c r="GNE136"/>
      <c r="GNF136"/>
      <c r="GNG136"/>
      <c r="GNH136"/>
      <c r="GNI136"/>
      <c r="GNJ136"/>
      <c r="GNK136"/>
      <c r="GNL136"/>
      <c r="GNM136"/>
      <c r="GNN136"/>
      <c r="GNO136"/>
      <c r="GNP136"/>
      <c r="GNQ136"/>
      <c r="GNR136"/>
      <c r="GNS136"/>
      <c r="GNT136"/>
      <c r="GNU136"/>
      <c r="GNV136"/>
      <c r="GNW136"/>
      <c r="GNX136"/>
      <c r="GNY136"/>
      <c r="GNZ136"/>
      <c r="GOA136"/>
      <c r="GOB136"/>
      <c r="GOC136"/>
      <c r="GOD136"/>
      <c r="GOE136"/>
      <c r="GOF136"/>
      <c r="GOG136"/>
      <c r="GOH136"/>
      <c r="GOI136"/>
      <c r="GOJ136"/>
      <c r="GOK136"/>
      <c r="GOL136"/>
      <c r="GOM136"/>
      <c r="GON136"/>
      <c r="GOO136"/>
      <c r="GOP136"/>
      <c r="GOQ136"/>
      <c r="GOR136"/>
      <c r="GOS136"/>
      <c r="GOT136"/>
      <c r="GOU136"/>
      <c r="GOV136"/>
      <c r="GOW136"/>
      <c r="GOX136"/>
      <c r="GOY136"/>
      <c r="GOZ136"/>
      <c r="GPA136"/>
      <c r="GPB136"/>
      <c r="GPC136"/>
      <c r="GPD136"/>
      <c r="GPE136"/>
      <c r="GPF136"/>
      <c r="GPG136"/>
      <c r="GPH136"/>
      <c r="GPI136"/>
      <c r="GPJ136"/>
      <c r="GPK136"/>
      <c r="GPL136"/>
      <c r="GPM136"/>
      <c r="GPN136"/>
      <c r="GPO136"/>
      <c r="GPP136"/>
      <c r="GPQ136"/>
      <c r="GPR136"/>
      <c r="GPS136"/>
      <c r="GPT136"/>
      <c r="GPU136"/>
      <c r="GPV136"/>
      <c r="GPW136"/>
      <c r="GPX136"/>
      <c r="GPY136"/>
      <c r="GPZ136"/>
      <c r="GQA136"/>
      <c r="GQB136"/>
      <c r="GQC136"/>
      <c r="GQD136"/>
      <c r="GQE136"/>
      <c r="GQF136"/>
      <c r="GQG136"/>
      <c r="GQH136"/>
      <c r="GQI136"/>
      <c r="GQJ136"/>
      <c r="GQK136"/>
      <c r="GQL136"/>
      <c r="GQM136"/>
      <c r="GQN136"/>
      <c r="GQO136"/>
      <c r="GQP136"/>
      <c r="GQQ136"/>
      <c r="GQR136"/>
      <c r="GQS136"/>
      <c r="GQT136"/>
      <c r="GQU136"/>
      <c r="GQV136"/>
      <c r="GQW136"/>
      <c r="GQX136"/>
      <c r="GQY136"/>
      <c r="GQZ136"/>
      <c r="GRA136"/>
      <c r="GRB136"/>
      <c r="GRC136"/>
      <c r="GRD136"/>
      <c r="GRE136"/>
      <c r="GRF136"/>
      <c r="GRG136"/>
      <c r="GRH136"/>
      <c r="GRI136"/>
      <c r="GRJ136"/>
      <c r="GRK136"/>
      <c r="GRL136"/>
      <c r="GRM136"/>
      <c r="GRN136"/>
      <c r="GRO136"/>
      <c r="GRP136"/>
      <c r="GRQ136"/>
      <c r="GRR136"/>
      <c r="GRS136"/>
      <c r="GRT136"/>
      <c r="GRU136"/>
      <c r="GRV136"/>
      <c r="GRW136"/>
      <c r="GRX136"/>
      <c r="GRY136"/>
      <c r="GRZ136"/>
      <c r="GSA136"/>
      <c r="GSB136"/>
      <c r="GSC136"/>
      <c r="GSD136"/>
      <c r="GSE136"/>
      <c r="GSF136"/>
      <c r="GSG136"/>
      <c r="GSH136"/>
      <c r="GSI136"/>
      <c r="GSJ136"/>
      <c r="GSK136"/>
      <c r="GSL136"/>
      <c r="GSM136"/>
      <c r="GSN136"/>
      <c r="GSO136"/>
      <c r="GSP136"/>
      <c r="GSQ136"/>
      <c r="GSR136"/>
      <c r="GSS136"/>
      <c r="GST136"/>
      <c r="GSU136"/>
      <c r="GSV136"/>
      <c r="GSW136"/>
      <c r="GSX136"/>
      <c r="GSY136"/>
      <c r="GSZ136"/>
      <c r="GTA136"/>
      <c r="GTB136"/>
      <c r="GTC136"/>
      <c r="GTD136"/>
      <c r="GTE136"/>
      <c r="GTF136"/>
      <c r="GTG136"/>
      <c r="GTH136"/>
      <c r="GTI136"/>
      <c r="GTJ136"/>
      <c r="GTK136"/>
      <c r="GTL136"/>
      <c r="GTM136"/>
      <c r="GTN136"/>
      <c r="GTO136"/>
      <c r="GTP136"/>
      <c r="GTQ136"/>
      <c r="GTR136"/>
      <c r="GTS136"/>
      <c r="GTT136"/>
      <c r="GTU136"/>
      <c r="GTV136"/>
      <c r="GTW136"/>
      <c r="GTX136"/>
      <c r="GTY136"/>
      <c r="GTZ136"/>
      <c r="GUA136"/>
      <c r="GUB136"/>
      <c r="GUC136"/>
      <c r="GUD136"/>
      <c r="GUE136"/>
      <c r="GUF136"/>
      <c r="GUG136"/>
      <c r="GUH136"/>
      <c r="GUI136"/>
      <c r="GUJ136"/>
      <c r="GUK136"/>
      <c r="GUL136"/>
      <c r="GUM136"/>
      <c r="GUN136"/>
      <c r="GUO136"/>
      <c r="GUP136"/>
      <c r="GUQ136"/>
      <c r="GUR136"/>
      <c r="GUS136"/>
      <c r="GUT136"/>
      <c r="GUU136"/>
      <c r="GUV136"/>
      <c r="GUW136"/>
      <c r="GUX136"/>
      <c r="GUY136"/>
      <c r="GUZ136"/>
      <c r="GVA136"/>
      <c r="GVB136"/>
      <c r="GVC136"/>
      <c r="GVD136"/>
      <c r="GVE136"/>
      <c r="GVF136"/>
      <c r="GVG136"/>
      <c r="GVH136"/>
      <c r="GVI136"/>
      <c r="GVJ136"/>
      <c r="GVK136"/>
      <c r="GVL136"/>
      <c r="GVM136"/>
      <c r="GVN136"/>
      <c r="GVO136"/>
      <c r="GVP136"/>
      <c r="GVQ136"/>
      <c r="GVR136"/>
      <c r="GVS136"/>
      <c r="GVT136"/>
      <c r="GVU136"/>
      <c r="GVV136"/>
      <c r="GVW136"/>
      <c r="GVX136"/>
      <c r="GVY136"/>
      <c r="GVZ136"/>
      <c r="GWA136"/>
      <c r="GWB136"/>
      <c r="GWC136"/>
      <c r="GWD136"/>
      <c r="GWE136"/>
      <c r="GWF136"/>
      <c r="GWG136"/>
      <c r="GWH136"/>
      <c r="GWI136"/>
      <c r="GWJ136"/>
      <c r="GWK136"/>
      <c r="GWL136"/>
      <c r="GWM136"/>
      <c r="GWN136"/>
      <c r="GWO136"/>
      <c r="GWP136"/>
      <c r="GWQ136"/>
      <c r="GWR136"/>
      <c r="GWS136"/>
      <c r="GWT136"/>
      <c r="GWU136"/>
      <c r="GWV136"/>
      <c r="GWW136"/>
      <c r="GWX136"/>
      <c r="GWY136"/>
      <c r="GWZ136"/>
      <c r="GXA136"/>
      <c r="GXB136"/>
      <c r="GXC136"/>
      <c r="GXD136"/>
      <c r="GXE136"/>
      <c r="GXF136"/>
      <c r="GXG136"/>
      <c r="GXH136"/>
      <c r="GXI136"/>
      <c r="GXJ136"/>
      <c r="GXK136"/>
      <c r="GXL136"/>
      <c r="GXM136"/>
      <c r="GXN136"/>
      <c r="GXO136"/>
      <c r="GXP136"/>
      <c r="GXQ136"/>
      <c r="GXR136"/>
      <c r="GXS136"/>
      <c r="GXT136"/>
      <c r="GXU136"/>
      <c r="GXV136"/>
      <c r="GXW136"/>
      <c r="GXX136"/>
      <c r="GXY136"/>
      <c r="GXZ136"/>
      <c r="GYA136"/>
      <c r="GYB136"/>
      <c r="GYC136"/>
      <c r="GYD136"/>
      <c r="GYE136"/>
      <c r="GYF136"/>
      <c r="GYG136"/>
      <c r="GYH136"/>
      <c r="GYI136"/>
      <c r="GYJ136"/>
      <c r="GYK136"/>
      <c r="GYL136"/>
      <c r="GYM136"/>
      <c r="GYN136"/>
      <c r="GYO136"/>
      <c r="GYP136"/>
      <c r="GYQ136"/>
      <c r="GYR136"/>
      <c r="GYS136"/>
      <c r="GYT136"/>
      <c r="GYU136"/>
      <c r="GYV136"/>
      <c r="GYW136"/>
      <c r="GYX136"/>
      <c r="GYY136"/>
      <c r="GYZ136"/>
      <c r="GZA136"/>
      <c r="GZB136"/>
      <c r="GZC136"/>
      <c r="GZD136"/>
      <c r="GZE136"/>
      <c r="GZF136"/>
      <c r="GZG136"/>
      <c r="GZH136"/>
      <c r="GZI136"/>
      <c r="GZJ136"/>
      <c r="GZK136"/>
      <c r="GZL136"/>
      <c r="GZM136"/>
      <c r="GZN136"/>
      <c r="GZO136"/>
      <c r="GZP136"/>
      <c r="GZQ136"/>
      <c r="GZR136"/>
      <c r="GZS136"/>
      <c r="GZT136"/>
      <c r="GZU136"/>
      <c r="GZV136"/>
      <c r="GZW136"/>
      <c r="GZX136"/>
      <c r="GZY136"/>
      <c r="GZZ136"/>
      <c r="HAA136"/>
      <c r="HAB136"/>
      <c r="HAC136"/>
      <c r="HAD136"/>
      <c r="HAE136"/>
      <c r="HAF136"/>
      <c r="HAG136"/>
      <c r="HAH136"/>
      <c r="HAI136"/>
      <c r="HAJ136"/>
      <c r="HAK136"/>
      <c r="HAL136"/>
      <c r="HAM136"/>
      <c r="HAN136"/>
      <c r="HAO136"/>
      <c r="HAP136"/>
      <c r="HAQ136"/>
      <c r="HAR136"/>
      <c r="HAS136"/>
      <c r="HAT136"/>
      <c r="HAU136"/>
      <c r="HAV136"/>
      <c r="HAW136"/>
      <c r="HAX136"/>
      <c r="HAY136"/>
      <c r="HAZ136"/>
      <c r="HBA136"/>
      <c r="HBB136"/>
      <c r="HBC136"/>
      <c r="HBD136"/>
      <c r="HBE136"/>
      <c r="HBF136"/>
      <c r="HBG136"/>
      <c r="HBH136"/>
      <c r="HBI136"/>
      <c r="HBJ136"/>
      <c r="HBK136"/>
      <c r="HBL136"/>
      <c r="HBM136"/>
      <c r="HBN136"/>
      <c r="HBO136"/>
      <c r="HBP136"/>
      <c r="HBQ136"/>
      <c r="HBR136"/>
      <c r="HBS136"/>
      <c r="HBT136"/>
      <c r="HBU136"/>
      <c r="HBV136"/>
      <c r="HBW136"/>
      <c r="HBX136"/>
      <c r="HBY136"/>
      <c r="HBZ136"/>
      <c r="HCA136"/>
      <c r="HCB136"/>
      <c r="HCC136"/>
      <c r="HCD136"/>
      <c r="HCE136"/>
      <c r="HCF136"/>
      <c r="HCG136"/>
      <c r="HCH136"/>
      <c r="HCI136"/>
      <c r="HCJ136"/>
      <c r="HCK136"/>
      <c r="HCL136"/>
      <c r="HCM136"/>
      <c r="HCN136"/>
      <c r="HCO136"/>
      <c r="HCP136"/>
      <c r="HCQ136"/>
      <c r="HCR136"/>
      <c r="HCS136"/>
      <c r="HCT136"/>
      <c r="HCU136"/>
      <c r="HCV136"/>
      <c r="HCW136"/>
      <c r="HCX136"/>
      <c r="HCY136"/>
      <c r="HCZ136"/>
      <c r="HDA136"/>
      <c r="HDB136"/>
      <c r="HDC136"/>
      <c r="HDD136"/>
      <c r="HDE136"/>
      <c r="HDF136"/>
      <c r="HDG136"/>
      <c r="HDH136"/>
      <c r="HDI136"/>
      <c r="HDJ136"/>
      <c r="HDK136"/>
      <c r="HDL136"/>
      <c r="HDM136"/>
      <c r="HDN136"/>
      <c r="HDO136"/>
      <c r="HDP136"/>
      <c r="HDQ136"/>
      <c r="HDR136"/>
      <c r="HDS136"/>
      <c r="HDT136"/>
      <c r="HDU136"/>
      <c r="HDV136"/>
      <c r="HDW136"/>
      <c r="HDX136"/>
      <c r="HDY136"/>
      <c r="HDZ136"/>
      <c r="HEA136"/>
      <c r="HEB136"/>
      <c r="HEC136"/>
      <c r="HED136"/>
      <c r="HEE136"/>
      <c r="HEF136"/>
      <c r="HEG136"/>
      <c r="HEH136"/>
      <c r="HEI136"/>
      <c r="HEJ136"/>
      <c r="HEK136"/>
      <c r="HEL136"/>
      <c r="HEM136"/>
      <c r="HEN136"/>
      <c r="HEO136"/>
      <c r="HEP136"/>
      <c r="HEQ136"/>
      <c r="HER136"/>
      <c r="HES136"/>
      <c r="HET136"/>
      <c r="HEU136"/>
      <c r="HEV136"/>
      <c r="HEW136"/>
      <c r="HEX136"/>
      <c r="HEY136"/>
      <c r="HEZ136"/>
      <c r="HFA136"/>
      <c r="HFB136"/>
      <c r="HFC136"/>
      <c r="HFD136"/>
      <c r="HFE136"/>
      <c r="HFF136"/>
      <c r="HFG136"/>
      <c r="HFH136"/>
      <c r="HFI136"/>
      <c r="HFJ136"/>
      <c r="HFK136"/>
      <c r="HFL136"/>
      <c r="HFM136"/>
      <c r="HFN136"/>
      <c r="HFO136"/>
      <c r="HFP136"/>
      <c r="HFQ136"/>
      <c r="HFR136"/>
      <c r="HFS136"/>
      <c r="HFT136"/>
      <c r="HFU136"/>
      <c r="HFV136"/>
      <c r="HFW136"/>
      <c r="HFX136"/>
      <c r="HFY136"/>
      <c r="HFZ136"/>
      <c r="HGA136"/>
      <c r="HGB136"/>
      <c r="HGC136"/>
      <c r="HGD136"/>
      <c r="HGE136"/>
      <c r="HGF136"/>
      <c r="HGG136"/>
      <c r="HGH136"/>
      <c r="HGI136"/>
      <c r="HGJ136"/>
      <c r="HGK136"/>
      <c r="HGL136"/>
      <c r="HGM136"/>
      <c r="HGN136"/>
      <c r="HGO136"/>
      <c r="HGP136"/>
      <c r="HGQ136"/>
      <c r="HGR136"/>
      <c r="HGS136"/>
      <c r="HGT136"/>
      <c r="HGU136"/>
      <c r="HGV136"/>
      <c r="HGW136"/>
      <c r="HGX136"/>
      <c r="HGY136"/>
      <c r="HGZ136"/>
      <c r="HHA136"/>
      <c r="HHB136"/>
      <c r="HHC136"/>
      <c r="HHD136"/>
      <c r="HHE136"/>
      <c r="HHF136"/>
      <c r="HHG136"/>
      <c r="HHH136"/>
      <c r="HHI136"/>
      <c r="HHJ136"/>
      <c r="HHK136"/>
      <c r="HHL136"/>
      <c r="HHM136"/>
      <c r="HHN136"/>
      <c r="HHO136"/>
      <c r="HHP136"/>
      <c r="HHQ136"/>
      <c r="HHR136"/>
      <c r="HHS136"/>
      <c r="HHT136"/>
      <c r="HHU136"/>
      <c r="HHV136"/>
      <c r="HHW136"/>
      <c r="HHX136"/>
      <c r="HHY136"/>
      <c r="HHZ136"/>
      <c r="HIA136"/>
      <c r="HIB136"/>
      <c r="HIC136"/>
      <c r="HID136"/>
      <c r="HIE136"/>
      <c r="HIF136"/>
      <c r="HIG136"/>
      <c r="HIH136"/>
      <c r="HII136"/>
      <c r="HIJ136"/>
      <c r="HIK136"/>
      <c r="HIL136"/>
      <c r="HIM136"/>
      <c r="HIN136"/>
      <c r="HIO136"/>
      <c r="HIP136"/>
      <c r="HIQ136"/>
      <c r="HIR136"/>
      <c r="HIS136"/>
      <c r="HIT136"/>
      <c r="HIU136"/>
      <c r="HIV136"/>
      <c r="HIW136"/>
      <c r="HIX136"/>
      <c r="HIY136"/>
      <c r="HIZ136"/>
      <c r="HJA136"/>
      <c r="HJB136"/>
      <c r="HJC136"/>
      <c r="HJD136"/>
      <c r="HJE136"/>
      <c r="HJF136"/>
      <c r="HJG136"/>
      <c r="HJH136"/>
      <c r="HJI136"/>
      <c r="HJJ136"/>
      <c r="HJK136"/>
      <c r="HJL136"/>
      <c r="HJM136"/>
      <c r="HJN136"/>
      <c r="HJO136"/>
      <c r="HJP136"/>
      <c r="HJQ136"/>
      <c r="HJR136"/>
      <c r="HJS136"/>
      <c r="HJT136"/>
      <c r="HJU136"/>
      <c r="HJV136"/>
      <c r="HJW136"/>
      <c r="HJX136"/>
      <c r="HJY136"/>
      <c r="HJZ136"/>
      <c r="HKA136"/>
      <c r="HKB136"/>
      <c r="HKC136"/>
      <c r="HKD136"/>
      <c r="HKE136"/>
      <c r="HKF136"/>
      <c r="HKG136"/>
      <c r="HKH136"/>
      <c r="HKI136"/>
      <c r="HKJ136"/>
      <c r="HKK136"/>
      <c r="HKL136"/>
      <c r="HKM136"/>
      <c r="HKN136"/>
      <c r="HKO136"/>
      <c r="HKP136"/>
      <c r="HKQ136"/>
      <c r="HKR136"/>
      <c r="HKS136"/>
      <c r="HKT136"/>
      <c r="HKU136"/>
      <c r="HKV136"/>
      <c r="HKW136"/>
      <c r="HKX136"/>
      <c r="HKY136"/>
      <c r="HKZ136"/>
      <c r="HLA136"/>
      <c r="HLB136"/>
      <c r="HLC136"/>
      <c r="HLD136"/>
      <c r="HLE136"/>
      <c r="HLF136"/>
      <c r="HLG136"/>
      <c r="HLH136"/>
      <c r="HLI136"/>
      <c r="HLJ136"/>
      <c r="HLK136"/>
      <c r="HLL136"/>
      <c r="HLM136"/>
      <c r="HLN136"/>
      <c r="HLO136"/>
      <c r="HLP136"/>
      <c r="HLQ136"/>
      <c r="HLR136"/>
      <c r="HLS136"/>
      <c r="HLT136"/>
      <c r="HLU136"/>
      <c r="HLV136"/>
      <c r="HLW136"/>
      <c r="HLX136"/>
      <c r="HLY136"/>
      <c r="HLZ136"/>
      <c r="HMA136"/>
      <c r="HMB136"/>
      <c r="HMC136"/>
      <c r="HMD136"/>
      <c r="HME136"/>
      <c r="HMF136"/>
      <c r="HMG136"/>
      <c r="HMH136"/>
      <c r="HMI136"/>
      <c r="HMJ136"/>
      <c r="HMK136"/>
      <c r="HML136"/>
      <c r="HMM136"/>
      <c r="HMN136"/>
      <c r="HMO136"/>
      <c r="HMP136"/>
      <c r="HMQ136"/>
      <c r="HMR136"/>
      <c r="HMS136"/>
      <c r="HMT136"/>
      <c r="HMU136"/>
      <c r="HMV136"/>
      <c r="HMW136"/>
      <c r="HMX136"/>
      <c r="HMY136"/>
      <c r="HMZ136"/>
      <c r="HNA136"/>
      <c r="HNB136"/>
      <c r="HNC136"/>
      <c r="HND136"/>
      <c r="HNE136"/>
      <c r="HNF136"/>
      <c r="HNG136"/>
      <c r="HNH136"/>
      <c r="HNI136"/>
      <c r="HNJ136"/>
      <c r="HNK136"/>
      <c r="HNL136"/>
      <c r="HNM136"/>
      <c r="HNN136"/>
      <c r="HNO136"/>
      <c r="HNP136"/>
      <c r="HNQ136"/>
      <c r="HNR136"/>
      <c r="HNS136"/>
      <c r="HNT136"/>
      <c r="HNU136"/>
      <c r="HNV136"/>
      <c r="HNW136"/>
      <c r="HNX136"/>
      <c r="HNY136"/>
      <c r="HNZ136"/>
      <c r="HOA136"/>
      <c r="HOB136"/>
      <c r="HOC136"/>
      <c r="HOD136"/>
      <c r="HOE136"/>
      <c r="HOF136"/>
      <c r="HOG136"/>
      <c r="HOH136"/>
      <c r="HOI136"/>
      <c r="HOJ136"/>
      <c r="HOK136"/>
      <c r="HOL136"/>
      <c r="HOM136"/>
      <c r="HON136"/>
      <c r="HOO136"/>
      <c r="HOP136"/>
      <c r="HOQ136"/>
      <c r="HOR136"/>
      <c r="HOS136"/>
      <c r="HOT136"/>
      <c r="HOU136"/>
      <c r="HOV136"/>
      <c r="HOW136"/>
      <c r="HOX136"/>
      <c r="HOY136"/>
      <c r="HOZ136"/>
      <c r="HPA136"/>
      <c r="HPB136"/>
      <c r="HPC136"/>
      <c r="HPD136"/>
      <c r="HPE136"/>
      <c r="HPF136"/>
      <c r="HPG136"/>
      <c r="HPH136"/>
      <c r="HPI136"/>
      <c r="HPJ136"/>
      <c r="HPK136"/>
      <c r="HPL136"/>
      <c r="HPM136"/>
      <c r="HPN136"/>
      <c r="HPO136"/>
      <c r="HPP136"/>
      <c r="HPQ136"/>
      <c r="HPR136"/>
      <c r="HPS136"/>
      <c r="HPT136"/>
      <c r="HPU136"/>
      <c r="HPV136"/>
      <c r="HPW136"/>
      <c r="HPX136"/>
      <c r="HPY136"/>
      <c r="HPZ136"/>
      <c r="HQA136"/>
      <c r="HQB136"/>
      <c r="HQC136"/>
      <c r="HQD136"/>
      <c r="HQE136"/>
      <c r="HQF136"/>
      <c r="HQG136"/>
      <c r="HQH136"/>
      <c r="HQI136"/>
      <c r="HQJ136"/>
      <c r="HQK136"/>
      <c r="HQL136"/>
      <c r="HQM136"/>
      <c r="HQN136"/>
      <c r="HQO136"/>
      <c r="HQP136"/>
      <c r="HQQ136"/>
      <c r="HQR136"/>
      <c r="HQS136"/>
      <c r="HQT136"/>
      <c r="HQU136"/>
      <c r="HQV136"/>
      <c r="HQW136"/>
      <c r="HQX136"/>
      <c r="HQY136"/>
      <c r="HQZ136"/>
      <c r="HRA136"/>
      <c r="HRB136"/>
      <c r="HRC136"/>
      <c r="HRD136"/>
      <c r="HRE136"/>
      <c r="HRF136"/>
      <c r="HRG136"/>
      <c r="HRH136"/>
      <c r="HRI136"/>
      <c r="HRJ136"/>
      <c r="HRK136"/>
      <c r="HRL136"/>
      <c r="HRM136"/>
      <c r="HRN136"/>
      <c r="HRO136"/>
      <c r="HRP136"/>
      <c r="HRQ136"/>
      <c r="HRR136"/>
      <c r="HRS136"/>
      <c r="HRT136"/>
      <c r="HRU136"/>
      <c r="HRV136"/>
      <c r="HRW136"/>
      <c r="HRX136"/>
      <c r="HRY136"/>
      <c r="HRZ136"/>
      <c r="HSA136"/>
      <c r="HSB136"/>
      <c r="HSC136"/>
      <c r="HSD136"/>
      <c r="HSE136"/>
      <c r="HSF136"/>
      <c r="HSG136"/>
      <c r="HSH136"/>
      <c r="HSI136"/>
      <c r="HSJ136"/>
      <c r="HSK136"/>
      <c r="HSL136"/>
      <c r="HSM136"/>
      <c r="HSN136"/>
      <c r="HSO136"/>
      <c r="HSP136"/>
      <c r="HSQ136"/>
      <c r="HSR136"/>
      <c r="HSS136"/>
      <c r="HST136"/>
      <c r="HSU136"/>
      <c r="HSV136"/>
      <c r="HSW136"/>
      <c r="HSX136"/>
      <c r="HSY136"/>
      <c r="HSZ136"/>
      <c r="HTA136"/>
      <c r="HTB136"/>
      <c r="HTC136"/>
      <c r="HTD136"/>
      <c r="HTE136"/>
      <c r="HTF136"/>
      <c r="HTG136"/>
      <c r="HTH136"/>
      <c r="HTI136"/>
      <c r="HTJ136"/>
      <c r="HTK136"/>
      <c r="HTL136"/>
      <c r="HTM136"/>
      <c r="HTN136"/>
      <c r="HTO136"/>
      <c r="HTP136"/>
      <c r="HTQ136"/>
      <c r="HTR136"/>
      <c r="HTS136"/>
      <c r="HTT136"/>
      <c r="HTU136"/>
      <c r="HTV136"/>
      <c r="HTW136"/>
      <c r="HTX136"/>
      <c r="HTY136"/>
      <c r="HTZ136"/>
      <c r="HUA136"/>
      <c r="HUB136"/>
      <c r="HUC136"/>
      <c r="HUD136"/>
      <c r="HUE136"/>
      <c r="HUF136"/>
      <c r="HUG136"/>
      <c r="HUH136"/>
      <c r="HUI136"/>
      <c r="HUJ136"/>
      <c r="HUK136"/>
      <c r="HUL136"/>
      <c r="HUM136"/>
      <c r="HUN136"/>
      <c r="HUO136"/>
      <c r="HUP136"/>
      <c r="HUQ136"/>
      <c r="HUR136"/>
      <c r="HUS136"/>
      <c r="HUT136"/>
      <c r="HUU136"/>
      <c r="HUV136"/>
      <c r="HUW136"/>
      <c r="HUX136"/>
      <c r="HUY136"/>
      <c r="HUZ136"/>
      <c r="HVA136"/>
      <c r="HVB136"/>
      <c r="HVC136"/>
      <c r="HVD136"/>
      <c r="HVE136"/>
      <c r="HVF136"/>
      <c r="HVG136"/>
      <c r="HVH136"/>
      <c r="HVI136"/>
      <c r="HVJ136"/>
      <c r="HVK136"/>
      <c r="HVL136"/>
      <c r="HVM136"/>
      <c r="HVN136"/>
      <c r="HVO136"/>
      <c r="HVP136"/>
      <c r="HVQ136"/>
      <c r="HVR136"/>
      <c r="HVS136"/>
      <c r="HVT136"/>
      <c r="HVU136"/>
      <c r="HVV136"/>
      <c r="HVW136"/>
      <c r="HVX136"/>
      <c r="HVY136"/>
      <c r="HVZ136"/>
      <c r="HWA136"/>
      <c r="HWB136"/>
      <c r="HWC136"/>
      <c r="HWD136"/>
      <c r="HWE136"/>
      <c r="HWF136"/>
      <c r="HWG136"/>
      <c r="HWH136"/>
      <c r="HWI136"/>
      <c r="HWJ136"/>
      <c r="HWK136"/>
      <c r="HWL136"/>
      <c r="HWM136"/>
      <c r="HWN136"/>
      <c r="HWO136"/>
      <c r="HWP136"/>
      <c r="HWQ136"/>
      <c r="HWR136"/>
      <c r="HWS136"/>
      <c r="HWT136"/>
      <c r="HWU136"/>
      <c r="HWV136"/>
      <c r="HWW136"/>
      <c r="HWX136"/>
      <c r="HWY136"/>
      <c r="HWZ136"/>
      <c r="HXA136"/>
      <c r="HXB136"/>
      <c r="HXC136"/>
      <c r="HXD136"/>
      <c r="HXE136"/>
      <c r="HXF136"/>
      <c r="HXG136"/>
      <c r="HXH136"/>
      <c r="HXI136"/>
      <c r="HXJ136"/>
      <c r="HXK136"/>
      <c r="HXL136"/>
      <c r="HXM136"/>
      <c r="HXN136"/>
      <c r="HXO136"/>
      <c r="HXP136"/>
      <c r="HXQ136"/>
      <c r="HXR136"/>
      <c r="HXS136"/>
      <c r="HXT136"/>
      <c r="HXU136"/>
      <c r="HXV136"/>
      <c r="HXW136"/>
      <c r="HXX136"/>
      <c r="HXY136"/>
      <c r="HXZ136"/>
      <c r="HYA136"/>
      <c r="HYB136"/>
      <c r="HYC136"/>
      <c r="HYD136"/>
      <c r="HYE136"/>
      <c r="HYF136"/>
      <c r="HYG136"/>
      <c r="HYH136"/>
      <c r="HYI136"/>
      <c r="HYJ136"/>
      <c r="HYK136"/>
      <c r="HYL136"/>
      <c r="HYM136"/>
      <c r="HYN136"/>
      <c r="HYO136"/>
      <c r="HYP136"/>
      <c r="HYQ136"/>
      <c r="HYR136"/>
      <c r="HYS136"/>
      <c r="HYT136"/>
      <c r="HYU136"/>
      <c r="HYV136"/>
      <c r="HYW136"/>
      <c r="HYX136"/>
      <c r="HYY136"/>
      <c r="HYZ136"/>
      <c r="HZA136"/>
      <c r="HZB136"/>
      <c r="HZC136"/>
      <c r="HZD136"/>
      <c r="HZE136"/>
      <c r="HZF136"/>
      <c r="HZG136"/>
      <c r="HZH136"/>
      <c r="HZI136"/>
      <c r="HZJ136"/>
      <c r="HZK136"/>
      <c r="HZL136"/>
      <c r="HZM136"/>
      <c r="HZN136"/>
      <c r="HZO136"/>
      <c r="HZP136"/>
      <c r="HZQ136"/>
      <c r="HZR136"/>
      <c r="HZS136"/>
      <c r="HZT136"/>
      <c r="HZU136"/>
      <c r="HZV136"/>
      <c r="HZW136"/>
      <c r="HZX136"/>
      <c r="HZY136"/>
      <c r="HZZ136"/>
      <c r="IAA136"/>
      <c r="IAB136"/>
      <c r="IAC136"/>
      <c r="IAD136"/>
      <c r="IAE136"/>
      <c r="IAF136"/>
      <c r="IAG136"/>
      <c r="IAH136"/>
      <c r="IAI136"/>
      <c r="IAJ136"/>
      <c r="IAK136"/>
      <c r="IAL136"/>
      <c r="IAM136"/>
      <c r="IAN136"/>
      <c r="IAO136"/>
      <c r="IAP136"/>
      <c r="IAQ136"/>
      <c r="IAR136"/>
      <c r="IAS136"/>
      <c r="IAT136"/>
      <c r="IAU136"/>
      <c r="IAV136"/>
      <c r="IAW136"/>
      <c r="IAX136"/>
      <c r="IAY136"/>
      <c r="IAZ136"/>
      <c r="IBA136"/>
      <c r="IBB136"/>
      <c r="IBC136"/>
      <c r="IBD136"/>
      <c r="IBE136"/>
      <c r="IBF136"/>
      <c r="IBG136"/>
      <c r="IBH136"/>
      <c r="IBI136"/>
      <c r="IBJ136"/>
      <c r="IBK136"/>
      <c r="IBL136"/>
      <c r="IBM136"/>
      <c r="IBN136"/>
      <c r="IBO136"/>
      <c r="IBP136"/>
      <c r="IBQ136"/>
      <c r="IBR136"/>
      <c r="IBS136"/>
      <c r="IBT136"/>
      <c r="IBU136"/>
      <c r="IBV136"/>
      <c r="IBW136"/>
      <c r="IBX136"/>
      <c r="IBY136"/>
      <c r="IBZ136"/>
      <c r="ICA136"/>
      <c r="ICB136"/>
      <c r="ICC136"/>
      <c r="ICD136"/>
      <c r="ICE136"/>
      <c r="ICF136"/>
      <c r="ICG136"/>
      <c r="ICH136"/>
      <c r="ICI136"/>
      <c r="ICJ136"/>
      <c r="ICK136"/>
      <c r="ICL136"/>
      <c r="ICM136"/>
      <c r="ICN136"/>
      <c r="ICO136"/>
      <c r="ICP136"/>
      <c r="ICQ136"/>
      <c r="ICR136"/>
      <c r="ICS136"/>
      <c r="ICT136"/>
      <c r="ICU136"/>
      <c r="ICV136"/>
      <c r="ICW136"/>
      <c r="ICX136"/>
      <c r="ICY136"/>
      <c r="ICZ136"/>
      <c r="IDA136"/>
      <c r="IDB136"/>
      <c r="IDC136"/>
      <c r="IDD136"/>
      <c r="IDE136"/>
      <c r="IDF136"/>
      <c r="IDG136"/>
      <c r="IDH136"/>
      <c r="IDI136"/>
      <c r="IDJ136"/>
      <c r="IDK136"/>
      <c r="IDL136"/>
      <c r="IDM136"/>
      <c r="IDN136"/>
      <c r="IDO136"/>
      <c r="IDP136"/>
      <c r="IDQ136"/>
      <c r="IDR136"/>
      <c r="IDS136"/>
      <c r="IDT136"/>
      <c r="IDU136"/>
      <c r="IDV136"/>
      <c r="IDW136"/>
      <c r="IDX136"/>
      <c r="IDY136"/>
      <c r="IDZ136"/>
      <c r="IEA136"/>
      <c r="IEB136"/>
      <c r="IEC136"/>
      <c r="IED136"/>
      <c r="IEE136"/>
      <c r="IEF136"/>
      <c r="IEG136"/>
      <c r="IEH136"/>
      <c r="IEI136"/>
      <c r="IEJ136"/>
      <c r="IEK136"/>
      <c r="IEL136"/>
      <c r="IEM136"/>
      <c r="IEN136"/>
      <c r="IEO136"/>
      <c r="IEP136"/>
      <c r="IEQ136"/>
      <c r="IER136"/>
      <c r="IES136"/>
      <c r="IET136"/>
      <c r="IEU136"/>
      <c r="IEV136"/>
      <c r="IEW136"/>
      <c r="IEX136"/>
      <c r="IEY136"/>
      <c r="IEZ136"/>
      <c r="IFA136"/>
      <c r="IFB136"/>
      <c r="IFC136"/>
      <c r="IFD136"/>
      <c r="IFE136"/>
      <c r="IFF136"/>
      <c r="IFG136"/>
      <c r="IFH136"/>
      <c r="IFI136"/>
      <c r="IFJ136"/>
      <c r="IFK136"/>
      <c r="IFL136"/>
      <c r="IFM136"/>
      <c r="IFN136"/>
      <c r="IFO136"/>
      <c r="IFP136"/>
      <c r="IFQ136"/>
      <c r="IFR136"/>
      <c r="IFS136"/>
      <c r="IFT136"/>
      <c r="IFU136"/>
      <c r="IFV136"/>
      <c r="IFW136"/>
      <c r="IFX136"/>
      <c r="IFY136"/>
      <c r="IFZ136"/>
      <c r="IGA136"/>
      <c r="IGB136"/>
      <c r="IGC136"/>
      <c r="IGD136"/>
      <c r="IGE136"/>
      <c r="IGF136"/>
      <c r="IGG136"/>
      <c r="IGH136"/>
      <c r="IGI136"/>
      <c r="IGJ136"/>
      <c r="IGK136"/>
      <c r="IGL136"/>
      <c r="IGM136"/>
      <c r="IGN136"/>
      <c r="IGO136"/>
      <c r="IGP136"/>
      <c r="IGQ136"/>
      <c r="IGR136"/>
      <c r="IGS136"/>
      <c r="IGT136"/>
      <c r="IGU136"/>
      <c r="IGV136"/>
      <c r="IGW136"/>
      <c r="IGX136"/>
      <c r="IGY136"/>
      <c r="IGZ136"/>
      <c r="IHA136"/>
      <c r="IHB136"/>
      <c r="IHC136"/>
      <c r="IHD136"/>
      <c r="IHE136"/>
      <c r="IHF136"/>
      <c r="IHG136"/>
      <c r="IHH136"/>
      <c r="IHI136"/>
      <c r="IHJ136"/>
      <c r="IHK136"/>
      <c r="IHL136"/>
      <c r="IHM136"/>
      <c r="IHN136"/>
      <c r="IHO136"/>
      <c r="IHP136"/>
      <c r="IHQ136"/>
      <c r="IHR136"/>
      <c r="IHS136"/>
      <c r="IHT136"/>
      <c r="IHU136"/>
      <c r="IHV136"/>
      <c r="IHW136"/>
      <c r="IHX136"/>
      <c r="IHY136"/>
      <c r="IHZ136"/>
      <c r="IIA136"/>
      <c r="IIB136"/>
      <c r="IIC136"/>
      <c r="IID136"/>
      <c r="IIE136"/>
      <c r="IIF136"/>
      <c r="IIG136"/>
      <c r="IIH136"/>
      <c r="III136"/>
      <c r="IIJ136"/>
      <c r="IIK136"/>
      <c r="IIL136"/>
      <c r="IIM136"/>
      <c r="IIN136"/>
      <c r="IIO136"/>
      <c r="IIP136"/>
      <c r="IIQ136"/>
      <c r="IIR136"/>
      <c r="IIS136"/>
      <c r="IIT136"/>
      <c r="IIU136"/>
      <c r="IIV136"/>
      <c r="IIW136"/>
      <c r="IIX136"/>
      <c r="IIY136"/>
      <c r="IIZ136"/>
      <c r="IJA136"/>
      <c r="IJB136"/>
      <c r="IJC136"/>
      <c r="IJD136"/>
      <c r="IJE136"/>
      <c r="IJF136"/>
      <c r="IJG136"/>
      <c r="IJH136"/>
      <c r="IJI136"/>
      <c r="IJJ136"/>
      <c r="IJK136"/>
      <c r="IJL136"/>
      <c r="IJM136"/>
      <c r="IJN136"/>
      <c r="IJO136"/>
      <c r="IJP136"/>
      <c r="IJQ136"/>
      <c r="IJR136"/>
      <c r="IJS136"/>
      <c r="IJT136"/>
      <c r="IJU136"/>
      <c r="IJV136"/>
      <c r="IJW136"/>
      <c r="IJX136"/>
      <c r="IJY136"/>
      <c r="IJZ136"/>
      <c r="IKA136"/>
      <c r="IKB136"/>
      <c r="IKC136"/>
      <c r="IKD136"/>
      <c r="IKE136"/>
      <c r="IKF136"/>
      <c r="IKG136"/>
      <c r="IKH136"/>
      <c r="IKI136"/>
      <c r="IKJ136"/>
      <c r="IKK136"/>
      <c r="IKL136"/>
      <c r="IKM136"/>
      <c r="IKN136"/>
      <c r="IKO136"/>
      <c r="IKP136"/>
      <c r="IKQ136"/>
      <c r="IKR136"/>
      <c r="IKS136"/>
      <c r="IKT136"/>
      <c r="IKU136"/>
      <c r="IKV136"/>
      <c r="IKW136"/>
      <c r="IKX136"/>
      <c r="IKY136"/>
      <c r="IKZ136"/>
      <c r="ILA136"/>
      <c r="ILB136"/>
      <c r="ILC136"/>
      <c r="ILD136"/>
      <c r="ILE136"/>
      <c r="ILF136"/>
      <c r="ILG136"/>
      <c r="ILH136"/>
      <c r="ILI136"/>
      <c r="ILJ136"/>
      <c r="ILK136"/>
      <c r="ILL136"/>
      <c r="ILM136"/>
      <c r="ILN136"/>
      <c r="ILO136"/>
      <c r="ILP136"/>
      <c r="ILQ136"/>
      <c r="ILR136"/>
      <c r="ILS136"/>
      <c r="ILT136"/>
      <c r="ILU136"/>
      <c r="ILV136"/>
      <c r="ILW136"/>
      <c r="ILX136"/>
      <c r="ILY136"/>
      <c r="ILZ136"/>
      <c r="IMA136"/>
      <c r="IMB136"/>
      <c r="IMC136"/>
      <c r="IMD136"/>
      <c r="IME136"/>
      <c r="IMF136"/>
      <c r="IMG136"/>
      <c r="IMH136"/>
      <c r="IMI136"/>
      <c r="IMJ136"/>
      <c r="IMK136"/>
      <c r="IML136"/>
      <c r="IMM136"/>
      <c r="IMN136"/>
      <c r="IMO136"/>
      <c r="IMP136"/>
      <c r="IMQ136"/>
      <c r="IMR136"/>
      <c r="IMS136"/>
      <c r="IMT136"/>
      <c r="IMU136"/>
      <c r="IMV136"/>
      <c r="IMW136"/>
      <c r="IMX136"/>
      <c r="IMY136"/>
      <c r="IMZ136"/>
      <c r="INA136"/>
      <c r="INB136"/>
      <c r="INC136"/>
      <c r="IND136"/>
      <c r="INE136"/>
      <c r="INF136"/>
      <c r="ING136"/>
      <c r="INH136"/>
      <c r="INI136"/>
      <c r="INJ136"/>
      <c r="INK136"/>
      <c r="INL136"/>
      <c r="INM136"/>
      <c r="INN136"/>
      <c r="INO136"/>
      <c r="INP136"/>
      <c r="INQ136"/>
      <c r="INR136"/>
      <c r="INS136"/>
      <c r="INT136"/>
      <c r="INU136"/>
      <c r="INV136"/>
      <c r="INW136"/>
      <c r="INX136"/>
      <c r="INY136"/>
      <c r="INZ136"/>
      <c r="IOA136"/>
      <c r="IOB136"/>
      <c r="IOC136"/>
      <c r="IOD136"/>
      <c r="IOE136"/>
      <c r="IOF136"/>
      <c r="IOG136"/>
      <c r="IOH136"/>
      <c r="IOI136"/>
      <c r="IOJ136"/>
      <c r="IOK136"/>
      <c r="IOL136"/>
      <c r="IOM136"/>
      <c r="ION136"/>
      <c r="IOO136"/>
      <c r="IOP136"/>
      <c r="IOQ136"/>
      <c r="IOR136"/>
      <c r="IOS136"/>
      <c r="IOT136"/>
      <c r="IOU136"/>
      <c r="IOV136"/>
      <c r="IOW136"/>
      <c r="IOX136"/>
      <c r="IOY136"/>
      <c r="IOZ136"/>
      <c r="IPA136"/>
      <c r="IPB136"/>
      <c r="IPC136"/>
      <c r="IPD136"/>
      <c r="IPE136"/>
      <c r="IPF136"/>
      <c r="IPG136"/>
      <c r="IPH136"/>
      <c r="IPI136"/>
      <c r="IPJ136"/>
      <c r="IPK136"/>
      <c r="IPL136"/>
      <c r="IPM136"/>
      <c r="IPN136"/>
      <c r="IPO136"/>
      <c r="IPP136"/>
      <c r="IPQ136"/>
      <c r="IPR136"/>
      <c r="IPS136"/>
      <c r="IPT136"/>
      <c r="IPU136"/>
      <c r="IPV136"/>
      <c r="IPW136"/>
      <c r="IPX136"/>
      <c r="IPY136"/>
      <c r="IPZ136"/>
      <c r="IQA136"/>
      <c r="IQB136"/>
      <c r="IQC136"/>
      <c r="IQD136"/>
      <c r="IQE136"/>
      <c r="IQF136"/>
      <c r="IQG136"/>
      <c r="IQH136"/>
      <c r="IQI136"/>
      <c r="IQJ136"/>
      <c r="IQK136"/>
      <c r="IQL136"/>
      <c r="IQM136"/>
      <c r="IQN136"/>
      <c r="IQO136"/>
      <c r="IQP136"/>
      <c r="IQQ136"/>
      <c r="IQR136"/>
      <c r="IQS136"/>
      <c r="IQT136"/>
      <c r="IQU136"/>
      <c r="IQV136"/>
      <c r="IQW136"/>
      <c r="IQX136"/>
      <c r="IQY136"/>
      <c r="IQZ136"/>
      <c r="IRA136"/>
      <c r="IRB136"/>
      <c r="IRC136"/>
      <c r="IRD136"/>
      <c r="IRE136"/>
      <c r="IRF136"/>
      <c r="IRG136"/>
      <c r="IRH136"/>
      <c r="IRI136"/>
      <c r="IRJ136"/>
      <c r="IRK136"/>
      <c r="IRL136"/>
      <c r="IRM136"/>
      <c r="IRN136"/>
      <c r="IRO136"/>
      <c r="IRP136"/>
      <c r="IRQ136"/>
      <c r="IRR136"/>
      <c r="IRS136"/>
      <c r="IRT136"/>
      <c r="IRU136"/>
      <c r="IRV136"/>
      <c r="IRW136"/>
      <c r="IRX136"/>
      <c r="IRY136"/>
      <c r="IRZ136"/>
      <c r="ISA136"/>
      <c r="ISB136"/>
      <c r="ISC136"/>
      <c r="ISD136"/>
      <c r="ISE136"/>
      <c r="ISF136"/>
      <c r="ISG136"/>
      <c r="ISH136"/>
      <c r="ISI136"/>
      <c r="ISJ136"/>
      <c r="ISK136"/>
      <c r="ISL136"/>
      <c r="ISM136"/>
      <c r="ISN136"/>
      <c r="ISO136"/>
      <c r="ISP136"/>
      <c r="ISQ136"/>
      <c r="ISR136"/>
      <c r="ISS136"/>
      <c r="IST136"/>
      <c r="ISU136"/>
      <c r="ISV136"/>
      <c r="ISW136"/>
      <c r="ISX136"/>
      <c r="ISY136"/>
      <c r="ISZ136"/>
      <c r="ITA136"/>
      <c r="ITB136"/>
      <c r="ITC136"/>
      <c r="ITD136"/>
      <c r="ITE136"/>
      <c r="ITF136"/>
      <c r="ITG136"/>
      <c r="ITH136"/>
      <c r="ITI136"/>
      <c r="ITJ136"/>
      <c r="ITK136"/>
      <c r="ITL136"/>
      <c r="ITM136"/>
      <c r="ITN136"/>
      <c r="ITO136"/>
      <c r="ITP136"/>
      <c r="ITQ136"/>
      <c r="ITR136"/>
      <c r="ITS136"/>
      <c r="ITT136"/>
      <c r="ITU136"/>
      <c r="ITV136"/>
      <c r="ITW136"/>
      <c r="ITX136"/>
      <c r="ITY136"/>
      <c r="ITZ136"/>
      <c r="IUA136"/>
      <c r="IUB136"/>
      <c r="IUC136"/>
      <c r="IUD136"/>
      <c r="IUE136"/>
      <c r="IUF136"/>
      <c r="IUG136"/>
      <c r="IUH136"/>
      <c r="IUI136"/>
      <c r="IUJ136"/>
      <c r="IUK136"/>
      <c r="IUL136"/>
      <c r="IUM136"/>
      <c r="IUN136"/>
      <c r="IUO136"/>
      <c r="IUP136"/>
      <c r="IUQ136"/>
      <c r="IUR136"/>
      <c r="IUS136"/>
      <c r="IUT136"/>
      <c r="IUU136"/>
      <c r="IUV136"/>
      <c r="IUW136"/>
      <c r="IUX136"/>
      <c r="IUY136"/>
      <c r="IUZ136"/>
      <c r="IVA136"/>
      <c r="IVB136"/>
      <c r="IVC136"/>
      <c r="IVD136"/>
      <c r="IVE136"/>
      <c r="IVF136"/>
      <c r="IVG136"/>
      <c r="IVH136"/>
      <c r="IVI136"/>
      <c r="IVJ136"/>
      <c r="IVK136"/>
      <c r="IVL136"/>
      <c r="IVM136"/>
      <c r="IVN136"/>
      <c r="IVO136"/>
      <c r="IVP136"/>
      <c r="IVQ136"/>
      <c r="IVR136"/>
      <c r="IVS136"/>
      <c r="IVT136"/>
      <c r="IVU136"/>
      <c r="IVV136"/>
      <c r="IVW136"/>
      <c r="IVX136"/>
      <c r="IVY136"/>
      <c r="IVZ136"/>
      <c r="IWA136"/>
      <c r="IWB136"/>
      <c r="IWC136"/>
      <c r="IWD136"/>
      <c r="IWE136"/>
      <c r="IWF136"/>
      <c r="IWG136"/>
      <c r="IWH136"/>
      <c r="IWI136"/>
      <c r="IWJ136"/>
      <c r="IWK136"/>
      <c r="IWL136"/>
      <c r="IWM136"/>
      <c r="IWN136"/>
      <c r="IWO136"/>
      <c r="IWP136"/>
      <c r="IWQ136"/>
      <c r="IWR136"/>
      <c r="IWS136"/>
      <c r="IWT136"/>
      <c r="IWU136"/>
      <c r="IWV136"/>
      <c r="IWW136"/>
      <c r="IWX136"/>
      <c r="IWY136"/>
      <c r="IWZ136"/>
      <c r="IXA136"/>
      <c r="IXB136"/>
      <c r="IXC136"/>
      <c r="IXD136"/>
      <c r="IXE136"/>
      <c r="IXF136"/>
      <c r="IXG136"/>
      <c r="IXH136"/>
      <c r="IXI136"/>
      <c r="IXJ136"/>
      <c r="IXK136"/>
      <c r="IXL136"/>
      <c r="IXM136"/>
      <c r="IXN136"/>
      <c r="IXO136"/>
      <c r="IXP136"/>
      <c r="IXQ136"/>
      <c r="IXR136"/>
      <c r="IXS136"/>
      <c r="IXT136"/>
      <c r="IXU136"/>
      <c r="IXV136"/>
      <c r="IXW136"/>
      <c r="IXX136"/>
      <c r="IXY136"/>
      <c r="IXZ136"/>
      <c r="IYA136"/>
      <c r="IYB136"/>
      <c r="IYC136"/>
      <c r="IYD136"/>
      <c r="IYE136"/>
      <c r="IYF136"/>
      <c r="IYG136"/>
      <c r="IYH136"/>
      <c r="IYI136"/>
      <c r="IYJ136"/>
      <c r="IYK136"/>
      <c r="IYL136"/>
      <c r="IYM136"/>
      <c r="IYN136"/>
      <c r="IYO136"/>
      <c r="IYP136"/>
      <c r="IYQ136"/>
      <c r="IYR136"/>
      <c r="IYS136"/>
      <c r="IYT136"/>
      <c r="IYU136"/>
      <c r="IYV136"/>
      <c r="IYW136"/>
      <c r="IYX136"/>
      <c r="IYY136"/>
      <c r="IYZ136"/>
      <c r="IZA136"/>
      <c r="IZB136"/>
      <c r="IZC136"/>
      <c r="IZD136"/>
      <c r="IZE136"/>
      <c r="IZF136"/>
      <c r="IZG136"/>
      <c r="IZH136"/>
      <c r="IZI136"/>
      <c r="IZJ136"/>
      <c r="IZK136"/>
      <c r="IZL136"/>
      <c r="IZM136"/>
      <c r="IZN136"/>
      <c r="IZO136"/>
      <c r="IZP136"/>
      <c r="IZQ136"/>
      <c r="IZR136"/>
      <c r="IZS136"/>
      <c r="IZT136"/>
      <c r="IZU136"/>
      <c r="IZV136"/>
      <c r="IZW136"/>
      <c r="IZX136"/>
      <c r="IZY136"/>
      <c r="IZZ136"/>
      <c r="JAA136"/>
      <c r="JAB136"/>
      <c r="JAC136"/>
      <c r="JAD136"/>
      <c r="JAE136"/>
      <c r="JAF136"/>
      <c r="JAG136"/>
      <c r="JAH136"/>
      <c r="JAI136"/>
      <c r="JAJ136"/>
      <c r="JAK136"/>
      <c r="JAL136"/>
      <c r="JAM136"/>
      <c r="JAN136"/>
      <c r="JAO136"/>
      <c r="JAP136"/>
      <c r="JAQ136"/>
      <c r="JAR136"/>
      <c r="JAS136"/>
      <c r="JAT136"/>
      <c r="JAU136"/>
      <c r="JAV136"/>
      <c r="JAW136"/>
      <c r="JAX136"/>
      <c r="JAY136"/>
      <c r="JAZ136"/>
      <c r="JBA136"/>
      <c r="JBB136"/>
      <c r="JBC136"/>
      <c r="JBD136"/>
      <c r="JBE136"/>
      <c r="JBF136"/>
      <c r="JBG136"/>
      <c r="JBH136"/>
      <c r="JBI136"/>
      <c r="JBJ136"/>
      <c r="JBK136"/>
      <c r="JBL136"/>
      <c r="JBM136"/>
      <c r="JBN136"/>
      <c r="JBO136"/>
      <c r="JBP136"/>
      <c r="JBQ136"/>
      <c r="JBR136"/>
      <c r="JBS136"/>
      <c r="JBT136"/>
      <c r="JBU136"/>
      <c r="JBV136"/>
      <c r="JBW136"/>
      <c r="JBX136"/>
      <c r="JBY136"/>
      <c r="JBZ136"/>
      <c r="JCA136"/>
      <c r="JCB136"/>
      <c r="JCC136"/>
      <c r="JCD136"/>
      <c r="JCE136"/>
      <c r="JCF136"/>
      <c r="JCG136"/>
      <c r="JCH136"/>
      <c r="JCI136"/>
      <c r="JCJ136"/>
      <c r="JCK136"/>
      <c r="JCL136"/>
      <c r="JCM136"/>
      <c r="JCN136"/>
      <c r="JCO136"/>
      <c r="JCP136"/>
      <c r="JCQ136"/>
      <c r="JCR136"/>
      <c r="JCS136"/>
      <c r="JCT136"/>
      <c r="JCU136"/>
      <c r="JCV136"/>
      <c r="JCW136"/>
      <c r="JCX136"/>
      <c r="JCY136"/>
      <c r="JCZ136"/>
      <c r="JDA136"/>
      <c r="JDB136"/>
      <c r="JDC136"/>
      <c r="JDD136"/>
      <c r="JDE136"/>
      <c r="JDF136"/>
      <c r="JDG136"/>
      <c r="JDH136"/>
      <c r="JDI136"/>
      <c r="JDJ136"/>
      <c r="JDK136"/>
      <c r="JDL136"/>
      <c r="JDM136"/>
      <c r="JDN136"/>
      <c r="JDO136"/>
      <c r="JDP136"/>
      <c r="JDQ136"/>
      <c r="JDR136"/>
      <c r="JDS136"/>
      <c r="JDT136"/>
      <c r="JDU136"/>
      <c r="JDV136"/>
      <c r="JDW136"/>
      <c r="JDX136"/>
      <c r="JDY136"/>
      <c r="JDZ136"/>
      <c r="JEA136"/>
      <c r="JEB136"/>
      <c r="JEC136"/>
      <c r="JED136"/>
      <c r="JEE136"/>
      <c r="JEF136"/>
      <c r="JEG136"/>
      <c r="JEH136"/>
      <c r="JEI136"/>
      <c r="JEJ136"/>
      <c r="JEK136"/>
      <c r="JEL136"/>
      <c r="JEM136"/>
      <c r="JEN136"/>
      <c r="JEO136"/>
      <c r="JEP136"/>
      <c r="JEQ136"/>
      <c r="JER136"/>
      <c r="JES136"/>
      <c r="JET136"/>
      <c r="JEU136"/>
      <c r="JEV136"/>
      <c r="JEW136"/>
      <c r="JEX136"/>
      <c r="JEY136"/>
      <c r="JEZ136"/>
      <c r="JFA136"/>
      <c r="JFB136"/>
      <c r="JFC136"/>
      <c r="JFD136"/>
      <c r="JFE136"/>
      <c r="JFF136"/>
      <c r="JFG136"/>
      <c r="JFH136"/>
      <c r="JFI136"/>
      <c r="JFJ136"/>
      <c r="JFK136"/>
      <c r="JFL136"/>
      <c r="JFM136"/>
      <c r="JFN136"/>
      <c r="JFO136"/>
      <c r="JFP136"/>
      <c r="JFQ136"/>
      <c r="JFR136"/>
      <c r="JFS136"/>
      <c r="JFT136"/>
      <c r="JFU136"/>
      <c r="JFV136"/>
      <c r="JFW136"/>
      <c r="JFX136"/>
      <c r="JFY136"/>
      <c r="JFZ136"/>
      <c r="JGA136"/>
      <c r="JGB136"/>
      <c r="JGC136"/>
      <c r="JGD136"/>
      <c r="JGE136"/>
      <c r="JGF136"/>
      <c r="JGG136"/>
      <c r="JGH136"/>
      <c r="JGI136"/>
      <c r="JGJ136"/>
      <c r="JGK136"/>
      <c r="JGL136"/>
      <c r="JGM136"/>
      <c r="JGN136"/>
      <c r="JGO136"/>
      <c r="JGP136"/>
      <c r="JGQ136"/>
      <c r="JGR136"/>
      <c r="JGS136"/>
      <c r="JGT136"/>
      <c r="JGU136"/>
      <c r="JGV136"/>
      <c r="JGW136"/>
      <c r="JGX136"/>
      <c r="JGY136"/>
      <c r="JGZ136"/>
      <c r="JHA136"/>
      <c r="JHB136"/>
      <c r="JHC136"/>
      <c r="JHD136"/>
      <c r="JHE136"/>
      <c r="JHF136"/>
      <c r="JHG136"/>
      <c r="JHH136"/>
      <c r="JHI136"/>
      <c r="JHJ136"/>
      <c r="JHK136"/>
      <c r="JHL136"/>
      <c r="JHM136"/>
      <c r="JHN136"/>
      <c r="JHO136"/>
      <c r="JHP136"/>
      <c r="JHQ136"/>
      <c r="JHR136"/>
      <c r="JHS136"/>
      <c r="JHT136"/>
      <c r="JHU136"/>
      <c r="JHV136"/>
      <c r="JHW136"/>
      <c r="JHX136"/>
      <c r="JHY136"/>
      <c r="JHZ136"/>
      <c r="JIA136"/>
      <c r="JIB136"/>
      <c r="JIC136"/>
      <c r="JID136"/>
      <c r="JIE136"/>
      <c r="JIF136"/>
      <c r="JIG136"/>
      <c r="JIH136"/>
      <c r="JII136"/>
      <c r="JIJ136"/>
      <c r="JIK136"/>
      <c r="JIL136"/>
      <c r="JIM136"/>
      <c r="JIN136"/>
      <c r="JIO136"/>
      <c r="JIP136"/>
      <c r="JIQ136"/>
      <c r="JIR136"/>
      <c r="JIS136"/>
      <c r="JIT136"/>
      <c r="JIU136"/>
      <c r="JIV136"/>
      <c r="JIW136"/>
      <c r="JIX136"/>
      <c r="JIY136"/>
      <c r="JIZ136"/>
      <c r="JJA136"/>
      <c r="JJB136"/>
      <c r="JJC136"/>
      <c r="JJD136"/>
      <c r="JJE136"/>
      <c r="JJF136"/>
      <c r="JJG136"/>
      <c r="JJH136"/>
      <c r="JJI136"/>
      <c r="JJJ136"/>
      <c r="JJK136"/>
      <c r="JJL136"/>
      <c r="JJM136"/>
      <c r="JJN136"/>
      <c r="JJO136"/>
      <c r="JJP136"/>
      <c r="JJQ136"/>
      <c r="JJR136"/>
      <c r="JJS136"/>
      <c r="JJT136"/>
      <c r="JJU136"/>
      <c r="JJV136"/>
      <c r="JJW136"/>
      <c r="JJX136"/>
      <c r="JJY136"/>
      <c r="JJZ136"/>
      <c r="JKA136"/>
      <c r="JKB136"/>
      <c r="JKC136"/>
      <c r="JKD136"/>
      <c r="JKE136"/>
      <c r="JKF136"/>
      <c r="JKG136"/>
      <c r="JKH136"/>
      <c r="JKI136"/>
      <c r="JKJ136"/>
      <c r="JKK136"/>
      <c r="JKL136"/>
      <c r="JKM136"/>
      <c r="JKN136"/>
      <c r="JKO136"/>
      <c r="JKP136"/>
      <c r="JKQ136"/>
      <c r="JKR136"/>
      <c r="JKS136"/>
      <c r="JKT136"/>
      <c r="JKU136"/>
      <c r="JKV136"/>
      <c r="JKW136"/>
      <c r="JKX136"/>
      <c r="JKY136"/>
      <c r="JKZ136"/>
      <c r="JLA136"/>
      <c r="JLB136"/>
      <c r="JLC136"/>
      <c r="JLD136"/>
      <c r="JLE136"/>
      <c r="JLF136"/>
      <c r="JLG136"/>
      <c r="JLH136"/>
      <c r="JLI136"/>
      <c r="JLJ136"/>
      <c r="JLK136"/>
      <c r="JLL136"/>
      <c r="JLM136"/>
      <c r="JLN136"/>
      <c r="JLO136"/>
      <c r="JLP136"/>
      <c r="JLQ136"/>
      <c r="JLR136"/>
      <c r="JLS136"/>
      <c r="JLT136"/>
      <c r="JLU136"/>
      <c r="JLV136"/>
      <c r="JLW136"/>
      <c r="JLX136"/>
      <c r="JLY136"/>
      <c r="JLZ136"/>
      <c r="JMA136"/>
      <c r="JMB136"/>
      <c r="JMC136"/>
      <c r="JMD136"/>
      <c r="JME136"/>
      <c r="JMF136"/>
      <c r="JMG136"/>
      <c r="JMH136"/>
      <c r="JMI136"/>
      <c r="JMJ136"/>
      <c r="JMK136"/>
      <c r="JML136"/>
      <c r="JMM136"/>
      <c r="JMN136"/>
      <c r="JMO136"/>
      <c r="JMP136"/>
      <c r="JMQ136"/>
      <c r="JMR136"/>
      <c r="JMS136"/>
      <c r="JMT136"/>
      <c r="JMU136"/>
      <c r="JMV136"/>
      <c r="JMW136"/>
      <c r="JMX136"/>
      <c r="JMY136"/>
      <c r="JMZ136"/>
      <c r="JNA136"/>
      <c r="JNB136"/>
      <c r="JNC136"/>
      <c r="JND136"/>
      <c r="JNE136"/>
      <c r="JNF136"/>
      <c r="JNG136"/>
      <c r="JNH136"/>
      <c r="JNI136"/>
      <c r="JNJ136"/>
      <c r="JNK136"/>
      <c r="JNL136"/>
      <c r="JNM136"/>
      <c r="JNN136"/>
      <c r="JNO136"/>
      <c r="JNP136"/>
      <c r="JNQ136"/>
      <c r="JNR136"/>
      <c r="JNS136"/>
      <c r="JNT136"/>
      <c r="JNU136"/>
      <c r="JNV136"/>
      <c r="JNW136"/>
      <c r="JNX136"/>
      <c r="JNY136"/>
      <c r="JNZ136"/>
      <c r="JOA136"/>
      <c r="JOB136"/>
      <c r="JOC136"/>
      <c r="JOD136"/>
      <c r="JOE136"/>
      <c r="JOF136"/>
      <c r="JOG136"/>
      <c r="JOH136"/>
      <c r="JOI136"/>
      <c r="JOJ136"/>
      <c r="JOK136"/>
      <c r="JOL136"/>
      <c r="JOM136"/>
      <c r="JON136"/>
      <c r="JOO136"/>
      <c r="JOP136"/>
      <c r="JOQ136"/>
      <c r="JOR136"/>
      <c r="JOS136"/>
      <c r="JOT136"/>
      <c r="JOU136"/>
      <c r="JOV136"/>
      <c r="JOW136"/>
      <c r="JOX136"/>
      <c r="JOY136"/>
      <c r="JOZ136"/>
      <c r="JPA136"/>
      <c r="JPB136"/>
      <c r="JPC136"/>
      <c r="JPD136"/>
      <c r="JPE136"/>
      <c r="JPF136"/>
      <c r="JPG136"/>
      <c r="JPH136"/>
      <c r="JPI136"/>
      <c r="JPJ136"/>
      <c r="JPK136"/>
      <c r="JPL136"/>
      <c r="JPM136"/>
      <c r="JPN136"/>
      <c r="JPO136"/>
      <c r="JPP136"/>
      <c r="JPQ136"/>
      <c r="JPR136"/>
      <c r="JPS136"/>
      <c r="JPT136"/>
      <c r="JPU136"/>
      <c r="JPV136"/>
      <c r="JPW136"/>
      <c r="JPX136"/>
      <c r="JPY136"/>
      <c r="JPZ136"/>
      <c r="JQA136"/>
      <c r="JQB136"/>
      <c r="JQC136"/>
      <c r="JQD136"/>
      <c r="JQE136"/>
      <c r="JQF136"/>
      <c r="JQG136"/>
      <c r="JQH136"/>
      <c r="JQI136"/>
      <c r="JQJ136"/>
      <c r="JQK136"/>
      <c r="JQL136"/>
      <c r="JQM136"/>
      <c r="JQN136"/>
      <c r="JQO136"/>
      <c r="JQP136"/>
      <c r="JQQ136"/>
      <c r="JQR136"/>
      <c r="JQS136"/>
      <c r="JQT136"/>
      <c r="JQU136"/>
      <c r="JQV136"/>
      <c r="JQW136"/>
      <c r="JQX136"/>
      <c r="JQY136"/>
      <c r="JQZ136"/>
      <c r="JRA136"/>
      <c r="JRB136"/>
      <c r="JRC136"/>
      <c r="JRD136"/>
      <c r="JRE136"/>
      <c r="JRF136"/>
      <c r="JRG136"/>
      <c r="JRH136"/>
      <c r="JRI136"/>
      <c r="JRJ136"/>
      <c r="JRK136"/>
      <c r="JRL136"/>
      <c r="JRM136"/>
      <c r="JRN136"/>
      <c r="JRO136"/>
      <c r="JRP136"/>
      <c r="JRQ136"/>
      <c r="JRR136"/>
      <c r="JRS136"/>
      <c r="JRT136"/>
      <c r="JRU136"/>
      <c r="JRV136"/>
      <c r="JRW136"/>
      <c r="JRX136"/>
      <c r="JRY136"/>
      <c r="JRZ136"/>
      <c r="JSA136"/>
      <c r="JSB136"/>
      <c r="JSC136"/>
      <c r="JSD136"/>
      <c r="JSE136"/>
      <c r="JSF136"/>
      <c r="JSG136"/>
      <c r="JSH136"/>
      <c r="JSI136"/>
      <c r="JSJ136"/>
      <c r="JSK136"/>
      <c r="JSL136"/>
      <c r="JSM136"/>
      <c r="JSN136"/>
      <c r="JSO136"/>
      <c r="JSP136"/>
      <c r="JSQ136"/>
      <c r="JSR136"/>
      <c r="JSS136"/>
      <c r="JST136"/>
      <c r="JSU136"/>
      <c r="JSV136"/>
      <c r="JSW136"/>
      <c r="JSX136"/>
      <c r="JSY136"/>
      <c r="JSZ136"/>
      <c r="JTA136"/>
      <c r="JTB136"/>
      <c r="JTC136"/>
      <c r="JTD136"/>
      <c r="JTE136"/>
      <c r="JTF136"/>
      <c r="JTG136"/>
      <c r="JTH136"/>
      <c r="JTI136"/>
      <c r="JTJ136"/>
      <c r="JTK136"/>
      <c r="JTL136"/>
      <c r="JTM136"/>
      <c r="JTN136"/>
      <c r="JTO136"/>
      <c r="JTP136"/>
      <c r="JTQ136"/>
      <c r="JTR136"/>
      <c r="JTS136"/>
      <c r="JTT136"/>
      <c r="JTU136"/>
      <c r="JTV136"/>
      <c r="JTW136"/>
      <c r="JTX136"/>
      <c r="JTY136"/>
      <c r="JTZ136"/>
      <c r="JUA136"/>
      <c r="JUB136"/>
      <c r="JUC136"/>
      <c r="JUD136"/>
      <c r="JUE136"/>
      <c r="JUF136"/>
      <c r="JUG136"/>
      <c r="JUH136"/>
      <c r="JUI136"/>
      <c r="JUJ136"/>
      <c r="JUK136"/>
      <c r="JUL136"/>
      <c r="JUM136"/>
      <c r="JUN136"/>
      <c r="JUO136"/>
      <c r="JUP136"/>
      <c r="JUQ136"/>
      <c r="JUR136"/>
      <c r="JUS136"/>
      <c r="JUT136"/>
      <c r="JUU136"/>
      <c r="JUV136"/>
      <c r="JUW136"/>
      <c r="JUX136"/>
      <c r="JUY136"/>
      <c r="JUZ136"/>
      <c r="JVA136"/>
      <c r="JVB136"/>
      <c r="JVC136"/>
      <c r="JVD136"/>
      <c r="JVE136"/>
      <c r="JVF136"/>
      <c r="JVG136"/>
      <c r="JVH136"/>
      <c r="JVI136"/>
      <c r="JVJ136"/>
      <c r="JVK136"/>
      <c r="JVL136"/>
      <c r="JVM136"/>
      <c r="JVN136"/>
      <c r="JVO136"/>
      <c r="JVP136"/>
      <c r="JVQ136"/>
      <c r="JVR136"/>
      <c r="JVS136"/>
      <c r="JVT136"/>
      <c r="JVU136"/>
      <c r="JVV136"/>
      <c r="JVW136"/>
      <c r="JVX136"/>
      <c r="JVY136"/>
      <c r="JVZ136"/>
      <c r="JWA136"/>
      <c r="JWB136"/>
      <c r="JWC136"/>
      <c r="JWD136"/>
      <c r="JWE136"/>
      <c r="JWF136"/>
      <c r="JWG136"/>
      <c r="JWH136"/>
      <c r="JWI136"/>
      <c r="JWJ136"/>
      <c r="JWK136"/>
      <c r="JWL136"/>
      <c r="JWM136"/>
      <c r="JWN136"/>
      <c r="JWO136"/>
      <c r="JWP136"/>
      <c r="JWQ136"/>
      <c r="JWR136"/>
      <c r="JWS136"/>
      <c r="JWT136"/>
      <c r="JWU136"/>
      <c r="JWV136"/>
      <c r="JWW136"/>
      <c r="JWX136"/>
      <c r="JWY136"/>
      <c r="JWZ136"/>
      <c r="JXA136"/>
      <c r="JXB136"/>
      <c r="JXC136"/>
      <c r="JXD136"/>
      <c r="JXE136"/>
      <c r="JXF136"/>
      <c r="JXG136"/>
      <c r="JXH136"/>
      <c r="JXI136"/>
      <c r="JXJ136"/>
      <c r="JXK136"/>
      <c r="JXL136"/>
      <c r="JXM136"/>
      <c r="JXN136"/>
      <c r="JXO136"/>
      <c r="JXP136"/>
      <c r="JXQ136"/>
      <c r="JXR136"/>
      <c r="JXS136"/>
      <c r="JXT136"/>
      <c r="JXU136"/>
      <c r="JXV136"/>
      <c r="JXW136"/>
      <c r="JXX136"/>
      <c r="JXY136"/>
      <c r="JXZ136"/>
      <c r="JYA136"/>
      <c r="JYB136"/>
      <c r="JYC136"/>
      <c r="JYD136"/>
      <c r="JYE136"/>
      <c r="JYF136"/>
      <c r="JYG136"/>
      <c r="JYH136"/>
      <c r="JYI136"/>
      <c r="JYJ136"/>
      <c r="JYK136"/>
      <c r="JYL136"/>
      <c r="JYM136"/>
      <c r="JYN136"/>
      <c r="JYO136"/>
      <c r="JYP136"/>
      <c r="JYQ136"/>
      <c r="JYR136"/>
      <c r="JYS136"/>
      <c r="JYT136"/>
      <c r="JYU136"/>
      <c r="JYV136"/>
      <c r="JYW136"/>
      <c r="JYX136"/>
      <c r="JYY136"/>
      <c r="JYZ136"/>
      <c r="JZA136"/>
      <c r="JZB136"/>
      <c r="JZC136"/>
      <c r="JZD136"/>
      <c r="JZE136"/>
      <c r="JZF136"/>
      <c r="JZG136"/>
      <c r="JZH136"/>
      <c r="JZI136"/>
      <c r="JZJ136"/>
      <c r="JZK136"/>
      <c r="JZL136"/>
      <c r="JZM136"/>
      <c r="JZN136"/>
      <c r="JZO136"/>
      <c r="JZP136"/>
      <c r="JZQ136"/>
      <c r="JZR136"/>
      <c r="JZS136"/>
      <c r="JZT136"/>
      <c r="JZU136"/>
      <c r="JZV136"/>
      <c r="JZW136"/>
      <c r="JZX136"/>
      <c r="JZY136"/>
      <c r="JZZ136"/>
      <c r="KAA136"/>
      <c r="KAB136"/>
      <c r="KAC136"/>
      <c r="KAD136"/>
      <c r="KAE136"/>
      <c r="KAF136"/>
      <c r="KAG136"/>
      <c r="KAH136"/>
      <c r="KAI136"/>
      <c r="KAJ136"/>
      <c r="KAK136"/>
      <c r="KAL136"/>
      <c r="KAM136"/>
      <c r="KAN136"/>
      <c r="KAO136"/>
      <c r="KAP136"/>
      <c r="KAQ136"/>
      <c r="KAR136"/>
      <c r="KAS136"/>
      <c r="KAT136"/>
      <c r="KAU136"/>
      <c r="KAV136"/>
      <c r="KAW136"/>
      <c r="KAX136"/>
      <c r="KAY136"/>
      <c r="KAZ136"/>
      <c r="KBA136"/>
      <c r="KBB136"/>
      <c r="KBC136"/>
      <c r="KBD136"/>
      <c r="KBE136"/>
      <c r="KBF136"/>
      <c r="KBG136"/>
      <c r="KBH136"/>
      <c r="KBI136"/>
      <c r="KBJ136"/>
      <c r="KBK136"/>
      <c r="KBL136"/>
      <c r="KBM136"/>
      <c r="KBN136"/>
      <c r="KBO136"/>
      <c r="KBP136"/>
      <c r="KBQ136"/>
      <c r="KBR136"/>
      <c r="KBS136"/>
      <c r="KBT136"/>
      <c r="KBU136"/>
      <c r="KBV136"/>
      <c r="KBW136"/>
      <c r="KBX136"/>
      <c r="KBY136"/>
      <c r="KBZ136"/>
      <c r="KCA136"/>
      <c r="KCB136"/>
      <c r="KCC136"/>
      <c r="KCD136"/>
      <c r="KCE136"/>
      <c r="KCF136"/>
      <c r="KCG136"/>
      <c r="KCH136"/>
      <c r="KCI136"/>
      <c r="KCJ136"/>
      <c r="KCK136"/>
      <c r="KCL136"/>
      <c r="KCM136"/>
      <c r="KCN136"/>
      <c r="KCO136"/>
      <c r="KCP136"/>
      <c r="KCQ136"/>
      <c r="KCR136"/>
      <c r="KCS136"/>
      <c r="KCT136"/>
      <c r="KCU136"/>
      <c r="KCV136"/>
      <c r="KCW136"/>
      <c r="KCX136"/>
      <c r="KCY136"/>
      <c r="KCZ136"/>
      <c r="KDA136"/>
      <c r="KDB136"/>
      <c r="KDC136"/>
      <c r="KDD136"/>
      <c r="KDE136"/>
      <c r="KDF136"/>
      <c r="KDG136"/>
      <c r="KDH136"/>
      <c r="KDI136"/>
      <c r="KDJ136"/>
      <c r="KDK136"/>
      <c r="KDL136"/>
      <c r="KDM136"/>
      <c r="KDN136"/>
      <c r="KDO136"/>
      <c r="KDP136"/>
      <c r="KDQ136"/>
      <c r="KDR136"/>
      <c r="KDS136"/>
      <c r="KDT136"/>
      <c r="KDU136"/>
      <c r="KDV136"/>
      <c r="KDW136"/>
      <c r="KDX136"/>
      <c r="KDY136"/>
      <c r="KDZ136"/>
      <c r="KEA136"/>
      <c r="KEB136"/>
      <c r="KEC136"/>
      <c r="KED136"/>
      <c r="KEE136"/>
      <c r="KEF136"/>
      <c r="KEG136"/>
      <c r="KEH136"/>
      <c r="KEI136"/>
      <c r="KEJ136"/>
      <c r="KEK136"/>
      <c r="KEL136"/>
      <c r="KEM136"/>
      <c r="KEN136"/>
      <c r="KEO136"/>
      <c r="KEP136"/>
      <c r="KEQ136"/>
      <c r="KER136"/>
      <c r="KES136"/>
      <c r="KET136"/>
      <c r="KEU136"/>
      <c r="KEV136"/>
      <c r="KEW136"/>
      <c r="KEX136"/>
      <c r="KEY136"/>
      <c r="KEZ136"/>
      <c r="KFA136"/>
      <c r="KFB136"/>
      <c r="KFC136"/>
      <c r="KFD136"/>
      <c r="KFE136"/>
      <c r="KFF136"/>
      <c r="KFG136"/>
      <c r="KFH136"/>
      <c r="KFI136"/>
      <c r="KFJ136"/>
      <c r="KFK136"/>
      <c r="KFL136"/>
      <c r="KFM136"/>
      <c r="KFN136"/>
      <c r="KFO136"/>
      <c r="KFP136"/>
      <c r="KFQ136"/>
      <c r="KFR136"/>
      <c r="KFS136"/>
      <c r="KFT136"/>
      <c r="KFU136"/>
      <c r="KFV136"/>
      <c r="KFW136"/>
      <c r="KFX136"/>
      <c r="KFY136"/>
      <c r="KFZ136"/>
      <c r="KGA136"/>
      <c r="KGB136"/>
      <c r="KGC136"/>
      <c r="KGD136"/>
      <c r="KGE136"/>
      <c r="KGF136"/>
      <c r="KGG136"/>
      <c r="KGH136"/>
      <c r="KGI136"/>
      <c r="KGJ136"/>
      <c r="KGK136"/>
      <c r="KGL136"/>
      <c r="KGM136"/>
      <c r="KGN136"/>
      <c r="KGO136"/>
      <c r="KGP136"/>
      <c r="KGQ136"/>
      <c r="KGR136"/>
      <c r="KGS136"/>
      <c r="KGT136"/>
      <c r="KGU136"/>
      <c r="KGV136"/>
      <c r="KGW136"/>
      <c r="KGX136"/>
      <c r="KGY136"/>
      <c r="KGZ136"/>
      <c r="KHA136"/>
      <c r="KHB136"/>
      <c r="KHC136"/>
      <c r="KHD136"/>
      <c r="KHE136"/>
      <c r="KHF136"/>
      <c r="KHG136"/>
      <c r="KHH136"/>
      <c r="KHI136"/>
      <c r="KHJ136"/>
      <c r="KHK136"/>
      <c r="KHL136"/>
      <c r="KHM136"/>
      <c r="KHN136"/>
      <c r="KHO136"/>
      <c r="KHP136"/>
      <c r="KHQ136"/>
      <c r="KHR136"/>
      <c r="KHS136"/>
      <c r="KHT136"/>
      <c r="KHU136"/>
      <c r="KHV136"/>
      <c r="KHW136"/>
      <c r="KHX136"/>
      <c r="KHY136"/>
      <c r="KHZ136"/>
      <c r="KIA136"/>
      <c r="KIB136"/>
      <c r="KIC136"/>
      <c r="KID136"/>
      <c r="KIE136"/>
      <c r="KIF136"/>
      <c r="KIG136"/>
      <c r="KIH136"/>
      <c r="KII136"/>
      <c r="KIJ136"/>
      <c r="KIK136"/>
      <c r="KIL136"/>
      <c r="KIM136"/>
      <c r="KIN136"/>
      <c r="KIO136"/>
      <c r="KIP136"/>
      <c r="KIQ136"/>
      <c r="KIR136"/>
      <c r="KIS136"/>
      <c r="KIT136"/>
      <c r="KIU136"/>
      <c r="KIV136"/>
      <c r="KIW136"/>
      <c r="KIX136"/>
      <c r="KIY136"/>
      <c r="KIZ136"/>
      <c r="KJA136"/>
      <c r="KJB136"/>
      <c r="KJC136"/>
      <c r="KJD136"/>
      <c r="KJE136"/>
      <c r="KJF136"/>
      <c r="KJG136"/>
      <c r="KJH136"/>
      <c r="KJI136"/>
      <c r="KJJ136"/>
      <c r="KJK136"/>
      <c r="KJL136"/>
      <c r="KJM136"/>
      <c r="KJN136"/>
      <c r="KJO136"/>
      <c r="KJP136"/>
      <c r="KJQ136"/>
      <c r="KJR136"/>
      <c r="KJS136"/>
      <c r="KJT136"/>
      <c r="KJU136"/>
      <c r="KJV136"/>
      <c r="KJW136"/>
      <c r="KJX136"/>
      <c r="KJY136"/>
      <c r="KJZ136"/>
      <c r="KKA136"/>
      <c r="KKB136"/>
      <c r="KKC136"/>
      <c r="KKD136"/>
      <c r="KKE136"/>
      <c r="KKF136"/>
      <c r="KKG136"/>
      <c r="KKH136"/>
      <c r="KKI136"/>
      <c r="KKJ136"/>
      <c r="KKK136"/>
      <c r="KKL136"/>
      <c r="KKM136"/>
      <c r="KKN136"/>
      <c r="KKO136"/>
      <c r="KKP136"/>
      <c r="KKQ136"/>
      <c r="KKR136"/>
      <c r="KKS136"/>
      <c r="KKT136"/>
      <c r="KKU136"/>
      <c r="KKV136"/>
      <c r="KKW136"/>
      <c r="KKX136"/>
      <c r="KKY136"/>
      <c r="KKZ136"/>
      <c r="KLA136"/>
      <c r="KLB136"/>
      <c r="KLC136"/>
      <c r="KLD136"/>
      <c r="KLE136"/>
      <c r="KLF136"/>
      <c r="KLG136"/>
      <c r="KLH136"/>
      <c r="KLI136"/>
      <c r="KLJ136"/>
      <c r="KLK136"/>
      <c r="KLL136"/>
      <c r="KLM136"/>
      <c r="KLN136"/>
      <c r="KLO136"/>
      <c r="KLP136"/>
      <c r="KLQ136"/>
      <c r="KLR136"/>
      <c r="KLS136"/>
      <c r="KLT136"/>
      <c r="KLU136"/>
      <c r="KLV136"/>
      <c r="KLW136"/>
      <c r="KLX136"/>
      <c r="KLY136"/>
      <c r="KLZ136"/>
      <c r="KMA136"/>
      <c r="KMB136"/>
      <c r="KMC136"/>
      <c r="KMD136"/>
      <c r="KME136"/>
      <c r="KMF136"/>
      <c r="KMG136"/>
      <c r="KMH136"/>
      <c r="KMI136"/>
      <c r="KMJ136"/>
      <c r="KMK136"/>
      <c r="KML136"/>
      <c r="KMM136"/>
      <c r="KMN136"/>
      <c r="KMO136"/>
      <c r="KMP136"/>
      <c r="KMQ136"/>
      <c r="KMR136"/>
      <c r="KMS136"/>
      <c r="KMT136"/>
      <c r="KMU136"/>
      <c r="KMV136"/>
      <c r="KMW136"/>
      <c r="KMX136"/>
      <c r="KMY136"/>
      <c r="KMZ136"/>
      <c r="KNA136"/>
      <c r="KNB136"/>
      <c r="KNC136"/>
      <c r="KND136"/>
      <c r="KNE136"/>
      <c r="KNF136"/>
      <c r="KNG136"/>
      <c r="KNH136"/>
      <c r="KNI136"/>
      <c r="KNJ136"/>
      <c r="KNK136"/>
      <c r="KNL136"/>
      <c r="KNM136"/>
      <c r="KNN136"/>
      <c r="KNO136"/>
      <c r="KNP136"/>
      <c r="KNQ136"/>
      <c r="KNR136"/>
      <c r="KNS136"/>
      <c r="KNT136"/>
      <c r="KNU136"/>
      <c r="KNV136"/>
      <c r="KNW136"/>
      <c r="KNX136"/>
      <c r="KNY136"/>
      <c r="KNZ136"/>
      <c r="KOA136"/>
      <c r="KOB136"/>
      <c r="KOC136"/>
      <c r="KOD136"/>
      <c r="KOE136"/>
      <c r="KOF136"/>
      <c r="KOG136"/>
      <c r="KOH136"/>
      <c r="KOI136"/>
      <c r="KOJ136"/>
      <c r="KOK136"/>
      <c r="KOL136"/>
      <c r="KOM136"/>
      <c r="KON136"/>
      <c r="KOO136"/>
      <c r="KOP136"/>
      <c r="KOQ136"/>
      <c r="KOR136"/>
      <c r="KOS136"/>
      <c r="KOT136"/>
      <c r="KOU136"/>
      <c r="KOV136"/>
      <c r="KOW136"/>
      <c r="KOX136"/>
      <c r="KOY136"/>
      <c r="KOZ136"/>
      <c r="KPA136"/>
      <c r="KPB136"/>
      <c r="KPC136"/>
      <c r="KPD136"/>
      <c r="KPE136"/>
      <c r="KPF136"/>
      <c r="KPG136"/>
      <c r="KPH136"/>
      <c r="KPI136"/>
      <c r="KPJ136"/>
      <c r="KPK136"/>
      <c r="KPL136"/>
      <c r="KPM136"/>
      <c r="KPN136"/>
      <c r="KPO136"/>
      <c r="KPP136"/>
      <c r="KPQ136"/>
      <c r="KPR136"/>
      <c r="KPS136"/>
      <c r="KPT136"/>
      <c r="KPU136"/>
      <c r="KPV136"/>
      <c r="KPW136"/>
      <c r="KPX136"/>
      <c r="KPY136"/>
      <c r="KPZ136"/>
      <c r="KQA136"/>
      <c r="KQB136"/>
      <c r="KQC136"/>
      <c r="KQD136"/>
      <c r="KQE136"/>
      <c r="KQF136"/>
      <c r="KQG136"/>
      <c r="KQH136"/>
      <c r="KQI136"/>
      <c r="KQJ136"/>
      <c r="KQK136"/>
      <c r="KQL136"/>
      <c r="KQM136"/>
      <c r="KQN136"/>
      <c r="KQO136"/>
      <c r="KQP136"/>
      <c r="KQQ136"/>
      <c r="KQR136"/>
      <c r="KQS136"/>
      <c r="KQT136"/>
      <c r="KQU136"/>
      <c r="KQV136"/>
      <c r="KQW136"/>
      <c r="KQX136"/>
      <c r="KQY136"/>
      <c r="KQZ136"/>
      <c r="KRA136"/>
      <c r="KRB136"/>
      <c r="KRC136"/>
      <c r="KRD136"/>
      <c r="KRE136"/>
      <c r="KRF136"/>
      <c r="KRG136"/>
      <c r="KRH136"/>
      <c r="KRI136"/>
      <c r="KRJ136"/>
      <c r="KRK136"/>
      <c r="KRL136"/>
      <c r="KRM136"/>
      <c r="KRN136"/>
      <c r="KRO136"/>
      <c r="KRP136"/>
      <c r="KRQ136"/>
      <c r="KRR136"/>
      <c r="KRS136"/>
      <c r="KRT136"/>
      <c r="KRU136"/>
      <c r="KRV136"/>
      <c r="KRW136"/>
      <c r="KRX136"/>
      <c r="KRY136"/>
      <c r="KRZ136"/>
      <c r="KSA136"/>
      <c r="KSB136"/>
      <c r="KSC136"/>
      <c r="KSD136"/>
      <c r="KSE136"/>
      <c r="KSF136"/>
      <c r="KSG136"/>
      <c r="KSH136"/>
      <c r="KSI136"/>
      <c r="KSJ136"/>
      <c r="KSK136"/>
      <c r="KSL136"/>
      <c r="KSM136"/>
      <c r="KSN136"/>
      <c r="KSO136"/>
      <c r="KSP136"/>
      <c r="KSQ136"/>
      <c r="KSR136"/>
      <c r="KSS136"/>
      <c r="KST136"/>
      <c r="KSU136"/>
      <c r="KSV136"/>
      <c r="KSW136"/>
      <c r="KSX136"/>
      <c r="KSY136"/>
      <c r="KSZ136"/>
      <c r="KTA136"/>
      <c r="KTB136"/>
      <c r="KTC136"/>
      <c r="KTD136"/>
      <c r="KTE136"/>
      <c r="KTF136"/>
      <c r="KTG136"/>
      <c r="KTH136"/>
      <c r="KTI136"/>
      <c r="KTJ136"/>
      <c r="KTK136"/>
      <c r="KTL136"/>
      <c r="KTM136"/>
      <c r="KTN136"/>
      <c r="KTO136"/>
      <c r="KTP136"/>
      <c r="KTQ136"/>
      <c r="KTR136"/>
      <c r="KTS136"/>
      <c r="KTT136"/>
      <c r="KTU136"/>
      <c r="KTV136"/>
      <c r="KTW136"/>
      <c r="KTX136"/>
      <c r="KTY136"/>
      <c r="KTZ136"/>
      <c r="KUA136"/>
      <c r="KUB136"/>
      <c r="KUC136"/>
      <c r="KUD136"/>
      <c r="KUE136"/>
      <c r="KUF136"/>
      <c r="KUG136"/>
      <c r="KUH136"/>
      <c r="KUI136"/>
      <c r="KUJ136"/>
      <c r="KUK136"/>
      <c r="KUL136"/>
      <c r="KUM136"/>
      <c r="KUN136"/>
      <c r="KUO136"/>
      <c r="KUP136"/>
      <c r="KUQ136"/>
      <c r="KUR136"/>
      <c r="KUS136"/>
      <c r="KUT136"/>
      <c r="KUU136"/>
      <c r="KUV136"/>
      <c r="KUW136"/>
      <c r="KUX136"/>
      <c r="KUY136"/>
      <c r="KUZ136"/>
      <c r="KVA136"/>
      <c r="KVB136"/>
      <c r="KVC136"/>
      <c r="KVD136"/>
      <c r="KVE136"/>
      <c r="KVF136"/>
      <c r="KVG136"/>
      <c r="KVH136"/>
      <c r="KVI136"/>
      <c r="KVJ136"/>
      <c r="KVK136"/>
      <c r="KVL136"/>
      <c r="KVM136"/>
      <c r="KVN136"/>
      <c r="KVO136"/>
      <c r="KVP136"/>
      <c r="KVQ136"/>
      <c r="KVR136"/>
      <c r="KVS136"/>
      <c r="KVT136"/>
      <c r="KVU136"/>
      <c r="KVV136"/>
      <c r="KVW136"/>
      <c r="KVX136"/>
      <c r="KVY136"/>
      <c r="KVZ136"/>
      <c r="KWA136"/>
      <c r="KWB136"/>
      <c r="KWC136"/>
      <c r="KWD136"/>
      <c r="KWE136"/>
      <c r="KWF136"/>
      <c r="KWG136"/>
      <c r="KWH136"/>
      <c r="KWI136"/>
      <c r="KWJ136"/>
      <c r="KWK136"/>
      <c r="KWL136"/>
      <c r="KWM136"/>
      <c r="KWN136"/>
      <c r="KWO136"/>
      <c r="KWP136"/>
      <c r="KWQ136"/>
      <c r="KWR136"/>
      <c r="KWS136"/>
      <c r="KWT136"/>
      <c r="KWU136"/>
      <c r="KWV136"/>
      <c r="KWW136"/>
      <c r="KWX136"/>
      <c r="KWY136"/>
      <c r="KWZ136"/>
      <c r="KXA136"/>
      <c r="KXB136"/>
      <c r="KXC136"/>
      <c r="KXD136"/>
      <c r="KXE136"/>
      <c r="KXF136"/>
      <c r="KXG136"/>
      <c r="KXH136"/>
      <c r="KXI136"/>
      <c r="KXJ136"/>
      <c r="KXK136"/>
      <c r="KXL136"/>
      <c r="KXM136"/>
      <c r="KXN136"/>
      <c r="KXO136"/>
      <c r="KXP136"/>
      <c r="KXQ136"/>
      <c r="KXR136"/>
      <c r="KXS136"/>
      <c r="KXT136"/>
      <c r="KXU136"/>
      <c r="KXV136"/>
      <c r="KXW136"/>
      <c r="KXX136"/>
      <c r="KXY136"/>
      <c r="KXZ136"/>
      <c r="KYA136"/>
      <c r="KYB136"/>
      <c r="KYC136"/>
      <c r="KYD136"/>
      <c r="KYE136"/>
      <c r="KYF136"/>
      <c r="KYG136"/>
      <c r="KYH136"/>
      <c r="KYI136"/>
      <c r="KYJ136"/>
      <c r="KYK136"/>
      <c r="KYL136"/>
      <c r="KYM136"/>
      <c r="KYN136"/>
      <c r="KYO136"/>
      <c r="KYP136"/>
      <c r="KYQ136"/>
      <c r="KYR136"/>
      <c r="KYS136"/>
      <c r="KYT136"/>
      <c r="KYU136"/>
      <c r="KYV136"/>
      <c r="KYW136"/>
      <c r="KYX136"/>
      <c r="KYY136"/>
      <c r="KYZ136"/>
      <c r="KZA136"/>
      <c r="KZB136"/>
      <c r="KZC136"/>
      <c r="KZD136"/>
      <c r="KZE136"/>
      <c r="KZF136"/>
      <c r="KZG136"/>
      <c r="KZH136"/>
      <c r="KZI136"/>
      <c r="KZJ136"/>
      <c r="KZK136"/>
      <c r="KZL136"/>
      <c r="KZM136"/>
      <c r="KZN136"/>
      <c r="KZO136"/>
      <c r="KZP136"/>
      <c r="KZQ136"/>
      <c r="KZR136"/>
      <c r="KZS136"/>
      <c r="KZT136"/>
      <c r="KZU136"/>
      <c r="KZV136"/>
      <c r="KZW136"/>
      <c r="KZX136"/>
      <c r="KZY136"/>
      <c r="KZZ136"/>
      <c r="LAA136"/>
      <c r="LAB136"/>
      <c r="LAC136"/>
      <c r="LAD136"/>
      <c r="LAE136"/>
      <c r="LAF136"/>
      <c r="LAG136"/>
      <c r="LAH136"/>
      <c r="LAI136"/>
      <c r="LAJ136"/>
      <c r="LAK136"/>
      <c r="LAL136"/>
      <c r="LAM136"/>
      <c r="LAN136"/>
      <c r="LAO136"/>
      <c r="LAP136"/>
      <c r="LAQ136"/>
      <c r="LAR136"/>
      <c r="LAS136"/>
      <c r="LAT136"/>
      <c r="LAU136"/>
      <c r="LAV136"/>
      <c r="LAW136"/>
      <c r="LAX136"/>
      <c r="LAY136"/>
      <c r="LAZ136"/>
      <c r="LBA136"/>
      <c r="LBB136"/>
      <c r="LBC136"/>
      <c r="LBD136"/>
      <c r="LBE136"/>
      <c r="LBF136"/>
      <c r="LBG136"/>
      <c r="LBH136"/>
      <c r="LBI136"/>
      <c r="LBJ136"/>
      <c r="LBK136"/>
      <c r="LBL136"/>
      <c r="LBM136"/>
      <c r="LBN136"/>
      <c r="LBO136"/>
      <c r="LBP136"/>
      <c r="LBQ136"/>
      <c r="LBR136"/>
      <c r="LBS136"/>
      <c r="LBT136"/>
      <c r="LBU136"/>
      <c r="LBV136"/>
      <c r="LBW136"/>
      <c r="LBX136"/>
      <c r="LBY136"/>
      <c r="LBZ136"/>
      <c r="LCA136"/>
      <c r="LCB136"/>
      <c r="LCC136"/>
      <c r="LCD136"/>
      <c r="LCE136"/>
      <c r="LCF136"/>
      <c r="LCG136"/>
      <c r="LCH136"/>
      <c r="LCI136"/>
      <c r="LCJ136"/>
      <c r="LCK136"/>
      <c r="LCL136"/>
      <c r="LCM136"/>
      <c r="LCN136"/>
      <c r="LCO136"/>
      <c r="LCP136"/>
      <c r="LCQ136"/>
      <c r="LCR136"/>
      <c r="LCS136"/>
      <c r="LCT136"/>
      <c r="LCU136"/>
      <c r="LCV136"/>
      <c r="LCW136"/>
      <c r="LCX136"/>
      <c r="LCY136"/>
      <c r="LCZ136"/>
      <c r="LDA136"/>
      <c r="LDB136"/>
      <c r="LDC136"/>
      <c r="LDD136"/>
      <c r="LDE136"/>
      <c r="LDF136"/>
      <c r="LDG136"/>
      <c r="LDH136"/>
      <c r="LDI136"/>
      <c r="LDJ136"/>
      <c r="LDK136"/>
      <c r="LDL136"/>
      <c r="LDM136"/>
      <c r="LDN136"/>
      <c r="LDO136"/>
      <c r="LDP136"/>
      <c r="LDQ136"/>
      <c r="LDR136"/>
      <c r="LDS136"/>
      <c r="LDT136"/>
      <c r="LDU136"/>
      <c r="LDV136"/>
      <c r="LDW136"/>
      <c r="LDX136"/>
      <c r="LDY136"/>
      <c r="LDZ136"/>
      <c r="LEA136"/>
      <c r="LEB136"/>
      <c r="LEC136"/>
      <c r="LED136"/>
      <c r="LEE136"/>
      <c r="LEF136"/>
      <c r="LEG136"/>
      <c r="LEH136"/>
      <c r="LEI136"/>
      <c r="LEJ136"/>
      <c r="LEK136"/>
      <c r="LEL136"/>
      <c r="LEM136"/>
      <c r="LEN136"/>
      <c r="LEO136"/>
      <c r="LEP136"/>
      <c r="LEQ136"/>
      <c r="LER136"/>
      <c r="LES136"/>
      <c r="LET136"/>
      <c r="LEU136"/>
      <c r="LEV136"/>
      <c r="LEW136"/>
      <c r="LEX136"/>
      <c r="LEY136"/>
      <c r="LEZ136"/>
      <c r="LFA136"/>
      <c r="LFB136"/>
      <c r="LFC136"/>
      <c r="LFD136"/>
      <c r="LFE136"/>
      <c r="LFF136"/>
      <c r="LFG136"/>
      <c r="LFH136"/>
      <c r="LFI136"/>
      <c r="LFJ136"/>
      <c r="LFK136"/>
      <c r="LFL136"/>
      <c r="LFM136"/>
      <c r="LFN136"/>
      <c r="LFO136"/>
      <c r="LFP136"/>
      <c r="LFQ136"/>
      <c r="LFR136"/>
      <c r="LFS136"/>
      <c r="LFT136"/>
      <c r="LFU136"/>
      <c r="LFV136"/>
      <c r="LFW136"/>
      <c r="LFX136"/>
      <c r="LFY136"/>
      <c r="LFZ136"/>
      <c r="LGA136"/>
      <c r="LGB136"/>
      <c r="LGC136"/>
      <c r="LGD136"/>
      <c r="LGE136"/>
      <c r="LGF136"/>
      <c r="LGG136"/>
      <c r="LGH136"/>
      <c r="LGI136"/>
      <c r="LGJ136"/>
      <c r="LGK136"/>
      <c r="LGL136"/>
      <c r="LGM136"/>
      <c r="LGN136"/>
      <c r="LGO136"/>
      <c r="LGP136"/>
      <c r="LGQ136"/>
      <c r="LGR136"/>
      <c r="LGS136"/>
      <c r="LGT136"/>
      <c r="LGU136"/>
      <c r="LGV136"/>
      <c r="LGW136"/>
      <c r="LGX136"/>
      <c r="LGY136"/>
      <c r="LGZ136"/>
      <c r="LHA136"/>
      <c r="LHB136"/>
      <c r="LHC136"/>
      <c r="LHD136"/>
      <c r="LHE136"/>
      <c r="LHF136"/>
      <c r="LHG136"/>
      <c r="LHH136"/>
      <c r="LHI136"/>
      <c r="LHJ136"/>
      <c r="LHK136"/>
      <c r="LHL136"/>
      <c r="LHM136"/>
      <c r="LHN136"/>
      <c r="LHO136"/>
      <c r="LHP136"/>
      <c r="LHQ136"/>
      <c r="LHR136"/>
      <c r="LHS136"/>
      <c r="LHT136"/>
      <c r="LHU136"/>
      <c r="LHV136"/>
      <c r="LHW136"/>
      <c r="LHX136"/>
      <c r="LHY136"/>
      <c r="LHZ136"/>
      <c r="LIA136"/>
      <c r="LIB136"/>
      <c r="LIC136"/>
      <c r="LID136"/>
      <c r="LIE136"/>
      <c r="LIF136"/>
      <c r="LIG136"/>
      <c r="LIH136"/>
      <c r="LII136"/>
      <c r="LIJ136"/>
      <c r="LIK136"/>
      <c r="LIL136"/>
      <c r="LIM136"/>
      <c r="LIN136"/>
      <c r="LIO136"/>
      <c r="LIP136"/>
      <c r="LIQ136"/>
      <c r="LIR136"/>
      <c r="LIS136"/>
      <c r="LIT136"/>
      <c r="LIU136"/>
      <c r="LIV136"/>
      <c r="LIW136"/>
      <c r="LIX136"/>
      <c r="LIY136"/>
      <c r="LIZ136"/>
      <c r="LJA136"/>
      <c r="LJB136"/>
      <c r="LJC136"/>
      <c r="LJD136"/>
      <c r="LJE136"/>
      <c r="LJF136"/>
      <c r="LJG136"/>
      <c r="LJH136"/>
      <c r="LJI136"/>
      <c r="LJJ136"/>
      <c r="LJK136"/>
      <c r="LJL136"/>
      <c r="LJM136"/>
      <c r="LJN136"/>
      <c r="LJO136"/>
      <c r="LJP136"/>
      <c r="LJQ136"/>
      <c r="LJR136"/>
      <c r="LJS136"/>
      <c r="LJT136"/>
      <c r="LJU136"/>
      <c r="LJV136"/>
      <c r="LJW136"/>
      <c r="LJX136"/>
      <c r="LJY136"/>
      <c r="LJZ136"/>
      <c r="LKA136"/>
      <c r="LKB136"/>
      <c r="LKC136"/>
      <c r="LKD136"/>
      <c r="LKE136"/>
      <c r="LKF136"/>
      <c r="LKG136"/>
      <c r="LKH136"/>
      <c r="LKI136"/>
      <c r="LKJ136"/>
      <c r="LKK136"/>
      <c r="LKL136"/>
      <c r="LKM136"/>
      <c r="LKN136"/>
      <c r="LKO136"/>
      <c r="LKP136"/>
      <c r="LKQ136"/>
      <c r="LKR136"/>
      <c r="LKS136"/>
      <c r="LKT136"/>
      <c r="LKU136"/>
      <c r="LKV136"/>
      <c r="LKW136"/>
      <c r="LKX136"/>
      <c r="LKY136"/>
      <c r="LKZ136"/>
      <c r="LLA136"/>
      <c r="LLB136"/>
      <c r="LLC136"/>
      <c r="LLD136"/>
      <c r="LLE136"/>
      <c r="LLF136"/>
      <c r="LLG136"/>
      <c r="LLH136"/>
      <c r="LLI136"/>
      <c r="LLJ136"/>
      <c r="LLK136"/>
      <c r="LLL136"/>
      <c r="LLM136"/>
      <c r="LLN136"/>
      <c r="LLO136"/>
      <c r="LLP136"/>
      <c r="LLQ136"/>
      <c r="LLR136"/>
      <c r="LLS136"/>
      <c r="LLT136"/>
      <c r="LLU136"/>
      <c r="LLV136"/>
      <c r="LLW136"/>
      <c r="LLX136"/>
      <c r="LLY136"/>
      <c r="LLZ136"/>
      <c r="LMA136"/>
      <c r="LMB136"/>
      <c r="LMC136"/>
      <c r="LMD136"/>
      <c r="LME136"/>
      <c r="LMF136"/>
      <c r="LMG136"/>
      <c r="LMH136"/>
      <c r="LMI136"/>
      <c r="LMJ136"/>
      <c r="LMK136"/>
      <c r="LML136"/>
      <c r="LMM136"/>
      <c r="LMN136"/>
      <c r="LMO136"/>
      <c r="LMP136"/>
      <c r="LMQ136"/>
      <c r="LMR136"/>
      <c r="LMS136"/>
      <c r="LMT136"/>
      <c r="LMU136"/>
      <c r="LMV136"/>
      <c r="LMW136"/>
      <c r="LMX136"/>
      <c r="LMY136"/>
      <c r="LMZ136"/>
      <c r="LNA136"/>
      <c r="LNB136"/>
      <c r="LNC136"/>
      <c r="LND136"/>
      <c r="LNE136"/>
      <c r="LNF136"/>
      <c r="LNG136"/>
      <c r="LNH136"/>
      <c r="LNI136"/>
      <c r="LNJ136"/>
      <c r="LNK136"/>
      <c r="LNL136"/>
      <c r="LNM136"/>
      <c r="LNN136"/>
      <c r="LNO136"/>
      <c r="LNP136"/>
      <c r="LNQ136"/>
      <c r="LNR136"/>
      <c r="LNS136"/>
      <c r="LNT136"/>
      <c r="LNU136"/>
      <c r="LNV136"/>
      <c r="LNW136"/>
      <c r="LNX136"/>
      <c r="LNY136"/>
      <c r="LNZ136"/>
      <c r="LOA136"/>
      <c r="LOB136"/>
      <c r="LOC136"/>
      <c r="LOD136"/>
      <c r="LOE136"/>
      <c r="LOF136"/>
      <c r="LOG136"/>
      <c r="LOH136"/>
      <c r="LOI136"/>
      <c r="LOJ136"/>
      <c r="LOK136"/>
      <c r="LOL136"/>
      <c r="LOM136"/>
      <c r="LON136"/>
      <c r="LOO136"/>
      <c r="LOP136"/>
      <c r="LOQ136"/>
      <c r="LOR136"/>
      <c r="LOS136"/>
      <c r="LOT136"/>
      <c r="LOU136"/>
      <c r="LOV136"/>
      <c r="LOW136"/>
      <c r="LOX136"/>
      <c r="LOY136"/>
      <c r="LOZ136"/>
      <c r="LPA136"/>
      <c r="LPB136"/>
      <c r="LPC136"/>
      <c r="LPD136"/>
      <c r="LPE136"/>
      <c r="LPF136"/>
      <c r="LPG136"/>
      <c r="LPH136"/>
      <c r="LPI136"/>
      <c r="LPJ136"/>
      <c r="LPK136"/>
      <c r="LPL136"/>
      <c r="LPM136"/>
      <c r="LPN136"/>
      <c r="LPO136"/>
      <c r="LPP136"/>
      <c r="LPQ136"/>
      <c r="LPR136"/>
      <c r="LPS136"/>
      <c r="LPT136"/>
      <c r="LPU136"/>
      <c r="LPV136"/>
      <c r="LPW136"/>
      <c r="LPX136"/>
      <c r="LPY136"/>
      <c r="LPZ136"/>
      <c r="LQA136"/>
      <c r="LQB136"/>
      <c r="LQC136"/>
      <c r="LQD136"/>
      <c r="LQE136"/>
      <c r="LQF136"/>
      <c r="LQG136"/>
      <c r="LQH136"/>
      <c r="LQI136"/>
      <c r="LQJ136"/>
      <c r="LQK136"/>
      <c r="LQL136"/>
      <c r="LQM136"/>
      <c r="LQN136"/>
      <c r="LQO136"/>
      <c r="LQP136"/>
      <c r="LQQ136"/>
      <c r="LQR136"/>
      <c r="LQS136"/>
      <c r="LQT136"/>
      <c r="LQU136"/>
      <c r="LQV136"/>
      <c r="LQW136"/>
      <c r="LQX136"/>
      <c r="LQY136"/>
      <c r="LQZ136"/>
      <c r="LRA136"/>
      <c r="LRB136"/>
      <c r="LRC136"/>
      <c r="LRD136"/>
      <c r="LRE136"/>
      <c r="LRF136"/>
      <c r="LRG136"/>
      <c r="LRH136"/>
      <c r="LRI136"/>
      <c r="LRJ136"/>
      <c r="LRK136"/>
      <c r="LRL136"/>
      <c r="LRM136"/>
      <c r="LRN136"/>
      <c r="LRO136"/>
      <c r="LRP136"/>
      <c r="LRQ136"/>
      <c r="LRR136"/>
      <c r="LRS136"/>
      <c r="LRT136"/>
      <c r="LRU136"/>
      <c r="LRV136"/>
      <c r="LRW136"/>
      <c r="LRX136"/>
      <c r="LRY136"/>
      <c r="LRZ136"/>
      <c r="LSA136"/>
      <c r="LSB136"/>
      <c r="LSC136"/>
      <c r="LSD136"/>
      <c r="LSE136"/>
      <c r="LSF136"/>
      <c r="LSG136"/>
      <c r="LSH136"/>
      <c r="LSI136"/>
      <c r="LSJ136"/>
      <c r="LSK136"/>
      <c r="LSL136"/>
      <c r="LSM136"/>
      <c r="LSN136"/>
      <c r="LSO136"/>
      <c r="LSP136"/>
      <c r="LSQ136"/>
      <c r="LSR136"/>
      <c r="LSS136"/>
      <c r="LST136"/>
      <c r="LSU136"/>
      <c r="LSV136"/>
      <c r="LSW136"/>
      <c r="LSX136"/>
      <c r="LSY136"/>
      <c r="LSZ136"/>
      <c r="LTA136"/>
      <c r="LTB136"/>
      <c r="LTC136"/>
      <c r="LTD136"/>
      <c r="LTE136"/>
      <c r="LTF136"/>
      <c r="LTG136"/>
      <c r="LTH136"/>
      <c r="LTI136"/>
      <c r="LTJ136"/>
      <c r="LTK136"/>
      <c r="LTL136"/>
      <c r="LTM136"/>
      <c r="LTN136"/>
      <c r="LTO136"/>
      <c r="LTP136"/>
      <c r="LTQ136"/>
      <c r="LTR136"/>
      <c r="LTS136"/>
      <c r="LTT136"/>
      <c r="LTU136"/>
      <c r="LTV136"/>
      <c r="LTW136"/>
      <c r="LTX136"/>
      <c r="LTY136"/>
      <c r="LTZ136"/>
      <c r="LUA136"/>
      <c r="LUB136"/>
      <c r="LUC136"/>
      <c r="LUD136"/>
      <c r="LUE136"/>
      <c r="LUF136"/>
      <c r="LUG136"/>
      <c r="LUH136"/>
      <c r="LUI136"/>
      <c r="LUJ136"/>
      <c r="LUK136"/>
      <c r="LUL136"/>
      <c r="LUM136"/>
      <c r="LUN136"/>
      <c r="LUO136"/>
      <c r="LUP136"/>
      <c r="LUQ136"/>
      <c r="LUR136"/>
      <c r="LUS136"/>
      <c r="LUT136"/>
      <c r="LUU136"/>
      <c r="LUV136"/>
      <c r="LUW136"/>
      <c r="LUX136"/>
      <c r="LUY136"/>
      <c r="LUZ136"/>
      <c r="LVA136"/>
      <c r="LVB136"/>
      <c r="LVC136"/>
      <c r="LVD136"/>
      <c r="LVE136"/>
      <c r="LVF136"/>
      <c r="LVG136"/>
      <c r="LVH136"/>
      <c r="LVI136"/>
      <c r="LVJ136"/>
      <c r="LVK136"/>
      <c r="LVL136"/>
      <c r="LVM136"/>
      <c r="LVN136"/>
      <c r="LVO136"/>
      <c r="LVP136"/>
      <c r="LVQ136"/>
      <c r="LVR136"/>
      <c r="LVS136"/>
      <c r="LVT136"/>
      <c r="LVU136"/>
      <c r="LVV136"/>
      <c r="LVW136"/>
      <c r="LVX136"/>
      <c r="LVY136"/>
      <c r="LVZ136"/>
      <c r="LWA136"/>
      <c r="LWB136"/>
      <c r="LWC136"/>
      <c r="LWD136"/>
      <c r="LWE136"/>
      <c r="LWF136"/>
      <c r="LWG136"/>
      <c r="LWH136"/>
      <c r="LWI136"/>
      <c r="LWJ136"/>
      <c r="LWK136"/>
      <c r="LWL136"/>
      <c r="LWM136"/>
      <c r="LWN136"/>
      <c r="LWO136"/>
      <c r="LWP136"/>
      <c r="LWQ136"/>
      <c r="LWR136"/>
      <c r="LWS136"/>
      <c r="LWT136"/>
      <c r="LWU136"/>
      <c r="LWV136"/>
      <c r="LWW136"/>
      <c r="LWX136"/>
      <c r="LWY136"/>
      <c r="LWZ136"/>
      <c r="LXA136"/>
      <c r="LXB136"/>
      <c r="LXC136"/>
      <c r="LXD136"/>
      <c r="LXE136"/>
      <c r="LXF136"/>
      <c r="LXG136"/>
      <c r="LXH136"/>
      <c r="LXI136"/>
      <c r="LXJ136"/>
      <c r="LXK136"/>
      <c r="LXL136"/>
      <c r="LXM136"/>
      <c r="LXN136"/>
      <c r="LXO136"/>
      <c r="LXP136"/>
      <c r="LXQ136"/>
      <c r="LXR136"/>
      <c r="LXS136"/>
      <c r="LXT136"/>
      <c r="LXU136"/>
      <c r="LXV136"/>
      <c r="LXW136"/>
      <c r="LXX136"/>
      <c r="LXY136"/>
      <c r="LXZ136"/>
      <c r="LYA136"/>
      <c r="LYB136"/>
      <c r="LYC136"/>
      <c r="LYD136"/>
      <c r="LYE136"/>
      <c r="LYF136"/>
      <c r="LYG136"/>
      <c r="LYH136"/>
      <c r="LYI136"/>
      <c r="LYJ136"/>
      <c r="LYK136"/>
      <c r="LYL136"/>
      <c r="LYM136"/>
      <c r="LYN136"/>
      <c r="LYO136"/>
      <c r="LYP136"/>
      <c r="LYQ136"/>
      <c r="LYR136"/>
      <c r="LYS136"/>
      <c r="LYT136"/>
      <c r="LYU136"/>
      <c r="LYV136"/>
      <c r="LYW136"/>
      <c r="LYX136"/>
      <c r="LYY136"/>
      <c r="LYZ136"/>
      <c r="LZA136"/>
      <c r="LZB136"/>
      <c r="LZC136"/>
      <c r="LZD136"/>
      <c r="LZE136"/>
      <c r="LZF136"/>
      <c r="LZG136"/>
      <c r="LZH136"/>
      <c r="LZI136"/>
      <c r="LZJ136"/>
      <c r="LZK136"/>
      <c r="LZL136"/>
      <c r="LZM136"/>
      <c r="LZN136"/>
      <c r="LZO136"/>
      <c r="LZP136"/>
      <c r="LZQ136"/>
      <c r="LZR136"/>
      <c r="LZS136"/>
      <c r="LZT136"/>
      <c r="LZU136"/>
      <c r="LZV136"/>
      <c r="LZW136"/>
      <c r="LZX136"/>
      <c r="LZY136"/>
      <c r="LZZ136"/>
      <c r="MAA136"/>
      <c r="MAB136"/>
      <c r="MAC136"/>
      <c r="MAD136"/>
      <c r="MAE136"/>
      <c r="MAF136"/>
      <c r="MAG136"/>
      <c r="MAH136"/>
      <c r="MAI136"/>
      <c r="MAJ136"/>
      <c r="MAK136"/>
      <c r="MAL136"/>
      <c r="MAM136"/>
      <c r="MAN136"/>
      <c r="MAO136"/>
      <c r="MAP136"/>
      <c r="MAQ136"/>
      <c r="MAR136"/>
      <c r="MAS136"/>
      <c r="MAT136"/>
      <c r="MAU136"/>
      <c r="MAV136"/>
      <c r="MAW136"/>
      <c r="MAX136"/>
      <c r="MAY136"/>
      <c r="MAZ136"/>
      <c r="MBA136"/>
      <c r="MBB136"/>
      <c r="MBC136"/>
      <c r="MBD136"/>
      <c r="MBE136"/>
      <c r="MBF136"/>
      <c r="MBG136"/>
      <c r="MBH136"/>
      <c r="MBI136"/>
      <c r="MBJ136"/>
      <c r="MBK136"/>
      <c r="MBL136"/>
      <c r="MBM136"/>
      <c r="MBN136"/>
      <c r="MBO136"/>
      <c r="MBP136"/>
      <c r="MBQ136"/>
      <c r="MBR136"/>
      <c r="MBS136"/>
      <c r="MBT136"/>
      <c r="MBU136"/>
      <c r="MBV136"/>
      <c r="MBW136"/>
      <c r="MBX136"/>
      <c r="MBY136"/>
      <c r="MBZ136"/>
      <c r="MCA136"/>
      <c r="MCB136"/>
      <c r="MCC136"/>
      <c r="MCD136"/>
      <c r="MCE136"/>
      <c r="MCF136"/>
      <c r="MCG136"/>
      <c r="MCH136"/>
      <c r="MCI136"/>
      <c r="MCJ136"/>
      <c r="MCK136"/>
      <c r="MCL136"/>
      <c r="MCM136"/>
      <c r="MCN136"/>
      <c r="MCO136"/>
      <c r="MCP136"/>
      <c r="MCQ136"/>
      <c r="MCR136"/>
      <c r="MCS136"/>
      <c r="MCT136"/>
      <c r="MCU136"/>
      <c r="MCV136"/>
      <c r="MCW136"/>
      <c r="MCX136"/>
      <c r="MCY136"/>
      <c r="MCZ136"/>
      <c r="MDA136"/>
      <c r="MDB136"/>
      <c r="MDC136"/>
      <c r="MDD136"/>
      <c r="MDE136"/>
      <c r="MDF136"/>
      <c r="MDG136"/>
      <c r="MDH136"/>
      <c r="MDI136"/>
      <c r="MDJ136"/>
      <c r="MDK136"/>
      <c r="MDL136"/>
      <c r="MDM136"/>
      <c r="MDN136"/>
      <c r="MDO136"/>
      <c r="MDP136"/>
      <c r="MDQ136"/>
      <c r="MDR136"/>
      <c r="MDS136"/>
      <c r="MDT136"/>
      <c r="MDU136"/>
      <c r="MDV136"/>
      <c r="MDW136"/>
      <c r="MDX136"/>
      <c r="MDY136"/>
      <c r="MDZ136"/>
      <c r="MEA136"/>
      <c r="MEB136"/>
      <c r="MEC136"/>
      <c r="MED136"/>
      <c r="MEE136"/>
      <c r="MEF136"/>
      <c r="MEG136"/>
      <c r="MEH136"/>
      <c r="MEI136"/>
      <c r="MEJ136"/>
      <c r="MEK136"/>
      <c r="MEL136"/>
      <c r="MEM136"/>
      <c r="MEN136"/>
      <c r="MEO136"/>
      <c r="MEP136"/>
      <c r="MEQ136"/>
      <c r="MER136"/>
      <c r="MES136"/>
      <c r="MET136"/>
      <c r="MEU136"/>
      <c r="MEV136"/>
      <c r="MEW136"/>
      <c r="MEX136"/>
      <c r="MEY136"/>
      <c r="MEZ136"/>
      <c r="MFA136"/>
      <c r="MFB136"/>
      <c r="MFC136"/>
      <c r="MFD136"/>
      <c r="MFE136"/>
      <c r="MFF136"/>
      <c r="MFG136"/>
      <c r="MFH136"/>
      <c r="MFI136"/>
      <c r="MFJ136"/>
      <c r="MFK136"/>
      <c r="MFL136"/>
      <c r="MFM136"/>
      <c r="MFN136"/>
      <c r="MFO136"/>
      <c r="MFP136"/>
      <c r="MFQ136"/>
      <c r="MFR136"/>
      <c r="MFS136"/>
      <c r="MFT136"/>
      <c r="MFU136"/>
      <c r="MFV136"/>
      <c r="MFW136"/>
      <c r="MFX136"/>
      <c r="MFY136"/>
      <c r="MFZ136"/>
      <c r="MGA136"/>
      <c r="MGB136"/>
      <c r="MGC136"/>
      <c r="MGD136"/>
      <c r="MGE136"/>
      <c r="MGF136"/>
      <c r="MGG136"/>
      <c r="MGH136"/>
      <c r="MGI136"/>
      <c r="MGJ136"/>
      <c r="MGK136"/>
      <c r="MGL136"/>
      <c r="MGM136"/>
      <c r="MGN136"/>
      <c r="MGO136"/>
      <c r="MGP136"/>
      <c r="MGQ136"/>
      <c r="MGR136"/>
      <c r="MGS136"/>
      <c r="MGT136"/>
      <c r="MGU136"/>
      <c r="MGV136"/>
      <c r="MGW136"/>
      <c r="MGX136"/>
      <c r="MGY136"/>
      <c r="MGZ136"/>
      <c r="MHA136"/>
      <c r="MHB136"/>
      <c r="MHC136"/>
      <c r="MHD136"/>
      <c r="MHE136"/>
      <c r="MHF136"/>
      <c r="MHG136"/>
      <c r="MHH136"/>
      <c r="MHI136"/>
      <c r="MHJ136"/>
      <c r="MHK136"/>
      <c r="MHL136"/>
      <c r="MHM136"/>
      <c r="MHN136"/>
      <c r="MHO136"/>
      <c r="MHP136"/>
      <c r="MHQ136"/>
      <c r="MHR136"/>
      <c r="MHS136"/>
      <c r="MHT136"/>
      <c r="MHU136"/>
      <c r="MHV136"/>
      <c r="MHW136"/>
      <c r="MHX136"/>
      <c r="MHY136"/>
      <c r="MHZ136"/>
      <c r="MIA136"/>
      <c r="MIB136"/>
      <c r="MIC136"/>
      <c r="MID136"/>
      <c r="MIE136"/>
      <c r="MIF136"/>
      <c r="MIG136"/>
      <c r="MIH136"/>
      <c r="MII136"/>
      <c r="MIJ136"/>
      <c r="MIK136"/>
      <c r="MIL136"/>
      <c r="MIM136"/>
      <c r="MIN136"/>
      <c r="MIO136"/>
      <c r="MIP136"/>
      <c r="MIQ136"/>
      <c r="MIR136"/>
      <c r="MIS136"/>
      <c r="MIT136"/>
      <c r="MIU136"/>
      <c r="MIV136"/>
      <c r="MIW136"/>
      <c r="MIX136"/>
      <c r="MIY136"/>
      <c r="MIZ136"/>
      <c r="MJA136"/>
      <c r="MJB136"/>
      <c r="MJC136"/>
      <c r="MJD136"/>
      <c r="MJE136"/>
      <c r="MJF136"/>
      <c r="MJG136"/>
      <c r="MJH136"/>
      <c r="MJI136"/>
      <c r="MJJ136"/>
      <c r="MJK136"/>
      <c r="MJL136"/>
      <c r="MJM136"/>
      <c r="MJN136"/>
      <c r="MJO136"/>
      <c r="MJP136"/>
      <c r="MJQ136"/>
      <c r="MJR136"/>
      <c r="MJS136"/>
      <c r="MJT136"/>
      <c r="MJU136"/>
      <c r="MJV136"/>
      <c r="MJW136"/>
      <c r="MJX136"/>
      <c r="MJY136"/>
      <c r="MJZ136"/>
      <c r="MKA136"/>
      <c r="MKB136"/>
      <c r="MKC136"/>
      <c r="MKD136"/>
      <c r="MKE136"/>
      <c r="MKF136"/>
      <c r="MKG136"/>
      <c r="MKH136"/>
      <c r="MKI136"/>
      <c r="MKJ136"/>
      <c r="MKK136"/>
      <c r="MKL136"/>
      <c r="MKM136"/>
      <c r="MKN136"/>
      <c r="MKO136"/>
      <c r="MKP136"/>
      <c r="MKQ136"/>
      <c r="MKR136"/>
      <c r="MKS136"/>
      <c r="MKT136"/>
      <c r="MKU136"/>
      <c r="MKV136"/>
      <c r="MKW136"/>
      <c r="MKX136"/>
      <c r="MKY136"/>
      <c r="MKZ136"/>
      <c r="MLA136"/>
      <c r="MLB136"/>
      <c r="MLC136"/>
      <c r="MLD136"/>
      <c r="MLE136"/>
      <c r="MLF136"/>
      <c r="MLG136"/>
      <c r="MLH136"/>
      <c r="MLI136"/>
      <c r="MLJ136"/>
      <c r="MLK136"/>
      <c r="MLL136"/>
      <c r="MLM136"/>
      <c r="MLN136"/>
      <c r="MLO136"/>
      <c r="MLP136"/>
      <c r="MLQ136"/>
      <c r="MLR136"/>
      <c r="MLS136"/>
      <c r="MLT136"/>
      <c r="MLU136"/>
      <c r="MLV136"/>
      <c r="MLW136"/>
      <c r="MLX136"/>
      <c r="MLY136"/>
      <c r="MLZ136"/>
      <c r="MMA136"/>
      <c r="MMB136"/>
      <c r="MMC136"/>
      <c r="MMD136"/>
      <c r="MME136"/>
      <c r="MMF136"/>
      <c r="MMG136"/>
      <c r="MMH136"/>
      <c r="MMI136"/>
      <c r="MMJ136"/>
      <c r="MMK136"/>
      <c r="MML136"/>
      <c r="MMM136"/>
      <c r="MMN136"/>
      <c r="MMO136"/>
      <c r="MMP136"/>
      <c r="MMQ136"/>
      <c r="MMR136"/>
      <c r="MMS136"/>
      <c r="MMT136"/>
      <c r="MMU136"/>
      <c r="MMV136"/>
      <c r="MMW136"/>
      <c r="MMX136"/>
      <c r="MMY136"/>
      <c r="MMZ136"/>
      <c r="MNA136"/>
      <c r="MNB136"/>
      <c r="MNC136"/>
      <c r="MND136"/>
      <c r="MNE136"/>
      <c r="MNF136"/>
      <c r="MNG136"/>
      <c r="MNH136"/>
      <c r="MNI136"/>
      <c r="MNJ136"/>
      <c r="MNK136"/>
      <c r="MNL136"/>
      <c r="MNM136"/>
      <c r="MNN136"/>
      <c r="MNO136"/>
      <c r="MNP136"/>
      <c r="MNQ136"/>
      <c r="MNR136"/>
      <c r="MNS136"/>
      <c r="MNT136"/>
      <c r="MNU136"/>
      <c r="MNV136"/>
      <c r="MNW136"/>
      <c r="MNX136"/>
      <c r="MNY136"/>
      <c r="MNZ136"/>
      <c r="MOA136"/>
      <c r="MOB136"/>
      <c r="MOC136"/>
      <c r="MOD136"/>
      <c r="MOE136"/>
      <c r="MOF136"/>
      <c r="MOG136"/>
      <c r="MOH136"/>
      <c r="MOI136"/>
      <c r="MOJ136"/>
      <c r="MOK136"/>
      <c r="MOL136"/>
      <c r="MOM136"/>
      <c r="MON136"/>
      <c r="MOO136"/>
      <c r="MOP136"/>
      <c r="MOQ136"/>
      <c r="MOR136"/>
      <c r="MOS136"/>
      <c r="MOT136"/>
      <c r="MOU136"/>
      <c r="MOV136"/>
      <c r="MOW136"/>
      <c r="MOX136"/>
      <c r="MOY136"/>
      <c r="MOZ136"/>
      <c r="MPA136"/>
      <c r="MPB136"/>
      <c r="MPC136"/>
      <c r="MPD136"/>
      <c r="MPE136"/>
      <c r="MPF136"/>
      <c r="MPG136"/>
      <c r="MPH136"/>
      <c r="MPI136"/>
      <c r="MPJ136"/>
      <c r="MPK136"/>
      <c r="MPL136"/>
      <c r="MPM136"/>
      <c r="MPN136"/>
      <c r="MPO136"/>
      <c r="MPP136"/>
      <c r="MPQ136"/>
      <c r="MPR136"/>
      <c r="MPS136"/>
      <c r="MPT136"/>
      <c r="MPU136"/>
      <c r="MPV136"/>
      <c r="MPW136"/>
      <c r="MPX136"/>
      <c r="MPY136"/>
      <c r="MPZ136"/>
      <c r="MQA136"/>
      <c r="MQB136"/>
      <c r="MQC136"/>
      <c r="MQD136"/>
      <c r="MQE136"/>
      <c r="MQF136"/>
      <c r="MQG136"/>
      <c r="MQH136"/>
      <c r="MQI136"/>
      <c r="MQJ136"/>
      <c r="MQK136"/>
      <c r="MQL136"/>
      <c r="MQM136"/>
      <c r="MQN136"/>
      <c r="MQO136"/>
      <c r="MQP136"/>
      <c r="MQQ136"/>
      <c r="MQR136"/>
      <c r="MQS136"/>
      <c r="MQT136"/>
      <c r="MQU136"/>
      <c r="MQV136"/>
      <c r="MQW136"/>
      <c r="MQX136"/>
      <c r="MQY136"/>
      <c r="MQZ136"/>
      <c r="MRA136"/>
      <c r="MRB136"/>
      <c r="MRC136"/>
      <c r="MRD136"/>
      <c r="MRE136"/>
      <c r="MRF136"/>
      <c r="MRG136"/>
      <c r="MRH136"/>
      <c r="MRI136"/>
      <c r="MRJ136"/>
      <c r="MRK136"/>
      <c r="MRL136"/>
      <c r="MRM136"/>
      <c r="MRN136"/>
      <c r="MRO136"/>
      <c r="MRP136"/>
      <c r="MRQ136"/>
      <c r="MRR136"/>
      <c r="MRS136"/>
      <c r="MRT136"/>
      <c r="MRU136"/>
      <c r="MRV136"/>
      <c r="MRW136"/>
      <c r="MRX136"/>
      <c r="MRY136"/>
      <c r="MRZ136"/>
      <c r="MSA136"/>
      <c r="MSB136"/>
      <c r="MSC136"/>
      <c r="MSD136"/>
      <c r="MSE136"/>
      <c r="MSF136"/>
      <c r="MSG136"/>
      <c r="MSH136"/>
      <c r="MSI136"/>
      <c r="MSJ136"/>
      <c r="MSK136"/>
      <c r="MSL136"/>
      <c r="MSM136"/>
      <c r="MSN136"/>
      <c r="MSO136"/>
      <c r="MSP136"/>
      <c r="MSQ136"/>
      <c r="MSR136"/>
      <c r="MSS136"/>
      <c r="MST136"/>
      <c r="MSU136"/>
      <c r="MSV136"/>
      <c r="MSW136"/>
      <c r="MSX136"/>
      <c r="MSY136"/>
      <c r="MSZ136"/>
      <c r="MTA136"/>
      <c r="MTB136"/>
      <c r="MTC136"/>
      <c r="MTD136"/>
      <c r="MTE136"/>
      <c r="MTF136"/>
      <c r="MTG136"/>
      <c r="MTH136"/>
      <c r="MTI136"/>
      <c r="MTJ136"/>
      <c r="MTK136"/>
      <c r="MTL136"/>
      <c r="MTM136"/>
      <c r="MTN136"/>
      <c r="MTO136"/>
      <c r="MTP136"/>
      <c r="MTQ136"/>
      <c r="MTR136"/>
      <c r="MTS136"/>
      <c r="MTT136"/>
      <c r="MTU136"/>
      <c r="MTV136"/>
      <c r="MTW136"/>
      <c r="MTX136"/>
      <c r="MTY136"/>
      <c r="MTZ136"/>
      <c r="MUA136"/>
      <c r="MUB136"/>
      <c r="MUC136"/>
      <c r="MUD136"/>
      <c r="MUE136"/>
      <c r="MUF136"/>
      <c r="MUG136"/>
      <c r="MUH136"/>
      <c r="MUI136"/>
      <c r="MUJ136"/>
      <c r="MUK136"/>
      <c r="MUL136"/>
      <c r="MUM136"/>
      <c r="MUN136"/>
      <c r="MUO136"/>
      <c r="MUP136"/>
      <c r="MUQ136"/>
      <c r="MUR136"/>
      <c r="MUS136"/>
      <c r="MUT136"/>
      <c r="MUU136"/>
      <c r="MUV136"/>
      <c r="MUW136"/>
      <c r="MUX136"/>
      <c r="MUY136"/>
      <c r="MUZ136"/>
      <c r="MVA136"/>
      <c r="MVB136"/>
      <c r="MVC136"/>
      <c r="MVD136"/>
      <c r="MVE136"/>
      <c r="MVF136"/>
      <c r="MVG136"/>
      <c r="MVH136"/>
      <c r="MVI136"/>
      <c r="MVJ136"/>
      <c r="MVK136"/>
      <c r="MVL136"/>
      <c r="MVM136"/>
      <c r="MVN136"/>
      <c r="MVO136"/>
      <c r="MVP136"/>
      <c r="MVQ136"/>
      <c r="MVR136"/>
      <c r="MVS136"/>
      <c r="MVT136"/>
      <c r="MVU136"/>
      <c r="MVV136"/>
      <c r="MVW136"/>
      <c r="MVX136"/>
      <c r="MVY136"/>
      <c r="MVZ136"/>
      <c r="MWA136"/>
      <c r="MWB136"/>
      <c r="MWC136"/>
      <c r="MWD136"/>
      <c r="MWE136"/>
      <c r="MWF136"/>
      <c r="MWG136"/>
      <c r="MWH136"/>
      <c r="MWI136"/>
      <c r="MWJ136"/>
      <c r="MWK136"/>
      <c r="MWL136"/>
      <c r="MWM136"/>
      <c r="MWN136"/>
      <c r="MWO136"/>
      <c r="MWP136"/>
      <c r="MWQ136"/>
      <c r="MWR136"/>
      <c r="MWS136"/>
      <c r="MWT136"/>
      <c r="MWU136"/>
      <c r="MWV136"/>
      <c r="MWW136"/>
      <c r="MWX136"/>
      <c r="MWY136"/>
      <c r="MWZ136"/>
      <c r="MXA136"/>
      <c r="MXB136"/>
      <c r="MXC136"/>
      <c r="MXD136"/>
      <c r="MXE136"/>
      <c r="MXF136"/>
      <c r="MXG136"/>
      <c r="MXH136"/>
      <c r="MXI136"/>
      <c r="MXJ136"/>
      <c r="MXK136"/>
      <c r="MXL136"/>
      <c r="MXM136"/>
      <c r="MXN136"/>
      <c r="MXO136"/>
      <c r="MXP136"/>
      <c r="MXQ136"/>
      <c r="MXR136"/>
      <c r="MXS136"/>
      <c r="MXT136"/>
      <c r="MXU136"/>
      <c r="MXV136"/>
      <c r="MXW136"/>
      <c r="MXX136"/>
      <c r="MXY136"/>
      <c r="MXZ136"/>
      <c r="MYA136"/>
      <c r="MYB136"/>
      <c r="MYC136"/>
      <c r="MYD136"/>
      <c r="MYE136"/>
      <c r="MYF136"/>
      <c r="MYG136"/>
      <c r="MYH136"/>
      <c r="MYI136"/>
      <c r="MYJ136"/>
      <c r="MYK136"/>
      <c r="MYL136"/>
      <c r="MYM136"/>
      <c r="MYN136"/>
      <c r="MYO136"/>
      <c r="MYP136"/>
      <c r="MYQ136"/>
      <c r="MYR136"/>
      <c r="MYS136"/>
      <c r="MYT136"/>
      <c r="MYU136"/>
      <c r="MYV136"/>
      <c r="MYW136"/>
      <c r="MYX136"/>
      <c r="MYY136"/>
      <c r="MYZ136"/>
      <c r="MZA136"/>
      <c r="MZB136"/>
      <c r="MZC136"/>
      <c r="MZD136"/>
      <c r="MZE136"/>
      <c r="MZF136"/>
      <c r="MZG136"/>
      <c r="MZH136"/>
      <c r="MZI136"/>
      <c r="MZJ136"/>
      <c r="MZK136"/>
      <c r="MZL136"/>
      <c r="MZM136"/>
      <c r="MZN136"/>
      <c r="MZO136"/>
      <c r="MZP136"/>
      <c r="MZQ136"/>
      <c r="MZR136"/>
      <c r="MZS136"/>
      <c r="MZT136"/>
      <c r="MZU136"/>
      <c r="MZV136"/>
      <c r="MZW136"/>
      <c r="MZX136"/>
      <c r="MZY136"/>
      <c r="MZZ136"/>
      <c r="NAA136"/>
      <c r="NAB136"/>
      <c r="NAC136"/>
      <c r="NAD136"/>
      <c r="NAE136"/>
      <c r="NAF136"/>
      <c r="NAG136"/>
      <c r="NAH136"/>
      <c r="NAI136"/>
      <c r="NAJ136"/>
      <c r="NAK136"/>
      <c r="NAL136"/>
      <c r="NAM136"/>
      <c r="NAN136"/>
      <c r="NAO136"/>
      <c r="NAP136"/>
      <c r="NAQ136"/>
      <c r="NAR136"/>
      <c r="NAS136"/>
      <c r="NAT136"/>
      <c r="NAU136"/>
      <c r="NAV136"/>
      <c r="NAW136"/>
      <c r="NAX136"/>
      <c r="NAY136"/>
      <c r="NAZ136"/>
      <c r="NBA136"/>
      <c r="NBB136"/>
      <c r="NBC136"/>
      <c r="NBD136"/>
      <c r="NBE136"/>
      <c r="NBF136"/>
      <c r="NBG136"/>
      <c r="NBH136"/>
      <c r="NBI136"/>
      <c r="NBJ136"/>
      <c r="NBK136"/>
      <c r="NBL136"/>
      <c r="NBM136"/>
      <c r="NBN136"/>
      <c r="NBO136"/>
      <c r="NBP136"/>
      <c r="NBQ136"/>
      <c r="NBR136"/>
      <c r="NBS136"/>
      <c r="NBT136"/>
      <c r="NBU136"/>
      <c r="NBV136"/>
      <c r="NBW136"/>
      <c r="NBX136"/>
      <c r="NBY136"/>
      <c r="NBZ136"/>
      <c r="NCA136"/>
      <c r="NCB136"/>
      <c r="NCC136"/>
      <c r="NCD136"/>
      <c r="NCE136"/>
      <c r="NCF136"/>
      <c r="NCG136"/>
      <c r="NCH136"/>
      <c r="NCI136"/>
      <c r="NCJ136"/>
      <c r="NCK136"/>
      <c r="NCL136"/>
      <c r="NCM136"/>
      <c r="NCN136"/>
      <c r="NCO136"/>
      <c r="NCP136"/>
      <c r="NCQ136"/>
      <c r="NCR136"/>
      <c r="NCS136"/>
      <c r="NCT136"/>
      <c r="NCU136"/>
      <c r="NCV136"/>
      <c r="NCW136"/>
      <c r="NCX136"/>
      <c r="NCY136"/>
      <c r="NCZ136"/>
      <c r="NDA136"/>
      <c r="NDB136"/>
      <c r="NDC136"/>
      <c r="NDD136"/>
      <c r="NDE136"/>
      <c r="NDF136"/>
      <c r="NDG136"/>
      <c r="NDH136"/>
      <c r="NDI136"/>
      <c r="NDJ136"/>
      <c r="NDK136"/>
      <c r="NDL136"/>
      <c r="NDM136"/>
      <c r="NDN136"/>
      <c r="NDO136"/>
      <c r="NDP136"/>
      <c r="NDQ136"/>
      <c r="NDR136"/>
      <c r="NDS136"/>
      <c r="NDT136"/>
      <c r="NDU136"/>
      <c r="NDV136"/>
      <c r="NDW136"/>
      <c r="NDX136"/>
      <c r="NDY136"/>
      <c r="NDZ136"/>
      <c r="NEA136"/>
      <c r="NEB136"/>
      <c r="NEC136"/>
      <c r="NED136"/>
      <c r="NEE136"/>
      <c r="NEF136"/>
      <c r="NEG136"/>
      <c r="NEH136"/>
      <c r="NEI136"/>
      <c r="NEJ136"/>
      <c r="NEK136"/>
      <c r="NEL136"/>
      <c r="NEM136"/>
      <c r="NEN136"/>
      <c r="NEO136"/>
      <c r="NEP136"/>
      <c r="NEQ136"/>
      <c r="NER136"/>
      <c r="NES136"/>
      <c r="NET136"/>
      <c r="NEU136"/>
      <c r="NEV136"/>
      <c r="NEW136"/>
      <c r="NEX136"/>
      <c r="NEY136"/>
      <c r="NEZ136"/>
      <c r="NFA136"/>
      <c r="NFB136"/>
      <c r="NFC136"/>
      <c r="NFD136"/>
      <c r="NFE136"/>
      <c r="NFF136"/>
      <c r="NFG136"/>
      <c r="NFH136"/>
      <c r="NFI136"/>
      <c r="NFJ136"/>
      <c r="NFK136"/>
      <c r="NFL136"/>
      <c r="NFM136"/>
      <c r="NFN136"/>
      <c r="NFO136"/>
      <c r="NFP136"/>
      <c r="NFQ136"/>
      <c r="NFR136"/>
      <c r="NFS136"/>
      <c r="NFT136"/>
      <c r="NFU136"/>
      <c r="NFV136"/>
      <c r="NFW136"/>
      <c r="NFX136"/>
      <c r="NFY136"/>
      <c r="NFZ136"/>
      <c r="NGA136"/>
      <c r="NGB136"/>
      <c r="NGC136"/>
      <c r="NGD136"/>
      <c r="NGE136"/>
      <c r="NGF136"/>
      <c r="NGG136"/>
      <c r="NGH136"/>
      <c r="NGI136"/>
      <c r="NGJ136"/>
      <c r="NGK136"/>
      <c r="NGL136"/>
      <c r="NGM136"/>
      <c r="NGN136"/>
      <c r="NGO136"/>
      <c r="NGP136"/>
      <c r="NGQ136"/>
      <c r="NGR136"/>
      <c r="NGS136"/>
      <c r="NGT136"/>
      <c r="NGU136"/>
      <c r="NGV136"/>
      <c r="NGW136"/>
      <c r="NGX136"/>
      <c r="NGY136"/>
      <c r="NGZ136"/>
      <c r="NHA136"/>
      <c r="NHB136"/>
      <c r="NHC136"/>
      <c r="NHD136"/>
      <c r="NHE136"/>
      <c r="NHF136"/>
      <c r="NHG136"/>
      <c r="NHH136"/>
      <c r="NHI136"/>
      <c r="NHJ136"/>
      <c r="NHK136"/>
      <c r="NHL136"/>
      <c r="NHM136"/>
      <c r="NHN136"/>
      <c r="NHO136"/>
      <c r="NHP136"/>
      <c r="NHQ136"/>
      <c r="NHR136"/>
      <c r="NHS136"/>
      <c r="NHT136"/>
      <c r="NHU136"/>
      <c r="NHV136"/>
      <c r="NHW136"/>
      <c r="NHX136"/>
      <c r="NHY136"/>
      <c r="NHZ136"/>
      <c r="NIA136"/>
      <c r="NIB136"/>
      <c r="NIC136"/>
      <c r="NID136"/>
      <c r="NIE136"/>
      <c r="NIF136"/>
      <c r="NIG136"/>
      <c r="NIH136"/>
      <c r="NII136"/>
      <c r="NIJ136"/>
      <c r="NIK136"/>
      <c r="NIL136"/>
      <c r="NIM136"/>
      <c r="NIN136"/>
      <c r="NIO136"/>
      <c r="NIP136"/>
      <c r="NIQ136"/>
      <c r="NIR136"/>
      <c r="NIS136"/>
      <c r="NIT136"/>
      <c r="NIU136"/>
      <c r="NIV136"/>
      <c r="NIW136"/>
      <c r="NIX136"/>
      <c r="NIY136"/>
      <c r="NIZ136"/>
      <c r="NJA136"/>
      <c r="NJB136"/>
      <c r="NJC136"/>
      <c r="NJD136"/>
      <c r="NJE136"/>
      <c r="NJF136"/>
      <c r="NJG136"/>
      <c r="NJH136"/>
      <c r="NJI136"/>
      <c r="NJJ136"/>
      <c r="NJK136"/>
      <c r="NJL136"/>
      <c r="NJM136"/>
      <c r="NJN136"/>
      <c r="NJO136"/>
      <c r="NJP136"/>
      <c r="NJQ136"/>
      <c r="NJR136"/>
      <c r="NJS136"/>
      <c r="NJT136"/>
      <c r="NJU136"/>
      <c r="NJV136"/>
      <c r="NJW136"/>
      <c r="NJX136"/>
      <c r="NJY136"/>
      <c r="NJZ136"/>
      <c r="NKA136"/>
      <c r="NKB136"/>
      <c r="NKC136"/>
      <c r="NKD136"/>
      <c r="NKE136"/>
      <c r="NKF136"/>
      <c r="NKG136"/>
      <c r="NKH136"/>
      <c r="NKI136"/>
      <c r="NKJ136"/>
      <c r="NKK136"/>
      <c r="NKL136"/>
      <c r="NKM136"/>
      <c r="NKN136"/>
      <c r="NKO136"/>
      <c r="NKP136"/>
      <c r="NKQ136"/>
      <c r="NKR136"/>
      <c r="NKS136"/>
      <c r="NKT136"/>
      <c r="NKU136"/>
      <c r="NKV136"/>
      <c r="NKW136"/>
      <c r="NKX136"/>
      <c r="NKY136"/>
      <c r="NKZ136"/>
      <c r="NLA136"/>
      <c r="NLB136"/>
      <c r="NLC136"/>
      <c r="NLD136"/>
      <c r="NLE136"/>
      <c r="NLF136"/>
      <c r="NLG136"/>
      <c r="NLH136"/>
      <c r="NLI136"/>
      <c r="NLJ136"/>
      <c r="NLK136"/>
      <c r="NLL136"/>
      <c r="NLM136"/>
      <c r="NLN136"/>
      <c r="NLO136"/>
      <c r="NLP136"/>
      <c r="NLQ136"/>
      <c r="NLR136"/>
      <c r="NLS136"/>
      <c r="NLT136"/>
      <c r="NLU136"/>
      <c r="NLV136"/>
      <c r="NLW136"/>
      <c r="NLX136"/>
      <c r="NLY136"/>
      <c r="NLZ136"/>
      <c r="NMA136"/>
      <c r="NMB136"/>
      <c r="NMC136"/>
      <c r="NMD136"/>
      <c r="NME136"/>
      <c r="NMF136"/>
      <c r="NMG136"/>
      <c r="NMH136"/>
      <c r="NMI136"/>
      <c r="NMJ136"/>
      <c r="NMK136"/>
      <c r="NML136"/>
      <c r="NMM136"/>
      <c r="NMN136"/>
      <c r="NMO136"/>
      <c r="NMP136"/>
      <c r="NMQ136"/>
      <c r="NMR136"/>
      <c r="NMS136"/>
      <c r="NMT136"/>
      <c r="NMU136"/>
      <c r="NMV136"/>
      <c r="NMW136"/>
      <c r="NMX136"/>
      <c r="NMY136"/>
      <c r="NMZ136"/>
      <c r="NNA136"/>
      <c r="NNB136"/>
      <c r="NNC136"/>
      <c r="NND136"/>
      <c r="NNE136"/>
      <c r="NNF136"/>
      <c r="NNG136"/>
      <c r="NNH136"/>
      <c r="NNI136"/>
      <c r="NNJ136"/>
      <c r="NNK136"/>
      <c r="NNL136"/>
      <c r="NNM136"/>
      <c r="NNN136"/>
      <c r="NNO136"/>
      <c r="NNP136"/>
      <c r="NNQ136"/>
      <c r="NNR136"/>
      <c r="NNS136"/>
      <c r="NNT136"/>
      <c r="NNU136"/>
      <c r="NNV136"/>
      <c r="NNW136"/>
      <c r="NNX136"/>
      <c r="NNY136"/>
      <c r="NNZ136"/>
      <c r="NOA136"/>
      <c r="NOB136"/>
      <c r="NOC136"/>
      <c r="NOD136"/>
      <c r="NOE136"/>
      <c r="NOF136"/>
      <c r="NOG136"/>
      <c r="NOH136"/>
      <c r="NOI136"/>
      <c r="NOJ136"/>
      <c r="NOK136"/>
      <c r="NOL136"/>
      <c r="NOM136"/>
      <c r="NON136"/>
      <c r="NOO136"/>
      <c r="NOP136"/>
      <c r="NOQ136"/>
      <c r="NOR136"/>
      <c r="NOS136"/>
      <c r="NOT136"/>
      <c r="NOU136"/>
      <c r="NOV136"/>
      <c r="NOW136"/>
      <c r="NOX136"/>
      <c r="NOY136"/>
      <c r="NOZ136"/>
      <c r="NPA136"/>
      <c r="NPB136"/>
      <c r="NPC136"/>
      <c r="NPD136"/>
      <c r="NPE136"/>
      <c r="NPF136"/>
      <c r="NPG136"/>
      <c r="NPH136"/>
      <c r="NPI136"/>
      <c r="NPJ136"/>
      <c r="NPK136"/>
      <c r="NPL136"/>
      <c r="NPM136"/>
      <c r="NPN136"/>
      <c r="NPO136"/>
      <c r="NPP136"/>
      <c r="NPQ136"/>
      <c r="NPR136"/>
      <c r="NPS136"/>
      <c r="NPT136"/>
      <c r="NPU136"/>
      <c r="NPV136"/>
      <c r="NPW136"/>
      <c r="NPX136"/>
      <c r="NPY136"/>
      <c r="NPZ136"/>
      <c r="NQA136"/>
      <c r="NQB136"/>
      <c r="NQC136"/>
      <c r="NQD136"/>
      <c r="NQE136"/>
      <c r="NQF136"/>
      <c r="NQG136"/>
      <c r="NQH136"/>
      <c r="NQI136"/>
      <c r="NQJ136"/>
      <c r="NQK136"/>
      <c r="NQL136"/>
      <c r="NQM136"/>
      <c r="NQN136"/>
      <c r="NQO136"/>
      <c r="NQP136"/>
      <c r="NQQ136"/>
      <c r="NQR136"/>
      <c r="NQS136"/>
      <c r="NQT136"/>
      <c r="NQU136"/>
      <c r="NQV136"/>
      <c r="NQW136"/>
      <c r="NQX136"/>
      <c r="NQY136"/>
      <c r="NQZ136"/>
      <c r="NRA136"/>
      <c r="NRB136"/>
      <c r="NRC136"/>
      <c r="NRD136"/>
      <c r="NRE136"/>
      <c r="NRF136"/>
      <c r="NRG136"/>
      <c r="NRH136"/>
      <c r="NRI136"/>
      <c r="NRJ136"/>
      <c r="NRK136"/>
      <c r="NRL136"/>
      <c r="NRM136"/>
      <c r="NRN136"/>
      <c r="NRO136"/>
      <c r="NRP136"/>
      <c r="NRQ136"/>
      <c r="NRR136"/>
      <c r="NRS136"/>
      <c r="NRT136"/>
      <c r="NRU136"/>
      <c r="NRV136"/>
      <c r="NRW136"/>
      <c r="NRX136"/>
      <c r="NRY136"/>
      <c r="NRZ136"/>
      <c r="NSA136"/>
      <c r="NSB136"/>
      <c r="NSC136"/>
      <c r="NSD136"/>
      <c r="NSE136"/>
      <c r="NSF136"/>
      <c r="NSG136"/>
      <c r="NSH136"/>
      <c r="NSI136"/>
      <c r="NSJ136"/>
      <c r="NSK136"/>
      <c r="NSL136"/>
      <c r="NSM136"/>
      <c r="NSN136"/>
      <c r="NSO136"/>
      <c r="NSP136"/>
      <c r="NSQ136"/>
      <c r="NSR136"/>
      <c r="NSS136"/>
      <c r="NST136"/>
      <c r="NSU136"/>
      <c r="NSV136"/>
      <c r="NSW136"/>
      <c r="NSX136"/>
      <c r="NSY136"/>
      <c r="NSZ136"/>
      <c r="NTA136"/>
      <c r="NTB136"/>
      <c r="NTC136"/>
      <c r="NTD136"/>
      <c r="NTE136"/>
      <c r="NTF136"/>
      <c r="NTG136"/>
      <c r="NTH136"/>
      <c r="NTI136"/>
      <c r="NTJ136"/>
      <c r="NTK136"/>
      <c r="NTL136"/>
      <c r="NTM136"/>
      <c r="NTN136"/>
      <c r="NTO136"/>
      <c r="NTP136"/>
      <c r="NTQ136"/>
      <c r="NTR136"/>
      <c r="NTS136"/>
      <c r="NTT136"/>
      <c r="NTU136"/>
      <c r="NTV136"/>
      <c r="NTW136"/>
      <c r="NTX136"/>
      <c r="NTY136"/>
      <c r="NTZ136"/>
      <c r="NUA136"/>
      <c r="NUB136"/>
      <c r="NUC136"/>
      <c r="NUD136"/>
      <c r="NUE136"/>
      <c r="NUF136"/>
      <c r="NUG136"/>
      <c r="NUH136"/>
      <c r="NUI136"/>
      <c r="NUJ136"/>
      <c r="NUK136"/>
      <c r="NUL136"/>
      <c r="NUM136"/>
      <c r="NUN136"/>
      <c r="NUO136"/>
      <c r="NUP136"/>
      <c r="NUQ136"/>
      <c r="NUR136"/>
      <c r="NUS136"/>
      <c r="NUT136"/>
      <c r="NUU136"/>
      <c r="NUV136"/>
      <c r="NUW136"/>
      <c r="NUX136"/>
      <c r="NUY136"/>
      <c r="NUZ136"/>
      <c r="NVA136"/>
      <c r="NVB136"/>
      <c r="NVC136"/>
      <c r="NVD136"/>
      <c r="NVE136"/>
      <c r="NVF136"/>
      <c r="NVG136"/>
      <c r="NVH136"/>
      <c r="NVI136"/>
      <c r="NVJ136"/>
      <c r="NVK136"/>
      <c r="NVL136"/>
      <c r="NVM136"/>
      <c r="NVN136"/>
      <c r="NVO136"/>
      <c r="NVP136"/>
      <c r="NVQ136"/>
      <c r="NVR136"/>
      <c r="NVS136"/>
      <c r="NVT136"/>
      <c r="NVU136"/>
      <c r="NVV136"/>
      <c r="NVW136"/>
      <c r="NVX136"/>
      <c r="NVY136"/>
      <c r="NVZ136"/>
      <c r="NWA136"/>
      <c r="NWB136"/>
      <c r="NWC136"/>
      <c r="NWD136"/>
      <c r="NWE136"/>
      <c r="NWF136"/>
      <c r="NWG136"/>
      <c r="NWH136"/>
      <c r="NWI136"/>
      <c r="NWJ136"/>
      <c r="NWK136"/>
      <c r="NWL136"/>
      <c r="NWM136"/>
      <c r="NWN136"/>
      <c r="NWO136"/>
      <c r="NWP136"/>
      <c r="NWQ136"/>
      <c r="NWR136"/>
      <c r="NWS136"/>
      <c r="NWT136"/>
      <c r="NWU136"/>
      <c r="NWV136"/>
      <c r="NWW136"/>
      <c r="NWX136"/>
      <c r="NWY136"/>
      <c r="NWZ136"/>
      <c r="NXA136"/>
      <c r="NXB136"/>
      <c r="NXC136"/>
      <c r="NXD136"/>
      <c r="NXE136"/>
      <c r="NXF136"/>
      <c r="NXG136"/>
      <c r="NXH136"/>
      <c r="NXI136"/>
      <c r="NXJ136"/>
      <c r="NXK136"/>
      <c r="NXL136"/>
      <c r="NXM136"/>
      <c r="NXN136"/>
      <c r="NXO136"/>
      <c r="NXP136"/>
      <c r="NXQ136"/>
      <c r="NXR136"/>
      <c r="NXS136"/>
      <c r="NXT136"/>
      <c r="NXU136"/>
      <c r="NXV136"/>
      <c r="NXW136"/>
      <c r="NXX136"/>
      <c r="NXY136"/>
      <c r="NXZ136"/>
      <c r="NYA136"/>
      <c r="NYB136"/>
      <c r="NYC136"/>
      <c r="NYD136"/>
      <c r="NYE136"/>
      <c r="NYF136"/>
      <c r="NYG136"/>
      <c r="NYH136"/>
      <c r="NYI136"/>
      <c r="NYJ136"/>
      <c r="NYK136"/>
      <c r="NYL136"/>
      <c r="NYM136"/>
      <c r="NYN136"/>
      <c r="NYO136"/>
      <c r="NYP136"/>
      <c r="NYQ136"/>
      <c r="NYR136"/>
      <c r="NYS136"/>
      <c r="NYT136"/>
      <c r="NYU136"/>
      <c r="NYV136"/>
      <c r="NYW136"/>
      <c r="NYX136"/>
      <c r="NYY136"/>
      <c r="NYZ136"/>
      <c r="NZA136"/>
      <c r="NZB136"/>
      <c r="NZC136"/>
      <c r="NZD136"/>
      <c r="NZE136"/>
      <c r="NZF136"/>
      <c r="NZG136"/>
      <c r="NZH136"/>
      <c r="NZI136"/>
      <c r="NZJ136"/>
      <c r="NZK136"/>
      <c r="NZL136"/>
      <c r="NZM136"/>
      <c r="NZN136"/>
      <c r="NZO136"/>
      <c r="NZP136"/>
      <c r="NZQ136"/>
      <c r="NZR136"/>
      <c r="NZS136"/>
      <c r="NZT136"/>
      <c r="NZU136"/>
      <c r="NZV136"/>
      <c r="NZW136"/>
      <c r="NZX136"/>
      <c r="NZY136"/>
      <c r="NZZ136"/>
      <c r="OAA136"/>
      <c r="OAB136"/>
      <c r="OAC136"/>
      <c r="OAD136"/>
      <c r="OAE136"/>
      <c r="OAF136"/>
      <c r="OAG136"/>
      <c r="OAH136"/>
      <c r="OAI136"/>
      <c r="OAJ136"/>
      <c r="OAK136"/>
      <c r="OAL136"/>
      <c r="OAM136"/>
      <c r="OAN136"/>
      <c r="OAO136"/>
      <c r="OAP136"/>
      <c r="OAQ136"/>
      <c r="OAR136"/>
      <c r="OAS136"/>
      <c r="OAT136"/>
      <c r="OAU136"/>
      <c r="OAV136"/>
      <c r="OAW136"/>
      <c r="OAX136"/>
      <c r="OAY136"/>
      <c r="OAZ136"/>
      <c r="OBA136"/>
      <c r="OBB136"/>
      <c r="OBC136"/>
      <c r="OBD136"/>
      <c r="OBE136"/>
      <c r="OBF136"/>
      <c r="OBG136"/>
      <c r="OBH136"/>
      <c r="OBI136"/>
      <c r="OBJ136"/>
      <c r="OBK136"/>
      <c r="OBL136"/>
      <c r="OBM136"/>
      <c r="OBN136"/>
      <c r="OBO136"/>
      <c r="OBP136"/>
      <c r="OBQ136"/>
      <c r="OBR136"/>
      <c r="OBS136"/>
      <c r="OBT136"/>
      <c r="OBU136"/>
      <c r="OBV136"/>
      <c r="OBW136"/>
      <c r="OBX136"/>
      <c r="OBY136"/>
      <c r="OBZ136"/>
      <c r="OCA136"/>
      <c r="OCB136"/>
      <c r="OCC136"/>
      <c r="OCD136"/>
      <c r="OCE136"/>
      <c r="OCF136"/>
      <c r="OCG136"/>
      <c r="OCH136"/>
      <c r="OCI136"/>
      <c r="OCJ136"/>
      <c r="OCK136"/>
      <c r="OCL136"/>
      <c r="OCM136"/>
      <c r="OCN136"/>
      <c r="OCO136"/>
      <c r="OCP136"/>
      <c r="OCQ136"/>
      <c r="OCR136"/>
      <c r="OCS136"/>
      <c r="OCT136"/>
      <c r="OCU136"/>
      <c r="OCV136"/>
      <c r="OCW136"/>
      <c r="OCX136"/>
      <c r="OCY136"/>
      <c r="OCZ136"/>
      <c r="ODA136"/>
      <c r="ODB136"/>
      <c r="ODC136"/>
      <c r="ODD136"/>
      <c r="ODE136"/>
      <c r="ODF136"/>
      <c r="ODG136"/>
      <c r="ODH136"/>
      <c r="ODI136"/>
      <c r="ODJ136"/>
      <c r="ODK136"/>
      <c r="ODL136"/>
      <c r="ODM136"/>
      <c r="ODN136"/>
      <c r="ODO136"/>
      <c r="ODP136"/>
      <c r="ODQ136"/>
      <c r="ODR136"/>
      <c r="ODS136"/>
      <c r="ODT136"/>
      <c r="ODU136"/>
      <c r="ODV136"/>
      <c r="ODW136"/>
      <c r="ODX136"/>
      <c r="ODY136"/>
      <c r="ODZ136"/>
      <c r="OEA136"/>
      <c r="OEB136"/>
      <c r="OEC136"/>
      <c r="OED136"/>
      <c r="OEE136"/>
      <c r="OEF136"/>
      <c r="OEG136"/>
      <c r="OEH136"/>
      <c r="OEI136"/>
      <c r="OEJ136"/>
      <c r="OEK136"/>
      <c r="OEL136"/>
      <c r="OEM136"/>
      <c r="OEN136"/>
      <c r="OEO136"/>
      <c r="OEP136"/>
      <c r="OEQ136"/>
      <c r="OER136"/>
      <c r="OES136"/>
      <c r="OET136"/>
      <c r="OEU136"/>
      <c r="OEV136"/>
      <c r="OEW136"/>
      <c r="OEX136"/>
      <c r="OEY136"/>
      <c r="OEZ136"/>
      <c r="OFA136"/>
      <c r="OFB136"/>
      <c r="OFC136"/>
      <c r="OFD136"/>
      <c r="OFE136"/>
      <c r="OFF136"/>
      <c r="OFG136"/>
      <c r="OFH136"/>
      <c r="OFI136"/>
      <c r="OFJ136"/>
      <c r="OFK136"/>
      <c r="OFL136"/>
      <c r="OFM136"/>
      <c r="OFN136"/>
      <c r="OFO136"/>
      <c r="OFP136"/>
      <c r="OFQ136"/>
      <c r="OFR136"/>
      <c r="OFS136"/>
      <c r="OFT136"/>
      <c r="OFU136"/>
      <c r="OFV136"/>
      <c r="OFW136"/>
      <c r="OFX136"/>
      <c r="OFY136"/>
      <c r="OFZ136"/>
      <c r="OGA136"/>
      <c r="OGB136"/>
      <c r="OGC136"/>
      <c r="OGD136"/>
      <c r="OGE136"/>
      <c r="OGF136"/>
      <c r="OGG136"/>
      <c r="OGH136"/>
      <c r="OGI136"/>
      <c r="OGJ136"/>
      <c r="OGK136"/>
      <c r="OGL136"/>
      <c r="OGM136"/>
      <c r="OGN136"/>
      <c r="OGO136"/>
      <c r="OGP136"/>
      <c r="OGQ136"/>
      <c r="OGR136"/>
      <c r="OGS136"/>
      <c r="OGT136"/>
      <c r="OGU136"/>
      <c r="OGV136"/>
      <c r="OGW136"/>
      <c r="OGX136"/>
      <c r="OGY136"/>
      <c r="OGZ136"/>
      <c r="OHA136"/>
      <c r="OHB136"/>
      <c r="OHC136"/>
      <c r="OHD136"/>
      <c r="OHE136"/>
      <c r="OHF136"/>
      <c r="OHG136"/>
      <c r="OHH136"/>
      <c r="OHI136"/>
      <c r="OHJ136"/>
      <c r="OHK136"/>
      <c r="OHL136"/>
      <c r="OHM136"/>
      <c r="OHN136"/>
      <c r="OHO136"/>
      <c r="OHP136"/>
      <c r="OHQ136"/>
      <c r="OHR136"/>
      <c r="OHS136"/>
      <c r="OHT136"/>
      <c r="OHU136"/>
      <c r="OHV136"/>
      <c r="OHW136"/>
      <c r="OHX136"/>
      <c r="OHY136"/>
      <c r="OHZ136"/>
      <c r="OIA136"/>
      <c r="OIB136"/>
      <c r="OIC136"/>
      <c r="OID136"/>
      <c r="OIE136"/>
      <c r="OIF136"/>
      <c r="OIG136"/>
      <c r="OIH136"/>
      <c r="OII136"/>
      <c r="OIJ136"/>
      <c r="OIK136"/>
      <c r="OIL136"/>
      <c r="OIM136"/>
      <c r="OIN136"/>
      <c r="OIO136"/>
      <c r="OIP136"/>
      <c r="OIQ136"/>
      <c r="OIR136"/>
      <c r="OIS136"/>
      <c r="OIT136"/>
      <c r="OIU136"/>
      <c r="OIV136"/>
      <c r="OIW136"/>
      <c r="OIX136"/>
      <c r="OIY136"/>
      <c r="OIZ136"/>
      <c r="OJA136"/>
      <c r="OJB136"/>
      <c r="OJC136"/>
      <c r="OJD136"/>
      <c r="OJE136"/>
      <c r="OJF136"/>
      <c r="OJG136"/>
      <c r="OJH136"/>
      <c r="OJI136"/>
      <c r="OJJ136"/>
      <c r="OJK136"/>
      <c r="OJL136"/>
      <c r="OJM136"/>
      <c r="OJN136"/>
      <c r="OJO136"/>
      <c r="OJP136"/>
      <c r="OJQ136"/>
      <c r="OJR136"/>
      <c r="OJS136"/>
      <c r="OJT136"/>
      <c r="OJU136"/>
      <c r="OJV136"/>
      <c r="OJW136"/>
      <c r="OJX136"/>
      <c r="OJY136"/>
      <c r="OJZ136"/>
      <c r="OKA136"/>
      <c r="OKB136"/>
      <c r="OKC136"/>
      <c r="OKD136"/>
      <c r="OKE136"/>
      <c r="OKF136"/>
      <c r="OKG136"/>
      <c r="OKH136"/>
      <c r="OKI136"/>
      <c r="OKJ136"/>
      <c r="OKK136"/>
      <c r="OKL136"/>
      <c r="OKM136"/>
      <c r="OKN136"/>
      <c r="OKO136"/>
      <c r="OKP136"/>
      <c r="OKQ136"/>
      <c r="OKR136"/>
      <c r="OKS136"/>
      <c r="OKT136"/>
      <c r="OKU136"/>
      <c r="OKV136"/>
      <c r="OKW136"/>
      <c r="OKX136"/>
      <c r="OKY136"/>
      <c r="OKZ136"/>
      <c r="OLA136"/>
      <c r="OLB136"/>
      <c r="OLC136"/>
      <c r="OLD136"/>
      <c r="OLE136"/>
      <c r="OLF136"/>
      <c r="OLG136"/>
      <c r="OLH136"/>
      <c r="OLI136"/>
      <c r="OLJ136"/>
      <c r="OLK136"/>
      <c r="OLL136"/>
      <c r="OLM136"/>
      <c r="OLN136"/>
      <c r="OLO136"/>
      <c r="OLP136"/>
      <c r="OLQ136"/>
      <c r="OLR136"/>
      <c r="OLS136"/>
      <c r="OLT136"/>
      <c r="OLU136"/>
      <c r="OLV136"/>
      <c r="OLW136"/>
      <c r="OLX136"/>
      <c r="OLY136"/>
      <c r="OLZ136"/>
      <c r="OMA136"/>
      <c r="OMB136"/>
      <c r="OMC136"/>
      <c r="OMD136"/>
      <c r="OME136"/>
      <c r="OMF136"/>
      <c r="OMG136"/>
      <c r="OMH136"/>
      <c r="OMI136"/>
      <c r="OMJ136"/>
      <c r="OMK136"/>
      <c r="OML136"/>
      <c r="OMM136"/>
      <c r="OMN136"/>
      <c r="OMO136"/>
      <c r="OMP136"/>
      <c r="OMQ136"/>
      <c r="OMR136"/>
      <c r="OMS136"/>
      <c r="OMT136"/>
      <c r="OMU136"/>
      <c r="OMV136"/>
      <c r="OMW136"/>
      <c r="OMX136"/>
      <c r="OMY136"/>
      <c r="OMZ136"/>
      <c r="ONA136"/>
      <c r="ONB136"/>
      <c r="ONC136"/>
      <c r="OND136"/>
      <c r="ONE136"/>
      <c r="ONF136"/>
      <c r="ONG136"/>
      <c r="ONH136"/>
      <c r="ONI136"/>
      <c r="ONJ136"/>
      <c r="ONK136"/>
      <c r="ONL136"/>
      <c r="ONM136"/>
      <c r="ONN136"/>
      <c r="ONO136"/>
      <c r="ONP136"/>
      <c r="ONQ136"/>
      <c r="ONR136"/>
      <c r="ONS136"/>
      <c r="ONT136"/>
      <c r="ONU136"/>
      <c r="ONV136"/>
      <c r="ONW136"/>
      <c r="ONX136"/>
      <c r="ONY136"/>
      <c r="ONZ136"/>
      <c r="OOA136"/>
      <c r="OOB136"/>
      <c r="OOC136"/>
      <c r="OOD136"/>
      <c r="OOE136"/>
      <c r="OOF136"/>
      <c r="OOG136"/>
      <c r="OOH136"/>
      <c r="OOI136"/>
      <c r="OOJ136"/>
      <c r="OOK136"/>
      <c r="OOL136"/>
      <c r="OOM136"/>
      <c r="OON136"/>
      <c r="OOO136"/>
      <c r="OOP136"/>
      <c r="OOQ136"/>
      <c r="OOR136"/>
      <c r="OOS136"/>
      <c r="OOT136"/>
      <c r="OOU136"/>
      <c r="OOV136"/>
      <c r="OOW136"/>
      <c r="OOX136"/>
      <c r="OOY136"/>
      <c r="OOZ136"/>
      <c r="OPA136"/>
      <c r="OPB136"/>
      <c r="OPC136"/>
      <c r="OPD136"/>
      <c r="OPE136"/>
      <c r="OPF136"/>
      <c r="OPG136"/>
      <c r="OPH136"/>
      <c r="OPI136"/>
      <c r="OPJ136"/>
      <c r="OPK136"/>
      <c r="OPL136"/>
      <c r="OPM136"/>
      <c r="OPN136"/>
      <c r="OPO136"/>
      <c r="OPP136"/>
      <c r="OPQ136"/>
      <c r="OPR136"/>
      <c r="OPS136"/>
      <c r="OPT136"/>
      <c r="OPU136"/>
      <c r="OPV136"/>
      <c r="OPW136"/>
      <c r="OPX136"/>
      <c r="OPY136"/>
      <c r="OPZ136"/>
      <c r="OQA136"/>
      <c r="OQB136"/>
      <c r="OQC136"/>
      <c r="OQD136"/>
      <c r="OQE136"/>
      <c r="OQF136"/>
      <c r="OQG136"/>
      <c r="OQH136"/>
      <c r="OQI136"/>
      <c r="OQJ136"/>
      <c r="OQK136"/>
      <c r="OQL136"/>
      <c r="OQM136"/>
      <c r="OQN136"/>
      <c r="OQO136"/>
      <c r="OQP136"/>
      <c r="OQQ136"/>
      <c r="OQR136"/>
      <c r="OQS136"/>
      <c r="OQT136"/>
      <c r="OQU136"/>
      <c r="OQV136"/>
      <c r="OQW136"/>
      <c r="OQX136"/>
      <c r="OQY136"/>
      <c r="OQZ136"/>
      <c r="ORA136"/>
      <c r="ORB136"/>
      <c r="ORC136"/>
      <c r="ORD136"/>
      <c r="ORE136"/>
      <c r="ORF136"/>
      <c r="ORG136"/>
      <c r="ORH136"/>
      <c r="ORI136"/>
      <c r="ORJ136"/>
      <c r="ORK136"/>
      <c r="ORL136"/>
      <c r="ORM136"/>
      <c r="ORN136"/>
      <c r="ORO136"/>
      <c r="ORP136"/>
      <c r="ORQ136"/>
      <c r="ORR136"/>
      <c r="ORS136"/>
      <c r="ORT136"/>
      <c r="ORU136"/>
      <c r="ORV136"/>
      <c r="ORW136"/>
      <c r="ORX136"/>
      <c r="ORY136"/>
      <c r="ORZ136"/>
      <c r="OSA136"/>
      <c r="OSB136"/>
      <c r="OSC136"/>
      <c r="OSD136"/>
      <c r="OSE136"/>
      <c r="OSF136"/>
      <c r="OSG136"/>
      <c r="OSH136"/>
      <c r="OSI136"/>
      <c r="OSJ136"/>
      <c r="OSK136"/>
      <c r="OSL136"/>
      <c r="OSM136"/>
      <c r="OSN136"/>
      <c r="OSO136"/>
      <c r="OSP136"/>
      <c r="OSQ136"/>
      <c r="OSR136"/>
      <c r="OSS136"/>
      <c r="OST136"/>
      <c r="OSU136"/>
      <c r="OSV136"/>
      <c r="OSW136"/>
      <c r="OSX136"/>
      <c r="OSY136"/>
      <c r="OSZ136"/>
      <c r="OTA136"/>
      <c r="OTB136"/>
      <c r="OTC136"/>
      <c r="OTD136"/>
      <c r="OTE136"/>
      <c r="OTF136"/>
      <c r="OTG136"/>
      <c r="OTH136"/>
      <c r="OTI136"/>
      <c r="OTJ136"/>
      <c r="OTK136"/>
      <c r="OTL136"/>
      <c r="OTM136"/>
      <c r="OTN136"/>
      <c r="OTO136"/>
      <c r="OTP136"/>
      <c r="OTQ136"/>
      <c r="OTR136"/>
      <c r="OTS136"/>
      <c r="OTT136"/>
      <c r="OTU136"/>
      <c r="OTV136"/>
      <c r="OTW136"/>
      <c r="OTX136"/>
      <c r="OTY136"/>
      <c r="OTZ136"/>
      <c r="OUA136"/>
      <c r="OUB136"/>
      <c r="OUC136"/>
      <c r="OUD136"/>
      <c r="OUE136"/>
      <c r="OUF136"/>
      <c r="OUG136"/>
      <c r="OUH136"/>
      <c r="OUI136"/>
      <c r="OUJ136"/>
      <c r="OUK136"/>
      <c r="OUL136"/>
      <c r="OUM136"/>
      <c r="OUN136"/>
      <c r="OUO136"/>
      <c r="OUP136"/>
      <c r="OUQ136"/>
      <c r="OUR136"/>
      <c r="OUS136"/>
      <c r="OUT136"/>
      <c r="OUU136"/>
      <c r="OUV136"/>
      <c r="OUW136"/>
      <c r="OUX136"/>
      <c r="OUY136"/>
      <c r="OUZ136"/>
      <c r="OVA136"/>
      <c r="OVB136"/>
      <c r="OVC136"/>
      <c r="OVD136"/>
      <c r="OVE136"/>
      <c r="OVF136"/>
      <c r="OVG136"/>
      <c r="OVH136"/>
      <c r="OVI136"/>
      <c r="OVJ136"/>
      <c r="OVK136"/>
      <c r="OVL136"/>
      <c r="OVM136"/>
      <c r="OVN136"/>
      <c r="OVO136"/>
      <c r="OVP136"/>
      <c r="OVQ136"/>
      <c r="OVR136"/>
      <c r="OVS136"/>
      <c r="OVT136"/>
      <c r="OVU136"/>
      <c r="OVV136"/>
      <c r="OVW136"/>
      <c r="OVX136"/>
      <c r="OVY136"/>
      <c r="OVZ136"/>
      <c r="OWA136"/>
      <c r="OWB136"/>
      <c r="OWC136"/>
      <c r="OWD136"/>
      <c r="OWE136"/>
      <c r="OWF136"/>
      <c r="OWG136"/>
      <c r="OWH136"/>
      <c r="OWI136"/>
      <c r="OWJ136"/>
      <c r="OWK136"/>
      <c r="OWL136"/>
      <c r="OWM136"/>
      <c r="OWN136"/>
      <c r="OWO136"/>
      <c r="OWP136"/>
      <c r="OWQ136"/>
      <c r="OWR136"/>
      <c r="OWS136"/>
      <c r="OWT136"/>
      <c r="OWU136"/>
      <c r="OWV136"/>
      <c r="OWW136"/>
      <c r="OWX136"/>
      <c r="OWY136"/>
      <c r="OWZ136"/>
      <c r="OXA136"/>
      <c r="OXB136"/>
      <c r="OXC136"/>
      <c r="OXD136"/>
      <c r="OXE136"/>
      <c r="OXF136"/>
      <c r="OXG136"/>
      <c r="OXH136"/>
      <c r="OXI136"/>
      <c r="OXJ136"/>
      <c r="OXK136"/>
      <c r="OXL136"/>
      <c r="OXM136"/>
      <c r="OXN136"/>
      <c r="OXO136"/>
      <c r="OXP136"/>
      <c r="OXQ136"/>
      <c r="OXR136"/>
      <c r="OXS136"/>
      <c r="OXT136"/>
      <c r="OXU136"/>
      <c r="OXV136"/>
      <c r="OXW136"/>
      <c r="OXX136"/>
      <c r="OXY136"/>
      <c r="OXZ136"/>
      <c r="OYA136"/>
      <c r="OYB136"/>
      <c r="OYC136"/>
      <c r="OYD136"/>
      <c r="OYE136"/>
      <c r="OYF136"/>
      <c r="OYG136"/>
      <c r="OYH136"/>
      <c r="OYI136"/>
      <c r="OYJ136"/>
      <c r="OYK136"/>
      <c r="OYL136"/>
      <c r="OYM136"/>
      <c r="OYN136"/>
      <c r="OYO136"/>
      <c r="OYP136"/>
      <c r="OYQ136"/>
      <c r="OYR136"/>
      <c r="OYS136"/>
      <c r="OYT136"/>
      <c r="OYU136"/>
      <c r="OYV136"/>
      <c r="OYW136"/>
      <c r="OYX136"/>
      <c r="OYY136"/>
      <c r="OYZ136"/>
      <c r="OZA136"/>
      <c r="OZB136"/>
      <c r="OZC136"/>
      <c r="OZD136"/>
      <c r="OZE136"/>
      <c r="OZF136"/>
      <c r="OZG136"/>
      <c r="OZH136"/>
      <c r="OZI136"/>
      <c r="OZJ136"/>
      <c r="OZK136"/>
      <c r="OZL136"/>
      <c r="OZM136"/>
      <c r="OZN136"/>
      <c r="OZO136"/>
      <c r="OZP136"/>
      <c r="OZQ136"/>
      <c r="OZR136"/>
      <c r="OZS136"/>
      <c r="OZT136"/>
      <c r="OZU136"/>
      <c r="OZV136"/>
      <c r="OZW136"/>
      <c r="OZX136"/>
      <c r="OZY136"/>
      <c r="OZZ136"/>
      <c r="PAA136"/>
      <c r="PAB136"/>
      <c r="PAC136"/>
      <c r="PAD136"/>
      <c r="PAE136"/>
      <c r="PAF136"/>
      <c r="PAG136"/>
      <c r="PAH136"/>
      <c r="PAI136"/>
      <c r="PAJ136"/>
      <c r="PAK136"/>
      <c r="PAL136"/>
      <c r="PAM136"/>
      <c r="PAN136"/>
      <c r="PAO136"/>
      <c r="PAP136"/>
      <c r="PAQ136"/>
      <c r="PAR136"/>
      <c r="PAS136"/>
      <c r="PAT136"/>
      <c r="PAU136"/>
      <c r="PAV136"/>
      <c r="PAW136"/>
      <c r="PAX136"/>
      <c r="PAY136"/>
      <c r="PAZ136"/>
      <c r="PBA136"/>
      <c r="PBB136"/>
      <c r="PBC136"/>
      <c r="PBD136"/>
      <c r="PBE136"/>
      <c r="PBF136"/>
      <c r="PBG136"/>
      <c r="PBH136"/>
      <c r="PBI136"/>
      <c r="PBJ136"/>
      <c r="PBK136"/>
      <c r="PBL136"/>
      <c r="PBM136"/>
      <c r="PBN136"/>
      <c r="PBO136"/>
      <c r="PBP136"/>
      <c r="PBQ136"/>
      <c r="PBR136"/>
      <c r="PBS136"/>
      <c r="PBT136"/>
      <c r="PBU136"/>
      <c r="PBV136"/>
      <c r="PBW136"/>
      <c r="PBX136"/>
      <c r="PBY136"/>
      <c r="PBZ136"/>
      <c r="PCA136"/>
      <c r="PCB136"/>
      <c r="PCC136"/>
      <c r="PCD136"/>
      <c r="PCE136"/>
      <c r="PCF136"/>
      <c r="PCG136"/>
      <c r="PCH136"/>
      <c r="PCI136"/>
      <c r="PCJ136"/>
      <c r="PCK136"/>
      <c r="PCL136"/>
      <c r="PCM136"/>
      <c r="PCN136"/>
      <c r="PCO136"/>
      <c r="PCP136"/>
      <c r="PCQ136"/>
      <c r="PCR136"/>
      <c r="PCS136"/>
      <c r="PCT136"/>
      <c r="PCU136"/>
      <c r="PCV136"/>
      <c r="PCW136"/>
      <c r="PCX136"/>
      <c r="PCY136"/>
      <c r="PCZ136"/>
      <c r="PDA136"/>
      <c r="PDB136"/>
      <c r="PDC136"/>
      <c r="PDD136"/>
      <c r="PDE136"/>
      <c r="PDF136"/>
      <c r="PDG136"/>
      <c r="PDH136"/>
      <c r="PDI136"/>
      <c r="PDJ136"/>
      <c r="PDK136"/>
      <c r="PDL136"/>
      <c r="PDM136"/>
      <c r="PDN136"/>
      <c r="PDO136"/>
      <c r="PDP136"/>
      <c r="PDQ136"/>
      <c r="PDR136"/>
      <c r="PDS136"/>
      <c r="PDT136"/>
      <c r="PDU136"/>
      <c r="PDV136"/>
      <c r="PDW136"/>
      <c r="PDX136"/>
      <c r="PDY136"/>
      <c r="PDZ136"/>
      <c r="PEA136"/>
      <c r="PEB136"/>
      <c r="PEC136"/>
      <c r="PED136"/>
      <c r="PEE136"/>
      <c r="PEF136"/>
      <c r="PEG136"/>
      <c r="PEH136"/>
      <c r="PEI136"/>
      <c r="PEJ136"/>
      <c r="PEK136"/>
      <c r="PEL136"/>
      <c r="PEM136"/>
      <c r="PEN136"/>
      <c r="PEO136"/>
      <c r="PEP136"/>
      <c r="PEQ136"/>
      <c r="PER136"/>
      <c r="PES136"/>
      <c r="PET136"/>
      <c r="PEU136"/>
      <c r="PEV136"/>
      <c r="PEW136"/>
      <c r="PEX136"/>
      <c r="PEY136"/>
      <c r="PEZ136"/>
      <c r="PFA136"/>
      <c r="PFB136"/>
      <c r="PFC136"/>
      <c r="PFD136"/>
      <c r="PFE136"/>
      <c r="PFF136"/>
      <c r="PFG136"/>
      <c r="PFH136"/>
      <c r="PFI136"/>
      <c r="PFJ136"/>
      <c r="PFK136"/>
      <c r="PFL136"/>
      <c r="PFM136"/>
      <c r="PFN136"/>
      <c r="PFO136"/>
      <c r="PFP136"/>
      <c r="PFQ136"/>
      <c r="PFR136"/>
      <c r="PFS136"/>
      <c r="PFT136"/>
      <c r="PFU136"/>
      <c r="PFV136"/>
      <c r="PFW136"/>
      <c r="PFX136"/>
      <c r="PFY136"/>
      <c r="PFZ136"/>
      <c r="PGA136"/>
      <c r="PGB136"/>
      <c r="PGC136"/>
      <c r="PGD136"/>
      <c r="PGE136"/>
      <c r="PGF136"/>
      <c r="PGG136"/>
      <c r="PGH136"/>
      <c r="PGI136"/>
      <c r="PGJ136"/>
      <c r="PGK136"/>
      <c r="PGL136"/>
      <c r="PGM136"/>
      <c r="PGN136"/>
      <c r="PGO136"/>
      <c r="PGP136"/>
      <c r="PGQ136"/>
      <c r="PGR136"/>
      <c r="PGS136"/>
      <c r="PGT136"/>
      <c r="PGU136"/>
      <c r="PGV136"/>
      <c r="PGW136"/>
      <c r="PGX136"/>
      <c r="PGY136"/>
      <c r="PGZ136"/>
      <c r="PHA136"/>
      <c r="PHB136"/>
      <c r="PHC136"/>
      <c r="PHD136"/>
      <c r="PHE136"/>
      <c r="PHF136"/>
      <c r="PHG136"/>
      <c r="PHH136"/>
      <c r="PHI136"/>
      <c r="PHJ136"/>
      <c r="PHK136"/>
      <c r="PHL136"/>
      <c r="PHM136"/>
      <c r="PHN136"/>
      <c r="PHO136"/>
      <c r="PHP136"/>
      <c r="PHQ136"/>
      <c r="PHR136"/>
      <c r="PHS136"/>
      <c r="PHT136"/>
      <c r="PHU136"/>
      <c r="PHV136"/>
      <c r="PHW136"/>
      <c r="PHX136"/>
      <c r="PHY136"/>
      <c r="PHZ136"/>
      <c r="PIA136"/>
      <c r="PIB136"/>
      <c r="PIC136"/>
      <c r="PID136"/>
      <c r="PIE136"/>
      <c r="PIF136"/>
      <c r="PIG136"/>
      <c r="PIH136"/>
      <c r="PII136"/>
      <c r="PIJ136"/>
      <c r="PIK136"/>
      <c r="PIL136"/>
      <c r="PIM136"/>
      <c r="PIN136"/>
      <c r="PIO136"/>
      <c r="PIP136"/>
      <c r="PIQ136"/>
      <c r="PIR136"/>
      <c r="PIS136"/>
      <c r="PIT136"/>
      <c r="PIU136"/>
      <c r="PIV136"/>
      <c r="PIW136"/>
      <c r="PIX136"/>
      <c r="PIY136"/>
      <c r="PIZ136"/>
      <c r="PJA136"/>
      <c r="PJB136"/>
      <c r="PJC136"/>
      <c r="PJD136"/>
      <c r="PJE136"/>
      <c r="PJF136"/>
      <c r="PJG136"/>
      <c r="PJH136"/>
      <c r="PJI136"/>
      <c r="PJJ136"/>
      <c r="PJK136"/>
      <c r="PJL136"/>
      <c r="PJM136"/>
      <c r="PJN136"/>
      <c r="PJO136"/>
      <c r="PJP136"/>
      <c r="PJQ136"/>
      <c r="PJR136"/>
      <c r="PJS136"/>
      <c r="PJT136"/>
      <c r="PJU136"/>
      <c r="PJV136"/>
      <c r="PJW136"/>
      <c r="PJX136"/>
      <c r="PJY136"/>
      <c r="PJZ136"/>
      <c r="PKA136"/>
      <c r="PKB136"/>
      <c r="PKC136"/>
      <c r="PKD136"/>
      <c r="PKE136"/>
      <c r="PKF136"/>
      <c r="PKG136"/>
      <c r="PKH136"/>
      <c r="PKI136"/>
      <c r="PKJ136"/>
      <c r="PKK136"/>
      <c r="PKL136"/>
      <c r="PKM136"/>
      <c r="PKN136"/>
      <c r="PKO136"/>
      <c r="PKP136"/>
      <c r="PKQ136"/>
      <c r="PKR136"/>
      <c r="PKS136"/>
      <c r="PKT136"/>
      <c r="PKU136"/>
      <c r="PKV136"/>
      <c r="PKW136"/>
      <c r="PKX136"/>
      <c r="PKY136"/>
      <c r="PKZ136"/>
      <c r="PLA136"/>
      <c r="PLB136"/>
      <c r="PLC136"/>
      <c r="PLD136"/>
      <c r="PLE136"/>
      <c r="PLF136"/>
      <c r="PLG136"/>
      <c r="PLH136"/>
      <c r="PLI136"/>
      <c r="PLJ136"/>
      <c r="PLK136"/>
      <c r="PLL136"/>
      <c r="PLM136"/>
      <c r="PLN136"/>
      <c r="PLO136"/>
      <c r="PLP136"/>
      <c r="PLQ136"/>
      <c r="PLR136"/>
      <c r="PLS136"/>
      <c r="PLT136"/>
      <c r="PLU136"/>
      <c r="PLV136"/>
      <c r="PLW136"/>
      <c r="PLX136"/>
      <c r="PLY136"/>
      <c r="PLZ136"/>
      <c r="PMA136"/>
      <c r="PMB136"/>
      <c r="PMC136"/>
      <c r="PMD136"/>
      <c r="PME136"/>
      <c r="PMF136"/>
      <c r="PMG136"/>
      <c r="PMH136"/>
      <c r="PMI136"/>
      <c r="PMJ136"/>
      <c r="PMK136"/>
      <c r="PML136"/>
      <c r="PMM136"/>
      <c r="PMN136"/>
      <c r="PMO136"/>
      <c r="PMP136"/>
      <c r="PMQ136"/>
      <c r="PMR136"/>
      <c r="PMS136"/>
      <c r="PMT136"/>
      <c r="PMU136"/>
      <c r="PMV136"/>
      <c r="PMW136"/>
      <c r="PMX136"/>
      <c r="PMY136"/>
      <c r="PMZ136"/>
      <c r="PNA136"/>
      <c r="PNB136"/>
      <c r="PNC136"/>
      <c r="PND136"/>
      <c r="PNE136"/>
      <c r="PNF136"/>
      <c r="PNG136"/>
      <c r="PNH136"/>
      <c r="PNI136"/>
      <c r="PNJ136"/>
      <c r="PNK136"/>
      <c r="PNL136"/>
      <c r="PNM136"/>
      <c r="PNN136"/>
      <c r="PNO136"/>
      <c r="PNP136"/>
      <c r="PNQ136"/>
      <c r="PNR136"/>
      <c r="PNS136"/>
      <c r="PNT136"/>
      <c r="PNU136"/>
      <c r="PNV136"/>
      <c r="PNW136"/>
      <c r="PNX136"/>
      <c r="PNY136"/>
      <c r="PNZ136"/>
      <c r="POA136"/>
      <c r="POB136"/>
      <c r="POC136"/>
      <c r="POD136"/>
      <c r="POE136"/>
      <c r="POF136"/>
      <c r="POG136"/>
      <c r="POH136"/>
      <c r="POI136"/>
      <c r="POJ136"/>
      <c r="POK136"/>
      <c r="POL136"/>
      <c r="POM136"/>
      <c r="PON136"/>
      <c r="POO136"/>
      <c r="POP136"/>
      <c r="POQ136"/>
      <c r="POR136"/>
      <c r="POS136"/>
      <c r="POT136"/>
      <c r="POU136"/>
      <c r="POV136"/>
      <c r="POW136"/>
      <c r="POX136"/>
      <c r="POY136"/>
      <c r="POZ136"/>
      <c r="PPA136"/>
      <c r="PPB136"/>
      <c r="PPC136"/>
      <c r="PPD136"/>
      <c r="PPE136"/>
      <c r="PPF136"/>
      <c r="PPG136"/>
      <c r="PPH136"/>
      <c r="PPI136"/>
      <c r="PPJ136"/>
      <c r="PPK136"/>
      <c r="PPL136"/>
      <c r="PPM136"/>
      <c r="PPN136"/>
      <c r="PPO136"/>
      <c r="PPP136"/>
      <c r="PPQ136"/>
      <c r="PPR136"/>
      <c r="PPS136"/>
      <c r="PPT136"/>
      <c r="PPU136"/>
      <c r="PPV136"/>
      <c r="PPW136"/>
      <c r="PPX136"/>
      <c r="PPY136"/>
      <c r="PPZ136"/>
      <c r="PQA136"/>
      <c r="PQB136"/>
      <c r="PQC136"/>
      <c r="PQD136"/>
      <c r="PQE136"/>
      <c r="PQF136"/>
      <c r="PQG136"/>
      <c r="PQH136"/>
      <c r="PQI136"/>
      <c r="PQJ136"/>
      <c r="PQK136"/>
      <c r="PQL136"/>
      <c r="PQM136"/>
      <c r="PQN136"/>
      <c r="PQO136"/>
      <c r="PQP136"/>
      <c r="PQQ136"/>
      <c r="PQR136"/>
      <c r="PQS136"/>
      <c r="PQT136"/>
      <c r="PQU136"/>
      <c r="PQV136"/>
      <c r="PQW136"/>
      <c r="PQX136"/>
      <c r="PQY136"/>
      <c r="PQZ136"/>
      <c r="PRA136"/>
      <c r="PRB136"/>
      <c r="PRC136"/>
      <c r="PRD136"/>
      <c r="PRE136"/>
      <c r="PRF136"/>
      <c r="PRG136"/>
      <c r="PRH136"/>
      <c r="PRI136"/>
      <c r="PRJ136"/>
      <c r="PRK136"/>
      <c r="PRL136"/>
      <c r="PRM136"/>
      <c r="PRN136"/>
      <c r="PRO136"/>
      <c r="PRP136"/>
      <c r="PRQ136"/>
      <c r="PRR136"/>
      <c r="PRS136"/>
      <c r="PRT136"/>
      <c r="PRU136"/>
      <c r="PRV136"/>
      <c r="PRW136"/>
      <c r="PRX136"/>
      <c r="PRY136"/>
      <c r="PRZ136"/>
      <c r="PSA136"/>
      <c r="PSB136"/>
      <c r="PSC136"/>
      <c r="PSD136"/>
      <c r="PSE136"/>
      <c r="PSF136"/>
      <c r="PSG136"/>
      <c r="PSH136"/>
      <c r="PSI136"/>
      <c r="PSJ136"/>
      <c r="PSK136"/>
      <c r="PSL136"/>
      <c r="PSM136"/>
      <c r="PSN136"/>
      <c r="PSO136"/>
      <c r="PSP136"/>
      <c r="PSQ136"/>
      <c r="PSR136"/>
      <c r="PSS136"/>
      <c r="PST136"/>
      <c r="PSU136"/>
      <c r="PSV136"/>
      <c r="PSW136"/>
      <c r="PSX136"/>
      <c r="PSY136"/>
      <c r="PSZ136"/>
      <c r="PTA136"/>
      <c r="PTB136"/>
      <c r="PTC136"/>
      <c r="PTD136"/>
      <c r="PTE136"/>
      <c r="PTF136"/>
      <c r="PTG136"/>
      <c r="PTH136"/>
      <c r="PTI136"/>
      <c r="PTJ136"/>
      <c r="PTK136"/>
      <c r="PTL136"/>
      <c r="PTM136"/>
      <c r="PTN136"/>
      <c r="PTO136"/>
      <c r="PTP136"/>
      <c r="PTQ136"/>
      <c r="PTR136"/>
      <c r="PTS136"/>
      <c r="PTT136"/>
      <c r="PTU136"/>
      <c r="PTV136"/>
      <c r="PTW136"/>
      <c r="PTX136"/>
      <c r="PTY136"/>
      <c r="PTZ136"/>
      <c r="PUA136"/>
      <c r="PUB136"/>
      <c r="PUC136"/>
      <c r="PUD136"/>
      <c r="PUE136"/>
      <c r="PUF136"/>
      <c r="PUG136"/>
      <c r="PUH136"/>
      <c r="PUI136"/>
      <c r="PUJ136"/>
      <c r="PUK136"/>
      <c r="PUL136"/>
      <c r="PUM136"/>
      <c r="PUN136"/>
      <c r="PUO136"/>
      <c r="PUP136"/>
      <c r="PUQ136"/>
      <c r="PUR136"/>
      <c r="PUS136"/>
      <c r="PUT136"/>
      <c r="PUU136"/>
      <c r="PUV136"/>
      <c r="PUW136"/>
      <c r="PUX136"/>
      <c r="PUY136"/>
      <c r="PUZ136"/>
      <c r="PVA136"/>
      <c r="PVB136"/>
      <c r="PVC136"/>
      <c r="PVD136"/>
      <c r="PVE136"/>
      <c r="PVF136"/>
      <c r="PVG136"/>
      <c r="PVH136"/>
      <c r="PVI136"/>
      <c r="PVJ136"/>
      <c r="PVK136"/>
      <c r="PVL136"/>
      <c r="PVM136"/>
      <c r="PVN136"/>
      <c r="PVO136"/>
      <c r="PVP136"/>
      <c r="PVQ136"/>
      <c r="PVR136"/>
      <c r="PVS136"/>
      <c r="PVT136"/>
      <c r="PVU136"/>
      <c r="PVV136"/>
      <c r="PVW136"/>
      <c r="PVX136"/>
      <c r="PVY136"/>
      <c r="PVZ136"/>
      <c r="PWA136"/>
      <c r="PWB136"/>
      <c r="PWC136"/>
      <c r="PWD136"/>
      <c r="PWE136"/>
      <c r="PWF136"/>
      <c r="PWG136"/>
      <c r="PWH136"/>
      <c r="PWI136"/>
      <c r="PWJ136"/>
      <c r="PWK136"/>
      <c r="PWL136"/>
      <c r="PWM136"/>
      <c r="PWN136"/>
      <c r="PWO136"/>
      <c r="PWP136"/>
      <c r="PWQ136"/>
      <c r="PWR136"/>
      <c r="PWS136"/>
      <c r="PWT136"/>
      <c r="PWU136"/>
      <c r="PWV136"/>
      <c r="PWW136"/>
      <c r="PWX136"/>
      <c r="PWY136"/>
      <c r="PWZ136"/>
      <c r="PXA136"/>
      <c r="PXB136"/>
      <c r="PXC136"/>
      <c r="PXD136"/>
      <c r="PXE136"/>
      <c r="PXF136"/>
      <c r="PXG136"/>
      <c r="PXH136"/>
      <c r="PXI136"/>
      <c r="PXJ136"/>
      <c r="PXK136"/>
      <c r="PXL136"/>
      <c r="PXM136"/>
      <c r="PXN136"/>
      <c r="PXO136"/>
      <c r="PXP136"/>
      <c r="PXQ136"/>
      <c r="PXR136"/>
      <c r="PXS136"/>
      <c r="PXT136"/>
      <c r="PXU136"/>
      <c r="PXV136"/>
      <c r="PXW136"/>
      <c r="PXX136"/>
      <c r="PXY136"/>
      <c r="PXZ136"/>
      <c r="PYA136"/>
      <c r="PYB136"/>
      <c r="PYC136"/>
      <c r="PYD136"/>
      <c r="PYE136"/>
      <c r="PYF136"/>
      <c r="PYG136"/>
      <c r="PYH136"/>
      <c r="PYI136"/>
      <c r="PYJ136"/>
      <c r="PYK136"/>
      <c r="PYL136"/>
      <c r="PYM136"/>
      <c r="PYN136"/>
      <c r="PYO136"/>
      <c r="PYP136"/>
      <c r="PYQ136"/>
      <c r="PYR136"/>
      <c r="PYS136"/>
      <c r="PYT136"/>
      <c r="PYU136"/>
      <c r="PYV136"/>
      <c r="PYW136"/>
      <c r="PYX136"/>
      <c r="PYY136"/>
      <c r="PYZ136"/>
      <c r="PZA136"/>
      <c r="PZB136"/>
      <c r="PZC136"/>
      <c r="PZD136"/>
      <c r="PZE136"/>
      <c r="PZF136"/>
      <c r="PZG136"/>
      <c r="PZH136"/>
      <c r="PZI136"/>
      <c r="PZJ136"/>
      <c r="PZK136"/>
      <c r="PZL136"/>
      <c r="PZM136"/>
      <c r="PZN136"/>
      <c r="PZO136"/>
      <c r="PZP136"/>
      <c r="PZQ136"/>
      <c r="PZR136"/>
      <c r="PZS136"/>
      <c r="PZT136"/>
      <c r="PZU136"/>
      <c r="PZV136"/>
      <c r="PZW136"/>
      <c r="PZX136"/>
      <c r="PZY136"/>
      <c r="PZZ136"/>
      <c r="QAA136"/>
      <c r="QAB136"/>
      <c r="QAC136"/>
      <c r="QAD136"/>
      <c r="QAE136"/>
      <c r="QAF136"/>
      <c r="QAG136"/>
      <c r="QAH136"/>
      <c r="QAI136"/>
      <c r="QAJ136"/>
      <c r="QAK136"/>
      <c r="QAL136"/>
      <c r="QAM136"/>
      <c r="QAN136"/>
      <c r="QAO136"/>
      <c r="QAP136"/>
      <c r="QAQ136"/>
      <c r="QAR136"/>
      <c r="QAS136"/>
      <c r="QAT136"/>
      <c r="QAU136"/>
      <c r="QAV136"/>
      <c r="QAW136"/>
      <c r="QAX136"/>
      <c r="QAY136"/>
      <c r="QAZ136"/>
      <c r="QBA136"/>
      <c r="QBB136"/>
      <c r="QBC136"/>
      <c r="QBD136"/>
      <c r="QBE136"/>
      <c r="QBF136"/>
      <c r="QBG136"/>
      <c r="QBH136"/>
      <c r="QBI136"/>
      <c r="QBJ136"/>
      <c r="QBK136"/>
      <c r="QBL136"/>
      <c r="QBM136"/>
      <c r="QBN136"/>
      <c r="QBO136"/>
      <c r="QBP136"/>
      <c r="QBQ136"/>
      <c r="QBR136"/>
      <c r="QBS136"/>
      <c r="QBT136"/>
      <c r="QBU136"/>
      <c r="QBV136"/>
      <c r="QBW136"/>
      <c r="QBX136"/>
      <c r="QBY136"/>
      <c r="QBZ136"/>
      <c r="QCA136"/>
      <c r="QCB136"/>
      <c r="QCC136"/>
      <c r="QCD136"/>
      <c r="QCE136"/>
      <c r="QCF136"/>
      <c r="QCG136"/>
      <c r="QCH136"/>
      <c r="QCI136"/>
      <c r="QCJ136"/>
      <c r="QCK136"/>
      <c r="QCL136"/>
      <c r="QCM136"/>
      <c r="QCN136"/>
      <c r="QCO136"/>
      <c r="QCP136"/>
      <c r="QCQ136"/>
      <c r="QCR136"/>
      <c r="QCS136"/>
      <c r="QCT136"/>
      <c r="QCU136"/>
      <c r="QCV136"/>
      <c r="QCW136"/>
      <c r="QCX136"/>
      <c r="QCY136"/>
      <c r="QCZ136"/>
      <c r="QDA136"/>
      <c r="QDB136"/>
      <c r="QDC136"/>
      <c r="QDD136"/>
      <c r="QDE136"/>
      <c r="QDF136"/>
      <c r="QDG136"/>
      <c r="QDH136"/>
      <c r="QDI136"/>
      <c r="QDJ136"/>
      <c r="QDK136"/>
      <c r="QDL136"/>
      <c r="QDM136"/>
      <c r="QDN136"/>
      <c r="QDO136"/>
      <c r="QDP136"/>
      <c r="QDQ136"/>
      <c r="QDR136"/>
      <c r="QDS136"/>
      <c r="QDT136"/>
      <c r="QDU136"/>
      <c r="QDV136"/>
      <c r="QDW136"/>
      <c r="QDX136"/>
      <c r="QDY136"/>
      <c r="QDZ136"/>
      <c r="QEA136"/>
      <c r="QEB136"/>
      <c r="QEC136"/>
      <c r="QED136"/>
      <c r="QEE136"/>
      <c r="QEF136"/>
      <c r="QEG136"/>
      <c r="QEH136"/>
      <c r="QEI136"/>
      <c r="QEJ136"/>
      <c r="QEK136"/>
      <c r="QEL136"/>
      <c r="QEM136"/>
      <c r="QEN136"/>
      <c r="QEO136"/>
      <c r="QEP136"/>
      <c r="QEQ136"/>
      <c r="QER136"/>
      <c r="QES136"/>
      <c r="QET136"/>
      <c r="QEU136"/>
      <c r="QEV136"/>
      <c r="QEW136"/>
      <c r="QEX136"/>
      <c r="QEY136"/>
      <c r="QEZ136"/>
      <c r="QFA136"/>
      <c r="QFB136"/>
      <c r="QFC136"/>
      <c r="QFD136"/>
      <c r="QFE136"/>
      <c r="QFF136"/>
      <c r="QFG136"/>
      <c r="QFH136"/>
      <c r="QFI136"/>
      <c r="QFJ136"/>
      <c r="QFK136"/>
      <c r="QFL136"/>
      <c r="QFM136"/>
      <c r="QFN136"/>
      <c r="QFO136"/>
      <c r="QFP136"/>
      <c r="QFQ136"/>
      <c r="QFR136"/>
      <c r="QFS136"/>
      <c r="QFT136"/>
      <c r="QFU136"/>
      <c r="QFV136"/>
      <c r="QFW136"/>
      <c r="QFX136"/>
      <c r="QFY136"/>
      <c r="QFZ136"/>
      <c r="QGA136"/>
      <c r="QGB136"/>
      <c r="QGC136"/>
      <c r="QGD136"/>
      <c r="QGE136"/>
      <c r="QGF136"/>
      <c r="QGG136"/>
      <c r="QGH136"/>
      <c r="QGI136"/>
      <c r="QGJ136"/>
      <c r="QGK136"/>
      <c r="QGL136"/>
      <c r="QGM136"/>
      <c r="QGN136"/>
      <c r="QGO136"/>
      <c r="QGP136"/>
      <c r="QGQ136"/>
      <c r="QGR136"/>
      <c r="QGS136"/>
      <c r="QGT136"/>
      <c r="QGU136"/>
      <c r="QGV136"/>
      <c r="QGW136"/>
      <c r="QGX136"/>
      <c r="QGY136"/>
      <c r="QGZ136"/>
      <c r="QHA136"/>
      <c r="QHB136"/>
      <c r="QHC136"/>
      <c r="QHD136"/>
      <c r="QHE136"/>
      <c r="QHF136"/>
      <c r="QHG136"/>
      <c r="QHH136"/>
      <c r="QHI136"/>
      <c r="QHJ136"/>
      <c r="QHK136"/>
      <c r="QHL136"/>
      <c r="QHM136"/>
      <c r="QHN136"/>
      <c r="QHO136"/>
      <c r="QHP136"/>
      <c r="QHQ136"/>
      <c r="QHR136"/>
      <c r="QHS136"/>
      <c r="QHT136"/>
      <c r="QHU136"/>
      <c r="QHV136"/>
      <c r="QHW136"/>
      <c r="QHX136"/>
      <c r="QHY136"/>
      <c r="QHZ136"/>
      <c r="QIA136"/>
      <c r="QIB136"/>
      <c r="QIC136"/>
      <c r="QID136"/>
      <c r="QIE136"/>
      <c r="QIF136"/>
      <c r="QIG136"/>
      <c r="QIH136"/>
      <c r="QII136"/>
      <c r="QIJ136"/>
      <c r="QIK136"/>
      <c r="QIL136"/>
      <c r="QIM136"/>
      <c r="QIN136"/>
      <c r="QIO136"/>
      <c r="QIP136"/>
      <c r="QIQ136"/>
      <c r="QIR136"/>
      <c r="QIS136"/>
      <c r="QIT136"/>
      <c r="QIU136"/>
      <c r="QIV136"/>
      <c r="QIW136"/>
      <c r="QIX136"/>
      <c r="QIY136"/>
      <c r="QIZ136"/>
      <c r="QJA136"/>
      <c r="QJB136"/>
      <c r="QJC136"/>
      <c r="QJD136"/>
      <c r="QJE136"/>
      <c r="QJF136"/>
      <c r="QJG136"/>
      <c r="QJH136"/>
      <c r="QJI136"/>
      <c r="QJJ136"/>
      <c r="QJK136"/>
      <c r="QJL136"/>
      <c r="QJM136"/>
      <c r="QJN136"/>
      <c r="QJO136"/>
      <c r="QJP136"/>
      <c r="QJQ136"/>
      <c r="QJR136"/>
      <c r="QJS136"/>
      <c r="QJT136"/>
      <c r="QJU136"/>
      <c r="QJV136"/>
      <c r="QJW136"/>
      <c r="QJX136"/>
      <c r="QJY136"/>
      <c r="QJZ136"/>
      <c r="QKA136"/>
      <c r="QKB136"/>
      <c r="QKC136"/>
      <c r="QKD136"/>
      <c r="QKE136"/>
      <c r="QKF136"/>
      <c r="QKG136"/>
      <c r="QKH136"/>
      <c r="QKI136"/>
      <c r="QKJ136"/>
      <c r="QKK136"/>
      <c r="QKL136"/>
      <c r="QKM136"/>
      <c r="QKN136"/>
      <c r="QKO136"/>
      <c r="QKP136"/>
      <c r="QKQ136"/>
      <c r="QKR136"/>
      <c r="QKS136"/>
      <c r="QKT136"/>
      <c r="QKU136"/>
      <c r="QKV136"/>
      <c r="QKW136"/>
      <c r="QKX136"/>
      <c r="QKY136"/>
      <c r="QKZ136"/>
      <c r="QLA136"/>
      <c r="QLB136"/>
      <c r="QLC136"/>
      <c r="QLD136"/>
      <c r="QLE136"/>
      <c r="QLF136"/>
      <c r="QLG136"/>
      <c r="QLH136"/>
      <c r="QLI136"/>
      <c r="QLJ136"/>
      <c r="QLK136"/>
      <c r="QLL136"/>
      <c r="QLM136"/>
      <c r="QLN136"/>
      <c r="QLO136"/>
      <c r="QLP136"/>
      <c r="QLQ136"/>
      <c r="QLR136"/>
      <c r="QLS136"/>
      <c r="QLT136"/>
      <c r="QLU136"/>
      <c r="QLV136"/>
      <c r="QLW136"/>
      <c r="QLX136"/>
      <c r="QLY136"/>
      <c r="QLZ136"/>
      <c r="QMA136"/>
      <c r="QMB136"/>
      <c r="QMC136"/>
      <c r="QMD136"/>
      <c r="QME136"/>
      <c r="QMF136"/>
      <c r="QMG136"/>
      <c r="QMH136"/>
      <c r="QMI136"/>
      <c r="QMJ136"/>
      <c r="QMK136"/>
      <c r="QML136"/>
      <c r="QMM136"/>
      <c r="QMN136"/>
      <c r="QMO136"/>
      <c r="QMP136"/>
      <c r="QMQ136"/>
      <c r="QMR136"/>
      <c r="QMS136"/>
      <c r="QMT136"/>
      <c r="QMU136"/>
      <c r="QMV136"/>
      <c r="QMW136"/>
      <c r="QMX136"/>
      <c r="QMY136"/>
      <c r="QMZ136"/>
      <c r="QNA136"/>
      <c r="QNB136"/>
      <c r="QNC136"/>
      <c r="QND136"/>
      <c r="QNE136"/>
      <c r="QNF136"/>
      <c r="QNG136"/>
      <c r="QNH136"/>
      <c r="QNI136"/>
      <c r="QNJ136"/>
      <c r="QNK136"/>
      <c r="QNL136"/>
      <c r="QNM136"/>
      <c r="QNN136"/>
      <c r="QNO136"/>
      <c r="QNP136"/>
      <c r="QNQ136"/>
      <c r="QNR136"/>
      <c r="QNS136"/>
      <c r="QNT136"/>
      <c r="QNU136"/>
      <c r="QNV136"/>
      <c r="QNW136"/>
      <c r="QNX136"/>
      <c r="QNY136"/>
      <c r="QNZ136"/>
      <c r="QOA136"/>
      <c r="QOB136"/>
      <c r="QOC136"/>
      <c r="QOD136"/>
      <c r="QOE136"/>
      <c r="QOF136"/>
      <c r="QOG136"/>
      <c r="QOH136"/>
      <c r="QOI136"/>
      <c r="QOJ136"/>
      <c r="QOK136"/>
      <c r="QOL136"/>
      <c r="QOM136"/>
      <c r="QON136"/>
      <c r="QOO136"/>
      <c r="QOP136"/>
      <c r="QOQ136"/>
      <c r="QOR136"/>
      <c r="QOS136"/>
      <c r="QOT136"/>
      <c r="QOU136"/>
      <c r="QOV136"/>
      <c r="QOW136"/>
      <c r="QOX136"/>
      <c r="QOY136"/>
      <c r="QOZ136"/>
      <c r="QPA136"/>
      <c r="QPB136"/>
      <c r="QPC136"/>
      <c r="QPD136"/>
      <c r="QPE136"/>
      <c r="QPF136"/>
      <c r="QPG136"/>
      <c r="QPH136"/>
      <c r="QPI136"/>
      <c r="QPJ136"/>
      <c r="QPK136"/>
      <c r="QPL136"/>
      <c r="QPM136"/>
      <c r="QPN136"/>
      <c r="QPO136"/>
      <c r="QPP136"/>
      <c r="QPQ136"/>
      <c r="QPR136"/>
      <c r="QPS136"/>
      <c r="QPT136"/>
      <c r="QPU136"/>
      <c r="QPV136"/>
      <c r="QPW136"/>
      <c r="QPX136"/>
      <c r="QPY136"/>
      <c r="QPZ136"/>
      <c r="QQA136"/>
      <c r="QQB136"/>
      <c r="QQC136"/>
      <c r="QQD136"/>
      <c r="QQE136"/>
      <c r="QQF136"/>
      <c r="QQG136"/>
      <c r="QQH136"/>
      <c r="QQI136"/>
      <c r="QQJ136"/>
      <c r="QQK136"/>
      <c r="QQL136"/>
      <c r="QQM136"/>
      <c r="QQN136"/>
      <c r="QQO136"/>
      <c r="QQP136"/>
      <c r="QQQ136"/>
      <c r="QQR136"/>
      <c r="QQS136"/>
      <c r="QQT136"/>
      <c r="QQU136"/>
      <c r="QQV136"/>
      <c r="QQW136"/>
      <c r="QQX136"/>
      <c r="QQY136"/>
      <c r="QQZ136"/>
      <c r="QRA136"/>
      <c r="QRB136"/>
      <c r="QRC136"/>
      <c r="QRD136"/>
      <c r="QRE136"/>
      <c r="QRF136"/>
      <c r="QRG136"/>
      <c r="QRH136"/>
      <c r="QRI136"/>
      <c r="QRJ136"/>
      <c r="QRK136"/>
      <c r="QRL136"/>
      <c r="QRM136"/>
      <c r="QRN136"/>
      <c r="QRO136"/>
      <c r="QRP136"/>
      <c r="QRQ136"/>
      <c r="QRR136"/>
      <c r="QRS136"/>
      <c r="QRT136"/>
      <c r="QRU136"/>
      <c r="QRV136"/>
      <c r="QRW136"/>
      <c r="QRX136"/>
      <c r="QRY136"/>
      <c r="QRZ136"/>
      <c r="QSA136"/>
      <c r="QSB136"/>
      <c r="QSC136"/>
      <c r="QSD136"/>
      <c r="QSE136"/>
      <c r="QSF136"/>
      <c r="QSG136"/>
      <c r="QSH136"/>
      <c r="QSI136"/>
      <c r="QSJ136"/>
      <c r="QSK136"/>
      <c r="QSL136"/>
      <c r="QSM136"/>
      <c r="QSN136"/>
      <c r="QSO136"/>
      <c r="QSP136"/>
      <c r="QSQ136"/>
      <c r="QSR136"/>
      <c r="QSS136"/>
      <c r="QST136"/>
      <c r="QSU136"/>
      <c r="QSV136"/>
      <c r="QSW136"/>
      <c r="QSX136"/>
      <c r="QSY136"/>
      <c r="QSZ136"/>
      <c r="QTA136"/>
      <c r="QTB136"/>
      <c r="QTC136"/>
      <c r="QTD136"/>
      <c r="QTE136"/>
      <c r="QTF136"/>
      <c r="QTG136"/>
      <c r="QTH136"/>
      <c r="QTI136"/>
      <c r="QTJ136"/>
      <c r="QTK136"/>
      <c r="QTL136"/>
      <c r="QTM136"/>
      <c r="QTN136"/>
      <c r="QTO136"/>
      <c r="QTP136"/>
      <c r="QTQ136"/>
      <c r="QTR136"/>
      <c r="QTS136"/>
      <c r="QTT136"/>
      <c r="QTU136"/>
      <c r="QTV136"/>
      <c r="QTW136"/>
      <c r="QTX136"/>
      <c r="QTY136"/>
      <c r="QTZ136"/>
      <c r="QUA136"/>
      <c r="QUB136"/>
      <c r="QUC136"/>
      <c r="QUD136"/>
      <c r="QUE136"/>
      <c r="QUF136"/>
      <c r="QUG136"/>
      <c r="QUH136"/>
      <c r="QUI136"/>
      <c r="QUJ136"/>
      <c r="QUK136"/>
      <c r="QUL136"/>
      <c r="QUM136"/>
      <c r="QUN136"/>
      <c r="QUO136"/>
      <c r="QUP136"/>
      <c r="QUQ136"/>
      <c r="QUR136"/>
      <c r="QUS136"/>
      <c r="QUT136"/>
      <c r="QUU136"/>
      <c r="QUV136"/>
      <c r="QUW136"/>
      <c r="QUX136"/>
      <c r="QUY136"/>
      <c r="QUZ136"/>
      <c r="QVA136"/>
      <c r="QVB136"/>
      <c r="QVC136"/>
      <c r="QVD136"/>
      <c r="QVE136"/>
      <c r="QVF136"/>
      <c r="QVG136"/>
      <c r="QVH136"/>
      <c r="QVI136"/>
      <c r="QVJ136"/>
      <c r="QVK136"/>
      <c r="QVL136"/>
      <c r="QVM136"/>
      <c r="QVN136"/>
      <c r="QVO136"/>
      <c r="QVP136"/>
      <c r="QVQ136"/>
      <c r="QVR136"/>
      <c r="QVS136"/>
      <c r="QVT136"/>
      <c r="QVU136"/>
      <c r="QVV136"/>
      <c r="QVW136"/>
      <c r="QVX136"/>
      <c r="QVY136"/>
      <c r="QVZ136"/>
      <c r="QWA136"/>
      <c r="QWB136"/>
      <c r="QWC136"/>
      <c r="QWD136"/>
      <c r="QWE136"/>
      <c r="QWF136"/>
      <c r="QWG136"/>
      <c r="QWH136"/>
      <c r="QWI136"/>
      <c r="QWJ136"/>
      <c r="QWK136"/>
      <c r="QWL136"/>
      <c r="QWM136"/>
      <c r="QWN136"/>
      <c r="QWO136"/>
      <c r="QWP136"/>
      <c r="QWQ136"/>
      <c r="QWR136"/>
      <c r="QWS136"/>
      <c r="QWT136"/>
      <c r="QWU136"/>
      <c r="QWV136"/>
      <c r="QWW136"/>
      <c r="QWX136"/>
      <c r="QWY136"/>
      <c r="QWZ136"/>
      <c r="QXA136"/>
      <c r="QXB136"/>
      <c r="QXC136"/>
      <c r="QXD136"/>
      <c r="QXE136"/>
      <c r="QXF136"/>
      <c r="QXG136"/>
      <c r="QXH136"/>
      <c r="QXI136"/>
      <c r="QXJ136"/>
      <c r="QXK136"/>
      <c r="QXL136"/>
      <c r="QXM136"/>
      <c r="QXN136"/>
      <c r="QXO136"/>
      <c r="QXP136"/>
      <c r="QXQ136"/>
      <c r="QXR136"/>
      <c r="QXS136"/>
      <c r="QXT136"/>
      <c r="QXU136"/>
      <c r="QXV136"/>
      <c r="QXW136"/>
      <c r="QXX136"/>
      <c r="QXY136"/>
      <c r="QXZ136"/>
      <c r="QYA136"/>
      <c r="QYB136"/>
      <c r="QYC136"/>
      <c r="QYD136"/>
      <c r="QYE136"/>
      <c r="QYF136"/>
      <c r="QYG136"/>
      <c r="QYH136"/>
      <c r="QYI136"/>
      <c r="QYJ136"/>
      <c r="QYK136"/>
      <c r="QYL136"/>
      <c r="QYM136"/>
      <c r="QYN136"/>
      <c r="QYO136"/>
      <c r="QYP136"/>
      <c r="QYQ136"/>
      <c r="QYR136"/>
      <c r="QYS136"/>
      <c r="QYT136"/>
      <c r="QYU136"/>
      <c r="QYV136"/>
      <c r="QYW136"/>
      <c r="QYX136"/>
      <c r="QYY136"/>
      <c r="QYZ136"/>
      <c r="QZA136"/>
      <c r="QZB136"/>
      <c r="QZC136"/>
      <c r="QZD136"/>
      <c r="QZE136"/>
      <c r="QZF136"/>
      <c r="QZG136"/>
      <c r="QZH136"/>
      <c r="QZI136"/>
      <c r="QZJ136"/>
      <c r="QZK136"/>
      <c r="QZL136"/>
      <c r="QZM136"/>
      <c r="QZN136"/>
      <c r="QZO136"/>
      <c r="QZP136"/>
      <c r="QZQ136"/>
      <c r="QZR136"/>
      <c r="QZS136"/>
      <c r="QZT136"/>
      <c r="QZU136"/>
      <c r="QZV136"/>
      <c r="QZW136"/>
      <c r="QZX136"/>
      <c r="QZY136"/>
      <c r="QZZ136"/>
      <c r="RAA136"/>
      <c r="RAB136"/>
      <c r="RAC136"/>
      <c r="RAD136"/>
      <c r="RAE136"/>
      <c r="RAF136"/>
      <c r="RAG136"/>
      <c r="RAH136"/>
      <c r="RAI136"/>
      <c r="RAJ136"/>
      <c r="RAK136"/>
      <c r="RAL136"/>
      <c r="RAM136"/>
      <c r="RAN136"/>
      <c r="RAO136"/>
      <c r="RAP136"/>
      <c r="RAQ136"/>
      <c r="RAR136"/>
      <c r="RAS136"/>
      <c r="RAT136"/>
      <c r="RAU136"/>
      <c r="RAV136"/>
      <c r="RAW136"/>
      <c r="RAX136"/>
      <c r="RAY136"/>
      <c r="RAZ136"/>
      <c r="RBA136"/>
      <c r="RBB136"/>
      <c r="RBC136"/>
      <c r="RBD136"/>
      <c r="RBE136"/>
      <c r="RBF136"/>
      <c r="RBG136"/>
      <c r="RBH136"/>
      <c r="RBI136"/>
      <c r="RBJ136"/>
      <c r="RBK136"/>
      <c r="RBL136"/>
      <c r="RBM136"/>
      <c r="RBN136"/>
      <c r="RBO136"/>
      <c r="RBP136"/>
      <c r="RBQ136"/>
      <c r="RBR136"/>
      <c r="RBS136"/>
      <c r="RBT136"/>
      <c r="RBU136"/>
      <c r="RBV136"/>
      <c r="RBW136"/>
      <c r="RBX136"/>
      <c r="RBY136"/>
      <c r="RBZ136"/>
      <c r="RCA136"/>
      <c r="RCB136"/>
      <c r="RCC136"/>
      <c r="RCD136"/>
      <c r="RCE136"/>
      <c r="RCF136"/>
      <c r="RCG136"/>
      <c r="RCH136"/>
      <c r="RCI136"/>
      <c r="RCJ136"/>
      <c r="RCK136"/>
      <c r="RCL136"/>
      <c r="RCM136"/>
      <c r="RCN136"/>
      <c r="RCO136"/>
      <c r="RCP136"/>
      <c r="RCQ136"/>
      <c r="RCR136"/>
      <c r="RCS136"/>
      <c r="RCT136"/>
      <c r="RCU136"/>
      <c r="RCV136"/>
      <c r="RCW136"/>
      <c r="RCX136"/>
      <c r="RCY136"/>
      <c r="RCZ136"/>
      <c r="RDA136"/>
      <c r="RDB136"/>
      <c r="RDC136"/>
      <c r="RDD136"/>
      <c r="RDE136"/>
      <c r="RDF136"/>
      <c r="RDG136"/>
      <c r="RDH136"/>
      <c r="RDI136"/>
      <c r="RDJ136"/>
      <c r="RDK136"/>
      <c r="RDL136"/>
      <c r="RDM136"/>
      <c r="RDN136"/>
      <c r="RDO136"/>
      <c r="RDP136"/>
      <c r="RDQ136"/>
      <c r="RDR136"/>
      <c r="RDS136"/>
      <c r="RDT136"/>
      <c r="RDU136"/>
      <c r="RDV136"/>
      <c r="RDW136"/>
      <c r="RDX136"/>
      <c r="RDY136"/>
      <c r="RDZ136"/>
      <c r="REA136"/>
      <c r="REB136"/>
      <c r="REC136"/>
      <c r="RED136"/>
      <c r="REE136"/>
      <c r="REF136"/>
      <c r="REG136"/>
      <c r="REH136"/>
      <c r="REI136"/>
      <c r="REJ136"/>
      <c r="REK136"/>
      <c r="REL136"/>
      <c r="REM136"/>
      <c r="REN136"/>
      <c r="REO136"/>
      <c r="REP136"/>
      <c r="REQ136"/>
      <c r="RER136"/>
      <c r="RES136"/>
      <c r="RET136"/>
      <c r="REU136"/>
      <c r="REV136"/>
      <c r="REW136"/>
      <c r="REX136"/>
      <c r="REY136"/>
      <c r="REZ136"/>
      <c r="RFA136"/>
      <c r="RFB136"/>
      <c r="RFC136"/>
      <c r="RFD136"/>
      <c r="RFE136"/>
      <c r="RFF136"/>
      <c r="RFG136"/>
      <c r="RFH136"/>
      <c r="RFI136"/>
      <c r="RFJ136"/>
      <c r="RFK136"/>
      <c r="RFL136"/>
      <c r="RFM136"/>
      <c r="RFN136"/>
      <c r="RFO136"/>
      <c r="RFP136"/>
      <c r="RFQ136"/>
      <c r="RFR136"/>
      <c r="RFS136"/>
      <c r="RFT136"/>
      <c r="RFU136"/>
      <c r="RFV136"/>
      <c r="RFW136"/>
      <c r="RFX136"/>
      <c r="RFY136"/>
      <c r="RFZ136"/>
      <c r="RGA136"/>
      <c r="RGB136"/>
      <c r="RGC136"/>
      <c r="RGD136"/>
      <c r="RGE136"/>
      <c r="RGF136"/>
      <c r="RGG136"/>
      <c r="RGH136"/>
      <c r="RGI136"/>
      <c r="RGJ136"/>
      <c r="RGK136"/>
      <c r="RGL136"/>
      <c r="RGM136"/>
      <c r="RGN136"/>
      <c r="RGO136"/>
      <c r="RGP136"/>
      <c r="RGQ136"/>
      <c r="RGR136"/>
      <c r="RGS136"/>
      <c r="RGT136"/>
      <c r="RGU136"/>
      <c r="RGV136"/>
      <c r="RGW136"/>
      <c r="RGX136"/>
      <c r="RGY136"/>
      <c r="RGZ136"/>
      <c r="RHA136"/>
      <c r="RHB136"/>
      <c r="RHC136"/>
      <c r="RHD136"/>
      <c r="RHE136"/>
      <c r="RHF136"/>
      <c r="RHG136"/>
      <c r="RHH136"/>
      <c r="RHI136"/>
      <c r="RHJ136"/>
      <c r="RHK136"/>
      <c r="RHL136"/>
      <c r="RHM136"/>
      <c r="RHN136"/>
      <c r="RHO136"/>
      <c r="RHP136"/>
      <c r="RHQ136"/>
      <c r="RHR136"/>
      <c r="RHS136"/>
      <c r="RHT136"/>
      <c r="RHU136"/>
      <c r="RHV136"/>
      <c r="RHW136"/>
      <c r="RHX136"/>
      <c r="RHY136"/>
      <c r="RHZ136"/>
      <c r="RIA136"/>
      <c r="RIB136"/>
      <c r="RIC136"/>
      <c r="RID136"/>
      <c r="RIE136"/>
      <c r="RIF136"/>
      <c r="RIG136"/>
      <c r="RIH136"/>
      <c r="RII136"/>
      <c r="RIJ136"/>
      <c r="RIK136"/>
      <c r="RIL136"/>
      <c r="RIM136"/>
      <c r="RIN136"/>
      <c r="RIO136"/>
      <c r="RIP136"/>
      <c r="RIQ136"/>
      <c r="RIR136"/>
      <c r="RIS136"/>
      <c r="RIT136"/>
      <c r="RIU136"/>
      <c r="RIV136"/>
      <c r="RIW136"/>
      <c r="RIX136"/>
      <c r="RIY136"/>
      <c r="RIZ136"/>
      <c r="RJA136"/>
      <c r="RJB136"/>
      <c r="RJC136"/>
      <c r="RJD136"/>
      <c r="RJE136"/>
      <c r="RJF136"/>
      <c r="RJG136"/>
      <c r="RJH136"/>
      <c r="RJI136"/>
      <c r="RJJ136"/>
      <c r="RJK136"/>
      <c r="RJL136"/>
      <c r="RJM136"/>
      <c r="RJN136"/>
      <c r="RJO136"/>
      <c r="RJP136"/>
      <c r="RJQ136"/>
      <c r="RJR136"/>
      <c r="RJS136"/>
      <c r="RJT136"/>
      <c r="RJU136"/>
      <c r="RJV136"/>
      <c r="RJW136"/>
      <c r="RJX136"/>
      <c r="RJY136"/>
      <c r="RJZ136"/>
      <c r="RKA136"/>
      <c r="RKB136"/>
      <c r="RKC136"/>
      <c r="RKD136"/>
      <c r="RKE136"/>
      <c r="RKF136"/>
      <c r="RKG136"/>
      <c r="RKH136"/>
      <c r="RKI136"/>
      <c r="RKJ136"/>
      <c r="RKK136"/>
      <c r="RKL136"/>
      <c r="RKM136"/>
      <c r="RKN136"/>
      <c r="RKO136"/>
      <c r="RKP136"/>
      <c r="RKQ136"/>
      <c r="RKR136"/>
      <c r="RKS136"/>
      <c r="RKT136"/>
      <c r="RKU136"/>
      <c r="RKV136"/>
      <c r="RKW136"/>
      <c r="RKX136"/>
      <c r="RKY136"/>
      <c r="RKZ136"/>
      <c r="RLA136"/>
      <c r="RLB136"/>
      <c r="RLC136"/>
      <c r="RLD136"/>
      <c r="RLE136"/>
      <c r="RLF136"/>
      <c r="RLG136"/>
      <c r="RLH136"/>
      <c r="RLI136"/>
      <c r="RLJ136"/>
      <c r="RLK136"/>
      <c r="RLL136"/>
      <c r="RLM136"/>
      <c r="RLN136"/>
      <c r="RLO136"/>
      <c r="RLP136"/>
      <c r="RLQ136"/>
      <c r="RLR136"/>
      <c r="RLS136"/>
      <c r="RLT136"/>
      <c r="RLU136"/>
      <c r="RLV136"/>
      <c r="RLW136"/>
      <c r="RLX136"/>
      <c r="RLY136"/>
      <c r="RLZ136"/>
      <c r="RMA136"/>
      <c r="RMB136"/>
      <c r="RMC136"/>
      <c r="RMD136"/>
      <c r="RME136"/>
      <c r="RMF136"/>
      <c r="RMG136"/>
      <c r="RMH136"/>
      <c r="RMI136"/>
      <c r="RMJ136"/>
      <c r="RMK136"/>
      <c r="RML136"/>
      <c r="RMM136"/>
      <c r="RMN136"/>
      <c r="RMO136"/>
      <c r="RMP136"/>
      <c r="RMQ136"/>
      <c r="RMR136"/>
      <c r="RMS136"/>
      <c r="RMT136"/>
      <c r="RMU136"/>
      <c r="RMV136"/>
      <c r="RMW136"/>
      <c r="RMX136"/>
      <c r="RMY136"/>
      <c r="RMZ136"/>
      <c r="RNA136"/>
      <c r="RNB136"/>
      <c r="RNC136"/>
      <c r="RND136"/>
      <c r="RNE136"/>
      <c r="RNF136"/>
      <c r="RNG136"/>
      <c r="RNH136"/>
      <c r="RNI136"/>
      <c r="RNJ136"/>
      <c r="RNK136"/>
      <c r="RNL136"/>
      <c r="RNM136"/>
      <c r="RNN136"/>
      <c r="RNO136"/>
      <c r="RNP136"/>
      <c r="RNQ136"/>
      <c r="RNR136"/>
      <c r="RNS136"/>
      <c r="RNT136"/>
      <c r="RNU136"/>
      <c r="RNV136"/>
      <c r="RNW136"/>
      <c r="RNX136"/>
      <c r="RNY136"/>
      <c r="RNZ136"/>
      <c r="ROA136"/>
      <c r="ROB136"/>
      <c r="ROC136"/>
      <c r="ROD136"/>
      <c r="ROE136"/>
      <c r="ROF136"/>
      <c r="ROG136"/>
      <c r="ROH136"/>
      <c r="ROI136"/>
      <c r="ROJ136"/>
      <c r="ROK136"/>
      <c r="ROL136"/>
      <c r="ROM136"/>
      <c r="RON136"/>
      <c r="ROO136"/>
      <c r="ROP136"/>
      <c r="ROQ136"/>
      <c r="ROR136"/>
      <c r="ROS136"/>
      <c r="ROT136"/>
      <c r="ROU136"/>
      <c r="ROV136"/>
      <c r="ROW136"/>
      <c r="ROX136"/>
      <c r="ROY136"/>
      <c r="ROZ136"/>
      <c r="RPA136"/>
      <c r="RPB136"/>
      <c r="RPC136"/>
      <c r="RPD136"/>
      <c r="RPE136"/>
      <c r="RPF136"/>
      <c r="RPG136"/>
      <c r="RPH136"/>
      <c r="RPI136"/>
      <c r="RPJ136"/>
      <c r="RPK136"/>
      <c r="RPL136"/>
      <c r="RPM136"/>
      <c r="RPN136"/>
      <c r="RPO136"/>
      <c r="RPP136"/>
      <c r="RPQ136"/>
      <c r="RPR136"/>
      <c r="RPS136"/>
      <c r="RPT136"/>
      <c r="RPU136"/>
      <c r="RPV136"/>
      <c r="RPW136"/>
      <c r="RPX136"/>
      <c r="RPY136"/>
      <c r="RPZ136"/>
      <c r="RQA136"/>
      <c r="RQB136"/>
      <c r="RQC136"/>
      <c r="RQD136"/>
      <c r="RQE136"/>
      <c r="RQF136"/>
      <c r="RQG136"/>
      <c r="RQH136"/>
      <c r="RQI136"/>
      <c r="RQJ136"/>
      <c r="RQK136"/>
      <c r="RQL136"/>
      <c r="RQM136"/>
      <c r="RQN136"/>
      <c r="RQO136"/>
      <c r="RQP136"/>
      <c r="RQQ136"/>
      <c r="RQR136"/>
      <c r="RQS136"/>
      <c r="RQT136"/>
      <c r="RQU136"/>
      <c r="RQV136"/>
      <c r="RQW136"/>
      <c r="RQX136"/>
      <c r="RQY136"/>
      <c r="RQZ136"/>
      <c r="RRA136"/>
      <c r="RRB136"/>
      <c r="RRC136"/>
      <c r="RRD136"/>
      <c r="RRE136"/>
      <c r="RRF136"/>
      <c r="RRG136"/>
      <c r="RRH136"/>
      <c r="RRI136"/>
      <c r="RRJ136"/>
      <c r="RRK136"/>
      <c r="RRL136"/>
      <c r="RRM136"/>
      <c r="RRN136"/>
      <c r="RRO136"/>
      <c r="RRP136"/>
      <c r="RRQ136"/>
      <c r="RRR136"/>
      <c r="RRS136"/>
      <c r="RRT136"/>
      <c r="RRU136"/>
      <c r="RRV136"/>
      <c r="RRW136"/>
      <c r="RRX136"/>
      <c r="RRY136"/>
      <c r="RRZ136"/>
      <c r="RSA136"/>
      <c r="RSB136"/>
      <c r="RSC136"/>
      <c r="RSD136"/>
      <c r="RSE136"/>
      <c r="RSF136"/>
      <c r="RSG136"/>
      <c r="RSH136"/>
      <c r="RSI136"/>
      <c r="RSJ136"/>
      <c r="RSK136"/>
      <c r="RSL136"/>
      <c r="RSM136"/>
      <c r="RSN136"/>
      <c r="RSO136"/>
      <c r="RSP136"/>
      <c r="RSQ136"/>
      <c r="RSR136"/>
      <c r="RSS136"/>
      <c r="RST136"/>
      <c r="RSU136"/>
      <c r="RSV136"/>
      <c r="RSW136"/>
      <c r="RSX136"/>
      <c r="RSY136"/>
      <c r="RSZ136"/>
      <c r="RTA136"/>
      <c r="RTB136"/>
      <c r="RTC136"/>
      <c r="RTD136"/>
      <c r="RTE136"/>
      <c r="RTF136"/>
      <c r="RTG136"/>
      <c r="RTH136"/>
      <c r="RTI136"/>
      <c r="RTJ136"/>
      <c r="RTK136"/>
      <c r="RTL136"/>
      <c r="RTM136"/>
      <c r="RTN136"/>
      <c r="RTO136"/>
      <c r="RTP136"/>
      <c r="RTQ136"/>
      <c r="RTR136"/>
      <c r="RTS136"/>
      <c r="RTT136"/>
      <c r="RTU136"/>
      <c r="RTV136"/>
      <c r="RTW136"/>
      <c r="RTX136"/>
      <c r="RTY136"/>
      <c r="RTZ136"/>
      <c r="RUA136"/>
      <c r="RUB136"/>
      <c r="RUC136"/>
      <c r="RUD136"/>
      <c r="RUE136"/>
      <c r="RUF136"/>
      <c r="RUG136"/>
      <c r="RUH136"/>
      <c r="RUI136"/>
      <c r="RUJ136"/>
      <c r="RUK136"/>
      <c r="RUL136"/>
      <c r="RUM136"/>
      <c r="RUN136"/>
      <c r="RUO136"/>
      <c r="RUP136"/>
      <c r="RUQ136"/>
      <c r="RUR136"/>
      <c r="RUS136"/>
      <c r="RUT136"/>
      <c r="RUU136"/>
      <c r="RUV136"/>
      <c r="RUW136"/>
      <c r="RUX136"/>
      <c r="RUY136"/>
      <c r="RUZ136"/>
      <c r="RVA136"/>
      <c r="RVB136"/>
      <c r="RVC136"/>
      <c r="RVD136"/>
      <c r="RVE136"/>
      <c r="RVF136"/>
      <c r="RVG136"/>
      <c r="RVH136"/>
      <c r="RVI136"/>
      <c r="RVJ136"/>
      <c r="RVK136"/>
      <c r="RVL136"/>
      <c r="RVM136"/>
      <c r="RVN136"/>
      <c r="RVO136"/>
      <c r="RVP136"/>
      <c r="RVQ136"/>
      <c r="RVR136"/>
      <c r="RVS136"/>
      <c r="RVT136"/>
      <c r="RVU136"/>
      <c r="RVV136"/>
      <c r="RVW136"/>
      <c r="RVX136"/>
      <c r="RVY136"/>
      <c r="RVZ136"/>
      <c r="RWA136"/>
      <c r="RWB136"/>
      <c r="RWC136"/>
      <c r="RWD136"/>
      <c r="RWE136"/>
      <c r="RWF136"/>
      <c r="RWG136"/>
      <c r="RWH136"/>
      <c r="RWI136"/>
      <c r="RWJ136"/>
      <c r="RWK136"/>
      <c r="RWL136"/>
      <c r="RWM136"/>
      <c r="RWN136"/>
      <c r="RWO136"/>
      <c r="RWP136"/>
      <c r="RWQ136"/>
      <c r="RWR136"/>
      <c r="RWS136"/>
      <c r="RWT136"/>
      <c r="RWU136"/>
      <c r="RWV136"/>
      <c r="RWW136"/>
      <c r="RWX136"/>
      <c r="RWY136"/>
      <c r="RWZ136"/>
      <c r="RXA136"/>
      <c r="RXB136"/>
      <c r="RXC136"/>
      <c r="RXD136"/>
      <c r="RXE136"/>
      <c r="RXF136"/>
      <c r="RXG136"/>
      <c r="RXH136"/>
      <c r="RXI136"/>
      <c r="RXJ136"/>
      <c r="RXK136"/>
      <c r="RXL136"/>
      <c r="RXM136"/>
      <c r="RXN136"/>
      <c r="RXO136"/>
      <c r="RXP136"/>
      <c r="RXQ136"/>
      <c r="RXR136"/>
      <c r="RXS136"/>
      <c r="RXT136"/>
      <c r="RXU136"/>
      <c r="RXV136"/>
      <c r="RXW136"/>
      <c r="RXX136"/>
      <c r="RXY136"/>
      <c r="RXZ136"/>
      <c r="RYA136"/>
      <c r="RYB136"/>
      <c r="RYC136"/>
      <c r="RYD136"/>
      <c r="RYE136"/>
      <c r="RYF136"/>
      <c r="RYG136"/>
      <c r="RYH136"/>
      <c r="RYI136"/>
      <c r="RYJ136"/>
      <c r="RYK136"/>
      <c r="RYL136"/>
      <c r="RYM136"/>
      <c r="RYN136"/>
      <c r="RYO136"/>
      <c r="RYP136"/>
      <c r="RYQ136"/>
      <c r="RYR136"/>
      <c r="RYS136"/>
      <c r="RYT136"/>
      <c r="RYU136"/>
      <c r="RYV136"/>
      <c r="RYW136"/>
      <c r="RYX136"/>
      <c r="RYY136"/>
      <c r="RYZ136"/>
      <c r="RZA136"/>
      <c r="RZB136"/>
      <c r="RZC136"/>
      <c r="RZD136"/>
      <c r="RZE136"/>
      <c r="RZF136"/>
      <c r="RZG136"/>
      <c r="RZH136"/>
      <c r="RZI136"/>
      <c r="RZJ136"/>
      <c r="RZK136"/>
      <c r="RZL136"/>
      <c r="RZM136"/>
      <c r="RZN136"/>
      <c r="RZO136"/>
      <c r="RZP136"/>
      <c r="RZQ136"/>
      <c r="RZR136"/>
      <c r="RZS136"/>
      <c r="RZT136"/>
      <c r="RZU136"/>
      <c r="RZV136"/>
      <c r="RZW136"/>
      <c r="RZX136"/>
      <c r="RZY136"/>
      <c r="RZZ136"/>
      <c r="SAA136"/>
      <c r="SAB136"/>
      <c r="SAC136"/>
      <c r="SAD136"/>
      <c r="SAE136"/>
      <c r="SAF136"/>
      <c r="SAG136"/>
      <c r="SAH136"/>
      <c r="SAI136"/>
      <c r="SAJ136"/>
      <c r="SAK136"/>
      <c r="SAL136"/>
      <c r="SAM136"/>
      <c r="SAN136"/>
      <c r="SAO136"/>
      <c r="SAP136"/>
      <c r="SAQ136"/>
      <c r="SAR136"/>
      <c r="SAS136"/>
      <c r="SAT136"/>
      <c r="SAU136"/>
      <c r="SAV136"/>
      <c r="SAW136"/>
      <c r="SAX136"/>
      <c r="SAY136"/>
      <c r="SAZ136"/>
      <c r="SBA136"/>
      <c r="SBB136"/>
      <c r="SBC136"/>
      <c r="SBD136"/>
      <c r="SBE136"/>
      <c r="SBF136"/>
      <c r="SBG136"/>
      <c r="SBH136"/>
      <c r="SBI136"/>
      <c r="SBJ136"/>
      <c r="SBK136"/>
      <c r="SBL136"/>
      <c r="SBM136"/>
      <c r="SBN136"/>
      <c r="SBO136"/>
      <c r="SBP136"/>
      <c r="SBQ136"/>
      <c r="SBR136"/>
      <c r="SBS136"/>
      <c r="SBT136"/>
      <c r="SBU136"/>
      <c r="SBV136"/>
      <c r="SBW136"/>
      <c r="SBX136"/>
      <c r="SBY136"/>
      <c r="SBZ136"/>
      <c r="SCA136"/>
      <c r="SCB136"/>
      <c r="SCC136"/>
      <c r="SCD136"/>
      <c r="SCE136"/>
      <c r="SCF136"/>
      <c r="SCG136"/>
      <c r="SCH136"/>
      <c r="SCI136"/>
      <c r="SCJ136"/>
      <c r="SCK136"/>
      <c r="SCL136"/>
      <c r="SCM136"/>
      <c r="SCN136"/>
      <c r="SCO136"/>
      <c r="SCP136"/>
      <c r="SCQ136"/>
      <c r="SCR136"/>
      <c r="SCS136"/>
      <c r="SCT136"/>
      <c r="SCU136"/>
      <c r="SCV136"/>
      <c r="SCW136"/>
      <c r="SCX136"/>
      <c r="SCY136"/>
      <c r="SCZ136"/>
      <c r="SDA136"/>
      <c r="SDB136"/>
      <c r="SDC136"/>
      <c r="SDD136"/>
      <c r="SDE136"/>
      <c r="SDF136"/>
      <c r="SDG136"/>
      <c r="SDH136"/>
      <c r="SDI136"/>
      <c r="SDJ136"/>
      <c r="SDK136"/>
      <c r="SDL136"/>
      <c r="SDM136"/>
      <c r="SDN136"/>
      <c r="SDO136"/>
      <c r="SDP136"/>
      <c r="SDQ136"/>
      <c r="SDR136"/>
      <c r="SDS136"/>
      <c r="SDT136"/>
      <c r="SDU136"/>
      <c r="SDV136"/>
      <c r="SDW136"/>
      <c r="SDX136"/>
      <c r="SDY136"/>
      <c r="SDZ136"/>
      <c r="SEA136"/>
      <c r="SEB136"/>
      <c r="SEC136"/>
      <c r="SED136"/>
      <c r="SEE136"/>
      <c r="SEF136"/>
      <c r="SEG136"/>
      <c r="SEH136"/>
      <c r="SEI136"/>
      <c r="SEJ136"/>
      <c r="SEK136"/>
      <c r="SEL136"/>
      <c r="SEM136"/>
      <c r="SEN136"/>
      <c r="SEO136"/>
      <c r="SEP136"/>
      <c r="SEQ136"/>
      <c r="SER136"/>
      <c r="SES136"/>
      <c r="SET136"/>
      <c r="SEU136"/>
      <c r="SEV136"/>
      <c r="SEW136"/>
      <c r="SEX136"/>
      <c r="SEY136"/>
      <c r="SEZ136"/>
      <c r="SFA136"/>
      <c r="SFB136"/>
      <c r="SFC136"/>
      <c r="SFD136"/>
      <c r="SFE136"/>
      <c r="SFF136"/>
      <c r="SFG136"/>
      <c r="SFH136"/>
      <c r="SFI136"/>
      <c r="SFJ136"/>
      <c r="SFK136"/>
      <c r="SFL136"/>
      <c r="SFM136"/>
      <c r="SFN136"/>
      <c r="SFO136"/>
      <c r="SFP136"/>
      <c r="SFQ136"/>
      <c r="SFR136"/>
      <c r="SFS136"/>
      <c r="SFT136"/>
      <c r="SFU136"/>
      <c r="SFV136"/>
      <c r="SFW136"/>
      <c r="SFX136"/>
      <c r="SFY136"/>
      <c r="SFZ136"/>
      <c r="SGA136"/>
      <c r="SGB136"/>
      <c r="SGC136"/>
      <c r="SGD136"/>
      <c r="SGE136"/>
      <c r="SGF136"/>
      <c r="SGG136"/>
      <c r="SGH136"/>
      <c r="SGI136"/>
      <c r="SGJ136"/>
      <c r="SGK136"/>
      <c r="SGL136"/>
      <c r="SGM136"/>
      <c r="SGN136"/>
      <c r="SGO136"/>
      <c r="SGP136"/>
      <c r="SGQ136"/>
      <c r="SGR136"/>
      <c r="SGS136"/>
      <c r="SGT136"/>
      <c r="SGU136"/>
      <c r="SGV136"/>
      <c r="SGW136"/>
      <c r="SGX136"/>
      <c r="SGY136"/>
      <c r="SGZ136"/>
      <c r="SHA136"/>
      <c r="SHB136"/>
      <c r="SHC136"/>
      <c r="SHD136"/>
      <c r="SHE136"/>
      <c r="SHF136"/>
      <c r="SHG136"/>
      <c r="SHH136"/>
      <c r="SHI136"/>
      <c r="SHJ136"/>
      <c r="SHK136"/>
      <c r="SHL136"/>
      <c r="SHM136"/>
      <c r="SHN136"/>
      <c r="SHO136"/>
      <c r="SHP136"/>
      <c r="SHQ136"/>
      <c r="SHR136"/>
      <c r="SHS136"/>
      <c r="SHT136"/>
      <c r="SHU136"/>
      <c r="SHV136"/>
      <c r="SHW136"/>
      <c r="SHX136"/>
      <c r="SHY136"/>
      <c r="SHZ136"/>
      <c r="SIA136"/>
      <c r="SIB136"/>
      <c r="SIC136"/>
      <c r="SID136"/>
      <c r="SIE136"/>
      <c r="SIF136"/>
      <c r="SIG136"/>
      <c r="SIH136"/>
      <c r="SII136"/>
      <c r="SIJ136"/>
      <c r="SIK136"/>
      <c r="SIL136"/>
      <c r="SIM136"/>
      <c r="SIN136"/>
      <c r="SIO136"/>
      <c r="SIP136"/>
      <c r="SIQ136"/>
      <c r="SIR136"/>
      <c r="SIS136"/>
      <c r="SIT136"/>
      <c r="SIU136"/>
      <c r="SIV136"/>
      <c r="SIW136"/>
      <c r="SIX136"/>
      <c r="SIY136"/>
      <c r="SIZ136"/>
      <c r="SJA136"/>
      <c r="SJB136"/>
      <c r="SJC136"/>
      <c r="SJD136"/>
      <c r="SJE136"/>
      <c r="SJF136"/>
      <c r="SJG136"/>
      <c r="SJH136"/>
      <c r="SJI136"/>
      <c r="SJJ136"/>
      <c r="SJK136"/>
      <c r="SJL136"/>
      <c r="SJM136"/>
      <c r="SJN136"/>
      <c r="SJO136"/>
      <c r="SJP136"/>
      <c r="SJQ136"/>
      <c r="SJR136"/>
      <c r="SJS136"/>
      <c r="SJT136"/>
      <c r="SJU136"/>
      <c r="SJV136"/>
      <c r="SJW136"/>
      <c r="SJX136"/>
      <c r="SJY136"/>
      <c r="SJZ136"/>
      <c r="SKA136"/>
      <c r="SKB136"/>
      <c r="SKC136"/>
      <c r="SKD136"/>
      <c r="SKE136"/>
      <c r="SKF136"/>
      <c r="SKG136"/>
      <c r="SKH136"/>
      <c r="SKI136"/>
      <c r="SKJ136"/>
      <c r="SKK136"/>
      <c r="SKL136"/>
      <c r="SKM136"/>
      <c r="SKN136"/>
      <c r="SKO136"/>
      <c r="SKP136"/>
      <c r="SKQ136"/>
      <c r="SKR136"/>
      <c r="SKS136"/>
      <c r="SKT136"/>
      <c r="SKU136"/>
      <c r="SKV136"/>
      <c r="SKW136"/>
      <c r="SKX136"/>
      <c r="SKY136"/>
      <c r="SKZ136"/>
      <c r="SLA136"/>
      <c r="SLB136"/>
      <c r="SLC136"/>
      <c r="SLD136"/>
      <c r="SLE136"/>
      <c r="SLF136"/>
      <c r="SLG136"/>
      <c r="SLH136"/>
      <c r="SLI136"/>
      <c r="SLJ136"/>
      <c r="SLK136"/>
      <c r="SLL136"/>
      <c r="SLM136"/>
      <c r="SLN136"/>
      <c r="SLO136"/>
      <c r="SLP136"/>
      <c r="SLQ136"/>
      <c r="SLR136"/>
      <c r="SLS136"/>
      <c r="SLT136"/>
      <c r="SLU136"/>
      <c r="SLV136"/>
      <c r="SLW136"/>
      <c r="SLX136"/>
      <c r="SLY136"/>
      <c r="SLZ136"/>
      <c r="SMA136"/>
      <c r="SMB136"/>
      <c r="SMC136"/>
      <c r="SMD136"/>
      <c r="SME136"/>
      <c r="SMF136"/>
      <c r="SMG136"/>
      <c r="SMH136"/>
      <c r="SMI136"/>
      <c r="SMJ136"/>
      <c r="SMK136"/>
      <c r="SML136"/>
      <c r="SMM136"/>
      <c r="SMN136"/>
      <c r="SMO136"/>
      <c r="SMP136"/>
      <c r="SMQ136"/>
      <c r="SMR136"/>
      <c r="SMS136"/>
      <c r="SMT136"/>
      <c r="SMU136"/>
      <c r="SMV136"/>
      <c r="SMW136"/>
      <c r="SMX136"/>
      <c r="SMY136"/>
      <c r="SMZ136"/>
      <c r="SNA136"/>
      <c r="SNB136"/>
      <c r="SNC136"/>
      <c r="SND136"/>
      <c r="SNE136"/>
      <c r="SNF136"/>
      <c r="SNG136"/>
      <c r="SNH136"/>
      <c r="SNI136"/>
      <c r="SNJ136"/>
      <c r="SNK136"/>
      <c r="SNL136"/>
      <c r="SNM136"/>
      <c r="SNN136"/>
      <c r="SNO136"/>
      <c r="SNP136"/>
      <c r="SNQ136"/>
      <c r="SNR136"/>
      <c r="SNS136"/>
      <c r="SNT136"/>
      <c r="SNU136"/>
      <c r="SNV136"/>
      <c r="SNW136"/>
      <c r="SNX136"/>
      <c r="SNY136"/>
      <c r="SNZ136"/>
      <c r="SOA136"/>
      <c r="SOB136"/>
      <c r="SOC136"/>
      <c r="SOD136"/>
      <c r="SOE136"/>
      <c r="SOF136"/>
      <c r="SOG136"/>
      <c r="SOH136"/>
      <c r="SOI136"/>
      <c r="SOJ136"/>
      <c r="SOK136"/>
      <c r="SOL136"/>
      <c r="SOM136"/>
      <c r="SON136"/>
      <c r="SOO136"/>
      <c r="SOP136"/>
      <c r="SOQ136"/>
      <c r="SOR136"/>
      <c r="SOS136"/>
      <c r="SOT136"/>
      <c r="SOU136"/>
      <c r="SOV136"/>
      <c r="SOW136"/>
      <c r="SOX136"/>
      <c r="SOY136"/>
      <c r="SOZ136"/>
      <c r="SPA136"/>
      <c r="SPB136"/>
      <c r="SPC136"/>
      <c r="SPD136"/>
      <c r="SPE136"/>
      <c r="SPF136"/>
      <c r="SPG136"/>
      <c r="SPH136"/>
      <c r="SPI136"/>
      <c r="SPJ136"/>
      <c r="SPK136"/>
      <c r="SPL136"/>
      <c r="SPM136"/>
      <c r="SPN136"/>
      <c r="SPO136"/>
      <c r="SPP136"/>
      <c r="SPQ136"/>
      <c r="SPR136"/>
      <c r="SPS136"/>
      <c r="SPT136"/>
      <c r="SPU136"/>
      <c r="SPV136"/>
      <c r="SPW136"/>
      <c r="SPX136"/>
      <c r="SPY136"/>
      <c r="SPZ136"/>
      <c r="SQA136"/>
      <c r="SQB136"/>
      <c r="SQC136"/>
      <c r="SQD136"/>
      <c r="SQE136"/>
      <c r="SQF136"/>
      <c r="SQG136"/>
      <c r="SQH136"/>
      <c r="SQI136"/>
      <c r="SQJ136"/>
      <c r="SQK136"/>
      <c r="SQL136"/>
      <c r="SQM136"/>
      <c r="SQN136"/>
      <c r="SQO136"/>
      <c r="SQP136"/>
      <c r="SQQ136"/>
      <c r="SQR136"/>
      <c r="SQS136"/>
      <c r="SQT136"/>
      <c r="SQU136"/>
      <c r="SQV136"/>
      <c r="SQW136"/>
      <c r="SQX136"/>
      <c r="SQY136"/>
      <c r="SQZ136"/>
      <c r="SRA136"/>
      <c r="SRB136"/>
      <c r="SRC136"/>
      <c r="SRD136"/>
      <c r="SRE136"/>
      <c r="SRF136"/>
      <c r="SRG136"/>
      <c r="SRH136"/>
      <c r="SRI136"/>
      <c r="SRJ136"/>
      <c r="SRK136"/>
      <c r="SRL136"/>
      <c r="SRM136"/>
      <c r="SRN136"/>
      <c r="SRO136"/>
      <c r="SRP136"/>
      <c r="SRQ136"/>
      <c r="SRR136"/>
      <c r="SRS136"/>
      <c r="SRT136"/>
      <c r="SRU136"/>
      <c r="SRV136"/>
      <c r="SRW136"/>
      <c r="SRX136"/>
      <c r="SRY136"/>
      <c r="SRZ136"/>
      <c r="SSA136"/>
      <c r="SSB136"/>
      <c r="SSC136"/>
      <c r="SSD136"/>
      <c r="SSE136"/>
      <c r="SSF136"/>
      <c r="SSG136"/>
      <c r="SSH136"/>
      <c r="SSI136"/>
      <c r="SSJ136"/>
      <c r="SSK136"/>
      <c r="SSL136"/>
      <c r="SSM136"/>
      <c r="SSN136"/>
      <c r="SSO136"/>
      <c r="SSP136"/>
      <c r="SSQ136"/>
      <c r="SSR136"/>
      <c r="SSS136"/>
      <c r="SST136"/>
      <c r="SSU136"/>
      <c r="SSV136"/>
      <c r="SSW136"/>
      <c r="SSX136"/>
      <c r="SSY136"/>
      <c r="SSZ136"/>
      <c r="STA136"/>
      <c r="STB136"/>
      <c r="STC136"/>
      <c r="STD136"/>
      <c r="STE136"/>
      <c r="STF136"/>
      <c r="STG136"/>
      <c r="STH136"/>
      <c r="STI136"/>
      <c r="STJ136"/>
      <c r="STK136"/>
      <c r="STL136"/>
      <c r="STM136"/>
      <c r="STN136"/>
      <c r="STO136"/>
      <c r="STP136"/>
      <c r="STQ136"/>
      <c r="STR136"/>
      <c r="STS136"/>
      <c r="STT136"/>
      <c r="STU136"/>
      <c r="STV136"/>
      <c r="STW136"/>
      <c r="STX136"/>
      <c r="STY136"/>
      <c r="STZ136"/>
      <c r="SUA136"/>
      <c r="SUB136"/>
      <c r="SUC136"/>
      <c r="SUD136"/>
      <c r="SUE136"/>
      <c r="SUF136"/>
      <c r="SUG136"/>
      <c r="SUH136"/>
      <c r="SUI136"/>
      <c r="SUJ136"/>
      <c r="SUK136"/>
      <c r="SUL136"/>
      <c r="SUM136"/>
      <c r="SUN136"/>
      <c r="SUO136"/>
      <c r="SUP136"/>
      <c r="SUQ136"/>
      <c r="SUR136"/>
      <c r="SUS136"/>
      <c r="SUT136"/>
      <c r="SUU136"/>
      <c r="SUV136"/>
      <c r="SUW136"/>
      <c r="SUX136"/>
      <c r="SUY136"/>
      <c r="SUZ136"/>
      <c r="SVA136"/>
      <c r="SVB136"/>
      <c r="SVC136"/>
      <c r="SVD136"/>
      <c r="SVE136"/>
      <c r="SVF136"/>
      <c r="SVG136"/>
      <c r="SVH136"/>
      <c r="SVI136"/>
      <c r="SVJ136"/>
      <c r="SVK136"/>
      <c r="SVL136"/>
      <c r="SVM136"/>
      <c r="SVN136"/>
      <c r="SVO136"/>
      <c r="SVP136"/>
      <c r="SVQ136"/>
      <c r="SVR136"/>
      <c r="SVS136"/>
      <c r="SVT136"/>
      <c r="SVU136"/>
      <c r="SVV136"/>
      <c r="SVW136"/>
      <c r="SVX136"/>
      <c r="SVY136"/>
      <c r="SVZ136"/>
      <c r="SWA136"/>
      <c r="SWB136"/>
      <c r="SWC136"/>
      <c r="SWD136"/>
      <c r="SWE136"/>
      <c r="SWF136"/>
      <c r="SWG136"/>
      <c r="SWH136"/>
      <c r="SWI136"/>
      <c r="SWJ136"/>
      <c r="SWK136"/>
      <c r="SWL136"/>
      <c r="SWM136"/>
      <c r="SWN136"/>
      <c r="SWO136"/>
      <c r="SWP136"/>
      <c r="SWQ136"/>
      <c r="SWR136"/>
      <c r="SWS136"/>
      <c r="SWT136"/>
      <c r="SWU136"/>
      <c r="SWV136"/>
      <c r="SWW136"/>
      <c r="SWX136"/>
      <c r="SWY136"/>
      <c r="SWZ136"/>
      <c r="SXA136"/>
      <c r="SXB136"/>
      <c r="SXC136"/>
      <c r="SXD136"/>
      <c r="SXE136"/>
      <c r="SXF136"/>
      <c r="SXG136"/>
      <c r="SXH136"/>
      <c r="SXI136"/>
      <c r="SXJ136"/>
      <c r="SXK136"/>
      <c r="SXL136"/>
      <c r="SXM136"/>
      <c r="SXN136"/>
      <c r="SXO136"/>
      <c r="SXP136"/>
      <c r="SXQ136"/>
      <c r="SXR136"/>
      <c r="SXS136"/>
      <c r="SXT136"/>
      <c r="SXU136"/>
      <c r="SXV136"/>
      <c r="SXW136"/>
      <c r="SXX136"/>
      <c r="SXY136"/>
      <c r="SXZ136"/>
      <c r="SYA136"/>
      <c r="SYB136"/>
      <c r="SYC136"/>
      <c r="SYD136"/>
      <c r="SYE136"/>
      <c r="SYF136"/>
      <c r="SYG136"/>
      <c r="SYH136"/>
      <c r="SYI136"/>
      <c r="SYJ136"/>
      <c r="SYK136"/>
      <c r="SYL136"/>
      <c r="SYM136"/>
      <c r="SYN136"/>
      <c r="SYO136"/>
      <c r="SYP136"/>
      <c r="SYQ136"/>
      <c r="SYR136"/>
      <c r="SYS136"/>
      <c r="SYT136"/>
      <c r="SYU136"/>
      <c r="SYV136"/>
      <c r="SYW136"/>
      <c r="SYX136"/>
      <c r="SYY136"/>
      <c r="SYZ136"/>
      <c r="SZA136"/>
      <c r="SZB136"/>
      <c r="SZC136"/>
      <c r="SZD136"/>
      <c r="SZE136"/>
      <c r="SZF136"/>
      <c r="SZG136"/>
      <c r="SZH136"/>
      <c r="SZI136"/>
      <c r="SZJ136"/>
      <c r="SZK136"/>
      <c r="SZL136"/>
      <c r="SZM136"/>
      <c r="SZN136"/>
      <c r="SZO136"/>
      <c r="SZP136"/>
      <c r="SZQ136"/>
      <c r="SZR136"/>
      <c r="SZS136"/>
      <c r="SZT136"/>
      <c r="SZU136"/>
      <c r="SZV136"/>
      <c r="SZW136"/>
      <c r="SZX136"/>
      <c r="SZY136"/>
      <c r="SZZ136"/>
      <c r="TAA136"/>
      <c r="TAB136"/>
      <c r="TAC136"/>
      <c r="TAD136"/>
      <c r="TAE136"/>
      <c r="TAF136"/>
      <c r="TAG136"/>
      <c r="TAH136"/>
      <c r="TAI136"/>
      <c r="TAJ136"/>
      <c r="TAK136"/>
      <c r="TAL136"/>
      <c r="TAM136"/>
      <c r="TAN136"/>
      <c r="TAO136"/>
      <c r="TAP136"/>
      <c r="TAQ136"/>
      <c r="TAR136"/>
      <c r="TAS136"/>
      <c r="TAT136"/>
      <c r="TAU136"/>
      <c r="TAV136"/>
      <c r="TAW136"/>
      <c r="TAX136"/>
      <c r="TAY136"/>
      <c r="TAZ136"/>
      <c r="TBA136"/>
      <c r="TBB136"/>
      <c r="TBC136"/>
      <c r="TBD136"/>
      <c r="TBE136"/>
      <c r="TBF136"/>
      <c r="TBG136"/>
      <c r="TBH136"/>
      <c r="TBI136"/>
      <c r="TBJ136"/>
      <c r="TBK136"/>
      <c r="TBL136"/>
      <c r="TBM136"/>
      <c r="TBN136"/>
      <c r="TBO136"/>
      <c r="TBP136"/>
      <c r="TBQ136"/>
      <c r="TBR136"/>
      <c r="TBS136"/>
      <c r="TBT136"/>
      <c r="TBU136"/>
      <c r="TBV136"/>
      <c r="TBW136"/>
      <c r="TBX136"/>
      <c r="TBY136"/>
      <c r="TBZ136"/>
      <c r="TCA136"/>
      <c r="TCB136"/>
      <c r="TCC136"/>
      <c r="TCD136"/>
      <c r="TCE136"/>
      <c r="TCF136"/>
      <c r="TCG136"/>
      <c r="TCH136"/>
      <c r="TCI136"/>
      <c r="TCJ136"/>
      <c r="TCK136"/>
      <c r="TCL136"/>
      <c r="TCM136"/>
      <c r="TCN136"/>
      <c r="TCO136"/>
      <c r="TCP136"/>
      <c r="TCQ136"/>
      <c r="TCR136"/>
      <c r="TCS136"/>
      <c r="TCT136"/>
      <c r="TCU136"/>
      <c r="TCV136"/>
      <c r="TCW136"/>
      <c r="TCX136"/>
      <c r="TCY136"/>
      <c r="TCZ136"/>
      <c r="TDA136"/>
      <c r="TDB136"/>
      <c r="TDC136"/>
      <c r="TDD136"/>
      <c r="TDE136"/>
      <c r="TDF136"/>
      <c r="TDG136"/>
      <c r="TDH136"/>
      <c r="TDI136"/>
      <c r="TDJ136"/>
      <c r="TDK136"/>
      <c r="TDL136"/>
      <c r="TDM136"/>
      <c r="TDN136"/>
      <c r="TDO136"/>
      <c r="TDP136"/>
      <c r="TDQ136"/>
      <c r="TDR136"/>
      <c r="TDS136"/>
      <c r="TDT136"/>
      <c r="TDU136"/>
      <c r="TDV136"/>
      <c r="TDW136"/>
      <c r="TDX136"/>
      <c r="TDY136"/>
      <c r="TDZ136"/>
      <c r="TEA136"/>
      <c r="TEB136"/>
      <c r="TEC136"/>
      <c r="TED136"/>
      <c r="TEE136"/>
      <c r="TEF136"/>
      <c r="TEG136"/>
      <c r="TEH136"/>
      <c r="TEI136"/>
      <c r="TEJ136"/>
      <c r="TEK136"/>
      <c r="TEL136"/>
      <c r="TEM136"/>
      <c r="TEN136"/>
      <c r="TEO136"/>
      <c r="TEP136"/>
      <c r="TEQ136"/>
      <c r="TER136"/>
      <c r="TES136"/>
      <c r="TET136"/>
      <c r="TEU136"/>
      <c r="TEV136"/>
      <c r="TEW136"/>
      <c r="TEX136"/>
      <c r="TEY136"/>
      <c r="TEZ136"/>
      <c r="TFA136"/>
      <c r="TFB136"/>
      <c r="TFC136"/>
      <c r="TFD136"/>
      <c r="TFE136"/>
      <c r="TFF136"/>
      <c r="TFG136"/>
      <c r="TFH136"/>
      <c r="TFI136"/>
      <c r="TFJ136"/>
      <c r="TFK136"/>
      <c r="TFL136"/>
      <c r="TFM136"/>
      <c r="TFN136"/>
      <c r="TFO136"/>
      <c r="TFP136"/>
      <c r="TFQ136"/>
      <c r="TFR136"/>
      <c r="TFS136"/>
      <c r="TFT136"/>
      <c r="TFU136"/>
      <c r="TFV136"/>
      <c r="TFW136"/>
      <c r="TFX136"/>
      <c r="TFY136"/>
      <c r="TFZ136"/>
      <c r="TGA136"/>
      <c r="TGB136"/>
      <c r="TGC136"/>
      <c r="TGD136"/>
      <c r="TGE136"/>
      <c r="TGF136"/>
      <c r="TGG136"/>
      <c r="TGH136"/>
      <c r="TGI136"/>
      <c r="TGJ136"/>
      <c r="TGK136"/>
      <c r="TGL136"/>
      <c r="TGM136"/>
      <c r="TGN136"/>
      <c r="TGO136"/>
      <c r="TGP136"/>
      <c r="TGQ136"/>
      <c r="TGR136"/>
      <c r="TGS136"/>
      <c r="TGT136"/>
      <c r="TGU136"/>
      <c r="TGV136"/>
      <c r="TGW136"/>
      <c r="TGX136"/>
      <c r="TGY136"/>
      <c r="TGZ136"/>
      <c r="THA136"/>
      <c r="THB136"/>
      <c r="THC136"/>
      <c r="THD136"/>
      <c r="THE136"/>
      <c r="THF136"/>
      <c r="THG136"/>
      <c r="THH136"/>
      <c r="THI136"/>
      <c r="THJ136"/>
      <c r="THK136"/>
      <c r="THL136"/>
      <c r="THM136"/>
      <c r="THN136"/>
      <c r="THO136"/>
      <c r="THP136"/>
      <c r="THQ136"/>
      <c r="THR136"/>
      <c r="THS136"/>
      <c r="THT136"/>
      <c r="THU136"/>
      <c r="THV136"/>
      <c r="THW136"/>
      <c r="THX136"/>
      <c r="THY136"/>
      <c r="THZ136"/>
      <c r="TIA136"/>
      <c r="TIB136"/>
      <c r="TIC136"/>
      <c r="TID136"/>
      <c r="TIE136"/>
      <c r="TIF136"/>
      <c r="TIG136"/>
      <c r="TIH136"/>
      <c r="TII136"/>
      <c r="TIJ136"/>
      <c r="TIK136"/>
      <c r="TIL136"/>
      <c r="TIM136"/>
      <c r="TIN136"/>
      <c r="TIO136"/>
      <c r="TIP136"/>
      <c r="TIQ136"/>
      <c r="TIR136"/>
      <c r="TIS136"/>
      <c r="TIT136"/>
      <c r="TIU136"/>
      <c r="TIV136"/>
      <c r="TIW136"/>
      <c r="TIX136"/>
      <c r="TIY136"/>
      <c r="TIZ136"/>
      <c r="TJA136"/>
      <c r="TJB136"/>
      <c r="TJC136"/>
      <c r="TJD136"/>
      <c r="TJE136"/>
      <c r="TJF136"/>
      <c r="TJG136"/>
      <c r="TJH136"/>
      <c r="TJI136"/>
      <c r="TJJ136"/>
      <c r="TJK136"/>
      <c r="TJL136"/>
      <c r="TJM136"/>
      <c r="TJN136"/>
      <c r="TJO136"/>
      <c r="TJP136"/>
      <c r="TJQ136"/>
      <c r="TJR136"/>
      <c r="TJS136"/>
      <c r="TJT136"/>
      <c r="TJU136"/>
      <c r="TJV136"/>
      <c r="TJW136"/>
      <c r="TJX136"/>
      <c r="TJY136"/>
      <c r="TJZ136"/>
      <c r="TKA136"/>
      <c r="TKB136"/>
      <c r="TKC136"/>
      <c r="TKD136"/>
      <c r="TKE136"/>
      <c r="TKF136"/>
      <c r="TKG136"/>
      <c r="TKH136"/>
      <c r="TKI136"/>
      <c r="TKJ136"/>
      <c r="TKK136"/>
      <c r="TKL136"/>
      <c r="TKM136"/>
      <c r="TKN136"/>
      <c r="TKO136"/>
      <c r="TKP136"/>
      <c r="TKQ136"/>
      <c r="TKR136"/>
      <c r="TKS136"/>
      <c r="TKT136"/>
      <c r="TKU136"/>
      <c r="TKV136"/>
      <c r="TKW136"/>
      <c r="TKX136"/>
      <c r="TKY136"/>
      <c r="TKZ136"/>
      <c r="TLA136"/>
      <c r="TLB136"/>
      <c r="TLC136"/>
      <c r="TLD136"/>
      <c r="TLE136"/>
      <c r="TLF136"/>
      <c r="TLG136"/>
      <c r="TLH136"/>
      <c r="TLI136"/>
      <c r="TLJ136"/>
      <c r="TLK136"/>
      <c r="TLL136"/>
      <c r="TLM136"/>
      <c r="TLN136"/>
      <c r="TLO136"/>
      <c r="TLP136"/>
      <c r="TLQ136"/>
      <c r="TLR136"/>
      <c r="TLS136"/>
      <c r="TLT136"/>
      <c r="TLU136"/>
      <c r="TLV136"/>
      <c r="TLW136"/>
      <c r="TLX136"/>
      <c r="TLY136"/>
      <c r="TLZ136"/>
      <c r="TMA136"/>
      <c r="TMB136"/>
      <c r="TMC136"/>
      <c r="TMD136"/>
      <c r="TME136"/>
      <c r="TMF136"/>
      <c r="TMG136"/>
      <c r="TMH136"/>
      <c r="TMI136"/>
      <c r="TMJ136"/>
      <c r="TMK136"/>
      <c r="TML136"/>
      <c r="TMM136"/>
      <c r="TMN136"/>
      <c r="TMO136"/>
      <c r="TMP136"/>
      <c r="TMQ136"/>
      <c r="TMR136"/>
      <c r="TMS136"/>
      <c r="TMT136"/>
      <c r="TMU136"/>
      <c r="TMV136"/>
      <c r="TMW136"/>
      <c r="TMX136"/>
      <c r="TMY136"/>
      <c r="TMZ136"/>
      <c r="TNA136"/>
      <c r="TNB136"/>
      <c r="TNC136"/>
      <c r="TND136"/>
      <c r="TNE136"/>
      <c r="TNF136"/>
      <c r="TNG136"/>
      <c r="TNH136"/>
      <c r="TNI136"/>
      <c r="TNJ136"/>
      <c r="TNK136"/>
      <c r="TNL136"/>
      <c r="TNM136"/>
      <c r="TNN136"/>
      <c r="TNO136"/>
      <c r="TNP136"/>
      <c r="TNQ136"/>
      <c r="TNR136"/>
      <c r="TNS136"/>
      <c r="TNT136"/>
      <c r="TNU136"/>
      <c r="TNV136"/>
      <c r="TNW136"/>
      <c r="TNX136"/>
      <c r="TNY136"/>
      <c r="TNZ136"/>
      <c r="TOA136"/>
      <c r="TOB136"/>
      <c r="TOC136"/>
      <c r="TOD136"/>
      <c r="TOE136"/>
      <c r="TOF136"/>
      <c r="TOG136"/>
      <c r="TOH136"/>
      <c r="TOI136"/>
      <c r="TOJ136"/>
      <c r="TOK136"/>
      <c r="TOL136"/>
      <c r="TOM136"/>
      <c r="TON136"/>
      <c r="TOO136"/>
      <c r="TOP136"/>
      <c r="TOQ136"/>
      <c r="TOR136"/>
      <c r="TOS136"/>
      <c r="TOT136"/>
      <c r="TOU136"/>
      <c r="TOV136"/>
      <c r="TOW136"/>
      <c r="TOX136"/>
      <c r="TOY136"/>
      <c r="TOZ136"/>
      <c r="TPA136"/>
      <c r="TPB136"/>
      <c r="TPC136"/>
      <c r="TPD136"/>
      <c r="TPE136"/>
      <c r="TPF136"/>
      <c r="TPG136"/>
      <c r="TPH136"/>
      <c r="TPI136"/>
      <c r="TPJ136"/>
      <c r="TPK136"/>
      <c r="TPL136"/>
      <c r="TPM136"/>
      <c r="TPN136"/>
      <c r="TPO136"/>
      <c r="TPP136"/>
      <c r="TPQ136"/>
      <c r="TPR136"/>
      <c r="TPS136"/>
      <c r="TPT136"/>
      <c r="TPU136"/>
      <c r="TPV136"/>
      <c r="TPW136"/>
      <c r="TPX136"/>
      <c r="TPY136"/>
      <c r="TPZ136"/>
      <c r="TQA136"/>
      <c r="TQB136"/>
      <c r="TQC136"/>
      <c r="TQD136"/>
      <c r="TQE136"/>
      <c r="TQF136"/>
      <c r="TQG136"/>
      <c r="TQH136"/>
      <c r="TQI136"/>
      <c r="TQJ136"/>
      <c r="TQK136"/>
      <c r="TQL136"/>
      <c r="TQM136"/>
      <c r="TQN136"/>
      <c r="TQO136"/>
      <c r="TQP136"/>
      <c r="TQQ136"/>
      <c r="TQR136"/>
      <c r="TQS136"/>
      <c r="TQT136"/>
      <c r="TQU136"/>
      <c r="TQV136"/>
      <c r="TQW136"/>
      <c r="TQX136"/>
      <c r="TQY136"/>
      <c r="TQZ136"/>
      <c r="TRA136"/>
      <c r="TRB136"/>
      <c r="TRC136"/>
      <c r="TRD136"/>
      <c r="TRE136"/>
      <c r="TRF136"/>
      <c r="TRG136"/>
      <c r="TRH136"/>
      <c r="TRI136"/>
      <c r="TRJ136"/>
      <c r="TRK136"/>
      <c r="TRL136"/>
      <c r="TRM136"/>
      <c r="TRN136"/>
      <c r="TRO136"/>
      <c r="TRP136"/>
      <c r="TRQ136"/>
      <c r="TRR136"/>
      <c r="TRS136"/>
      <c r="TRT136"/>
      <c r="TRU136"/>
      <c r="TRV136"/>
      <c r="TRW136"/>
      <c r="TRX136"/>
      <c r="TRY136"/>
      <c r="TRZ136"/>
      <c r="TSA136"/>
      <c r="TSB136"/>
      <c r="TSC136"/>
      <c r="TSD136"/>
      <c r="TSE136"/>
      <c r="TSF136"/>
      <c r="TSG136"/>
      <c r="TSH136"/>
      <c r="TSI136"/>
      <c r="TSJ136"/>
      <c r="TSK136"/>
      <c r="TSL136"/>
      <c r="TSM136"/>
      <c r="TSN136"/>
      <c r="TSO136"/>
      <c r="TSP136"/>
      <c r="TSQ136"/>
      <c r="TSR136"/>
      <c r="TSS136"/>
      <c r="TST136"/>
      <c r="TSU136"/>
      <c r="TSV136"/>
      <c r="TSW136"/>
      <c r="TSX136"/>
      <c r="TSY136"/>
      <c r="TSZ136"/>
      <c r="TTA136"/>
      <c r="TTB136"/>
      <c r="TTC136"/>
      <c r="TTD136"/>
      <c r="TTE136"/>
      <c r="TTF136"/>
      <c r="TTG136"/>
      <c r="TTH136"/>
      <c r="TTI136"/>
      <c r="TTJ136"/>
      <c r="TTK136"/>
      <c r="TTL136"/>
      <c r="TTM136"/>
      <c r="TTN136"/>
      <c r="TTO136"/>
      <c r="TTP136"/>
      <c r="TTQ136"/>
      <c r="TTR136"/>
      <c r="TTS136"/>
      <c r="TTT136"/>
      <c r="TTU136"/>
      <c r="TTV136"/>
      <c r="TTW136"/>
      <c r="TTX136"/>
      <c r="TTY136"/>
      <c r="TTZ136"/>
      <c r="TUA136"/>
      <c r="TUB136"/>
      <c r="TUC136"/>
      <c r="TUD136"/>
      <c r="TUE136"/>
      <c r="TUF136"/>
      <c r="TUG136"/>
      <c r="TUH136"/>
      <c r="TUI136"/>
      <c r="TUJ136"/>
      <c r="TUK136"/>
      <c r="TUL136"/>
      <c r="TUM136"/>
      <c r="TUN136"/>
      <c r="TUO136"/>
      <c r="TUP136"/>
      <c r="TUQ136"/>
      <c r="TUR136"/>
      <c r="TUS136"/>
      <c r="TUT136"/>
      <c r="TUU136"/>
      <c r="TUV136"/>
      <c r="TUW136"/>
      <c r="TUX136"/>
      <c r="TUY136"/>
      <c r="TUZ136"/>
      <c r="TVA136"/>
      <c r="TVB136"/>
      <c r="TVC136"/>
      <c r="TVD136"/>
      <c r="TVE136"/>
      <c r="TVF136"/>
      <c r="TVG136"/>
      <c r="TVH136"/>
      <c r="TVI136"/>
      <c r="TVJ136"/>
      <c r="TVK136"/>
      <c r="TVL136"/>
      <c r="TVM136"/>
      <c r="TVN136"/>
      <c r="TVO136"/>
      <c r="TVP136"/>
      <c r="TVQ136"/>
      <c r="TVR136"/>
      <c r="TVS136"/>
      <c r="TVT136"/>
      <c r="TVU136"/>
      <c r="TVV136"/>
      <c r="TVW136"/>
      <c r="TVX136"/>
      <c r="TVY136"/>
      <c r="TVZ136"/>
      <c r="TWA136"/>
      <c r="TWB136"/>
      <c r="TWC136"/>
      <c r="TWD136"/>
      <c r="TWE136"/>
      <c r="TWF136"/>
      <c r="TWG136"/>
      <c r="TWH136"/>
      <c r="TWI136"/>
      <c r="TWJ136"/>
      <c r="TWK136"/>
      <c r="TWL136"/>
      <c r="TWM136"/>
      <c r="TWN136"/>
      <c r="TWO136"/>
      <c r="TWP136"/>
      <c r="TWQ136"/>
      <c r="TWR136"/>
      <c r="TWS136"/>
      <c r="TWT136"/>
      <c r="TWU136"/>
      <c r="TWV136"/>
      <c r="TWW136"/>
      <c r="TWX136"/>
      <c r="TWY136"/>
      <c r="TWZ136"/>
      <c r="TXA136"/>
      <c r="TXB136"/>
      <c r="TXC136"/>
      <c r="TXD136"/>
      <c r="TXE136"/>
      <c r="TXF136"/>
      <c r="TXG136"/>
      <c r="TXH136"/>
      <c r="TXI136"/>
      <c r="TXJ136"/>
      <c r="TXK136"/>
      <c r="TXL136"/>
      <c r="TXM136"/>
      <c r="TXN136"/>
      <c r="TXO136"/>
      <c r="TXP136"/>
      <c r="TXQ136"/>
      <c r="TXR136"/>
      <c r="TXS136"/>
      <c r="TXT136"/>
      <c r="TXU136"/>
      <c r="TXV136"/>
      <c r="TXW136"/>
      <c r="TXX136"/>
      <c r="TXY136"/>
      <c r="TXZ136"/>
      <c r="TYA136"/>
      <c r="TYB136"/>
      <c r="TYC136"/>
      <c r="TYD136"/>
      <c r="TYE136"/>
      <c r="TYF136"/>
      <c r="TYG136"/>
      <c r="TYH136"/>
      <c r="TYI136"/>
      <c r="TYJ136"/>
      <c r="TYK136"/>
      <c r="TYL136"/>
      <c r="TYM136"/>
      <c r="TYN136"/>
      <c r="TYO136"/>
      <c r="TYP136"/>
      <c r="TYQ136"/>
      <c r="TYR136"/>
      <c r="TYS136"/>
      <c r="TYT136"/>
      <c r="TYU136"/>
      <c r="TYV136"/>
      <c r="TYW136"/>
      <c r="TYX136"/>
      <c r="TYY136"/>
      <c r="TYZ136"/>
      <c r="TZA136"/>
      <c r="TZB136"/>
      <c r="TZC136"/>
      <c r="TZD136"/>
      <c r="TZE136"/>
      <c r="TZF136"/>
      <c r="TZG136"/>
      <c r="TZH136"/>
      <c r="TZI136"/>
      <c r="TZJ136"/>
      <c r="TZK136"/>
      <c r="TZL136"/>
      <c r="TZM136"/>
      <c r="TZN136"/>
      <c r="TZO136"/>
      <c r="TZP136"/>
      <c r="TZQ136"/>
      <c r="TZR136"/>
      <c r="TZS136"/>
      <c r="TZT136"/>
      <c r="TZU136"/>
      <c r="TZV136"/>
      <c r="TZW136"/>
      <c r="TZX136"/>
      <c r="TZY136"/>
      <c r="TZZ136"/>
      <c r="UAA136"/>
      <c r="UAB136"/>
      <c r="UAC136"/>
      <c r="UAD136"/>
      <c r="UAE136"/>
      <c r="UAF136"/>
      <c r="UAG136"/>
      <c r="UAH136"/>
      <c r="UAI136"/>
      <c r="UAJ136"/>
      <c r="UAK136"/>
      <c r="UAL136"/>
      <c r="UAM136"/>
      <c r="UAN136"/>
      <c r="UAO136"/>
      <c r="UAP136"/>
      <c r="UAQ136"/>
      <c r="UAR136"/>
      <c r="UAS136"/>
      <c r="UAT136"/>
      <c r="UAU136"/>
      <c r="UAV136"/>
      <c r="UAW136"/>
      <c r="UAX136"/>
      <c r="UAY136"/>
      <c r="UAZ136"/>
      <c r="UBA136"/>
      <c r="UBB136"/>
      <c r="UBC136"/>
      <c r="UBD136"/>
      <c r="UBE136"/>
      <c r="UBF136"/>
      <c r="UBG136"/>
      <c r="UBH136"/>
      <c r="UBI136"/>
      <c r="UBJ136"/>
      <c r="UBK136"/>
      <c r="UBL136"/>
      <c r="UBM136"/>
      <c r="UBN136"/>
      <c r="UBO136"/>
      <c r="UBP136"/>
      <c r="UBQ136"/>
      <c r="UBR136"/>
      <c r="UBS136"/>
      <c r="UBT136"/>
      <c r="UBU136"/>
      <c r="UBV136"/>
      <c r="UBW136"/>
      <c r="UBX136"/>
      <c r="UBY136"/>
      <c r="UBZ136"/>
      <c r="UCA136"/>
      <c r="UCB136"/>
      <c r="UCC136"/>
      <c r="UCD136"/>
      <c r="UCE136"/>
      <c r="UCF136"/>
      <c r="UCG136"/>
      <c r="UCH136"/>
      <c r="UCI136"/>
      <c r="UCJ136"/>
      <c r="UCK136"/>
      <c r="UCL136"/>
      <c r="UCM136"/>
      <c r="UCN136"/>
      <c r="UCO136"/>
      <c r="UCP136"/>
      <c r="UCQ136"/>
      <c r="UCR136"/>
      <c r="UCS136"/>
      <c r="UCT136"/>
      <c r="UCU136"/>
      <c r="UCV136"/>
      <c r="UCW136"/>
      <c r="UCX136"/>
      <c r="UCY136"/>
      <c r="UCZ136"/>
      <c r="UDA136"/>
      <c r="UDB136"/>
      <c r="UDC136"/>
      <c r="UDD136"/>
      <c r="UDE136"/>
      <c r="UDF136"/>
      <c r="UDG136"/>
      <c r="UDH136"/>
      <c r="UDI136"/>
      <c r="UDJ136"/>
      <c r="UDK136"/>
      <c r="UDL136"/>
      <c r="UDM136"/>
      <c r="UDN136"/>
      <c r="UDO136"/>
      <c r="UDP136"/>
      <c r="UDQ136"/>
      <c r="UDR136"/>
      <c r="UDS136"/>
      <c r="UDT136"/>
      <c r="UDU136"/>
      <c r="UDV136"/>
      <c r="UDW136"/>
      <c r="UDX136"/>
      <c r="UDY136"/>
      <c r="UDZ136"/>
      <c r="UEA136"/>
      <c r="UEB136"/>
      <c r="UEC136"/>
      <c r="UED136"/>
      <c r="UEE136"/>
      <c r="UEF136"/>
      <c r="UEG136"/>
      <c r="UEH136"/>
      <c r="UEI136"/>
      <c r="UEJ136"/>
      <c r="UEK136"/>
      <c r="UEL136"/>
      <c r="UEM136"/>
      <c r="UEN136"/>
      <c r="UEO136"/>
      <c r="UEP136"/>
      <c r="UEQ136"/>
      <c r="UER136"/>
      <c r="UES136"/>
      <c r="UET136"/>
      <c r="UEU136"/>
      <c r="UEV136"/>
      <c r="UEW136"/>
      <c r="UEX136"/>
      <c r="UEY136"/>
      <c r="UEZ136"/>
      <c r="UFA136"/>
      <c r="UFB136"/>
      <c r="UFC136"/>
      <c r="UFD136"/>
      <c r="UFE136"/>
      <c r="UFF136"/>
      <c r="UFG136"/>
      <c r="UFH136"/>
      <c r="UFI136"/>
      <c r="UFJ136"/>
      <c r="UFK136"/>
      <c r="UFL136"/>
      <c r="UFM136"/>
      <c r="UFN136"/>
      <c r="UFO136"/>
      <c r="UFP136"/>
      <c r="UFQ136"/>
      <c r="UFR136"/>
      <c r="UFS136"/>
      <c r="UFT136"/>
      <c r="UFU136"/>
      <c r="UFV136"/>
      <c r="UFW136"/>
      <c r="UFX136"/>
      <c r="UFY136"/>
      <c r="UFZ136"/>
      <c r="UGA136"/>
      <c r="UGB136"/>
      <c r="UGC136"/>
      <c r="UGD136"/>
      <c r="UGE136"/>
      <c r="UGF136"/>
      <c r="UGG136"/>
      <c r="UGH136"/>
      <c r="UGI136"/>
      <c r="UGJ136"/>
      <c r="UGK136"/>
      <c r="UGL136"/>
      <c r="UGM136"/>
      <c r="UGN136"/>
      <c r="UGO136"/>
      <c r="UGP136"/>
      <c r="UGQ136"/>
      <c r="UGR136"/>
      <c r="UGS136"/>
      <c r="UGT136"/>
      <c r="UGU136"/>
      <c r="UGV136"/>
      <c r="UGW136"/>
      <c r="UGX136"/>
      <c r="UGY136"/>
      <c r="UGZ136"/>
      <c r="UHA136"/>
      <c r="UHB136"/>
      <c r="UHC136"/>
      <c r="UHD136"/>
      <c r="UHE136"/>
      <c r="UHF136"/>
      <c r="UHG136"/>
      <c r="UHH136"/>
      <c r="UHI136"/>
      <c r="UHJ136"/>
      <c r="UHK136"/>
      <c r="UHL136"/>
      <c r="UHM136"/>
      <c r="UHN136"/>
      <c r="UHO136"/>
      <c r="UHP136"/>
      <c r="UHQ136"/>
      <c r="UHR136"/>
      <c r="UHS136"/>
      <c r="UHT136"/>
      <c r="UHU136"/>
      <c r="UHV136"/>
      <c r="UHW136"/>
      <c r="UHX136"/>
      <c r="UHY136"/>
      <c r="UHZ136"/>
      <c r="UIA136"/>
      <c r="UIB136"/>
      <c r="UIC136"/>
      <c r="UID136"/>
      <c r="UIE136"/>
      <c r="UIF136"/>
      <c r="UIG136"/>
      <c r="UIH136"/>
      <c r="UII136"/>
      <c r="UIJ136"/>
      <c r="UIK136"/>
      <c r="UIL136"/>
      <c r="UIM136"/>
      <c r="UIN136"/>
      <c r="UIO136"/>
      <c r="UIP136"/>
      <c r="UIQ136"/>
      <c r="UIR136"/>
      <c r="UIS136"/>
      <c r="UIT136"/>
      <c r="UIU136"/>
      <c r="UIV136"/>
      <c r="UIW136"/>
      <c r="UIX136"/>
      <c r="UIY136"/>
      <c r="UIZ136"/>
      <c r="UJA136"/>
      <c r="UJB136"/>
      <c r="UJC136"/>
      <c r="UJD136"/>
      <c r="UJE136"/>
      <c r="UJF136"/>
      <c r="UJG136"/>
      <c r="UJH136"/>
      <c r="UJI136"/>
      <c r="UJJ136"/>
      <c r="UJK136"/>
      <c r="UJL136"/>
      <c r="UJM136"/>
      <c r="UJN136"/>
      <c r="UJO136"/>
      <c r="UJP136"/>
      <c r="UJQ136"/>
      <c r="UJR136"/>
      <c r="UJS136"/>
      <c r="UJT136"/>
      <c r="UJU136"/>
      <c r="UJV136"/>
      <c r="UJW136"/>
      <c r="UJX136"/>
      <c r="UJY136"/>
      <c r="UJZ136"/>
      <c r="UKA136"/>
      <c r="UKB136"/>
      <c r="UKC136"/>
      <c r="UKD136"/>
      <c r="UKE136"/>
      <c r="UKF136"/>
      <c r="UKG136"/>
      <c r="UKH136"/>
      <c r="UKI136"/>
      <c r="UKJ136"/>
      <c r="UKK136"/>
      <c r="UKL136"/>
      <c r="UKM136"/>
      <c r="UKN136"/>
      <c r="UKO136"/>
      <c r="UKP136"/>
      <c r="UKQ136"/>
      <c r="UKR136"/>
      <c r="UKS136"/>
      <c r="UKT136"/>
      <c r="UKU136"/>
      <c r="UKV136"/>
      <c r="UKW136"/>
      <c r="UKX136"/>
      <c r="UKY136"/>
      <c r="UKZ136"/>
      <c r="ULA136"/>
      <c r="ULB136"/>
      <c r="ULC136"/>
      <c r="ULD136"/>
      <c r="ULE136"/>
      <c r="ULF136"/>
      <c r="ULG136"/>
      <c r="ULH136"/>
      <c r="ULI136"/>
      <c r="ULJ136"/>
      <c r="ULK136"/>
      <c r="ULL136"/>
      <c r="ULM136"/>
      <c r="ULN136"/>
      <c r="ULO136"/>
      <c r="ULP136"/>
      <c r="ULQ136"/>
      <c r="ULR136"/>
      <c r="ULS136"/>
      <c r="ULT136"/>
      <c r="ULU136"/>
      <c r="ULV136"/>
      <c r="ULW136"/>
      <c r="ULX136"/>
      <c r="ULY136"/>
      <c r="ULZ136"/>
      <c r="UMA136"/>
      <c r="UMB136"/>
      <c r="UMC136"/>
      <c r="UMD136"/>
      <c r="UME136"/>
      <c r="UMF136"/>
      <c r="UMG136"/>
      <c r="UMH136"/>
      <c r="UMI136"/>
      <c r="UMJ136"/>
      <c r="UMK136"/>
      <c r="UML136"/>
      <c r="UMM136"/>
      <c r="UMN136"/>
      <c r="UMO136"/>
      <c r="UMP136"/>
      <c r="UMQ136"/>
      <c r="UMR136"/>
      <c r="UMS136"/>
      <c r="UMT136"/>
      <c r="UMU136"/>
      <c r="UMV136"/>
      <c r="UMW136"/>
      <c r="UMX136"/>
      <c r="UMY136"/>
      <c r="UMZ136"/>
      <c r="UNA136"/>
      <c r="UNB136"/>
      <c r="UNC136"/>
      <c r="UND136"/>
      <c r="UNE136"/>
      <c r="UNF136"/>
      <c r="UNG136"/>
      <c r="UNH136"/>
      <c r="UNI136"/>
      <c r="UNJ136"/>
      <c r="UNK136"/>
      <c r="UNL136"/>
      <c r="UNM136"/>
      <c r="UNN136"/>
      <c r="UNO136"/>
      <c r="UNP136"/>
      <c r="UNQ136"/>
      <c r="UNR136"/>
      <c r="UNS136"/>
      <c r="UNT136"/>
      <c r="UNU136"/>
      <c r="UNV136"/>
      <c r="UNW136"/>
      <c r="UNX136"/>
      <c r="UNY136"/>
      <c r="UNZ136"/>
      <c r="UOA136"/>
      <c r="UOB136"/>
      <c r="UOC136"/>
      <c r="UOD136"/>
      <c r="UOE136"/>
      <c r="UOF136"/>
      <c r="UOG136"/>
      <c r="UOH136"/>
      <c r="UOI136"/>
      <c r="UOJ136"/>
      <c r="UOK136"/>
      <c r="UOL136"/>
      <c r="UOM136"/>
      <c r="UON136"/>
      <c r="UOO136"/>
      <c r="UOP136"/>
      <c r="UOQ136"/>
      <c r="UOR136"/>
      <c r="UOS136"/>
      <c r="UOT136"/>
      <c r="UOU136"/>
      <c r="UOV136"/>
      <c r="UOW136"/>
      <c r="UOX136"/>
      <c r="UOY136"/>
      <c r="UOZ136"/>
      <c r="UPA136"/>
      <c r="UPB136"/>
      <c r="UPC136"/>
      <c r="UPD136"/>
      <c r="UPE136"/>
      <c r="UPF136"/>
      <c r="UPG136"/>
      <c r="UPH136"/>
      <c r="UPI136"/>
      <c r="UPJ136"/>
      <c r="UPK136"/>
      <c r="UPL136"/>
      <c r="UPM136"/>
      <c r="UPN136"/>
      <c r="UPO136"/>
      <c r="UPP136"/>
      <c r="UPQ136"/>
      <c r="UPR136"/>
      <c r="UPS136"/>
      <c r="UPT136"/>
      <c r="UPU136"/>
      <c r="UPV136"/>
      <c r="UPW136"/>
      <c r="UPX136"/>
      <c r="UPY136"/>
      <c r="UPZ136"/>
      <c r="UQA136"/>
      <c r="UQB136"/>
      <c r="UQC136"/>
      <c r="UQD136"/>
      <c r="UQE136"/>
      <c r="UQF136"/>
      <c r="UQG136"/>
      <c r="UQH136"/>
      <c r="UQI136"/>
      <c r="UQJ136"/>
      <c r="UQK136"/>
      <c r="UQL136"/>
      <c r="UQM136"/>
      <c r="UQN136"/>
      <c r="UQO136"/>
      <c r="UQP136"/>
      <c r="UQQ136"/>
      <c r="UQR136"/>
      <c r="UQS136"/>
      <c r="UQT136"/>
      <c r="UQU136"/>
      <c r="UQV136"/>
      <c r="UQW136"/>
      <c r="UQX136"/>
      <c r="UQY136"/>
      <c r="UQZ136"/>
      <c r="URA136"/>
      <c r="URB136"/>
      <c r="URC136"/>
      <c r="URD136"/>
      <c r="URE136"/>
      <c r="URF136"/>
      <c r="URG136"/>
      <c r="URH136"/>
      <c r="URI136"/>
      <c r="URJ136"/>
      <c r="URK136"/>
      <c r="URL136"/>
      <c r="URM136"/>
      <c r="URN136"/>
      <c r="URO136"/>
      <c r="URP136"/>
      <c r="URQ136"/>
      <c r="URR136"/>
      <c r="URS136"/>
      <c r="URT136"/>
      <c r="URU136"/>
      <c r="URV136"/>
      <c r="URW136"/>
      <c r="URX136"/>
      <c r="URY136"/>
      <c r="URZ136"/>
      <c r="USA136"/>
      <c r="USB136"/>
      <c r="USC136"/>
      <c r="USD136"/>
      <c r="USE136"/>
      <c r="USF136"/>
      <c r="USG136"/>
      <c r="USH136"/>
      <c r="USI136"/>
      <c r="USJ136"/>
      <c r="USK136"/>
      <c r="USL136"/>
      <c r="USM136"/>
      <c r="USN136"/>
      <c r="USO136"/>
      <c r="USP136"/>
      <c r="USQ136"/>
      <c r="USR136"/>
      <c r="USS136"/>
      <c r="UST136"/>
      <c r="USU136"/>
      <c r="USV136"/>
      <c r="USW136"/>
      <c r="USX136"/>
      <c r="USY136"/>
      <c r="USZ136"/>
      <c r="UTA136"/>
      <c r="UTB136"/>
      <c r="UTC136"/>
      <c r="UTD136"/>
      <c r="UTE136"/>
      <c r="UTF136"/>
      <c r="UTG136"/>
      <c r="UTH136"/>
      <c r="UTI136"/>
      <c r="UTJ136"/>
      <c r="UTK136"/>
      <c r="UTL136"/>
      <c r="UTM136"/>
      <c r="UTN136"/>
      <c r="UTO136"/>
      <c r="UTP136"/>
      <c r="UTQ136"/>
      <c r="UTR136"/>
      <c r="UTS136"/>
      <c r="UTT136"/>
      <c r="UTU136"/>
      <c r="UTV136"/>
      <c r="UTW136"/>
      <c r="UTX136"/>
      <c r="UTY136"/>
      <c r="UTZ136"/>
      <c r="UUA136"/>
      <c r="UUB136"/>
      <c r="UUC136"/>
      <c r="UUD136"/>
      <c r="UUE136"/>
      <c r="UUF136"/>
      <c r="UUG136"/>
      <c r="UUH136"/>
      <c r="UUI136"/>
      <c r="UUJ136"/>
      <c r="UUK136"/>
      <c r="UUL136"/>
      <c r="UUM136"/>
      <c r="UUN136"/>
      <c r="UUO136"/>
      <c r="UUP136"/>
      <c r="UUQ136"/>
      <c r="UUR136"/>
      <c r="UUS136"/>
      <c r="UUT136"/>
      <c r="UUU136"/>
      <c r="UUV136"/>
      <c r="UUW136"/>
      <c r="UUX136"/>
      <c r="UUY136"/>
      <c r="UUZ136"/>
      <c r="UVA136"/>
      <c r="UVB136"/>
      <c r="UVC136"/>
      <c r="UVD136"/>
      <c r="UVE136"/>
      <c r="UVF136"/>
      <c r="UVG136"/>
      <c r="UVH136"/>
      <c r="UVI136"/>
      <c r="UVJ136"/>
      <c r="UVK136"/>
      <c r="UVL136"/>
      <c r="UVM136"/>
      <c r="UVN136"/>
      <c r="UVO136"/>
      <c r="UVP136"/>
      <c r="UVQ136"/>
      <c r="UVR136"/>
      <c r="UVS136"/>
      <c r="UVT136"/>
      <c r="UVU136"/>
      <c r="UVV136"/>
      <c r="UVW136"/>
      <c r="UVX136"/>
      <c r="UVY136"/>
      <c r="UVZ136"/>
      <c r="UWA136"/>
      <c r="UWB136"/>
      <c r="UWC136"/>
      <c r="UWD136"/>
      <c r="UWE136"/>
      <c r="UWF136"/>
      <c r="UWG136"/>
      <c r="UWH136"/>
      <c r="UWI136"/>
      <c r="UWJ136"/>
      <c r="UWK136"/>
      <c r="UWL136"/>
      <c r="UWM136"/>
      <c r="UWN136"/>
      <c r="UWO136"/>
      <c r="UWP136"/>
      <c r="UWQ136"/>
      <c r="UWR136"/>
      <c r="UWS136"/>
      <c r="UWT136"/>
      <c r="UWU136"/>
      <c r="UWV136"/>
      <c r="UWW136"/>
      <c r="UWX136"/>
      <c r="UWY136"/>
      <c r="UWZ136"/>
      <c r="UXA136"/>
      <c r="UXB136"/>
      <c r="UXC136"/>
      <c r="UXD136"/>
      <c r="UXE136"/>
      <c r="UXF136"/>
      <c r="UXG136"/>
      <c r="UXH136"/>
      <c r="UXI136"/>
      <c r="UXJ136"/>
      <c r="UXK136"/>
      <c r="UXL136"/>
      <c r="UXM136"/>
      <c r="UXN136"/>
      <c r="UXO136"/>
      <c r="UXP136"/>
      <c r="UXQ136"/>
      <c r="UXR136"/>
      <c r="UXS136"/>
      <c r="UXT136"/>
      <c r="UXU136"/>
      <c r="UXV136"/>
      <c r="UXW136"/>
      <c r="UXX136"/>
      <c r="UXY136"/>
      <c r="UXZ136"/>
      <c r="UYA136"/>
      <c r="UYB136"/>
      <c r="UYC136"/>
      <c r="UYD136"/>
      <c r="UYE136"/>
      <c r="UYF136"/>
      <c r="UYG136"/>
      <c r="UYH136"/>
      <c r="UYI136"/>
      <c r="UYJ136"/>
      <c r="UYK136"/>
      <c r="UYL136"/>
      <c r="UYM136"/>
      <c r="UYN136"/>
      <c r="UYO136"/>
      <c r="UYP136"/>
      <c r="UYQ136"/>
      <c r="UYR136"/>
      <c r="UYS136"/>
      <c r="UYT136"/>
      <c r="UYU136"/>
      <c r="UYV136"/>
      <c r="UYW136"/>
      <c r="UYX136"/>
      <c r="UYY136"/>
      <c r="UYZ136"/>
      <c r="UZA136"/>
      <c r="UZB136"/>
      <c r="UZC136"/>
      <c r="UZD136"/>
      <c r="UZE136"/>
      <c r="UZF136"/>
      <c r="UZG136"/>
      <c r="UZH136"/>
      <c r="UZI136"/>
      <c r="UZJ136"/>
      <c r="UZK136"/>
      <c r="UZL136"/>
      <c r="UZM136"/>
      <c r="UZN136"/>
      <c r="UZO136"/>
      <c r="UZP136"/>
      <c r="UZQ136"/>
      <c r="UZR136"/>
      <c r="UZS136"/>
      <c r="UZT136"/>
      <c r="UZU136"/>
      <c r="UZV136"/>
      <c r="UZW136"/>
      <c r="UZX136"/>
      <c r="UZY136"/>
      <c r="UZZ136"/>
      <c r="VAA136"/>
      <c r="VAB136"/>
      <c r="VAC136"/>
      <c r="VAD136"/>
      <c r="VAE136"/>
      <c r="VAF136"/>
      <c r="VAG136"/>
      <c r="VAH136"/>
      <c r="VAI136"/>
      <c r="VAJ136"/>
      <c r="VAK136"/>
      <c r="VAL136"/>
      <c r="VAM136"/>
      <c r="VAN136"/>
      <c r="VAO136"/>
      <c r="VAP136"/>
      <c r="VAQ136"/>
      <c r="VAR136"/>
      <c r="VAS136"/>
      <c r="VAT136"/>
      <c r="VAU136"/>
      <c r="VAV136"/>
      <c r="VAW136"/>
      <c r="VAX136"/>
      <c r="VAY136"/>
      <c r="VAZ136"/>
      <c r="VBA136"/>
      <c r="VBB136"/>
      <c r="VBC136"/>
      <c r="VBD136"/>
      <c r="VBE136"/>
      <c r="VBF136"/>
      <c r="VBG136"/>
      <c r="VBH136"/>
      <c r="VBI136"/>
      <c r="VBJ136"/>
      <c r="VBK136"/>
      <c r="VBL136"/>
      <c r="VBM136"/>
      <c r="VBN136"/>
      <c r="VBO136"/>
      <c r="VBP136"/>
      <c r="VBQ136"/>
      <c r="VBR136"/>
      <c r="VBS136"/>
      <c r="VBT136"/>
      <c r="VBU136"/>
      <c r="VBV136"/>
      <c r="VBW136"/>
      <c r="VBX136"/>
      <c r="VBY136"/>
      <c r="VBZ136"/>
      <c r="VCA136"/>
      <c r="VCB136"/>
      <c r="VCC136"/>
      <c r="VCD136"/>
      <c r="VCE136"/>
      <c r="VCF136"/>
      <c r="VCG136"/>
      <c r="VCH136"/>
      <c r="VCI136"/>
      <c r="VCJ136"/>
      <c r="VCK136"/>
      <c r="VCL136"/>
      <c r="VCM136"/>
      <c r="VCN136"/>
      <c r="VCO136"/>
      <c r="VCP136"/>
      <c r="VCQ136"/>
      <c r="VCR136"/>
      <c r="VCS136"/>
      <c r="VCT136"/>
      <c r="VCU136"/>
      <c r="VCV136"/>
      <c r="VCW136"/>
      <c r="VCX136"/>
      <c r="VCY136"/>
      <c r="VCZ136"/>
      <c r="VDA136"/>
      <c r="VDB136"/>
      <c r="VDC136"/>
      <c r="VDD136"/>
      <c r="VDE136"/>
      <c r="VDF136"/>
      <c r="VDG136"/>
      <c r="VDH136"/>
      <c r="VDI136"/>
      <c r="VDJ136"/>
      <c r="VDK136"/>
      <c r="VDL136"/>
      <c r="VDM136"/>
      <c r="VDN136"/>
      <c r="VDO136"/>
      <c r="VDP136"/>
      <c r="VDQ136"/>
      <c r="VDR136"/>
      <c r="VDS136"/>
      <c r="VDT136"/>
      <c r="VDU136"/>
      <c r="VDV136"/>
      <c r="VDW136"/>
      <c r="VDX136"/>
      <c r="VDY136"/>
      <c r="VDZ136"/>
      <c r="VEA136"/>
      <c r="VEB136"/>
      <c r="VEC136"/>
      <c r="VED136"/>
      <c r="VEE136"/>
      <c r="VEF136"/>
      <c r="VEG136"/>
      <c r="VEH136"/>
      <c r="VEI136"/>
      <c r="VEJ136"/>
      <c r="VEK136"/>
      <c r="VEL136"/>
      <c r="VEM136"/>
      <c r="VEN136"/>
      <c r="VEO136"/>
      <c r="VEP136"/>
      <c r="VEQ136"/>
      <c r="VER136"/>
      <c r="VES136"/>
      <c r="VET136"/>
      <c r="VEU136"/>
      <c r="VEV136"/>
      <c r="VEW136"/>
      <c r="VEX136"/>
      <c r="VEY136"/>
      <c r="VEZ136"/>
      <c r="VFA136"/>
      <c r="VFB136"/>
      <c r="VFC136"/>
      <c r="VFD136"/>
      <c r="VFE136"/>
      <c r="VFF136"/>
      <c r="VFG136"/>
      <c r="VFH136"/>
      <c r="VFI136"/>
      <c r="VFJ136"/>
      <c r="VFK136"/>
      <c r="VFL136"/>
      <c r="VFM136"/>
      <c r="VFN136"/>
      <c r="VFO136"/>
      <c r="VFP136"/>
      <c r="VFQ136"/>
      <c r="VFR136"/>
      <c r="VFS136"/>
      <c r="VFT136"/>
      <c r="VFU136"/>
      <c r="VFV136"/>
      <c r="VFW136"/>
      <c r="VFX136"/>
      <c r="VFY136"/>
      <c r="VFZ136"/>
      <c r="VGA136"/>
      <c r="VGB136"/>
      <c r="VGC136"/>
      <c r="VGD136"/>
      <c r="VGE136"/>
      <c r="VGF136"/>
      <c r="VGG136"/>
      <c r="VGH136"/>
      <c r="VGI136"/>
      <c r="VGJ136"/>
      <c r="VGK136"/>
      <c r="VGL136"/>
      <c r="VGM136"/>
      <c r="VGN136"/>
      <c r="VGO136"/>
      <c r="VGP136"/>
      <c r="VGQ136"/>
      <c r="VGR136"/>
      <c r="VGS136"/>
      <c r="VGT136"/>
      <c r="VGU136"/>
      <c r="VGV136"/>
      <c r="VGW136"/>
      <c r="VGX136"/>
      <c r="VGY136"/>
      <c r="VGZ136"/>
      <c r="VHA136"/>
      <c r="VHB136"/>
      <c r="VHC136"/>
      <c r="VHD136"/>
      <c r="VHE136"/>
      <c r="VHF136"/>
      <c r="VHG136"/>
      <c r="VHH136"/>
      <c r="VHI136"/>
      <c r="VHJ136"/>
      <c r="VHK136"/>
      <c r="VHL136"/>
      <c r="VHM136"/>
      <c r="VHN136"/>
      <c r="VHO136"/>
      <c r="VHP136"/>
      <c r="VHQ136"/>
      <c r="VHR136"/>
      <c r="VHS136"/>
      <c r="VHT136"/>
      <c r="VHU136"/>
      <c r="VHV136"/>
      <c r="VHW136"/>
      <c r="VHX136"/>
      <c r="VHY136"/>
      <c r="VHZ136"/>
      <c r="VIA136"/>
      <c r="VIB136"/>
      <c r="VIC136"/>
      <c r="VID136"/>
      <c r="VIE136"/>
      <c r="VIF136"/>
      <c r="VIG136"/>
      <c r="VIH136"/>
      <c r="VII136"/>
      <c r="VIJ136"/>
      <c r="VIK136"/>
      <c r="VIL136"/>
      <c r="VIM136"/>
      <c r="VIN136"/>
      <c r="VIO136"/>
      <c r="VIP136"/>
      <c r="VIQ136"/>
      <c r="VIR136"/>
      <c r="VIS136"/>
      <c r="VIT136"/>
      <c r="VIU136"/>
      <c r="VIV136"/>
      <c r="VIW136"/>
      <c r="VIX136"/>
      <c r="VIY136"/>
      <c r="VIZ136"/>
      <c r="VJA136"/>
      <c r="VJB136"/>
      <c r="VJC136"/>
      <c r="VJD136"/>
      <c r="VJE136"/>
      <c r="VJF136"/>
      <c r="VJG136"/>
      <c r="VJH136"/>
      <c r="VJI136"/>
      <c r="VJJ136"/>
      <c r="VJK136"/>
      <c r="VJL136"/>
      <c r="VJM136"/>
      <c r="VJN136"/>
      <c r="VJO136"/>
      <c r="VJP136"/>
      <c r="VJQ136"/>
      <c r="VJR136"/>
      <c r="VJS136"/>
      <c r="VJT136"/>
      <c r="VJU136"/>
      <c r="VJV136"/>
      <c r="VJW136"/>
      <c r="VJX136"/>
      <c r="VJY136"/>
      <c r="VJZ136"/>
      <c r="VKA136"/>
      <c r="VKB136"/>
      <c r="VKC136"/>
      <c r="VKD136"/>
      <c r="VKE136"/>
      <c r="VKF136"/>
      <c r="VKG136"/>
      <c r="VKH136"/>
      <c r="VKI136"/>
      <c r="VKJ136"/>
      <c r="VKK136"/>
      <c r="VKL136"/>
      <c r="VKM136"/>
      <c r="VKN136"/>
      <c r="VKO136"/>
      <c r="VKP136"/>
      <c r="VKQ136"/>
      <c r="VKR136"/>
      <c r="VKS136"/>
      <c r="VKT136"/>
      <c r="VKU136"/>
      <c r="VKV136"/>
      <c r="VKW136"/>
      <c r="VKX136"/>
      <c r="VKY136"/>
      <c r="VKZ136"/>
      <c r="VLA136"/>
      <c r="VLB136"/>
      <c r="VLC136"/>
      <c r="VLD136"/>
      <c r="VLE136"/>
      <c r="VLF136"/>
      <c r="VLG136"/>
      <c r="VLH136"/>
      <c r="VLI136"/>
      <c r="VLJ136"/>
      <c r="VLK136"/>
      <c r="VLL136"/>
      <c r="VLM136"/>
      <c r="VLN136"/>
      <c r="VLO136"/>
      <c r="VLP136"/>
      <c r="VLQ136"/>
      <c r="VLR136"/>
      <c r="VLS136"/>
      <c r="VLT136"/>
      <c r="VLU136"/>
      <c r="VLV136"/>
      <c r="VLW136"/>
      <c r="VLX136"/>
      <c r="VLY136"/>
      <c r="VLZ136"/>
      <c r="VMA136"/>
      <c r="VMB136"/>
      <c r="VMC136"/>
      <c r="VMD136"/>
      <c r="VME136"/>
      <c r="VMF136"/>
      <c r="VMG136"/>
      <c r="VMH136"/>
      <c r="VMI136"/>
      <c r="VMJ136"/>
      <c r="VMK136"/>
      <c r="VML136"/>
      <c r="VMM136"/>
      <c r="VMN136"/>
      <c r="VMO136"/>
      <c r="VMP136"/>
      <c r="VMQ136"/>
      <c r="VMR136"/>
      <c r="VMS136"/>
      <c r="VMT136"/>
      <c r="VMU136"/>
      <c r="VMV136"/>
      <c r="VMW136"/>
      <c r="VMX136"/>
      <c r="VMY136"/>
      <c r="VMZ136"/>
      <c r="VNA136"/>
      <c r="VNB136"/>
      <c r="VNC136"/>
      <c r="VND136"/>
      <c r="VNE136"/>
      <c r="VNF136"/>
      <c r="VNG136"/>
      <c r="VNH136"/>
      <c r="VNI136"/>
      <c r="VNJ136"/>
      <c r="VNK136"/>
      <c r="VNL136"/>
      <c r="VNM136"/>
      <c r="VNN136"/>
      <c r="VNO136"/>
      <c r="VNP136"/>
      <c r="VNQ136"/>
      <c r="VNR136"/>
      <c r="VNS136"/>
      <c r="VNT136"/>
      <c r="VNU136"/>
      <c r="VNV136"/>
      <c r="VNW136"/>
      <c r="VNX136"/>
      <c r="VNY136"/>
      <c r="VNZ136"/>
      <c r="VOA136"/>
      <c r="VOB136"/>
      <c r="VOC136"/>
      <c r="VOD136"/>
      <c r="VOE136"/>
      <c r="VOF136"/>
      <c r="VOG136"/>
      <c r="VOH136"/>
      <c r="VOI136"/>
      <c r="VOJ136"/>
      <c r="VOK136"/>
      <c r="VOL136"/>
      <c r="VOM136"/>
      <c r="VON136"/>
      <c r="VOO136"/>
      <c r="VOP136"/>
      <c r="VOQ136"/>
      <c r="VOR136"/>
      <c r="VOS136"/>
      <c r="VOT136"/>
      <c r="VOU136"/>
      <c r="VOV136"/>
      <c r="VOW136"/>
      <c r="VOX136"/>
      <c r="VOY136"/>
      <c r="VOZ136"/>
      <c r="VPA136"/>
      <c r="VPB136"/>
      <c r="VPC136"/>
      <c r="VPD136"/>
      <c r="VPE136"/>
      <c r="VPF136"/>
      <c r="VPG136"/>
      <c r="VPH136"/>
      <c r="VPI136"/>
      <c r="VPJ136"/>
      <c r="VPK136"/>
      <c r="VPL136"/>
      <c r="VPM136"/>
      <c r="VPN136"/>
      <c r="VPO136"/>
      <c r="VPP136"/>
      <c r="VPQ136"/>
      <c r="VPR136"/>
      <c r="VPS136"/>
      <c r="VPT136"/>
      <c r="VPU136"/>
      <c r="VPV136"/>
      <c r="VPW136"/>
      <c r="VPX136"/>
      <c r="VPY136"/>
      <c r="VPZ136"/>
      <c r="VQA136"/>
      <c r="VQB136"/>
      <c r="VQC136"/>
      <c r="VQD136"/>
      <c r="VQE136"/>
      <c r="VQF136"/>
      <c r="VQG136"/>
      <c r="VQH136"/>
      <c r="VQI136"/>
      <c r="VQJ136"/>
      <c r="VQK136"/>
      <c r="VQL136"/>
      <c r="VQM136"/>
      <c r="VQN136"/>
      <c r="VQO136"/>
      <c r="VQP136"/>
      <c r="VQQ136"/>
      <c r="VQR136"/>
      <c r="VQS136"/>
      <c r="VQT136"/>
      <c r="VQU136"/>
      <c r="VQV136"/>
      <c r="VQW136"/>
      <c r="VQX136"/>
      <c r="VQY136"/>
      <c r="VQZ136"/>
      <c r="VRA136"/>
      <c r="VRB136"/>
      <c r="VRC136"/>
      <c r="VRD136"/>
      <c r="VRE136"/>
      <c r="VRF136"/>
      <c r="VRG136"/>
      <c r="VRH136"/>
      <c r="VRI136"/>
      <c r="VRJ136"/>
      <c r="VRK136"/>
      <c r="VRL136"/>
      <c r="VRM136"/>
      <c r="VRN136"/>
      <c r="VRO136"/>
      <c r="VRP136"/>
      <c r="VRQ136"/>
      <c r="VRR136"/>
      <c r="VRS136"/>
      <c r="VRT136"/>
      <c r="VRU136"/>
      <c r="VRV136"/>
      <c r="VRW136"/>
      <c r="VRX136"/>
      <c r="VRY136"/>
      <c r="VRZ136"/>
      <c r="VSA136"/>
      <c r="VSB136"/>
      <c r="VSC136"/>
      <c r="VSD136"/>
      <c r="VSE136"/>
      <c r="VSF136"/>
      <c r="VSG136"/>
      <c r="VSH136"/>
      <c r="VSI136"/>
      <c r="VSJ136"/>
      <c r="VSK136"/>
      <c r="VSL136"/>
      <c r="VSM136"/>
      <c r="VSN136"/>
      <c r="VSO136"/>
      <c r="VSP136"/>
      <c r="VSQ136"/>
      <c r="VSR136"/>
      <c r="VSS136"/>
      <c r="VST136"/>
      <c r="VSU136"/>
      <c r="VSV136"/>
      <c r="VSW136"/>
      <c r="VSX136"/>
      <c r="VSY136"/>
      <c r="VSZ136"/>
      <c r="VTA136"/>
      <c r="VTB136"/>
      <c r="VTC136"/>
      <c r="VTD136"/>
      <c r="VTE136"/>
      <c r="VTF136"/>
      <c r="VTG136"/>
      <c r="VTH136"/>
      <c r="VTI136"/>
      <c r="VTJ136"/>
      <c r="VTK136"/>
      <c r="VTL136"/>
      <c r="VTM136"/>
      <c r="VTN136"/>
      <c r="VTO136"/>
      <c r="VTP136"/>
      <c r="VTQ136"/>
      <c r="VTR136"/>
      <c r="VTS136"/>
      <c r="VTT136"/>
      <c r="VTU136"/>
      <c r="VTV136"/>
      <c r="VTW136"/>
      <c r="VTX136"/>
      <c r="VTY136"/>
      <c r="VTZ136"/>
      <c r="VUA136"/>
      <c r="VUB136"/>
      <c r="VUC136"/>
      <c r="VUD136"/>
      <c r="VUE136"/>
      <c r="VUF136"/>
      <c r="VUG136"/>
      <c r="VUH136"/>
      <c r="VUI136"/>
      <c r="VUJ136"/>
      <c r="VUK136"/>
      <c r="VUL136"/>
      <c r="VUM136"/>
      <c r="VUN136"/>
      <c r="VUO136"/>
      <c r="VUP136"/>
      <c r="VUQ136"/>
      <c r="VUR136"/>
      <c r="VUS136"/>
      <c r="VUT136"/>
      <c r="VUU136"/>
      <c r="VUV136"/>
      <c r="VUW136"/>
      <c r="VUX136"/>
      <c r="VUY136"/>
      <c r="VUZ136"/>
      <c r="VVA136"/>
      <c r="VVB136"/>
      <c r="VVC136"/>
      <c r="VVD136"/>
      <c r="VVE136"/>
      <c r="VVF136"/>
      <c r="VVG136"/>
      <c r="VVH136"/>
      <c r="VVI136"/>
      <c r="VVJ136"/>
      <c r="VVK136"/>
      <c r="VVL136"/>
      <c r="VVM136"/>
      <c r="VVN136"/>
      <c r="VVO136"/>
      <c r="VVP136"/>
      <c r="VVQ136"/>
      <c r="VVR136"/>
      <c r="VVS136"/>
      <c r="VVT136"/>
      <c r="VVU136"/>
      <c r="VVV136"/>
      <c r="VVW136"/>
      <c r="VVX136"/>
      <c r="VVY136"/>
      <c r="VVZ136"/>
      <c r="VWA136"/>
      <c r="VWB136"/>
      <c r="VWC136"/>
      <c r="VWD136"/>
      <c r="VWE136"/>
      <c r="VWF136"/>
      <c r="VWG136"/>
      <c r="VWH136"/>
      <c r="VWI136"/>
      <c r="VWJ136"/>
      <c r="VWK136"/>
      <c r="VWL136"/>
      <c r="VWM136"/>
      <c r="VWN136"/>
      <c r="VWO136"/>
      <c r="VWP136"/>
      <c r="VWQ136"/>
      <c r="VWR136"/>
      <c r="VWS136"/>
      <c r="VWT136"/>
      <c r="VWU136"/>
      <c r="VWV136"/>
      <c r="VWW136"/>
      <c r="VWX136"/>
      <c r="VWY136"/>
      <c r="VWZ136"/>
      <c r="VXA136"/>
      <c r="VXB136"/>
      <c r="VXC136"/>
      <c r="VXD136"/>
      <c r="VXE136"/>
      <c r="VXF136"/>
      <c r="VXG136"/>
      <c r="VXH136"/>
      <c r="VXI136"/>
      <c r="VXJ136"/>
      <c r="VXK136"/>
      <c r="VXL136"/>
      <c r="VXM136"/>
      <c r="VXN136"/>
      <c r="VXO136"/>
      <c r="VXP136"/>
      <c r="VXQ136"/>
      <c r="VXR136"/>
      <c r="VXS136"/>
      <c r="VXT136"/>
      <c r="VXU136"/>
      <c r="VXV136"/>
      <c r="VXW136"/>
      <c r="VXX136"/>
      <c r="VXY136"/>
      <c r="VXZ136"/>
      <c r="VYA136"/>
      <c r="VYB136"/>
      <c r="VYC136"/>
      <c r="VYD136"/>
      <c r="VYE136"/>
      <c r="VYF136"/>
      <c r="VYG136"/>
      <c r="VYH136"/>
      <c r="VYI136"/>
      <c r="VYJ136"/>
      <c r="VYK136"/>
      <c r="VYL136"/>
      <c r="VYM136"/>
      <c r="VYN136"/>
      <c r="VYO136"/>
      <c r="VYP136"/>
      <c r="VYQ136"/>
      <c r="VYR136"/>
      <c r="VYS136"/>
      <c r="VYT136"/>
      <c r="VYU136"/>
      <c r="VYV136"/>
      <c r="VYW136"/>
      <c r="VYX136"/>
      <c r="VYY136"/>
      <c r="VYZ136"/>
      <c r="VZA136"/>
      <c r="VZB136"/>
      <c r="VZC136"/>
      <c r="VZD136"/>
      <c r="VZE136"/>
      <c r="VZF136"/>
      <c r="VZG136"/>
      <c r="VZH136"/>
      <c r="VZI136"/>
      <c r="VZJ136"/>
      <c r="VZK136"/>
      <c r="VZL136"/>
      <c r="VZM136"/>
      <c r="VZN136"/>
      <c r="VZO136"/>
      <c r="VZP136"/>
      <c r="VZQ136"/>
      <c r="VZR136"/>
      <c r="VZS136"/>
      <c r="VZT136"/>
      <c r="VZU136"/>
      <c r="VZV136"/>
      <c r="VZW136"/>
      <c r="VZX136"/>
      <c r="VZY136"/>
      <c r="VZZ136"/>
      <c r="WAA136"/>
      <c r="WAB136"/>
      <c r="WAC136"/>
      <c r="WAD136"/>
      <c r="WAE136"/>
      <c r="WAF136"/>
      <c r="WAG136"/>
      <c r="WAH136"/>
      <c r="WAI136"/>
      <c r="WAJ136"/>
      <c r="WAK136"/>
      <c r="WAL136"/>
      <c r="WAM136"/>
      <c r="WAN136"/>
      <c r="WAO136"/>
      <c r="WAP136"/>
      <c r="WAQ136"/>
      <c r="WAR136"/>
      <c r="WAS136"/>
      <c r="WAT136"/>
      <c r="WAU136"/>
      <c r="WAV136"/>
      <c r="WAW136"/>
      <c r="WAX136"/>
      <c r="WAY136"/>
      <c r="WAZ136"/>
      <c r="WBA136"/>
      <c r="WBB136"/>
      <c r="WBC136"/>
      <c r="WBD136"/>
      <c r="WBE136"/>
      <c r="WBF136"/>
      <c r="WBG136"/>
      <c r="WBH136"/>
      <c r="WBI136"/>
      <c r="WBJ136"/>
      <c r="WBK136"/>
      <c r="WBL136"/>
      <c r="WBM136"/>
      <c r="WBN136"/>
      <c r="WBO136"/>
      <c r="WBP136"/>
      <c r="WBQ136"/>
      <c r="WBR136"/>
      <c r="WBS136"/>
      <c r="WBT136"/>
      <c r="WBU136"/>
      <c r="WBV136"/>
      <c r="WBW136"/>
      <c r="WBX136"/>
      <c r="WBY136"/>
      <c r="WBZ136"/>
      <c r="WCA136"/>
      <c r="WCB136"/>
      <c r="WCC136"/>
      <c r="WCD136"/>
      <c r="WCE136"/>
      <c r="WCF136"/>
      <c r="WCG136"/>
      <c r="WCH136"/>
      <c r="WCI136"/>
      <c r="WCJ136"/>
      <c r="WCK136"/>
      <c r="WCL136"/>
      <c r="WCM136"/>
      <c r="WCN136"/>
      <c r="WCO136"/>
      <c r="WCP136"/>
      <c r="WCQ136"/>
      <c r="WCR136"/>
      <c r="WCS136"/>
      <c r="WCT136"/>
      <c r="WCU136"/>
      <c r="WCV136"/>
      <c r="WCW136"/>
      <c r="WCX136"/>
      <c r="WCY136"/>
      <c r="WCZ136"/>
      <c r="WDA136"/>
      <c r="WDB136"/>
      <c r="WDC136"/>
      <c r="WDD136"/>
      <c r="WDE136"/>
      <c r="WDF136"/>
      <c r="WDG136"/>
      <c r="WDH136"/>
      <c r="WDI136"/>
      <c r="WDJ136"/>
      <c r="WDK136"/>
      <c r="WDL136"/>
      <c r="WDM136"/>
      <c r="WDN136"/>
      <c r="WDO136"/>
      <c r="WDP136"/>
      <c r="WDQ136"/>
      <c r="WDR136"/>
      <c r="WDS136"/>
      <c r="WDT136"/>
      <c r="WDU136"/>
      <c r="WDV136"/>
      <c r="WDW136"/>
      <c r="WDX136"/>
      <c r="WDY136"/>
      <c r="WDZ136"/>
      <c r="WEA136"/>
      <c r="WEB136"/>
      <c r="WEC136"/>
      <c r="WED136"/>
      <c r="WEE136"/>
      <c r="WEF136"/>
      <c r="WEG136"/>
      <c r="WEH136"/>
      <c r="WEI136"/>
      <c r="WEJ136"/>
      <c r="WEK136"/>
      <c r="WEL136"/>
      <c r="WEM136"/>
      <c r="WEN136"/>
      <c r="WEO136"/>
      <c r="WEP136"/>
      <c r="WEQ136"/>
      <c r="WER136"/>
      <c r="WES136"/>
      <c r="WET136"/>
      <c r="WEU136"/>
      <c r="WEV136"/>
      <c r="WEW136"/>
      <c r="WEX136"/>
      <c r="WEY136"/>
      <c r="WEZ136"/>
      <c r="WFA136"/>
      <c r="WFB136"/>
      <c r="WFC136"/>
      <c r="WFD136"/>
      <c r="WFE136"/>
      <c r="WFF136"/>
      <c r="WFG136"/>
      <c r="WFH136"/>
      <c r="WFI136"/>
      <c r="WFJ136"/>
      <c r="WFK136"/>
      <c r="WFL136"/>
      <c r="WFM136"/>
      <c r="WFN136"/>
      <c r="WFO136"/>
      <c r="WFP136"/>
      <c r="WFQ136"/>
      <c r="WFR136"/>
      <c r="WFS136"/>
      <c r="WFT136"/>
      <c r="WFU136"/>
      <c r="WFV136"/>
      <c r="WFW136"/>
      <c r="WFX136"/>
      <c r="WFY136"/>
      <c r="WFZ136"/>
      <c r="WGA136"/>
      <c r="WGB136"/>
      <c r="WGC136"/>
      <c r="WGD136"/>
      <c r="WGE136"/>
      <c r="WGF136"/>
      <c r="WGG136"/>
      <c r="WGH136"/>
      <c r="WGI136"/>
      <c r="WGJ136"/>
      <c r="WGK136"/>
      <c r="WGL136"/>
      <c r="WGM136"/>
      <c r="WGN136"/>
      <c r="WGO136"/>
      <c r="WGP136"/>
      <c r="WGQ136"/>
      <c r="WGR136"/>
      <c r="WGS136"/>
      <c r="WGT136"/>
      <c r="WGU136"/>
      <c r="WGV136"/>
      <c r="WGW136"/>
      <c r="WGX136"/>
      <c r="WGY136"/>
      <c r="WGZ136"/>
      <c r="WHA136"/>
      <c r="WHB136"/>
      <c r="WHC136"/>
      <c r="WHD136"/>
      <c r="WHE136"/>
      <c r="WHF136"/>
      <c r="WHG136"/>
      <c r="WHH136"/>
      <c r="WHI136"/>
      <c r="WHJ136"/>
      <c r="WHK136"/>
      <c r="WHL136"/>
      <c r="WHM136"/>
      <c r="WHN136"/>
      <c r="WHO136"/>
      <c r="WHP136"/>
      <c r="WHQ136"/>
      <c r="WHR136"/>
      <c r="WHS136"/>
      <c r="WHT136"/>
      <c r="WHU136"/>
      <c r="WHV136"/>
      <c r="WHW136"/>
      <c r="WHX136"/>
      <c r="WHY136"/>
      <c r="WHZ136"/>
      <c r="WIA136"/>
      <c r="WIB136"/>
      <c r="WIC136"/>
      <c r="WID136"/>
      <c r="WIE136"/>
      <c r="WIF136"/>
      <c r="WIG136"/>
      <c r="WIH136"/>
      <c r="WII136"/>
      <c r="WIJ136"/>
      <c r="WIK136"/>
      <c r="WIL136"/>
      <c r="WIM136"/>
      <c r="WIN136"/>
      <c r="WIO136"/>
      <c r="WIP136"/>
      <c r="WIQ136"/>
      <c r="WIR136"/>
      <c r="WIS136"/>
      <c r="WIT136"/>
      <c r="WIU136"/>
      <c r="WIV136"/>
      <c r="WIW136"/>
      <c r="WIX136"/>
      <c r="WIY136"/>
      <c r="WIZ136"/>
      <c r="WJA136"/>
      <c r="WJB136"/>
      <c r="WJC136"/>
      <c r="WJD136"/>
      <c r="WJE136"/>
      <c r="WJF136"/>
      <c r="WJG136"/>
      <c r="WJH136"/>
      <c r="WJI136"/>
      <c r="WJJ136"/>
      <c r="WJK136"/>
      <c r="WJL136"/>
      <c r="WJM136"/>
      <c r="WJN136"/>
      <c r="WJO136"/>
      <c r="WJP136"/>
      <c r="WJQ136"/>
      <c r="WJR136"/>
      <c r="WJS136"/>
      <c r="WJT136"/>
      <c r="WJU136"/>
      <c r="WJV136"/>
      <c r="WJW136"/>
      <c r="WJX136"/>
      <c r="WJY136"/>
      <c r="WJZ136"/>
      <c r="WKA136"/>
      <c r="WKB136"/>
      <c r="WKC136"/>
      <c r="WKD136"/>
      <c r="WKE136"/>
      <c r="WKF136"/>
      <c r="WKG136"/>
      <c r="WKH136"/>
      <c r="WKI136"/>
      <c r="WKJ136"/>
      <c r="WKK136"/>
      <c r="WKL136"/>
      <c r="WKM136"/>
      <c r="WKN136"/>
      <c r="WKO136"/>
      <c r="WKP136"/>
      <c r="WKQ136"/>
      <c r="WKR136"/>
      <c r="WKS136"/>
      <c r="WKT136"/>
      <c r="WKU136"/>
      <c r="WKV136"/>
      <c r="WKW136"/>
      <c r="WKX136"/>
      <c r="WKY136"/>
      <c r="WKZ136"/>
      <c r="WLA136"/>
      <c r="WLB136"/>
      <c r="WLC136"/>
      <c r="WLD136"/>
      <c r="WLE136"/>
      <c r="WLF136"/>
      <c r="WLG136"/>
      <c r="WLH136"/>
      <c r="WLI136"/>
      <c r="WLJ136"/>
      <c r="WLK136"/>
      <c r="WLL136"/>
      <c r="WLM136"/>
      <c r="WLN136"/>
      <c r="WLO136"/>
      <c r="WLP136"/>
      <c r="WLQ136"/>
      <c r="WLR136"/>
      <c r="WLS136"/>
      <c r="WLT136"/>
      <c r="WLU136"/>
      <c r="WLV136"/>
      <c r="WLW136"/>
      <c r="WLX136"/>
      <c r="WLY136"/>
      <c r="WLZ136"/>
      <c r="WMA136"/>
      <c r="WMB136"/>
      <c r="WMC136"/>
      <c r="WMD136"/>
      <c r="WME136"/>
      <c r="WMF136"/>
      <c r="WMG136"/>
      <c r="WMH136"/>
      <c r="WMI136"/>
      <c r="WMJ136"/>
      <c r="WMK136"/>
      <c r="WML136"/>
      <c r="WMM136"/>
      <c r="WMN136"/>
      <c r="WMO136"/>
      <c r="WMP136"/>
      <c r="WMQ136"/>
      <c r="WMR136"/>
      <c r="WMS136"/>
      <c r="WMT136"/>
      <c r="WMU136"/>
      <c r="WMV136"/>
      <c r="WMW136"/>
      <c r="WMX136"/>
      <c r="WMY136"/>
      <c r="WMZ136"/>
      <c r="WNA136"/>
      <c r="WNB136"/>
      <c r="WNC136"/>
      <c r="WND136"/>
      <c r="WNE136"/>
      <c r="WNF136"/>
      <c r="WNG136"/>
      <c r="WNH136"/>
      <c r="WNI136"/>
      <c r="WNJ136"/>
      <c r="WNK136"/>
      <c r="WNL136"/>
      <c r="WNM136"/>
      <c r="WNN136"/>
      <c r="WNO136"/>
      <c r="WNP136"/>
      <c r="WNQ136"/>
      <c r="WNR136"/>
      <c r="WNS136"/>
      <c r="WNT136"/>
      <c r="WNU136"/>
      <c r="WNV136"/>
      <c r="WNW136"/>
      <c r="WNX136"/>
      <c r="WNY136"/>
      <c r="WNZ136"/>
      <c r="WOA136"/>
      <c r="WOB136"/>
      <c r="WOC136"/>
      <c r="WOD136"/>
      <c r="WOE136"/>
      <c r="WOF136"/>
      <c r="WOG136"/>
      <c r="WOH136"/>
      <c r="WOI136"/>
      <c r="WOJ136"/>
      <c r="WOK136"/>
      <c r="WOL136"/>
      <c r="WOM136"/>
      <c r="WON136"/>
      <c r="WOO136"/>
      <c r="WOP136"/>
      <c r="WOQ136"/>
      <c r="WOR136"/>
      <c r="WOS136"/>
      <c r="WOT136"/>
      <c r="WOU136"/>
      <c r="WOV136"/>
      <c r="WOW136"/>
      <c r="WOX136"/>
      <c r="WOY136"/>
      <c r="WOZ136"/>
      <c r="WPA136"/>
      <c r="WPB136"/>
      <c r="WPC136"/>
      <c r="WPD136"/>
      <c r="WPE136"/>
      <c r="WPF136"/>
      <c r="WPG136"/>
      <c r="WPH136"/>
      <c r="WPI136"/>
      <c r="WPJ136"/>
      <c r="WPK136"/>
      <c r="WPL136"/>
      <c r="WPM136"/>
      <c r="WPN136"/>
      <c r="WPO136"/>
      <c r="WPP136"/>
      <c r="WPQ136"/>
      <c r="WPR136"/>
      <c r="WPS136"/>
      <c r="WPT136"/>
      <c r="WPU136"/>
      <c r="WPV136"/>
      <c r="WPW136"/>
      <c r="WPX136"/>
      <c r="WPY136"/>
      <c r="WPZ136"/>
      <c r="WQA136"/>
      <c r="WQB136"/>
      <c r="WQC136"/>
      <c r="WQD136"/>
      <c r="WQE136"/>
      <c r="WQF136"/>
      <c r="WQG136"/>
      <c r="WQH136"/>
      <c r="WQI136"/>
      <c r="WQJ136"/>
      <c r="WQK136"/>
      <c r="WQL136"/>
      <c r="WQM136"/>
      <c r="WQN136"/>
      <c r="WQO136"/>
      <c r="WQP136"/>
      <c r="WQQ136"/>
      <c r="WQR136"/>
      <c r="WQS136"/>
      <c r="WQT136"/>
      <c r="WQU136"/>
      <c r="WQV136"/>
      <c r="WQW136"/>
      <c r="WQX136"/>
      <c r="WQY136"/>
      <c r="WQZ136"/>
      <c r="WRA136"/>
      <c r="WRB136"/>
      <c r="WRC136"/>
      <c r="WRD136"/>
      <c r="WRE136"/>
      <c r="WRF136"/>
      <c r="WRG136"/>
      <c r="WRH136"/>
      <c r="WRI136"/>
      <c r="WRJ136"/>
      <c r="WRK136"/>
      <c r="WRL136"/>
      <c r="WRM136"/>
      <c r="WRN136"/>
      <c r="WRO136"/>
      <c r="WRP136"/>
      <c r="WRQ136"/>
      <c r="WRR136"/>
      <c r="WRS136"/>
      <c r="WRT136"/>
      <c r="WRU136"/>
      <c r="WRV136"/>
      <c r="WRW136"/>
      <c r="WRX136"/>
      <c r="WRY136"/>
      <c r="WRZ136"/>
      <c r="WSA136"/>
      <c r="WSB136"/>
      <c r="WSC136"/>
      <c r="WSD136"/>
      <c r="WSE136"/>
      <c r="WSF136"/>
      <c r="WSG136"/>
      <c r="WSH136"/>
      <c r="WSI136"/>
      <c r="WSJ136"/>
      <c r="WSK136"/>
      <c r="WSL136"/>
      <c r="WSM136"/>
      <c r="WSN136"/>
      <c r="WSO136"/>
      <c r="WSP136"/>
      <c r="WSQ136"/>
      <c r="WSR136"/>
      <c r="WSS136"/>
      <c r="WST136"/>
      <c r="WSU136"/>
      <c r="WSV136"/>
      <c r="WSW136"/>
      <c r="WSX136"/>
      <c r="WSY136"/>
      <c r="WSZ136"/>
      <c r="WTA136"/>
      <c r="WTB136"/>
      <c r="WTC136"/>
      <c r="WTD136"/>
      <c r="WTE136"/>
      <c r="WTF136"/>
      <c r="WTG136"/>
      <c r="WTH136"/>
      <c r="WTI136"/>
      <c r="WTJ136"/>
      <c r="WTK136"/>
      <c r="WTL136"/>
      <c r="WTM136"/>
      <c r="WTN136"/>
      <c r="WTO136"/>
      <c r="WTP136"/>
      <c r="WTQ136"/>
      <c r="WTR136"/>
      <c r="WTS136"/>
      <c r="WTT136"/>
      <c r="WTU136"/>
      <c r="WTV136"/>
      <c r="WTW136"/>
      <c r="WTX136"/>
      <c r="WTY136"/>
      <c r="WTZ136"/>
      <c r="WUA136"/>
      <c r="WUB136"/>
      <c r="WUC136"/>
      <c r="WUD136"/>
      <c r="WUE136"/>
      <c r="WUF136"/>
      <c r="WUG136"/>
      <c r="WUH136"/>
      <c r="WUI136"/>
      <c r="WUJ136"/>
      <c r="WUK136"/>
      <c r="WUL136"/>
      <c r="WUM136"/>
      <c r="WUN136"/>
      <c r="WUO136"/>
      <c r="WUP136"/>
      <c r="WUQ136"/>
      <c r="WUR136"/>
      <c r="WUS136"/>
      <c r="WUT136"/>
      <c r="WUU136"/>
      <c r="WUV136"/>
      <c r="WUW136"/>
      <c r="WUX136"/>
      <c r="WUY136"/>
      <c r="WUZ136"/>
      <c r="WVA136"/>
      <c r="WVB136"/>
      <c r="WVC136"/>
      <c r="WVD136"/>
      <c r="WVE136"/>
      <c r="WVF136"/>
      <c r="WVG136"/>
      <c r="WVH136"/>
      <c r="WVI136"/>
      <c r="WVJ136"/>
      <c r="WVK136"/>
      <c r="WVL136"/>
      <c r="WVM136"/>
      <c r="WVN136"/>
      <c r="WVO136"/>
      <c r="WVP136"/>
      <c r="WVQ136"/>
      <c r="WVR136"/>
      <c r="WVS136"/>
      <c r="WVT136"/>
      <c r="WVU136"/>
      <c r="WVV136"/>
      <c r="WVW136"/>
      <c r="WVX136"/>
      <c r="WVY136"/>
      <c r="WVZ136"/>
      <c r="WWA136"/>
      <c r="WWB136"/>
      <c r="WWC136"/>
      <c r="WWD136"/>
      <c r="WWE136"/>
      <c r="WWF136"/>
      <c r="WWG136"/>
      <c r="WWH136"/>
      <c r="WWI136"/>
      <c r="WWJ136"/>
      <c r="WWK136"/>
      <c r="WWL136"/>
      <c r="WWM136"/>
      <c r="WWN136"/>
      <c r="WWO136"/>
      <c r="WWP136"/>
      <c r="WWQ136"/>
      <c r="WWR136"/>
      <c r="WWS136"/>
      <c r="WWT136"/>
      <c r="WWU136"/>
      <c r="WWV136"/>
      <c r="WWW136"/>
      <c r="WWX136"/>
      <c r="WWY136"/>
      <c r="WWZ136"/>
      <c r="WXA136"/>
      <c r="WXB136"/>
      <c r="WXC136"/>
      <c r="WXD136"/>
      <c r="WXE136"/>
      <c r="WXF136"/>
      <c r="WXG136"/>
      <c r="WXH136"/>
      <c r="WXI136"/>
      <c r="WXJ136"/>
      <c r="WXK136"/>
      <c r="WXL136"/>
      <c r="WXM136"/>
      <c r="WXN136"/>
      <c r="WXO136"/>
      <c r="WXP136"/>
      <c r="WXQ136"/>
      <c r="WXR136"/>
      <c r="WXS136"/>
      <c r="WXT136"/>
      <c r="WXU136"/>
      <c r="WXV136"/>
      <c r="WXW136"/>
      <c r="WXX136"/>
      <c r="WXY136"/>
      <c r="WXZ136"/>
      <c r="WYA136"/>
      <c r="WYB136"/>
      <c r="WYC136"/>
      <c r="WYD136"/>
      <c r="WYE136"/>
      <c r="WYF136"/>
      <c r="WYG136"/>
      <c r="WYH136"/>
      <c r="WYI136"/>
      <c r="WYJ136"/>
      <c r="WYK136"/>
      <c r="WYL136"/>
      <c r="WYM136"/>
      <c r="WYN136"/>
      <c r="WYO136"/>
      <c r="WYP136"/>
      <c r="WYQ136"/>
      <c r="WYR136"/>
      <c r="WYS136"/>
      <c r="WYT136"/>
      <c r="WYU136"/>
      <c r="WYV136"/>
      <c r="WYW136"/>
      <c r="WYX136"/>
      <c r="WYY136"/>
      <c r="WYZ136"/>
      <c r="WZA136"/>
      <c r="WZB136"/>
      <c r="WZC136"/>
      <c r="WZD136"/>
      <c r="WZE136"/>
      <c r="WZF136"/>
      <c r="WZG136"/>
      <c r="WZH136"/>
      <c r="WZI136"/>
      <c r="WZJ136"/>
      <c r="WZK136"/>
      <c r="WZL136"/>
      <c r="WZM136"/>
      <c r="WZN136"/>
      <c r="WZO136"/>
      <c r="WZP136"/>
      <c r="WZQ136"/>
      <c r="WZR136"/>
      <c r="WZS136"/>
      <c r="WZT136"/>
      <c r="WZU136"/>
      <c r="WZV136"/>
      <c r="WZW136"/>
      <c r="WZX136"/>
      <c r="WZY136"/>
      <c r="WZZ136"/>
      <c r="XAA136"/>
      <c r="XAB136"/>
      <c r="XAC136"/>
      <c r="XAD136"/>
      <c r="XAE136"/>
      <c r="XAF136"/>
      <c r="XAG136"/>
      <c r="XAH136"/>
      <c r="XAI136"/>
      <c r="XAJ136"/>
      <c r="XAK136"/>
      <c r="XAL136"/>
      <c r="XAM136"/>
      <c r="XAN136"/>
      <c r="XAO136"/>
      <c r="XAP136"/>
      <c r="XAQ136"/>
      <c r="XAR136"/>
      <c r="XAS136"/>
      <c r="XAT136"/>
      <c r="XAU136"/>
      <c r="XAV136"/>
      <c r="XAW136"/>
      <c r="XAX136"/>
      <c r="XAY136"/>
      <c r="XAZ136"/>
      <c r="XBA136"/>
      <c r="XBB136"/>
      <c r="XBC136"/>
      <c r="XBD136"/>
      <c r="XBE136"/>
      <c r="XBF136"/>
      <c r="XBG136"/>
      <c r="XBH136"/>
      <c r="XBI136"/>
      <c r="XBJ136"/>
      <c r="XBK136"/>
      <c r="XBL136"/>
      <c r="XBM136"/>
      <c r="XBN136"/>
      <c r="XBO136"/>
      <c r="XBP136"/>
      <c r="XBQ136"/>
      <c r="XBR136"/>
      <c r="XBS136"/>
      <c r="XBT136"/>
      <c r="XBU136"/>
      <c r="XBV136"/>
      <c r="XBW136"/>
      <c r="XBX136"/>
      <c r="XBY136"/>
      <c r="XBZ136"/>
      <c r="XCA136"/>
      <c r="XCB136"/>
      <c r="XCC136"/>
      <c r="XCD136"/>
      <c r="XCE136"/>
      <c r="XCF136"/>
      <c r="XCG136"/>
      <c r="XCH136"/>
      <c r="XCI136"/>
      <c r="XCJ136"/>
      <c r="XCK136"/>
      <c r="XCL136"/>
      <c r="XCM136"/>
      <c r="XCN136"/>
      <c r="XCO136"/>
      <c r="XCP136"/>
      <c r="XCQ136"/>
      <c r="XCR136"/>
      <c r="XCS136"/>
      <c r="XCT136"/>
      <c r="XCU136"/>
      <c r="XCV136"/>
      <c r="XCW136"/>
      <c r="XCX136"/>
      <c r="XCY136"/>
      <c r="XCZ136"/>
      <c r="XDA136"/>
      <c r="XDB136"/>
      <c r="XDC136"/>
      <c r="XDD136"/>
      <c r="XDE136"/>
      <c r="XDF136"/>
      <c r="XDG136"/>
      <c r="XDH136"/>
      <c r="XDI136"/>
      <c r="XDJ136"/>
      <c r="XDK136"/>
      <c r="XDL136"/>
      <c r="XDM136"/>
      <c r="XDN136"/>
      <c r="XDO136"/>
      <c r="XDP136"/>
      <c r="XDQ136"/>
      <c r="XDR136"/>
      <c r="XDS136"/>
      <c r="XDT136"/>
      <c r="XDU136"/>
      <c r="XDV136"/>
      <c r="XDW136"/>
      <c r="XDX136"/>
      <c r="XDY136"/>
      <c r="XDZ136"/>
      <c r="XEA136"/>
      <c r="XEB136"/>
      <c r="XEC136"/>
      <c r="XED136"/>
      <c r="XEE136"/>
      <c r="XEF136"/>
      <c r="XEG136"/>
      <c r="XEH136"/>
      <c r="XEI136"/>
      <c r="XEJ136"/>
      <c r="XEK136"/>
      <c r="XEL136"/>
      <c r="XEM136"/>
      <c r="XEN136"/>
      <c r="XEO136"/>
      <c r="XEP136"/>
      <c r="XEQ136"/>
      <c r="XER136"/>
      <c r="XES136"/>
      <c r="XET136"/>
      <c r="XEU136"/>
      <c r="XEV136"/>
      <c r="XEW136"/>
      <c r="XEX136"/>
      <c r="XEY136"/>
      <c r="XEZ136"/>
      <c r="XFA136"/>
      <c r="XFB136"/>
      <c r="XFC136"/>
      <c r="XFD136"/>
    </row>
    <row r="137" spans="1:16384" s="290" customFormat="1" ht="16.5" x14ac:dyDescent="0.3">
      <c r="A137" s="300"/>
      <c r="B137" s="329" t="s">
        <v>393</v>
      </c>
      <c r="C137" s="334" t="s">
        <v>1579</v>
      </c>
      <c r="D137" s="340">
        <f>'IN_Performance Indicators'!E238</f>
        <v>0</v>
      </c>
      <c r="E137" s="340">
        <f>'IN_Performance Indicators'!F238</f>
        <v>0</v>
      </c>
      <c r="F137" s="340">
        <f>'IN_Performance Indicators'!G238</f>
        <v>0</v>
      </c>
      <c r="G137" s="332">
        <f>'IN_Performance Indicators'!H238</f>
        <v>0</v>
      </c>
      <c r="H137" s="292"/>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c r="AMK137"/>
      <c r="AML137"/>
      <c r="AMM137"/>
      <c r="AMN137"/>
      <c r="AMO137"/>
      <c r="AMP137"/>
      <c r="AMQ137"/>
      <c r="AMR137"/>
      <c r="AMS137"/>
      <c r="AMT137"/>
      <c r="AMU137"/>
      <c r="AMV137"/>
      <c r="AMW137"/>
      <c r="AMX137"/>
      <c r="AMY137"/>
      <c r="AMZ137"/>
      <c r="ANA137"/>
      <c r="ANB137"/>
      <c r="ANC137"/>
      <c r="AND137"/>
      <c r="ANE137"/>
      <c r="ANF137"/>
      <c r="ANG137"/>
      <c r="ANH137"/>
      <c r="ANI137"/>
      <c r="ANJ137"/>
      <c r="ANK137"/>
      <c r="ANL137"/>
      <c r="ANM137"/>
      <c r="ANN137"/>
      <c r="ANO137"/>
      <c r="ANP137"/>
      <c r="ANQ137"/>
      <c r="ANR137"/>
      <c r="ANS137"/>
      <c r="ANT137"/>
      <c r="ANU137"/>
      <c r="ANV137"/>
      <c r="ANW137"/>
      <c r="ANX137"/>
      <c r="ANY137"/>
      <c r="ANZ137"/>
      <c r="AOA137"/>
      <c r="AOB137"/>
      <c r="AOC137"/>
      <c r="AOD137"/>
      <c r="AOE137"/>
      <c r="AOF137"/>
      <c r="AOG137"/>
      <c r="AOH137"/>
      <c r="AOI137"/>
      <c r="AOJ137"/>
      <c r="AOK137"/>
      <c r="AOL137"/>
      <c r="AOM137"/>
      <c r="AON137"/>
      <c r="AOO137"/>
      <c r="AOP137"/>
      <c r="AOQ137"/>
      <c r="AOR137"/>
      <c r="AOS137"/>
      <c r="AOT137"/>
      <c r="AOU137"/>
      <c r="AOV137"/>
      <c r="AOW137"/>
      <c r="AOX137"/>
      <c r="AOY137"/>
      <c r="AOZ137"/>
      <c r="APA137"/>
      <c r="APB137"/>
      <c r="APC137"/>
      <c r="APD137"/>
      <c r="APE137"/>
      <c r="APF137"/>
      <c r="APG137"/>
      <c r="APH137"/>
      <c r="API137"/>
      <c r="APJ137"/>
      <c r="APK137"/>
      <c r="APL137"/>
      <c r="APM137"/>
      <c r="APN137"/>
      <c r="APO137"/>
      <c r="APP137"/>
      <c r="APQ137"/>
      <c r="APR137"/>
      <c r="APS137"/>
      <c r="APT137"/>
      <c r="APU137"/>
      <c r="APV137"/>
      <c r="APW137"/>
      <c r="APX137"/>
      <c r="APY137"/>
      <c r="APZ137"/>
      <c r="AQA137"/>
      <c r="AQB137"/>
      <c r="AQC137"/>
      <c r="AQD137"/>
      <c r="AQE137"/>
      <c r="AQF137"/>
      <c r="AQG137"/>
      <c r="AQH137"/>
      <c r="AQI137"/>
      <c r="AQJ137"/>
      <c r="AQK137"/>
      <c r="AQL137"/>
      <c r="AQM137"/>
      <c r="AQN137"/>
      <c r="AQO137"/>
      <c r="AQP137"/>
      <c r="AQQ137"/>
      <c r="AQR137"/>
      <c r="AQS137"/>
      <c r="AQT137"/>
      <c r="AQU137"/>
      <c r="AQV137"/>
      <c r="AQW137"/>
      <c r="AQX137"/>
      <c r="AQY137"/>
      <c r="AQZ137"/>
      <c r="ARA137"/>
      <c r="ARB137"/>
      <c r="ARC137"/>
      <c r="ARD137"/>
      <c r="ARE137"/>
      <c r="ARF137"/>
      <c r="ARG137"/>
      <c r="ARH137"/>
      <c r="ARI137"/>
      <c r="ARJ137"/>
      <c r="ARK137"/>
      <c r="ARL137"/>
      <c r="ARM137"/>
      <c r="ARN137"/>
      <c r="ARO137"/>
      <c r="ARP137"/>
      <c r="ARQ137"/>
      <c r="ARR137"/>
      <c r="ARS137"/>
      <c r="ART137"/>
      <c r="ARU137"/>
      <c r="ARV137"/>
      <c r="ARW137"/>
      <c r="ARX137"/>
      <c r="ARY137"/>
      <c r="ARZ137"/>
      <c r="ASA137"/>
      <c r="ASB137"/>
      <c r="ASC137"/>
      <c r="ASD137"/>
      <c r="ASE137"/>
      <c r="ASF137"/>
      <c r="ASG137"/>
      <c r="ASH137"/>
      <c r="ASI137"/>
      <c r="ASJ137"/>
      <c r="ASK137"/>
      <c r="ASL137"/>
      <c r="ASM137"/>
      <c r="ASN137"/>
      <c r="ASO137"/>
      <c r="ASP137"/>
      <c r="ASQ137"/>
      <c r="ASR137"/>
      <c r="ASS137"/>
      <c r="AST137"/>
      <c r="ASU137"/>
      <c r="ASV137"/>
      <c r="ASW137"/>
      <c r="ASX137"/>
      <c r="ASY137"/>
      <c r="ASZ137"/>
      <c r="ATA137"/>
      <c r="ATB137"/>
      <c r="ATC137"/>
      <c r="ATD137"/>
      <c r="ATE137"/>
      <c r="ATF137"/>
      <c r="ATG137"/>
      <c r="ATH137"/>
      <c r="ATI137"/>
      <c r="ATJ137"/>
      <c r="ATK137"/>
      <c r="ATL137"/>
      <c r="ATM137"/>
      <c r="ATN137"/>
      <c r="ATO137"/>
      <c r="ATP137"/>
      <c r="ATQ137"/>
      <c r="ATR137"/>
      <c r="ATS137"/>
      <c r="ATT137"/>
      <c r="ATU137"/>
      <c r="ATV137"/>
      <c r="ATW137"/>
      <c r="ATX137"/>
      <c r="ATY137"/>
      <c r="ATZ137"/>
      <c r="AUA137"/>
      <c r="AUB137"/>
      <c r="AUC137"/>
      <c r="AUD137"/>
      <c r="AUE137"/>
      <c r="AUF137"/>
      <c r="AUG137"/>
      <c r="AUH137"/>
      <c r="AUI137"/>
      <c r="AUJ137"/>
      <c r="AUK137"/>
      <c r="AUL137"/>
      <c r="AUM137"/>
      <c r="AUN137"/>
      <c r="AUO137"/>
      <c r="AUP137"/>
      <c r="AUQ137"/>
      <c r="AUR137"/>
      <c r="AUS137"/>
      <c r="AUT137"/>
      <c r="AUU137"/>
      <c r="AUV137"/>
      <c r="AUW137"/>
      <c r="AUX137"/>
      <c r="AUY137"/>
      <c r="AUZ137"/>
      <c r="AVA137"/>
      <c r="AVB137"/>
      <c r="AVC137"/>
      <c r="AVD137"/>
      <c r="AVE137"/>
      <c r="AVF137"/>
      <c r="AVG137"/>
      <c r="AVH137"/>
      <c r="AVI137"/>
      <c r="AVJ137"/>
      <c r="AVK137"/>
      <c r="AVL137"/>
      <c r="AVM137"/>
      <c r="AVN137"/>
      <c r="AVO137"/>
      <c r="AVP137"/>
      <c r="AVQ137"/>
      <c r="AVR137"/>
      <c r="AVS137"/>
      <c r="AVT137"/>
      <c r="AVU137"/>
      <c r="AVV137"/>
      <c r="AVW137"/>
      <c r="AVX137"/>
      <c r="AVY137"/>
      <c r="AVZ137"/>
      <c r="AWA137"/>
      <c r="AWB137"/>
      <c r="AWC137"/>
      <c r="AWD137"/>
      <c r="AWE137"/>
      <c r="AWF137"/>
      <c r="AWG137"/>
      <c r="AWH137"/>
      <c r="AWI137"/>
      <c r="AWJ137"/>
      <c r="AWK137"/>
      <c r="AWL137"/>
      <c r="AWM137"/>
      <c r="AWN137"/>
      <c r="AWO137"/>
      <c r="AWP137"/>
      <c r="AWQ137"/>
      <c r="AWR137"/>
      <c r="AWS137"/>
      <c r="AWT137"/>
      <c r="AWU137"/>
      <c r="AWV137"/>
      <c r="AWW137"/>
      <c r="AWX137"/>
      <c r="AWY137"/>
      <c r="AWZ137"/>
      <c r="AXA137"/>
      <c r="AXB137"/>
      <c r="AXC137"/>
      <c r="AXD137"/>
      <c r="AXE137"/>
      <c r="AXF137"/>
      <c r="AXG137"/>
      <c r="AXH137"/>
      <c r="AXI137"/>
      <c r="AXJ137"/>
      <c r="AXK137"/>
      <c r="AXL137"/>
      <c r="AXM137"/>
      <c r="AXN137"/>
      <c r="AXO137"/>
      <c r="AXP137"/>
      <c r="AXQ137"/>
      <c r="AXR137"/>
      <c r="AXS137"/>
      <c r="AXT137"/>
      <c r="AXU137"/>
      <c r="AXV137"/>
      <c r="AXW137"/>
      <c r="AXX137"/>
      <c r="AXY137"/>
      <c r="AXZ137"/>
      <c r="AYA137"/>
      <c r="AYB137"/>
      <c r="AYC137"/>
      <c r="AYD137"/>
      <c r="AYE137"/>
      <c r="AYF137"/>
      <c r="AYG137"/>
      <c r="AYH137"/>
      <c r="AYI137"/>
      <c r="AYJ137"/>
      <c r="AYK137"/>
      <c r="AYL137"/>
      <c r="AYM137"/>
      <c r="AYN137"/>
      <c r="AYO137"/>
      <c r="AYP137"/>
      <c r="AYQ137"/>
      <c r="AYR137"/>
      <c r="AYS137"/>
      <c r="AYT137"/>
      <c r="AYU137"/>
      <c r="AYV137"/>
      <c r="AYW137"/>
      <c r="AYX137"/>
      <c r="AYY137"/>
      <c r="AYZ137"/>
      <c r="AZA137"/>
      <c r="AZB137"/>
      <c r="AZC137"/>
      <c r="AZD137"/>
      <c r="AZE137"/>
      <c r="AZF137"/>
      <c r="AZG137"/>
      <c r="AZH137"/>
      <c r="AZI137"/>
      <c r="AZJ137"/>
      <c r="AZK137"/>
      <c r="AZL137"/>
      <c r="AZM137"/>
      <c r="AZN137"/>
      <c r="AZO137"/>
      <c r="AZP137"/>
      <c r="AZQ137"/>
      <c r="AZR137"/>
      <c r="AZS137"/>
      <c r="AZT137"/>
      <c r="AZU137"/>
      <c r="AZV137"/>
      <c r="AZW137"/>
      <c r="AZX137"/>
      <c r="AZY137"/>
      <c r="AZZ137"/>
      <c r="BAA137"/>
      <c r="BAB137"/>
      <c r="BAC137"/>
      <c r="BAD137"/>
      <c r="BAE137"/>
      <c r="BAF137"/>
      <c r="BAG137"/>
      <c r="BAH137"/>
      <c r="BAI137"/>
      <c r="BAJ137"/>
      <c r="BAK137"/>
      <c r="BAL137"/>
      <c r="BAM137"/>
      <c r="BAN137"/>
      <c r="BAO137"/>
      <c r="BAP137"/>
      <c r="BAQ137"/>
      <c r="BAR137"/>
      <c r="BAS137"/>
      <c r="BAT137"/>
      <c r="BAU137"/>
      <c r="BAV137"/>
      <c r="BAW137"/>
      <c r="BAX137"/>
      <c r="BAY137"/>
      <c r="BAZ137"/>
      <c r="BBA137"/>
      <c r="BBB137"/>
      <c r="BBC137"/>
      <c r="BBD137"/>
      <c r="BBE137"/>
      <c r="BBF137"/>
      <c r="BBG137"/>
      <c r="BBH137"/>
      <c r="BBI137"/>
      <c r="BBJ137"/>
      <c r="BBK137"/>
      <c r="BBL137"/>
      <c r="BBM137"/>
      <c r="BBN137"/>
      <c r="BBO137"/>
      <c r="BBP137"/>
      <c r="BBQ137"/>
      <c r="BBR137"/>
      <c r="BBS137"/>
      <c r="BBT137"/>
      <c r="BBU137"/>
      <c r="BBV137"/>
      <c r="BBW137"/>
      <c r="BBX137"/>
      <c r="BBY137"/>
      <c r="BBZ137"/>
      <c r="BCA137"/>
      <c r="BCB137"/>
      <c r="BCC137"/>
      <c r="BCD137"/>
      <c r="BCE137"/>
      <c r="BCF137"/>
      <c r="BCG137"/>
      <c r="BCH137"/>
      <c r="BCI137"/>
      <c r="BCJ137"/>
      <c r="BCK137"/>
      <c r="BCL137"/>
      <c r="BCM137"/>
      <c r="BCN137"/>
      <c r="BCO137"/>
      <c r="BCP137"/>
      <c r="BCQ137"/>
      <c r="BCR137"/>
      <c r="BCS137"/>
      <c r="BCT137"/>
      <c r="BCU137"/>
      <c r="BCV137"/>
      <c r="BCW137"/>
      <c r="BCX137"/>
      <c r="BCY137"/>
      <c r="BCZ137"/>
      <c r="BDA137"/>
      <c r="BDB137"/>
      <c r="BDC137"/>
      <c r="BDD137"/>
      <c r="BDE137"/>
      <c r="BDF137"/>
      <c r="BDG137"/>
      <c r="BDH137"/>
      <c r="BDI137"/>
      <c r="BDJ137"/>
      <c r="BDK137"/>
      <c r="BDL137"/>
      <c r="BDM137"/>
      <c r="BDN137"/>
      <c r="BDO137"/>
      <c r="BDP137"/>
      <c r="BDQ137"/>
      <c r="BDR137"/>
      <c r="BDS137"/>
      <c r="BDT137"/>
      <c r="BDU137"/>
      <c r="BDV137"/>
      <c r="BDW137"/>
      <c r="BDX137"/>
      <c r="BDY137"/>
      <c r="BDZ137"/>
      <c r="BEA137"/>
      <c r="BEB137"/>
      <c r="BEC137"/>
      <c r="BED137"/>
      <c r="BEE137"/>
      <c r="BEF137"/>
      <c r="BEG137"/>
      <c r="BEH137"/>
      <c r="BEI137"/>
      <c r="BEJ137"/>
      <c r="BEK137"/>
      <c r="BEL137"/>
      <c r="BEM137"/>
      <c r="BEN137"/>
      <c r="BEO137"/>
      <c r="BEP137"/>
      <c r="BEQ137"/>
      <c r="BER137"/>
      <c r="BES137"/>
      <c r="BET137"/>
      <c r="BEU137"/>
      <c r="BEV137"/>
      <c r="BEW137"/>
      <c r="BEX137"/>
      <c r="BEY137"/>
      <c r="BEZ137"/>
      <c r="BFA137"/>
      <c r="BFB137"/>
      <c r="BFC137"/>
      <c r="BFD137"/>
      <c r="BFE137"/>
      <c r="BFF137"/>
      <c r="BFG137"/>
      <c r="BFH137"/>
      <c r="BFI137"/>
      <c r="BFJ137"/>
      <c r="BFK137"/>
      <c r="BFL137"/>
      <c r="BFM137"/>
      <c r="BFN137"/>
      <c r="BFO137"/>
      <c r="BFP137"/>
      <c r="BFQ137"/>
      <c r="BFR137"/>
      <c r="BFS137"/>
      <c r="BFT137"/>
      <c r="BFU137"/>
      <c r="BFV137"/>
      <c r="BFW137"/>
      <c r="BFX137"/>
      <c r="BFY137"/>
      <c r="BFZ137"/>
      <c r="BGA137"/>
      <c r="BGB137"/>
      <c r="BGC137"/>
      <c r="BGD137"/>
      <c r="BGE137"/>
      <c r="BGF137"/>
      <c r="BGG137"/>
      <c r="BGH137"/>
      <c r="BGI137"/>
      <c r="BGJ137"/>
      <c r="BGK137"/>
      <c r="BGL137"/>
      <c r="BGM137"/>
      <c r="BGN137"/>
      <c r="BGO137"/>
      <c r="BGP137"/>
      <c r="BGQ137"/>
      <c r="BGR137"/>
      <c r="BGS137"/>
      <c r="BGT137"/>
      <c r="BGU137"/>
      <c r="BGV137"/>
      <c r="BGW137"/>
      <c r="BGX137"/>
      <c r="BGY137"/>
      <c r="BGZ137"/>
      <c r="BHA137"/>
      <c r="BHB137"/>
      <c r="BHC137"/>
      <c r="BHD137"/>
      <c r="BHE137"/>
      <c r="BHF137"/>
      <c r="BHG137"/>
      <c r="BHH137"/>
      <c r="BHI137"/>
      <c r="BHJ137"/>
      <c r="BHK137"/>
      <c r="BHL137"/>
      <c r="BHM137"/>
      <c r="BHN137"/>
      <c r="BHO137"/>
      <c r="BHP137"/>
      <c r="BHQ137"/>
      <c r="BHR137"/>
      <c r="BHS137"/>
      <c r="BHT137"/>
      <c r="BHU137"/>
      <c r="BHV137"/>
      <c r="BHW137"/>
      <c r="BHX137"/>
      <c r="BHY137"/>
      <c r="BHZ137"/>
      <c r="BIA137"/>
      <c r="BIB137"/>
      <c r="BIC137"/>
      <c r="BID137"/>
      <c r="BIE137"/>
      <c r="BIF137"/>
      <c r="BIG137"/>
      <c r="BIH137"/>
      <c r="BII137"/>
      <c r="BIJ137"/>
      <c r="BIK137"/>
      <c r="BIL137"/>
      <c r="BIM137"/>
      <c r="BIN137"/>
      <c r="BIO137"/>
      <c r="BIP137"/>
      <c r="BIQ137"/>
      <c r="BIR137"/>
      <c r="BIS137"/>
      <c r="BIT137"/>
      <c r="BIU137"/>
      <c r="BIV137"/>
      <c r="BIW137"/>
      <c r="BIX137"/>
      <c r="BIY137"/>
      <c r="BIZ137"/>
      <c r="BJA137"/>
      <c r="BJB137"/>
      <c r="BJC137"/>
      <c r="BJD137"/>
      <c r="BJE137"/>
      <c r="BJF137"/>
      <c r="BJG137"/>
      <c r="BJH137"/>
      <c r="BJI137"/>
      <c r="BJJ137"/>
      <c r="BJK137"/>
      <c r="BJL137"/>
      <c r="BJM137"/>
      <c r="BJN137"/>
      <c r="BJO137"/>
      <c r="BJP137"/>
      <c r="BJQ137"/>
      <c r="BJR137"/>
      <c r="BJS137"/>
      <c r="BJT137"/>
      <c r="BJU137"/>
      <c r="BJV137"/>
      <c r="BJW137"/>
      <c r="BJX137"/>
      <c r="BJY137"/>
      <c r="BJZ137"/>
      <c r="BKA137"/>
      <c r="BKB137"/>
      <c r="BKC137"/>
      <c r="BKD137"/>
      <c r="BKE137"/>
      <c r="BKF137"/>
      <c r="BKG137"/>
      <c r="BKH137"/>
      <c r="BKI137"/>
      <c r="BKJ137"/>
      <c r="BKK137"/>
      <c r="BKL137"/>
      <c r="BKM137"/>
      <c r="BKN137"/>
      <c r="BKO137"/>
      <c r="BKP137"/>
      <c r="BKQ137"/>
      <c r="BKR137"/>
      <c r="BKS137"/>
      <c r="BKT137"/>
      <c r="BKU137"/>
      <c r="BKV137"/>
      <c r="BKW137"/>
      <c r="BKX137"/>
      <c r="BKY137"/>
      <c r="BKZ137"/>
      <c r="BLA137"/>
      <c r="BLB137"/>
      <c r="BLC137"/>
      <c r="BLD137"/>
      <c r="BLE137"/>
      <c r="BLF137"/>
      <c r="BLG137"/>
      <c r="BLH137"/>
      <c r="BLI137"/>
      <c r="BLJ137"/>
      <c r="BLK137"/>
      <c r="BLL137"/>
      <c r="BLM137"/>
      <c r="BLN137"/>
      <c r="BLO137"/>
      <c r="BLP137"/>
      <c r="BLQ137"/>
      <c r="BLR137"/>
      <c r="BLS137"/>
      <c r="BLT137"/>
      <c r="BLU137"/>
      <c r="BLV137"/>
      <c r="BLW137"/>
      <c r="BLX137"/>
      <c r="BLY137"/>
      <c r="BLZ137"/>
      <c r="BMA137"/>
      <c r="BMB137"/>
      <c r="BMC137"/>
      <c r="BMD137"/>
      <c r="BME137"/>
      <c r="BMF137"/>
      <c r="BMG137"/>
      <c r="BMH137"/>
      <c r="BMI137"/>
      <c r="BMJ137"/>
      <c r="BMK137"/>
      <c r="BML137"/>
      <c r="BMM137"/>
      <c r="BMN137"/>
      <c r="BMO137"/>
      <c r="BMP137"/>
      <c r="BMQ137"/>
      <c r="BMR137"/>
      <c r="BMS137"/>
      <c r="BMT137"/>
      <c r="BMU137"/>
      <c r="BMV137"/>
      <c r="BMW137"/>
      <c r="BMX137"/>
      <c r="BMY137"/>
      <c r="BMZ137"/>
      <c r="BNA137"/>
      <c r="BNB137"/>
      <c r="BNC137"/>
      <c r="BND137"/>
      <c r="BNE137"/>
      <c r="BNF137"/>
      <c r="BNG137"/>
      <c r="BNH137"/>
      <c r="BNI137"/>
      <c r="BNJ137"/>
      <c r="BNK137"/>
      <c r="BNL137"/>
      <c r="BNM137"/>
      <c r="BNN137"/>
      <c r="BNO137"/>
      <c r="BNP137"/>
      <c r="BNQ137"/>
      <c r="BNR137"/>
      <c r="BNS137"/>
      <c r="BNT137"/>
      <c r="BNU137"/>
      <c r="BNV137"/>
      <c r="BNW137"/>
      <c r="BNX137"/>
      <c r="BNY137"/>
      <c r="BNZ137"/>
      <c r="BOA137"/>
      <c r="BOB137"/>
      <c r="BOC137"/>
      <c r="BOD137"/>
      <c r="BOE137"/>
      <c r="BOF137"/>
      <c r="BOG137"/>
      <c r="BOH137"/>
      <c r="BOI137"/>
      <c r="BOJ137"/>
      <c r="BOK137"/>
      <c r="BOL137"/>
      <c r="BOM137"/>
      <c r="BON137"/>
      <c r="BOO137"/>
      <c r="BOP137"/>
      <c r="BOQ137"/>
      <c r="BOR137"/>
      <c r="BOS137"/>
      <c r="BOT137"/>
      <c r="BOU137"/>
      <c r="BOV137"/>
      <c r="BOW137"/>
      <c r="BOX137"/>
      <c r="BOY137"/>
      <c r="BOZ137"/>
      <c r="BPA137"/>
      <c r="BPB137"/>
      <c r="BPC137"/>
      <c r="BPD137"/>
      <c r="BPE137"/>
      <c r="BPF137"/>
      <c r="BPG137"/>
      <c r="BPH137"/>
      <c r="BPI137"/>
      <c r="BPJ137"/>
      <c r="BPK137"/>
      <c r="BPL137"/>
      <c r="BPM137"/>
      <c r="BPN137"/>
      <c r="BPO137"/>
      <c r="BPP137"/>
      <c r="BPQ137"/>
      <c r="BPR137"/>
      <c r="BPS137"/>
      <c r="BPT137"/>
      <c r="BPU137"/>
      <c r="BPV137"/>
      <c r="BPW137"/>
      <c r="BPX137"/>
      <c r="BPY137"/>
      <c r="BPZ137"/>
      <c r="BQA137"/>
      <c r="BQB137"/>
      <c r="BQC137"/>
      <c r="BQD137"/>
      <c r="BQE137"/>
      <c r="BQF137"/>
      <c r="BQG137"/>
      <c r="BQH137"/>
      <c r="BQI137"/>
      <c r="BQJ137"/>
      <c r="BQK137"/>
      <c r="BQL137"/>
      <c r="BQM137"/>
      <c r="BQN137"/>
      <c r="BQO137"/>
      <c r="BQP137"/>
      <c r="BQQ137"/>
      <c r="BQR137"/>
      <c r="BQS137"/>
      <c r="BQT137"/>
      <c r="BQU137"/>
      <c r="BQV137"/>
      <c r="BQW137"/>
      <c r="BQX137"/>
      <c r="BQY137"/>
      <c r="BQZ137"/>
      <c r="BRA137"/>
      <c r="BRB137"/>
      <c r="BRC137"/>
      <c r="BRD137"/>
      <c r="BRE137"/>
      <c r="BRF137"/>
      <c r="BRG137"/>
      <c r="BRH137"/>
      <c r="BRI137"/>
      <c r="BRJ137"/>
      <c r="BRK137"/>
      <c r="BRL137"/>
      <c r="BRM137"/>
      <c r="BRN137"/>
      <c r="BRO137"/>
      <c r="BRP137"/>
      <c r="BRQ137"/>
      <c r="BRR137"/>
      <c r="BRS137"/>
      <c r="BRT137"/>
      <c r="BRU137"/>
      <c r="BRV137"/>
      <c r="BRW137"/>
      <c r="BRX137"/>
      <c r="BRY137"/>
      <c r="BRZ137"/>
      <c r="BSA137"/>
      <c r="BSB137"/>
      <c r="BSC137"/>
      <c r="BSD137"/>
      <c r="BSE137"/>
      <c r="BSF137"/>
      <c r="BSG137"/>
      <c r="BSH137"/>
      <c r="BSI137"/>
      <c r="BSJ137"/>
      <c r="BSK137"/>
      <c r="BSL137"/>
      <c r="BSM137"/>
      <c r="BSN137"/>
      <c r="BSO137"/>
      <c r="BSP137"/>
      <c r="BSQ137"/>
      <c r="BSR137"/>
      <c r="BSS137"/>
      <c r="BST137"/>
      <c r="BSU137"/>
      <c r="BSV137"/>
      <c r="BSW137"/>
      <c r="BSX137"/>
      <c r="BSY137"/>
      <c r="BSZ137"/>
      <c r="BTA137"/>
      <c r="BTB137"/>
      <c r="BTC137"/>
      <c r="BTD137"/>
      <c r="BTE137"/>
      <c r="BTF137"/>
      <c r="BTG137"/>
      <c r="BTH137"/>
      <c r="BTI137"/>
      <c r="BTJ137"/>
      <c r="BTK137"/>
      <c r="BTL137"/>
      <c r="BTM137"/>
      <c r="BTN137"/>
      <c r="BTO137"/>
      <c r="BTP137"/>
      <c r="BTQ137"/>
      <c r="BTR137"/>
      <c r="BTS137"/>
      <c r="BTT137"/>
      <c r="BTU137"/>
      <c r="BTV137"/>
      <c r="BTW137"/>
      <c r="BTX137"/>
      <c r="BTY137"/>
      <c r="BTZ137"/>
      <c r="BUA137"/>
      <c r="BUB137"/>
      <c r="BUC137"/>
      <c r="BUD137"/>
      <c r="BUE137"/>
      <c r="BUF137"/>
      <c r="BUG137"/>
      <c r="BUH137"/>
      <c r="BUI137"/>
      <c r="BUJ137"/>
      <c r="BUK137"/>
      <c r="BUL137"/>
      <c r="BUM137"/>
      <c r="BUN137"/>
      <c r="BUO137"/>
      <c r="BUP137"/>
      <c r="BUQ137"/>
      <c r="BUR137"/>
      <c r="BUS137"/>
      <c r="BUT137"/>
      <c r="BUU137"/>
      <c r="BUV137"/>
      <c r="BUW137"/>
      <c r="BUX137"/>
      <c r="BUY137"/>
      <c r="BUZ137"/>
      <c r="BVA137"/>
      <c r="BVB137"/>
      <c r="BVC137"/>
      <c r="BVD137"/>
      <c r="BVE137"/>
      <c r="BVF137"/>
      <c r="BVG137"/>
      <c r="BVH137"/>
      <c r="BVI137"/>
      <c r="BVJ137"/>
      <c r="BVK137"/>
      <c r="BVL137"/>
      <c r="BVM137"/>
      <c r="BVN137"/>
      <c r="BVO137"/>
      <c r="BVP137"/>
      <c r="BVQ137"/>
      <c r="BVR137"/>
      <c r="BVS137"/>
      <c r="BVT137"/>
      <c r="BVU137"/>
      <c r="BVV137"/>
      <c r="BVW137"/>
      <c r="BVX137"/>
      <c r="BVY137"/>
      <c r="BVZ137"/>
      <c r="BWA137"/>
      <c r="BWB137"/>
      <c r="BWC137"/>
      <c r="BWD137"/>
      <c r="BWE137"/>
      <c r="BWF137"/>
      <c r="BWG137"/>
      <c r="BWH137"/>
      <c r="BWI137"/>
      <c r="BWJ137"/>
      <c r="BWK137"/>
      <c r="BWL137"/>
      <c r="BWM137"/>
      <c r="BWN137"/>
      <c r="BWO137"/>
      <c r="BWP137"/>
      <c r="BWQ137"/>
      <c r="BWR137"/>
      <c r="BWS137"/>
      <c r="BWT137"/>
      <c r="BWU137"/>
      <c r="BWV137"/>
      <c r="BWW137"/>
      <c r="BWX137"/>
      <c r="BWY137"/>
      <c r="BWZ137"/>
      <c r="BXA137"/>
      <c r="BXB137"/>
      <c r="BXC137"/>
      <c r="BXD137"/>
      <c r="BXE137"/>
      <c r="BXF137"/>
      <c r="BXG137"/>
      <c r="BXH137"/>
      <c r="BXI137"/>
      <c r="BXJ137"/>
      <c r="BXK137"/>
      <c r="BXL137"/>
      <c r="BXM137"/>
      <c r="BXN137"/>
      <c r="BXO137"/>
      <c r="BXP137"/>
      <c r="BXQ137"/>
      <c r="BXR137"/>
      <c r="BXS137"/>
      <c r="BXT137"/>
      <c r="BXU137"/>
      <c r="BXV137"/>
      <c r="BXW137"/>
      <c r="BXX137"/>
      <c r="BXY137"/>
      <c r="BXZ137"/>
      <c r="BYA137"/>
      <c r="BYB137"/>
      <c r="BYC137"/>
      <c r="BYD137"/>
      <c r="BYE137"/>
      <c r="BYF137"/>
      <c r="BYG137"/>
      <c r="BYH137"/>
      <c r="BYI137"/>
      <c r="BYJ137"/>
      <c r="BYK137"/>
      <c r="BYL137"/>
      <c r="BYM137"/>
      <c r="BYN137"/>
      <c r="BYO137"/>
      <c r="BYP137"/>
      <c r="BYQ137"/>
      <c r="BYR137"/>
      <c r="BYS137"/>
      <c r="BYT137"/>
      <c r="BYU137"/>
      <c r="BYV137"/>
      <c r="BYW137"/>
      <c r="BYX137"/>
      <c r="BYY137"/>
      <c r="BYZ137"/>
      <c r="BZA137"/>
      <c r="BZB137"/>
      <c r="BZC137"/>
      <c r="BZD137"/>
      <c r="BZE137"/>
      <c r="BZF137"/>
      <c r="BZG137"/>
      <c r="BZH137"/>
      <c r="BZI137"/>
      <c r="BZJ137"/>
      <c r="BZK137"/>
      <c r="BZL137"/>
      <c r="BZM137"/>
      <c r="BZN137"/>
      <c r="BZO137"/>
      <c r="BZP137"/>
      <c r="BZQ137"/>
      <c r="BZR137"/>
      <c r="BZS137"/>
      <c r="BZT137"/>
      <c r="BZU137"/>
      <c r="BZV137"/>
      <c r="BZW137"/>
      <c r="BZX137"/>
      <c r="BZY137"/>
      <c r="BZZ137"/>
      <c r="CAA137"/>
      <c r="CAB137"/>
      <c r="CAC137"/>
      <c r="CAD137"/>
      <c r="CAE137"/>
      <c r="CAF137"/>
      <c r="CAG137"/>
      <c r="CAH137"/>
      <c r="CAI137"/>
      <c r="CAJ137"/>
      <c r="CAK137"/>
      <c r="CAL137"/>
      <c r="CAM137"/>
      <c r="CAN137"/>
      <c r="CAO137"/>
      <c r="CAP137"/>
      <c r="CAQ137"/>
      <c r="CAR137"/>
      <c r="CAS137"/>
      <c r="CAT137"/>
      <c r="CAU137"/>
      <c r="CAV137"/>
      <c r="CAW137"/>
      <c r="CAX137"/>
      <c r="CAY137"/>
      <c r="CAZ137"/>
      <c r="CBA137"/>
      <c r="CBB137"/>
      <c r="CBC137"/>
      <c r="CBD137"/>
      <c r="CBE137"/>
      <c r="CBF137"/>
      <c r="CBG137"/>
      <c r="CBH137"/>
      <c r="CBI137"/>
      <c r="CBJ137"/>
      <c r="CBK137"/>
      <c r="CBL137"/>
      <c r="CBM137"/>
      <c r="CBN137"/>
      <c r="CBO137"/>
      <c r="CBP137"/>
      <c r="CBQ137"/>
      <c r="CBR137"/>
      <c r="CBS137"/>
      <c r="CBT137"/>
      <c r="CBU137"/>
      <c r="CBV137"/>
      <c r="CBW137"/>
      <c r="CBX137"/>
      <c r="CBY137"/>
      <c r="CBZ137"/>
      <c r="CCA137"/>
      <c r="CCB137"/>
      <c r="CCC137"/>
      <c r="CCD137"/>
      <c r="CCE137"/>
      <c r="CCF137"/>
      <c r="CCG137"/>
      <c r="CCH137"/>
      <c r="CCI137"/>
      <c r="CCJ137"/>
      <c r="CCK137"/>
      <c r="CCL137"/>
      <c r="CCM137"/>
      <c r="CCN137"/>
      <c r="CCO137"/>
      <c r="CCP137"/>
      <c r="CCQ137"/>
      <c r="CCR137"/>
      <c r="CCS137"/>
      <c r="CCT137"/>
      <c r="CCU137"/>
      <c r="CCV137"/>
      <c r="CCW137"/>
      <c r="CCX137"/>
      <c r="CCY137"/>
      <c r="CCZ137"/>
      <c r="CDA137"/>
      <c r="CDB137"/>
      <c r="CDC137"/>
      <c r="CDD137"/>
      <c r="CDE137"/>
      <c r="CDF137"/>
      <c r="CDG137"/>
      <c r="CDH137"/>
      <c r="CDI137"/>
      <c r="CDJ137"/>
      <c r="CDK137"/>
      <c r="CDL137"/>
      <c r="CDM137"/>
      <c r="CDN137"/>
      <c r="CDO137"/>
      <c r="CDP137"/>
      <c r="CDQ137"/>
      <c r="CDR137"/>
      <c r="CDS137"/>
      <c r="CDT137"/>
      <c r="CDU137"/>
      <c r="CDV137"/>
      <c r="CDW137"/>
      <c r="CDX137"/>
      <c r="CDY137"/>
      <c r="CDZ137"/>
      <c r="CEA137"/>
      <c r="CEB137"/>
      <c r="CEC137"/>
      <c r="CED137"/>
      <c r="CEE137"/>
      <c r="CEF137"/>
      <c r="CEG137"/>
      <c r="CEH137"/>
      <c r="CEI137"/>
      <c r="CEJ137"/>
      <c r="CEK137"/>
      <c r="CEL137"/>
      <c r="CEM137"/>
      <c r="CEN137"/>
      <c r="CEO137"/>
      <c r="CEP137"/>
      <c r="CEQ137"/>
      <c r="CER137"/>
      <c r="CES137"/>
      <c r="CET137"/>
      <c r="CEU137"/>
      <c r="CEV137"/>
      <c r="CEW137"/>
      <c r="CEX137"/>
      <c r="CEY137"/>
      <c r="CEZ137"/>
      <c r="CFA137"/>
      <c r="CFB137"/>
      <c r="CFC137"/>
      <c r="CFD137"/>
      <c r="CFE137"/>
      <c r="CFF137"/>
      <c r="CFG137"/>
      <c r="CFH137"/>
      <c r="CFI137"/>
      <c r="CFJ137"/>
      <c r="CFK137"/>
      <c r="CFL137"/>
      <c r="CFM137"/>
      <c r="CFN137"/>
      <c r="CFO137"/>
      <c r="CFP137"/>
      <c r="CFQ137"/>
      <c r="CFR137"/>
      <c r="CFS137"/>
      <c r="CFT137"/>
      <c r="CFU137"/>
      <c r="CFV137"/>
      <c r="CFW137"/>
      <c r="CFX137"/>
      <c r="CFY137"/>
      <c r="CFZ137"/>
      <c r="CGA137"/>
      <c r="CGB137"/>
      <c r="CGC137"/>
      <c r="CGD137"/>
      <c r="CGE137"/>
      <c r="CGF137"/>
      <c r="CGG137"/>
      <c r="CGH137"/>
      <c r="CGI137"/>
      <c r="CGJ137"/>
      <c r="CGK137"/>
      <c r="CGL137"/>
      <c r="CGM137"/>
      <c r="CGN137"/>
      <c r="CGO137"/>
      <c r="CGP137"/>
      <c r="CGQ137"/>
      <c r="CGR137"/>
      <c r="CGS137"/>
      <c r="CGT137"/>
      <c r="CGU137"/>
      <c r="CGV137"/>
      <c r="CGW137"/>
      <c r="CGX137"/>
      <c r="CGY137"/>
      <c r="CGZ137"/>
      <c r="CHA137"/>
      <c r="CHB137"/>
      <c r="CHC137"/>
      <c r="CHD137"/>
      <c r="CHE137"/>
      <c r="CHF137"/>
      <c r="CHG137"/>
      <c r="CHH137"/>
      <c r="CHI137"/>
      <c r="CHJ137"/>
      <c r="CHK137"/>
      <c r="CHL137"/>
      <c r="CHM137"/>
      <c r="CHN137"/>
      <c r="CHO137"/>
      <c r="CHP137"/>
      <c r="CHQ137"/>
      <c r="CHR137"/>
      <c r="CHS137"/>
      <c r="CHT137"/>
      <c r="CHU137"/>
      <c r="CHV137"/>
      <c r="CHW137"/>
      <c r="CHX137"/>
      <c r="CHY137"/>
      <c r="CHZ137"/>
      <c r="CIA137"/>
      <c r="CIB137"/>
      <c r="CIC137"/>
      <c r="CID137"/>
      <c r="CIE137"/>
      <c r="CIF137"/>
      <c r="CIG137"/>
      <c r="CIH137"/>
      <c r="CII137"/>
      <c r="CIJ137"/>
      <c r="CIK137"/>
      <c r="CIL137"/>
      <c r="CIM137"/>
      <c r="CIN137"/>
      <c r="CIO137"/>
      <c r="CIP137"/>
      <c r="CIQ137"/>
      <c r="CIR137"/>
      <c r="CIS137"/>
      <c r="CIT137"/>
      <c r="CIU137"/>
      <c r="CIV137"/>
      <c r="CIW137"/>
      <c r="CIX137"/>
      <c r="CIY137"/>
      <c r="CIZ137"/>
      <c r="CJA137"/>
      <c r="CJB137"/>
      <c r="CJC137"/>
      <c r="CJD137"/>
      <c r="CJE137"/>
      <c r="CJF137"/>
      <c r="CJG137"/>
      <c r="CJH137"/>
      <c r="CJI137"/>
      <c r="CJJ137"/>
      <c r="CJK137"/>
      <c r="CJL137"/>
      <c r="CJM137"/>
      <c r="CJN137"/>
      <c r="CJO137"/>
      <c r="CJP137"/>
      <c r="CJQ137"/>
      <c r="CJR137"/>
      <c r="CJS137"/>
      <c r="CJT137"/>
      <c r="CJU137"/>
      <c r="CJV137"/>
      <c r="CJW137"/>
      <c r="CJX137"/>
      <c r="CJY137"/>
      <c r="CJZ137"/>
      <c r="CKA137"/>
      <c r="CKB137"/>
      <c r="CKC137"/>
      <c r="CKD137"/>
      <c r="CKE137"/>
      <c r="CKF137"/>
      <c r="CKG137"/>
      <c r="CKH137"/>
      <c r="CKI137"/>
      <c r="CKJ137"/>
      <c r="CKK137"/>
      <c r="CKL137"/>
      <c r="CKM137"/>
      <c r="CKN137"/>
      <c r="CKO137"/>
      <c r="CKP137"/>
      <c r="CKQ137"/>
      <c r="CKR137"/>
      <c r="CKS137"/>
      <c r="CKT137"/>
      <c r="CKU137"/>
      <c r="CKV137"/>
      <c r="CKW137"/>
      <c r="CKX137"/>
      <c r="CKY137"/>
      <c r="CKZ137"/>
      <c r="CLA137"/>
      <c r="CLB137"/>
      <c r="CLC137"/>
      <c r="CLD137"/>
      <c r="CLE137"/>
      <c r="CLF137"/>
      <c r="CLG137"/>
      <c r="CLH137"/>
      <c r="CLI137"/>
      <c r="CLJ137"/>
      <c r="CLK137"/>
      <c r="CLL137"/>
      <c r="CLM137"/>
      <c r="CLN137"/>
      <c r="CLO137"/>
      <c r="CLP137"/>
      <c r="CLQ137"/>
      <c r="CLR137"/>
      <c r="CLS137"/>
      <c r="CLT137"/>
      <c r="CLU137"/>
      <c r="CLV137"/>
      <c r="CLW137"/>
      <c r="CLX137"/>
      <c r="CLY137"/>
      <c r="CLZ137"/>
      <c r="CMA137"/>
      <c r="CMB137"/>
      <c r="CMC137"/>
      <c r="CMD137"/>
      <c r="CME137"/>
      <c r="CMF137"/>
      <c r="CMG137"/>
      <c r="CMH137"/>
      <c r="CMI137"/>
      <c r="CMJ137"/>
      <c r="CMK137"/>
      <c r="CML137"/>
      <c r="CMM137"/>
      <c r="CMN137"/>
      <c r="CMO137"/>
      <c r="CMP137"/>
      <c r="CMQ137"/>
      <c r="CMR137"/>
      <c r="CMS137"/>
      <c r="CMT137"/>
      <c r="CMU137"/>
      <c r="CMV137"/>
      <c r="CMW137"/>
      <c r="CMX137"/>
      <c r="CMY137"/>
      <c r="CMZ137"/>
      <c r="CNA137"/>
      <c r="CNB137"/>
      <c r="CNC137"/>
      <c r="CND137"/>
      <c r="CNE137"/>
      <c r="CNF137"/>
      <c r="CNG137"/>
      <c r="CNH137"/>
      <c r="CNI137"/>
      <c r="CNJ137"/>
      <c r="CNK137"/>
      <c r="CNL137"/>
      <c r="CNM137"/>
      <c r="CNN137"/>
      <c r="CNO137"/>
      <c r="CNP137"/>
      <c r="CNQ137"/>
      <c r="CNR137"/>
      <c r="CNS137"/>
      <c r="CNT137"/>
      <c r="CNU137"/>
      <c r="CNV137"/>
      <c r="CNW137"/>
      <c r="CNX137"/>
      <c r="CNY137"/>
      <c r="CNZ137"/>
      <c r="COA137"/>
      <c r="COB137"/>
      <c r="COC137"/>
      <c r="COD137"/>
      <c r="COE137"/>
      <c r="COF137"/>
      <c r="COG137"/>
      <c r="COH137"/>
      <c r="COI137"/>
      <c r="COJ137"/>
      <c r="COK137"/>
      <c r="COL137"/>
      <c r="COM137"/>
      <c r="CON137"/>
      <c r="COO137"/>
      <c r="COP137"/>
      <c r="COQ137"/>
      <c r="COR137"/>
      <c r="COS137"/>
      <c r="COT137"/>
      <c r="COU137"/>
      <c r="COV137"/>
      <c r="COW137"/>
      <c r="COX137"/>
      <c r="COY137"/>
      <c r="COZ137"/>
      <c r="CPA137"/>
      <c r="CPB137"/>
      <c r="CPC137"/>
      <c r="CPD137"/>
      <c r="CPE137"/>
      <c r="CPF137"/>
      <c r="CPG137"/>
      <c r="CPH137"/>
      <c r="CPI137"/>
      <c r="CPJ137"/>
      <c r="CPK137"/>
      <c r="CPL137"/>
      <c r="CPM137"/>
      <c r="CPN137"/>
      <c r="CPO137"/>
      <c r="CPP137"/>
      <c r="CPQ137"/>
      <c r="CPR137"/>
      <c r="CPS137"/>
      <c r="CPT137"/>
      <c r="CPU137"/>
      <c r="CPV137"/>
      <c r="CPW137"/>
      <c r="CPX137"/>
      <c r="CPY137"/>
      <c r="CPZ137"/>
      <c r="CQA137"/>
      <c r="CQB137"/>
      <c r="CQC137"/>
      <c r="CQD137"/>
      <c r="CQE137"/>
      <c r="CQF137"/>
      <c r="CQG137"/>
      <c r="CQH137"/>
      <c r="CQI137"/>
      <c r="CQJ137"/>
      <c r="CQK137"/>
      <c r="CQL137"/>
      <c r="CQM137"/>
      <c r="CQN137"/>
      <c r="CQO137"/>
      <c r="CQP137"/>
      <c r="CQQ137"/>
      <c r="CQR137"/>
      <c r="CQS137"/>
      <c r="CQT137"/>
      <c r="CQU137"/>
      <c r="CQV137"/>
      <c r="CQW137"/>
      <c r="CQX137"/>
      <c r="CQY137"/>
      <c r="CQZ137"/>
      <c r="CRA137"/>
      <c r="CRB137"/>
      <c r="CRC137"/>
      <c r="CRD137"/>
      <c r="CRE137"/>
      <c r="CRF137"/>
      <c r="CRG137"/>
      <c r="CRH137"/>
      <c r="CRI137"/>
      <c r="CRJ137"/>
      <c r="CRK137"/>
      <c r="CRL137"/>
      <c r="CRM137"/>
      <c r="CRN137"/>
      <c r="CRO137"/>
      <c r="CRP137"/>
      <c r="CRQ137"/>
      <c r="CRR137"/>
      <c r="CRS137"/>
      <c r="CRT137"/>
      <c r="CRU137"/>
      <c r="CRV137"/>
      <c r="CRW137"/>
      <c r="CRX137"/>
      <c r="CRY137"/>
      <c r="CRZ137"/>
      <c r="CSA137"/>
      <c r="CSB137"/>
      <c r="CSC137"/>
      <c r="CSD137"/>
      <c r="CSE137"/>
      <c r="CSF137"/>
      <c r="CSG137"/>
      <c r="CSH137"/>
      <c r="CSI137"/>
      <c r="CSJ137"/>
      <c r="CSK137"/>
      <c r="CSL137"/>
      <c r="CSM137"/>
      <c r="CSN137"/>
      <c r="CSO137"/>
      <c r="CSP137"/>
      <c r="CSQ137"/>
      <c r="CSR137"/>
      <c r="CSS137"/>
      <c r="CST137"/>
      <c r="CSU137"/>
      <c r="CSV137"/>
      <c r="CSW137"/>
      <c r="CSX137"/>
      <c r="CSY137"/>
      <c r="CSZ137"/>
      <c r="CTA137"/>
      <c r="CTB137"/>
      <c r="CTC137"/>
      <c r="CTD137"/>
      <c r="CTE137"/>
      <c r="CTF137"/>
      <c r="CTG137"/>
      <c r="CTH137"/>
      <c r="CTI137"/>
      <c r="CTJ137"/>
      <c r="CTK137"/>
      <c r="CTL137"/>
      <c r="CTM137"/>
      <c r="CTN137"/>
      <c r="CTO137"/>
      <c r="CTP137"/>
      <c r="CTQ137"/>
      <c r="CTR137"/>
      <c r="CTS137"/>
      <c r="CTT137"/>
      <c r="CTU137"/>
      <c r="CTV137"/>
      <c r="CTW137"/>
      <c r="CTX137"/>
      <c r="CTY137"/>
      <c r="CTZ137"/>
      <c r="CUA137"/>
      <c r="CUB137"/>
      <c r="CUC137"/>
      <c r="CUD137"/>
      <c r="CUE137"/>
      <c r="CUF137"/>
      <c r="CUG137"/>
      <c r="CUH137"/>
      <c r="CUI137"/>
      <c r="CUJ137"/>
      <c r="CUK137"/>
      <c r="CUL137"/>
      <c r="CUM137"/>
      <c r="CUN137"/>
      <c r="CUO137"/>
      <c r="CUP137"/>
      <c r="CUQ137"/>
      <c r="CUR137"/>
      <c r="CUS137"/>
      <c r="CUT137"/>
      <c r="CUU137"/>
      <c r="CUV137"/>
      <c r="CUW137"/>
      <c r="CUX137"/>
      <c r="CUY137"/>
      <c r="CUZ137"/>
      <c r="CVA137"/>
      <c r="CVB137"/>
      <c r="CVC137"/>
      <c r="CVD137"/>
      <c r="CVE137"/>
      <c r="CVF137"/>
      <c r="CVG137"/>
      <c r="CVH137"/>
      <c r="CVI137"/>
      <c r="CVJ137"/>
      <c r="CVK137"/>
      <c r="CVL137"/>
      <c r="CVM137"/>
      <c r="CVN137"/>
      <c r="CVO137"/>
      <c r="CVP137"/>
      <c r="CVQ137"/>
      <c r="CVR137"/>
      <c r="CVS137"/>
      <c r="CVT137"/>
      <c r="CVU137"/>
      <c r="CVV137"/>
      <c r="CVW137"/>
      <c r="CVX137"/>
      <c r="CVY137"/>
      <c r="CVZ137"/>
      <c r="CWA137"/>
      <c r="CWB137"/>
      <c r="CWC137"/>
      <c r="CWD137"/>
      <c r="CWE137"/>
      <c r="CWF137"/>
      <c r="CWG137"/>
      <c r="CWH137"/>
      <c r="CWI137"/>
      <c r="CWJ137"/>
      <c r="CWK137"/>
      <c r="CWL137"/>
      <c r="CWM137"/>
      <c r="CWN137"/>
      <c r="CWO137"/>
      <c r="CWP137"/>
      <c r="CWQ137"/>
      <c r="CWR137"/>
      <c r="CWS137"/>
      <c r="CWT137"/>
      <c r="CWU137"/>
      <c r="CWV137"/>
      <c r="CWW137"/>
      <c r="CWX137"/>
      <c r="CWY137"/>
      <c r="CWZ137"/>
      <c r="CXA137"/>
      <c r="CXB137"/>
      <c r="CXC137"/>
      <c r="CXD137"/>
      <c r="CXE137"/>
      <c r="CXF137"/>
      <c r="CXG137"/>
      <c r="CXH137"/>
      <c r="CXI137"/>
      <c r="CXJ137"/>
      <c r="CXK137"/>
      <c r="CXL137"/>
      <c r="CXM137"/>
      <c r="CXN137"/>
      <c r="CXO137"/>
      <c r="CXP137"/>
      <c r="CXQ137"/>
      <c r="CXR137"/>
      <c r="CXS137"/>
      <c r="CXT137"/>
      <c r="CXU137"/>
      <c r="CXV137"/>
      <c r="CXW137"/>
      <c r="CXX137"/>
      <c r="CXY137"/>
      <c r="CXZ137"/>
      <c r="CYA137"/>
      <c r="CYB137"/>
      <c r="CYC137"/>
      <c r="CYD137"/>
      <c r="CYE137"/>
      <c r="CYF137"/>
      <c r="CYG137"/>
      <c r="CYH137"/>
      <c r="CYI137"/>
      <c r="CYJ137"/>
      <c r="CYK137"/>
      <c r="CYL137"/>
      <c r="CYM137"/>
      <c r="CYN137"/>
      <c r="CYO137"/>
      <c r="CYP137"/>
      <c r="CYQ137"/>
      <c r="CYR137"/>
      <c r="CYS137"/>
      <c r="CYT137"/>
      <c r="CYU137"/>
      <c r="CYV137"/>
      <c r="CYW137"/>
      <c r="CYX137"/>
      <c r="CYY137"/>
      <c r="CYZ137"/>
      <c r="CZA137"/>
      <c r="CZB137"/>
      <c r="CZC137"/>
      <c r="CZD137"/>
      <c r="CZE137"/>
      <c r="CZF137"/>
      <c r="CZG137"/>
      <c r="CZH137"/>
      <c r="CZI137"/>
      <c r="CZJ137"/>
      <c r="CZK137"/>
      <c r="CZL137"/>
      <c r="CZM137"/>
      <c r="CZN137"/>
      <c r="CZO137"/>
      <c r="CZP137"/>
      <c r="CZQ137"/>
      <c r="CZR137"/>
      <c r="CZS137"/>
      <c r="CZT137"/>
      <c r="CZU137"/>
      <c r="CZV137"/>
      <c r="CZW137"/>
      <c r="CZX137"/>
      <c r="CZY137"/>
      <c r="CZZ137"/>
      <c r="DAA137"/>
      <c r="DAB137"/>
      <c r="DAC137"/>
      <c r="DAD137"/>
      <c r="DAE137"/>
      <c r="DAF137"/>
      <c r="DAG137"/>
      <c r="DAH137"/>
      <c r="DAI137"/>
      <c r="DAJ137"/>
      <c r="DAK137"/>
      <c r="DAL137"/>
      <c r="DAM137"/>
      <c r="DAN137"/>
      <c r="DAO137"/>
      <c r="DAP137"/>
      <c r="DAQ137"/>
      <c r="DAR137"/>
      <c r="DAS137"/>
      <c r="DAT137"/>
      <c r="DAU137"/>
      <c r="DAV137"/>
      <c r="DAW137"/>
      <c r="DAX137"/>
      <c r="DAY137"/>
      <c r="DAZ137"/>
      <c r="DBA137"/>
      <c r="DBB137"/>
      <c r="DBC137"/>
      <c r="DBD137"/>
      <c r="DBE137"/>
      <c r="DBF137"/>
      <c r="DBG137"/>
      <c r="DBH137"/>
      <c r="DBI137"/>
      <c r="DBJ137"/>
      <c r="DBK137"/>
      <c r="DBL137"/>
      <c r="DBM137"/>
      <c r="DBN137"/>
      <c r="DBO137"/>
      <c r="DBP137"/>
      <c r="DBQ137"/>
      <c r="DBR137"/>
      <c r="DBS137"/>
      <c r="DBT137"/>
      <c r="DBU137"/>
      <c r="DBV137"/>
      <c r="DBW137"/>
      <c r="DBX137"/>
      <c r="DBY137"/>
      <c r="DBZ137"/>
      <c r="DCA137"/>
      <c r="DCB137"/>
      <c r="DCC137"/>
      <c r="DCD137"/>
      <c r="DCE137"/>
      <c r="DCF137"/>
      <c r="DCG137"/>
      <c r="DCH137"/>
      <c r="DCI137"/>
      <c r="DCJ137"/>
      <c r="DCK137"/>
      <c r="DCL137"/>
      <c r="DCM137"/>
      <c r="DCN137"/>
      <c r="DCO137"/>
      <c r="DCP137"/>
      <c r="DCQ137"/>
      <c r="DCR137"/>
      <c r="DCS137"/>
      <c r="DCT137"/>
      <c r="DCU137"/>
      <c r="DCV137"/>
      <c r="DCW137"/>
      <c r="DCX137"/>
      <c r="DCY137"/>
      <c r="DCZ137"/>
      <c r="DDA137"/>
      <c r="DDB137"/>
      <c r="DDC137"/>
      <c r="DDD137"/>
      <c r="DDE137"/>
      <c r="DDF137"/>
      <c r="DDG137"/>
      <c r="DDH137"/>
      <c r="DDI137"/>
      <c r="DDJ137"/>
      <c r="DDK137"/>
      <c r="DDL137"/>
      <c r="DDM137"/>
      <c r="DDN137"/>
      <c r="DDO137"/>
      <c r="DDP137"/>
      <c r="DDQ137"/>
      <c r="DDR137"/>
      <c r="DDS137"/>
      <c r="DDT137"/>
      <c r="DDU137"/>
      <c r="DDV137"/>
      <c r="DDW137"/>
      <c r="DDX137"/>
      <c r="DDY137"/>
      <c r="DDZ137"/>
      <c r="DEA137"/>
      <c r="DEB137"/>
      <c r="DEC137"/>
      <c r="DED137"/>
      <c r="DEE137"/>
      <c r="DEF137"/>
      <c r="DEG137"/>
      <c r="DEH137"/>
      <c r="DEI137"/>
      <c r="DEJ137"/>
      <c r="DEK137"/>
      <c r="DEL137"/>
      <c r="DEM137"/>
      <c r="DEN137"/>
      <c r="DEO137"/>
      <c r="DEP137"/>
      <c r="DEQ137"/>
      <c r="DER137"/>
      <c r="DES137"/>
      <c r="DET137"/>
      <c r="DEU137"/>
      <c r="DEV137"/>
      <c r="DEW137"/>
      <c r="DEX137"/>
      <c r="DEY137"/>
      <c r="DEZ137"/>
      <c r="DFA137"/>
      <c r="DFB137"/>
      <c r="DFC137"/>
      <c r="DFD137"/>
      <c r="DFE137"/>
      <c r="DFF137"/>
      <c r="DFG137"/>
      <c r="DFH137"/>
      <c r="DFI137"/>
      <c r="DFJ137"/>
      <c r="DFK137"/>
      <c r="DFL137"/>
      <c r="DFM137"/>
      <c r="DFN137"/>
      <c r="DFO137"/>
      <c r="DFP137"/>
      <c r="DFQ137"/>
      <c r="DFR137"/>
      <c r="DFS137"/>
      <c r="DFT137"/>
      <c r="DFU137"/>
      <c r="DFV137"/>
      <c r="DFW137"/>
      <c r="DFX137"/>
      <c r="DFY137"/>
      <c r="DFZ137"/>
      <c r="DGA137"/>
      <c r="DGB137"/>
      <c r="DGC137"/>
      <c r="DGD137"/>
      <c r="DGE137"/>
      <c r="DGF137"/>
      <c r="DGG137"/>
      <c r="DGH137"/>
      <c r="DGI137"/>
      <c r="DGJ137"/>
      <c r="DGK137"/>
      <c r="DGL137"/>
      <c r="DGM137"/>
      <c r="DGN137"/>
      <c r="DGO137"/>
      <c r="DGP137"/>
      <c r="DGQ137"/>
      <c r="DGR137"/>
      <c r="DGS137"/>
      <c r="DGT137"/>
      <c r="DGU137"/>
      <c r="DGV137"/>
      <c r="DGW137"/>
      <c r="DGX137"/>
      <c r="DGY137"/>
      <c r="DGZ137"/>
      <c r="DHA137"/>
      <c r="DHB137"/>
      <c r="DHC137"/>
      <c r="DHD137"/>
      <c r="DHE137"/>
      <c r="DHF137"/>
      <c r="DHG137"/>
      <c r="DHH137"/>
      <c r="DHI137"/>
      <c r="DHJ137"/>
      <c r="DHK137"/>
      <c r="DHL137"/>
      <c r="DHM137"/>
      <c r="DHN137"/>
      <c r="DHO137"/>
      <c r="DHP137"/>
      <c r="DHQ137"/>
      <c r="DHR137"/>
      <c r="DHS137"/>
      <c r="DHT137"/>
      <c r="DHU137"/>
      <c r="DHV137"/>
      <c r="DHW137"/>
      <c r="DHX137"/>
      <c r="DHY137"/>
      <c r="DHZ137"/>
      <c r="DIA137"/>
      <c r="DIB137"/>
      <c r="DIC137"/>
      <c r="DID137"/>
      <c r="DIE137"/>
      <c r="DIF137"/>
      <c r="DIG137"/>
      <c r="DIH137"/>
      <c r="DII137"/>
      <c r="DIJ137"/>
      <c r="DIK137"/>
      <c r="DIL137"/>
      <c r="DIM137"/>
      <c r="DIN137"/>
      <c r="DIO137"/>
      <c r="DIP137"/>
      <c r="DIQ137"/>
      <c r="DIR137"/>
      <c r="DIS137"/>
      <c r="DIT137"/>
      <c r="DIU137"/>
      <c r="DIV137"/>
      <c r="DIW137"/>
      <c r="DIX137"/>
      <c r="DIY137"/>
      <c r="DIZ137"/>
      <c r="DJA137"/>
      <c r="DJB137"/>
      <c r="DJC137"/>
      <c r="DJD137"/>
      <c r="DJE137"/>
      <c r="DJF137"/>
      <c r="DJG137"/>
      <c r="DJH137"/>
      <c r="DJI137"/>
      <c r="DJJ137"/>
      <c r="DJK137"/>
      <c r="DJL137"/>
      <c r="DJM137"/>
      <c r="DJN137"/>
      <c r="DJO137"/>
      <c r="DJP137"/>
      <c r="DJQ137"/>
      <c r="DJR137"/>
      <c r="DJS137"/>
      <c r="DJT137"/>
      <c r="DJU137"/>
      <c r="DJV137"/>
      <c r="DJW137"/>
      <c r="DJX137"/>
      <c r="DJY137"/>
      <c r="DJZ137"/>
      <c r="DKA137"/>
      <c r="DKB137"/>
      <c r="DKC137"/>
      <c r="DKD137"/>
      <c r="DKE137"/>
      <c r="DKF137"/>
      <c r="DKG137"/>
      <c r="DKH137"/>
      <c r="DKI137"/>
      <c r="DKJ137"/>
      <c r="DKK137"/>
      <c r="DKL137"/>
      <c r="DKM137"/>
      <c r="DKN137"/>
      <c r="DKO137"/>
      <c r="DKP137"/>
      <c r="DKQ137"/>
      <c r="DKR137"/>
      <c r="DKS137"/>
      <c r="DKT137"/>
      <c r="DKU137"/>
      <c r="DKV137"/>
      <c r="DKW137"/>
      <c r="DKX137"/>
      <c r="DKY137"/>
      <c r="DKZ137"/>
      <c r="DLA137"/>
      <c r="DLB137"/>
      <c r="DLC137"/>
      <c r="DLD137"/>
      <c r="DLE137"/>
      <c r="DLF137"/>
      <c r="DLG137"/>
      <c r="DLH137"/>
      <c r="DLI137"/>
      <c r="DLJ137"/>
      <c r="DLK137"/>
      <c r="DLL137"/>
      <c r="DLM137"/>
      <c r="DLN137"/>
      <c r="DLO137"/>
      <c r="DLP137"/>
      <c r="DLQ137"/>
      <c r="DLR137"/>
      <c r="DLS137"/>
      <c r="DLT137"/>
      <c r="DLU137"/>
      <c r="DLV137"/>
      <c r="DLW137"/>
      <c r="DLX137"/>
      <c r="DLY137"/>
      <c r="DLZ137"/>
      <c r="DMA137"/>
      <c r="DMB137"/>
      <c r="DMC137"/>
      <c r="DMD137"/>
      <c r="DME137"/>
      <c r="DMF137"/>
      <c r="DMG137"/>
      <c r="DMH137"/>
      <c r="DMI137"/>
      <c r="DMJ137"/>
      <c r="DMK137"/>
      <c r="DML137"/>
      <c r="DMM137"/>
      <c r="DMN137"/>
      <c r="DMO137"/>
      <c r="DMP137"/>
      <c r="DMQ137"/>
      <c r="DMR137"/>
      <c r="DMS137"/>
      <c r="DMT137"/>
      <c r="DMU137"/>
      <c r="DMV137"/>
      <c r="DMW137"/>
      <c r="DMX137"/>
      <c r="DMY137"/>
      <c r="DMZ137"/>
      <c r="DNA137"/>
      <c r="DNB137"/>
      <c r="DNC137"/>
      <c r="DND137"/>
      <c r="DNE137"/>
      <c r="DNF137"/>
      <c r="DNG137"/>
      <c r="DNH137"/>
      <c r="DNI137"/>
      <c r="DNJ137"/>
      <c r="DNK137"/>
      <c r="DNL137"/>
      <c r="DNM137"/>
      <c r="DNN137"/>
      <c r="DNO137"/>
      <c r="DNP137"/>
      <c r="DNQ137"/>
      <c r="DNR137"/>
      <c r="DNS137"/>
      <c r="DNT137"/>
      <c r="DNU137"/>
      <c r="DNV137"/>
      <c r="DNW137"/>
      <c r="DNX137"/>
      <c r="DNY137"/>
      <c r="DNZ137"/>
      <c r="DOA137"/>
      <c r="DOB137"/>
      <c r="DOC137"/>
      <c r="DOD137"/>
      <c r="DOE137"/>
      <c r="DOF137"/>
      <c r="DOG137"/>
      <c r="DOH137"/>
      <c r="DOI137"/>
      <c r="DOJ137"/>
      <c r="DOK137"/>
      <c r="DOL137"/>
      <c r="DOM137"/>
      <c r="DON137"/>
      <c r="DOO137"/>
      <c r="DOP137"/>
      <c r="DOQ137"/>
      <c r="DOR137"/>
      <c r="DOS137"/>
      <c r="DOT137"/>
      <c r="DOU137"/>
      <c r="DOV137"/>
      <c r="DOW137"/>
      <c r="DOX137"/>
      <c r="DOY137"/>
      <c r="DOZ137"/>
      <c r="DPA137"/>
      <c r="DPB137"/>
      <c r="DPC137"/>
      <c r="DPD137"/>
      <c r="DPE137"/>
      <c r="DPF137"/>
      <c r="DPG137"/>
      <c r="DPH137"/>
      <c r="DPI137"/>
      <c r="DPJ137"/>
      <c r="DPK137"/>
      <c r="DPL137"/>
      <c r="DPM137"/>
      <c r="DPN137"/>
      <c r="DPO137"/>
      <c r="DPP137"/>
      <c r="DPQ137"/>
      <c r="DPR137"/>
      <c r="DPS137"/>
      <c r="DPT137"/>
      <c r="DPU137"/>
      <c r="DPV137"/>
      <c r="DPW137"/>
      <c r="DPX137"/>
      <c r="DPY137"/>
      <c r="DPZ137"/>
      <c r="DQA137"/>
      <c r="DQB137"/>
      <c r="DQC137"/>
      <c r="DQD137"/>
      <c r="DQE137"/>
      <c r="DQF137"/>
      <c r="DQG137"/>
      <c r="DQH137"/>
      <c r="DQI137"/>
      <c r="DQJ137"/>
      <c r="DQK137"/>
      <c r="DQL137"/>
      <c r="DQM137"/>
      <c r="DQN137"/>
      <c r="DQO137"/>
      <c r="DQP137"/>
      <c r="DQQ137"/>
      <c r="DQR137"/>
      <c r="DQS137"/>
      <c r="DQT137"/>
      <c r="DQU137"/>
      <c r="DQV137"/>
      <c r="DQW137"/>
      <c r="DQX137"/>
      <c r="DQY137"/>
      <c r="DQZ137"/>
      <c r="DRA137"/>
      <c r="DRB137"/>
      <c r="DRC137"/>
      <c r="DRD137"/>
      <c r="DRE137"/>
      <c r="DRF137"/>
      <c r="DRG137"/>
      <c r="DRH137"/>
      <c r="DRI137"/>
      <c r="DRJ137"/>
      <c r="DRK137"/>
      <c r="DRL137"/>
      <c r="DRM137"/>
      <c r="DRN137"/>
      <c r="DRO137"/>
      <c r="DRP137"/>
      <c r="DRQ137"/>
      <c r="DRR137"/>
      <c r="DRS137"/>
      <c r="DRT137"/>
      <c r="DRU137"/>
      <c r="DRV137"/>
      <c r="DRW137"/>
      <c r="DRX137"/>
      <c r="DRY137"/>
      <c r="DRZ137"/>
      <c r="DSA137"/>
      <c r="DSB137"/>
      <c r="DSC137"/>
      <c r="DSD137"/>
      <c r="DSE137"/>
      <c r="DSF137"/>
      <c r="DSG137"/>
      <c r="DSH137"/>
      <c r="DSI137"/>
      <c r="DSJ137"/>
      <c r="DSK137"/>
      <c r="DSL137"/>
      <c r="DSM137"/>
      <c r="DSN137"/>
      <c r="DSO137"/>
      <c r="DSP137"/>
      <c r="DSQ137"/>
      <c r="DSR137"/>
      <c r="DSS137"/>
      <c r="DST137"/>
      <c r="DSU137"/>
      <c r="DSV137"/>
      <c r="DSW137"/>
      <c r="DSX137"/>
      <c r="DSY137"/>
      <c r="DSZ137"/>
      <c r="DTA137"/>
      <c r="DTB137"/>
      <c r="DTC137"/>
      <c r="DTD137"/>
      <c r="DTE137"/>
      <c r="DTF137"/>
      <c r="DTG137"/>
      <c r="DTH137"/>
      <c r="DTI137"/>
      <c r="DTJ137"/>
      <c r="DTK137"/>
      <c r="DTL137"/>
      <c r="DTM137"/>
      <c r="DTN137"/>
      <c r="DTO137"/>
      <c r="DTP137"/>
      <c r="DTQ137"/>
      <c r="DTR137"/>
      <c r="DTS137"/>
      <c r="DTT137"/>
      <c r="DTU137"/>
      <c r="DTV137"/>
      <c r="DTW137"/>
      <c r="DTX137"/>
      <c r="DTY137"/>
      <c r="DTZ137"/>
      <c r="DUA137"/>
      <c r="DUB137"/>
      <c r="DUC137"/>
      <c r="DUD137"/>
      <c r="DUE137"/>
      <c r="DUF137"/>
      <c r="DUG137"/>
      <c r="DUH137"/>
      <c r="DUI137"/>
      <c r="DUJ137"/>
      <c r="DUK137"/>
      <c r="DUL137"/>
      <c r="DUM137"/>
      <c r="DUN137"/>
      <c r="DUO137"/>
      <c r="DUP137"/>
      <c r="DUQ137"/>
      <c r="DUR137"/>
      <c r="DUS137"/>
      <c r="DUT137"/>
      <c r="DUU137"/>
      <c r="DUV137"/>
      <c r="DUW137"/>
      <c r="DUX137"/>
      <c r="DUY137"/>
      <c r="DUZ137"/>
      <c r="DVA137"/>
      <c r="DVB137"/>
      <c r="DVC137"/>
      <c r="DVD137"/>
      <c r="DVE137"/>
      <c r="DVF137"/>
      <c r="DVG137"/>
      <c r="DVH137"/>
      <c r="DVI137"/>
      <c r="DVJ137"/>
      <c r="DVK137"/>
      <c r="DVL137"/>
      <c r="DVM137"/>
      <c r="DVN137"/>
      <c r="DVO137"/>
      <c r="DVP137"/>
      <c r="DVQ137"/>
      <c r="DVR137"/>
      <c r="DVS137"/>
      <c r="DVT137"/>
      <c r="DVU137"/>
      <c r="DVV137"/>
      <c r="DVW137"/>
      <c r="DVX137"/>
      <c r="DVY137"/>
      <c r="DVZ137"/>
      <c r="DWA137"/>
      <c r="DWB137"/>
      <c r="DWC137"/>
      <c r="DWD137"/>
      <c r="DWE137"/>
      <c r="DWF137"/>
      <c r="DWG137"/>
      <c r="DWH137"/>
      <c r="DWI137"/>
      <c r="DWJ137"/>
      <c r="DWK137"/>
      <c r="DWL137"/>
      <c r="DWM137"/>
      <c r="DWN137"/>
      <c r="DWO137"/>
      <c r="DWP137"/>
      <c r="DWQ137"/>
      <c r="DWR137"/>
      <c r="DWS137"/>
      <c r="DWT137"/>
      <c r="DWU137"/>
      <c r="DWV137"/>
      <c r="DWW137"/>
      <c r="DWX137"/>
      <c r="DWY137"/>
      <c r="DWZ137"/>
      <c r="DXA137"/>
      <c r="DXB137"/>
      <c r="DXC137"/>
      <c r="DXD137"/>
      <c r="DXE137"/>
      <c r="DXF137"/>
      <c r="DXG137"/>
      <c r="DXH137"/>
      <c r="DXI137"/>
      <c r="DXJ137"/>
      <c r="DXK137"/>
      <c r="DXL137"/>
      <c r="DXM137"/>
      <c r="DXN137"/>
      <c r="DXO137"/>
      <c r="DXP137"/>
      <c r="DXQ137"/>
      <c r="DXR137"/>
      <c r="DXS137"/>
      <c r="DXT137"/>
      <c r="DXU137"/>
      <c r="DXV137"/>
      <c r="DXW137"/>
      <c r="DXX137"/>
      <c r="DXY137"/>
      <c r="DXZ137"/>
      <c r="DYA137"/>
      <c r="DYB137"/>
      <c r="DYC137"/>
      <c r="DYD137"/>
      <c r="DYE137"/>
      <c r="DYF137"/>
      <c r="DYG137"/>
      <c r="DYH137"/>
      <c r="DYI137"/>
      <c r="DYJ137"/>
      <c r="DYK137"/>
      <c r="DYL137"/>
      <c r="DYM137"/>
      <c r="DYN137"/>
      <c r="DYO137"/>
      <c r="DYP137"/>
      <c r="DYQ137"/>
      <c r="DYR137"/>
      <c r="DYS137"/>
      <c r="DYT137"/>
      <c r="DYU137"/>
      <c r="DYV137"/>
      <c r="DYW137"/>
      <c r="DYX137"/>
      <c r="DYY137"/>
      <c r="DYZ137"/>
      <c r="DZA137"/>
      <c r="DZB137"/>
      <c r="DZC137"/>
      <c r="DZD137"/>
      <c r="DZE137"/>
      <c r="DZF137"/>
      <c r="DZG137"/>
      <c r="DZH137"/>
      <c r="DZI137"/>
      <c r="DZJ137"/>
      <c r="DZK137"/>
      <c r="DZL137"/>
      <c r="DZM137"/>
      <c r="DZN137"/>
      <c r="DZO137"/>
      <c r="DZP137"/>
      <c r="DZQ137"/>
      <c r="DZR137"/>
      <c r="DZS137"/>
      <c r="DZT137"/>
      <c r="DZU137"/>
      <c r="DZV137"/>
      <c r="DZW137"/>
      <c r="DZX137"/>
      <c r="DZY137"/>
      <c r="DZZ137"/>
      <c r="EAA137"/>
      <c r="EAB137"/>
      <c r="EAC137"/>
      <c r="EAD137"/>
      <c r="EAE137"/>
      <c r="EAF137"/>
      <c r="EAG137"/>
      <c r="EAH137"/>
      <c r="EAI137"/>
      <c r="EAJ137"/>
      <c r="EAK137"/>
      <c r="EAL137"/>
      <c r="EAM137"/>
      <c r="EAN137"/>
      <c r="EAO137"/>
      <c r="EAP137"/>
      <c r="EAQ137"/>
      <c r="EAR137"/>
      <c r="EAS137"/>
      <c r="EAT137"/>
      <c r="EAU137"/>
      <c r="EAV137"/>
      <c r="EAW137"/>
      <c r="EAX137"/>
      <c r="EAY137"/>
      <c r="EAZ137"/>
      <c r="EBA137"/>
      <c r="EBB137"/>
      <c r="EBC137"/>
      <c r="EBD137"/>
      <c r="EBE137"/>
      <c r="EBF137"/>
      <c r="EBG137"/>
      <c r="EBH137"/>
      <c r="EBI137"/>
      <c r="EBJ137"/>
      <c r="EBK137"/>
      <c r="EBL137"/>
      <c r="EBM137"/>
      <c r="EBN137"/>
      <c r="EBO137"/>
      <c r="EBP137"/>
      <c r="EBQ137"/>
      <c r="EBR137"/>
      <c r="EBS137"/>
      <c r="EBT137"/>
      <c r="EBU137"/>
      <c r="EBV137"/>
      <c r="EBW137"/>
      <c r="EBX137"/>
      <c r="EBY137"/>
      <c r="EBZ137"/>
      <c r="ECA137"/>
      <c r="ECB137"/>
      <c r="ECC137"/>
      <c r="ECD137"/>
      <c r="ECE137"/>
      <c r="ECF137"/>
      <c r="ECG137"/>
      <c r="ECH137"/>
      <c r="ECI137"/>
      <c r="ECJ137"/>
      <c r="ECK137"/>
      <c r="ECL137"/>
      <c r="ECM137"/>
      <c r="ECN137"/>
      <c r="ECO137"/>
      <c r="ECP137"/>
      <c r="ECQ137"/>
      <c r="ECR137"/>
      <c r="ECS137"/>
      <c r="ECT137"/>
      <c r="ECU137"/>
      <c r="ECV137"/>
      <c r="ECW137"/>
      <c r="ECX137"/>
      <c r="ECY137"/>
      <c r="ECZ137"/>
      <c r="EDA137"/>
      <c r="EDB137"/>
      <c r="EDC137"/>
      <c r="EDD137"/>
      <c r="EDE137"/>
      <c r="EDF137"/>
      <c r="EDG137"/>
      <c r="EDH137"/>
      <c r="EDI137"/>
      <c r="EDJ137"/>
      <c r="EDK137"/>
      <c r="EDL137"/>
      <c r="EDM137"/>
      <c r="EDN137"/>
      <c r="EDO137"/>
      <c r="EDP137"/>
      <c r="EDQ137"/>
      <c r="EDR137"/>
      <c r="EDS137"/>
      <c r="EDT137"/>
      <c r="EDU137"/>
      <c r="EDV137"/>
      <c r="EDW137"/>
      <c r="EDX137"/>
      <c r="EDY137"/>
      <c r="EDZ137"/>
      <c r="EEA137"/>
      <c r="EEB137"/>
      <c r="EEC137"/>
      <c r="EED137"/>
      <c r="EEE137"/>
      <c r="EEF137"/>
      <c r="EEG137"/>
      <c r="EEH137"/>
      <c r="EEI137"/>
      <c r="EEJ137"/>
      <c r="EEK137"/>
      <c r="EEL137"/>
      <c r="EEM137"/>
      <c r="EEN137"/>
      <c r="EEO137"/>
      <c r="EEP137"/>
      <c r="EEQ137"/>
      <c r="EER137"/>
      <c r="EES137"/>
      <c r="EET137"/>
      <c r="EEU137"/>
      <c r="EEV137"/>
      <c r="EEW137"/>
      <c r="EEX137"/>
      <c r="EEY137"/>
      <c r="EEZ137"/>
      <c r="EFA137"/>
      <c r="EFB137"/>
      <c r="EFC137"/>
      <c r="EFD137"/>
      <c r="EFE137"/>
      <c r="EFF137"/>
      <c r="EFG137"/>
      <c r="EFH137"/>
      <c r="EFI137"/>
      <c r="EFJ137"/>
      <c r="EFK137"/>
      <c r="EFL137"/>
      <c r="EFM137"/>
      <c r="EFN137"/>
      <c r="EFO137"/>
      <c r="EFP137"/>
      <c r="EFQ137"/>
      <c r="EFR137"/>
      <c r="EFS137"/>
      <c r="EFT137"/>
      <c r="EFU137"/>
      <c r="EFV137"/>
      <c r="EFW137"/>
      <c r="EFX137"/>
      <c r="EFY137"/>
      <c r="EFZ137"/>
      <c r="EGA137"/>
      <c r="EGB137"/>
      <c r="EGC137"/>
      <c r="EGD137"/>
      <c r="EGE137"/>
      <c r="EGF137"/>
      <c r="EGG137"/>
      <c r="EGH137"/>
      <c r="EGI137"/>
      <c r="EGJ137"/>
      <c r="EGK137"/>
      <c r="EGL137"/>
      <c r="EGM137"/>
      <c r="EGN137"/>
      <c r="EGO137"/>
      <c r="EGP137"/>
      <c r="EGQ137"/>
      <c r="EGR137"/>
      <c r="EGS137"/>
      <c r="EGT137"/>
      <c r="EGU137"/>
      <c r="EGV137"/>
      <c r="EGW137"/>
      <c r="EGX137"/>
      <c r="EGY137"/>
      <c r="EGZ137"/>
      <c r="EHA137"/>
      <c r="EHB137"/>
      <c r="EHC137"/>
      <c r="EHD137"/>
      <c r="EHE137"/>
      <c r="EHF137"/>
      <c r="EHG137"/>
      <c r="EHH137"/>
      <c r="EHI137"/>
      <c r="EHJ137"/>
      <c r="EHK137"/>
      <c r="EHL137"/>
      <c r="EHM137"/>
      <c r="EHN137"/>
      <c r="EHO137"/>
      <c r="EHP137"/>
      <c r="EHQ137"/>
      <c r="EHR137"/>
      <c r="EHS137"/>
      <c r="EHT137"/>
      <c r="EHU137"/>
      <c r="EHV137"/>
      <c r="EHW137"/>
      <c r="EHX137"/>
      <c r="EHY137"/>
      <c r="EHZ137"/>
      <c r="EIA137"/>
      <c r="EIB137"/>
      <c r="EIC137"/>
      <c r="EID137"/>
      <c r="EIE137"/>
      <c r="EIF137"/>
      <c r="EIG137"/>
      <c r="EIH137"/>
      <c r="EII137"/>
      <c r="EIJ137"/>
      <c r="EIK137"/>
      <c r="EIL137"/>
      <c r="EIM137"/>
      <c r="EIN137"/>
      <c r="EIO137"/>
      <c r="EIP137"/>
      <c r="EIQ137"/>
      <c r="EIR137"/>
      <c r="EIS137"/>
      <c r="EIT137"/>
      <c r="EIU137"/>
      <c r="EIV137"/>
      <c r="EIW137"/>
      <c r="EIX137"/>
      <c r="EIY137"/>
      <c r="EIZ137"/>
      <c r="EJA137"/>
      <c r="EJB137"/>
      <c r="EJC137"/>
      <c r="EJD137"/>
      <c r="EJE137"/>
      <c r="EJF137"/>
      <c r="EJG137"/>
      <c r="EJH137"/>
      <c r="EJI137"/>
      <c r="EJJ137"/>
      <c r="EJK137"/>
      <c r="EJL137"/>
      <c r="EJM137"/>
      <c r="EJN137"/>
      <c r="EJO137"/>
      <c r="EJP137"/>
      <c r="EJQ137"/>
      <c r="EJR137"/>
      <c r="EJS137"/>
      <c r="EJT137"/>
      <c r="EJU137"/>
      <c r="EJV137"/>
      <c r="EJW137"/>
      <c r="EJX137"/>
      <c r="EJY137"/>
      <c r="EJZ137"/>
      <c r="EKA137"/>
      <c r="EKB137"/>
      <c r="EKC137"/>
      <c r="EKD137"/>
      <c r="EKE137"/>
      <c r="EKF137"/>
      <c r="EKG137"/>
      <c r="EKH137"/>
      <c r="EKI137"/>
      <c r="EKJ137"/>
      <c r="EKK137"/>
      <c r="EKL137"/>
      <c r="EKM137"/>
      <c r="EKN137"/>
      <c r="EKO137"/>
      <c r="EKP137"/>
      <c r="EKQ137"/>
      <c r="EKR137"/>
      <c r="EKS137"/>
      <c r="EKT137"/>
      <c r="EKU137"/>
      <c r="EKV137"/>
      <c r="EKW137"/>
      <c r="EKX137"/>
      <c r="EKY137"/>
      <c r="EKZ137"/>
      <c r="ELA137"/>
      <c r="ELB137"/>
      <c r="ELC137"/>
      <c r="ELD137"/>
      <c r="ELE137"/>
      <c r="ELF137"/>
      <c r="ELG137"/>
      <c r="ELH137"/>
      <c r="ELI137"/>
      <c r="ELJ137"/>
      <c r="ELK137"/>
      <c r="ELL137"/>
      <c r="ELM137"/>
      <c r="ELN137"/>
      <c r="ELO137"/>
      <c r="ELP137"/>
      <c r="ELQ137"/>
      <c r="ELR137"/>
      <c r="ELS137"/>
      <c r="ELT137"/>
      <c r="ELU137"/>
      <c r="ELV137"/>
      <c r="ELW137"/>
      <c r="ELX137"/>
      <c r="ELY137"/>
      <c r="ELZ137"/>
      <c r="EMA137"/>
      <c r="EMB137"/>
      <c r="EMC137"/>
      <c r="EMD137"/>
      <c r="EME137"/>
      <c r="EMF137"/>
      <c r="EMG137"/>
      <c r="EMH137"/>
      <c r="EMI137"/>
      <c r="EMJ137"/>
      <c r="EMK137"/>
      <c r="EML137"/>
      <c r="EMM137"/>
      <c r="EMN137"/>
      <c r="EMO137"/>
      <c r="EMP137"/>
      <c r="EMQ137"/>
      <c r="EMR137"/>
      <c r="EMS137"/>
      <c r="EMT137"/>
      <c r="EMU137"/>
      <c r="EMV137"/>
      <c r="EMW137"/>
      <c r="EMX137"/>
      <c r="EMY137"/>
      <c r="EMZ137"/>
      <c r="ENA137"/>
      <c r="ENB137"/>
      <c r="ENC137"/>
      <c r="END137"/>
      <c r="ENE137"/>
      <c r="ENF137"/>
      <c r="ENG137"/>
      <c r="ENH137"/>
      <c r="ENI137"/>
      <c r="ENJ137"/>
      <c r="ENK137"/>
      <c r="ENL137"/>
      <c r="ENM137"/>
      <c r="ENN137"/>
      <c r="ENO137"/>
      <c r="ENP137"/>
      <c r="ENQ137"/>
      <c r="ENR137"/>
      <c r="ENS137"/>
      <c r="ENT137"/>
      <c r="ENU137"/>
      <c r="ENV137"/>
      <c r="ENW137"/>
      <c r="ENX137"/>
      <c r="ENY137"/>
      <c r="ENZ137"/>
      <c r="EOA137"/>
      <c r="EOB137"/>
      <c r="EOC137"/>
      <c r="EOD137"/>
      <c r="EOE137"/>
      <c r="EOF137"/>
      <c r="EOG137"/>
      <c r="EOH137"/>
      <c r="EOI137"/>
      <c r="EOJ137"/>
      <c r="EOK137"/>
      <c r="EOL137"/>
      <c r="EOM137"/>
      <c r="EON137"/>
      <c r="EOO137"/>
      <c r="EOP137"/>
      <c r="EOQ137"/>
      <c r="EOR137"/>
      <c r="EOS137"/>
      <c r="EOT137"/>
      <c r="EOU137"/>
      <c r="EOV137"/>
      <c r="EOW137"/>
      <c r="EOX137"/>
      <c r="EOY137"/>
      <c r="EOZ137"/>
      <c r="EPA137"/>
      <c r="EPB137"/>
      <c r="EPC137"/>
      <c r="EPD137"/>
      <c r="EPE137"/>
      <c r="EPF137"/>
      <c r="EPG137"/>
      <c r="EPH137"/>
      <c r="EPI137"/>
      <c r="EPJ137"/>
      <c r="EPK137"/>
      <c r="EPL137"/>
      <c r="EPM137"/>
      <c r="EPN137"/>
      <c r="EPO137"/>
      <c r="EPP137"/>
      <c r="EPQ137"/>
      <c r="EPR137"/>
      <c r="EPS137"/>
      <c r="EPT137"/>
      <c r="EPU137"/>
      <c r="EPV137"/>
      <c r="EPW137"/>
      <c r="EPX137"/>
      <c r="EPY137"/>
      <c r="EPZ137"/>
      <c r="EQA137"/>
      <c r="EQB137"/>
      <c r="EQC137"/>
      <c r="EQD137"/>
      <c r="EQE137"/>
      <c r="EQF137"/>
      <c r="EQG137"/>
      <c r="EQH137"/>
      <c r="EQI137"/>
      <c r="EQJ137"/>
      <c r="EQK137"/>
      <c r="EQL137"/>
      <c r="EQM137"/>
      <c r="EQN137"/>
      <c r="EQO137"/>
      <c r="EQP137"/>
      <c r="EQQ137"/>
      <c r="EQR137"/>
      <c r="EQS137"/>
      <c r="EQT137"/>
      <c r="EQU137"/>
      <c r="EQV137"/>
      <c r="EQW137"/>
      <c r="EQX137"/>
      <c r="EQY137"/>
      <c r="EQZ137"/>
      <c r="ERA137"/>
      <c r="ERB137"/>
      <c r="ERC137"/>
      <c r="ERD137"/>
      <c r="ERE137"/>
      <c r="ERF137"/>
      <c r="ERG137"/>
      <c r="ERH137"/>
      <c r="ERI137"/>
      <c r="ERJ137"/>
      <c r="ERK137"/>
      <c r="ERL137"/>
      <c r="ERM137"/>
      <c r="ERN137"/>
      <c r="ERO137"/>
      <c r="ERP137"/>
      <c r="ERQ137"/>
      <c r="ERR137"/>
      <c r="ERS137"/>
      <c r="ERT137"/>
      <c r="ERU137"/>
      <c r="ERV137"/>
      <c r="ERW137"/>
      <c r="ERX137"/>
      <c r="ERY137"/>
      <c r="ERZ137"/>
      <c r="ESA137"/>
      <c r="ESB137"/>
      <c r="ESC137"/>
      <c r="ESD137"/>
      <c r="ESE137"/>
      <c r="ESF137"/>
      <c r="ESG137"/>
      <c r="ESH137"/>
      <c r="ESI137"/>
      <c r="ESJ137"/>
      <c r="ESK137"/>
      <c r="ESL137"/>
      <c r="ESM137"/>
      <c r="ESN137"/>
      <c r="ESO137"/>
      <c r="ESP137"/>
      <c r="ESQ137"/>
      <c r="ESR137"/>
      <c r="ESS137"/>
      <c r="EST137"/>
      <c r="ESU137"/>
      <c r="ESV137"/>
      <c r="ESW137"/>
      <c r="ESX137"/>
      <c r="ESY137"/>
      <c r="ESZ137"/>
      <c r="ETA137"/>
      <c r="ETB137"/>
      <c r="ETC137"/>
      <c r="ETD137"/>
      <c r="ETE137"/>
      <c r="ETF137"/>
      <c r="ETG137"/>
      <c r="ETH137"/>
      <c r="ETI137"/>
      <c r="ETJ137"/>
      <c r="ETK137"/>
      <c r="ETL137"/>
      <c r="ETM137"/>
      <c r="ETN137"/>
      <c r="ETO137"/>
      <c r="ETP137"/>
      <c r="ETQ137"/>
      <c r="ETR137"/>
      <c r="ETS137"/>
      <c r="ETT137"/>
      <c r="ETU137"/>
      <c r="ETV137"/>
      <c r="ETW137"/>
      <c r="ETX137"/>
      <c r="ETY137"/>
      <c r="ETZ137"/>
      <c r="EUA137"/>
      <c r="EUB137"/>
      <c r="EUC137"/>
      <c r="EUD137"/>
      <c r="EUE137"/>
      <c r="EUF137"/>
      <c r="EUG137"/>
      <c r="EUH137"/>
      <c r="EUI137"/>
      <c r="EUJ137"/>
      <c r="EUK137"/>
      <c r="EUL137"/>
      <c r="EUM137"/>
      <c r="EUN137"/>
      <c r="EUO137"/>
      <c r="EUP137"/>
      <c r="EUQ137"/>
      <c r="EUR137"/>
      <c r="EUS137"/>
      <c r="EUT137"/>
      <c r="EUU137"/>
      <c r="EUV137"/>
      <c r="EUW137"/>
      <c r="EUX137"/>
      <c r="EUY137"/>
      <c r="EUZ137"/>
      <c r="EVA137"/>
      <c r="EVB137"/>
      <c r="EVC137"/>
      <c r="EVD137"/>
      <c r="EVE137"/>
      <c r="EVF137"/>
      <c r="EVG137"/>
      <c r="EVH137"/>
      <c r="EVI137"/>
      <c r="EVJ137"/>
      <c r="EVK137"/>
      <c r="EVL137"/>
      <c r="EVM137"/>
      <c r="EVN137"/>
      <c r="EVO137"/>
      <c r="EVP137"/>
      <c r="EVQ137"/>
      <c r="EVR137"/>
      <c r="EVS137"/>
      <c r="EVT137"/>
      <c r="EVU137"/>
      <c r="EVV137"/>
      <c r="EVW137"/>
      <c r="EVX137"/>
      <c r="EVY137"/>
      <c r="EVZ137"/>
      <c r="EWA137"/>
      <c r="EWB137"/>
      <c r="EWC137"/>
      <c r="EWD137"/>
      <c r="EWE137"/>
      <c r="EWF137"/>
      <c r="EWG137"/>
      <c r="EWH137"/>
      <c r="EWI137"/>
      <c r="EWJ137"/>
      <c r="EWK137"/>
      <c r="EWL137"/>
      <c r="EWM137"/>
      <c r="EWN137"/>
      <c r="EWO137"/>
      <c r="EWP137"/>
      <c r="EWQ137"/>
      <c r="EWR137"/>
      <c r="EWS137"/>
      <c r="EWT137"/>
      <c r="EWU137"/>
      <c r="EWV137"/>
      <c r="EWW137"/>
      <c r="EWX137"/>
      <c r="EWY137"/>
      <c r="EWZ137"/>
      <c r="EXA137"/>
      <c r="EXB137"/>
      <c r="EXC137"/>
      <c r="EXD137"/>
      <c r="EXE137"/>
      <c r="EXF137"/>
      <c r="EXG137"/>
      <c r="EXH137"/>
      <c r="EXI137"/>
      <c r="EXJ137"/>
      <c r="EXK137"/>
      <c r="EXL137"/>
      <c r="EXM137"/>
      <c r="EXN137"/>
      <c r="EXO137"/>
      <c r="EXP137"/>
      <c r="EXQ137"/>
      <c r="EXR137"/>
      <c r="EXS137"/>
      <c r="EXT137"/>
      <c r="EXU137"/>
      <c r="EXV137"/>
      <c r="EXW137"/>
      <c r="EXX137"/>
      <c r="EXY137"/>
      <c r="EXZ137"/>
      <c r="EYA137"/>
      <c r="EYB137"/>
      <c r="EYC137"/>
      <c r="EYD137"/>
      <c r="EYE137"/>
      <c r="EYF137"/>
      <c r="EYG137"/>
      <c r="EYH137"/>
      <c r="EYI137"/>
      <c r="EYJ137"/>
      <c r="EYK137"/>
      <c r="EYL137"/>
      <c r="EYM137"/>
      <c r="EYN137"/>
      <c r="EYO137"/>
      <c r="EYP137"/>
      <c r="EYQ137"/>
      <c r="EYR137"/>
      <c r="EYS137"/>
      <c r="EYT137"/>
      <c r="EYU137"/>
      <c r="EYV137"/>
      <c r="EYW137"/>
      <c r="EYX137"/>
      <c r="EYY137"/>
      <c r="EYZ137"/>
      <c r="EZA137"/>
      <c r="EZB137"/>
      <c r="EZC137"/>
      <c r="EZD137"/>
      <c r="EZE137"/>
      <c r="EZF137"/>
      <c r="EZG137"/>
      <c r="EZH137"/>
      <c r="EZI137"/>
      <c r="EZJ137"/>
      <c r="EZK137"/>
      <c r="EZL137"/>
      <c r="EZM137"/>
      <c r="EZN137"/>
      <c r="EZO137"/>
      <c r="EZP137"/>
      <c r="EZQ137"/>
      <c r="EZR137"/>
      <c r="EZS137"/>
      <c r="EZT137"/>
      <c r="EZU137"/>
      <c r="EZV137"/>
      <c r="EZW137"/>
      <c r="EZX137"/>
      <c r="EZY137"/>
      <c r="EZZ137"/>
      <c r="FAA137"/>
      <c r="FAB137"/>
      <c r="FAC137"/>
      <c r="FAD137"/>
      <c r="FAE137"/>
      <c r="FAF137"/>
      <c r="FAG137"/>
      <c r="FAH137"/>
      <c r="FAI137"/>
      <c r="FAJ137"/>
      <c r="FAK137"/>
      <c r="FAL137"/>
      <c r="FAM137"/>
      <c r="FAN137"/>
      <c r="FAO137"/>
      <c r="FAP137"/>
      <c r="FAQ137"/>
      <c r="FAR137"/>
      <c r="FAS137"/>
      <c r="FAT137"/>
      <c r="FAU137"/>
      <c r="FAV137"/>
      <c r="FAW137"/>
      <c r="FAX137"/>
      <c r="FAY137"/>
      <c r="FAZ137"/>
      <c r="FBA137"/>
      <c r="FBB137"/>
      <c r="FBC137"/>
      <c r="FBD137"/>
      <c r="FBE137"/>
      <c r="FBF137"/>
      <c r="FBG137"/>
      <c r="FBH137"/>
      <c r="FBI137"/>
      <c r="FBJ137"/>
      <c r="FBK137"/>
      <c r="FBL137"/>
      <c r="FBM137"/>
      <c r="FBN137"/>
      <c r="FBO137"/>
      <c r="FBP137"/>
      <c r="FBQ137"/>
      <c r="FBR137"/>
      <c r="FBS137"/>
      <c r="FBT137"/>
      <c r="FBU137"/>
      <c r="FBV137"/>
      <c r="FBW137"/>
      <c r="FBX137"/>
      <c r="FBY137"/>
      <c r="FBZ137"/>
      <c r="FCA137"/>
      <c r="FCB137"/>
      <c r="FCC137"/>
      <c r="FCD137"/>
      <c r="FCE137"/>
      <c r="FCF137"/>
      <c r="FCG137"/>
      <c r="FCH137"/>
      <c r="FCI137"/>
      <c r="FCJ137"/>
      <c r="FCK137"/>
      <c r="FCL137"/>
      <c r="FCM137"/>
      <c r="FCN137"/>
      <c r="FCO137"/>
      <c r="FCP137"/>
      <c r="FCQ137"/>
      <c r="FCR137"/>
      <c r="FCS137"/>
      <c r="FCT137"/>
      <c r="FCU137"/>
      <c r="FCV137"/>
      <c r="FCW137"/>
      <c r="FCX137"/>
      <c r="FCY137"/>
      <c r="FCZ137"/>
      <c r="FDA137"/>
      <c r="FDB137"/>
      <c r="FDC137"/>
      <c r="FDD137"/>
      <c r="FDE137"/>
      <c r="FDF137"/>
      <c r="FDG137"/>
      <c r="FDH137"/>
      <c r="FDI137"/>
      <c r="FDJ137"/>
      <c r="FDK137"/>
      <c r="FDL137"/>
      <c r="FDM137"/>
      <c r="FDN137"/>
      <c r="FDO137"/>
      <c r="FDP137"/>
      <c r="FDQ137"/>
      <c r="FDR137"/>
      <c r="FDS137"/>
      <c r="FDT137"/>
      <c r="FDU137"/>
      <c r="FDV137"/>
      <c r="FDW137"/>
      <c r="FDX137"/>
      <c r="FDY137"/>
      <c r="FDZ137"/>
      <c r="FEA137"/>
      <c r="FEB137"/>
      <c r="FEC137"/>
      <c r="FED137"/>
      <c r="FEE137"/>
      <c r="FEF137"/>
      <c r="FEG137"/>
      <c r="FEH137"/>
      <c r="FEI137"/>
      <c r="FEJ137"/>
      <c r="FEK137"/>
      <c r="FEL137"/>
      <c r="FEM137"/>
      <c r="FEN137"/>
      <c r="FEO137"/>
      <c r="FEP137"/>
      <c r="FEQ137"/>
      <c r="FER137"/>
      <c r="FES137"/>
      <c r="FET137"/>
      <c r="FEU137"/>
      <c r="FEV137"/>
      <c r="FEW137"/>
      <c r="FEX137"/>
      <c r="FEY137"/>
      <c r="FEZ137"/>
      <c r="FFA137"/>
      <c r="FFB137"/>
      <c r="FFC137"/>
      <c r="FFD137"/>
      <c r="FFE137"/>
      <c r="FFF137"/>
      <c r="FFG137"/>
      <c r="FFH137"/>
      <c r="FFI137"/>
      <c r="FFJ137"/>
      <c r="FFK137"/>
      <c r="FFL137"/>
      <c r="FFM137"/>
      <c r="FFN137"/>
      <c r="FFO137"/>
      <c r="FFP137"/>
      <c r="FFQ137"/>
      <c r="FFR137"/>
      <c r="FFS137"/>
      <c r="FFT137"/>
      <c r="FFU137"/>
      <c r="FFV137"/>
      <c r="FFW137"/>
      <c r="FFX137"/>
      <c r="FFY137"/>
      <c r="FFZ137"/>
      <c r="FGA137"/>
      <c r="FGB137"/>
      <c r="FGC137"/>
      <c r="FGD137"/>
      <c r="FGE137"/>
      <c r="FGF137"/>
      <c r="FGG137"/>
      <c r="FGH137"/>
      <c r="FGI137"/>
      <c r="FGJ137"/>
      <c r="FGK137"/>
      <c r="FGL137"/>
      <c r="FGM137"/>
      <c r="FGN137"/>
      <c r="FGO137"/>
      <c r="FGP137"/>
      <c r="FGQ137"/>
      <c r="FGR137"/>
      <c r="FGS137"/>
      <c r="FGT137"/>
      <c r="FGU137"/>
      <c r="FGV137"/>
      <c r="FGW137"/>
      <c r="FGX137"/>
      <c r="FGY137"/>
      <c r="FGZ137"/>
      <c r="FHA137"/>
      <c r="FHB137"/>
      <c r="FHC137"/>
      <c r="FHD137"/>
      <c r="FHE137"/>
      <c r="FHF137"/>
      <c r="FHG137"/>
      <c r="FHH137"/>
      <c r="FHI137"/>
      <c r="FHJ137"/>
      <c r="FHK137"/>
      <c r="FHL137"/>
      <c r="FHM137"/>
      <c r="FHN137"/>
      <c r="FHO137"/>
      <c r="FHP137"/>
      <c r="FHQ137"/>
      <c r="FHR137"/>
      <c r="FHS137"/>
      <c r="FHT137"/>
      <c r="FHU137"/>
      <c r="FHV137"/>
      <c r="FHW137"/>
      <c r="FHX137"/>
      <c r="FHY137"/>
      <c r="FHZ137"/>
      <c r="FIA137"/>
      <c r="FIB137"/>
      <c r="FIC137"/>
      <c r="FID137"/>
      <c r="FIE137"/>
      <c r="FIF137"/>
      <c r="FIG137"/>
      <c r="FIH137"/>
      <c r="FII137"/>
      <c r="FIJ137"/>
      <c r="FIK137"/>
      <c r="FIL137"/>
      <c r="FIM137"/>
      <c r="FIN137"/>
      <c r="FIO137"/>
      <c r="FIP137"/>
      <c r="FIQ137"/>
      <c r="FIR137"/>
      <c r="FIS137"/>
      <c r="FIT137"/>
      <c r="FIU137"/>
      <c r="FIV137"/>
      <c r="FIW137"/>
      <c r="FIX137"/>
      <c r="FIY137"/>
      <c r="FIZ137"/>
      <c r="FJA137"/>
      <c r="FJB137"/>
      <c r="FJC137"/>
      <c r="FJD137"/>
      <c r="FJE137"/>
      <c r="FJF137"/>
      <c r="FJG137"/>
      <c r="FJH137"/>
      <c r="FJI137"/>
      <c r="FJJ137"/>
      <c r="FJK137"/>
      <c r="FJL137"/>
      <c r="FJM137"/>
      <c r="FJN137"/>
      <c r="FJO137"/>
      <c r="FJP137"/>
      <c r="FJQ137"/>
      <c r="FJR137"/>
      <c r="FJS137"/>
      <c r="FJT137"/>
      <c r="FJU137"/>
      <c r="FJV137"/>
      <c r="FJW137"/>
      <c r="FJX137"/>
      <c r="FJY137"/>
      <c r="FJZ137"/>
      <c r="FKA137"/>
      <c r="FKB137"/>
      <c r="FKC137"/>
      <c r="FKD137"/>
      <c r="FKE137"/>
      <c r="FKF137"/>
      <c r="FKG137"/>
      <c r="FKH137"/>
      <c r="FKI137"/>
      <c r="FKJ137"/>
      <c r="FKK137"/>
      <c r="FKL137"/>
      <c r="FKM137"/>
      <c r="FKN137"/>
      <c r="FKO137"/>
      <c r="FKP137"/>
      <c r="FKQ137"/>
      <c r="FKR137"/>
      <c r="FKS137"/>
      <c r="FKT137"/>
      <c r="FKU137"/>
      <c r="FKV137"/>
      <c r="FKW137"/>
      <c r="FKX137"/>
      <c r="FKY137"/>
      <c r="FKZ137"/>
      <c r="FLA137"/>
      <c r="FLB137"/>
      <c r="FLC137"/>
      <c r="FLD137"/>
      <c r="FLE137"/>
      <c r="FLF137"/>
      <c r="FLG137"/>
      <c r="FLH137"/>
      <c r="FLI137"/>
      <c r="FLJ137"/>
      <c r="FLK137"/>
      <c r="FLL137"/>
      <c r="FLM137"/>
      <c r="FLN137"/>
      <c r="FLO137"/>
      <c r="FLP137"/>
      <c r="FLQ137"/>
      <c r="FLR137"/>
      <c r="FLS137"/>
      <c r="FLT137"/>
      <c r="FLU137"/>
      <c r="FLV137"/>
      <c r="FLW137"/>
      <c r="FLX137"/>
      <c r="FLY137"/>
      <c r="FLZ137"/>
      <c r="FMA137"/>
      <c r="FMB137"/>
      <c r="FMC137"/>
      <c r="FMD137"/>
      <c r="FME137"/>
      <c r="FMF137"/>
      <c r="FMG137"/>
      <c r="FMH137"/>
      <c r="FMI137"/>
      <c r="FMJ137"/>
      <c r="FMK137"/>
      <c r="FML137"/>
      <c r="FMM137"/>
      <c r="FMN137"/>
      <c r="FMO137"/>
      <c r="FMP137"/>
      <c r="FMQ137"/>
      <c r="FMR137"/>
      <c r="FMS137"/>
      <c r="FMT137"/>
      <c r="FMU137"/>
      <c r="FMV137"/>
      <c r="FMW137"/>
      <c r="FMX137"/>
      <c r="FMY137"/>
      <c r="FMZ137"/>
      <c r="FNA137"/>
      <c r="FNB137"/>
      <c r="FNC137"/>
      <c r="FND137"/>
      <c r="FNE137"/>
      <c r="FNF137"/>
      <c r="FNG137"/>
      <c r="FNH137"/>
      <c r="FNI137"/>
      <c r="FNJ137"/>
      <c r="FNK137"/>
      <c r="FNL137"/>
      <c r="FNM137"/>
      <c r="FNN137"/>
      <c r="FNO137"/>
      <c r="FNP137"/>
      <c r="FNQ137"/>
      <c r="FNR137"/>
      <c r="FNS137"/>
      <c r="FNT137"/>
      <c r="FNU137"/>
      <c r="FNV137"/>
      <c r="FNW137"/>
      <c r="FNX137"/>
      <c r="FNY137"/>
      <c r="FNZ137"/>
      <c r="FOA137"/>
      <c r="FOB137"/>
      <c r="FOC137"/>
      <c r="FOD137"/>
      <c r="FOE137"/>
      <c r="FOF137"/>
      <c r="FOG137"/>
      <c r="FOH137"/>
      <c r="FOI137"/>
      <c r="FOJ137"/>
      <c r="FOK137"/>
      <c r="FOL137"/>
      <c r="FOM137"/>
      <c r="FON137"/>
      <c r="FOO137"/>
      <c r="FOP137"/>
      <c r="FOQ137"/>
      <c r="FOR137"/>
      <c r="FOS137"/>
      <c r="FOT137"/>
      <c r="FOU137"/>
      <c r="FOV137"/>
      <c r="FOW137"/>
      <c r="FOX137"/>
      <c r="FOY137"/>
      <c r="FOZ137"/>
      <c r="FPA137"/>
      <c r="FPB137"/>
      <c r="FPC137"/>
      <c r="FPD137"/>
      <c r="FPE137"/>
      <c r="FPF137"/>
      <c r="FPG137"/>
      <c r="FPH137"/>
      <c r="FPI137"/>
      <c r="FPJ137"/>
      <c r="FPK137"/>
      <c r="FPL137"/>
      <c r="FPM137"/>
      <c r="FPN137"/>
      <c r="FPO137"/>
      <c r="FPP137"/>
      <c r="FPQ137"/>
      <c r="FPR137"/>
      <c r="FPS137"/>
      <c r="FPT137"/>
      <c r="FPU137"/>
      <c r="FPV137"/>
      <c r="FPW137"/>
      <c r="FPX137"/>
      <c r="FPY137"/>
      <c r="FPZ137"/>
      <c r="FQA137"/>
      <c r="FQB137"/>
      <c r="FQC137"/>
      <c r="FQD137"/>
      <c r="FQE137"/>
      <c r="FQF137"/>
      <c r="FQG137"/>
      <c r="FQH137"/>
      <c r="FQI137"/>
      <c r="FQJ137"/>
      <c r="FQK137"/>
      <c r="FQL137"/>
      <c r="FQM137"/>
      <c r="FQN137"/>
      <c r="FQO137"/>
      <c r="FQP137"/>
      <c r="FQQ137"/>
      <c r="FQR137"/>
      <c r="FQS137"/>
      <c r="FQT137"/>
      <c r="FQU137"/>
      <c r="FQV137"/>
      <c r="FQW137"/>
      <c r="FQX137"/>
      <c r="FQY137"/>
      <c r="FQZ137"/>
      <c r="FRA137"/>
      <c r="FRB137"/>
      <c r="FRC137"/>
      <c r="FRD137"/>
      <c r="FRE137"/>
      <c r="FRF137"/>
      <c r="FRG137"/>
      <c r="FRH137"/>
      <c r="FRI137"/>
      <c r="FRJ137"/>
      <c r="FRK137"/>
      <c r="FRL137"/>
      <c r="FRM137"/>
      <c r="FRN137"/>
      <c r="FRO137"/>
      <c r="FRP137"/>
      <c r="FRQ137"/>
      <c r="FRR137"/>
      <c r="FRS137"/>
      <c r="FRT137"/>
      <c r="FRU137"/>
      <c r="FRV137"/>
      <c r="FRW137"/>
      <c r="FRX137"/>
      <c r="FRY137"/>
      <c r="FRZ137"/>
      <c r="FSA137"/>
      <c r="FSB137"/>
      <c r="FSC137"/>
      <c r="FSD137"/>
      <c r="FSE137"/>
      <c r="FSF137"/>
      <c r="FSG137"/>
      <c r="FSH137"/>
      <c r="FSI137"/>
      <c r="FSJ137"/>
      <c r="FSK137"/>
      <c r="FSL137"/>
      <c r="FSM137"/>
      <c r="FSN137"/>
      <c r="FSO137"/>
      <c r="FSP137"/>
      <c r="FSQ137"/>
      <c r="FSR137"/>
      <c r="FSS137"/>
      <c r="FST137"/>
      <c r="FSU137"/>
      <c r="FSV137"/>
      <c r="FSW137"/>
      <c r="FSX137"/>
      <c r="FSY137"/>
      <c r="FSZ137"/>
      <c r="FTA137"/>
      <c r="FTB137"/>
      <c r="FTC137"/>
      <c r="FTD137"/>
      <c r="FTE137"/>
      <c r="FTF137"/>
      <c r="FTG137"/>
      <c r="FTH137"/>
      <c r="FTI137"/>
      <c r="FTJ137"/>
      <c r="FTK137"/>
      <c r="FTL137"/>
      <c r="FTM137"/>
      <c r="FTN137"/>
      <c r="FTO137"/>
      <c r="FTP137"/>
      <c r="FTQ137"/>
      <c r="FTR137"/>
      <c r="FTS137"/>
      <c r="FTT137"/>
      <c r="FTU137"/>
      <c r="FTV137"/>
      <c r="FTW137"/>
      <c r="FTX137"/>
      <c r="FTY137"/>
      <c r="FTZ137"/>
      <c r="FUA137"/>
      <c r="FUB137"/>
      <c r="FUC137"/>
      <c r="FUD137"/>
      <c r="FUE137"/>
      <c r="FUF137"/>
      <c r="FUG137"/>
      <c r="FUH137"/>
      <c r="FUI137"/>
      <c r="FUJ137"/>
      <c r="FUK137"/>
      <c r="FUL137"/>
      <c r="FUM137"/>
      <c r="FUN137"/>
      <c r="FUO137"/>
      <c r="FUP137"/>
      <c r="FUQ137"/>
      <c r="FUR137"/>
      <c r="FUS137"/>
      <c r="FUT137"/>
      <c r="FUU137"/>
      <c r="FUV137"/>
      <c r="FUW137"/>
      <c r="FUX137"/>
      <c r="FUY137"/>
      <c r="FUZ137"/>
      <c r="FVA137"/>
      <c r="FVB137"/>
      <c r="FVC137"/>
      <c r="FVD137"/>
      <c r="FVE137"/>
      <c r="FVF137"/>
      <c r="FVG137"/>
      <c r="FVH137"/>
      <c r="FVI137"/>
      <c r="FVJ137"/>
      <c r="FVK137"/>
      <c r="FVL137"/>
      <c r="FVM137"/>
      <c r="FVN137"/>
      <c r="FVO137"/>
      <c r="FVP137"/>
      <c r="FVQ137"/>
      <c r="FVR137"/>
      <c r="FVS137"/>
      <c r="FVT137"/>
      <c r="FVU137"/>
      <c r="FVV137"/>
      <c r="FVW137"/>
      <c r="FVX137"/>
      <c r="FVY137"/>
      <c r="FVZ137"/>
      <c r="FWA137"/>
      <c r="FWB137"/>
      <c r="FWC137"/>
      <c r="FWD137"/>
      <c r="FWE137"/>
      <c r="FWF137"/>
      <c r="FWG137"/>
      <c r="FWH137"/>
      <c r="FWI137"/>
      <c r="FWJ137"/>
      <c r="FWK137"/>
      <c r="FWL137"/>
      <c r="FWM137"/>
      <c r="FWN137"/>
      <c r="FWO137"/>
      <c r="FWP137"/>
      <c r="FWQ137"/>
      <c r="FWR137"/>
      <c r="FWS137"/>
      <c r="FWT137"/>
      <c r="FWU137"/>
      <c r="FWV137"/>
      <c r="FWW137"/>
      <c r="FWX137"/>
      <c r="FWY137"/>
      <c r="FWZ137"/>
      <c r="FXA137"/>
      <c r="FXB137"/>
      <c r="FXC137"/>
      <c r="FXD137"/>
      <c r="FXE137"/>
      <c r="FXF137"/>
      <c r="FXG137"/>
      <c r="FXH137"/>
      <c r="FXI137"/>
      <c r="FXJ137"/>
      <c r="FXK137"/>
      <c r="FXL137"/>
      <c r="FXM137"/>
      <c r="FXN137"/>
      <c r="FXO137"/>
      <c r="FXP137"/>
      <c r="FXQ137"/>
      <c r="FXR137"/>
      <c r="FXS137"/>
      <c r="FXT137"/>
      <c r="FXU137"/>
      <c r="FXV137"/>
      <c r="FXW137"/>
      <c r="FXX137"/>
      <c r="FXY137"/>
      <c r="FXZ137"/>
      <c r="FYA137"/>
      <c r="FYB137"/>
      <c r="FYC137"/>
      <c r="FYD137"/>
      <c r="FYE137"/>
      <c r="FYF137"/>
      <c r="FYG137"/>
      <c r="FYH137"/>
      <c r="FYI137"/>
      <c r="FYJ137"/>
      <c r="FYK137"/>
      <c r="FYL137"/>
      <c r="FYM137"/>
      <c r="FYN137"/>
      <c r="FYO137"/>
      <c r="FYP137"/>
      <c r="FYQ137"/>
      <c r="FYR137"/>
      <c r="FYS137"/>
      <c r="FYT137"/>
      <c r="FYU137"/>
      <c r="FYV137"/>
      <c r="FYW137"/>
      <c r="FYX137"/>
      <c r="FYY137"/>
      <c r="FYZ137"/>
      <c r="FZA137"/>
      <c r="FZB137"/>
      <c r="FZC137"/>
      <c r="FZD137"/>
      <c r="FZE137"/>
      <c r="FZF137"/>
      <c r="FZG137"/>
      <c r="FZH137"/>
      <c r="FZI137"/>
      <c r="FZJ137"/>
      <c r="FZK137"/>
      <c r="FZL137"/>
      <c r="FZM137"/>
      <c r="FZN137"/>
      <c r="FZO137"/>
      <c r="FZP137"/>
      <c r="FZQ137"/>
      <c r="FZR137"/>
      <c r="FZS137"/>
      <c r="FZT137"/>
      <c r="FZU137"/>
      <c r="FZV137"/>
      <c r="FZW137"/>
      <c r="FZX137"/>
      <c r="FZY137"/>
      <c r="FZZ137"/>
      <c r="GAA137"/>
      <c r="GAB137"/>
      <c r="GAC137"/>
      <c r="GAD137"/>
      <c r="GAE137"/>
      <c r="GAF137"/>
      <c r="GAG137"/>
      <c r="GAH137"/>
      <c r="GAI137"/>
      <c r="GAJ137"/>
      <c r="GAK137"/>
      <c r="GAL137"/>
      <c r="GAM137"/>
      <c r="GAN137"/>
      <c r="GAO137"/>
      <c r="GAP137"/>
      <c r="GAQ137"/>
      <c r="GAR137"/>
      <c r="GAS137"/>
      <c r="GAT137"/>
      <c r="GAU137"/>
      <c r="GAV137"/>
      <c r="GAW137"/>
      <c r="GAX137"/>
      <c r="GAY137"/>
      <c r="GAZ137"/>
      <c r="GBA137"/>
      <c r="GBB137"/>
      <c r="GBC137"/>
      <c r="GBD137"/>
      <c r="GBE137"/>
      <c r="GBF137"/>
      <c r="GBG137"/>
      <c r="GBH137"/>
      <c r="GBI137"/>
      <c r="GBJ137"/>
      <c r="GBK137"/>
      <c r="GBL137"/>
      <c r="GBM137"/>
      <c r="GBN137"/>
      <c r="GBO137"/>
      <c r="GBP137"/>
      <c r="GBQ137"/>
      <c r="GBR137"/>
      <c r="GBS137"/>
      <c r="GBT137"/>
      <c r="GBU137"/>
      <c r="GBV137"/>
      <c r="GBW137"/>
      <c r="GBX137"/>
      <c r="GBY137"/>
      <c r="GBZ137"/>
      <c r="GCA137"/>
      <c r="GCB137"/>
      <c r="GCC137"/>
      <c r="GCD137"/>
      <c r="GCE137"/>
      <c r="GCF137"/>
      <c r="GCG137"/>
      <c r="GCH137"/>
      <c r="GCI137"/>
      <c r="GCJ137"/>
      <c r="GCK137"/>
      <c r="GCL137"/>
      <c r="GCM137"/>
      <c r="GCN137"/>
      <c r="GCO137"/>
      <c r="GCP137"/>
      <c r="GCQ137"/>
      <c r="GCR137"/>
      <c r="GCS137"/>
      <c r="GCT137"/>
      <c r="GCU137"/>
      <c r="GCV137"/>
      <c r="GCW137"/>
      <c r="GCX137"/>
      <c r="GCY137"/>
      <c r="GCZ137"/>
      <c r="GDA137"/>
      <c r="GDB137"/>
      <c r="GDC137"/>
      <c r="GDD137"/>
      <c r="GDE137"/>
      <c r="GDF137"/>
      <c r="GDG137"/>
      <c r="GDH137"/>
      <c r="GDI137"/>
      <c r="GDJ137"/>
      <c r="GDK137"/>
      <c r="GDL137"/>
      <c r="GDM137"/>
      <c r="GDN137"/>
      <c r="GDO137"/>
      <c r="GDP137"/>
      <c r="GDQ137"/>
      <c r="GDR137"/>
      <c r="GDS137"/>
      <c r="GDT137"/>
      <c r="GDU137"/>
      <c r="GDV137"/>
      <c r="GDW137"/>
      <c r="GDX137"/>
      <c r="GDY137"/>
      <c r="GDZ137"/>
      <c r="GEA137"/>
      <c r="GEB137"/>
      <c r="GEC137"/>
      <c r="GED137"/>
      <c r="GEE137"/>
      <c r="GEF137"/>
      <c r="GEG137"/>
      <c r="GEH137"/>
      <c r="GEI137"/>
      <c r="GEJ137"/>
      <c r="GEK137"/>
      <c r="GEL137"/>
      <c r="GEM137"/>
      <c r="GEN137"/>
      <c r="GEO137"/>
      <c r="GEP137"/>
      <c r="GEQ137"/>
      <c r="GER137"/>
      <c r="GES137"/>
      <c r="GET137"/>
      <c r="GEU137"/>
      <c r="GEV137"/>
      <c r="GEW137"/>
      <c r="GEX137"/>
      <c r="GEY137"/>
      <c r="GEZ137"/>
      <c r="GFA137"/>
      <c r="GFB137"/>
      <c r="GFC137"/>
      <c r="GFD137"/>
      <c r="GFE137"/>
      <c r="GFF137"/>
      <c r="GFG137"/>
      <c r="GFH137"/>
      <c r="GFI137"/>
      <c r="GFJ137"/>
      <c r="GFK137"/>
      <c r="GFL137"/>
      <c r="GFM137"/>
      <c r="GFN137"/>
      <c r="GFO137"/>
      <c r="GFP137"/>
      <c r="GFQ137"/>
      <c r="GFR137"/>
      <c r="GFS137"/>
      <c r="GFT137"/>
      <c r="GFU137"/>
      <c r="GFV137"/>
      <c r="GFW137"/>
      <c r="GFX137"/>
      <c r="GFY137"/>
      <c r="GFZ137"/>
      <c r="GGA137"/>
      <c r="GGB137"/>
      <c r="GGC137"/>
      <c r="GGD137"/>
      <c r="GGE137"/>
      <c r="GGF137"/>
      <c r="GGG137"/>
      <c r="GGH137"/>
      <c r="GGI137"/>
      <c r="GGJ137"/>
      <c r="GGK137"/>
      <c r="GGL137"/>
      <c r="GGM137"/>
      <c r="GGN137"/>
      <c r="GGO137"/>
      <c r="GGP137"/>
      <c r="GGQ137"/>
      <c r="GGR137"/>
      <c r="GGS137"/>
      <c r="GGT137"/>
      <c r="GGU137"/>
      <c r="GGV137"/>
      <c r="GGW137"/>
      <c r="GGX137"/>
      <c r="GGY137"/>
      <c r="GGZ137"/>
      <c r="GHA137"/>
      <c r="GHB137"/>
      <c r="GHC137"/>
      <c r="GHD137"/>
      <c r="GHE137"/>
      <c r="GHF137"/>
      <c r="GHG137"/>
      <c r="GHH137"/>
      <c r="GHI137"/>
      <c r="GHJ137"/>
      <c r="GHK137"/>
      <c r="GHL137"/>
      <c r="GHM137"/>
      <c r="GHN137"/>
      <c r="GHO137"/>
      <c r="GHP137"/>
      <c r="GHQ137"/>
      <c r="GHR137"/>
      <c r="GHS137"/>
      <c r="GHT137"/>
      <c r="GHU137"/>
      <c r="GHV137"/>
      <c r="GHW137"/>
      <c r="GHX137"/>
      <c r="GHY137"/>
      <c r="GHZ137"/>
      <c r="GIA137"/>
      <c r="GIB137"/>
      <c r="GIC137"/>
      <c r="GID137"/>
      <c r="GIE137"/>
      <c r="GIF137"/>
      <c r="GIG137"/>
      <c r="GIH137"/>
      <c r="GII137"/>
      <c r="GIJ137"/>
      <c r="GIK137"/>
      <c r="GIL137"/>
      <c r="GIM137"/>
      <c r="GIN137"/>
      <c r="GIO137"/>
      <c r="GIP137"/>
      <c r="GIQ137"/>
      <c r="GIR137"/>
      <c r="GIS137"/>
      <c r="GIT137"/>
      <c r="GIU137"/>
      <c r="GIV137"/>
      <c r="GIW137"/>
      <c r="GIX137"/>
      <c r="GIY137"/>
      <c r="GIZ137"/>
      <c r="GJA137"/>
      <c r="GJB137"/>
      <c r="GJC137"/>
      <c r="GJD137"/>
      <c r="GJE137"/>
      <c r="GJF137"/>
      <c r="GJG137"/>
      <c r="GJH137"/>
      <c r="GJI137"/>
      <c r="GJJ137"/>
      <c r="GJK137"/>
      <c r="GJL137"/>
      <c r="GJM137"/>
      <c r="GJN137"/>
      <c r="GJO137"/>
      <c r="GJP137"/>
      <c r="GJQ137"/>
      <c r="GJR137"/>
      <c r="GJS137"/>
      <c r="GJT137"/>
      <c r="GJU137"/>
      <c r="GJV137"/>
      <c r="GJW137"/>
      <c r="GJX137"/>
      <c r="GJY137"/>
      <c r="GJZ137"/>
      <c r="GKA137"/>
      <c r="GKB137"/>
      <c r="GKC137"/>
      <c r="GKD137"/>
      <c r="GKE137"/>
      <c r="GKF137"/>
      <c r="GKG137"/>
      <c r="GKH137"/>
      <c r="GKI137"/>
      <c r="GKJ137"/>
      <c r="GKK137"/>
      <c r="GKL137"/>
      <c r="GKM137"/>
      <c r="GKN137"/>
      <c r="GKO137"/>
      <c r="GKP137"/>
      <c r="GKQ137"/>
      <c r="GKR137"/>
      <c r="GKS137"/>
      <c r="GKT137"/>
      <c r="GKU137"/>
      <c r="GKV137"/>
      <c r="GKW137"/>
      <c r="GKX137"/>
      <c r="GKY137"/>
      <c r="GKZ137"/>
      <c r="GLA137"/>
      <c r="GLB137"/>
      <c r="GLC137"/>
      <c r="GLD137"/>
      <c r="GLE137"/>
      <c r="GLF137"/>
      <c r="GLG137"/>
      <c r="GLH137"/>
      <c r="GLI137"/>
      <c r="GLJ137"/>
      <c r="GLK137"/>
      <c r="GLL137"/>
      <c r="GLM137"/>
      <c r="GLN137"/>
      <c r="GLO137"/>
      <c r="GLP137"/>
      <c r="GLQ137"/>
      <c r="GLR137"/>
      <c r="GLS137"/>
      <c r="GLT137"/>
      <c r="GLU137"/>
      <c r="GLV137"/>
      <c r="GLW137"/>
      <c r="GLX137"/>
      <c r="GLY137"/>
      <c r="GLZ137"/>
      <c r="GMA137"/>
      <c r="GMB137"/>
      <c r="GMC137"/>
      <c r="GMD137"/>
      <c r="GME137"/>
      <c r="GMF137"/>
      <c r="GMG137"/>
      <c r="GMH137"/>
      <c r="GMI137"/>
      <c r="GMJ137"/>
      <c r="GMK137"/>
      <c r="GML137"/>
      <c r="GMM137"/>
      <c r="GMN137"/>
      <c r="GMO137"/>
      <c r="GMP137"/>
      <c r="GMQ137"/>
      <c r="GMR137"/>
      <c r="GMS137"/>
      <c r="GMT137"/>
      <c r="GMU137"/>
      <c r="GMV137"/>
      <c r="GMW137"/>
      <c r="GMX137"/>
      <c r="GMY137"/>
      <c r="GMZ137"/>
      <c r="GNA137"/>
      <c r="GNB137"/>
      <c r="GNC137"/>
      <c r="GND137"/>
      <c r="GNE137"/>
      <c r="GNF137"/>
      <c r="GNG137"/>
      <c r="GNH137"/>
      <c r="GNI137"/>
      <c r="GNJ137"/>
      <c r="GNK137"/>
      <c r="GNL137"/>
      <c r="GNM137"/>
      <c r="GNN137"/>
      <c r="GNO137"/>
      <c r="GNP137"/>
      <c r="GNQ137"/>
      <c r="GNR137"/>
      <c r="GNS137"/>
      <c r="GNT137"/>
      <c r="GNU137"/>
      <c r="GNV137"/>
      <c r="GNW137"/>
      <c r="GNX137"/>
      <c r="GNY137"/>
      <c r="GNZ137"/>
      <c r="GOA137"/>
      <c r="GOB137"/>
      <c r="GOC137"/>
      <c r="GOD137"/>
      <c r="GOE137"/>
      <c r="GOF137"/>
      <c r="GOG137"/>
      <c r="GOH137"/>
      <c r="GOI137"/>
      <c r="GOJ137"/>
      <c r="GOK137"/>
      <c r="GOL137"/>
      <c r="GOM137"/>
      <c r="GON137"/>
      <c r="GOO137"/>
      <c r="GOP137"/>
      <c r="GOQ137"/>
      <c r="GOR137"/>
      <c r="GOS137"/>
      <c r="GOT137"/>
      <c r="GOU137"/>
      <c r="GOV137"/>
      <c r="GOW137"/>
      <c r="GOX137"/>
      <c r="GOY137"/>
      <c r="GOZ137"/>
      <c r="GPA137"/>
      <c r="GPB137"/>
      <c r="GPC137"/>
      <c r="GPD137"/>
      <c r="GPE137"/>
      <c r="GPF137"/>
      <c r="GPG137"/>
      <c r="GPH137"/>
      <c r="GPI137"/>
      <c r="GPJ137"/>
      <c r="GPK137"/>
      <c r="GPL137"/>
      <c r="GPM137"/>
      <c r="GPN137"/>
      <c r="GPO137"/>
      <c r="GPP137"/>
      <c r="GPQ137"/>
      <c r="GPR137"/>
      <c r="GPS137"/>
      <c r="GPT137"/>
      <c r="GPU137"/>
      <c r="GPV137"/>
      <c r="GPW137"/>
      <c r="GPX137"/>
      <c r="GPY137"/>
      <c r="GPZ137"/>
      <c r="GQA137"/>
      <c r="GQB137"/>
      <c r="GQC137"/>
      <c r="GQD137"/>
      <c r="GQE137"/>
      <c r="GQF137"/>
      <c r="GQG137"/>
      <c r="GQH137"/>
      <c r="GQI137"/>
      <c r="GQJ137"/>
      <c r="GQK137"/>
      <c r="GQL137"/>
      <c r="GQM137"/>
      <c r="GQN137"/>
      <c r="GQO137"/>
      <c r="GQP137"/>
      <c r="GQQ137"/>
      <c r="GQR137"/>
      <c r="GQS137"/>
      <c r="GQT137"/>
      <c r="GQU137"/>
      <c r="GQV137"/>
      <c r="GQW137"/>
      <c r="GQX137"/>
      <c r="GQY137"/>
      <c r="GQZ137"/>
      <c r="GRA137"/>
      <c r="GRB137"/>
      <c r="GRC137"/>
      <c r="GRD137"/>
      <c r="GRE137"/>
      <c r="GRF137"/>
      <c r="GRG137"/>
      <c r="GRH137"/>
      <c r="GRI137"/>
      <c r="GRJ137"/>
      <c r="GRK137"/>
      <c r="GRL137"/>
      <c r="GRM137"/>
      <c r="GRN137"/>
      <c r="GRO137"/>
      <c r="GRP137"/>
      <c r="GRQ137"/>
      <c r="GRR137"/>
      <c r="GRS137"/>
      <c r="GRT137"/>
      <c r="GRU137"/>
      <c r="GRV137"/>
      <c r="GRW137"/>
      <c r="GRX137"/>
      <c r="GRY137"/>
      <c r="GRZ137"/>
      <c r="GSA137"/>
      <c r="GSB137"/>
      <c r="GSC137"/>
      <c r="GSD137"/>
      <c r="GSE137"/>
      <c r="GSF137"/>
      <c r="GSG137"/>
      <c r="GSH137"/>
      <c r="GSI137"/>
      <c r="GSJ137"/>
      <c r="GSK137"/>
      <c r="GSL137"/>
      <c r="GSM137"/>
      <c r="GSN137"/>
      <c r="GSO137"/>
      <c r="GSP137"/>
      <c r="GSQ137"/>
      <c r="GSR137"/>
      <c r="GSS137"/>
      <c r="GST137"/>
      <c r="GSU137"/>
      <c r="GSV137"/>
      <c r="GSW137"/>
      <c r="GSX137"/>
      <c r="GSY137"/>
      <c r="GSZ137"/>
      <c r="GTA137"/>
      <c r="GTB137"/>
      <c r="GTC137"/>
      <c r="GTD137"/>
      <c r="GTE137"/>
      <c r="GTF137"/>
      <c r="GTG137"/>
      <c r="GTH137"/>
      <c r="GTI137"/>
      <c r="GTJ137"/>
      <c r="GTK137"/>
      <c r="GTL137"/>
      <c r="GTM137"/>
      <c r="GTN137"/>
      <c r="GTO137"/>
      <c r="GTP137"/>
      <c r="GTQ137"/>
      <c r="GTR137"/>
      <c r="GTS137"/>
      <c r="GTT137"/>
      <c r="GTU137"/>
      <c r="GTV137"/>
      <c r="GTW137"/>
      <c r="GTX137"/>
      <c r="GTY137"/>
      <c r="GTZ137"/>
      <c r="GUA137"/>
      <c r="GUB137"/>
      <c r="GUC137"/>
      <c r="GUD137"/>
      <c r="GUE137"/>
      <c r="GUF137"/>
      <c r="GUG137"/>
      <c r="GUH137"/>
      <c r="GUI137"/>
      <c r="GUJ137"/>
      <c r="GUK137"/>
      <c r="GUL137"/>
      <c r="GUM137"/>
      <c r="GUN137"/>
      <c r="GUO137"/>
      <c r="GUP137"/>
      <c r="GUQ137"/>
      <c r="GUR137"/>
      <c r="GUS137"/>
      <c r="GUT137"/>
      <c r="GUU137"/>
      <c r="GUV137"/>
      <c r="GUW137"/>
      <c r="GUX137"/>
      <c r="GUY137"/>
      <c r="GUZ137"/>
      <c r="GVA137"/>
      <c r="GVB137"/>
      <c r="GVC137"/>
      <c r="GVD137"/>
      <c r="GVE137"/>
      <c r="GVF137"/>
      <c r="GVG137"/>
      <c r="GVH137"/>
      <c r="GVI137"/>
      <c r="GVJ137"/>
      <c r="GVK137"/>
      <c r="GVL137"/>
      <c r="GVM137"/>
      <c r="GVN137"/>
      <c r="GVO137"/>
      <c r="GVP137"/>
      <c r="GVQ137"/>
      <c r="GVR137"/>
      <c r="GVS137"/>
      <c r="GVT137"/>
      <c r="GVU137"/>
      <c r="GVV137"/>
      <c r="GVW137"/>
      <c r="GVX137"/>
      <c r="GVY137"/>
      <c r="GVZ137"/>
      <c r="GWA137"/>
      <c r="GWB137"/>
      <c r="GWC137"/>
      <c r="GWD137"/>
      <c r="GWE137"/>
      <c r="GWF137"/>
      <c r="GWG137"/>
      <c r="GWH137"/>
      <c r="GWI137"/>
      <c r="GWJ137"/>
      <c r="GWK137"/>
      <c r="GWL137"/>
      <c r="GWM137"/>
      <c r="GWN137"/>
      <c r="GWO137"/>
      <c r="GWP137"/>
      <c r="GWQ137"/>
      <c r="GWR137"/>
      <c r="GWS137"/>
      <c r="GWT137"/>
      <c r="GWU137"/>
      <c r="GWV137"/>
      <c r="GWW137"/>
      <c r="GWX137"/>
      <c r="GWY137"/>
      <c r="GWZ137"/>
      <c r="GXA137"/>
      <c r="GXB137"/>
      <c r="GXC137"/>
      <c r="GXD137"/>
      <c r="GXE137"/>
      <c r="GXF137"/>
      <c r="GXG137"/>
      <c r="GXH137"/>
      <c r="GXI137"/>
      <c r="GXJ137"/>
      <c r="GXK137"/>
      <c r="GXL137"/>
      <c r="GXM137"/>
      <c r="GXN137"/>
      <c r="GXO137"/>
      <c r="GXP137"/>
      <c r="GXQ137"/>
      <c r="GXR137"/>
      <c r="GXS137"/>
      <c r="GXT137"/>
      <c r="GXU137"/>
      <c r="GXV137"/>
      <c r="GXW137"/>
      <c r="GXX137"/>
      <c r="GXY137"/>
      <c r="GXZ137"/>
      <c r="GYA137"/>
      <c r="GYB137"/>
      <c r="GYC137"/>
      <c r="GYD137"/>
      <c r="GYE137"/>
      <c r="GYF137"/>
      <c r="GYG137"/>
      <c r="GYH137"/>
      <c r="GYI137"/>
      <c r="GYJ137"/>
      <c r="GYK137"/>
      <c r="GYL137"/>
      <c r="GYM137"/>
      <c r="GYN137"/>
      <c r="GYO137"/>
      <c r="GYP137"/>
      <c r="GYQ137"/>
      <c r="GYR137"/>
      <c r="GYS137"/>
      <c r="GYT137"/>
      <c r="GYU137"/>
      <c r="GYV137"/>
      <c r="GYW137"/>
      <c r="GYX137"/>
      <c r="GYY137"/>
      <c r="GYZ137"/>
      <c r="GZA137"/>
      <c r="GZB137"/>
      <c r="GZC137"/>
      <c r="GZD137"/>
      <c r="GZE137"/>
      <c r="GZF137"/>
      <c r="GZG137"/>
      <c r="GZH137"/>
      <c r="GZI137"/>
      <c r="GZJ137"/>
      <c r="GZK137"/>
      <c r="GZL137"/>
      <c r="GZM137"/>
      <c r="GZN137"/>
      <c r="GZO137"/>
      <c r="GZP137"/>
      <c r="GZQ137"/>
      <c r="GZR137"/>
      <c r="GZS137"/>
      <c r="GZT137"/>
      <c r="GZU137"/>
      <c r="GZV137"/>
      <c r="GZW137"/>
      <c r="GZX137"/>
      <c r="GZY137"/>
      <c r="GZZ137"/>
      <c r="HAA137"/>
      <c r="HAB137"/>
      <c r="HAC137"/>
      <c r="HAD137"/>
      <c r="HAE137"/>
      <c r="HAF137"/>
      <c r="HAG137"/>
      <c r="HAH137"/>
      <c r="HAI137"/>
      <c r="HAJ137"/>
      <c r="HAK137"/>
      <c r="HAL137"/>
      <c r="HAM137"/>
      <c r="HAN137"/>
      <c r="HAO137"/>
      <c r="HAP137"/>
      <c r="HAQ137"/>
      <c r="HAR137"/>
      <c r="HAS137"/>
      <c r="HAT137"/>
      <c r="HAU137"/>
      <c r="HAV137"/>
      <c r="HAW137"/>
      <c r="HAX137"/>
      <c r="HAY137"/>
      <c r="HAZ137"/>
      <c r="HBA137"/>
      <c r="HBB137"/>
      <c r="HBC137"/>
      <c r="HBD137"/>
      <c r="HBE137"/>
      <c r="HBF137"/>
      <c r="HBG137"/>
      <c r="HBH137"/>
      <c r="HBI137"/>
      <c r="HBJ137"/>
      <c r="HBK137"/>
      <c r="HBL137"/>
      <c r="HBM137"/>
      <c r="HBN137"/>
      <c r="HBO137"/>
      <c r="HBP137"/>
      <c r="HBQ137"/>
      <c r="HBR137"/>
      <c r="HBS137"/>
      <c r="HBT137"/>
      <c r="HBU137"/>
      <c r="HBV137"/>
      <c r="HBW137"/>
      <c r="HBX137"/>
      <c r="HBY137"/>
      <c r="HBZ137"/>
      <c r="HCA137"/>
      <c r="HCB137"/>
      <c r="HCC137"/>
      <c r="HCD137"/>
      <c r="HCE137"/>
      <c r="HCF137"/>
      <c r="HCG137"/>
      <c r="HCH137"/>
      <c r="HCI137"/>
      <c r="HCJ137"/>
      <c r="HCK137"/>
      <c r="HCL137"/>
      <c r="HCM137"/>
      <c r="HCN137"/>
      <c r="HCO137"/>
      <c r="HCP137"/>
      <c r="HCQ137"/>
      <c r="HCR137"/>
      <c r="HCS137"/>
      <c r="HCT137"/>
      <c r="HCU137"/>
      <c r="HCV137"/>
      <c r="HCW137"/>
      <c r="HCX137"/>
      <c r="HCY137"/>
      <c r="HCZ137"/>
      <c r="HDA137"/>
      <c r="HDB137"/>
      <c r="HDC137"/>
      <c r="HDD137"/>
      <c r="HDE137"/>
      <c r="HDF137"/>
      <c r="HDG137"/>
      <c r="HDH137"/>
      <c r="HDI137"/>
      <c r="HDJ137"/>
      <c r="HDK137"/>
      <c r="HDL137"/>
      <c r="HDM137"/>
      <c r="HDN137"/>
      <c r="HDO137"/>
      <c r="HDP137"/>
      <c r="HDQ137"/>
      <c r="HDR137"/>
      <c r="HDS137"/>
      <c r="HDT137"/>
      <c r="HDU137"/>
      <c r="HDV137"/>
      <c r="HDW137"/>
      <c r="HDX137"/>
      <c r="HDY137"/>
      <c r="HDZ137"/>
      <c r="HEA137"/>
      <c r="HEB137"/>
      <c r="HEC137"/>
      <c r="HED137"/>
      <c r="HEE137"/>
      <c r="HEF137"/>
      <c r="HEG137"/>
      <c r="HEH137"/>
      <c r="HEI137"/>
      <c r="HEJ137"/>
      <c r="HEK137"/>
      <c r="HEL137"/>
      <c r="HEM137"/>
      <c r="HEN137"/>
      <c r="HEO137"/>
      <c r="HEP137"/>
      <c r="HEQ137"/>
      <c r="HER137"/>
      <c r="HES137"/>
      <c r="HET137"/>
      <c r="HEU137"/>
      <c r="HEV137"/>
      <c r="HEW137"/>
      <c r="HEX137"/>
      <c r="HEY137"/>
      <c r="HEZ137"/>
      <c r="HFA137"/>
      <c r="HFB137"/>
      <c r="HFC137"/>
      <c r="HFD137"/>
      <c r="HFE137"/>
      <c r="HFF137"/>
      <c r="HFG137"/>
      <c r="HFH137"/>
      <c r="HFI137"/>
      <c r="HFJ137"/>
      <c r="HFK137"/>
      <c r="HFL137"/>
      <c r="HFM137"/>
      <c r="HFN137"/>
      <c r="HFO137"/>
      <c r="HFP137"/>
      <c r="HFQ137"/>
      <c r="HFR137"/>
      <c r="HFS137"/>
      <c r="HFT137"/>
      <c r="HFU137"/>
      <c r="HFV137"/>
      <c r="HFW137"/>
      <c r="HFX137"/>
      <c r="HFY137"/>
      <c r="HFZ137"/>
      <c r="HGA137"/>
      <c r="HGB137"/>
      <c r="HGC137"/>
      <c r="HGD137"/>
      <c r="HGE137"/>
      <c r="HGF137"/>
      <c r="HGG137"/>
      <c r="HGH137"/>
      <c r="HGI137"/>
      <c r="HGJ137"/>
      <c r="HGK137"/>
      <c r="HGL137"/>
      <c r="HGM137"/>
      <c r="HGN137"/>
      <c r="HGO137"/>
      <c r="HGP137"/>
      <c r="HGQ137"/>
      <c r="HGR137"/>
      <c r="HGS137"/>
      <c r="HGT137"/>
      <c r="HGU137"/>
      <c r="HGV137"/>
      <c r="HGW137"/>
      <c r="HGX137"/>
      <c r="HGY137"/>
      <c r="HGZ137"/>
      <c r="HHA137"/>
      <c r="HHB137"/>
      <c r="HHC137"/>
      <c r="HHD137"/>
      <c r="HHE137"/>
      <c r="HHF137"/>
      <c r="HHG137"/>
      <c r="HHH137"/>
      <c r="HHI137"/>
      <c r="HHJ137"/>
      <c r="HHK137"/>
      <c r="HHL137"/>
      <c r="HHM137"/>
      <c r="HHN137"/>
      <c r="HHO137"/>
      <c r="HHP137"/>
      <c r="HHQ137"/>
      <c r="HHR137"/>
      <c r="HHS137"/>
      <c r="HHT137"/>
      <c r="HHU137"/>
      <c r="HHV137"/>
      <c r="HHW137"/>
      <c r="HHX137"/>
      <c r="HHY137"/>
      <c r="HHZ137"/>
      <c r="HIA137"/>
      <c r="HIB137"/>
      <c r="HIC137"/>
      <c r="HID137"/>
      <c r="HIE137"/>
      <c r="HIF137"/>
      <c r="HIG137"/>
      <c r="HIH137"/>
      <c r="HII137"/>
      <c r="HIJ137"/>
      <c r="HIK137"/>
      <c r="HIL137"/>
      <c r="HIM137"/>
      <c r="HIN137"/>
      <c r="HIO137"/>
      <c r="HIP137"/>
      <c r="HIQ137"/>
      <c r="HIR137"/>
      <c r="HIS137"/>
      <c r="HIT137"/>
      <c r="HIU137"/>
      <c r="HIV137"/>
      <c r="HIW137"/>
      <c r="HIX137"/>
      <c r="HIY137"/>
      <c r="HIZ137"/>
      <c r="HJA137"/>
      <c r="HJB137"/>
      <c r="HJC137"/>
      <c r="HJD137"/>
      <c r="HJE137"/>
      <c r="HJF137"/>
      <c r="HJG137"/>
      <c r="HJH137"/>
      <c r="HJI137"/>
      <c r="HJJ137"/>
      <c r="HJK137"/>
      <c r="HJL137"/>
      <c r="HJM137"/>
      <c r="HJN137"/>
      <c r="HJO137"/>
      <c r="HJP137"/>
      <c r="HJQ137"/>
      <c r="HJR137"/>
      <c r="HJS137"/>
      <c r="HJT137"/>
      <c r="HJU137"/>
      <c r="HJV137"/>
      <c r="HJW137"/>
      <c r="HJX137"/>
      <c r="HJY137"/>
      <c r="HJZ137"/>
      <c r="HKA137"/>
      <c r="HKB137"/>
      <c r="HKC137"/>
      <c r="HKD137"/>
      <c r="HKE137"/>
      <c r="HKF137"/>
      <c r="HKG137"/>
      <c r="HKH137"/>
      <c r="HKI137"/>
      <c r="HKJ137"/>
      <c r="HKK137"/>
      <c r="HKL137"/>
      <c r="HKM137"/>
      <c r="HKN137"/>
      <c r="HKO137"/>
      <c r="HKP137"/>
      <c r="HKQ137"/>
      <c r="HKR137"/>
      <c r="HKS137"/>
      <c r="HKT137"/>
      <c r="HKU137"/>
      <c r="HKV137"/>
      <c r="HKW137"/>
      <c r="HKX137"/>
      <c r="HKY137"/>
      <c r="HKZ137"/>
      <c r="HLA137"/>
      <c r="HLB137"/>
      <c r="HLC137"/>
      <c r="HLD137"/>
      <c r="HLE137"/>
      <c r="HLF137"/>
      <c r="HLG137"/>
      <c r="HLH137"/>
      <c r="HLI137"/>
      <c r="HLJ137"/>
      <c r="HLK137"/>
      <c r="HLL137"/>
      <c r="HLM137"/>
      <c r="HLN137"/>
      <c r="HLO137"/>
      <c r="HLP137"/>
      <c r="HLQ137"/>
      <c r="HLR137"/>
      <c r="HLS137"/>
      <c r="HLT137"/>
      <c r="HLU137"/>
      <c r="HLV137"/>
      <c r="HLW137"/>
      <c r="HLX137"/>
      <c r="HLY137"/>
      <c r="HLZ137"/>
      <c r="HMA137"/>
      <c r="HMB137"/>
      <c r="HMC137"/>
      <c r="HMD137"/>
      <c r="HME137"/>
      <c r="HMF137"/>
      <c r="HMG137"/>
      <c r="HMH137"/>
      <c r="HMI137"/>
      <c r="HMJ137"/>
      <c r="HMK137"/>
      <c r="HML137"/>
      <c r="HMM137"/>
      <c r="HMN137"/>
      <c r="HMO137"/>
      <c r="HMP137"/>
      <c r="HMQ137"/>
      <c r="HMR137"/>
      <c r="HMS137"/>
      <c r="HMT137"/>
      <c r="HMU137"/>
      <c r="HMV137"/>
      <c r="HMW137"/>
      <c r="HMX137"/>
      <c r="HMY137"/>
      <c r="HMZ137"/>
      <c r="HNA137"/>
      <c r="HNB137"/>
      <c r="HNC137"/>
      <c r="HND137"/>
      <c r="HNE137"/>
      <c r="HNF137"/>
      <c r="HNG137"/>
      <c r="HNH137"/>
      <c r="HNI137"/>
      <c r="HNJ137"/>
      <c r="HNK137"/>
      <c r="HNL137"/>
      <c r="HNM137"/>
      <c r="HNN137"/>
      <c r="HNO137"/>
      <c r="HNP137"/>
      <c r="HNQ137"/>
      <c r="HNR137"/>
      <c r="HNS137"/>
      <c r="HNT137"/>
      <c r="HNU137"/>
      <c r="HNV137"/>
      <c r="HNW137"/>
      <c r="HNX137"/>
      <c r="HNY137"/>
      <c r="HNZ137"/>
      <c r="HOA137"/>
      <c r="HOB137"/>
      <c r="HOC137"/>
      <c r="HOD137"/>
      <c r="HOE137"/>
      <c r="HOF137"/>
      <c r="HOG137"/>
      <c r="HOH137"/>
      <c r="HOI137"/>
      <c r="HOJ137"/>
      <c r="HOK137"/>
      <c r="HOL137"/>
      <c r="HOM137"/>
      <c r="HON137"/>
      <c r="HOO137"/>
      <c r="HOP137"/>
      <c r="HOQ137"/>
      <c r="HOR137"/>
      <c r="HOS137"/>
      <c r="HOT137"/>
      <c r="HOU137"/>
      <c r="HOV137"/>
      <c r="HOW137"/>
      <c r="HOX137"/>
      <c r="HOY137"/>
      <c r="HOZ137"/>
      <c r="HPA137"/>
      <c r="HPB137"/>
      <c r="HPC137"/>
      <c r="HPD137"/>
      <c r="HPE137"/>
      <c r="HPF137"/>
      <c r="HPG137"/>
      <c r="HPH137"/>
      <c r="HPI137"/>
      <c r="HPJ137"/>
      <c r="HPK137"/>
      <c r="HPL137"/>
      <c r="HPM137"/>
      <c r="HPN137"/>
      <c r="HPO137"/>
      <c r="HPP137"/>
      <c r="HPQ137"/>
      <c r="HPR137"/>
      <c r="HPS137"/>
      <c r="HPT137"/>
      <c r="HPU137"/>
      <c r="HPV137"/>
      <c r="HPW137"/>
      <c r="HPX137"/>
      <c r="HPY137"/>
      <c r="HPZ137"/>
      <c r="HQA137"/>
      <c r="HQB137"/>
      <c r="HQC137"/>
      <c r="HQD137"/>
      <c r="HQE137"/>
      <c r="HQF137"/>
      <c r="HQG137"/>
      <c r="HQH137"/>
      <c r="HQI137"/>
      <c r="HQJ137"/>
      <c r="HQK137"/>
      <c r="HQL137"/>
      <c r="HQM137"/>
      <c r="HQN137"/>
      <c r="HQO137"/>
      <c r="HQP137"/>
      <c r="HQQ137"/>
      <c r="HQR137"/>
      <c r="HQS137"/>
      <c r="HQT137"/>
      <c r="HQU137"/>
      <c r="HQV137"/>
      <c r="HQW137"/>
      <c r="HQX137"/>
      <c r="HQY137"/>
      <c r="HQZ137"/>
      <c r="HRA137"/>
      <c r="HRB137"/>
      <c r="HRC137"/>
      <c r="HRD137"/>
      <c r="HRE137"/>
      <c r="HRF137"/>
      <c r="HRG137"/>
      <c r="HRH137"/>
      <c r="HRI137"/>
      <c r="HRJ137"/>
      <c r="HRK137"/>
      <c r="HRL137"/>
      <c r="HRM137"/>
      <c r="HRN137"/>
      <c r="HRO137"/>
      <c r="HRP137"/>
      <c r="HRQ137"/>
      <c r="HRR137"/>
      <c r="HRS137"/>
      <c r="HRT137"/>
      <c r="HRU137"/>
      <c r="HRV137"/>
      <c r="HRW137"/>
      <c r="HRX137"/>
      <c r="HRY137"/>
      <c r="HRZ137"/>
      <c r="HSA137"/>
      <c r="HSB137"/>
      <c r="HSC137"/>
      <c r="HSD137"/>
      <c r="HSE137"/>
      <c r="HSF137"/>
      <c r="HSG137"/>
      <c r="HSH137"/>
      <c r="HSI137"/>
      <c r="HSJ137"/>
      <c r="HSK137"/>
      <c r="HSL137"/>
      <c r="HSM137"/>
      <c r="HSN137"/>
      <c r="HSO137"/>
      <c r="HSP137"/>
      <c r="HSQ137"/>
      <c r="HSR137"/>
      <c r="HSS137"/>
      <c r="HST137"/>
      <c r="HSU137"/>
      <c r="HSV137"/>
      <c r="HSW137"/>
      <c r="HSX137"/>
      <c r="HSY137"/>
      <c r="HSZ137"/>
      <c r="HTA137"/>
      <c r="HTB137"/>
      <c r="HTC137"/>
      <c r="HTD137"/>
      <c r="HTE137"/>
      <c r="HTF137"/>
      <c r="HTG137"/>
      <c r="HTH137"/>
      <c r="HTI137"/>
      <c r="HTJ137"/>
      <c r="HTK137"/>
      <c r="HTL137"/>
      <c r="HTM137"/>
      <c r="HTN137"/>
      <c r="HTO137"/>
      <c r="HTP137"/>
      <c r="HTQ137"/>
      <c r="HTR137"/>
      <c r="HTS137"/>
      <c r="HTT137"/>
      <c r="HTU137"/>
      <c r="HTV137"/>
      <c r="HTW137"/>
      <c r="HTX137"/>
      <c r="HTY137"/>
      <c r="HTZ137"/>
      <c r="HUA137"/>
      <c r="HUB137"/>
      <c r="HUC137"/>
      <c r="HUD137"/>
      <c r="HUE137"/>
      <c r="HUF137"/>
      <c r="HUG137"/>
      <c r="HUH137"/>
      <c r="HUI137"/>
      <c r="HUJ137"/>
      <c r="HUK137"/>
      <c r="HUL137"/>
      <c r="HUM137"/>
      <c r="HUN137"/>
      <c r="HUO137"/>
      <c r="HUP137"/>
      <c r="HUQ137"/>
      <c r="HUR137"/>
      <c r="HUS137"/>
      <c r="HUT137"/>
      <c r="HUU137"/>
      <c r="HUV137"/>
      <c r="HUW137"/>
      <c r="HUX137"/>
      <c r="HUY137"/>
      <c r="HUZ137"/>
      <c r="HVA137"/>
      <c r="HVB137"/>
      <c r="HVC137"/>
      <c r="HVD137"/>
      <c r="HVE137"/>
      <c r="HVF137"/>
      <c r="HVG137"/>
      <c r="HVH137"/>
      <c r="HVI137"/>
      <c r="HVJ137"/>
      <c r="HVK137"/>
      <c r="HVL137"/>
      <c r="HVM137"/>
      <c r="HVN137"/>
      <c r="HVO137"/>
      <c r="HVP137"/>
      <c r="HVQ137"/>
      <c r="HVR137"/>
      <c r="HVS137"/>
      <c r="HVT137"/>
      <c r="HVU137"/>
      <c r="HVV137"/>
      <c r="HVW137"/>
      <c r="HVX137"/>
      <c r="HVY137"/>
      <c r="HVZ137"/>
      <c r="HWA137"/>
      <c r="HWB137"/>
      <c r="HWC137"/>
      <c r="HWD137"/>
      <c r="HWE137"/>
      <c r="HWF137"/>
      <c r="HWG137"/>
      <c r="HWH137"/>
      <c r="HWI137"/>
      <c r="HWJ137"/>
      <c r="HWK137"/>
      <c r="HWL137"/>
      <c r="HWM137"/>
      <c r="HWN137"/>
      <c r="HWO137"/>
      <c r="HWP137"/>
      <c r="HWQ137"/>
      <c r="HWR137"/>
      <c r="HWS137"/>
      <c r="HWT137"/>
      <c r="HWU137"/>
      <c r="HWV137"/>
      <c r="HWW137"/>
      <c r="HWX137"/>
      <c r="HWY137"/>
      <c r="HWZ137"/>
      <c r="HXA137"/>
      <c r="HXB137"/>
      <c r="HXC137"/>
      <c r="HXD137"/>
      <c r="HXE137"/>
      <c r="HXF137"/>
      <c r="HXG137"/>
      <c r="HXH137"/>
      <c r="HXI137"/>
      <c r="HXJ137"/>
      <c r="HXK137"/>
      <c r="HXL137"/>
      <c r="HXM137"/>
      <c r="HXN137"/>
      <c r="HXO137"/>
      <c r="HXP137"/>
      <c r="HXQ137"/>
      <c r="HXR137"/>
      <c r="HXS137"/>
      <c r="HXT137"/>
      <c r="HXU137"/>
      <c r="HXV137"/>
      <c r="HXW137"/>
      <c r="HXX137"/>
      <c r="HXY137"/>
      <c r="HXZ137"/>
      <c r="HYA137"/>
      <c r="HYB137"/>
      <c r="HYC137"/>
      <c r="HYD137"/>
      <c r="HYE137"/>
      <c r="HYF137"/>
      <c r="HYG137"/>
      <c r="HYH137"/>
      <c r="HYI137"/>
      <c r="HYJ137"/>
      <c r="HYK137"/>
      <c r="HYL137"/>
      <c r="HYM137"/>
      <c r="HYN137"/>
      <c r="HYO137"/>
      <c r="HYP137"/>
      <c r="HYQ137"/>
      <c r="HYR137"/>
      <c r="HYS137"/>
      <c r="HYT137"/>
      <c r="HYU137"/>
      <c r="HYV137"/>
      <c r="HYW137"/>
      <c r="HYX137"/>
      <c r="HYY137"/>
      <c r="HYZ137"/>
      <c r="HZA137"/>
      <c r="HZB137"/>
      <c r="HZC137"/>
      <c r="HZD137"/>
      <c r="HZE137"/>
      <c r="HZF137"/>
      <c r="HZG137"/>
      <c r="HZH137"/>
      <c r="HZI137"/>
      <c r="HZJ137"/>
      <c r="HZK137"/>
      <c r="HZL137"/>
      <c r="HZM137"/>
      <c r="HZN137"/>
      <c r="HZO137"/>
      <c r="HZP137"/>
      <c r="HZQ137"/>
      <c r="HZR137"/>
      <c r="HZS137"/>
      <c r="HZT137"/>
      <c r="HZU137"/>
      <c r="HZV137"/>
      <c r="HZW137"/>
      <c r="HZX137"/>
      <c r="HZY137"/>
      <c r="HZZ137"/>
      <c r="IAA137"/>
      <c r="IAB137"/>
      <c r="IAC137"/>
      <c r="IAD137"/>
      <c r="IAE137"/>
      <c r="IAF137"/>
      <c r="IAG137"/>
      <c r="IAH137"/>
      <c r="IAI137"/>
      <c r="IAJ137"/>
      <c r="IAK137"/>
      <c r="IAL137"/>
      <c r="IAM137"/>
      <c r="IAN137"/>
      <c r="IAO137"/>
      <c r="IAP137"/>
      <c r="IAQ137"/>
      <c r="IAR137"/>
      <c r="IAS137"/>
      <c r="IAT137"/>
      <c r="IAU137"/>
      <c r="IAV137"/>
      <c r="IAW137"/>
      <c r="IAX137"/>
      <c r="IAY137"/>
      <c r="IAZ137"/>
      <c r="IBA137"/>
      <c r="IBB137"/>
      <c r="IBC137"/>
      <c r="IBD137"/>
      <c r="IBE137"/>
      <c r="IBF137"/>
      <c r="IBG137"/>
      <c r="IBH137"/>
      <c r="IBI137"/>
      <c r="IBJ137"/>
      <c r="IBK137"/>
      <c r="IBL137"/>
      <c r="IBM137"/>
      <c r="IBN137"/>
      <c r="IBO137"/>
      <c r="IBP137"/>
      <c r="IBQ137"/>
      <c r="IBR137"/>
      <c r="IBS137"/>
      <c r="IBT137"/>
      <c r="IBU137"/>
      <c r="IBV137"/>
      <c r="IBW137"/>
      <c r="IBX137"/>
      <c r="IBY137"/>
      <c r="IBZ137"/>
      <c r="ICA137"/>
      <c r="ICB137"/>
      <c r="ICC137"/>
      <c r="ICD137"/>
      <c r="ICE137"/>
      <c r="ICF137"/>
      <c r="ICG137"/>
      <c r="ICH137"/>
      <c r="ICI137"/>
      <c r="ICJ137"/>
      <c r="ICK137"/>
      <c r="ICL137"/>
      <c r="ICM137"/>
      <c r="ICN137"/>
      <c r="ICO137"/>
      <c r="ICP137"/>
      <c r="ICQ137"/>
      <c r="ICR137"/>
      <c r="ICS137"/>
      <c r="ICT137"/>
      <c r="ICU137"/>
      <c r="ICV137"/>
      <c r="ICW137"/>
      <c r="ICX137"/>
      <c r="ICY137"/>
      <c r="ICZ137"/>
      <c r="IDA137"/>
      <c r="IDB137"/>
      <c r="IDC137"/>
      <c r="IDD137"/>
      <c r="IDE137"/>
      <c r="IDF137"/>
      <c r="IDG137"/>
      <c r="IDH137"/>
      <c r="IDI137"/>
      <c r="IDJ137"/>
      <c r="IDK137"/>
      <c r="IDL137"/>
      <c r="IDM137"/>
      <c r="IDN137"/>
      <c r="IDO137"/>
      <c r="IDP137"/>
      <c r="IDQ137"/>
      <c r="IDR137"/>
      <c r="IDS137"/>
      <c r="IDT137"/>
      <c r="IDU137"/>
      <c r="IDV137"/>
      <c r="IDW137"/>
      <c r="IDX137"/>
      <c r="IDY137"/>
      <c r="IDZ137"/>
      <c r="IEA137"/>
      <c r="IEB137"/>
      <c r="IEC137"/>
      <c r="IED137"/>
      <c r="IEE137"/>
      <c r="IEF137"/>
      <c r="IEG137"/>
      <c r="IEH137"/>
      <c r="IEI137"/>
      <c r="IEJ137"/>
      <c r="IEK137"/>
      <c r="IEL137"/>
      <c r="IEM137"/>
      <c r="IEN137"/>
      <c r="IEO137"/>
      <c r="IEP137"/>
      <c r="IEQ137"/>
      <c r="IER137"/>
      <c r="IES137"/>
      <c r="IET137"/>
      <c r="IEU137"/>
      <c r="IEV137"/>
      <c r="IEW137"/>
      <c r="IEX137"/>
      <c r="IEY137"/>
      <c r="IEZ137"/>
      <c r="IFA137"/>
      <c r="IFB137"/>
      <c r="IFC137"/>
      <c r="IFD137"/>
      <c r="IFE137"/>
      <c r="IFF137"/>
      <c r="IFG137"/>
      <c r="IFH137"/>
      <c r="IFI137"/>
      <c r="IFJ137"/>
      <c r="IFK137"/>
      <c r="IFL137"/>
      <c r="IFM137"/>
      <c r="IFN137"/>
      <c r="IFO137"/>
      <c r="IFP137"/>
      <c r="IFQ137"/>
      <c r="IFR137"/>
      <c r="IFS137"/>
      <c r="IFT137"/>
      <c r="IFU137"/>
      <c r="IFV137"/>
      <c r="IFW137"/>
      <c r="IFX137"/>
      <c r="IFY137"/>
      <c r="IFZ137"/>
      <c r="IGA137"/>
      <c r="IGB137"/>
      <c r="IGC137"/>
      <c r="IGD137"/>
      <c r="IGE137"/>
      <c r="IGF137"/>
      <c r="IGG137"/>
      <c r="IGH137"/>
      <c r="IGI137"/>
      <c r="IGJ137"/>
      <c r="IGK137"/>
      <c r="IGL137"/>
      <c r="IGM137"/>
      <c r="IGN137"/>
      <c r="IGO137"/>
      <c r="IGP137"/>
      <c r="IGQ137"/>
      <c r="IGR137"/>
      <c r="IGS137"/>
      <c r="IGT137"/>
      <c r="IGU137"/>
      <c r="IGV137"/>
      <c r="IGW137"/>
      <c r="IGX137"/>
      <c r="IGY137"/>
      <c r="IGZ137"/>
      <c r="IHA137"/>
      <c r="IHB137"/>
      <c r="IHC137"/>
      <c r="IHD137"/>
      <c r="IHE137"/>
      <c r="IHF137"/>
      <c r="IHG137"/>
      <c r="IHH137"/>
      <c r="IHI137"/>
      <c r="IHJ137"/>
      <c r="IHK137"/>
      <c r="IHL137"/>
      <c r="IHM137"/>
      <c r="IHN137"/>
      <c r="IHO137"/>
      <c r="IHP137"/>
      <c r="IHQ137"/>
      <c r="IHR137"/>
      <c r="IHS137"/>
      <c r="IHT137"/>
      <c r="IHU137"/>
      <c r="IHV137"/>
      <c r="IHW137"/>
      <c r="IHX137"/>
      <c r="IHY137"/>
      <c r="IHZ137"/>
      <c r="IIA137"/>
      <c r="IIB137"/>
      <c r="IIC137"/>
      <c r="IID137"/>
      <c r="IIE137"/>
      <c r="IIF137"/>
      <c r="IIG137"/>
      <c r="IIH137"/>
      <c r="III137"/>
      <c r="IIJ137"/>
      <c r="IIK137"/>
      <c r="IIL137"/>
      <c r="IIM137"/>
      <c r="IIN137"/>
      <c r="IIO137"/>
      <c r="IIP137"/>
      <c r="IIQ137"/>
      <c r="IIR137"/>
      <c r="IIS137"/>
      <c r="IIT137"/>
      <c r="IIU137"/>
      <c r="IIV137"/>
      <c r="IIW137"/>
      <c r="IIX137"/>
      <c r="IIY137"/>
      <c r="IIZ137"/>
      <c r="IJA137"/>
      <c r="IJB137"/>
      <c r="IJC137"/>
      <c r="IJD137"/>
      <c r="IJE137"/>
      <c r="IJF137"/>
      <c r="IJG137"/>
      <c r="IJH137"/>
      <c r="IJI137"/>
      <c r="IJJ137"/>
      <c r="IJK137"/>
      <c r="IJL137"/>
      <c r="IJM137"/>
      <c r="IJN137"/>
      <c r="IJO137"/>
      <c r="IJP137"/>
      <c r="IJQ137"/>
      <c r="IJR137"/>
      <c r="IJS137"/>
      <c r="IJT137"/>
      <c r="IJU137"/>
      <c r="IJV137"/>
      <c r="IJW137"/>
      <c r="IJX137"/>
      <c r="IJY137"/>
      <c r="IJZ137"/>
      <c r="IKA137"/>
      <c r="IKB137"/>
      <c r="IKC137"/>
      <c r="IKD137"/>
      <c r="IKE137"/>
      <c r="IKF137"/>
      <c r="IKG137"/>
      <c r="IKH137"/>
      <c r="IKI137"/>
      <c r="IKJ137"/>
      <c r="IKK137"/>
      <c r="IKL137"/>
      <c r="IKM137"/>
      <c r="IKN137"/>
      <c r="IKO137"/>
      <c r="IKP137"/>
      <c r="IKQ137"/>
      <c r="IKR137"/>
      <c r="IKS137"/>
      <c r="IKT137"/>
      <c r="IKU137"/>
      <c r="IKV137"/>
      <c r="IKW137"/>
      <c r="IKX137"/>
      <c r="IKY137"/>
      <c r="IKZ137"/>
      <c r="ILA137"/>
      <c r="ILB137"/>
      <c r="ILC137"/>
      <c r="ILD137"/>
      <c r="ILE137"/>
      <c r="ILF137"/>
      <c r="ILG137"/>
      <c r="ILH137"/>
      <c r="ILI137"/>
      <c r="ILJ137"/>
      <c r="ILK137"/>
      <c r="ILL137"/>
      <c r="ILM137"/>
      <c r="ILN137"/>
      <c r="ILO137"/>
      <c r="ILP137"/>
      <c r="ILQ137"/>
      <c r="ILR137"/>
      <c r="ILS137"/>
      <c r="ILT137"/>
      <c r="ILU137"/>
      <c r="ILV137"/>
      <c r="ILW137"/>
      <c r="ILX137"/>
      <c r="ILY137"/>
      <c r="ILZ137"/>
      <c r="IMA137"/>
      <c r="IMB137"/>
      <c r="IMC137"/>
      <c r="IMD137"/>
      <c r="IME137"/>
      <c r="IMF137"/>
      <c r="IMG137"/>
      <c r="IMH137"/>
      <c r="IMI137"/>
      <c r="IMJ137"/>
      <c r="IMK137"/>
      <c r="IML137"/>
      <c r="IMM137"/>
      <c r="IMN137"/>
      <c r="IMO137"/>
      <c r="IMP137"/>
      <c r="IMQ137"/>
      <c r="IMR137"/>
      <c r="IMS137"/>
      <c r="IMT137"/>
      <c r="IMU137"/>
      <c r="IMV137"/>
      <c r="IMW137"/>
      <c r="IMX137"/>
      <c r="IMY137"/>
      <c r="IMZ137"/>
      <c r="INA137"/>
      <c r="INB137"/>
      <c r="INC137"/>
      <c r="IND137"/>
      <c r="INE137"/>
      <c r="INF137"/>
      <c r="ING137"/>
      <c r="INH137"/>
      <c r="INI137"/>
      <c r="INJ137"/>
      <c r="INK137"/>
      <c r="INL137"/>
      <c r="INM137"/>
      <c r="INN137"/>
      <c r="INO137"/>
      <c r="INP137"/>
      <c r="INQ137"/>
      <c r="INR137"/>
      <c r="INS137"/>
      <c r="INT137"/>
      <c r="INU137"/>
      <c r="INV137"/>
      <c r="INW137"/>
      <c r="INX137"/>
      <c r="INY137"/>
      <c r="INZ137"/>
      <c r="IOA137"/>
      <c r="IOB137"/>
      <c r="IOC137"/>
      <c r="IOD137"/>
      <c r="IOE137"/>
      <c r="IOF137"/>
      <c r="IOG137"/>
      <c r="IOH137"/>
      <c r="IOI137"/>
      <c r="IOJ137"/>
      <c r="IOK137"/>
      <c r="IOL137"/>
      <c r="IOM137"/>
      <c r="ION137"/>
      <c r="IOO137"/>
      <c r="IOP137"/>
      <c r="IOQ137"/>
      <c r="IOR137"/>
      <c r="IOS137"/>
      <c r="IOT137"/>
      <c r="IOU137"/>
      <c r="IOV137"/>
      <c r="IOW137"/>
      <c r="IOX137"/>
      <c r="IOY137"/>
      <c r="IOZ137"/>
      <c r="IPA137"/>
      <c r="IPB137"/>
      <c r="IPC137"/>
      <c r="IPD137"/>
      <c r="IPE137"/>
      <c r="IPF137"/>
      <c r="IPG137"/>
      <c r="IPH137"/>
      <c r="IPI137"/>
      <c r="IPJ137"/>
      <c r="IPK137"/>
      <c r="IPL137"/>
      <c r="IPM137"/>
      <c r="IPN137"/>
      <c r="IPO137"/>
      <c r="IPP137"/>
      <c r="IPQ137"/>
      <c r="IPR137"/>
      <c r="IPS137"/>
      <c r="IPT137"/>
      <c r="IPU137"/>
      <c r="IPV137"/>
      <c r="IPW137"/>
      <c r="IPX137"/>
      <c r="IPY137"/>
      <c r="IPZ137"/>
      <c r="IQA137"/>
      <c r="IQB137"/>
      <c r="IQC137"/>
      <c r="IQD137"/>
      <c r="IQE137"/>
      <c r="IQF137"/>
      <c r="IQG137"/>
      <c r="IQH137"/>
      <c r="IQI137"/>
      <c r="IQJ137"/>
      <c r="IQK137"/>
      <c r="IQL137"/>
      <c r="IQM137"/>
      <c r="IQN137"/>
      <c r="IQO137"/>
      <c r="IQP137"/>
      <c r="IQQ137"/>
      <c r="IQR137"/>
      <c r="IQS137"/>
      <c r="IQT137"/>
      <c r="IQU137"/>
      <c r="IQV137"/>
      <c r="IQW137"/>
      <c r="IQX137"/>
      <c r="IQY137"/>
      <c r="IQZ137"/>
      <c r="IRA137"/>
      <c r="IRB137"/>
      <c r="IRC137"/>
      <c r="IRD137"/>
      <c r="IRE137"/>
      <c r="IRF137"/>
      <c r="IRG137"/>
      <c r="IRH137"/>
      <c r="IRI137"/>
      <c r="IRJ137"/>
      <c r="IRK137"/>
      <c r="IRL137"/>
      <c r="IRM137"/>
      <c r="IRN137"/>
      <c r="IRO137"/>
      <c r="IRP137"/>
      <c r="IRQ137"/>
      <c r="IRR137"/>
      <c r="IRS137"/>
      <c r="IRT137"/>
      <c r="IRU137"/>
      <c r="IRV137"/>
      <c r="IRW137"/>
      <c r="IRX137"/>
      <c r="IRY137"/>
      <c r="IRZ137"/>
      <c r="ISA137"/>
      <c r="ISB137"/>
      <c r="ISC137"/>
      <c r="ISD137"/>
      <c r="ISE137"/>
      <c r="ISF137"/>
      <c r="ISG137"/>
      <c r="ISH137"/>
      <c r="ISI137"/>
      <c r="ISJ137"/>
      <c r="ISK137"/>
      <c r="ISL137"/>
      <c r="ISM137"/>
      <c r="ISN137"/>
      <c r="ISO137"/>
      <c r="ISP137"/>
      <c r="ISQ137"/>
      <c r="ISR137"/>
      <c r="ISS137"/>
      <c r="IST137"/>
      <c r="ISU137"/>
      <c r="ISV137"/>
      <c r="ISW137"/>
      <c r="ISX137"/>
      <c r="ISY137"/>
      <c r="ISZ137"/>
      <c r="ITA137"/>
      <c r="ITB137"/>
      <c r="ITC137"/>
      <c r="ITD137"/>
      <c r="ITE137"/>
      <c r="ITF137"/>
      <c r="ITG137"/>
      <c r="ITH137"/>
      <c r="ITI137"/>
      <c r="ITJ137"/>
      <c r="ITK137"/>
      <c r="ITL137"/>
      <c r="ITM137"/>
      <c r="ITN137"/>
      <c r="ITO137"/>
      <c r="ITP137"/>
      <c r="ITQ137"/>
      <c r="ITR137"/>
      <c r="ITS137"/>
      <c r="ITT137"/>
      <c r="ITU137"/>
      <c r="ITV137"/>
      <c r="ITW137"/>
      <c r="ITX137"/>
      <c r="ITY137"/>
      <c r="ITZ137"/>
      <c r="IUA137"/>
      <c r="IUB137"/>
      <c r="IUC137"/>
      <c r="IUD137"/>
      <c r="IUE137"/>
      <c r="IUF137"/>
      <c r="IUG137"/>
      <c r="IUH137"/>
      <c r="IUI137"/>
      <c r="IUJ137"/>
      <c r="IUK137"/>
      <c r="IUL137"/>
      <c r="IUM137"/>
      <c r="IUN137"/>
      <c r="IUO137"/>
      <c r="IUP137"/>
      <c r="IUQ137"/>
      <c r="IUR137"/>
      <c r="IUS137"/>
      <c r="IUT137"/>
      <c r="IUU137"/>
      <c r="IUV137"/>
      <c r="IUW137"/>
      <c r="IUX137"/>
      <c r="IUY137"/>
      <c r="IUZ137"/>
      <c r="IVA137"/>
      <c r="IVB137"/>
      <c r="IVC137"/>
      <c r="IVD137"/>
      <c r="IVE137"/>
      <c r="IVF137"/>
      <c r="IVG137"/>
      <c r="IVH137"/>
      <c r="IVI137"/>
      <c r="IVJ137"/>
      <c r="IVK137"/>
      <c r="IVL137"/>
      <c r="IVM137"/>
      <c r="IVN137"/>
      <c r="IVO137"/>
      <c r="IVP137"/>
      <c r="IVQ137"/>
      <c r="IVR137"/>
      <c r="IVS137"/>
      <c r="IVT137"/>
      <c r="IVU137"/>
      <c r="IVV137"/>
      <c r="IVW137"/>
      <c r="IVX137"/>
      <c r="IVY137"/>
      <c r="IVZ137"/>
      <c r="IWA137"/>
      <c r="IWB137"/>
      <c r="IWC137"/>
      <c r="IWD137"/>
      <c r="IWE137"/>
      <c r="IWF137"/>
      <c r="IWG137"/>
      <c r="IWH137"/>
      <c r="IWI137"/>
      <c r="IWJ137"/>
      <c r="IWK137"/>
      <c r="IWL137"/>
      <c r="IWM137"/>
      <c r="IWN137"/>
      <c r="IWO137"/>
      <c r="IWP137"/>
      <c r="IWQ137"/>
      <c r="IWR137"/>
      <c r="IWS137"/>
      <c r="IWT137"/>
      <c r="IWU137"/>
      <c r="IWV137"/>
      <c r="IWW137"/>
      <c r="IWX137"/>
      <c r="IWY137"/>
      <c r="IWZ137"/>
      <c r="IXA137"/>
      <c r="IXB137"/>
      <c r="IXC137"/>
      <c r="IXD137"/>
      <c r="IXE137"/>
      <c r="IXF137"/>
      <c r="IXG137"/>
      <c r="IXH137"/>
      <c r="IXI137"/>
      <c r="IXJ137"/>
      <c r="IXK137"/>
      <c r="IXL137"/>
      <c r="IXM137"/>
      <c r="IXN137"/>
      <c r="IXO137"/>
      <c r="IXP137"/>
      <c r="IXQ137"/>
      <c r="IXR137"/>
      <c r="IXS137"/>
      <c r="IXT137"/>
      <c r="IXU137"/>
      <c r="IXV137"/>
      <c r="IXW137"/>
      <c r="IXX137"/>
      <c r="IXY137"/>
      <c r="IXZ137"/>
      <c r="IYA137"/>
      <c r="IYB137"/>
      <c r="IYC137"/>
      <c r="IYD137"/>
      <c r="IYE137"/>
      <c r="IYF137"/>
      <c r="IYG137"/>
      <c r="IYH137"/>
      <c r="IYI137"/>
      <c r="IYJ137"/>
      <c r="IYK137"/>
      <c r="IYL137"/>
      <c r="IYM137"/>
      <c r="IYN137"/>
      <c r="IYO137"/>
      <c r="IYP137"/>
      <c r="IYQ137"/>
      <c r="IYR137"/>
      <c r="IYS137"/>
      <c r="IYT137"/>
      <c r="IYU137"/>
      <c r="IYV137"/>
      <c r="IYW137"/>
      <c r="IYX137"/>
      <c r="IYY137"/>
      <c r="IYZ137"/>
      <c r="IZA137"/>
      <c r="IZB137"/>
      <c r="IZC137"/>
      <c r="IZD137"/>
      <c r="IZE137"/>
      <c r="IZF137"/>
      <c r="IZG137"/>
      <c r="IZH137"/>
      <c r="IZI137"/>
      <c r="IZJ137"/>
      <c r="IZK137"/>
      <c r="IZL137"/>
      <c r="IZM137"/>
      <c r="IZN137"/>
      <c r="IZO137"/>
      <c r="IZP137"/>
      <c r="IZQ137"/>
      <c r="IZR137"/>
      <c r="IZS137"/>
      <c r="IZT137"/>
      <c r="IZU137"/>
      <c r="IZV137"/>
      <c r="IZW137"/>
      <c r="IZX137"/>
      <c r="IZY137"/>
      <c r="IZZ137"/>
      <c r="JAA137"/>
      <c r="JAB137"/>
      <c r="JAC137"/>
      <c r="JAD137"/>
      <c r="JAE137"/>
      <c r="JAF137"/>
      <c r="JAG137"/>
      <c r="JAH137"/>
      <c r="JAI137"/>
      <c r="JAJ137"/>
      <c r="JAK137"/>
      <c r="JAL137"/>
      <c r="JAM137"/>
      <c r="JAN137"/>
      <c r="JAO137"/>
      <c r="JAP137"/>
      <c r="JAQ137"/>
      <c r="JAR137"/>
      <c r="JAS137"/>
      <c r="JAT137"/>
      <c r="JAU137"/>
      <c r="JAV137"/>
      <c r="JAW137"/>
      <c r="JAX137"/>
      <c r="JAY137"/>
      <c r="JAZ137"/>
      <c r="JBA137"/>
      <c r="JBB137"/>
      <c r="JBC137"/>
      <c r="JBD137"/>
      <c r="JBE137"/>
      <c r="JBF137"/>
      <c r="JBG137"/>
      <c r="JBH137"/>
      <c r="JBI137"/>
      <c r="JBJ137"/>
      <c r="JBK137"/>
      <c r="JBL137"/>
      <c r="JBM137"/>
      <c r="JBN137"/>
      <c r="JBO137"/>
      <c r="JBP137"/>
      <c r="JBQ137"/>
      <c r="JBR137"/>
      <c r="JBS137"/>
      <c r="JBT137"/>
      <c r="JBU137"/>
      <c r="JBV137"/>
      <c r="JBW137"/>
      <c r="JBX137"/>
      <c r="JBY137"/>
      <c r="JBZ137"/>
      <c r="JCA137"/>
      <c r="JCB137"/>
      <c r="JCC137"/>
      <c r="JCD137"/>
      <c r="JCE137"/>
      <c r="JCF137"/>
      <c r="JCG137"/>
      <c r="JCH137"/>
      <c r="JCI137"/>
      <c r="JCJ137"/>
      <c r="JCK137"/>
      <c r="JCL137"/>
      <c r="JCM137"/>
      <c r="JCN137"/>
      <c r="JCO137"/>
      <c r="JCP137"/>
      <c r="JCQ137"/>
      <c r="JCR137"/>
      <c r="JCS137"/>
      <c r="JCT137"/>
      <c r="JCU137"/>
      <c r="JCV137"/>
      <c r="JCW137"/>
      <c r="JCX137"/>
      <c r="JCY137"/>
      <c r="JCZ137"/>
      <c r="JDA137"/>
      <c r="JDB137"/>
      <c r="JDC137"/>
      <c r="JDD137"/>
      <c r="JDE137"/>
      <c r="JDF137"/>
      <c r="JDG137"/>
      <c r="JDH137"/>
      <c r="JDI137"/>
      <c r="JDJ137"/>
      <c r="JDK137"/>
      <c r="JDL137"/>
      <c r="JDM137"/>
      <c r="JDN137"/>
      <c r="JDO137"/>
      <c r="JDP137"/>
      <c r="JDQ137"/>
      <c r="JDR137"/>
      <c r="JDS137"/>
      <c r="JDT137"/>
      <c r="JDU137"/>
      <c r="JDV137"/>
      <c r="JDW137"/>
      <c r="JDX137"/>
      <c r="JDY137"/>
      <c r="JDZ137"/>
      <c r="JEA137"/>
      <c r="JEB137"/>
      <c r="JEC137"/>
      <c r="JED137"/>
      <c r="JEE137"/>
      <c r="JEF137"/>
      <c r="JEG137"/>
      <c r="JEH137"/>
      <c r="JEI137"/>
      <c r="JEJ137"/>
      <c r="JEK137"/>
      <c r="JEL137"/>
      <c r="JEM137"/>
      <c r="JEN137"/>
      <c r="JEO137"/>
      <c r="JEP137"/>
      <c r="JEQ137"/>
      <c r="JER137"/>
      <c r="JES137"/>
      <c r="JET137"/>
      <c r="JEU137"/>
      <c r="JEV137"/>
      <c r="JEW137"/>
      <c r="JEX137"/>
      <c r="JEY137"/>
      <c r="JEZ137"/>
      <c r="JFA137"/>
      <c r="JFB137"/>
      <c r="JFC137"/>
      <c r="JFD137"/>
      <c r="JFE137"/>
      <c r="JFF137"/>
      <c r="JFG137"/>
      <c r="JFH137"/>
      <c r="JFI137"/>
      <c r="JFJ137"/>
      <c r="JFK137"/>
      <c r="JFL137"/>
      <c r="JFM137"/>
      <c r="JFN137"/>
      <c r="JFO137"/>
      <c r="JFP137"/>
      <c r="JFQ137"/>
      <c r="JFR137"/>
      <c r="JFS137"/>
      <c r="JFT137"/>
      <c r="JFU137"/>
      <c r="JFV137"/>
      <c r="JFW137"/>
      <c r="JFX137"/>
      <c r="JFY137"/>
      <c r="JFZ137"/>
      <c r="JGA137"/>
      <c r="JGB137"/>
      <c r="JGC137"/>
      <c r="JGD137"/>
      <c r="JGE137"/>
      <c r="JGF137"/>
      <c r="JGG137"/>
      <c r="JGH137"/>
      <c r="JGI137"/>
      <c r="JGJ137"/>
      <c r="JGK137"/>
      <c r="JGL137"/>
      <c r="JGM137"/>
      <c r="JGN137"/>
      <c r="JGO137"/>
      <c r="JGP137"/>
      <c r="JGQ137"/>
      <c r="JGR137"/>
      <c r="JGS137"/>
      <c r="JGT137"/>
      <c r="JGU137"/>
      <c r="JGV137"/>
      <c r="JGW137"/>
      <c r="JGX137"/>
      <c r="JGY137"/>
      <c r="JGZ137"/>
      <c r="JHA137"/>
      <c r="JHB137"/>
      <c r="JHC137"/>
      <c r="JHD137"/>
      <c r="JHE137"/>
      <c r="JHF137"/>
      <c r="JHG137"/>
      <c r="JHH137"/>
      <c r="JHI137"/>
      <c r="JHJ137"/>
      <c r="JHK137"/>
      <c r="JHL137"/>
      <c r="JHM137"/>
      <c r="JHN137"/>
      <c r="JHO137"/>
      <c r="JHP137"/>
      <c r="JHQ137"/>
      <c r="JHR137"/>
      <c r="JHS137"/>
      <c r="JHT137"/>
      <c r="JHU137"/>
      <c r="JHV137"/>
      <c r="JHW137"/>
      <c r="JHX137"/>
      <c r="JHY137"/>
      <c r="JHZ137"/>
      <c r="JIA137"/>
      <c r="JIB137"/>
      <c r="JIC137"/>
      <c r="JID137"/>
      <c r="JIE137"/>
      <c r="JIF137"/>
      <c r="JIG137"/>
      <c r="JIH137"/>
      <c r="JII137"/>
      <c r="JIJ137"/>
      <c r="JIK137"/>
      <c r="JIL137"/>
      <c r="JIM137"/>
      <c r="JIN137"/>
      <c r="JIO137"/>
      <c r="JIP137"/>
      <c r="JIQ137"/>
      <c r="JIR137"/>
      <c r="JIS137"/>
      <c r="JIT137"/>
      <c r="JIU137"/>
      <c r="JIV137"/>
      <c r="JIW137"/>
      <c r="JIX137"/>
      <c r="JIY137"/>
      <c r="JIZ137"/>
      <c r="JJA137"/>
      <c r="JJB137"/>
      <c r="JJC137"/>
      <c r="JJD137"/>
      <c r="JJE137"/>
      <c r="JJF137"/>
      <c r="JJG137"/>
      <c r="JJH137"/>
      <c r="JJI137"/>
      <c r="JJJ137"/>
      <c r="JJK137"/>
      <c r="JJL137"/>
      <c r="JJM137"/>
      <c r="JJN137"/>
      <c r="JJO137"/>
      <c r="JJP137"/>
      <c r="JJQ137"/>
      <c r="JJR137"/>
      <c r="JJS137"/>
      <c r="JJT137"/>
      <c r="JJU137"/>
      <c r="JJV137"/>
      <c r="JJW137"/>
      <c r="JJX137"/>
      <c r="JJY137"/>
      <c r="JJZ137"/>
      <c r="JKA137"/>
      <c r="JKB137"/>
      <c r="JKC137"/>
      <c r="JKD137"/>
      <c r="JKE137"/>
      <c r="JKF137"/>
      <c r="JKG137"/>
      <c r="JKH137"/>
      <c r="JKI137"/>
      <c r="JKJ137"/>
      <c r="JKK137"/>
      <c r="JKL137"/>
      <c r="JKM137"/>
      <c r="JKN137"/>
      <c r="JKO137"/>
      <c r="JKP137"/>
      <c r="JKQ137"/>
      <c r="JKR137"/>
      <c r="JKS137"/>
      <c r="JKT137"/>
      <c r="JKU137"/>
      <c r="JKV137"/>
      <c r="JKW137"/>
      <c r="JKX137"/>
      <c r="JKY137"/>
      <c r="JKZ137"/>
      <c r="JLA137"/>
      <c r="JLB137"/>
      <c r="JLC137"/>
      <c r="JLD137"/>
      <c r="JLE137"/>
      <c r="JLF137"/>
      <c r="JLG137"/>
      <c r="JLH137"/>
      <c r="JLI137"/>
      <c r="JLJ137"/>
      <c r="JLK137"/>
      <c r="JLL137"/>
      <c r="JLM137"/>
      <c r="JLN137"/>
      <c r="JLO137"/>
      <c r="JLP137"/>
      <c r="JLQ137"/>
      <c r="JLR137"/>
      <c r="JLS137"/>
      <c r="JLT137"/>
      <c r="JLU137"/>
      <c r="JLV137"/>
      <c r="JLW137"/>
      <c r="JLX137"/>
      <c r="JLY137"/>
      <c r="JLZ137"/>
      <c r="JMA137"/>
      <c r="JMB137"/>
      <c r="JMC137"/>
      <c r="JMD137"/>
      <c r="JME137"/>
      <c r="JMF137"/>
      <c r="JMG137"/>
      <c r="JMH137"/>
      <c r="JMI137"/>
      <c r="JMJ137"/>
      <c r="JMK137"/>
      <c r="JML137"/>
      <c r="JMM137"/>
      <c r="JMN137"/>
      <c r="JMO137"/>
      <c r="JMP137"/>
      <c r="JMQ137"/>
      <c r="JMR137"/>
      <c r="JMS137"/>
      <c r="JMT137"/>
      <c r="JMU137"/>
      <c r="JMV137"/>
      <c r="JMW137"/>
      <c r="JMX137"/>
      <c r="JMY137"/>
      <c r="JMZ137"/>
      <c r="JNA137"/>
      <c r="JNB137"/>
      <c r="JNC137"/>
      <c r="JND137"/>
      <c r="JNE137"/>
      <c r="JNF137"/>
      <c r="JNG137"/>
      <c r="JNH137"/>
      <c r="JNI137"/>
      <c r="JNJ137"/>
      <c r="JNK137"/>
      <c r="JNL137"/>
      <c r="JNM137"/>
      <c r="JNN137"/>
      <c r="JNO137"/>
      <c r="JNP137"/>
      <c r="JNQ137"/>
      <c r="JNR137"/>
      <c r="JNS137"/>
      <c r="JNT137"/>
      <c r="JNU137"/>
      <c r="JNV137"/>
      <c r="JNW137"/>
      <c r="JNX137"/>
      <c r="JNY137"/>
      <c r="JNZ137"/>
      <c r="JOA137"/>
      <c r="JOB137"/>
      <c r="JOC137"/>
      <c r="JOD137"/>
      <c r="JOE137"/>
      <c r="JOF137"/>
      <c r="JOG137"/>
      <c r="JOH137"/>
      <c r="JOI137"/>
      <c r="JOJ137"/>
      <c r="JOK137"/>
      <c r="JOL137"/>
      <c r="JOM137"/>
      <c r="JON137"/>
      <c r="JOO137"/>
      <c r="JOP137"/>
      <c r="JOQ137"/>
      <c r="JOR137"/>
      <c r="JOS137"/>
      <c r="JOT137"/>
      <c r="JOU137"/>
      <c r="JOV137"/>
      <c r="JOW137"/>
      <c r="JOX137"/>
      <c r="JOY137"/>
      <c r="JOZ137"/>
      <c r="JPA137"/>
      <c r="JPB137"/>
      <c r="JPC137"/>
      <c r="JPD137"/>
      <c r="JPE137"/>
      <c r="JPF137"/>
      <c r="JPG137"/>
      <c r="JPH137"/>
      <c r="JPI137"/>
      <c r="JPJ137"/>
      <c r="JPK137"/>
      <c r="JPL137"/>
      <c r="JPM137"/>
      <c r="JPN137"/>
      <c r="JPO137"/>
      <c r="JPP137"/>
      <c r="JPQ137"/>
      <c r="JPR137"/>
      <c r="JPS137"/>
      <c r="JPT137"/>
      <c r="JPU137"/>
      <c r="JPV137"/>
      <c r="JPW137"/>
      <c r="JPX137"/>
      <c r="JPY137"/>
      <c r="JPZ137"/>
      <c r="JQA137"/>
      <c r="JQB137"/>
      <c r="JQC137"/>
      <c r="JQD137"/>
      <c r="JQE137"/>
      <c r="JQF137"/>
      <c r="JQG137"/>
      <c r="JQH137"/>
      <c r="JQI137"/>
      <c r="JQJ137"/>
      <c r="JQK137"/>
      <c r="JQL137"/>
      <c r="JQM137"/>
      <c r="JQN137"/>
      <c r="JQO137"/>
      <c r="JQP137"/>
      <c r="JQQ137"/>
      <c r="JQR137"/>
      <c r="JQS137"/>
      <c r="JQT137"/>
      <c r="JQU137"/>
      <c r="JQV137"/>
      <c r="JQW137"/>
      <c r="JQX137"/>
      <c r="JQY137"/>
      <c r="JQZ137"/>
      <c r="JRA137"/>
      <c r="JRB137"/>
      <c r="JRC137"/>
      <c r="JRD137"/>
      <c r="JRE137"/>
      <c r="JRF137"/>
      <c r="JRG137"/>
      <c r="JRH137"/>
      <c r="JRI137"/>
      <c r="JRJ137"/>
      <c r="JRK137"/>
      <c r="JRL137"/>
      <c r="JRM137"/>
      <c r="JRN137"/>
      <c r="JRO137"/>
      <c r="JRP137"/>
      <c r="JRQ137"/>
      <c r="JRR137"/>
      <c r="JRS137"/>
      <c r="JRT137"/>
      <c r="JRU137"/>
      <c r="JRV137"/>
      <c r="JRW137"/>
      <c r="JRX137"/>
      <c r="JRY137"/>
      <c r="JRZ137"/>
      <c r="JSA137"/>
      <c r="JSB137"/>
      <c r="JSC137"/>
      <c r="JSD137"/>
      <c r="JSE137"/>
      <c r="JSF137"/>
      <c r="JSG137"/>
      <c r="JSH137"/>
      <c r="JSI137"/>
      <c r="JSJ137"/>
      <c r="JSK137"/>
      <c r="JSL137"/>
      <c r="JSM137"/>
      <c r="JSN137"/>
      <c r="JSO137"/>
      <c r="JSP137"/>
      <c r="JSQ137"/>
      <c r="JSR137"/>
      <c r="JSS137"/>
      <c r="JST137"/>
      <c r="JSU137"/>
      <c r="JSV137"/>
      <c r="JSW137"/>
      <c r="JSX137"/>
      <c r="JSY137"/>
      <c r="JSZ137"/>
      <c r="JTA137"/>
      <c r="JTB137"/>
      <c r="JTC137"/>
      <c r="JTD137"/>
      <c r="JTE137"/>
      <c r="JTF137"/>
      <c r="JTG137"/>
      <c r="JTH137"/>
      <c r="JTI137"/>
      <c r="JTJ137"/>
      <c r="JTK137"/>
      <c r="JTL137"/>
      <c r="JTM137"/>
      <c r="JTN137"/>
      <c r="JTO137"/>
      <c r="JTP137"/>
      <c r="JTQ137"/>
      <c r="JTR137"/>
      <c r="JTS137"/>
      <c r="JTT137"/>
      <c r="JTU137"/>
      <c r="JTV137"/>
      <c r="JTW137"/>
      <c r="JTX137"/>
      <c r="JTY137"/>
      <c r="JTZ137"/>
      <c r="JUA137"/>
      <c r="JUB137"/>
      <c r="JUC137"/>
      <c r="JUD137"/>
      <c r="JUE137"/>
      <c r="JUF137"/>
      <c r="JUG137"/>
      <c r="JUH137"/>
      <c r="JUI137"/>
      <c r="JUJ137"/>
      <c r="JUK137"/>
      <c r="JUL137"/>
      <c r="JUM137"/>
      <c r="JUN137"/>
      <c r="JUO137"/>
      <c r="JUP137"/>
      <c r="JUQ137"/>
      <c r="JUR137"/>
      <c r="JUS137"/>
      <c r="JUT137"/>
      <c r="JUU137"/>
      <c r="JUV137"/>
      <c r="JUW137"/>
      <c r="JUX137"/>
      <c r="JUY137"/>
      <c r="JUZ137"/>
      <c r="JVA137"/>
      <c r="JVB137"/>
      <c r="JVC137"/>
      <c r="JVD137"/>
      <c r="JVE137"/>
      <c r="JVF137"/>
      <c r="JVG137"/>
      <c r="JVH137"/>
      <c r="JVI137"/>
      <c r="JVJ137"/>
      <c r="JVK137"/>
      <c r="JVL137"/>
      <c r="JVM137"/>
      <c r="JVN137"/>
      <c r="JVO137"/>
      <c r="JVP137"/>
      <c r="JVQ137"/>
      <c r="JVR137"/>
      <c r="JVS137"/>
      <c r="JVT137"/>
      <c r="JVU137"/>
      <c r="JVV137"/>
      <c r="JVW137"/>
      <c r="JVX137"/>
      <c r="JVY137"/>
      <c r="JVZ137"/>
      <c r="JWA137"/>
      <c r="JWB137"/>
      <c r="JWC137"/>
      <c r="JWD137"/>
      <c r="JWE137"/>
      <c r="JWF137"/>
      <c r="JWG137"/>
      <c r="JWH137"/>
      <c r="JWI137"/>
      <c r="JWJ137"/>
      <c r="JWK137"/>
      <c r="JWL137"/>
      <c r="JWM137"/>
      <c r="JWN137"/>
      <c r="JWO137"/>
      <c r="JWP137"/>
      <c r="JWQ137"/>
      <c r="JWR137"/>
      <c r="JWS137"/>
      <c r="JWT137"/>
      <c r="JWU137"/>
      <c r="JWV137"/>
      <c r="JWW137"/>
      <c r="JWX137"/>
      <c r="JWY137"/>
      <c r="JWZ137"/>
      <c r="JXA137"/>
      <c r="JXB137"/>
      <c r="JXC137"/>
      <c r="JXD137"/>
      <c r="JXE137"/>
      <c r="JXF137"/>
      <c r="JXG137"/>
      <c r="JXH137"/>
      <c r="JXI137"/>
      <c r="JXJ137"/>
      <c r="JXK137"/>
      <c r="JXL137"/>
      <c r="JXM137"/>
      <c r="JXN137"/>
      <c r="JXO137"/>
      <c r="JXP137"/>
      <c r="JXQ137"/>
      <c r="JXR137"/>
      <c r="JXS137"/>
      <c r="JXT137"/>
      <c r="JXU137"/>
      <c r="JXV137"/>
      <c r="JXW137"/>
      <c r="JXX137"/>
      <c r="JXY137"/>
      <c r="JXZ137"/>
      <c r="JYA137"/>
      <c r="JYB137"/>
      <c r="JYC137"/>
      <c r="JYD137"/>
      <c r="JYE137"/>
      <c r="JYF137"/>
      <c r="JYG137"/>
      <c r="JYH137"/>
      <c r="JYI137"/>
      <c r="JYJ137"/>
      <c r="JYK137"/>
      <c r="JYL137"/>
      <c r="JYM137"/>
      <c r="JYN137"/>
      <c r="JYO137"/>
      <c r="JYP137"/>
      <c r="JYQ137"/>
      <c r="JYR137"/>
      <c r="JYS137"/>
      <c r="JYT137"/>
      <c r="JYU137"/>
      <c r="JYV137"/>
      <c r="JYW137"/>
      <c r="JYX137"/>
      <c r="JYY137"/>
      <c r="JYZ137"/>
      <c r="JZA137"/>
      <c r="JZB137"/>
      <c r="JZC137"/>
      <c r="JZD137"/>
      <c r="JZE137"/>
      <c r="JZF137"/>
      <c r="JZG137"/>
      <c r="JZH137"/>
      <c r="JZI137"/>
      <c r="JZJ137"/>
      <c r="JZK137"/>
      <c r="JZL137"/>
      <c r="JZM137"/>
      <c r="JZN137"/>
      <c r="JZO137"/>
      <c r="JZP137"/>
      <c r="JZQ137"/>
      <c r="JZR137"/>
      <c r="JZS137"/>
      <c r="JZT137"/>
      <c r="JZU137"/>
      <c r="JZV137"/>
      <c r="JZW137"/>
      <c r="JZX137"/>
      <c r="JZY137"/>
      <c r="JZZ137"/>
      <c r="KAA137"/>
      <c r="KAB137"/>
      <c r="KAC137"/>
      <c r="KAD137"/>
      <c r="KAE137"/>
      <c r="KAF137"/>
      <c r="KAG137"/>
      <c r="KAH137"/>
      <c r="KAI137"/>
      <c r="KAJ137"/>
      <c r="KAK137"/>
      <c r="KAL137"/>
      <c r="KAM137"/>
      <c r="KAN137"/>
      <c r="KAO137"/>
      <c r="KAP137"/>
      <c r="KAQ137"/>
      <c r="KAR137"/>
      <c r="KAS137"/>
      <c r="KAT137"/>
      <c r="KAU137"/>
      <c r="KAV137"/>
      <c r="KAW137"/>
      <c r="KAX137"/>
      <c r="KAY137"/>
      <c r="KAZ137"/>
      <c r="KBA137"/>
      <c r="KBB137"/>
      <c r="KBC137"/>
      <c r="KBD137"/>
      <c r="KBE137"/>
      <c r="KBF137"/>
      <c r="KBG137"/>
      <c r="KBH137"/>
      <c r="KBI137"/>
      <c r="KBJ137"/>
      <c r="KBK137"/>
      <c r="KBL137"/>
      <c r="KBM137"/>
      <c r="KBN137"/>
      <c r="KBO137"/>
      <c r="KBP137"/>
      <c r="KBQ137"/>
      <c r="KBR137"/>
      <c r="KBS137"/>
      <c r="KBT137"/>
      <c r="KBU137"/>
      <c r="KBV137"/>
      <c r="KBW137"/>
      <c r="KBX137"/>
      <c r="KBY137"/>
      <c r="KBZ137"/>
      <c r="KCA137"/>
      <c r="KCB137"/>
      <c r="KCC137"/>
      <c r="KCD137"/>
      <c r="KCE137"/>
      <c r="KCF137"/>
      <c r="KCG137"/>
      <c r="KCH137"/>
      <c r="KCI137"/>
      <c r="KCJ137"/>
      <c r="KCK137"/>
      <c r="KCL137"/>
      <c r="KCM137"/>
      <c r="KCN137"/>
      <c r="KCO137"/>
      <c r="KCP137"/>
      <c r="KCQ137"/>
      <c r="KCR137"/>
      <c r="KCS137"/>
      <c r="KCT137"/>
      <c r="KCU137"/>
      <c r="KCV137"/>
      <c r="KCW137"/>
      <c r="KCX137"/>
      <c r="KCY137"/>
      <c r="KCZ137"/>
      <c r="KDA137"/>
      <c r="KDB137"/>
      <c r="KDC137"/>
      <c r="KDD137"/>
      <c r="KDE137"/>
      <c r="KDF137"/>
      <c r="KDG137"/>
      <c r="KDH137"/>
      <c r="KDI137"/>
      <c r="KDJ137"/>
      <c r="KDK137"/>
      <c r="KDL137"/>
      <c r="KDM137"/>
      <c r="KDN137"/>
      <c r="KDO137"/>
      <c r="KDP137"/>
      <c r="KDQ137"/>
      <c r="KDR137"/>
      <c r="KDS137"/>
      <c r="KDT137"/>
      <c r="KDU137"/>
      <c r="KDV137"/>
      <c r="KDW137"/>
      <c r="KDX137"/>
      <c r="KDY137"/>
      <c r="KDZ137"/>
      <c r="KEA137"/>
      <c r="KEB137"/>
      <c r="KEC137"/>
      <c r="KED137"/>
      <c r="KEE137"/>
      <c r="KEF137"/>
      <c r="KEG137"/>
      <c r="KEH137"/>
      <c r="KEI137"/>
      <c r="KEJ137"/>
      <c r="KEK137"/>
      <c r="KEL137"/>
      <c r="KEM137"/>
      <c r="KEN137"/>
      <c r="KEO137"/>
      <c r="KEP137"/>
      <c r="KEQ137"/>
      <c r="KER137"/>
      <c r="KES137"/>
      <c r="KET137"/>
      <c r="KEU137"/>
      <c r="KEV137"/>
      <c r="KEW137"/>
      <c r="KEX137"/>
      <c r="KEY137"/>
      <c r="KEZ137"/>
      <c r="KFA137"/>
      <c r="KFB137"/>
      <c r="KFC137"/>
      <c r="KFD137"/>
      <c r="KFE137"/>
      <c r="KFF137"/>
      <c r="KFG137"/>
      <c r="KFH137"/>
      <c r="KFI137"/>
      <c r="KFJ137"/>
      <c r="KFK137"/>
      <c r="KFL137"/>
      <c r="KFM137"/>
      <c r="KFN137"/>
      <c r="KFO137"/>
      <c r="KFP137"/>
      <c r="KFQ137"/>
      <c r="KFR137"/>
      <c r="KFS137"/>
      <c r="KFT137"/>
      <c r="KFU137"/>
      <c r="KFV137"/>
      <c r="KFW137"/>
      <c r="KFX137"/>
      <c r="KFY137"/>
      <c r="KFZ137"/>
      <c r="KGA137"/>
      <c r="KGB137"/>
      <c r="KGC137"/>
      <c r="KGD137"/>
      <c r="KGE137"/>
      <c r="KGF137"/>
      <c r="KGG137"/>
      <c r="KGH137"/>
      <c r="KGI137"/>
      <c r="KGJ137"/>
      <c r="KGK137"/>
      <c r="KGL137"/>
      <c r="KGM137"/>
      <c r="KGN137"/>
      <c r="KGO137"/>
      <c r="KGP137"/>
      <c r="KGQ137"/>
      <c r="KGR137"/>
      <c r="KGS137"/>
      <c r="KGT137"/>
      <c r="KGU137"/>
      <c r="KGV137"/>
      <c r="KGW137"/>
      <c r="KGX137"/>
      <c r="KGY137"/>
      <c r="KGZ137"/>
      <c r="KHA137"/>
      <c r="KHB137"/>
      <c r="KHC137"/>
      <c r="KHD137"/>
      <c r="KHE137"/>
      <c r="KHF137"/>
      <c r="KHG137"/>
      <c r="KHH137"/>
      <c r="KHI137"/>
      <c r="KHJ137"/>
      <c r="KHK137"/>
      <c r="KHL137"/>
      <c r="KHM137"/>
      <c r="KHN137"/>
      <c r="KHO137"/>
      <c r="KHP137"/>
      <c r="KHQ137"/>
      <c r="KHR137"/>
      <c r="KHS137"/>
      <c r="KHT137"/>
      <c r="KHU137"/>
      <c r="KHV137"/>
      <c r="KHW137"/>
      <c r="KHX137"/>
      <c r="KHY137"/>
      <c r="KHZ137"/>
      <c r="KIA137"/>
      <c r="KIB137"/>
      <c r="KIC137"/>
      <c r="KID137"/>
      <c r="KIE137"/>
      <c r="KIF137"/>
      <c r="KIG137"/>
      <c r="KIH137"/>
      <c r="KII137"/>
      <c r="KIJ137"/>
      <c r="KIK137"/>
      <c r="KIL137"/>
      <c r="KIM137"/>
      <c r="KIN137"/>
      <c r="KIO137"/>
      <c r="KIP137"/>
      <c r="KIQ137"/>
      <c r="KIR137"/>
      <c r="KIS137"/>
      <c r="KIT137"/>
      <c r="KIU137"/>
      <c r="KIV137"/>
      <c r="KIW137"/>
      <c r="KIX137"/>
      <c r="KIY137"/>
      <c r="KIZ137"/>
      <c r="KJA137"/>
      <c r="KJB137"/>
      <c r="KJC137"/>
      <c r="KJD137"/>
      <c r="KJE137"/>
      <c r="KJF137"/>
      <c r="KJG137"/>
      <c r="KJH137"/>
      <c r="KJI137"/>
      <c r="KJJ137"/>
      <c r="KJK137"/>
      <c r="KJL137"/>
      <c r="KJM137"/>
      <c r="KJN137"/>
      <c r="KJO137"/>
      <c r="KJP137"/>
      <c r="KJQ137"/>
      <c r="KJR137"/>
      <c r="KJS137"/>
      <c r="KJT137"/>
      <c r="KJU137"/>
      <c r="KJV137"/>
      <c r="KJW137"/>
      <c r="KJX137"/>
      <c r="KJY137"/>
      <c r="KJZ137"/>
      <c r="KKA137"/>
      <c r="KKB137"/>
      <c r="KKC137"/>
      <c r="KKD137"/>
      <c r="KKE137"/>
      <c r="KKF137"/>
      <c r="KKG137"/>
      <c r="KKH137"/>
      <c r="KKI137"/>
      <c r="KKJ137"/>
      <c r="KKK137"/>
      <c r="KKL137"/>
      <c r="KKM137"/>
      <c r="KKN137"/>
      <c r="KKO137"/>
      <c r="KKP137"/>
      <c r="KKQ137"/>
      <c r="KKR137"/>
      <c r="KKS137"/>
      <c r="KKT137"/>
      <c r="KKU137"/>
      <c r="KKV137"/>
      <c r="KKW137"/>
      <c r="KKX137"/>
      <c r="KKY137"/>
      <c r="KKZ137"/>
      <c r="KLA137"/>
      <c r="KLB137"/>
      <c r="KLC137"/>
      <c r="KLD137"/>
      <c r="KLE137"/>
      <c r="KLF137"/>
      <c r="KLG137"/>
      <c r="KLH137"/>
      <c r="KLI137"/>
      <c r="KLJ137"/>
      <c r="KLK137"/>
      <c r="KLL137"/>
      <c r="KLM137"/>
      <c r="KLN137"/>
      <c r="KLO137"/>
      <c r="KLP137"/>
      <c r="KLQ137"/>
      <c r="KLR137"/>
      <c r="KLS137"/>
      <c r="KLT137"/>
      <c r="KLU137"/>
      <c r="KLV137"/>
      <c r="KLW137"/>
      <c r="KLX137"/>
      <c r="KLY137"/>
      <c r="KLZ137"/>
      <c r="KMA137"/>
      <c r="KMB137"/>
      <c r="KMC137"/>
      <c r="KMD137"/>
      <c r="KME137"/>
      <c r="KMF137"/>
      <c r="KMG137"/>
      <c r="KMH137"/>
      <c r="KMI137"/>
      <c r="KMJ137"/>
      <c r="KMK137"/>
      <c r="KML137"/>
      <c r="KMM137"/>
      <c r="KMN137"/>
      <c r="KMO137"/>
      <c r="KMP137"/>
      <c r="KMQ137"/>
      <c r="KMR137"/>
      <c r="KMS137"/>
      <c r="KMT137"/>
      <c r="KMU137"/>
      <c r="KMV137"/>
      <c r="KMW137"/>
      <c r="KMX137"/>
      <c r="KMY137"/>
      <c r="KMZ137"/>
      <c r="KNA137"/>
      <c r="KNB137"/>
      <c r="KNC137"/>
      <c r="KND137"/>
      <c r="KNE137"/>
      <c r="KNF137"/>
      <c r="KNG137"/>
      <c r="KNH137"/>
      <c r="KNI137"/>
      <c r="KNJ137"/>
      <c r="KNK137"/>
      <c r="KNL137"/>
      <c r="KNM137"/>
      <c r="KNN137"/>
      <c r="KNO137"/>
      <c r="KNP137"/>
      <c r="KNQ137"/>
      <c r="KNR137"/>
      <c r="KNS137"/>
      <c r="KNT137"/>
      <c r="KNU137"/>
      <c r="KNV137"/>
      <c r="KNW137"/>
      <c r="KNX137"/>
      <c r="KNY137"/>
      <c r="KNZ137"/>
      <c r="KOA137"/>
      <c r="KOB137"/>
      <c r="KOC137"/>
      <c r="KOD137"/>
      <c r="KOE137"/>
      <c r="KOF137"/>
      <c r="KOG137"/>
      <c r="KOH137"/>
      <c r="KOI137"/>
      <c r="KOJ137"/>
      <c r="KOK137"/>
      <c r="KOL137"/>
      <c r="KOM137"/>
      <c r="KON137"/>
      <c r="KOO137"/>
      <c r="KOP137"/>
      <c r="KOQ137"/>
      <c r="KOR137"/>
      <c r="KOS137"/>
      <c r="KOT137"/>
      <c r="KOU137"/>
      <c r="KOV137"/>
      <c r="KOW137"/>
      <c r="KOX137"/>
      <c r="KOY137"/>
      <c r="KOZ137"/>
      <c r="KPA137"/>
      <c r="KPB137"/>
      <c r="KPC137"/>
      <c r="KPD137"/>
      <c r="KPE137"/>
      <c r="KPF137"/>
      <c r="KPG137"/>
      <c r="KPH137"/>
      <c r="KPI137"/>
      <c r="KPJ137"/>
      <c r="KPK137"/>
      <c r="KPL137"/>
      <c r="KPM137"/>
      <c r="KPN137"/>
      <c r="KPO137"/>
      <c r="KPP137"/>
      <c r="KPQ137"/>
      <c r="KPR137"/>
      <c r="KPS137"/>
      <c r="KPT137"/>
      <c r="KPU137"/>
      <c r="KPV137"/>
      <c r="KPW137"/>
      <c r="KPX137"/>
      <c r="KPY137"/>
      <c r="KPZ137"/>
      <c r="KQA137"/>
      <c r="KQB137"/>
      <c r="KQC137"/>
      <c r="KQD137"/>
      <c r="KQE137"/>
      <c r="KQF137"/>
      <c r="KQG137"/>
      <c r="KQH137"/>
      <c r="KQI137"/>
      <c r="KQJ137"/>
      <c r="KQK137"/>
      <c r="KQL137"/>
      <c r="KQM137"/>
      <c r="KQN137"/>
      <c r="KQO137"/>
      <c r="KQP137"/>
      <c r="KQQ137"/>
      <c r="KQR137"/>
      <c r="KQS137"/>
      <c r="KQT137"/>
      <c r="KQU137"/>
      <c r="KQV137"/>
      <c r="KQW137"/>
      <c r="KQX137"/>
      <c r="KQY137"/>
      <c r="KQZ137"/>
      <c r="KRA137"/>
      <c r="KRB137"/>
      <c r="KRC137"/>
      <c r="KRD137"/>
      <c r="KRE137"/>
      <c r="KRF137"/>
      <c r="KRG137"/>
      <c r="KRH137"/>
      <c r="KRI137"/>
      <c r="KRJ137"/>
      <c r="KRK137"/>
      <c r="KRL137"/>
      <c r="KRM137"/>
      <c r="KRN137"/>
      <c r="KRO137"/>
      <c r="KRP137"/>
      <c r="KRQ137"/>
      <c r="KRR137"/>
      <c r="KRS137"/>
      <c r="KRT137"/>
      <c r="KRU137"/>
      <c r="KRV137"/>
      <c r="KRW137"/>
      <c r="KRX137"/>
      <c r="KRY137"/>
      <c r="KRZ137"/>
      <c r="KSA137"/>
      <c r="KSB137"/>
      <c r="KSC137"/>
      <c r="KSD137"/>
      <c r="KSE137"/>
      <c r="KSF137"/>
      <c r="KSG137"/>
      <c r="KSH137"/>
      <c r="KSI137"/>
      <c r="KSJ137"/>
      <c r="KSK137"/>
      <c r="KSL137"/>
      <c r="KSM137"/>
      <c r="KSN137"/>
      <c r="KSO137"/>
      <c r="KSP137"/>
      <c r="KSQ137"/>
      <c r="KSR137"/>
      <c r="KSS137"/>
      <c r="KST137"/>
      <c r="KSU137"/>
      <c r="KSV137"/>
      <c r="KSW137"/>
      <c r="KSX137"/>
      <c r="KSY137"/>
      <c r="KSZ137"/>
      <c r="KTA137"/>
      <c r="KTB137"/>
      <c r="KTC137"/>
      <c r="KTD137"/>
      <c r="KTE137"/>
      <c r="KTF137"/>
      <c r="KTG137"/>
      <c r="KTH137"/>
      <c r="KTI137"/>
      <c r="KTJ137"/>
      <c r="KTK137"/>
      <c r="KTL137"/>
      <c r="KTM137"/>
      <c r="KTN137"/>
      <c r="KTO137"/>
      <c r="KTP137"/>
      <c r="KTQ137"/>
      <c r="KTR137"/>
      <c r="KTS137"/>
      <c r="KTT137"/>
      <c r="KTU137"/>
      <c r="KTV137"/>
      <c r="KTW137"/>
      <c r="KTX137"/>
      <c r="KTY137"/>
      <c r="KTZ137"/>
      <c r="KUA137"/>
      <c r="KUB137"/>
      <c r="KUC137"/>
      <c r="KUD137"/>
      <c r="KUE137"/>
      <c r="KUF137"/>
      <c r="KUG137"/>
      <c r="KUH137"/>
      <c r="KUI137"/>
      <c r="KUJ137"/>
      <c r="KUK137"/>
      <c r="KUL137"/>
      <c r="KUM137"/>
      <c r="KUN137"/>
      <c r="KUO137"/>
      <c r="KUP137"/>
      <c r="KUQ137"/>
      <c r="KUR137"/>
      <c r="KUS137"/>
      <c r="KUT137"/>
      <c r="KUU137"/>
      <c r="KUV137"/>
      <c r="KUW137"/>
      <c r="KUX137"/>
      <c r="KUY137"/>
      <c r="KUZ137"/>
      <c r="KVA137"/>
      <c r="KVB137"/>
      <c r="KVC137"/>
      <c r="KVD137"/>
      <c r="KVE137"/>
      <c r="KVF137"/>
      <c r="KVG137"/>
      <c r="KVH137"/>
      <c r="KVI137"/>
      <c r="KVJ137"/>
      <c r="KVK137"/>
      <c r="KVL137"/>
      <c r="KVM137"/>
      <c r="KVN137"/>
      <c r="KVO137"/>
      <c r="KVP137"/>
      <c r="KVQ137"/>
      <c r="KVR137"/>
      <c r="KVS137"/>
      <c r="KVT137"/>
      <c r="KVU137"/>
      <c r="KVV137"/>
      <c r="KVW137"/>
      <c r="KVX137"/>
      <c r="KVY137"/>
      <c r="KVZ137"/>
      <c r="KWA137"/>
      <c r="KWB137"/>
      <c r="KWC137"/>
      <c r="KWD137"/>
      <c r="KWE137"/>
      <c r="KWF137"/>
      <c r="KWG137"/>
      <c r="KWH137"/>
      <c r="KWI137"/>
      <c r="KWJ137"/>
      <c r="KWK137"/>
      <c r="KWL137"/>
      <c r="KWM137"/>
      <c r="KWN137"/>
      <c r="KWO137"/>
      <c r="KWP137"/>
      <c r="KWQ137"/>
      <c r="KWR137"/>
      <c r="KWS137"/>
      <c r="KWT137"/>
      <c r="KWU137"/>
      <c r="KWV137"/>
      <c r="KWW137"/>
      <c r="KWX137"/>
      <c r="KWY137"/>
      <c r="KWZ137"/>
      <c r="KXA137"/>
      <c r="KXB137"/>
      <c r="KXC137"/>
      <c r="KXD137"/>
      <c r="KXE137"/>
      <c r="KXF137"/>
      <c r="KXG137"/>
      <c r="KXH137"/>
      <c r="KXI137"/>
      <c r="KXJ137"/>
      <c r="KXK137"/>
      <c r="KXL137"/>
      <c r="KXM137"/>
      <c r="KXN137"/>
      <c r="KXO137"/>
      <c r="KXP137"/>
      <c r="KXQ137"/>
      <c r="KXR137"/>
      <c r="KXS137"/>
      <c r="KXT137"/>
      <c r="KXU137"/>
      <c r="KXV137"/>
      <c r="KXW137"/>
      <c r="KXX137"/>
      <c r="KXY137"/>
      <c r="KXZ137"/>
      <c r="KYA137"/>
      <c r="KYB137"/>
      <c r="KYC137"/>
      <c r="KYD137"/>
      <c r="KYE137"/>
      <c r="KYF137"/>
      <c r="KYG137"/>
      <c r="KYH137"/>
      <c r="KYI137"/>
      <c r="KYJ137"/>
      <c r="KYK137"/>
      <c r="KYL137"/>
      <c r="KYM137"/>
      <c r="KYN137"/>
      <c r="KYO137"/>
      <c r="KYP137"/>
      <c r="KYQ137"/>
      <c r="KYR137"/>
      <c r="KYS137"/>
      <c r="KYT137"/>
      <c r="KYU137"/>
      <c r="KYV137"/>
      <c r="KYW137"/>
      <c r="KYX137"/>
      <c r="KYY137"/>
      <c r="KYZ137"/>
      <c r="KZA137"/>
      <c r="KZB137"/>
      <c r="KZC137"/>
      <c r="KZD137"/>
      <c r="KZE137"/>
      <c r="KZF137"/>
      <c r="KZG137"/>
      <c r="KZH137"/>
      <c r="KZI137"/>
      <c r="KZJ137"/>
      <c r="KZK137"/>
      <c r="KZL137"/>
      <c r="KZM137"/>
      <c r="KZN137"/>
      <c r="KZO137"/>
      <c r="KZP137"/>
      <c r="KZQ137"/>
      <c r="KZR137"/>
      <c r="KZS137"/>
      <c r="KZT137"/>
      <c r="KZU137"/>
      <c r="KZV137"/>
      <c r="KZW137"/>
      <c r="KZX137"/>
      <c r="KZY137"/>
      <c r="KZZ137"/>
      <c r="LAA137"/>
      <c r="LAB137"/>
      <c r="LAC137"/>
      <c r="LAD137"/>
      <c r="LAE137"/>
      <c r="LAF137"/>
      <c r="LAG137"/>
      <c r="LAH137"/>
      <c r="LAI137"/>
      <c r="LAJ137"/>
      <c r="LAK137"/>
      <c r="LAL137"/>
      <c r="LAM137"/>
      <c r="LAN137"/>
      <c r="LAO137"/>
      <c r="LAP137"/>
      <c r="LAQ137"/>
      <c r="LAR137"/>
      <c r="LAS137"/>
      <c r="LAT137"/>
      <c r="LAU137"/>
      <c r="LAV137"/>
      <c r="LAW137"/>
      <c r="LAX137"/>
      <c r="LAY137"/>
      <c r="LAZ137"/>
      <c r="LBA137"/>
      <c r="LBB137"/>
      <c r="LBC137"/>
      <c r="LBD137"/>
      <c r="LBE137"/>
      <c r="LBF137"/>
      <c r="LBG137"/>
      <c r="LBH137"/>
      <c r="LBI137"/>
      <c r="LBJ137"/>
      <c r="LBK137"/>
      <c r="LBL137"/>
      <c r="LBM137"/>
      <c r="LBN137"/>
      <c r="LBO137"/>
      <c r="LBP137"/>
      <c r="LBQ137"/>
      <c r="LBR137"/>
      <c r="LBS137"/>
      <c r="LBT137"/>
      <c r="LBU137"/>
      <c r="LBV137"/>
      <c r="LBW137"/>
      <c r="LBX137"/>
      <c r="LBY137"/>
      <c r="LBZ137"/>
      <c r="LCA137"/>
      <c r="LCB137"/>
      <c r="LCC137"/>
      <c r="LCD137"/>
      <c r="LCE137"/>
      <c r="LCF137"/>
      <c r="LCG137"/>
      <c r="LCH137"/>
      <c r="LCI137"/>
      <c r="LCJ137"/>
      <c r="LCK137"/>
      <c r="LCL137"/>
      <c r="LCM137"/>
      <c r="LCN137"/>
      <c r="LCO137"/>
      <c r="LCP137"/>
      <c r="LCQ137"/>
      <c r="LCR137"/>
      <c r="LCS137"/>
      <c r="LCT137"/>
      <c r="LCU137"/>
      <c r="LCV137"/>
      <c r="LCW137"/>
      <c r="LCX137"/>
      <c r="LCY137"/>
      <c r="LCZ137"/>
      <c r="LDA137"/>
      <c r="LDB137"/>
      <c r="LDC137"/>
      <c r="LDD137"/>
      <c r="LDE137"/>
      <c r="LDF137"/>
      <c r="LDG137"/>
      <c r="LDH137"/>
      <c r="LDI137"/>
      <c r="LDJ137"/>
      <c r="LDK137"/>
      <c r="LDL137"/>
      <c r="LDM137"/>
      <c r="LDN137"/>
      <c r="LDO137"/>
      <c r="LDP137"/>
      <c r="LDQ137"/>
      <c r="LDR137"/>
      <c r="LDS137"/>
      <c r="LDT137"/>
      <c r="LDU137"/>
      <c r="LDV137"/>
      <c r="LDW137"/>
      <c r="LDX137"/>
      <c r="LDY137"/>
      <c r="LDZ137"/>
      <c r="LEA137"/>
      <c r="LEB137"/>
      <c r="LEC137"/>
      <c r="LED137"/>
      <c r="LEE137"/>
      <c r="LEF137"/>
      <c r="LEG137"/>
      <c r="LEH137"/>
      <c r="LEI137"/>
      <c r="LEJ137"/>
      <c r="LEK137"/>
      <c r="LEL137"/>
      <c r="LEM137"/>
      <c r="LEN137"/>
      <c r="LEO137"/>
      <c r="LEP137"/>
      <c r="LEQ137"/>
      <c r="LER137"/>
      <c r="LES137"/>
      <c r="LET137"/>
      <c r="LEU137"/>
      <c r="LEV137"/>
      <c r="LEW137"/>
      <c r="LEX137"/>
      <c r="LEY137"/>
      <c r="LEZ137"/>
      <c r="LFA137"/>
      <c r="LFB137"/>
      <c r="LFC137"/>
      <c r="LFD137"/>
      <c r="LFE137"/>
      <c r="LFF137"/>
      <c r="LFG137"/>
      <c r="LFH137"/>
      <c r="LFI137"/>
      <c r="LFJ137"/>
      <c r="LFK137"/>
      <c r="LFL137"/>
      <c r="LFM137"/>
      <c r="LFN137"/>
      <c r="LFO137"/>
      <c r="LFP137"/>
      <c r="LFQ137"/>
      <c r="LFR137"/>
      <c r="LFS137"/>
      <c r="LFT137"/>
      <c r="LFU137"/>
      <c r="LFV137"/>
      <c r="LFW137"/>
      <c r="LFX137"/>
      <c r="LFY137"/>
      <c r="LFZ137"/>
      <c r="LGA137"/>
      <c r="LGB137"/>
      <c r="LGC137"/>
      <c r="LGD137"/>
      <c r="LGE137"/>
      <c r="LGF137"/>
      <c r="LGG137"/>
      <c r="LGH137"/>
      <c r="LGI137"/>
      <c r="LGJ137"/>
      <c r="LGK137"/>
      <c r="LGL137"/>
      <c r="LGM137"/>
      <c r="LGN137"/>
      <c r="LGO137"/>
      <c r="LGP137"/>
      <c r="LGQ137"/>
      <c r="LGR137"/>
      <c r="LGS137"/>
      <c r="LGT137"/>
      <c r="LGU137"/>
      <c r="LGV137"/>
      <c r="LGW137"/>
      <c r="LGX137"/>
      <c r="LGY137"/>
      <c r="LGZ137"/>
      <c r="LHA137"/>
      <c r="LHB137"/>
      <c r="LHC137"/>
      <c r="LHD137"/>
      <c r="LHE137"/>
      <c r="LHF137"/>
      <c r="LHG137"/>
      <c r="LHH137"/>
      <c r="LHI137"/>
      <c r="LHJ137"/>
      <c r="LHK137"/>
      <c r="LHL137"/>
      <c r="LHM137"/>
      <c r="LHN137"/>
      <c r="LHO137"/>
      <c r="LHP137"/>
      <c r="LHQ137"/>
      <c r="LHR137"/>
      <c r="LHS137"/>
      <c r="LHT137"/>
      <c r="LHU137"/>
      <c r="LHV137"/>
      <c r="LHW137"/>
      <c r="LHX137"/>
      <c r="LHY137"/>
      <c r="LHZ137"/>
      <c r="LIA137"/>
      <c r="LIB137"/>
      <c r="LIC137"/>
      <c r="LID137"/>
      <c r="LIE137"/>
      <c r="LIF137"/>
      <c r="LIG137"/>
      <c r="LIH137"/>
      <c r="LII137"/>
      <c r="LIJ137"/>
      <c r="LIK137"/>
      <c r="LIL137"/>
      <c r="LIM137"/>
      <c r="LIN137"/>
      <c r="LIO137"/>
      <c r="LIP137"/>
      <c r="LIQ137"/>
      <c r="LIR137"/>
      <c r="LIS137"/>
      <c r="LIT137"/>
      <c r="LIU137"/>
      <c r="LIV137"/>
      <c r="LIW137"/>
      <c r="LIX137"/>
      <c r="LIY137"/>
      <c r="LIZ137"/>
      <c r="LJA137"/>
      <c r="LJB137"/>
      <c r="LJC137"/>
      <c r="LJD137"/>
      <c r="LJE137"/>
      <c r="LJF137"/>
      <c r="LJG137"/>
      <c r="LJH137"/>
      <c r="LJI137"/>
      <c r="LJJ137"/>
      <c r="LJK137"/>
      <c r="LJL137"/>
      <c r="LJM137"/>
      <c r="LJN137"/>
      <c r="LJO137"/>
      <c r="LJP137"/>
      <c r="LJQ137"/>
      <c r="LJR137"/>
      <c r="LJS137"/>
      <c r="LJT137"/>
      <c r="LJU137"/>
      <c r="LJV137"/>
      <c r="LJW137"/>
      <c r="LJX137"/>
      <c r="LJY137"/>
      <c r="LJZ137"/>
      <c r="LKA137"/>
      <c r="LKB137"/>
      <c r="LKC137"/>
      <c r="LKD137"/>
      <c r="LKE137"/>
      <c r="LKF137"/>
      <c r="LKG137"/>
      <c r="LKH137"/>
      <c r="LKI137"/>
      <c r="LKJ137"/>
      <c r="LKK137"/>
      <c r="LKL137"/>
      <c r="LKM137"/>
      <c r="LKN137"/>
      <c r="LKO137"/>
      <c r="LKP137"/>
      <c r="LKQ137"/>
      <c r="LKR137"/>
      <c r="LKS137"/>
      <c r="LKT137"/>
      <c r="LKU137"/>
      <c r="LKV137"/>
      <c r="LKW137"/>
      <c r="LKX137"/>
      <c r="LKY137"/>
      <c r="LKZ137"/>
      <c r="LLA137"/>
      <c r="LLB137"/>
      <c r="LLC137"/>
      <c r="LLD137"/>
      <c r="LLE137"/>
      <c r="LLF137"/>
      <c r="LLG137"/>
      <c r="LLH137"/>
      <c r="LLI137"/>
      <c r="LLJ137"/>
      <c r="LLK137"/>
      <c r="LLL137"/>
      <c r="LLM137"/>
      <c r="LLN137"/>
      <c r="LLO137"/>
      <c r="LLP137"/>
      <c r="LLQ137"/>
      <c r="LLR137"/>
      <c r="LLS137"/>
      <c r="LLT137"/>
      <c r="LLU137"/>
      <c r="LLV137"/>
      <c r="LLW137"/>
      <c r="LLX137"/>
      <c r="LLY137"/>
      <c r="LLZ137"/>
      <c r="LMA137"/>
      <c r="LMB137"/>
      <c r="LMC137"/>
      <c r="LMD137"/>
      <c r="LME137"/>
      <c r="LMF137"/>
      <c r="LMG137"/>
      <c r="LMH137"/>
      <c r="LMI137"/>
      <c r="LMJ137"/>
      <c r="LMK137"/>
      <c r="LML137"/>
      <c r="LMM137"/>
      <c r="LMN137"/>
      <c r="LMO137"/>
      <c r="LMP137"/>
      <c r="LMQ137"/>
      <c r="LMR137"/>
      <c r="LMS137"/>
      <c r="LMT137"/>
      <c r="LMU137"/>
      <c r="LMV137"/>
      <c r="LMW137"/>
      <c r="LMX137"/>
      <c r="LMY137"/>
      <c r="LMZ137"/>
      <c r="LNA137"/>
      <c r="LNB137"/>
      <c r="LNC137"/>
      <c r="LND137"/>
      <c r="LNE137"/>
      <c r="LNF137"/>
      <c r="LNG137"/>
      <c r="LNH137"/>
      <c r="LNI137"/>
      <c r="LNJ137"/>
      <c r="LNK137"/>
      <c r="LNL137"/>
      <c r="LNM137"/>
      <c r="LNN137"/>
      <c r="LNO137"/>
      <c r="LNP137"/>
      <c r="LNQ137"/>
      <c r="LNR137"/>
      <c r="LNS137"/>
      <c r="LNT137"/>
      <c r="LNU137"/>
      <c r="LNV137"/>
      <c r="LNW137"/>
      <c r="LNX137"/>
      <c r="LNY137"/>
      <c r="LNZ137"/>
      <c r="LOA137"/>
      <c r="LOB137"/>
      <c r="LOC137"/>
      <c r="LOD137"/>
      <c r="LOE137"/>
      <c r="LOF137"/>
      <c r="LOG137"/>
      <c r="LOH137"/>
      <c r="LOI137"/>
      <c r="LOJ137"/>
      <c r="LOK137"/>
      <c r="LOL137"/>
      <c r="LOM137"/>
      <c r="LON137"/>
      <c r="LOO137"/>
      <c r="LOP137"/>
      <c r="LOQ137"/>
      <c r="LOR137"/>
      <c r="LOS137"/>
      <c r="LOT137"/>
      <c r="LOU137"/>
      <c r="LOV137"/>
      <c r="LOW137"/>
      <c r="LOX137"/>
      <c r="LOY137"/>
      <c r="LOZ137"/>
      <c r="LPA137"/>
      <c r="LPB137"/>
      <c r="LPC137"/>
      <c r="LPD137"/>
      <c r="LPE137"/>
      <c r="LPF137"/>
      <c r="LPG137"/>
      <c r="LPH137"/>
      <c r="LPI137"/>
      <c r="LPJ137"/>
      <c r="LPK137"/>
      <c r="LPL137"/>
      <c r="LPM137"/>
      <c r="LPN137"/>
      <c r="LPO137"/>
      <c r="LPP137"/>
      <c r="LPQ137"/>
      <c r="LPR137"/>
      <c r="LPS137"/>
      <c r="LPT137"/>
      <c r="LPU137"/>
      <c r="LPV137"/>
      <c r="LPW137"/>
      <c r="LPX137"/>
      <c r="LPY137"/>
      <c r="LPZ137"/>
      <c r="LQA137"/>
      <c r="LQB137"/>
      <c r="LQC137"/>
      <c r="LQD137"/>
      <c r="LQE137"/>
      <c r="LQF137"/>
      <c r="LQG137"/>
      <c r="LQH137"/>
      <c r="LQI137"/>
      <c r="LQJ137"/>
      <c r="LQK137"/>
      <c r="LQL137"/>
      <c r="LQM137"/>
      <c r="LQN137"/>
      <c r="LQO137"/>
      <c r="LQP137"/>
      <c r="LQQ137"/>
      <c r="LQR137"/>
      <c r="LQS137"/>
      <c r="LQT137"/>
      <c r="LQU137"/>
      <c r="LQV137"/>
      <c r="LQW137"/>
      <c r="LQX137"/>
      <c r="LQY137"/>
      <c r="LQZ137"/>
      <c r="LRA137"/>
      <c r="LRB137"/>
      <c r="LRC137"/>
      <c r="LRD137"/>
      <c r="LRE137"/>
      <c r="LRF137"/>
      <c r="LRG137"/>
      <c r="LRH137"/>
      <c r="LRI137"/>
      <c r="LRJ137"/>
      <c r="LRK137"/>
      <c r="LRL137"/>
      <c r="LRM137"/>
      <c r="LRN137"/>
      <c r="LRO137"/>
      <c r="LRP137"/>
      <c r="LRQ137"/>
      <c r="LRR137"/>
      <c r="LRS137"/>
      <c r="LRT137"/>
      <c r="LRU137"/>
      <c r="LRV137"/>
      <c r="LRW137"/>
      <c r="LRX137"/>
      <c r="LRY137"/>
      <c r="LRZ137"/>
      <c r="LSA137"/>
      <c r="LSB137"/>
      <c r="LSC137"/>
      <c r="LSD137"/>
      <c r="LSE137"/>
      <c r="LSF137"/>
      <c r="LSG137"/>
      <c r="LSH137"/>
      <c r="LSI137"/>
      <c r="LSJ137"/>
      <c r="LSK137"/>
      <c r="LSL137"/>
      <c r="LSM137"/>
      <c r="LSN137"/>
      <c r="LSO137"/>
      <c r="LSP137"/>
      <c r="LSQ137"/>
      <c r="LSR137"/>
      <c r="LSS137"/>
      <c r="LST137"/>
      <c r="LSU137"/>
      <c r="LSV137"/>
      <c r="LSW137"/>
      <c r="LSX137"/>
      <c r="LSY137"/>
      <c r="LSZ137"/>
      <c r="LTA137"/>
      <c r="LTB137"/>
      <c r="LTC137"/>
      <c r="LTD137"/>
      <c r="LTE137"/>
      <c r="LTF137"/>
      <c r="LTG137"/>
      <c r="LTH137"/>
      <c r="LTI137"/>
      <c r="LTJ137"/>
      <c r="LTK137"/>
      <c r="LTL137"/>
      <c r="LTM137"/>
      <c r="LTN137"/>
      <c r="LTO137"/>
      <c r="LTP137"/>
      <c r="LTQ137"/>
      <c r="LTR137"/>
      <c r="LTS137"/>
      <c r="LTT137"/>
      <c r="LTU137"/>
      <c r="LTV137"/>
      <c r="LTW137"/>
      <c r="LTX137"/>
      <c r="LTY137"/>
      <c r="LTZ137"/>
      <c r="LUA137"/>
      <c r="LUB137"/>
      <c r="LUC137"/>
      <c r="LUD137"/>
      <c r="LUE137"/>
      <c r="LUF137"/>
      <c r="LUG137"/>
      <c r="LUH137"/>
      <c r="LUI137"/>
      <c r="LUJ137"/>
      <c r="LUK137"/>
      <c r="LUL137"/>
      <c r="LUM137"/>
      <c r="LUN137"/>
      <c r="LUO137"/>
      <c r="LUP137"/>
      <c r="LUQ137"/>
      <c r="LUR137"/>
      <c r="LUS137"/>
      <c r="LUT137"/>
      <c r="LUU137"/>
      <c r="LUV137"/>
      <c r="LUW137"/>
      <c r="LUX137"/>
      <c r="LUY137"/>
      <c r="LUZ137"/>
      <c r="LVA137"/>
      <c r="LVB137"/>
      <c r="LVC137"/>
      <c r="LVD137"/>
      <c r="LVE137"/>
      <c r="LVF137"/>
      <c r="LVG137"/>
      <c r="LVH137"/>
      <c r="LVI137"/>
      <c r="LVJ137"/>
      <c r="LVK137"/>
      <c r="LVL137"/>
      <c r="LVM137"/>
      <c r="LVN137"/>
      <c r="LVO137"/>
      <c r="LVP137"/>
      <c r="LVQ137"/>
      <c r="LVR137"/>
      <c r="LVS137"/>
      <c r="LVT137"/>
      <c r="LVU137"/>
      <c r="LVV137"/>
      <c r="LVW137"/>
      <c r="LVX137"/>
      <c r="LVY137"/>
      <c r="LVZ137"/>
      <c r="LWA137"/>
      <c r="LWB137"/>
      <c r="LWC137"/>
      <c r="LWD137"/>
      <c r="LWE137"/>
      <c r="LWF137"/>
      <c r="LWG137"/>
      <c r="LWH137"/>
      <c r="LWI137"/>
      <c r="LWJ137"/>
      <c r="LWK137"/>
      <c r="LWL137"/>
      <c r="LWM137"/>
      <c r="LWN137"/>
      <c r="LWO137"/>
      <c r="LWP137"/>
      <c r="LWQ137"/>
      <c r="LWR137"/>
      <c r="LWS137"/>
      <c r="LWT137"/>
      <c r="LWU137"/>
      <c r="LWV137"/>
      <c r="LWW137"/>
      <c r="LWX137"/>
      <c r="LWY137"/>
      <c r="LWZ137"/>
      <c r="LXA137"/>
      <c r="LXB137"/>
      <c r="LXC137"/>
      <c r="LXD137"/>
      <c r="LXE137"/>
      <c r="LXF137"/>
      <c r="LXG137"/>
      <c r="LXH137"/>
      <c r="LXI137"/>
      <c r="LXJ137"/>
      <c r="LXK137"/>
      <c r="LXL137"/>
      <c r="LXM137"/>
      <c r="LXN137"/>
      <c r="LXO137"/>
      <c r="LXP137"/>
      <c r="LXQ137"/>
      <c r="LXR137"/>
      <c r="LXS137"/>
      <c r="LXT137"/>
      <c r="LXU137"/>
      <c r="LXV137"/>
      <c r="LXW137"/>
      <c r="LXX137"/>
      <c r="LXY137"/>
      <c r="LXZ137"/>
      <c r="LYA137"/>
      <c r="LYB137"/>
      <c r="LYC137"/>
      <c r="LYD137"/>
      <c r="LYE137"/>
      <c r="LYF137"/>
      <c r="LYG137"/>
      <c r="LYH137"/>
      <c r="LYI137"/>
      <c r="LYJ137"/>
      <c r="LYK137"/>
      <c r="LYL137"/>
      <c r="LYM137"/>
      <c r="LYN137"/>
      <c r="LYO137"/>
      <c r="LYP137"/>
      <c r="LYQ137"/>
      <c r="LYR137"/>
      <c r="LYS137"/>
      <c r="LYT137"/>
      <c r="LYU137"/>
      <c r="LYV137"/>
      <c r="LYW137"/>
      <c r="LYX137"/>
      <c r="LYY137"/>
      <c r="LYZ137"/>
      <c r="LZA137"/>
      <c r="LZB137"/>
      <c r="LZC137"/>
      <c r="LZD137"/>
      <c r="LZE137"/>
      <c r="LZF137"/>
      <c r="LZG137"/>
      <c r="LZH137"/>
      <c r="LZI137"/>
      <c r="LZJ137"/>
      <c r="LZK137"/>
      <c r="LZL137"/>
      <c r="LZM137"/>
      <c r="LZN137"/>
      <c r="LZO137"/>
      <c r="LZP137"/>
      <c r="LZQ137"/>
      <c r="LZR137"/>
      <c r="LZS137"/>
      <c r="LZT137"/>
      <c r="LZU137"/>
      <c r="LZV137"/>
      <c r="LZW137"/>
      <c r="LZX137"/>
      <c r="LZY137"/>
      <c r="LZZ137"/>
      <c r="MAA137"/>
      <c r="MAB137"/>
      <c r="MAC137"/>
      <c r="MAD137"/>
      <c r="MAE137"/>
      <c r="MAF137"/>
      <c r="MAG137"/>
      <c r="MAH137"/>
      <c r="MAI137"/>
      <c r="MAJ137"/>
      <c r="MAK137"/>
      <c r="MAL137"/>
      <c r="MAM137"/>
      <c r="MAN137"/>
      <c r="MAO137"/>
      <c r="MAP137"/>
      <c r="MAQ137"/>
      <c r="MAR137"/>
      <c r="MAS137"/>
      <c r="MAT137"/>
      <c r="MAU137"/>
      <c r="MAV137"/>
      <c r="MAW137"/>
      <c r="MAX137"/>
      <c r="MAY137"/>
      <c r="MAZ137"/>
      <c r="MBA137"/>
      <c r="MBB137"/>
      <c r="MBC137"/>
      <c r="MBD137"/>
      <c r="MBE137"/>
      <c r="MBF137"/>
      <c r="MBG137"/>
      <c r="MBH137"/>
      <c r="MBI137"/>
      <c r="MBJ137"/>
      <c r="MBK137"/>
      <c r="MBL137"/>
      <c r="MBM137"/>
      <c r="MBN137"/>
      <c r="MBO137"/>
      <c r="MBP137"/>
      <c r="MBQ137"/>
      <c r="MBR137"/>
      <c r="MBS137"/>
      <c r="MBT137"/>
      <c r="MBU137"/>
      <c r="MBV137"/>
      <c r="MBW137"/>
      <c r="MBX137"/>
      <c r="MBY137"/>
      <c r="MBZ137"/>
      <c r="MCA137"/>
      <c r="MCB137"/>
      <c r="MCC137"/>
      <c r="MCD137"/>
      <c r="MCE137"/>
      <c r="MCF137"/>
      <c r="MCG137"/>
      <c r="MCH137"/>
      <c r="MCI137"/>
      <c r="MCJ137"/>
      <c r="MCK137"/>
      <c r="MCL137"/>
      <c r="MCM137"/>
      <c r="MCN137"/>
      <c r="MCO137"/>
      <c r="MCP137"/>
      <c r="MCQ137"/>
      <c r="MCR137"/>
      <c r="MCS137"/>
      <c r="MCT137"/>
      <c r="MCU137"/>
      <c r="MCV137"/>
      <c r="MCW137"/>
      <c r="MCX137"/>
      <c r="MCY137"/>
      <c r="MCZ137"/>
      <c r="MDA137"/>
      <c r="MDB137"/>
      <c r="MDC137"/>
      <c r="MDD137"/>
      <c r="MDE137"/>
      <c r="MDF137"/>
      <c r="MDG137"/>
      <c r="MDH137"/>
      <c r="MDI137"/>
      <c r="MDJ137"/>
      <c r="MDK137"/>
      <c r="MDL137"/>
      <c r="MDM137"/>
      <c r="MDN137"/>
      <c r="MDO137"/>
      <c r="MDP137"/>
      <c r="MDQ137"/>
      <c r="MDR137"/>
      <c r="MDS137"/>
      <c r="MDT137"/>
      <c r="MDU137"/>
      <c r="MDV137"/>
      <c r="MDW137"/>
      <c r="MDX137"/>
      <c r="MDY137"/>
      <c r="MDZ137"/>
      <c r="MEA137"/>
      <c r="MEB137"/>
      <c r="MEC137"/>
      <c r="MED137"/>
      <c r="MEE137"/>
      <c r="MEF137"/>
      <c r="MEG137"/>
      <c r="MEH137"/>
      <c r="MEI137"/>
      <c r="MEJ137"/>
      <c r="MEK137"/>
      <c r="MEL137"/>
      <c r="MEM137"/>
      <c r="MEN137"/>
      <c r="MEO137"/>
      <c r="MEP137"/>
      <c r="MEQ137"/>
      <c r="MER137"/>
      <c r="MES137"/>
      <c r="MET137"/>
      <c r="MEU137"/>
      <c r="MEV137"/>
      <c r="MEW137"/>
      <c r="MEX137"/>
      <c r="MEY137"/>
      <c r="MEZ137"/>
      <c r="MFA137"/>
      <c r="MFB137"/>
      <c r="MFC137"/>
      <c r="MFD137"/>
      <c r="MFE137"/>
      <c r="MFF137"/>
      <c r="MFG137"/>
      <c r="MFH137"/>
      <c r="MFI137"/>
      <c r="MFJ137"/>
      <c r="MFK137"/>
      <c r="MFL137"/>
      <c r="MFM137"/>
      <c r="MFN137"/>
      <c r="MFO137"/>
      <c r="MFP137"/>
      <c r="MFQ137"/>
      <c r="MFR137"/>
      <c r="MFS137"/>
      <c r="MFT137"/>
      <c r="MFU137"/>
      <c r="MFV137"/>
      <c r="MFW137"/>
      <c r="MFX137"/>
      <c r="MFY137"/>
      <c r="MFZ137"/>
      <c r="MGA137"/>
      <c r="MGB137"/>
      <c r="MGC137"/>
      <c r="MGD137"/>
      <c r="MGE137"/>
      <c r="MGF137"/>
      <c r="MGG137"/>
      <c r="MGH137"/>
      <c r="MGI137"/>
      <c r="MGJ137"/>
      <c r="MGK137"/>
      <c r="MGL137"/>
      <c r="MGM137"/>
      <c r="MGN137"/>
      <c r="MGO137"/>
      <c r="MGP137"/>
      <c r="MGQ137"/>
      <c r="MGR137"/>
      <c r="MGS137"/>
      <c r="MGT137"/>
      <c r="MGU137"/>
      <c r="MGV137"/>
      <c r="MGW137"/>
      <c r="MGX137"/>
      <c r="MGY137"/>
      <c r="MGZ137"/>
      <c r="MHA137"/>
      <c r="MHB137"/>
      <c r="MHC137"/>
      <c r="MHD137"/>
      <c r="MHE137"/>
      <c r="MHF137"/>
      <c r="MHG137"/>
      <c r="MHH137"/>
      <c r="MHI137"/>
      <c r="MHJ137"/>
      <c r="MHK137"/>
      <c r="MHL137"/>
      <c r="MHM137"/>
      <c r="MHN137"/>
      <c r="MHO137"/>
      <c r="MHP137"/>
      <c r="MHQ137"/>
      <c r="MHR137"/>
      <c r="MHS137"/>
      <c r="MHT137"/>
      <c r="MHU137"/>
      <c r="MHV137"/>
      <c r="MHW137"/>
      <c r="MHX137"/>
      <c r="MHY137"/>
      <c r="MHZ137"/>
      <c r="MIA137"/>
      <c r="MIB137"/>
      <c r="MIC137"/>
      <c r="MID137"/>
      <c r="MIE137"/>
      <c r="MIF137"/>
      <c r="MIG137"/>
      <c r="MIH137"/>
      <c r="MII137"/>
      <c r="MIJ137"/>
      <c r="MIK137"/>
      <c r="MIL137"/>
      <c r="MIM137"/>
      <c r="MIN137"/>
      <c r="MIO137"/>
      <c r="MIP137"/>
      <c r="MIQ137"/>
      <c r="MIR137"/>
      <c r="MIS137"/>
      <c r="MIT137"/>
      <c r="MIU137"/>
      <c r="MIV137"/>
      <c r="MIW137"/>
      <c r="MIX137"/>
      <c r="MIY137"/>
      <c r="MIZ137"/>
      <c r="MJA137"/>
      <c r="MJB137"/>
      <c r="MJC137"/>
      <c r="MJD137"/>
      <c r="MJE137"/>
      <c r="MJF137"/>
      <c r="MJG137"/>
      <c r="MJH137"/>
      <c r="MJI137"/>
      <c r="MJJ137"/>
      <c r="MJK137"/>
      <c r="MJL137"/>
      <c r="MJM137"/>
      <c r="MJN137"/>
      <c r="MJO137"/>
      <c r="MJP137"/>
      <c r="MJQ137"/>
      <c r="MJR137"/>
      <c r="MJS137"/>
      <c r="MJT137"/>
      <c r="MJU137"/>
      <c r="MJV137"/>
      <c r="MJW137"/>
      <c r="MJX137"/>
      <c r="MJY137"/>
      <c r="MJZ137"/>
      <c r="MKA137"/>
      <c r="MKB137"/>
      <c r="MKC137"/>
      <c r="MKD137"/>
      <c r="MKE137"/>
      <c r="MKF137"/>
      <c r="MKG137"/>
      <c r="MKH137"/>
      <c r="MKI137"/>
      <c r="MKJ137"/>
      <c r="MKK137"/>
      <c r="MKL137"/>
      <c r="MKM137"/>
      <c r="MKN137"/>
      <c r="MKO137"/>
      <c r="MKP137"/>
      <c r="MKQ137"/>
      <c r="MKR137"/>
      <c r="MKS137"/>
      <c r="MKT137"/>
      <c r="MKU137"/>
      <c r="MKV137"/>
      <c r="MKW137"/>
      <c r="MKX137"/>
      <c r="MKY137"/>
      <c r="MKZ137"/>
      <c r="MLA137"/>
      <c r="MLB137"/>
      <c r="MLC137"/>
      <c r="MLD137"/>
      <c r="MLE137"/>
      <c r="MLF137"/>
      <c r="MLG137"/>
      <c r="MLH137"/>
      <c r="MLI137"/>
      <c r="MLJ137"/>
      <c r="MLK137"/>
      <c r="MLL137"/>
      <c r="MLM137"/>
      <c r="MLN137"/>
      <c r="MLO137"/>
      <c r="MLP137"/>
      <c r="MLQ137"/>
      <c r="MLR137"/>
      <c r="MLS137"/>
      <c r="MLT137"/>
      <c r="MLU137"/>
      <c r="MLV137"/>
      <c r="MLW137"/>
      <c r="MLX137"/>
      <c r="MLY137"/>
      <c r="MLZ137"/>
      <c r="MMA137"/>
      <c r="MMB137"/>
      <c r="MMC137"/>
      <c r="MMD137"/>
      <c r="MME137"/>
      <c r="MMF137"/>
      <c r="MMG137"/>
      <c r="MMH137"/>
      <c r="MMI137"/>
      <c r="MMJ137"/>
      <c r="MMK137"/>
      <c r="MML137"/>
      <c r="MMM137"/>
      <c r="MMN137"/>
      <c r="MMO137"/>
      <c r="MMP137"/>
      <c r="MMQ137"/>
      <c r="MMR137"/>
      <c r="MMS137"/>
      <c r="MMT137"/>
      <c r="MMU137"/>
      <c r="MMV137"/>
      <c r="MMW137"/>
      <c r="MMX137"/>
      <c r="MMY137"/>
      <c r="MMZ137"/>
      <c r="MNA137"/>
      <c r="MNB137"/>
      <c r="MNC137"/>
      <c r="MND137"/>
      <c r="MNE137"/>
      <c r="MNF137"/>
      <c r="MNG137"/>
      <c r="MNH137"/>
      <c r="MNI137"/>
      <c r="MNJ137"/>
      <c r="MNK137"/>
      <c r="MNL137"/>
      <c r="MNM137"/>
      <c r="MNN137"/>
      <c r="MNO137"/>
      <c r="MNP137"/>
      <c r="MNQ137"/>
      <c r="MNR137"/>
      <c r="MNS137"/>
      <c r="MNT137"/>
      <c r="MNU137"/>
      <c r="MNV137"/>
      <c r="MNW137"/>
      <c r="MNX137"/>
      <c r="MNY137"/>
      <c r="MNZ137"/>
      <c r="MOA137"/>
      <c r="MOB137"/>
      <c r="MOC137"/>
      <c r="MOD137"/>
      <c r="MOE137"/>
      <c r="MOF137"/>
      <c r="MOG137"/>
      <c r="MOH137"/>
      <c r="MOI137"/>
      <c r="MOJ137"/>
      <c r="MOK137"/>
      <c r="MOL137"/>
      <c r="MOM137"/>
      <c r="MON137"/>
      <c r="MOO137"/>
      <c r="MOP137"/>
      <c r="MOQ137"/>
      <c r="MOR137"/>
      <c r="MOS137"/>
      <c r="MOT137"/>
      <c r="MOU137"/>
      <c r="MOV137"/>
      <c r="MOW137"/>
      <c r="MOX137"/>
      <c r="MOY137"/>
      <c r="MOZ137"/>
      <c r="MPA137"/>
      <c r="MPB137"/>
      <c r="MPC137"/>
      <c r="MPD137"/>
      <c r="MPE137"/>
      <c r="MPF137"/>
      <c r="MPG137"/>
      <c r="MPH137"/>
      <c r="MPI137"/>
      <c r="MPJ137"/>
      <c r="MPK137"/>
      <c r="MPL137"/>
      <c r="MPM137"/>
      <c r="MPN137"/>
      <c r="MPO137"/>
      <c r="MPP137"/>
      <c r="MPQ137"/>
      <c r="MPR137"/>
      <c r="MPS137"/>
      <c r="MPT137"/>
      <c r="MPU137"/>
      <c r="MPV137"/>
      <c r="MPW137"/>
      <c r="MPX137"/>
      <c r="MPY137"/>
      <c r="MPZ137"/>
      <c r="MQA137"/>
      <c r="MQB137"/>
      <c r="MQC137"/>
      <c r="MQD137"/>
      <c r="MQE137"/>
      <c r="MQF137"/>
      <c r="MQG137"/>
      <c r="MQH137"/>
      <c r="MQI137"/>
      <c r="MQJ137"/>
      <c r="MQK137"/>
      <c r="MQL137"/>
      <c r="MQM137"/>
      <c r="MQN137"/>
      <c r="MQO137"/>
      <c r="MQP137"/>
      <c r="MQQ137"/>
      <c r="MQR137"/>
      <c r="MQS137"/>
      <c r="MQT137"/>
      <c r="MQU137"/>
      <c r="MQV137"/>
      <c r="MQW137"/>
      <c r="MQX137"/>
      <c r="MQY137"/>
      <c r="MQZ137"/>
      <c r="MRA137"/>
      <c r="MRB137"/>
      <c r="MRC137"/>
      <c r="MRD137"/>
      <c r="MRE137"/>
      <c r="MRF137"/>
      <c r="MRG137"/>
      <c r="MRH137"/>
      <c r="MRI137"/>
      <c r="MRJ137"/>
      <c r="MRK137"/>
      <c r="MRL137"/>
      <c r="MRM137"/>
      <c r="MRN137"/>
      <c r="MRO137"/>
      <c r="MRP137"/>
      <c r="MRQ137"/>
      <c r="MRR137"/>
      <c r="MRS137"/>
      <c r="MRT137"/>
      <c r="MRU137"/>
      <c r="MRV137"/>
      <c r="MRW137"/>
      <c r="MRX137"/>
      <c r="MRY137"/>
      <c r="MRZ137"/>
      <c r="MSA137"/>
      <c r="MSB137"/>
      <c r="MSC137"/>
      <c r="MSD137"/>
      <c r="MSE137"/>
      <c r="MSF137"/>
      <c r="MSG137"/>
      <c r="MSH137"/>
      <c r="MSI137"/>
      <c r="MSJ137"/>
      <c r="MSK137"/>
      <c r="MSL137"/>
      <c r="MSM137"/>
      <c r="MSN137"/>
      <c r="MSO137"/>
      <c r="MSP137"/>
      <c r="MSQ137"/>
      <c r="MSR137"/>
      <c r="MSS137"/>
      <c r="MST137"/>
      <c r="MSU137"/>
      <c r="MSV137"/>
      <c r="MSW137"/>
      <c r="MSX137"/>
      <c r="MSY137"/>
      <c r="MSZ137"/>
      <c r="MTA137"/>
      <c r="MTB137"/>
      <c r="MTC137"/>
      <c r="MTD137"/>
      <c r="MTE137"/>
      <c r="MTF137"/>
      <c r="MTG137"/>
      <c r="MTH137"/>
      <c r="MTI137"/>
      <c r="MTJ137"/>
      <c r="MTK137"/>
      <c r="MTL137"/>
      <c r="MTM137"/>
      <c r="MTN137"/>
      <c r="MTO137"/>
      <c r="MTP137"/>
      <c r="MTQ137"/>
      <c r="MTR137"/>
      <c r="MTS137"/>
      <c r="MTT137"/>
      <c r="MTU137"/>
      <c r="MTV137"/>
      <c r="MTW137"/>
      <c r="MTX137"/>
      <c r="MTY137"/>
      <c r="MTZ137"/>
      <c r="MUA137"/>
      <c r="MUB137"/>
      <c r="MUC137"/>
      <c r="MUD137"/>
      <c r="MUE137"/>
      <c r="MUF137"/>
      <c r="MUG137"/>
      <c r="MUH137"/>
      <c r="MUI137"/>
      <c r="MUJ137"/>
      <c r="MUK137"/>
      <c r="MUL137"/>
      <c r="MUM137"/>
      <c r="MUN137"/>
      <c r="MUO137"/>
      <c r="MUP137"/>
      <c r="MUQ137"/>
      <c r="MUR137"/>
      <c r="MUS137"/>
      <c r="MUT137"/>
      <c r="MUU137"/>
      <c r="MUV137"/>
      <c r="MUW137"/>
      <c r="MUX137"/>
      <c r="MUY137"/>
      <c r="MUZ137"/>
      <c r="MVA137"/>
      <c r="MVB137"/>
      <c r="MVC137"/>
      <c r="MVD137"/>
      <c r="MVE137"/>
      <c r="MVF137"/>
      <c r="MVG137"/>
      <c r="MVH137"/>
      <c r="MVI137"/>
      <c r="MVJ137"/>
      <c r="MVK137"/>
      <c r="MVL137"/>
      <c r="MVM137"/>
      <c r="MVN137"/>
      <c r="MVO137"/>
      <c r="MVP137"/>
      <c r="MVQ137"/>
      <c r="MVR137"/>
      <c r="MVS137"/>
      <c r="MVT137"/>
      <c r="MVU137"/>
      <c r="MVV137"/>
      <c r="MVW137"/>
      <c r="MVX137"/>
      <c r="MVY137"/>
      <c r="MVZ137"/>
      <c r="MWA137"/>
      <c r="MWB137"/>
      <c r="MWC137"/>
      <c r="MWD137"/>
      <c r="MWE137"/>
      <c r="MWF137"/>
      <c r="MWG137"/>
      <c r="MWH137"/>
      <c r="MWI137"/>
      <c r="MWJ137"/>
      <c r="MWK137"/>
      <c r="MWL137"/>
      <c r="MWM137"/>
      <c r="MWN137"/>
      <c r="MWO137"/>
      <c r="MWP137"/>
      <c r="MWQ137"/>
      <c r="MWR137"/>
      <c r="MWS137"/>
      <c r="MWT137"/>
      <c r="MWU137"/>
      <c r="MWV137"/>
      <c r="MWW137"/>
      <c r="MWX137"/>
      <c r="MWY137"/>
      <c r="MWZ137"/>
      <c r="MXA137"/>
      <c r="MXB137"/>
      <c r="MXC137"/>
      <c r="MXD137"/>
      <c r="MXE137"/>
      <c r="MXF137"/>
      <c r="MXG137"/>
      <c r="MXH137"/>
      <c r="MXI137"/>
      <c r="MXJ137"/>
      <c r="MXK137"/>
      <c r="MXL137"/>
      <c r="MXM137"/>
      <c r="MXN137"/>
      <c r="MXO137"/>
      <c r="MXP137"/>
      <c r="MXQ137"/>
      <c r="MXR137"/>
      <c r="MXS137"/>
      <c r="MXT137"/>
      <c r="MXU137"/>
      <c r="MXV137"/>
      <c r="MXW137"/>
      <c r="MXX137"/>
      <c r="MXY137"/>
      <c r="MXZ137"/>
      <c r="MYA137"/>
      <c r="MYB137"/>
      <c r="MYC137"/>
      <c r="MYD137"/>
      <c r="MYE137"/>
      <c r="MYF137"/>
      <c r="MYG137"/>
      <c r="MYH137"/>
      <c r="MYI137"/>
      <c r="MYJ137"/>
      <c r="MYK137"/>
      <c r="MYL137"/>
      <c r="MYM137"/>
      <c r="MYN137"/>
      <c r="MYO137"/>
      <c r="MYP137"/>
      <c r="MYQ137"/>
      <c r="MYR137"/>
      <c r="MYS137"/>
      <c r="MYT137"/>
      <c r="MYU137"/>
      <c r="MYV137"/>
      <c r="MYW137"/>
      <c r="MYX137"/>
      <c r="MYY137"/>
      <c r="MYZ137"/>
      <c r="MZA137"/>
      <c r="MZB137"/>
      <c r="MZC137"/>
      <c r="MZD137"/>
      <c r="MZE137"/>
      <c r="MZF137"/>
      <c r="MZG137"/>
      <c r="MZH137"/>
      <c r="MZI137"/>
      <c r="MZJ137"/>
      <c r="MZK137"/>
      <c r="MZL137"/>
      <c r="MZM137"/>
      <c r="MZN137"/>
      <c r="MZO137"/>
      <c r="MZP137"/>
      <c r="MZQ137"/>
      <c r="MZR137"/>
      <c r="MZS137"/>
      <c r="MZT137"/>
      <c r="MZU137"/>
      <c r="MZV137"/>
      <c r="MZW137"/>
      <c r="MZX137"/>
      <c r="MZY137"/>
      <c r="MZZ137"/>
      <c r="NAA137"/>
      <c r="NAB137"/>
      <c r="NAC137"/>
      <c r="NAD137"/>
      <c r="NAE137"/>
      <c r="NAF137"/>
      <c r="NAG137"/>
      <c r="NAH137"/>
      <c r="NAI137"/>
      <c r="NAJ137"/>
      <c r="NAK137"/>
      <c r="NAL137"/>
      <c r="NAM137"/>
      <c r="NAN137"/>
      <c r="NAO137"/>
      <c r="NAP137"/>
      <c r="NAQ137"/>
      <c r="NAR137"/>
      <c r="NAS137"/>
      <c r="NAT137"/>
      <c r="NAU137"/>
      <c r="NAV137"/>
      <c r="NAW137"/>
      <c r="NAX137"/>
      <c r="NAY137"/>
      <c r="NAZ137"/>
      <c r="NBA137"/>
      <c r="NBB137"/>
      <c r="NBC137"/>
      <c r="NBD137"/>
      <c r="NBE137"/>
      <c r="NBF137"/>
      <c r="NBG137"/>
      <c r="NBH137"/>
      <c r="NBI137"/>
      <c r="NBJ137"/>
      <c r="NBK137"/>
      <c r="NBL137"/>
      <c r="NBM137"/>
      <c r="NBN137"/>
      <c r="NBO137"/>
      <c r="NBP137"/>
      <c r="NBQ137"/>
      <c r="NBR137"/>
      <c r="NBS137"/>
      <c r="NBT137"/>
      <c r="NBU137"/>
      <c r="NBV137"/>
      <c r="NBW137"/>
      <c r="NBX137"/>
      <c r="NBY137"/>
      <c r="NBZ137"/>
      <c r="NCA137"/>
      <c r="NCB137"/>
      <c r="NCC137"/>
      <c r="NCD137"/>
      <c r="NCE137"/>
      <c r="NCF137"/>
      <c r="NCG137"/>
      <c r="NCH137"/>
      <c r="NCI137"/>
      <c r="NCJ137"/>
      <c r="NCK137"/>
      <c r="NCL137"/>
      <c r="NCM137"/>
      <c r="NCN137"/>
      <c r="NCO137"/>
      <c r="NCP137"/>
      <c r="NCQ137"/>
      <c r="NCR137"/>
      <c r="NCS137"/>
      <c r="NCT137"/>
      <c r="NCU137"/>
      <c r="NCV137"/>
      <c r="NCW137"/>
      <c r="NCX137"/>
      <c r="NCY137"/>
      <c r="NCZ137"/>
      <c r="NDA137"/>
      <c r="NDB137"/>
      <c r="NDC137"/>
      <c r="NDD137"/>
      <c r="NDE137"/>
      <c r="NDF137"/>
      <c r="NDG137"/>
      <c r="NDH137"/>
      <c r="NDI137"/>
      <c r="NDJ137"/>
      <c r="NDK137"/>
      <c r="NDL137"/>
      <c r="NDM137"/>
      <c r="NDN137"/>
      <c r="NDO137"/>
      <c r="NDP137"/>
      <c r="NDQ137"/>
      <c r="NDR137"/>
      <c r="NDS137"/>
      <c r="NDT137"/>
      <c r="NDU137"/>
      <c r="NDV137"/>
      <c r="NDW137"/>
      <c r="NDX137"/>
      <c r="NDY137"/>
      <c r="NDZ137"/>
      <c r="NEA137"/>
      <c r="NEB137"/>
      <c r="NEC137"/>
      <c r="NED137"/>
      <c r="NEE137"/>
      <c r="NEF137"/>
      <c r="NEG137"/>
      <c r="NEH137"/>
      <c r="NEI137"/>
      <c r="NEJ137"/>
      <c r="NEK137"/>
      <c r="NEL137"/>
      <c r="NEM137"/>
      <c r="NEN137"/>
      <c r="NEO137"/>
      <c r="NEP137"/>
      <c r="NEQ137"/>
      <c r="NER137"/>
      <c r="NES137"/>
      <c r="NET137"/>
      <c r="NEU137"/>
      <c r="NEV137"/>
      <c r="NEW137"/>
      <c r="NEX137"/>
      <c r="NEY137"/>
      <c r="NEZ137"/>
      <c r="NFA137"/>
      <c r="NFB137"/>
      <c r="NFC137"/>
      <c r="NFD137"/>
      <c r="NFE137"/>
      <c r="NFF137"/>
      <c r="NFG137"/>
      <c r="NFH137"/>
      <c r="NFI137"/>
      <c r="NFJ137"/>
      <c r="NFK137"/>
      <c r="NFL137"/>
      <c r="NFM137"/>
      <c r="NFN137"/>
      <c r="NFO137"/>
      <c r="NFP137"/>
      <c r="NFQ137"/>
      <c r="NFR137"/>
      <c r="NFS137"/>
      <c r="NFT137"/>
      <c r="NFU137"/>
      <c r="NFV137"/>
      <c r="NFW137"/>
      <c r="NFX137"/>
      <c r="NFY137"/>
      <c r="NFZ137"/>
      <c r="NGA137"/>
      <c r="NGB137"/>
      <c r="NGC137"/>
      <c r="NGD137"/>
      <c r="NGE137"/>
      <c r="NGF137"/>
      <c r="NGG137"/>
      <c r="NGH137"/>
      <c r="NGI137"/>
      <c r="NGJ137"/>
      <c r="NGK137"/>
      <c r="NGL137"/>
      <c r="NGM137"/>
      <c r="NGN137"/>
      <c r="NGO137"/>
      <c r="NGP137"/>
      <c r="NGQ137"/>
      <c r="NGR137"/>
      <c r="NGS137"/>
      <c r="NGT137"/>
      <c r="NGU137"/>
      <c r="NGV137"/>
      <c r="NGW137"/>
      <c r="NGX137"/>
      <c r="NGY137"/>
      <c r="NGZ137"/>
      <c r="NHA137"/>
      <c r="NHB137"/>
      <c r="NHC137"/>
      <c r="NHD137"/>
      <c r="NHE137"/>
      <c r="NHF137"/>
      <c r="NHG137"/>
      <c r="NHH137"/>
      <c r="NHI137"/>
      <c r="NHJ137"/>
      <c r="NHK137"/>
      <c r="NHL137"/>
      <c r="NHM137"/>
      <c r="NHN137"/>
      <c r="NHO137"/>
      <c r="NHP137"/>
      <c r="NHQ137"/>
      <c r="NHR137"/>
      <c r="NHS137"/>
      <c r="NHT137"/>
      <c r="NHU137"/>
      <c r="NHV137"/>
      <c r="NHW137"/>
      <c r="NHX137"/>
      <c r="NHY137"/>
      <c r="NHZ137"/>
      <c r="NIA137"/>
      <c r="NIB137"/>
      <c r="NIC137"/>
      <c r="NID137"/>
      <c r="NIE137"/>
      <c r="NIF137"/>
      <c r="NIG137"/>
      <c r="NIH137"/>
      <c r="NII137"/>
      <c r="NIJ137"/>
      <c r="NIK137"/>
      <c r="NIL137"/>
      <c r="NIM137"/>
      <c r="NIN137"/>
      <c r="NIO137"/>
      <c r="NIP137"/>
      <c r="NIQ137"/>
      <c r="NIR137"/>
      <c r="NIS137"/>
      <c r="NIT137"/>
      <c r="NIU137"/>
      <c r="NIV137"/>
      <c r="NIW137"/>
      <c r="NIX137"/>
      <c r="NIY137"/>
      <c r="NIZ137"/>
      <c r="NJA137"/>
      <c r="NJB137"/>
      <c r="NJC137"/>
      <c r="NJD137"/>
      <c r="NJE137"/>
      <c r="NJF137"/>
      <c r="NJG137"/>
      <c r="NJH137"/>
      <c r="NJI137"/>
      <c r="NJJ137"/>
      <c r="NJK137"/>
      <c r="NJL137"/>
      <c r="NJM137"/>
      <c r="NJN137"/>
      <c r="NJO137"/>
      <c r="NJP137"/>
      <c r="NJQ137"/>
      <c r="NJR137"/>
      <c r="NJS137"/>
      <c r="NJT137"/>
      <c r="NJU137"/>
      <c r="NJV137"/>
      <c r="NJW137"/>
      <c r="NJX137"/>
      <c r="NJY137"/>
      <c r="NJZ137"/>
      <c r="NKA137"/>
      <c r="NKB137"/>
      <c r="NKC137"/>
      <c r="NKD137"/>
      <c r="NKE137"/>
      <c r="NKF137"/>
      <c r="NKG137"/>
      <c r="NKH137"/>
      <c r="NKI137"/>
      <c r="NKJ137"/>
      <c r="NKK137"/>
      <c r="NKL137"/>
      <c r="NKM137"/>
      <c r="NKN137"/>
      <c r="NKO137"/>
      <c r="NKP137"/>
      <c r="NKQ137"/>
      <c r="NKR137"/>
      <c r="NKS137"/>
      <c r="NKT137"/>
      <c r="NKU137"/>
      <c r="NKV137"/>
      <c r="NKW137"/>
      <c r="NKX137"/>
      <c r="NKY137"/>
      <c r="NKZ137"/>
      <c r="NLA137"/>
      <c r="NLB137"/>
      <c r="NLC137"/>
      <c r="NLD137"/>
      <c r="NLE137"/>
      <c r="NLF137"/>
      <c r="NLG137"/>
      <c r="NLH137"/>
      <c r="NLI137"/>
      <c r="NLJ137"/>
      <c r="NLK137"/>
      <c r="NLL137"/>
      <c r="NLM137"/>
      <c r="NLN137"/>
      <c r="NLO137"/>
      <c r="NLP137"/>
      <c r="NLQ137"/>
      <c r="NLR137"/>
      <c r="NLS137"/>
      <c r="NLT137"/>
      <c r="NLU137"/>
      <c r="NLV137"/>
      <c r="NLW137"/>
      <c r="NLX137"/>
      <c r="NLY137"/>
      <c r="NLZ137"/>
      <c r="NMA137"/>
      <c r="NMB137"/>
      <c r="NMC137"/>
      <c r="NMD137"/>
      <c r="NME137"/>
      <c r="NMF137"/>
      <c r="NMG137"/>
      <c r="NMH137"/>
      <c r="NMI137"/>
      <c r="NMJ137"/>
      <c r="NMK137"/>
      <c r="NML137"/>
      <c r="NMM137"/>
      <c r="NMN137"/>
      <c r="NMO137"/>
      <c r="NMP137"/>
      <c r="NMQ137"/>
      <c r="NMR137"/>
      <c r="NMS137"/>
      <c r="NMT137"/>
      <c r="NMU137"/>
      <c r="NMV137"/>
      <c r="NMW137"/>
      <c r="NMX137"/>
      <c r="NMY137"/>
      <c r="NMZ137"/>
      <c r="NNA137"/>
      <c r="NNB137"/>
      <c r="NNC137"/>
      <c r="NND137"/>
      <c r="NNE137"/>
      <c r="NNF137"/>
      <c r="NNG137"/>
      <c r="NNH137"/>
      <c r="NNI137"/>
      <c r="NNJ137"/>
      <c r="NNK137"/>
      <c r="NNL137"/>
      <c r="NNM137"/>
      <c r="NNN137"/>
      <c r="NNO137"/>
      <c r="NNP137"/>
      <c r="NNQ137"/>
      <c r="NNR137"/>
      <c r="NNS137"/>
      <c r="NNT137"/>
      <c r="NNU137"/>
      <c r="NNV137"/>
      <c r="NNW137"/>
      <c r="NNX137"/>
      <c r="NNY137"/>
      <c r="NNZ137"/>
      <c r="NOA137"/>
      <c r="NOB137"/>
      <c r="NOC137"/>
      <c r="NOD137"/>
      <c r="NOE137"/>
      <c r="NOF137"/>
      <c r="NOG137"/>
      <c r="NOH137"/>
      <c r="NOI137"/>
      <c r="NOJ137"/>
      <c r="NOK137"/>
      <c r="NOL137"/>
      <c r="NOM137"/>
      <c r="NON137"/>
      <c r="NOO137"/>
      <c r="NOP137"/>
      <c r="NOQ137"/>
      <c r="NOR137"/>
      <c r="NOS137"/>
      <c r="NOT137"/>
      <c r="NOU137"/>
      <c r="NOV137"/>
      <c r="NOW137"/>
      <c r="NOX137"/>
      <c r="NOY137"/>
      <c r="NOZ137"/>
      <c r="NPA137"/>
      <c r="NPB137"/>
      <c r="NPC137"/>
      <c r="NPD137"/>
      <c r="NPE137"/>
      <c r="NPF137"/>
      <c r="NPG137"/>
      <c r="NPH137"/>
      <c r="NPI137"/>
      <c r="NPJ137"/>
      <c r="NPK137"/>
      <c r="NPL137"/>
      <c r="NPM137"/>
      <c r="NPN137"/>
      <c r="NPO137"/>
      <c r="NPP137"/>
      <c r="NPQ137"/>
      <c r="NPR137"/>
      <c r="NPS137"/>
      <c r="NPT137"/>
      <c r="NPU137"/>
      <c r="NPV137"/>
      <c r="NPW137"/>
      <c r="NPX137"/>
      <c r="NPY137"/>
      <c r="NPZ137"/>
      <c r="NQA137"/>
      <c r="NQB137"/>
      <c r="NQC137"/>
      <c r="NQD137"/>
      <c r="NQE137"/>
      <c r="NQF137"/>
      <c r="NQG137"/>
      <c r="NQH137"/>
      <c r="NQI137"/>
      <c r="NQJ137"/>
      <c r="NQK137"/>
      <c r="NQL137"/>
      <c r="NQM137"/>
      <c r="NQN137"/>
      <c r="NQO137"/>
      <c r="NQP137"/>
      <c r="NQQ137"/>
      <c r="NQR137"/>
      <c r="NQS137"/>
      <c r="NQT137"/>
      <c r="NQU137"/>
      <c r="NQV137"/>
      <c r="NQW137"/>
      <c r="NQX137"/>
      <c r="NQY137"/>
      <c r="NQZ137"/>
      <c r="NRA137"/>
      <c r="NRB137"/>
      <c r="NRC137"/>
      <c r="NRD137"/>
      <c r="NRE137"/>
      <c r="NRF137"/>
      <c r="NRG137"/>
      <c r="NRH137"/>
      <c r="NRI137"/>
      <c r="NRJ137"/>
      <c r="NRK137"/>
      <c r="NRL137"/>
      <c r="NRM137"/>
      <c r="NRN137"/>
      <c r="NRO137"/>
      <c r="NRP137"/>
      <c r="NRQ137"/>
      <c r="NRR137"/>
      <c r="NRS137"/>
      <c r="NRT137"/>
      <c r="NRU137"/>
      <c r="NRV137"/>
      <c r="NRW137"/>
      <c r="NRX137"/>
      <c r="NRY137"/>
      <c r="NRZ137"/>
      <c r="NSA137"/>
      <c r="NSB137"/>
      <c r="NSC137"/>
      <c r="NSD137"/>
      <c r="NSE137"/>
      <c r="NSF137"/>
      <c r="NSG137"/>
      <c r="NSH137"/>
      <c r="NSI137"/>
      <c r="NSJ137"/>
      <c r="NSK137"/>
      <c r="NSL137"/>
      <c r="NSM137"/>
      <c r="NSN137"/>
      <c r="NSO137"/>
      <c r="NSP137"/>
      <c r="NSQ137"/>
      <c r="NSR137"/>
      <c r="NSS137"/>
      <c r="NST137"/>
      <c r="NSU137"/>
      <c r="NSV137"/>
      <c r="NSW137"/>
      <c r="NSX137"/>
      <c r="NSY137"/>
      <c r="NSZ137"/>
      <c r="NTA137"/>
      <c r="NTB137"/>
      <c r="NTC137"/>
      <c r="NTD137"/>
      <c r="NTE137"/>
      <c r="NTF137"/>
      <c r="NTG137"/>
      <c r="NTH137"/>
      <c r="NTI137"/>
      <c r="NTJ137"/>
      <c r="NTK137"/>
      <c r="NTL137"/>
      <c r="NTM137"/>
      <c r="NTN137"/>
      <c r="NTO137"/>
      <c r="NTP137"/>
      <c r="NTQ137"/>
      <c r="NTR137"/>
      <c r="NTS137"/>
      <c r="NTT137"/>
      <c r="NTU137"/>
      <c r="NTV137"/>
      <c r="NTW137"/>
      <c r="NTX137"/>
      <c r="NTY137"/>
      <c r="NTZ137"/>
      <c r="NUA137"/>
      <c r="NUB137"/>
      <c r="NUC137"/>
      <c r="NUD137"/>
      <c r="NUE137"/>
      <c r="NUF137"/>
      <c r="NUG137"/>
      <c r="NUH137"/>
      <c r="NUI137"/>
      <c r="NUJ137"/>
      <c r="NUK137"/>
      <c r="NUL137"/>
      <c r="NUM137"/>
      <c r="NUN137"/>
      <c r="NUO137"/>
      <c r="NUP137"/>
      <c r="NUQ137"/>
      <c r="NUR137"/>
      <c r="NUS137"/>
      <c r="NUT137"/>
      <c r="NUU137"/>
      <c r="NUV137"/>
      <c r="NUW137"/>
      <c r="NUX137"/>
      <c r="NUY137"/>
      <c r="NUZ137"/>
      <c r="NVA137"/>
      <c r="NVB137"/>
      <c r="NVC137"/>
      <c r="NVD137"/>
      <c r="NVE137"/>
      <c r="NVF137"/>
      <c r="NVG137"/>
      <c r="NVH137"/>
      <c r="NVI137"/>
      <c r="NVJ137"/>
      <c r="NVK137"/>
      <c r="NVL137"/>
      <c r="NVM137"/>
      <c r="NVN137"/>
      <c r="NVO137"/>
      <c r="NVP137"/>
      <c r="NVQ137"/>
      <c r="NVR137"/>
      <c r="NVS137"/>
      <c r="NVT137"/>
      <c r="NVU137"/>
      <c r="NVV137"/>
      <c r="NVW137"/>
      <c r="NVX137"/>
      <c r="NVY137"/>
      <c r="NVZ137"/>
      <c r="NWA137"/>
      <c r="NWB137"/>
      <c r="NWC137"/>
      <c r="NWD137"/>
      <c r="NWE137"/>
      <c r="NWF137"/>
      <c r="NWG137"/>
      <c r="NWH137"/>
      <c r="NWI137"/>
      <c r="NWJ137"/>
      <c r="NWK137"/>
      <c r="NWL137"/>
      <c r="NWM137"/>
      <c r="NWN137"/>
      <c r="NWO137"/>
      <c r="NWP137"/>
      <c r="NWQ137"/>
      <c r="NWR137"/>
      <c r="NWS137"/>
      <c r="NWT137"/>
      <c r="NWU137"/>
      <c r="NWV137"/>
      <c r="NWW137"/>
      <c r="NWX137"/>
      <c r="NWY137"/>
      <c r="NWZ137"/>
      <c r="NXA137"/>
      <c r="NXB137"/>
      <c r="NXC137"/>
      <c r="NXD137"/>
      <c r="NXE137"/>
      <c r="NXF137"/>
      <c r="NXG137"/>
      <c r="NXH137"/>
      <c r="NXI137"/>
      <c r="NXJ137"/>
      <c r="NXK137"/>
      <c r="NXL137"/>
      <c r="NXM137"/>
      <c r="NXN137"/>
      <c r="NXO137"/>
      <c r="NXP137"/>
      <c r="NXQ137"/>
      <c r="NXR137"/>
      <c r="NXS137"/>
      <c r="NXT137"/>
      <c r="NXU137"/>
      <c r="NXV137"/>
      <c r="NXW137"/>
      <c r="NXX137"/>
      <c r="NXY137"/>
      <c r="NXZ137"/>
      <c r="NYA137"/>
      <c r="NYB137"/>
      <c r="NYC137"/>
      <c r="NYD137"/>
      <c r="NYE137"/>
      <c r="NYF137"/>
      <c r="NYG137"/>
      <c r="NYH137"/>
      <c r="NYI137"/>
      <c r="NYJ137"/>
      <c r="NYK137"/>
      <c r="NYL137"/>
      <c r="NYM137"/>
      <c r="NYN137"/>
      <c r="NYO137"/>
      <c r="NYP137"/>
      <c r="NYQ137"/>
      <c r="NYR137"/>
      <c r="NYS137"/>
      <c r="NYT137"/>
      <c r="NYU137"/>
      <c r="NYV137"/>
      <c r="NYW137"/>
      <c r="NYX137"/>
      <c r="NYY137"/>
      <c r="NYZ137"/>
      <c r="NZA137"/>
      <c r="NZB137"/>
      <c r="NZC137"/>
      <c r="NZD137"/>
      <c r="NZE137"/>
      <c r="NZF137"/>
      <c r="NZG137"/>
      <c r="NZH137"/>
      <c r="NZI137"/>
      <c r="NZJ137"/>
      <c r="NZK137"/>
      <c r="NZL137"/>
      <c r="NZM137"/>
      <c r="NZN137"/>
      <c r="NZO137"/>
      <c r="NZP137"/>
      <c r="NZQ137"/>
      <c r="NZR137"/>
      <c r="NZS137"/>
      <c r="NZT137"/>
      <c r="NZU137"/>
      <c r="NZV137"/>
      <c r="NZW137"/>
      <c r="NZX137"/>
      <c r="NZY137"/>
      <c r="NZZ137"/>
      <c r="OAA137"/>
      <c r="OAB137"/>
      <c r="OAC137"/>
      <c r="OAD137"/>
      <c r="OAE137"/>
      <c r="OAF137"/>
      <c r="OAG137"/>
      <c r="OAH137"/>
      <c r="OAI137"/>
      <c r="OAJ137"/>
      <c r="OAK137"/>
      <c r="OAL137"/>
      <c r="OAM137"/>
      <c r="OAN137"/>
      <c r="OAO137"/>
      <c r="OAP137"/>
      <c r="OAQ137"/>
      <c r="OAR137"/>
      <c r="OAS137"/>
      <c r="OAT137"/>
      <c r="OAU137"/>
      <c r="OAV137"/>
      <c r="OAW137"/>
      <c r="OAX137"/>
      <c r="OAY137"/>
      <c r="OAZ137"/>
      <c r="OBA137"/>
      <c r="OBB137"/>
      <c r="OBC137"/>
      <c r="OBD137"/>
      <c r="OBE137"/>
      <c r="OBF137"/>
      <c r="OBG137"/>
      <c r="OBH137"/>
      <c r="OBI137"/>
      <c r="OBJ137"/>
      <c r="OBK137"/>
      <c r="OBL137"/>
      <c r="OBM137"/>
      <c r="OBN137"/>
      <c r="OBO137"/>
      <c r="OBP137"/>
      <c r="OBQ137"/>
      <c r="OBR137"/>
      <c r="OBS137"/>
      <c r="OBT137"/>
      <c r="OBU137"/>
      <c r="OBV137"/>
      <c r="OBW137"/>
      <c r="OBX137"/>
      <c r="OBY137"/>
      <c r="OBZ137"/>
      <c r="OCA137"/>
      <c r="OCB137"/>
      <c r="OCC137"/>
      <c r="OCD137"/>
      <c r="OCE137"/>
      <c r="OCF137"/>
      <c r="OCG137"/>
      <c r="OCH137"/>
      <c r="OCI137"/>
      <c r="OCJ137"/>
      <c r="OCK137"/>
      <c r="OCL137"/>
      <c r="OCM137"/>
      <c r="OCN137"/>
      <c r="OCO137"/>
      <c r="OCP137"/>
      <c r="OCQ137"/>
      <c r="OCR137"/>
      <c r="OCS137"/>
      <c r="OCT137"/>
      <c r="OCU137"/>
      <c r="OCV137"/>
      <c r="OCW137"/>
      <c r="OCX137"/>
      <c r="OCY137"/>
      <c r="OCZ137"/>
      <c r="ODA137"/>
      <c r="ODB137"/>
      <c r="ODC137"/>
      <c r="ODD137"/>
      <c r="ODE137"/>
      <c r="ODF137"/>
      <c r="ODG137"/>
      <c r="ODH137"/>
      <c r="ODI137"/>
      <c r="ODJ137"/>
      <c r="ODK137"/>
      <c r="ODL137"/>
      <c r="ODM137"/>
      <c r="ODN137"/>
      <c r="ODO137"/>
      <c r="ODP137"/>
      <c r="ODQ137"/>
      <c r="ODR137"/>
      <c r="ODS137"/>
      <c r="ODT137"/>
      <c r="ODU137"/>
      <c r="ODV137"/>
      <c r="ODW137"/>
      <c r="ODX137"/>
      <c r="ODY137"/>
      <c r="ODZ137"/>
      <c r="OEA137"/>
      <c r="OEB137"/>
      <c r="OEC137"/>
      <c r="OED137"/>
      <c r="OEE137"/>
      <c r="OEF137"/>
      <c r="OEG137"/>
      <c r="OEH137"/>
      <c r="OEI137"/>
      <c r="OEJ137"/>
      <c r="OEK137"/>
      <c r="OEL137"/>
      <c r="OEM137"/>
      <c r="OEN137"/>
      <c r="OEO137"/>
      <c r="OEP137"/>
      <c r="OEQ137"/>
      <c r="OER137"/>
      <c r="OES137"/>
      <c r="OET137"/>
      <c r="OEU137"/>
      <c r="OEV137"/>
      <c r="OEW137"/>
      <c r="OEX137"/>
      <c r="OEY137"/>
      <c r="OEZ137"/>
      <c r="OFA137"/>
      <c r="OFB137"/>
      <c r="OFC137"/>
      <c r="OFD137"/>
      <c r="OFE137"/>
      <c r="OFF137"/>
      <c r="OFG137"/>
      <c r="OFH137"/>
      <c r="OFI137"/>
      <c r="OFJ137"/>
      <c r="OFK137"/>
      <c r="OFL137"/>
      <c r="OFM137"/>
      <c r="OFN137"/>
      <c r="OFO137"/>
      <c r="OFP137"/>
      <c r="OFQ137"/>
      <c r="OFR137"/>
      <c r="OFS137"/>
      <c r="OFT137"/>
      <c r="OFU137"/>
      <c r="OFV137"/>
      <c r="OFW137"/>
      <c r="OFX137"/>
      <c r="OFY137"/>
      <c r="OFZ137"/>
      <c r="OGA137"/>
      <c r="OGB137"/>
      <c r="OGC137"/>
      <c r="OGD137"/>
      <c r="OGE137"/>
      <c r="OGF137"/>
      <c r="OGG137"/>
      <c r="OGH137"/>
      <c r="OGI137"/>
      <c r="OGJ137"/>
      <c r="OGK137"/>
      <c r="OGL137"/>
      <c r="OGM137"/>
      <c r="OGN137"/>
      <c r="OGO137"/>
      <c r="OGP137"/>
      <c r="OGQ137"/>
      <c r="OGR137"/>
      <c r="OGS137"/>
      <c r="OGT137"/>
      <c r="OGU137"/>
      <c r="OGV137"/>
      <c r="OGW137"/>
      <c r="OGX137"/>
      <c r="OGY137"/>
      <c r="OGZ137"/>
      <c r="OHA137"/>
      <c r="OHB137"/>
      <c r="OHC137"/>
      <c r="OHD137"/>
      <c r="OHE137"/>
      <c r="OHF137"/>
      <c r="OHG137"/>
      <c r="OHH137"/>
      <c r="OHI137"/>
      <c r="OHJ137"/>
      <c r="OHK137"/>
      <c r="OHL137"/>
      <c r="OHM137"/>
      <c r="OHN137"/>
      <c r="OHO137"/>
      <c r="OHP137"/>
      <c r="OHQ137"/>
      <c r="OHR137"/>
      <c r="OHS137"/>
      <c r="OHT137"/>
      <c r="OHU137"/>
      <c r="OHV137"/>
      <c r="OHW137"/>
      <c r="OHX137"/>
      <c r="OHY137"/>
      <c r="OHZ137"/>
      <c r="OIA137"/>
      <c r="OIB137"/>
      <c r="OIC137"/>
      <c r="OID137"/>
      <c r="OIE137"/>
      <c r="OIF137"/>
      <c r="OIG137"/>
      <c r="OIH137"/>
      <c r="OII137"/>
      <c r="OIJ137"/>
      <c r="OIK137"/>
      <c r="OIL137"/>
      <c r="OIM137"/>
      <c r="OIN137"/>
      <c r="OIO137"/>
      <c r="OIP137"/>
      <c r="OIQ137"/>
      <c r="OIR137"/>
      <c r="OIS137"/>
      <c r="OIT137"/>
      <c r="OIU137"/>
      <c r="OIV137"/>
      <c r="OIW137"/>
      <c r="OIX137"/>
      <c r="OIY137"/>
      <c r="OIZ137"/>
      <c r="OJA137"/>
      <c r="OJB137"/>
      <c r="OJC137"/>
      <c r="OJD137"/>
      <c r="OJE137"/>
      <c r="OJF137"/>
      <c r="OJG137"/>
      <c r="OJH137"/>
      <c r="OJI137"/>
      <c r="OJJ137"/>
      <c r="OJK137"/>
      <c r="OJL137"/>
      <c r="OJM137"/>
      <c r="OJN137"/>
      <c r="OJO137"/>
      <c r="OJP137"/>
      <c r="OJQ137"/>
      <c r="OJR137"/>
      <c r="OJS137"/>
      <c r="OJT137"/>
      <c r="OJU137"/>
      <c r="OJV137"/>
      <c r="OJW137"/>
      <c r="OJX137"/>
      <c r="OJY137"/>
      <c r="OJZ137"/>
      <c r="OKA137"/>
      <c r="OKB137"/>
      <c r="OKC137"/>
      <c r="OKD137"/>
      <c r="OKE137"/>
      <c r="OKF137"/>
      <c r="OKG137"/>
      <c r="OKH137"/>
      <c r="OKI137"/>
      <c r="OKJ137"/>
      <c r="OKK137"/>
      <c r="OKL137"/>
      <c r="OKM137"/>
      <c r="OKN137"/>
      <c r="OKO137"/>
      <c r="OKP137"/>
      <c r="OKQ137"/>
      <c r="OKR137"/>
      <c r="OKS137"/>
      <c r="OKT137"/>
      <c r="OKU137"/>
      <c r="OKV137"/>
      <c r="OKW137"/>
      <c r="OKX137"/>
      <c r="OKY137"/>
      <c r="OKZ137"/>
      <c r="OLA137"/>
      <c r="OLB137"/>
      <c r="OLC137"/>
      <c r="OLD137"/>
      <c r="OLE137"/>
      <c r="OLF137"/>
      <c r="OLG137"/>
      <c r="OLH137"/>
      <c r="OLI137"/>
      <c r="OLJ137"/>
      <c r="OLK137"/>
      <c r="OLL137"/>
      <c r="OLM137"/>
      <c r="OLN137"/>
      <c r="OLO137"/>
      <c r="OLP137"/>
      <c r="OLQ137"/>
      <c r="OLR137"/>
      <c r="OLS137"/>
      <c r="OLT137"/>
      <c r="OLU137"/>
      <c r="OLV137"/>
      <c r="OLW137"/>
      <c r="OLX137"/>
      <c r="OLY137"/>
      <c r="OLZ137"/>
      <c r="OMA137"/>
      <c r="OMB137"/>
      <c r="OMC137"/>
      <c r="OMD137"/>
      <c r="OME137"/>
      <c r="OMF137"/>
      <c r="OMG137"/>
      <c r="OMH137"/>
      <c r="OMI137"/>
      <c r="OMJ137"/>
      <c r="OMK137"/>
      <c r="OML137"/>
      <c r="OMM137"/>
      <c r="OMN137"/>
      <c r="OMO137"/>
      <c r="OMP137"/>
      <c r="OMQ137"/>
      <c r="OMR137"/>
      <c r="OMS137"/>
      <c r="OMT137"/>
      <c r="OMU137"/>
      <c r="OMV137"/>
      <c r="OMW137"/>
      <c r="OMX137"/>
      <c r="OMY137"/>
      <c r="OMZ137"/>
      <c r="ONA137"/>
      <c r="ONB137"/>
      <c r="ONC137"/>
      <c r="OND137"/>
      <c r="ONE137"/>
      <c r="ONF137"/>
      <c r="ONG137"/>
      <c r="ONH137"/>
      <c r="ONI137"/>
      <c r="ONJ137"/>
      <c r="ONK137"/>
      <c r="ONL137"/>
      <c r="ONM137"/>
      <c r="ONN137"/>
      <c r="ONO137"/>
      <c r="ONP137"/>
      <c r="ONQ137"/>
      <c r="ONR137"/>
      <c r="ONS137"/>
      <c r="ONT137"/>
      <c r="ONU137"/>
      <c r="ONV137"/>
      <c r="ONW137"/>
      <c r="ONX137"/>
      <c r="ONY137"/>
      <c r="ONZ137"/>
      <c r="OOA137"/>
      <c r="OOB137"/>
      <c r="OOC137"/>
      <c r="OOD137"/>
      <c r="OOE137"/>
      <c r="OOF137"/>
      <c r="OOG137"/>
      <c r="OOH137"/>
      <c r="OOI137"/>
      <c r="OOJ137"/>
      <c r="OOK137"/>
      <c r="OOL137"/>
      <c r="OOM137"/>
      <c r="OON137"/>
      <c r="OOO137"/>
      <c r="OOP137"/>
      <c r="OOQ137"/>
      <c r="OOR137"/>
      <c r="OOS137"/>
      <c r="OOT137"/>
      <c r="OOU137"/>
      <c r="OOV137"/>
      <c r="OOW137"/>
      <c r="OOX137"/>
      <c r="OOY137"/>
      <c r="OOZ137"/>
      <c r="OPA137"/>
      <c r="OPB137"/>
      <c r="OPC137"/>
      <c r="OPD137"/>
      <c r="OPE137"/>
      <c r="OPF137"/>
      <c r="OPG137"/>
      <c r="OPH137"/>
      <c r="OPI137"/>
      <c r="OPJ137"/>
      <c r="OPK137"/>
      <c r="OPL137"/>
      <c r="OPM137"/>
      <c r="OPN137"/>
      <c r="OPO137"/>
      <c r="OPP137"/>
      <c r="OPQ137"/>
      <c r="OPR137"/>
      <c r="OPS137"/>
      <c r="OPT137"/>
      <c r="OPU137"/>
      <c r="OPV137"/>
      <c r="OPW137"/>
      <c r="OPX137"/>
      <c r="OPY137"/>
      <c r="OPZ137"/>
      <c r="OQA137"/>
      <c r="OQB137"/>
      <c r="OQC137"/>
      <c r="OQD137"/>
      <c r="OQE137"/>
      <c r="OQF137"/>
      <c r="OQG137"/>
      <c r="OQH137"/>
      <c r="OQI137"/>
      <c r="OQJ137"/>
      <c r="OQK137"/>
      <c r="OQL137"/>
      <c r="OQM137"/>
      <c r="OQN137"/>
      <c r="OQO137"/>
      <c r="OQP137"/>
      <c r="OQQ137"/>
      <c r="OQR137"/>
      <c r="OQS137"/>
      <c r="OQT137"/>
      <c r="OQU137"/>
      <c r="OQV137"/>
      <c r="OQW137"/>
      <c r="OQX137"/>
      <c r="OQY137"/>
      <c r="OQZ137"/>
      <c r="ORA137"/>
      <c r="ORB137"/>
      <c r="ORC137"/>
      <c r="ORD137"/>
      <c r="ORE137"/>
      <c r="ORF137"/>
      <c r="ORG137"/>
      <c r="ORH137"/>
      <c r="ORI137"/>
      <c r="ORJ137"/>
      <c r="ORK137"/>
      <c r="ORL137"/>
      <c r="ORM137"/>
      <c r="ORN137"/>
      <c r="ORO137"/>
      <c r="ORP137"/>
      <c r="ORQ137"/>
      <c r="ORR137"/>
      <c r="ORS137"/>
      <c r="ORT137"/>
      <c r="ORU137"/>
      <c r="ORV137"/>
      <c r="ORW137"/>
      <c r="ORX137"/>
      <c r="ORY137"/>
      <c r="ORZ137"/>
      <c r="OSA137"/>
      <c r="OSB137"/>
      <c r="OSC137"/>
      <c r="OSD137"/>
      <c r="OSE137"/>
      <c r="OSF137"/>
      <c r="OSG137"/>
      <c r="OSH137"/>
      <c r="OSI137"/>
      <c r="OSJ137"/>
      <c r="OSK137"/>
      <c r="OSL137"/>
      <c r="OSM137"/>
      <c r="OSN137"/>
      <c r="OSO137"/>
      <c r="OSP137"/>
      <c r="OSQ137"/>
      <c r="OSR137"/>
      <c r="OSS137"/>
      <c r="OST137"/>
      <c r="OSU137"/>
      <c r="OSV137"/>
      <c r="OSW137"/>
      <c r="OSX137"/>
      <c r="OSY137"/>
      <c r="OSZ137"/>
      <c r="OTA137"/>
      <c r="OTB137"/>
      <c r="OTC137"/>
      <c r="OTD137"/>
      <c r="OTE137"/>
      <c r="OTF137"/>
      <c r="OTG137"/>
      <c r="OTH137"/>
      <c r="OTI137"/>
      <c r="OTJ137"/>
      <c r="OTK137"/>
      <c r="OTL137"/>
      <c r="OTM137"/>
      <c r="OTN137"/>
      <c r="OTO137"/>
      <c r="OTP137"/>
      <c r="OTQ137"/>
      <c r="OTR137"/>
      <c r="OTS137"/>
      <c r="OTT137"/>
      <c r="OTU137"/>
      <c r="OTV137"/>
      <c r="OTW137"/>
      <c r="OTX137"/>
      <c r="OTY137"/>
      <c r="OTZ137"/>
      <c r="OUA137"/>
      <c r="OUB137"/>
      <c r="OUC137"/>
      <c r="OUD137"/>
      <c r="OUE137"/>
      <c r="OUF137"/>
      <c r="OUG137"/>
      <c r="OUH137"/>
      <c r="OUI137"/>
      <c r="OUJ137"/>
      <c r="OUK137"/>
      <c r="OUL137"/>
      <c r="OUM137"/>
      <c r="OUN137"/>
      <c r="OUO137"/>
      <c r="OUP137"/>
      <c r="OUQ137"/>
      <c r="OUR137"/>
      <c r="OUS137"/>
      <c r="OUT137"/>
      <c r="OUU137"/>
      <c r="OUV137"/>
      <c r="OUW137"/>
      <c r="OUX137"/>
      <c r="OUY137"/>
      <c r="OUZ137"/>
      <c r="OVA137"/>
      <c r="OVB137"/>
      <c r="OVC137"/>
      <c r="OVD137"/>
      <c r="OVE137"/>
      <c r="OVF137"/>
      <c r="OVG137"/>
      <c r="OVH137"/>
      <c r="OVI137"/>
      <c r="OVJ137"/>
      <c r="OVK137"/>
      <c r="OVL137"/>
      <c r="OVM137"/>
      <c r="OVN137"/>
      <c r="OVO137"/>
      <c r="OVP137"/>
      <c r="OVQ137"/>
      <c r="OVR137"/>
      <c r="OVS137"/>
      <c r="OVT137"/>
      <c r="OVU137"/>
      <c r="OVV137"/>
      <c r="OVW137"/>
      <c r="OVX137"/>
      <c r="OVY137"/>
      <c r="OVZ137"/>
      <c r="OWA137"/>
      <c r="OWB137"/>
      <c r="OWC137"/>
      <c r="OWD137"/>
      <c r="OWE137"/>
      <c r="OWF137"/>
      <c r="OWG137"/>
      <c r="OWH137"/>
      <c r="OWI137"/>
      <c r="OWJ137"/>
      <c r="OWK137"/>
      <c r="OWL137"/>
      <c r="OWM137"/>
      <c r="OWN137"/>
      <c r="OWO137"/>
      <c r="OWP137"/>
      <c r="OWQ137"/>
      <c r="OWR137"/>
      <c r="OWS137"/>
      <c r="OWT137"/>
      <c r="OWU137"/>
      <c r="OWV137"/>
      <c r="OWW137"/>
      <c r="OWX137"/>
      <c r="OWY137"/>
      <c r="OWZ137"/>
      <c r="OXA137"/>
      <c r="OXB137"/>
      <c r="OXC137"/>
      <c r="OXD137"/>
      <c r="OXE137"/>
      <c r="OXF137"/>
      <c r="OXG137"/>
      <c r="OXH137"/>
      <c r="OXI137"/>
      <c r="OXJ137"/>
      <c r="OXK137"/>
      <c r="OXL137"/>
      <c r="OXM137"/>
      <c r="OXN137"/>
      <c r="OXO137"/>
      <c r="OXP137"/>
      <c r="OXQ137"/>
      <c r="OXR137"/>
      <c r="OXS137"/>
      <c r="OXT137"/>
      <c r="OXU137"/>
      <c r="OXV137"/>
      <c r="OXW137"/>
      <c r="OXX137"/>
      <c r="OXY137"/>
      <c r="OXZ137"/>
      <c r="OYA137"/>
      <c r="OYB137"/>
      <c r="OYC137"/>
      <c r="OYD137"/>
      <c r="OYE137"/>
      <c r="OYF137"/>
      <c r="OYG137"/>
      <c r="OYH137"/>
      <c r="OYI137"/>
      <c r="OYJ137"/>
      <c r="OYK137"/>
      <c r="OYL137"/>
      <c r="OYM137"/>
      <c r="OYN137"/>
      <c r="OYO137"/>
      <c r="OYP137"/>
      <c r="OYQ137"/>
      <c r="OYR137"/>
      <c r="OYS137"/>
      <c r="OYT137"/>
      <c r="OYU137"/>
      <c r="OYV137"/>
      <c r="OYW137"/>
      <c r="OYX137"/>
      <c r="OYY137"/>
      <c r="OYZ137"/>
      <c r="OZA137"/>
      <c r="OZB137"/>
      <c r="OZC137"/>
      <c r="OZD137"/>
      <c r="OZE137"/>
      <c r="OZF137"/>
      <c r="OZG137"/>
      <c r="OZH137"/>
      <c r="OZI137"/>
      <c r="OZJ137"/>
      <c r="OZK137"/>
      <c r="OZL137"/>
      <c r="OZM137"/>
      <c r="OZN137"/>
      <c r="OZO137"/>
      <c r="OZP137"/>
      <c r="OZQ137"/>
      <c r="OZR137"/>
      <c r="OZS137"/>
      <c r="OZT137"/>
      <c r="OZU137"/>
      <c r="OZV137"/>
      <c r="OZW137"/>
      <c r="OZX137"/>
      <c r="OZY137"/>
      <c r="OZZ137"/>
      <c r="PAA137"/>
      <c r="PAB137"/>
      <c r="PAC137"/>
      <c r="PAD137"/>
      <c r="PAE137"/>
      <c r="PAF137"/>
      <c r="PAG137"/>
      <c r="PAH137"/>
      <c r="PAI137"/>
      <c r="PAJ137"/>
      <c r="PAK137"/>
      <c r="PAL137"/>
      <c r="PAM137"/>
      <c r="PAN137"/>
      <c r="PAO137"/>
      <c r="PAP137"/>
      <c r="PAQ137"/>
      <c r="PAR137"/>
      <c r="PAS137"/>
      <c r="PAT137"/>
      <c r="PAU137"/>
      <c r="PAV137"/>
      <c r="PAW137"/>
      <c r="PAX137"/>
      <c r="PAY137"/>
      <c r="PAZ137"/>
      <c r="PBA137"/>
      <c r="PBB137"/>
      <c r="PBC137"/>
      <c r="PBD137"/>
      <c r="PBE137"/>
      <c r="PBF137"/>
      <c r="PBG137"/>
      <c r="PBH137"/>
      <c r="PBI137"/>
      <c r="PBJ137"/>
      <c r="PBK137"/>
      <c r="PBL137"/>
      <c r="PBM137"/>
      <c r="PBN137"/>
      <c r="PBO137"/>
      <c r="PBP137"/>
      <c r="PBQ137"/>
      <c r="PBR137"/>
      <c r="PBS137"/>
      <c r="PBT137"/>
      <c r="PBU137"/>
      <c r="PBV137"/>
      <c r="PBW137"/>
      <c r="PBX137"/>
      <c r="PBY137"/>
      <c r="PBZ137"/>
      <c r="PCA137"/>
      <c r="PCB137"/>
      <c r="PCC137"/>
      <c r="PCD137"/>
      <c r="PCE137"/>
      <c r="PCF137"/>
      <c r="PCG137"/>
      <c r="PCH137"/>
      <c r="PCI137"/>
      <c r="PCJ137"/>
      <c r="PCK137"/>
      <c r="PCL137"/>
      <c r="PCM137"/>
      <c r="PCN137"/>
      <c r="PCO137"/>
      <c r="PCP137"/>
      <c r="PCQ137"/>
      <c r="PCR137"/>
      <c r="PCS137"/>
      <c r="PCT137"/>
      <c r="PCU137"/>
      <c r="PCV137"/>
      <c r="PCW137"/>
      <c r="PCX137"/>
      <c r="PCY137"/>
      <c r="PCZ137"/>
      <c r="PDA137"/>
      <c r="PDB137"/>
      <c r="PDC137"/>
      <c r="PDD137"/>
      <c r="PDE137"/>
      <c r="PDF137"/>
      <c r="PDG137"/>
      <c r="PDH137"/>
      <c r="PDI137"/>
      <c r="PDJ137"/>
      <c r="PDK137"/>
      <c r="PDL137"/>
      <c r="PDM137"/>
      <c r="PDN137"/>
      <c r="PDO137"/>
      <c r="PDP137"/>
      <c r="PDQ137"/>
      <c r="PDR137"/>
      <c r="PDS137"/>
      <c r="PDT137"/>
      <c r="PDU137"/>
      <c r="PDV137"/>
      <c r="PDW137"/>
      <c r="PDX137"/>
      <c r="PDY137"/>
      <c r="PDZ137"/>
      <c r="PEA137"/>
      <c r="PEB137"/>
      <c r="PEC137"/>
      <c r="PED137"/>
      <c r="PEE137"/>
      <c r="PEF137"/>
      <c r="PEG137"/>
      <c r="PEH137"/>
      <c r="PEI137"/>
      <c r="PEJ137"/>
      <c r="PEK137"/>
      <c r="PEL137"/>
      <c r="PEM137"/>
      <c r="PEN137"/>
      <c r="PEO137"/>
      <c r="PEP137"/>
      <c r="PEQ137"/>
      <c r="PER137"/>
      <c r="PES137"/>
      <c r="PET137"/>
      <c r="PEU137"/>
      <c r="PEV137"/>
      <c r="PEW137"/>
      <c r="PEX137"/>
      <c r="PEY137"/>
      <c r="PEZ137"/>
      <c r="PFA137"/>
      <c r="PFB137"/>
      <c r="PFC137"/>
      <c r="PFD137"/>
      <c r="PFE137"/>
      <c r="PFF137"/>
      <c r="PFG137"/>
      <c r="PFH137"/>
      <c r="PFI137"/>
      <c r="PFJ137"/>
      <c r="PFK137"/>
      <c r="PFL137"/>
      <c r="PFM137"/>
      <c r="PFN137"/>
      <c r="PFO137"/>
      <c r="PFP137"/>
      <c r="PFQ137"/>
      <c r="PFR137"/>
      <c r="PFS137"/>
      <c r="PFT137"/>
      <c r="PFU137"/>
      <c r="PFV137"/>
      <c r="PFW137"/>
      <c r="PFX137"/>
      <c r="PFY137"/>
      <c r="PFZ137"/>
      <c r="PGA137"/>
      <c r="PGB137"/>
      <c r="PGC137"/>
      <c r="PGD137"/>
      <c r="PGE137"/>
      <c r="PGF137"/>
      <c r="PGG137"/>
      <c r="PGH137"/>
      <c r="PGI137"/>
      <c r="PGJ137"/>
      <c r="PGK137"/>
      <c r="PGL137"/>
      <c r="PGM137"/>
      <c r="PGN137"/>
      <c r="PGO137"/>
      <c r="PGP137"/>
      <c r="PGQ137"/>
      <c r="PGR137"/>
      <c r="PGS137"/>
      <c r="PGT137"/>
      <c r="PGU137"/>
      <c r="PGV137"/>
      <c r="PGW137"/>
      <c r="PGX137"/>
      <c r="PGY137"/>
      <c r="PGZ137"/>
      <c r="PHA137"/>
      <c r="PHB137"/>
      <c r="PHC137"/>
      <c r="PHD137"/>
      <c r="PHE137"/>
      <c r="PHF137"/>
      <c r="PHG137"/>
      <c r="PHH137"/>
      <c r="PHI137"/>
      <c r="PHJ137"/>
      <c r="PHK137"/>
      <c r="PHL137"/>
      <c r="PHM137"/>
      <c r="PHN137"/>
      <c r="PHO137"/>
      <c r="PHP137"/>
      <c r="PHQ137"/>
      <c r="PHR137"/>
      <c r="PHS137"/>
      <c r="PHT137"/>
      <c r="PHU137"/>
      <c r="PHV137"/>
      <c r="PHW137"/>
      <c r="PHX137"/>
      <c r="PHY137"/>
      <c r="PHZ137"/>
      <c r="PIA137"/>
      <c r="PIB137"/>
      <c r="PIC137"/>
      <c r="PID137"/>
      <c r="PIE137"/>
      <c r="PIF137"/>
      <c r="PIG137"/>
      <c r="PIH137"/>
      <c r="PII137"/>
      <c r="PIJ137"/>
      <c r="PIK137"/>
      <c r="PIL137"/>
      <c r="PIM137"/>
      <c r="PIN137"/>
      <c r="PIO137"/>
      <c r="PIP137"/>
      <c r="PIQ137"/>
      <c r="PIR137"/>
      <c r="PIS137"/>
      <c r="PIT137"/>
      <c r="PIU137"/>
      <c r="PIV137"/>
      <c r="PIW137"/>
      <c r="PIX137"/>
      <c r="PIY137"/>
      <c r="PIZ137"/>
      <c r="PJA137"/>
      <c r="PJB137"/>
      <c r="PJC137"/>
      <c r="PJD137"/>
      <c r="PJE137"/>
      <c r="PJF137"/>
      <c r="PJG137"/>
      <c r="PJH137"/>
      <c r="PJI137"/>
      <c r="PJJ137"/>
      <c r="PJK137"/>
      <c r="PJL137"/>
      <c r="PJM137"/>
      <c r="PJN137"/>
      <c r="PJO137"/>
      <c r="PJP137"/>
      <c r="PJQ137"/>
      <c r="PJR137"/>
      <c r="PJS137"/>
      <c r="PJT137"/>
      <c r="PJU137"/>
      <c r="PJV137"/>
      <c r="PJW137"/>
      <c r="PJX137"/>
      <c r="PJY137"/>
      <c r="PJZ137"/>
      <c r="PKA137"/>
      <c r="PKB137"/>
      <c r="PKC137"/>
      <c r="PKD137"/>
      <c r="PKE137"/>
      <c r="PKF137"/>
      <c r="PKG137"/>
      <c r="PKH137"/>
      <c r="PKI137"/>
      <c r="PKJ137"/>
      <c r="PKK137"/>
      <c r="PKL137"/>
      <c r="PKM137"/>
      <c r="PKN137"/>
      <c r="PKO137"/>
      <c r="PKP137"/>
      <c r="PKQ137"/>
      <c r="PKR137"/>
      <c r="PKS137"/>
      <c r="PKT137"/>
      <c r="PKU137"/>
      <c r="PKV137"/>
      <c r="PKW137"/>
      <c r="PKX137"/>
      <c r="PKY137"/>
      <c r="PKZ137"/>
      <c r="PLA137"/>
      <c r="PLB137"/>
      <c r="PLC137"/>
      <c r="PLD137"/>
      <c r="PLE137"/>
      <c r="PLF137"/>
      <c r="PLG137"/>
      <c r="PLH137"/>
      <c r="PLI137"/>
      <c r="PLJ137"/>
      <c r="PLK137"/>
      <c r="PLL137"/>
      <c r="PLM137"/>
      <c r="PLN137"/>
      <c r="PLO137"/>
      <c r="PLP137"/>
      <c r="PLQ137"/>
      <c r="PLR137"/>
      <c r="PLS137"/>
      <c r="PLT137"/>
      <c r="PLU137"/>
      <c r="PLV137"/>
      <c r="PLW137"/>
      <c r="PLX137"/>
      <c r="PLY137"/>
      <c r="PLZ137"/>
      <c r="PMA137"/>
      <c r="PMB137"/>
      <c r="PMC137"/>
      <c r="PMD137"/>
      <c r="PME137"/>
      <c r="PMF137"/>
      <c r="PMG137"/>
      <c r="PMH137"/>
      <c r="PMI137"/>
      <c r="PMJ137"/>
      <c r="PMK137"/>
      <c r="PML137"/>
      <c r="PMM137"/>
      <c r="PMN137"/>
      <c r="PMO137"/>
      <c r="PMP137"/>
      <c r="PMQ137"/>
      <c r="PMR137"/>
      <c r="PMS137"/>
      <c r="PMT137"/>
      <c r="PMU137"/>
      <c r="PMV137"/>
      <c r="PMW137"/>
      <c r="PMX137"/>
      <c r="PMY137"/>
      <c r="PMZ137"/>
      <c r="PNA137"/>
      <c r="PNB137"/>
      <c r="PNC137"/>
      <c r="PND137"/>
      <c r="PNE137"/>
      <c r="PNF137"/>
      <c r="PNG137"/>
      <c r="PNH137"/>
      <c r="PNI137"/>
      <c r="PNJ137"/>
      <c r="PNK137"/>
      <c r="PNL137"/>
      <c r="PNM137"/>
      <c r="PNN137"/>
      <c r="PNO137"/>
      <c r="PNP137"/>
      <c r="PNQ137"/>
      <c r="PNR137"/>
      <c r="PNS137"/>
      <c r="PNT137"/>
      <c r="PNU137"/>
      <c r="PNV137"/>
      <c r="PNW137"/>
      <c r="PNX137"/>
      <c r="PNY137"/>
      <c r="PNZ137"/>
      <c r="POA137"/>
      <c r="POB137"/>
      <c r="POC137"/>
      <c r="POD137"/>
      <c r="POE137"/>
      <c r="POF137"/>
      <c r="POG137"/>
      <c r="POH137"/>
      <c r="POI137"/>
      <c r="POJ137"/>
      <c r="POK137"/>
      <c r="POL137"/>
      <c r="POM137"/>
      <c r="PON137"/>
      <c r="POO137"/>
      <c r="POP137"/>
      <c r="POQ137"/>
      <c r="POR137"/>
      <c r="POS137"/>
      <c r="POT137"/>
      <c r="POU137"/>
      <c r="POV137"/>
      <c r="POW137"/>
      <c r="POX137"/>
      <c r="POY137"/>
      <c r="POZ137"/>
      <c r="PPA137"/>
      <c r="PPB137"/>
      <c r="PPC137"/>
      <c r="PPD137"/>
      <c r="PPE137"/>
      <c r="PPF137"/>
      <c r="PPG137"/>
      <c r="PPH137"/>
      <c r="PPI137"/>
      <c r="PPJ137"/>
      <c r="PPK137"/>
      <c r="PPL137"/>
      <c r="PPM137"/>
      <c r="PPN137"/>
      <c r="PPO137"/>
      <c r="PPP137"/>
      <c r="PPQ137"/>
      <c r="PPR137"/>
      <c r="PPS137"/>
      <c r="PPT137"/>
      <c r="PPU137"/>
      <c r="PPV137"/>
      <c r="PPW137"/>
      <c r="PPX137"/>
      <c r="PPY137"/>
      <c r="PPZ137"/>
      <c r="PQA137"/>
      <c r="PQB137"/>
      <c r="PQC137"/>
      <c r="PQD137"/>
      <c r="PQE137"/>
      <c r="PQF137"/>
      <c r="PQG137"/>
      <c r="PQH137"/>
      <c r="PQI137"/>
      <c r="PQJ137"/>
      <c r="PQK137"/>
      <c r="PQL137"/>
      <c r="PQM137"/>
      <c r="PQN137"/>
      <c r="PQO137"/>
      <c r="PQP137"/>
      <c r="PQQ137"/>
      <c r="PQR137"/>
      <c r="PQS137"/>
      <c r="PQT137"/>
      <c r="PQU137"/>
      <c r="PQV137"/>
      <c r="PQW137"/>
      <c r="PQX137"/>
      <c r="PQY137"/>
      <c r="PQZ137"/>
      <c r="PRA137"/>
      <c r="PRB137"/>
      <c r="PRC137"/>
      <c r="PRD137"/>
      <c r="PRE137"/>
      <c r="PRF137"/>
      <c r="PRG137"/>
      <c r="PRH137"/>
      <c r="PRI137"/>
      <c r="PRJ137"/>
      <c r="PRK137"/>
      <c r="PRL137"/>
      <c r="PRM137"/>
      <c r="PRN137"/>
      <c r="PRO137"/>
      <c r="PRP137"/>
      <c r="PRQ137"/>
      <c r="PRR137"/>
      <c r="PRS137"/>
      <c r="PRT137"/>
      <c r="PRU137"/>
      <c r="PRV137"/>
      <c r="PRW137"/>
      <c r="PRX137"/>
      <c r="PRY137"/>
      <c r="PRZ137"/>
      <c r="PSA137"/>
      <c r="PSB137"/>
      <c r="PSC137"/>
      <c r="PSD137"/>
      <c r="PSE137"/>
      <c r="PSF137"/>
      <c r="PSG137"/>
      <c r="PSH137"/>
      <c r="PSI137"/>
      <c r="PSJ137"/>
      <c r="PSK137"/>
      <c r="PSL137"/>
      <c r="PSM137"/>
      <c r="PSN137"/>
      <c r="PSO137"/>
      <c r="PSP137"/>
      <c r="PSQ137"/>
      <c r="PSR137"/>
      <c r="PSS137"/>
      <c r="PST137"/>
      <c r="PSU137"/>
      <c r="PSV137"/>
      <c r="PSW137"/>
      <c r="PSX137"/>
      <c r="PSY137"/>
      <c r="PSZ137"/>
      <c r="PTA137"/>
      <c r="PTB137"/>
      <c r="PTC137"/>
      <c r="PTD137"/>
      <c r="PTE137"/>
      <c r="PTF137"/>
      <c r="PTG137"/>
      <c r="PTH137"/>
      <c r="PTI137"/>
      <c r="PTJ137"/>
      <c r="PTK137"/>
      <c r="PTL137"/>
      <c r="PTM137"/>
      <c r="PTN137"/>
      <c r="PTO137"/>
      <c r="PTP137"/>
      <c r="PTQ137"/>
      <c r="PTR137"/>
      <c r="PTS137"/>
      <c r="PTT137"/>
      <c r="PTU137"/>
      <c r="PTV137"/>
      <c r="PTW137"/>
      <c r="PTX137"/>
      <c r="PTY137"/>
      <c r="PTZ137"/>
      <c r="PUA137"/>
      <c r="PUB137"/>
      <c r="PUC137"/>
      <c r="PUD137"/>
      <c r="PUE137"/>
      <c r="PUF137"/>
      <c r="PUG137"/>
      <c r="PUH137"/>
      <c r="PUI137"/>
      <c r="PUJ137"/>
      <c r="PUK137"/>
      <c r="PUL137"/>
      <c r="PUM137"/>
      <c r="PUN137"/>
      <c r="PUO137"/>
      <c r="PUP137"/>
      <c r="PUQ137"/>
      <c r="PUR137"/>
      <c r="PUS137"/>
      <c r="PUT137"/>
      <c r="PUU137"/>
      <c r="PUV137"/>
      <c r="PUW137"/>
      <c r="PUX137"/>
      <c r="PUY137"/>
      <c r="PUZ137"/>
      <c r="PVA137"/>
      <c r="PVB137"/>
      <c r="PVC137"/>
      <c r="PVD137"/>
      <c r="PVE137"/>
      <c r="PVF137"/>
      <c r="PVG137"/>
      <c r="PVH137"/>
      <c r="PVI137"/>
      <c r="PVJ137"/>
      <c r="PVK137"/>
      <c r="PVL137"/>
      <c r="PVM137"/>
      <c r="PVN137"/>
      <c r="PVO137"/>
      <c r="PVP137"/>
      <c r="PVQ137"/>
      <c r="PVR137"/>
      <c r="PVS137"/>
      <c r="PVT137"/>
      <c r="PVU137"/>
      <c r="PVV137"/>
      <c r="PVW137"/>
      <c r="PVX137"/>
      <c r="PVY137"/>
      <c r="PVZ137"/>
      <c r="PWA137"/>
      <c r="PWB137"/>
      <c r="PWC137"/>
      <c r="PWD137"/>
      <c r="PWE137"/>
      <c r="PWF137"/>
      <c r="PWG137"/>
      <c r="PWH137"/>
      <c r="PWI137"/>
      <c r="PWJ137"/>
      <c r="PWK137"/>
      <c r="PWL137"/>
      <c r="PWM137"/>
      <c r="PWN137"/>
      <c r="PWO137"/>
      <c r="PWP137"/>
      <c r="PWQ137"/>
      <c r="PWR137"/>
      <c r="PWS137"/>
      <c r="PWT137"/>
      <c r="PWU137"/>
      <c r="PWV137"/>
      <c r="PWW137"/>
      <c r="PWX137"/>
      <c r="PWY137"/>
      <c r="PWZ137"/>
      <c r="PXA137"/>
      <c r="PXB137"/>
      <c r="PXC137"/>
      <c r="PXD137"/>
      <c r="PXE137"/>
      <c r="PXF137"/>
      <c r="PXG137"/>
      <c r="PXH137"/>
      <c r="PXI137"/>
      <c r="PXJ137"/>
      <c r="PXK137"/>
      <c r="PXL137"/>
      <c r="PXM137"/>
      <c r="PXN137"/>
      <c r="PXO137"/>
      <c r="PXP137"/>
      <c r="PXQ137"/>
      <c r="PXR137"/>
      <c r="PXS137"/>
      <c r="PXT137"/>
      <c r="PXU137"/>
      <c r="PXV137"/>
      <c r="PXW137"/>
      <c r="PXX137"/>
      <c r="PXY137"/>
      <c r="PXZ137"/>
      <c r="PYA137"/>
      <c r="PYB137"/>
      <c r="PYC137"/>
      <c r="PYD137"/>
      <c r="PYE137"/>
      <c r="PYF137"/>
      <c r="PYG137"/>
      <c r="PYH137"/>
      <c r="PYI137"/>
      <c r="PYJ137"/>
      <c r="PYK137"/>
      <c r="PYL137"/>
      <c r="PYM137"/>
      <c r="PYN137"/>
      <c r="PYO137"/>
      <c r="PYP137"/>
      <c r="PYQ137"/>
      <c r="PYR137"/>
      <c r="PYS137"/>
      <c r="PYT137"/>
      <c r="PYU137"/>
      <c r="PYV137"/>
      <c r="PYW137"/>
      <c r="PYX137"/>
      <c r="PYY137"/>
      <c r="PYZ137"/>
      <c r="PZA137"/>
      <c r="PZB137"/>
      <c r="PZC137"/>
      <c r="PZD137"/>
      <c r="PZE137"/>
      <c r="PZF137"/>
      <c r="PZG137"/>
      <c r="PZH137"/>
      <c r="PZI137"/>
      <c r="PZJ137"/>
      <c r="PZK137"/>
      <c r="PZL137"/>
      <c r="PZM137"/>
      <c r="PZN137"/>
      <c r="PZO137"/>
      <c r="PZP137"/>
      <c r="PZQ137"/>
      <c r="PZR137"/>
      <c r="PZS137"/>
      <c r="PZT137"/>
      <c r="PZU137"/>
      <c r="PZV137"/>
      <c r="PZW137"/>
      <c r="PZX137"/>
      <c r="PZY137"/>
      <c r="PZZ137"/>
      <c r="QAA137"/>
      <c r="QAB137"/>
      <c r="QAC137"/>
      <c r="QAD137"/>
      <c r="QAE137"/>
      <c r="QAF137"/>
      <c r="QAG137"/>
      <c r="QAH137"/>
      <c r="QAI137"/>
      <c r="QAJ137"/>
      <c r="QAK137"/>
      <c r="QAL137"/>
      <c r="QAM137"/>
      <c r="QAN137"/>
      <c r="QAO137"/>
      <c r="QAP137"/>
      <c r="QAQ137"/>
      <c r="QAR137"/>
      <c r="QAS137"/>
      <c r="QAT137"/>
      <c r="QAU137"/>
      <c r="QAV137"/>
      <c r="QAW137"/>
      <c r="QAX137"/>
      <c r="QAY137"/>
      <c r="QAZ137"/>
      <c r="QBA137"/>
      <c r="QBB137"/>
      <c r="QBC137"/>
      <c r="QBD137"/>
      <c r="QBE137"/>
      <c r="QBF137"/>
      <c r="QBG137"/>
      <c r="QBH137"/>
      <c r="QBI137"/>
      <c r="QBJ137"/>
      <c r="QBK137"/>
      <c r="QBL137"/>
      <c r="QBM137"/>
      <c r="QBN137"/>
      <c r="QBO137"/>
      <c r="QBP137"/>
      <c r="QBQ137"/>
      <c r="QBR137"/>
      <c r="QBS137"/>
      <c r="QBT137"/>
      <c r="QBU137"/>
      <c r="QBV137"/>
      <c r="QBW137"/>
      <c r="QBX137"/>
      <c r="QBY137"/>
      <c r="QBZ137"/>
      <c r="QCA137"/>
      <c r="QCB137"/>
      <c r="QCC137"/>
      <c r="QCD137"/>
      <c r="QCE137"/>
      <c r="QCF137"/>
      <c r="QCG137"/>
      <c r="QCH137"/>
      <c r="QCI137"/>
      <c r="QCJ137"/>
      <c r="QCK137"/>
      <c r="QCL137"/>
      <c r="QCM137"/>
      <c r="QCN137"/>
      <c r="QCO137"/>
      <c r="QCP137"/>
      <c r="QCQ137"/>
      <c r="QCR137"/>
      <c r="QCS137"/>
      <c r="QCT137"/>
      <c r="QCU137"/>
      <c r="QCV137"/>
      <c r="QCW137"/>
      <c r="QCX137"/>
      <c r="QCY137"/>
      <c r="QCZ137"/>
      <c r="QDA137"/>
      <c r="QDB137"/>
      <c r="QDC137"/>
      <c r="QDD137"/>
      <c r="QDE137"/>
      <c r="QDF137"/>
      <c r="QDG137"/>
      <c r="QDH137"/>
      <c r="QDI137"/>
      <c r="QDJ137"/>
      <c r="QDK137"/>
      <c r="QDL137"/>
      <c r="QDM137"/>
      <c r="QDN137"/>
      <c r="QDO137"/>
      <c r="QDP137"/>
      <c r="QDQ137"/>
      <c r="QDR137"/>
      <c r="QDS137"/>
      <c r="QDT137"/>
      <c r="QDU137"/>
      <c r="QDV137"/>
      <c r="QDW137"/>
      <c r="QDX137"/>
      <c r="QDY137"/>
      <c r="QDZ137"/>
      <c r="QEA137"/>
      <c r="QEB137"/>
      <c r="QEC137"/>
      <c r="QED137"/>
      <c r="QEE137"/>
      <c r="QEF137"/>
      <c r="QEG137"/>
      <c r="QEH137"/>
      <c r="QEI137"/>
      <c r="QEJ137"/>
      <c r="QEK137"/>
      <c r="QEL137"/>
      <c r="QEM137"/>
      <c r="QEN137"/>
      <c r="QEO137"/>
      <c r="QEP137"/>
      <c r="QEQ137"/>
      <c r="QER137"/>
      <c r="QES137"/>
      <c r="QET137"/>
      <c r="QEU137"/>
      <c r="QEV137"/>
      <c r="QEW137"/>
      <c r="QEX137"/>
      <c r="QEY137"/>
      <c r="QEZ137"/>
      <c r="QFA137"/>
      <c r="QFB137"/>
      <c r="QFC137"/>
      <c r="QFD137"/>
      <c r="QFE137"/>
      <c r="QFF137"/>
      <c r="QFG137"/>
      <c r="QFH137"/>
      <c r="QFI137"/>
      <c r="QFJ137"/>
      <c r="QFK137"/>
      <c r="QFL137"/>
      <c r="QFM137"/>
      <c r="QFN137"/>
      <c r="QFO137"/>
      <c r="QFP137"/>
      <c r="QFQ137"/>
      <c r="QFR137"/>
      <c r="QFS137"/>
      <c r="QFT137"/>
      <c r="QFU137"/>
      <c r="QFV137"/>
      <c r="QFW137"/>
      <c r="QFX137"/>
      <c r="QFY137"/>
      <c r="QFZ137"/>
      <c r="QGA137"/>
      <c r="QGB137"/>
      <c r="QGC137"/>
      <c r="QGD137"/>
      <c r="QGE137"/>
      <c r="QGF137"/>
      <c r="QGG137"/>
      <c r="QGH137"/>
      <c r="QGI137"/>
      <c r="QGJ137"/>
      <c r="QGK137"/>
      <c r="QGL137"/>
      <c r="QGM137"/>
      <c r="QGN137"/>
      <c r="QGO137"/>
      <c r="QGP137"/>
      <c r="QGQ137"/>
      <c r="QGR137"/>
      <c r="QGS137"/>
      <c r="QGT137"/>
      <c r="QGU137"/>
      <c r="QGV137"/>
      <c r="QGW137"/>
      <c r="QGX137"/>
      <c r="QGY137"/>
      <c r="QGZ137"/>
      <c r="QHA137"/>
      <c r="QHB137"/>
      <c r="QHC137"/>
      <c r="QHD137"/>
      <c r="QHE137"/>
      <c r="QHF137"/>
      <c r="QHG137"/>
      <c r="QHH137"/>
      <c r="QHI137"/>
      <c r="QHJ137"/>
      <c r="QHK137"/>
      <c r="QHL137"/>
      <c r="QHM137"/>
      <c r="QHN137"/>
      <c r="QHO137"/>
      <c r="QHP137"/>
      <c r="QHQ137"/>
      <c r="QHR137"/>
      <c r="QHS137"/>
      <c r="QHT137"/>
      <c r="QHU137"/>
      <c r="QHV137"/>
      <c r="QHW137"/>
      <c r="QHX137"/>
      <c r="QHY137"/>
      <c r="QHZ137"/>
      <c r="QIA137"/>
      <c r="QIB137"/>
      <c r="QIC137"/>
      <c r="QID137"/>
      <c r="QIE137"/>
      <c r="QIF137"/>
      <c r="QIG137"/>
      <c r="QIH137"/>
      <c r="QII137"/>
      <c r="QIJ137"/>
      <c r="QIK137"/>
      <c r="QIL137"/>
      <c r="QIM137"/>
      <c r="QIN137"/>
      <c r="QIO137"/>
      <c r="QIP137"/>
      <c r="QIQ137"/>
      <c r="QIR137"/>
      <c r="QIS137"/>
      <c r="QIT137"/>
      <c r="QIU137"/>
      <c r="QIV137"/>
      <c r="QIW137"/>
      <c r="QIX137"/>
      <c r="QIY137"/>
      <c r="QIZ137"/>
      <c r="QJA137"/>
      <c r="QJB137"/>
      <c r="QJC137"/>
      <c r="QJD137"/>
      <c r="QJE137"/>
      <c r="QJF137"/>
      <c r="QJG137"/>
      <c r="QJH137"/>
      <c r="QJI137"/>
      <c r="QJJ137"/>
      <c r="QJK137"/>
      <c r="QJL137"/>
      <c r="QJM137"/>
      <c r="QJN137"/>
      <c r="QJO137"/>
      <c r="QJP137"/>
      <c r="QJQ137"/>
      <c r="QJR137"/>
      <c r="QJS137"/>
      <c r="QJT137"/>
      <c r="QJU137"/>
      <c r="QJV137"/>
      <c r="QJW137"/>
      <c r="QJX137"/>
      <c r="QJY137"/>
      <c r="QJZ137"/>
      <c r="QKA137"/>
      <c r="QKB137"/>
      <c r="QKC137"/>
      <c r="QKD137"/>
      <c r="QKE137"/>
      <c r="QKF137"/>
      <c r="QKG137"/>
      <c r="QKH137"/>
      <c r="QKI137"/>
      <c r="QKJ137"/>
      <c r="QKK137"/>
      <c r="QKL137"/>
      <c r="QKM137"/>
      <c r="QKN137"/>
      <c r="QKO137"/>
      <c r="QKP137"/>
      <c r="QKQ137"/>
      <c r="QKR137"/>
      <c r="QKS137"/>
      <c r="QKT137"/>
      <c r="QKU137"/>
      <c r="QKV137"/>
      <c r="QKW137"/>
      <c r="QKX137"/>
      <c r="QKY137"/>
      <c r="QKZ137"/>
      <c r="QLA137"/>
      <c r="QLB137"/>
      <c r="QLC137"/>
      <c r="QLD137"/>
      <c r="QLE137"/>
      <c r="QLF137"/>
      <c r="QLG137"/>
      <c r="QLH137"/>
      <c r="QLI137"/>
      <c r="QLJ137"/>
      <c r="QLK137"/>
      <c r="QLL137"/>
      <c r="QLM137"/>
      <c r="QLN137"/>
      <c r="QLO137"/>
      <c r="QLP137"/>
      <c r="QLQ137"/>
      <c r="QLR137"/>
      <c r="QLS137"/>
      <c r="QLT137"/>
      <c r="QLU137"/>
      <c r="QLV137"/>
      <c r="QLW137"/>
      <c r="QLX137"/>
      <c r="QLY137"/>
      <c r="QLZ137"/>
      <c r="QMA137"/>
      <c r="QMB137"/>
      <c r="QMC137"/>
      <c r="QMD137"/>
      <c r="QME137"/>
      <c r="QMF137"/>
      <c r="QMG137"/>
      <c r="QMH137"/>
      <c r="QMI137"/>
      <c r="QMJ137"/>
      <c r="QMK137"/>
      <c r="QML137"/>
      <c r="QMM137"/>
      <c r="QMN137"/>
      <c r="QMO137"/>
      <c r="QMP137"/>
      <c r="QMQ137"/>
      <c r="QMR137"/>
      <c r="QMS137"/>
      <c r="QMT137"/>
      <c r="QMU137"/>
      <c r="QMV137"/>
      <c r="QMW137"/>
      <c r="QMX137"/>
      <c r="QMY137"/>
      <c r="QMZ137"/>
      <c r="QNA137"/>
      <c r="QNB137"/>
      <c r="QNC137"/>
      <c r="QND137"/>
      <c r="QNE137"/>
      <c r="QNF137"/>
      <c r="QNG137"/>
      <c r="QNH137"/>
      <c r="QNI137"/>
      <c r="QNJ137"/>
      <c r="QNK137"/>
      <c r="QNL137"/>
      <c r="QNM137"/>
      <c r="QNN137"/>
      <c r="QNO137"/>
      <c r="QNP137"/>
      <c r="QNQ137"/>
      <c r="QNR137"/>
      <c r="QNS137"/>
      <c r="QNT137"/>
      <c r="QNU137"/>
      <c r="QNV137"/>
      <c r="QNW137"/>
      <c r="QNX137"/>
      <c r="QNY137"/>
      <c r="QNZ137"/>
      <c r="QOA137"/>
      <c r="QOB137"/>
      <c r="QOC137"/>
      <c r="QOD137"/>
      <c r="QOE137"/>
      <c r="QOF137"/>
      <c r="QOG137"/>
      <c r="QOH137"/>
      <c r="QOI137"/>
      <c r="QOJ137"/>
      <c r="QOK137"/>
      <c r="QOL137"/>
      <c r="QOM137"/>
      <c r="QON137"/>
      <c r="QOO137"/>
      <c r="QOP137"/>
      <c r="QOQ137"/>
      <c r="QOR137"/>
      <c r="QOS137"/>
      <c r="QOT137"/>
      <c r="QOU137"/>
      <c r="QOV137"/>
      <c r="QOW137"/>
      <c r="QOX137"/>
      <c r="QOY137"/>
      <c r="QOZ137"/>
      <c r="QPA137"/>
      <c r="QPB137"/>
      <c r="QPC137"/>
      <c r="QPD137"/>
      <c r="QPE137"/>
      <c r="QPF137"/>
      <c r="QPG137"/>
      <c r="QPH137"/>
      <c r="QPI137"/>
      <c r="QPJ137"/>
      <c r="QPK137"/>
      <c r="QPL137"/>
      <c r="QPM137"/>
      <c r="QPN137"/>
      <c r="QPO137"/>
      <c r="QPP137"/>
      <c r="QPQ137"/>
      <c r="QPR137"/>
      <c r="QPS137"/>
      <c r="QPT137"/>
      <c r="QPU137"/>
      <c r="QPV137"/>
      <c r="QPW137"/>
      <c r="QPX137"/>
      <c r="QPY137"/>
      <c r="QPZ137"/>
      <c r="QQA137"/>
      <c r="QQB137"/>
      <c r="QQC137"/>
      <c r="QQD137"/>
      <c r="QQE137"/>
      <c r="QQF137"/>
      <c r="QQG137"/>
      <c r="QQH137"/>
      <c r="QQI137"/>
      <c r="QQJ137"/>
      <c r="QQK137"/>
      <c r="QQL137"/>
      <c r="QQM137"/>
      <c r="QQN137"/>
      <c r="QQO137"/>
      <c r="QQP137"/>
      <c r="QQQ137"/>
      <c r="QQR137"/>
      <c r="QQS137"/>
      <c r="QQT137"/>
      <c r="QQU137"/>
      <c r="QQV137"/>
      <c r="QQW137"/>
      <c r="QQX137"/>
      <c r="QQY137"/>
      <c r="QQZ137"/>
      <c r="QRA137"/>
      <c r="QRB137"/>
      <c r="QRC137"/>
      <c r="QRD137"/>
      <c r="QRE137"/>
      <c r="QRF137"/>
      <c r="QRG137"/>
      <c r="QRH137"/>
      <c r="QRI137"/>
      <c r="QRJ137"/>
      <c r="QRK137"/>
      <c r="QRL137"/>
      <c r="QRM137"/>
      <c r="QRN137"/>
      <c r="QRO137"/>
      <c r="QRP137"/>
      <c r="QRQ137"/>
      <c r="QRR137"/>
      <c r="QRS137"/>
      <c r="QRT137"/>
      <c r="QRU137"/>
      <c r="QRV137"/>
      <c r="QRW137"/>
      <c r="QRX137"/>
      <c r="QRY137"/>
      <c r="QRZ137"/>
      <c r="QSA137"/>
      <c r="QSB137"/>
      <c r="QSC137"/>
      <c r="QSD137"/>
      <c r="QSE137"/>
      <c r="QSF137"/>
      <c r="QSG137"/>
      <c r="QSH137"/>
      <c r="QSI137"/>
      <c r="QSJ137"/>
      <c r="QSK137"/>
      <c r="QSL137"/>
      <c r="QSM137"/>
      <c r="QSN137"/>
      <c r="QSO137"/>
      <c r="QSP137"/>
      <c r="QSQ137"/>
      <c r="QSR137"/>
      <c r="QSS137"/>
      <c r="QST137"/>
      <c r="QSU137"/>
      <c r="QSV137"/>
      <c r="QSW137"/>
      <c r="QSX137"/>
      <c r="QSY137"/>
      <c r="QSZ137"/>
      <c r="QTA137"/>
      <c r="QTB137"/>
      <c r="QTC137"/>
      <c r="QTD137"/>
      <c r="QTE137"/>
      <c r="QTF137"/>
      <c r="QTG137"/>
      <c r="QTH137"/>
      <c r="QTI137"/>
      <c r="QTJ137"/>
      <c r="QTK137"/>
      <c r="QTL137"/>
      <c r="QTM137"/>
      <c r="QTN137"/>
      <c r="QTO137"/>
      <c r="QTP137"/>
      <c r="QTQ137"/>
      <c r="QTR137"/>
      <c r="QTS137"/>
      <c r="QTT137"/>
      <c r="QTU137"/>
      <c r="QTV137"/>
      <c r="QTW137"/>
      <c r="QTX137"/>
      <c r="QTY137"/>
      <c r="QTZ137"/>
      <c r="QUA137"/>
      <c r="QUB137"/>
      <c r="QUC137"/>
      <c r="QUD137"/>
      <c r="QUE137"/>
      <c r="QUF137"/>
      <c r="QUG137"/>
      <c r="QUH137"/>
      <c r="QUI137"/>
      <c r="QUJ137"/>
      <c r="QUK137"/>
      <c r="QUL137"/>
      <c r="QUM137"/>
      <c r="QUN137"/>
      <c r="QUO137"/>
      <c r="QUP137"/>
      <c r="QUQ137"/>
      <c r="QUR137"/>
      <c r="QUS137"/>
      <c r="QUT137"/>
      <c r="QUU137"/>
      <c r="QUV137"/>
      <c r="QUW137"/>
      <c r="QUX137"/>
      <c r="QUY137"/>
      <c r="QUZ137"/>
      <c r="QVA137"/>
      <c r="QVB137"/>
      <c r="QVC137"/>
      <c r="QVD137"/>
      <c r="QVE137"/>
      <c r="QVF137"/>
      <c r="QVG137"/>
      <c r="QVH137"/>
      <c r="QVI137"/>
      <c r="QVJ137"/>
      <c r="QVK137"/>
      <c r="QVL137"/>
      <c r="QVM137"/>
      <c r="QVN137"/>
      <c r="QVO137"/>
      <c r="QVP137"/>
      <c r="QVQ137"/>
      <c r="QVR137"/>
      <c r="QVS137"/>
      <c r="QVT137"/>
      <c r="QVU137"/>
      <c r="QVV137"/>
      <c r="QVW137"/>
      <c r="QVX137"/>
      <c r="QVY137"/>
      <c r="QVZ137"/>
      <c r="QWA137"/>
      <c r="QWB137"/>
      <c r="QWC137"/>
      <c r="QWD137"/>
      <c r="QWE137"/>
      <c r="QWF137"/>
      <c r="QWG137"/>
      <c r="QWH137"/>
      <c r="QWI137"/>
      <c r="QWJ137"/>
      <c r="QWK137"/>
      <c r="QWL137"/>
      <c r="QWM137"/>
      <c r="QWN137"/>
      <c r="QWO137"/>
      <c r="QWP137"/>
      <c r="QWQ137"/>
      <c r="QWR137"/>
      <c r="QWS137"/>
      <c r="QWT137"/>
      <c r="QWU137"/>
      <c r="QWV137"/>
      <c r="QWW137"/>
      <c r="QWX137"/>
      <c r="QWY137"/>
      <c r="QWZ137"/>
      <c r="QXA137"/>
      <c r="QXB137"/>
      <c r="QXC137"/>
      <c r="QXD137"/>
      <c r="QXE137"/>
      <c r="QXF137"/>
      <c r="QXG137"/>
      <c r="QXH137"/>
      <c r="QXI137"/>
      <c r="QXJ137"/>
      <c r="QXK137"/>
      <c r="QXL137"/>
      <c r="QXM137"/>
      <c r="QXN137"/>
      <c r="QXO137"/>
      <c r="QXP137"/>
      <c r="QXQ137"/>
      <c r="QXR137"/>
      <c r="QXS137"/>
      <c r="QXT137"/>
      <c r="QXU137"/>
      <c r="QXV137"/>
      <c r="QXW137"/>
      <c r="QXX137"/>
      <c r="QXY137"/>
      <c r="QXZ137"/>
      <c r="QYA137"/>
      <c r="QYB137"/>
      <c r="QYC137"/>
      <c r="QYD137"/>
      <c r="QYE137"/>
      <c r="QYF137"/>
      <c r="QYG137"/>
      <c r="QYH137"/>
      <c r="QYI137"/>
      <c r="QYJ137"/>
      <c r="QYK137"/>
      <c r="QYL137"/>
      <c r="QYM137"/>
      <c r="QYN137"/>
      <c r="QYO137"/>
      <c r="QYP137"/>
      <c r="QYQ137"/>
      <c r="QYR137"/>
      <c r="QYS137"/>
      <c r="QYT137"/>
      <c r="QYU137"/>
      <c r="QYV137"/>
      <c r="QYW137"/>
      <c r="QYX137"/>
      <c r="QYY137"/>
      <c r="QYZ137"/>
      <c r="QZA137"/>
      <c r="QZB137"/>
      <c r="QZC137"/>
      <c r="QZD137"/>
      <c r="QZE137"/>
      <c r="QZF137"/>
      <c r="QZG137"/>
      <c r="QZH137"/>
      <c r="QZI137"/>
      <c r="QZJ137"/>
      <c r="QZK137"/>
      <c r="QZL137"/>
      <c r="QZM137"/>
      <c r="QZN137"/>
      <c r="QZO137"/>
      <c r="QZP137"/>
      <c r="QZQ137"/>
      <c r="QZR137"/>
      <c r="QZS137"/>
      <c r="QZT137"/>
      <c r="QZU137"/>
      <c r="QZV137"/>
      <c r="QZW137"/>
      <c r="QZX137"/>
      <c r="QZY137"/>
      <c r="QZZ137"/>
      <c r="RAA137"/>
      <c r="RAB137"/>
      <c r="RAC137"/>
      <c r="RAD137"/>
      <c r="RAE137"/>
      <c r="RAF137"/>
      <c r="RAG137"/>
      <c r="RAH137"/>
      <c r="RAI137"/>
      <c r="RAJ137"/>
      <c r="RAK137"/>
      <c r="RAL137"/>
      <c r="RAM137"/>
      <c r="RAN137"/>
      <c r="RAO137"/>
      <c r="RAP137"/>
      <c r="RAQ137"/>
      <c r="RAR137"/>
      <c r="RAS137"/>
      <c r="RAT137"/>
      <c r="RAU137"/>
      <c r="RAV137"/>
      <c r="RAW137"/>
      <c r="RAX137"/>
      <c r="RAY137"/>
      <c r="RAZ137"/>
      <c r="RBA137"/>
      <c r="RBB137"/>
      <c r="RBC137"/>
      <c r="RBD137"/>
      <c r="RBE137"/>
      <c r="RBF137"/>
      <c r="RBG137"/>
      <c r="RBH137"/>
      <c r="RBI137"/>
      <c r="RBJ137"/>
      <c r="RBK137"/>
      <c r="RBL137"/>
      <c r="RBM137"/>
      <c r="RBN137"/>
      <c r="RBO137"/>
      <c r="RBP137"/>
      <c r="RBQ137"/>
      <c r="RBR137"/>
      <c r="RBS137"/>
      <c r="RBT137"/>
      <c r="RBU137"/>
      <c r="RBV137"/>
      <c r="RBW137"/>
      <c r="RBX137"/>
      <c r="RBY137"/>
      <c r="RBZ137"/>
      <c r="RCA137"/>
      <c r="RCB137"/>
      <c r="RCC137"/>
      <c r="RCD137"/>
      <c r="RCE137"/>
      <c r="RCF137"/>
      <c r="RCG137"/>
      <c r="RCH137"/>
      <c r="RCI137"/>
      <c r="RCJ137"/>
      <c r="RCK137"/>
      <c r="RCL137"/>
      <c r="RCM137"/>
      <c r="RCN137"/>
      <c r="RCO137"/>
      <c r="RCP137"/>
      <c r="RCQ137"/>
      <c r="RCR137"/>
      <c r="RCS137"/>
      <c r="RCT137"/>
      <c r="RCU137"/>
      <c r="RCV137"/>
      <c r="RCW137"/>
      <c r="RCX137"/>
      <c r="RCY137"/>
      <c r="RCZ137"/>
      <c r="RDA137"/>
      <c r="RDB137"/>
      <c r="RDC137"/>
      <c r="RDD137"/>
      <c r="RDE137"/>
      <c r="RDF137"/>
      <c r="RDG137"/>
      <c r="RDH137"/>
      <c r="RDI137"/>
      <c r="RDJ137"/>
      <c r="RDK137"/>
      <c r="RDL137"/>
      <c r="RDM137"/>
      <c r="RDN137"/>
      <c r="RDO137"/>
      <c r="RDP137"/>
      <c r="RDQ137"/>
      <c r="RDR137"/>
      <c r="RDS137"/>
      <c r="RDT137"/>
      <c r="RDU137"/>
      <c r="RDV137"/>
      <c r="RDW137"/>
      <c r="RDX137"/>
      <c r="RDY137"/>
      <c r="RDZ137"/>
      <c r="REA137"/>
      <c r="REB137"/>
      <c r="REC137"/>
      <c r="RED137"/>
      <c r="REE137"/>
      <c r="REF137"/>
      <c r="REG137"/>
      <c r="REH137"/>
      <c r="REI137"/>
      <c r="REJ137"/>
      <c r="REK137"/>
      <c r="REL137"/>
      <c r="REM137"/>
      <c r="REN137"/>
      <c r="REO137"/>
      <c r="REP137"/>
      <c r="REQ137"/>
      <c r="RER137"/>
      <c r="RES137"/>
      <c r="RET137"/>
      <c r="REU137"/>
      <c r="REV137"/>
      <c r="REW137"/>
      <c r="REX137"/>
      <c r="REY137"/>
      <c r="REZ137"/>
      <c r="RFA137"/>
      <c r="RFB137"/>
      <c r="RFC137"/>
      <c r="RFD137"/>
      <c r="RFE137"/>
      <c r="RFF137"/>
      <c r="RFG137"/>
      <c r="RFH137"/>
      <c r="RFI137"/>
      <c r="RFJ137"/>
      <c r="RFK137"/>
      <c r="RFL137"/>
      <c r="RFM137"/>
      <c r="RFN137"/>
      <c r="RFO137"/>
      <c r="RFP137"/>
      <c r="RFQ137"/>
      <c r="RFR137"/>
      <c r="RFS137"/>
      <c r="RFT137"/>
      <c r="RFU137"/>
      <c r="RFV137"/>
      <c r="RFW137"/>
      <c r="RFX137"/>
      <c r="RFY137"/>
      <c r="RFZ137"/>
      <c r="RGA137"/>
      <c r="RGB137"/>
      <c r="RGC137"/>
      <c r="RGD137"/>
      <c r="RGE137"/>
      <c r="RGF137"/>
      <c r="RGG137"/>
      <c r="RGH137"/>
      <c r="RGI137"/>
      <c r="RGJ137"/>
      <c r="RGK137"/>
      <c r="RGL137"/>
      <c r="RGM137"/>
      <c r="RGN137"/>
      <c r="RGO137"/>
      <c r="RGP137"/>
      <c r="RGQ137"/>
      <c r="RGR137"/>
      <c r="RGS137"/>
      <c r="RGT137"/>
      <c r="RGU137"/>
      <c r="RGV137"/>
      <c r="RGW137"/>
      <c r="RGX137"/>
      <c r="RGY137"/>
      <c r="RGZ137"/>
      <c r="RHA137"/>
      <c r="RHB137"/>
      <c r="RHC137"/>
      <c r="RHD137"/>
      <c r="RHE137"/>
      <c r="RHF137"/>
      <c r="RHG137"/>
      <c r="RHH137"/>
      <c r="RHI137"/>
      <c r="RHJ137"/>
      <c r="RHK137"/>
      <c r="RHL137"/>
      <c r="RHM137"/>
      <c r="RHN137"/>
      <c r="RHO137"/>
      <c r="RHP137"/>
      <c r="RHQ137"/>
      <c r="RHR137"/>
      <c r="RHS137"/>
      <c r="RHT137"/>
      <c r="RHU137"/>
      <c r="RHV137"/>
      <c r="RHW137"/>
      <c r="RHX137"/>
      <c r="RHY137"/>
      <c r="RHZ137"/>
      <c r="RIA137"/>
      <c r="RIB137"/>
      <c r="RIC137"/>
      <c r="RID137"/>
      <c r="RIE137"/>
      <c r="RIF137"/>
      <c r="RIG137"/>
      <c r="RIH137"/>
      <c r="RII137"/>
      <c r="RIJ137"/>
      <c r="RIK137"/>
      <c r="RIL137"/>
      <c r="RIM137"/>
      <c r="RIN137"/>
      <c r="RIO137"/>
      <c r="RIP137"/>
      <c r="RIQ137"/>
      <c r="RIR137"/>
      <c r="RIS137"/>
      <c r="RIT137"/>
      <c r="RIU137"/>
      <c r="RIV137"/>
      <c r="RIW137"/>
      <c r="RIX137"/>
      <c r="RIY137"/>
      <c r="RIZ137"/>
      <c r="RJA137"/>
      <c r="RJB137"/>
      <c r="RJC137"/>
      <c r="RJD137"/>
      <c r="RJE137"/>
      <c r="RJF137"/>
      <c r="RJG137"/>
      <c r="RJH137"/>
      <c r="RJI137"/>
      <c r="RJJ137"/>
      <c r="RJK137"/>
      <c r="RJL137"/>
      <c r="RJM137"/>
      <c r="RJN137"/>
      <c r="RJO137"/>
      <c r="RJP137"/>
      <c r="RJQ137"/>
      <c r="RJR137"/>
      <c r="RJS137"/>
      <c r="RJT137"/>
      <c r="RJU137"/>
      <c r="RJV137"/>
      <c r="RJW137"/>
      <c r="RJX137"/>
      <c r="RJY137"/>
      <c r="RJZ137"/>
      <c r="RKA137"/>
      <c r="RKB137"/>
      <c r="RKC137"/>
      <c r="RKD137"/>
      <c r="RKE137"/>
      <c r="RKF137"/>
      <c r="RKG137"/>
      <c r="RKH137"/>
      <c r="RKI137"/>
      <c r="RKJ137"/>
      <c r="RKK137"/>
      <c r="RKL137"/>
      <c r="RKM137"/>
      <c r="RKN137"/>
      <c r="RKO137"/>
      <c r="RKP137"/>
      <c r="RKQ137"/>
      <c r="RKR137"/>
      <c r="RKS137"/>
      <c r="RKT137"/>
      <c r="RKU137"/>
      <c r="RKV137"/>
      <c r="RKW137"/>
      <c r="RKX137"/>
      <c r="RKY137"/>
      <c r="RKZ137"/>
      <c r="RLA137"/>
      <c r="RLB137"/>
      <c r="RLC137"/>
      <c r="RLD137"/>
      <c r="RLE137"/>
      <c r="RLF137"/>
      <c r="RLG137"/>
      <c r="RLH137"/>
      <c r="RLI137"/>
      <c r="RLJ137"/>
      <c r="RLK137"/>
      <c r="RLL137"/>
      <c r="RLM137"/>
      <c r="RLN137"/>
      <c r="RLO137"/>
      <c r="RLP137"/>
      <c r="RLQ137"/>
      <c r="RLR137"/>
      <c r="RLS137"/>
      <c r="RLT137"/>
      <c r="RLU137"/>
      <c r="RLV137"/>
      <c r="RLW137"/>
      <c r="RLX137"/>
      <c r="RLY137"/>
      <c r="RLZ137"/>
      <c r="RMA137"/>
      <c r="RMB137"/>
      <c r="RMC137"/>
      <c r="RMD137"/>
      <c r="RME137"/>
      <c r="RMF137"/>
      <c r="RMG137"/>
      <c r="RMH137"/>
      <c r="RMI137"/>
      <c r="RMJ137"/>
      <c r="RMK137"/>
      <c r="RML137"/>
      <c r="RMM137"/>
      <c r="RMN137"/>
      <c r="RMO137"/>
      <c r="RMP137"/>
      <c r="RMQ137"/>
      <c r="RMR137"/>
      <c r="RMS137"/>
      <c r="RMT137"/>
      <c r="RMU137"/>
      <c r="RMV137"/>
      <c r="RMW137"/>
      <c r="RMX137"/>
      <c r="RMY137"/>
      <c r="RMZ137"/>
      <c r="RNA137"/>
      <c r="RNB137"/>
      <c r="RNC137"/>
      <c r="RND137"/>
      <c r="RNE137"/>
      <c r="RNF137"/>
      <c r="RNG137"/>
      <c r="RNH137"/>
      <c r="RNI137"/>
      <c r="RNJ137"/>
      <c r="RNK137"/>
      <c r="RNL137"/>
      <c r="RNM137"/>
      <c r="RNN137"/>
      <c r="RNO137"/>
      <c r="RNP137"/>
      <c r="RNQ137"/>
      <c r="RNR137"/>
      <c r="RNS137"/>
      <c r="RNT137"/>
      <c r="RNU137"/>
      <c r="RNV137"/>
      <c r="RNW137"/>
      <c r="RNX137"/>
      <c r="RNY137"/>
      <c r="RNZ137"/>
      <c r="ROA137"/>
      <c r="ROB137"/>
      <c r="ROC137"/>
      <c r="ROD137"/>
      <c r="ROE137"/>
      <c r="ROF137"/>
      <c r="ROG137"/>
      <c r="ROH137"/>
      <c r="ROI137"/>
      <c r="ROJ137"/>
      <c r="ROK137"/>
      <c r="ROL137"/>
      <c r="ROM137"/>
      <c r="RON137"/>
      <c r="ROO137"/>
      <c r="ROP137"/>
      <c r="ROQ137"/>
      <c r="ROR137"/>
      <c r="ROS137"/>
      <c r="ROT137"/>
      <c r="ROU137"/>
      <c r="ROV137"/>
      <c r="ROW137"/>
      <c r="ROX137"/>
      <c r="ROY137"/>
      <c r="ROZ137"/>
      <c r="RPA137"/>
      <c r="RPB137"/>
      <c r="RPC137"/>
      <c r="RPD137"/>
      <c r="RPE137"/>
      <c r="RPF137"/>
      <c r="RPG137"/>
      <c r="RPH137"/>
      <c r="RPI137"/>
      <c r="RPJ137"/>
      <c r="RPK137"/>
      <c r="RPL137"/>
      <c r="RPM137"/>
      <c r="RPN137"/>
      <c r="RPO137"/>
      <c r="RPP137"/>
      <c r="RPQ137"/>
      <c r="RPR137"/>
      <c r="RPS137"/>
      <c r="RPT137"/>
      <c r="RPU137"/>
      <c r="RPV137"/>
      <c r="RPW137"/>
      <c r="RPX137"/>
      <c r="RPY137"/>
      <c r="RPZ137"/>
      <c r="RQA137"/>
      <c r="RQB137"/>
      <c r="RQC137"/>
      <c r="RQD137"/>
      <c r="RQE137"/>
      <c r="RQF137"/>
      <c r="RQG137"/>
      <c r="RQH137"/>
      <c r="RQI137"/>
      <c r="RQJ137"/>
      <c r="RQK137"/>
      <c r="RQL137"/>
      <c r="RQM137"/>
      <c r="RQN137"/>
      <c r="RQO137"/>
      <c r="RQP137"/>
      <c r="RQQ137"/>
      <c r="RQR137"/>
      <c r="RQS137"/>
      <c r="RQT137"/>
      <c r="RQU137"/>
      <c r="RQV137"/>
      <c r="RQW137"/>
      <c r="RQX137"/>
      <c r="RQY137"/>
      <c r="RQZ137"/>
      <c r="RRA137"/>
      <c r="RRB137"/>
      <c r="RRC137"/>
      <c r="RRD137"/>
      <c r="RRE137"/>
      <c r="RRF137"/>
      <c r="RRG137"/>
      <c r="RRH137"/>
      <c r="RRI137"/>
      <c r="RRJ137"/>
      <c r="RRK137"/>
      <c r="RRL137"/>
      <c r="RRM137"/>
      <c r="RRN137"/>
      <c r="RRO137"/>
      <c r="RRP137"/>
      <c r="RRQ137"/>
      <c r="RRR137"/>
      <c r="RRS137"/>
      <c r="RRT137"/>
      <c r="RRU137"/>
      <c r="RRV137"/>
      <c r="RRW137"/>
      <c r="RRX137"/>
      <c r="RRY137"/>
      <c r="RRZ137"/>
      <c r="RSA137"/>
      <c r="RSB137"/>
      <c r="RSC137"/>
      <c r="RSD137"/>
      <c r="RSE137"/>
      <c r="RSF137"/>
      <c r="RSG137"/>
      <c r="RSH137"/>
      <c r="RSI137"/>
      <c r="RSJ137"/>
      <c r="RSK137"/>
      <c r="RSL137"/>
      <c r="RSM137"/>
      <c r="RSN137"/>
      <c r="RSO137"/>
      <c r="RSP137"/>
      <c r="RSQ137"/>
      <c r="RSR137"/>
      <c r="RSS137"/>
      <c r="RST137"/>
      <c r="RSU137"/>
      <c r="RSV137"/>
      <c r="RSW137"/>
      <c r="RSX137"/>
      <c r="RSY137"/>
      <c r="RSZ137"/>
      <c r="RTA137"/>
      <c r="RTB137"/>
      <c r="RTC137"/>
      <c r="RTD137"/>
      <c r="RTE137"/>
      <c r="RTF137"/>
      <c r="RTG137"/>
      <c r="RTH137"/>
      <c r="RTI137"/>
      <c r="RTJ137"/>
      <c r="RTK137"/>
      <c r="RTL137"/>
      <c r="RTM137"/>
      <c r="RTN137"/>
      <c r="RTO137"/>
      <c r="RTP137"/>
      <c r="RTQ137"/>
      <c r="RTR137"/>
      <c r="RTS137"/>
      <c r="RTT137"/>
      <c r="RTU137"/>
      <c r="RTV137"/>
      <c r="RTW137"/>
      <c r="RTX137"/>
      <c r="RTY137"/>
      <c r="RTZ137"/>
      <c r="RUA137"/>
      <c r="RUB137"/>
      <c r="RUC137"/>
      <c r="RUD137"/>
      <c r="RUE137"/>
      <c r="RUF137"/>
      <c r="RUG137"/>
      <c r="RUH137"/>
      <c r="RUI137"/>
      <c r="RUJ137"/>
      <c r="RUK137"/>
      <c r="RUL137"/>
      <c r="RUM137"/>
      <c r="RUN137"/>
      <c r="RUO137"/>
      <c r="RUP137"/>
      <c r="RUQ137"/>
      <c r="RUR137"/>
      <c r="RUS137"/>
      <c r="RUT137"/>
      <c r="RUU137"/>
      <c r="RUV137"/>
      <c r="RUW137"/>
      <c r="RUX137"/>
      <c r="RUY137"/>
      <c r="RUZ137"/>
      <c r="RVA137"/>
      <c r="RVB137"/>
      <c r="RVC137"/>
      <c r="RVD137"/>
      <c r="RVE137"/>
      <c r="RVF137"/>
      <c r="RVG137"/>
      <c r="RVH137"/>
      <c r="RVI137"/>
      <c r="RVJ137"/>
      <c r="RVK137"/>
      <c r="RVL137"/>
      <c r="RVM137"/>
      <c r="RVN137"/>
      <c r="RVO137"/>
      <c r="RVP137"/>
      <c r="RVQ137"/>
      <c r="RVR137"/>
      <c r="RVS137"/>
      <c r="RVT137"/>
      <c r="RVU137"/>
      <c r="RVV137"/>
      <c r="RVW137"/>
      <c r="RVX137"/>
      <c r="RVY137"/>
      <c r="RVZ137"/>
      <c r="RWA137"/>
      <c r="RWB137"/>
      <c r="RWC137"/>
      <c r="RWD137"/>
      <c r="RWE137"/>
      <c r="RWF137"/>
      <c r="RWG137"/>
      <c r="RWH137"/>
      <c r="RWI137"/>
      <c r="RWJ137"/>
      <c r="RWK137"/>
      <c r="RWL137"/>
      <c r="RWM137"/>
      <c r="RWN137"/>
      <c r="RWO137"/>
      <c r="RWP137"/>
      <c r="RWQ137"/>
      <c r="RWR137"/>
      <c r="RWS137"/>
      <c r="RWT137"/>
      <c r="RWU137"/>
      <c r="RWV137"/>
      <c r="RWW137"/>
      <c r="RWX137"/>
      <c r="RWY137"/>
      <c r="RWZ137"/>
      <c r="RXA137"/>
      <c r="RXB137"/>
      <c r="RXC137"/>
      <c r="RXD137"/>
      <c r="RXE137"/>
      <c r="RXF137"/>
      <c r="RXG137"/>
      <c r="RXH137"/>
      <c r="RXI137"/>
      <c r="RXJ137"/>
      <c r="RXK137"/>
      <c r="RXL137"/>
      <c r="RXM137"/>
      <c r="RXN137"/>
      <c r="RXO137"/>
      <c r="RXP137"/>
      <c r="RXQ137"/>
      <c r="RXR137"/>
      <c r="RXS137"/>
      <c r="RXT137"/>
      <c r="RXU137"/>
      <c r="RXV137"/>
      <c r="RXW137"/>
      <c r="RXX137"/>
      <c r="RXY137"/>
      <c r="RXZ137"/>
      <c r="RYA137"/>
      <c r="RYB137"/>
      <c r="RYC137"/>
      <c r="RYD137"/>
      <c r="RYE137"/>
      <c r="RYF137"/>
      <c r="RYG137"/>
      <c r="RYH137"/>
      <c r="RYI137"/>
      <c r="RYJ137"/>
      <c r="RYK137"/>
      <c r="RYL137"/>
      <c r="RYM137"/>
      <c r="RYN137"/>
      <c r="RYO137"/>
      <c r="RYP137"/>
      <c r="RYQ137"/>
      <c r="RYR137"/>
      <c r="RYS137"/>
      <c r="RYT137"/>
      <c r="RYU137"/>
      <c r="RYV137"/>
      <c r="RYW137"/>
      <c r="RYX137"/>
      <c r="RYY137"/>
      <c r="RYZ137"/>
      <c r="RZA137"/>
      <c r="RZB137"/>
      <c r="RZC137"/>
      <c r="RZD137"/>
      <c r="RZE137"/>
      <c r="RZF137"/>
      <c r="RZG137"/>
      <c r="RZH137"/>
      <c r="RZI137"/>
      <c r="RZJ137"/>
      <c r="RZK137"/>
      <c r="RZL137"/>
      <c r="RZM137"/>
      <c r="RZN137"/>
      <c r="RZO137"/>
      <c r="RZP137"/>
      <c r="RZQ137"/>
      <c r="RZR137"/>
      <c r="RZS137"/>
      <c r="RZT137"/>
      <c r="RZU137"/>
      <c r="RZV137"/>
      <c r="RZW137"/>
      <c r="RZX137"/>
      <c r="RZY137"/>
      <c r="RZZ137"/>
      <c r="SAA137"/>
      <c r="SAB137"/>
      <c r="SAC137"/>
      <c r="SAD137"/>
      <c r="SAE137"/>
      <c r="SAF137"/>
      <c r="SAG137"/>
      <c r="SAH137"/>
      <c r="SAI137"/>
      <c r="SAJ137"/>
      <c r="SAK137"/>
      <c r="SAL137"/>
      <c r="SAM137"/>
      <c r="SAN137"/>
      <c r="SAO137"/>
      <c r="SAP137"/>
      <c r="SAQ137"/>
      <c r="SAR137"/>
      <c r="SAS137"/>
      <c r="SAT137"/>
      <c r="SAU137"/>
      <c r="SAV137"/>
      <c r="SAW137"/>
      <c r="SAX137"/>
      <c r="SAY137"/>
      <c r="SAZ137"/>
      <c r="SBA137"/>
      <c r="SBB137"/>
      <c r="SBC137"/>
      <c r="SBD137"/>
      <c r="SBE137"/>
      <c r="SBF137"/>
      <c r="SBG137"/>
      <c r="SBH137"/>
      <c r="SBI137"/>
      <c r="SBJ137"/>
      <c r="SBK137"/>
      <c r="SBL137"/>
      <c r="SBM137"/>
      <c r="SBN137"/>
      <c r="SBO137"/>
      <c r="SBP137"/>
      <c r="SBQ137"/>
      <c r="SBR137"/>
      <c r="SBS137"/>
      <c r="SBT137"/>
      <c r="SBU137"/>
      <c r="SBV137"/>
      <c r="SBW137"/>
      <c r="SBX137"/>
      <c r="SBY137"/>
      <c r="SBZ137"/>
      <c r="SCA137"/>
      <c r="SCB137"/>
      <c r="SCC137"/>
      <c r="SCD137"/>
      <c r="SCE137"/>
      <c r="SCF137"/>
      <c r="SCG137"/>
      <c r="SCH137"/>
      <c r="SCI137"/>
      <c r="SCJ137"/>
      <c r="SCK137"/>
      <c r="SCL137"/>
      <c r="SCM137"/>
      <c r="SCN137"/>
      <c r="SCO137"/>
      <c r="SCP137"/>
      <c r="SCQ137"/>
      <c r="SCR137"/>
      <c r="SCS137"/>
      <c r="SCT137"/>
      <c r="SCU137"/>
      <c r="SCV137"/>
      <c r="SCW137"/>
      <c r="SCX137"/>
      <c r="SCY137"/>
      <c r="SCZ137"/>
      <c r="SDA137"/>
      <c r="SDB137"/>
      <c r="SDC137"/>
      <c r="SDD137"/>
      <c r="SDE137"/>
      <c r="SDF137"/>
      <c r="SDG137"/>
      <c r="SDH137"/>
      <c r="SDI137"/>
      <c r="SDJ137"/>
      <c r="SDK137"/>
      <c r="SDL137"/>
      <c r="SDM137"/>
      <c r="SDN137"/>
      <c r="SDO137"/>
      <c r="SDP137"/>
      <c r="SDQ137"/>
      <c r="SDR137"/>
      <c r="SDS137"/>
      <c r="SDT137"/>
      <c r="SDU137"/>
      <c r="SDV137"/>
      <c r="SDW137"/>
      <c r="SDX137"/>
      <c r="SDY137"/>
      <c r="SDZ137"/>
      <c r="SEA137"/>
      <c r="SEB137"/>
      <c r="SEC137"/>
      <c r="SED137"/>
      <c r="SEE137"/>
      <c r="SEF137"/>
      <c r="SEG137"/>
      <c r="SEH137"/>
      <c r="SEI137"/>
      <c r="SEJ137"/>
      <c r="SEK137"/>
      <c r="SEL137"/>
      <c r="SEM137"/>
      <c r="SEN137"/>
      <c r="SEO137"/>
      <c r="SEP137"/>
      <c r="SEQ137"/>
      <c r="SER137"/>
      <c r="SES137"/>
      <c r="SET137"/>
      <c r="SEU137"/>
      <c r="SEV137"/>
      <c r="SEW137"/>
      <c r="SEX137"/>
      <c r="SEY137"/>
      <c r="SEZ137"/>
      <c r="SFA137"/>
      <c r="SFB137"/>
      <c r="SFC137"/>
      <c r="SFD137"/>
      <c r="SFE137"/>
      <c r="SFF137"/>
      <c r="SFG137"/>
      <c r="SFH137"/>
      <c r="SFI137"/>
      <c r="SFJ137"/>
      <c r="SFK137"/>
      <c r="SFL137"/>
      <c r="SFM137"/>
      <c r="SFN137"/>
      <c r="SFO137"/>
      <c r="SFP137"/>
      <c r="SFQ137"/>
      <c r="SFR137"/>
      <c r="SFS137"/>
      <c r="SFT137"/>
      <c r="SFU137"/>
      <c r="SFV137"/>
      <c r="SFW137"/>
      <c r="SFX137"/>
      <c r="SFY137"/>
      <c r="SFZ137"/>
      <c r="SGA137"/>
      <c r="SGB137"/>
      <c r="SGC137"/>
      <c r="SGD137"/>
      <c r="SGE137"/>
      <c r="SGF137"/>
      <c r="SGG137"/>
      <c r="SGH137"/>
      <c r="SGI137"/>
      <c r="SGJ137"/>
      <c r="SGK137"/>
      <c r="SGL137"/>
      <c r="SGM137"/>
      <c r="SGN137"/>
      <c r="SGO137"/>
      <c r="SGP137"/>
      <c r="SGQ137"/>
      <c r="SGR137"/>
      <c r="SGS137"/>
      <c r="SGT137"/>
      <c r="SGU137"/>
      <c r="SGV137"/>
      <c r="SGW137"/>
      <c r="SGX137"/>
      <c r="SGY137"/>
      <c r="SGZ137"/>
      <c r="SHA137"/>
      <c r="SHB137"/>
      <c r="SHC137"/>
      <c r="SHD137"/>
      <c r="SHE137"/>
      <c r="SHF137"/>
      <c r="SHG137"/>
      <c r="SHH137"/>
      <c r="SHI137"/>
      <c r="SHJ137"/>
      <c r="SHK137"/>
      <c r="SHL137"/>
      <c r="SHM137"/>
      <c r="SHN137"/>
      <c r="SHO137"/>
      <c r="SHP137"/>
      <c r="SHQ137"/>
      <c r="SHR137"/>
      <c r="SHS137"/>
      <c r="SHT137"/>
      <c r="SHU137"/>
      <c r="SHV137"/>
      <c r="SHW137"/>
      <c r="SHX137"/>
      <c r="SHY137"/>
      <c r="SHZ137"/>
      <c r="SIA137"/>
      <c r="SIB137"/>
      <c r="SIC137"/>
      <c r="SID137"/>
      <c r="SIE137"/>
      <c r="SIF137"/>
      <c r="SIG137"/>
      <c r="SIH137"/>
      <c r="SII137"/>
      <c r="SIJ137"/>
      <c r="SIK137"/>
      <c r="SIL137"/>
      <c r="SIM137"/>
      <c r="SIN137"/>
      <c r="SIO137"/>
      <c r="SIP137"/>
      <c r="SIQ137"/>
      <c r="SIR137"/>
      <c r="SIS137"/>
      <c r="SIT137"/>
      <c r="SIU137"/>
      <c r="SIV137"/>
      <c r="SIW137"/>
      <c r="SIX137"/>
      <c r="SIY137"/>
      <c r="SIZ137"/>
      <c r="SJA137"/>
      <c r="SJB137"/>
      <c r="SJC137"/>
      <c r="SJD137"/>
      <c r="SJE137"/>
      <c r="SJF137"/>
      <c r="SJG137"/>
      <c r="SJH137"/>
      <c r="SJI137"/>
      <c r="SJJ137"/>
      <c r="SJK137"/>
      <c r="SJL137"/>
      <c r="SJM137"/>
      <c r="SJN137"/>
      <c r="SJO137"/>
      <c r="SJP137"/>
      <c r="SJQ137"/>
      <c r="SJR137"/>
      <c r="SJS137"/>
      <c r="SJT137"/>
      <c r="SJU137"/>
      <c r="SJV137"/>
      <c r="SJW137"/>
      <c r="SJX137"/>
      <c r="SJY137"/>
      <c r="SJZ137"/>
      <c r="SKA137"/>
      <c r="SKB137"/>
      <c r="SKC137"/>
      <c r="SKD137"/>
      <c r="SKE137"/>
      <c r="SKF137"/>
      <c r="SKG137"/>
      <c r="SKH137"/>
      <c r="SKI137"/>
      <c r="SKJ137"/>
      <c r="SKK137"/>
      <c r="SKL137"/>
      <c r="SKM137"/>
      <c r="SKN137"/>
      <c r="SKO137"/>
      <c r="SKP137"/>
      <c r="SKQ137"/>
      <c r="SKR137"/>
      <c r="SKS137"/>
      <c r="SKT137"/>
      <c r="SKU137"/>
      <c r="SKV137"/>
      <c r="SKW137"/>
      <c r="SKX137"/>
      <c r="SKY137"/>
      <c r="SKZ137"/>
      <c r="SLA137"/>
      <c r="SLB137"/>
      <c r="SLC137"/>
      <c r="SLD137"/>
      <c r="SLE137"/>
      <c r="SLF137"/>
      <c r="SLG137"/>
      <c r="SLH137"/>
      <c r="SLI137"/>
      <c r="SLJ137"/>
      <c r="SLK137"/>
      <c r="SLL137"/>
      <c r="SLM137"/>
      <c r="SLN137"/>
      <c r="SLO137"/>
      <c r="SLP137"/>
      <c r="SLQ137"/>
      <c r="SLR137"/>
      <c r="SLS137"/>
      <c r="SLT137"/>
      <c r="SLU137"/>
      <c r="SLV137"/>
      <c r="SLW137"/>
      <c r="SLX137"/>
      <c r="SLY137"/>
      <c r="SLZ137"/>
      <c r="SMA137"/>
      <c r="SMB137"/>
      <c r="SMC137"/>
      <c r="SMD137"/>
      <c r="SME137"/>
      <c r="SMF137"/>
      <c r="SMG137"/>
      <c r="SMH137"/>
      <c r="SMI137"/>
      <c r="SMJ137"/>
      <c r="SMK137"/>
      <c r="SML137"/>
      <c r="SMM137"/>
      <c r="SMN137"/>
      <c r="SMO137"/>
      <c r="SMP137"/>
      <c r="SMQ137"/>
      <c r="SMR137"/>
      <c r="SMS137"/>
      <c r="SMT137"/>
      <c r="SMU137"/>
      <c r="SMV137"/>
      <c r="SMW137"/>
      <c r="SMX137"/>
      <c r="SMY137"/>
      <c r="SMZ137"/>
      <c r="SNA137"/>
      <c r="SNB137"/>
      <c r="SNC137"/>
      <c r="SND137"/>
      <c r="SNE137"/>
      <c r="SNF137"/>
      <c r="SNG137"/>
      <c r="SNH137"/>
      <c r="SNI137"/>
      <c r="SNJ137"/>
      <c r="SNK137"/>
      <c r="SNL137"/>
      <c r="SNM137"/>
      <c r="SNN137"/>
      <c r="SNO137"/>
      <c r="SNP137"/>
      <c r="SNQ137"/>
      <c r="SNR137"/>
      <c r="SNS137"/>
      <c r="SNT137"/>
      <c r="SNU137"/>
      <c r="SNV137"/>
      <c r="SNW137"/>
      <c r="SNX137"/>
      <c r="SNY137"/>
      <c r="SNZ137"/>
      <c r="SOA137"/>
      <c r="SOB137"/>
      <c r="SOC137"/>
      <c r="SOD137"/>
      <c r="SOE137"/>
      <c r="SOF137"/>
      <c r="SOG137"/>
      <c r="SOH137"/>
      <c r="SOI137"/>
      <c r="SOJ137"/>
      <c r="SOK137"/>
      <c r="SOL137"/>
      <c r="SOM137"/>
      <c r="SON137"/>
      <c r="SOO137"/>
      <c r="SOP137"/>
      <c r="SOQ137"/>
      <c r="SOR137"/>
      <c r="SOS137"/>
      <c r="SOT137"/>
      <c r="SOU137"/>
      <c r="SOV137"/>
      <c r="SOW137"/>
      <c r="SOX137"/>
      <c r="SOY137"/>
      <c r="SOZ137"/>
      <c r="SPA137"/>
      <c r="SPB137"/>
      <c r="SPC137"/>
      <c r="SPD137"/>
      <c r="SPE137"/>
      <c r="SPF137"/>
      <c r="SPG137"/>
      <c r="SPH137"/>
      <c r="SPI137"/>
      <c r="SPJ137"/>
      <c r="SPK137"/>
      <c r="SPL137"/>
      <c r="SPM137"/>
      <c r="SPN137"/>
      <c r="SPO137"/>
      <c r="SPP137"/>
      <c r="SPQ137"/>
      <c r="SPR137"/>
      <c r="SPS137"/>
      <c r="SPT137"/>
      <c r="SPU137"/>
      <c r="SPV137"/>
      <c r="SPW137"/>
      <c r="SPX137"/>
      <c r="SPY137"/>
      <c r="SPZ137"/>
      <c r="SQA137"/>
      <c r="SQB137"/>
      <c r="SQC137"/>
      <c r="SQD137"/>
      <c r="SQE137"/>
      <c r="SQF137"/>
      <c r="SQG137"/>
      <c r="SQH137"/>
      <c r="SQI137"/>
      <c r="SQJ137"/>
      <c r="SQK137"/>
      <c r="SQL137"/>
      <c r="SQM137"/>
      <c r="SQN137"/>
      <c r="SQO137"/>
      <c r="SQP137"/>
      <c r="SQQ137"/>
      <c r="SQR137"/>
      <c r="SQS137"/>
      <c r="SQT137"/>
      <c r="SQU137"/>
      <c r="SQV137"/>
      <c r="SQW137"/>
      <c r="SQX137"/>
      <c r="SQY137"/>
      <c r="SQZ137"/>
      <c r="SRA137"/>
      <c r="SRB137"/>
      <c r="SRC137"/>
      <c r="SRD137"/>
      <c r="SRE137"/>
      <c r="SRF137"/>
      <c r="SRG137"/>
      <c r="SRH137"/>
      <c r="SRI137"/>
      <c r="SRJ137"/>
      <c r="SRK137"/>
      <c r="SRL137"/>
      <c r="SRM137"/>
      <c r="SRN137"/>
      <c r="SRO137"/>
      <c r="SRP137"/>
      <c r="SRQ137"/>
      <c r="SRR137"/>
      <c r="SRS137"/>
      <c r="SRT137"/>
      <c r="SRU137"/>
      <c r="SRV137"/>
      <c r="SRW137"/>
      <c r="SRX137"/>
      <c r="SRY137"/>
      <c r="SRZ137"/>
      <c r="SSA137"/>
      <c r="SSB137"/>
      <c r="SSC137"/>
      <c r="SSD137"/>
      <c r="SSE137"/>
      <c r="SSF137"/>
      <c r="SSG137"/>
      <c r="SSH137"/>
      <c r="SSI137"/>
      <c r="SSJ137"/>
      <c r="SSK137"/>
      <c r="SSL137"/>
      <c r="SSM137"/>
      <c r="SSN137"/>
      <c r="SSO137"/>
      <c r="SSP137"/>
      <c r="SSQ137"/>
      <c r="SSR137"/>
      <c r="SSS137"/>
      <c r="SST137"/>
      <c r="SSU137"/>
      <c r="SSV137"/>
      <c r="SSW137"/>
      <c r="SSX137"/>
      <c r="SSY137"/>
      <c r="SSZ137"/>
      <c r="STA137"/>
      <c r="STB137"/>
      <c r="STC137"/>
      <c r="STD137"/>
      <c r="STE137"/>
      <c r="STF137"/>
      <c r="STG137"/>
      <c r="STH137"/>
      <c r="STI137"/>
      <c r="STJ137"/>
      <c r="STK137"/>
      <c r="STL137"/>
      <c r="STM137"/>
      <c r="STN137"/>
      <c r="STO137"/>
      <c r="STP137"/>
      <c r="STQ137"/>
      <c r="STR137"/>
      <c r="STS137"/>
      <c r="STT137"/>
      <c r="STU137"/>
      <c r="STV137"/>
      <c r="STW137"/>
      <c r="STX137"/>
      <c r="STY137"/>
      <c r="STZ137"/>
      <c r="SUA137"/>
      <c r="SUB137"/>
      <c r="SUC137"/>
      <c r="SUD137"/>
      <c r="SUE137"/>
      <c r="SUF137"/>
      <c r="SUG137"/>
      <c r="SUH137"/>
      <c r="SUI137"/>
      <c r="SUJ137"/>
      <c r="SUK137"/>
      <c r="SUL137"/>
      <c r="SUM137"/>
      <c r="SUN137"/>
      <c r="SUO137"/>
      <c r="SUP137"/>
      <c r="SUQ137"/>
      <c r="SUR137"/>
      <c r="SUS137"/>
      <c r="SUT137"/>
      <c r="SUU137"/>
      <c r="SUV137"/>
      <c r="SUW137"/>
      <c r="SUX137"/>
      <c r="SUY137"/>
      <c r="SUZ137"/>
      <c r="SVA137"/>
      <c r="SVB137"/>
      <c r="SVC137"/>
      <c r="SVD137"/>
      <c r="SVE137"/>
      <c r="SVF137"/>
      <c r="SVG137"/>
      <c r="SVH137"/>
      <c r="SVI137"/>
      <c r="SVJ137"/>
      <c r="SVK137"/>
      <c r="SVL137"/>
      <c r="SVM137"/>
      <c r="SVN137"/>
      <c r="SVO137"/>
      <c r="SVP137"/>
      <c r="SVQ137"/>
      <c r="SVR137"/>
      <c r="SVS137"/>
      <c r="SVT137"/>
      <c r="SVU137"/>
      <c r="SVV137"/>
      <c r="SVW137"/>
      <c r="SVX137"/>
      <c r="SVY137"/>
      <c r="SVZ137"/>
      <c r="SWA137"/>
      <c r="SWB137"/>
      <c r="SWC137"/>
      <c r="SWD137"/>
      <c r="SWE137"/>
      <c r="SWF137"/>
      <c r="SWG137"/>
      <c r="SWH137"/>
      <c r="SWI137"/>
      <c r="SWJ137"/>
      <c r="SWK137"/>
      <c r="SWL137"/>
      <c r="SWM137"/>
      <c r="SWN137"/>
      <c r="SWO137"/>
      <c r="SWP137"/>
      <c r="SWQ137"/>
      <c r="SWR137"/>
      <c r="SWS137"/>
      <c r="SWT137"/>
      <c r="SWU137"/>
      <c r="SWV137"/>
      <c r="SWW137"/>
      <c r="SWX137"/>
      <c r="SWY137"/>
      <c r="SWZ137"/>
      <c r="SXA137"/>
      <c r="SXB137"/>
      <c r="SXC137"/>
      <c r="SXD137"/>
      <c r="SXE137"/>
      <c r="SXF137"/>
      <c r="SXG137"/>
      <c r="SXH137"/>
      <c r="SXI137"/>
      <c r="SXJ137"/>
      <c r="SXK137"/>
      <c r="SXL137"/>
      <c r="SXM137"/>
      <c r="SXN137"/>
      <c r="SXO137"/>
      <c r="SXP137"/>
      <c r="SXQ137"/>
      <c r="SXR137"/>
      <c r="SXS137"/>
      <c r="SXT137"/>
      <c r="SXU137"/>
      <c r="SXV137"/>
      <c r="SXW137"/>
      <c r="SXX137"/>
      <c r="SXY137"/>
      <c r="SXZ137"/>
      <c r="SYA137"/>
      <c r="SYB137"/>
      <c r="SYC137"/>
      <c r="SYD137"/>
      <c r="SYE137"/>
      <c r="SYF137"/>
      <c r="SYG137"/>
      <c r="SYH137"/>
      <c r="SYI137"/>
      <c r="SYJ137"/>
      <c r="SYK137"/>
      <c r="SYL137"/>
      <c r="SYM137"/>
      <c r="SYN137"/>
      <c r="SYO137"/>
      <c r="SYP137"/>
      <c r="SYQ137"/>
      <c r="SYR137"/>
      <c r="SYS137"/>
      <c r="SYT137"/>
      <c r="SYU137"/>
      <c r="SYV137"/>
      <c r="SYW137"/>
      <c r="SYX137"/>
      <c r="SYY137"/>
      <c r="SYZ137"/>
      <c r="SZA137"/>
      <c r="SZB137"/>
      <c r="SZC137"/>
      <c r="SZD137"/>
      <c r="SZE137"/>
      <c r="SZF137"/>
      <c r="SZG137"/>
      <c r="SZH137"/>
      <c r="SZI137"/>
      <c r="SZJ137"/>
      <c r="SZK137"/>
      <c r="SZL137"/>
      <c r="SZM137"/>
      <c r="SZN137"/>
      <c r="SZO137"/>
      <c r="SZP137"/>
      <c r="SZQ137"/>
      <c r="SZR137"/>
      <c r="SZS137"/>
      <c r="SZT137"/>
      <c r="SZU137"/>
      <c r="SZV137"/>
      <c r="SZW137"/>
      <c r="SZX137"/>
      <c r="SZY137"/>
      <c r="SZZ137"/>
      <c r="TAA137"/>
      <c r="TAB137"/>
      <c r="TAC137"/>
      <c r="TAD137"/>
      <c r="TAE137"/>
      <c r="TAF137"/>
      <c r="TAG137"/>
      <c r="TAH137"/>
      <c r="TAI137"/>
      <c r="TAJ137"/>
      <c r="TAK137"/>
      <c r="TAL137"/>
      <c r="TAM137"/>
      <c r="TAN137"/>
      <c r="TAO137"/>
      <c r="TAP137"/>
      <c r="TAQ137"/>
      <c r="TAR137"/>
      <c r="TAS137"/>
      <c r="TAT137"/>
      <c r="TAU137"/>
      <c r="TAV137"/>
      <c r="TAW137"/>
      <c r="TAX137"/>
      <c r="TAY137"/>
      <c r="TAZ137"/>
      <c r="TBA137"/>
      <c r="TBB137"/>
      <c r="TBC137"/>
      <c r="TBD137"/>
      <c r="TBE137"/>
      <c r="TBF137"/>
      <c r="TBG137"/>
      <c r="TBH137"/>
      <c r="TBI137"/>
      <c r="TBJ137"/>
      <c r="TBK137"/>
      <c r="TBL137"/>
      <c r="TBM137"/>
      <c r="TBN137"/>
      <c r="TBO137"/>
      <c r="TBP137"/>
      <c r="TBQ137"/>
      <c r="TBR137"/>
      <c r="TBS137"/>
      <c r="TBT137"/>
      <c r="TBU137"/>
      <c r="TBV137"/>
      <c r="TBW137"/>
      <c r="TBX137"/>
      <c r="TBY137"/>
      <c r="TBZ137"/>
      <c r="TCA137"/>
      <c r="TCB137"/>
      <c r="TCC137"/>
      <c r="TCD137"/>
      <c r="TCE137"/>
      <c r="TCF137"/>
      <c r="TCG137"/>
      <c r="TCH137"/>
      <c r="TCI137"/>
      <c r="TCJ137"/>
      <c r="TCK137"/>
      <c r="TCL137"/>
      <c r="TCM137"/>
      <c r="TCN137"/>
      <c r="TCO137"/>
      <c r="TCP137"/>
      <c r="TCQ137"/>
      <c r="TCR137"/>
      <c r="TCS137"/>
      <c r="TCT137"/>
      <c r="TCU137"/>
      <c r="TCV137"/>
      <c r="TCW137"/>
      <c r="TCX137"/>
      <c r="TCY137"/>
      <c r="TCZ137"/>
      <c r="TDA137"/>
      <c r="TDB137"/>
      <c r="TDC137"/>
      <c r="TDD137"/>
      <c r="TDE137"/>
      <c r="TDF137"/>
      <c r="TDG137"/>
      <c r="TDH137"/>
      <c r="TDI137"/>
      <c r="TDJ137"/>
      <c r="TDK137"/>
      <c r="TDL137"/>
      <c r="TDM137"/>
      <c r="TDN137"/>
      <c r="TDO137"/>
      <c r="TDP137"/>
      <c r="TDQ137"/>
      <c r="TDR137"/>
      <c r="TDS137"/>
      <c r="TDT137"/>
      <c r="TDU137"/>
      <c r="TDV137"/>
      <c r="TDW137"/>
      <c r="TDX137"/>
      <c r="TDY137"/>
      <c r="TDZ137"/>
      <c r="TEA137"/>
      <c r="TEB137"/>
      <c r="TEC137"/>
      <c r="TED137"/>
      <c r="TEE137"/>
      <c r="TEF137"/>
      <c r="TEG137"/>
      <c r="TEH137"/>
      <c r="TEI137"/>
      <c r="TEJ137"/>
      <c r="TEK137"/>
      <c r="TEL137"/>
      <c r="TEM137"/>
      <c r="TEN137"/>
      <c r="TEO137"/>
      <c r="TEP137"/>
      <c r="TEQ137"/>
      <c r="TER137"/>
      <c r="TES137"/>
      <c r="TET137"/>
      <c r="TEU137"/>
      <c r="TEV137"/>
      <c r="TEW137"/>
      <c r="TEX137"/>
      <c r="TEY137"/>
      <c r="TEZ137"/>
      <c r="TFA137"/>
      <c r="TFB137"/>
      <c r="TFC137"/>
      <c r="TFD137"/>
      <c r="TFE137"/>
      <c r="TFF137"/>
      <c r="TFG137"/>
      <c r="TFH137"/>
      <c r="TFI137"/>
      <c r="TFJ137"/>
      <c r="TFK137"/>
      <c r="TFL137"/>
      <c r="TFM137"/>
      <c r="TFN137"/>
      <c r="TFO137"/>
      <c r="TFP137"/>
      <c r="TFQ137"/>
      <c r="TFR137"/>
      <c r="TFS137"/>
      <c r="TFT137"/>
      <c r="TFU137"/>
      <c r="TFV137"/>
      <c r="TFW137"/>
      <c r="TFX137"/>
      <c r="TFY137"/>
      <c r="TFZ137"/>
      <c r="TGA137"/>
      <c r="TGB137"/>
      <c r="TGC137"/>
      <c r="TGD137"/>
      <c r="TGE137"/>
      <c r="TGF137"/>
      <c r="TGG137"/>
      <c r="TGH137"/>
      <c r="TGI137"/>
      <c r="TGJ137"/>
      <c r="TGK137"/>
      <c r="TGL137"/>
      <c r="TGM137"/>
      <c r="TGN137"/>
      <c r="TGO137"/>
      <c r="TGP137"/>
      <c r="TGQ137"/>
      <c r="TGR137"/>
      <c r="TGS137"/>
      <c r="TGT137"/>
      <c r="TGU137"/>
      <c r="TGV137"/>
      <c r="TGW137"/>
      <c r="TGX137"/>
      <c r="TGY137"/>
      <c r="TGZ137"/>
      <c r="THA137"/>
      <c r="THB137"/>
      <c r="THC137"/>
      <c r="THD137"/>
      <c r="THE137"/>
      <c r="THF137"/>
      <c r="THG137"/>
      <c r="THH137"/>
      <c r="THI137"/>
      <c r="THJ137"/>
      <c r="THK137"/>
      <c r="THL137"/>
      <c r="THM137"/>
      <c r="THN137"/>
      <c r="THO137"/>
      <c r="THP137"/>
      <c r="THQ137"/>
      <c r="THR137"/>
      <c r="THS137"/>
      <c r="THT137"/>
      <c r="THU137"/>
      <c r="THV137"/>
      <c r="THW137"/>
      <c r="THX137"/>
      <c r="THY137"/>
      <c r="THZ137"/>
      <c r="TIA137"/>
      <c r="TIB137"/>
      <c r="TIC137"/>
      <c r="TID137"/>
      <c r="TIE137"/>
      <c r="TIF137"/>
      <c r="TIG137"/>
      <c r="TIH137"/>
      <c r="TII137"/>
      <c r="TIJ137"/>
      <c r="TIK137"/>
      <c r="TIL137"/>
      <c r="TIM137"/>
      <c r="TIN137"/>
      <c r="TIO137"/>
      <c r="TIP137"/>
      <c r="TIQ137"/>
      <c r="TIR137"/>
      <c r="TIS137"/>
      <c r="TIT137"/>
      <c r="TIU137"/>
      <c r="TIV137"/>
      <c r="TIW137"/>
      <c r="TIX137"/>
      <c r="TIY137"/>
      <c r="TIZ137"/>
      <c r="TJA137"/>
      <c r="TJB137"/>
      <c r="TJC137"/>
      <c r="TJD137"/>
      <c r="TJE137"/>
      <c r="TJF137"/>
      <c r="TJG137"/>
      <c r="TJH137"/>
      <c r="TJI137"/>
      <c r="TJJ137"/>
      <c r="TJK137"/>
      <c r="TJL137"/>
      <c r="TJM137"/>
      <c r="TJN137"/>
      <c r="TJO137"/>
      <c r="TJP137"/>
      <c r="TJQ137"/>
      <c r="TJR137"/>
      <c r="TJS137"/>
      <c r="TJT137"/>
      <c r="TJU137"/>
      <c r="TJV137"/>
      <c r="TJW137"/>
      <c r="TJX137"/>
      <c r="TJY137"/>
      <c r="TJZ137"/>
      <c r="TKA137"/>
      <c r="TKB137"/>
      <c r="TKC137"/>
      <c r="TKD137"/>
      <c r="TKE137"/>
      <c r="TKF137"/>
      <c r="TKG137"/>
      <c r="TKH137"/>
      <c r="TKI137"/>
      <c r="TKJ137"/>
      <c r="TKK137"/>
      <c r="TKL137"/>
      <c r="TKM137"/>
      <c r="TKN137"/>
      <c r="TKO137"/>
      <c r="TKP137"/>
      <c r="TKQ137"/>
      <c r="TKR137"/>
      <c r="TKS137"/>
      <c r="TKT137"/>
      <c r="TKU137"/>
      <c r="TKV137"/>
      <c r="TKW137"/>
      <c r="TKX137"/>
      <c r="TKY137"/>
      <c r="TKZ137"/>
      <c r="TLA137"/>
      <c r="TLB137"/>
      <c r="TLC137"/>
      <c r="TLD137"/>
      <c r="TLE137"/>
      <c r="TLF137"/>
      <c r="TLG137"/>
      <c r="TLH137"/>
      <c r="TLI137"/>
      <c r="TLJ137"/>
      <c r="TLK137"/>
      <c r="TLL137"/>
      <c r="TLM137"/>
      <c r="TLN137"/>
      <c r="TLO137"/>
      <c r="TLP137"/>
      <c r="TLQ137"/>
      <c r="TLR137"/>
      <c r="TLS137"/>
      <c r="TLT137"/>
      <c r="TLU137"/>
      <c r="TLV137"/>
      <c r="TLW137"/>
      <c r="TLX137"/>
      <c r="TLY137"/>
      <c r="TLZ137"/>
      <c r="TMA137"/>
      <c r="TMB137"/>
      <c r="TMC137"/>
      <c r="TMD137"/>
      <c r="TME137"/>
      <c r="TMF137"/>
      <c r="TMG137"/>
      <c r="TMH137"/>
      <c r="TMI137"/>
      <c r="TMJ137"/>
      <c r="TMK137"/>
      <c r="TML137"/>
      <c r="TMM137"/>
      <c r="TMN137"/>
      <c r="TMO137"/>
      <c r="TMP137"/>
      <c r="TMQ137"/>
      <c r="TMR137"/>
      <c r="TMS137"/>
      <c r="TMT137"/>
      <c r="TMU137"/>
      <c r="TMV137"/>
      <c r="TMW137"/>
      <c r="TMX137"/>
      <c r="TMY137"/>
      <c r="TMZ137"/>
      <c r="TNA137"/>
      <c r="TNB137"/>
      <c r="TNC137"/>
      <c r="TND137"/>
      <c r="TNE137"/>
      <c r="TNF137"/>
      <c r="TNG137"/>
      <c r="TNH137"/>
      <c r="TNI137"/>
      <c r="TNJ137"/>
      <c r="TNK137"/>
      <c r="TNL137"/>
      <c r="TNM137"/>
      <c r="TNN137"/>
      <c r="TNO137"/>
      <c r="TNP137"/>
      <c r="TNQ137"/>
      <c r="TNR137"/>
      <c r="TNS137"/>
      <c r="TNT137"/>
      <c r="TNU137"/>
      <c r="TNV137"/>
      <c r="TNW137"/>
      <c r="TNX137"/>
      <c r="TNY137"/>
      <c r="TNZ137"/>
      <c r="TOA137"/>
      <c r="TOB137"/>
      <c r="TOC137"/>
      <c r="TOD137"/>
      <c r="TOE137"/>
      <c r="TOF137"/>
      <c r="TOG137"/>
      <c r="TOH137"/>
      <c r="TOI137"/>
      <c r="TOJ137"/>
      <c r="TOK137"/>
      <c r="TOL137"/>
      <c r="TOM137"/>
      <c r="TON137"/>
      <c r="TOO137"/>
      <c r="TOP137"/>
      <c r="TOQ137"/>
      <c r="TOR137"/>
      <c r="TOS137"/>
      <c r="TOT137"/>
      <c r="TOU137"/>
      <c r="TOV137"/>
      <c r="TOW137"/>
      <c r="TOX137"/>
      <c r="TOY137"/>
      <c r="TOZ137"/>
      <c r="TPA137"/>
      <c r="TPB137"/>
      <c r="TPC137"/>
      <c r="TPD137"/>
      <c r="TPE137"/>
      <c r="TPF137"/>
      <c r="TPG137"/>
      <c r="TPH137"/>
      <c r="TPI137"/>
      <c r="TPJ137"/>
      <c r="TPK137"/>
      <c r="TPL137"/>
      <c r="TPM137"/>
      <c r="TPN137"/>
      <c r="TPO137"/>
      <c r="TPP137"/>
      <c r="TPQ137"/>
      <c r="TPR137"/>
      <c r="TPS137"/>
      <c r="TPT137"/>
      <c r="TPU137"/>
      <c r="TPV137"/>
      <c r="TPW137"/>
      <c r="TPX137"/>
      <c r="TPY137"/>
      <c r="TPZ137"/>
      <c r="TQA137"/>
      <c r="TQB137"/>
      <c r="TQC137"/>
      <c r="TQD137"/>
      <c r="TQE137"/>
      <c r="TQF137"/>
      <c r="TQG137"/>
      <c r="TQH137"/>
      <c r="TQI137"/>
      <c r="TQJ137"/>
      <c r="TQK137"/>
      <c r="TQL137"/>
      <c r="TQM137"/>
      <c r="TQN137"/>
      <c r="TQO137"/>
      <c r="TQP137"/>
      <c r="TQQ137"/>
      <c r="TQR137"/>
      <c r="TQS137"/>
      <c r="TQT137"/>
      <c r="TQU137"/>
      <c r="TQV137"/>
      <c r="TQW137"/>
      <c r="TQX137"/>
      <c r="TQY137"/>
      <c r="TQZ137"/>
      <c r="TRA137"/>
      <c r="TRB137"/>
      <c r="TRC137"/>
      <c r="TRD137"/>
      <c r="TRE137"/>
      <c r="TRF137"/>
      <c r="TRG137"/>
      <c r="TRH137"/>
      <c r="TRI137"/>
      <c r="TRJ137"/>
      <c r="TRK137"/>
      <c r="TRL137"/>
      <c r="TRM137"/>
      <c r="TRN137"/>
      <c r="TRO137"/>
      <c r="TRP137"/>
      <c r="TRQ137"/>
      <c r="TRR137"/>
      <c r="TRS137"/>
      <c r="TRT137"/>
      <c r="TRU137"/>
      <c r="TRV137"/>
      <c r="TRW137"/>
      <c r="TRX137"/>
      <c r="TRY137"/>
      <c r="TRZ137"/>
      <c r="TSA137"/>
      <c r="TSB137"/>
      <c r="TSC137"/>
      <c r="TSD137"/>
      <c r="TSE137"/>
      <c r="TSF137"/>
      <c r="TSG137"/>
      <c r="TSH137"/>
      <c r="TSI137"/>
      <c r="TSJ137"/>
      <c r="TSK137"/>
      <c r="TSL137"/>
      <c r="TSM137"/>
      <c r="TSN137"/>
      <c r="TSO137"/>
      <c r="TSP137"/>
      <c r="TSQ137"/>
      <c r="TSR137"/>
      <c r="TSS137"/>
      <c r="TST137"/>
      <c r="TSU137"/>
      <c r="TSV137"/>
      <c r="TSW137"/>
      <c r="TSX137"/>
      <c r="TSY137"/>
      <c r="TSZ137"/>
      <c r="TTA137"/>
      <c r="TTB137"/>
      <c r="TTC137"/>
      <c r="TTD137"/>
      <c r="TTE137"/>
      <c r="TTF137"/>
      <c r="TTG137"/>
      <c r="TTH137"/>
      <c r="TTI137"/>
      <c r="TTJ137"/>
      <c r="TTK137"/>
      <c r="TTL137"/>
      <c r="TTM137"/>
      <c r="TTN137"/>
      <c r="TTO137"/>
      <c r="TTP137"/>
      <c r="TTQ137"/>
      <c r="TTR137"/>
      <c r="TTS137"/>
      <c r="TTT137"/>
      <c r="TTU137"/>
      <c r="TTV137"/>
      <c r="TTW137"/>
      <c r="TTX137"/>
      <c r="TTY137"/>
      <c r="TTZ137"/>
      <c r="TUA137"/>
      <c r="TUB137"/>
      <c r="TUC137"/>
      <c r="TUD137"/>
      <c r="TUE137"/>
      <c r="TUF137"/>
      <c r="TUG137"/>
      <c r="TUH137"/>
      <c r="TUI137"/>
      <c r="TUJ137"/>
      <c r="TUK137"/>
      <c r="TUL137"/>
      <c r="TUM137"/>
      <c r="TUN137"/>
      <c r="TUO137"/>
      <c r="TUP137"/>
      <c r="TUQ137"/>
      <c r="TUR137"/>
      <c r="TUS137"/>
      <c r="TUT137"/>
      <c r="TUU137"/>
      <c r="TUV137"/>
      <c r="TUW137"/>
      <c r="TUX137"/>
      <c r="TUY137"/>
      <c r="TUZ137"/>
      <c r="TVA137"/>
      <c r="TVB137"/>
      <c r="TVC137"/>
      <c r="TVD137"/>
      <c r="TVE137"/>
      <c r="TVF137"/>
      <c r="TVG137"/>
      <c r="TVH137"/>
      <c r="TVI137"/>
      <c r="TVJ137"/>
      <c r="TVK137"/>
      <c r="TVL137"/>
      <c r="TVM137"/>
      <c r="TVN137"/>
      <c r="TVO137"/>
      <c r="TVP137"/>
      <c r="TVQ137"/>
      <c r="TVR137"/>
      <c r="TVS137"/>
      <c r="TVT137"/>
      <c r="TVU137"/>
      <c r="TVV137"/>
      <c r="TVW137"/>
      <c r="TVX137"/>
      <c r="TVY137"/>
      <c r="TVZ137"/>
      <c r="TWA137"/>
      <c r="TWB137"/>
      <c r="TWC137"/>
      <c r="TWD137"/>
      <c r="TWE137"/>
      <c r="TWF137"/>
      <c r="TWG137"/>
      <c r="TWH137"/>
      <c r="TWI137"/>
      <c r="TWJ137"/>
      <c r="TWK137"/>
      <c r="TWL137"/>
      <c r="TWM137"/>
      <c r="TWN137"/>
      <c r="TWO137"/>
      <c r="TWP137"/>
      <c r="TWQ137"/>
      <c r="TWR137"/>
      <c r="TWS137"/>
      <c r="TWT137"/>
      <c r="TWU137"/>
      <c r="TWV137"/>
      <c r="TWW137"/>
      <c r="TWX137"/>
      <c r="TWY137"/>
      <c r="TWZ137"/>
      <c r="TXA137"/>
      <c r="TXB137"/>
      <c r="TXC137"/>
      <c r="TXD137"/>
      <c r="TXE137"/>
      <c r="TXF137"/>
      <c r="TXG137"/>
      <c r="TXH137"/>
      <c r="TXI137"/>
      <c r="TXJ137"/>
      <c r="TXK137"/>
      <c r="TXL137"/>
      <c r="TXM137"/>
      <c r="TXN137"/>
      <c r="TXO137"/>
      <c r="TXP137"/>
      <c r="TXQ137"/>
      <c r="TXR137"/>
      <c r="TXS137"/>
      <c r="TXT137"/>
      <c r="TXU137"/>
      <c r="TXV137"/>
      <c r="TXW137"/>
      <c r="TXX137"/>
      <c r="TXY137"/>
      <c r="TXZ137"/>
      <c r="TYA137"/>
      <c r="TYB137"/>
      <c r="TYC137"/>
      <c r="TYD137"/>
      <c r="TYE137"/>
      <c r="TYF137"/>
      <c r="TYG137"/>
      <c r="TYH137"/>
      <c r="TYI137"/>
      <c r="TYJ137"/>
      <c r="TYK137"/>
      <c r="TYL137"/>
      <c r="TYM137"/>
      <c r="TYN137"/>
      <c r="TYO137"/>
      <c r="TYP137"/>
      <c r="TYQ137"/>
      <c r="TYR137"/>
      <c r="TYS137"/>
      <c r="TYT137"/>
      <c r="TYU137"/>
      <c r="TYV137"/>
      <c r="TYW137"/>
      <c r="TYX137"/>
      <c r="TYY137"/>
      <c r="TYZ137"/>
      <c r="TZA137"/>
      <c r="TZB137"/>
      <c r="TZC137"/>
      <c r="TZD137"/>
      <c r="TZE137"/>
      <c r="TZF137"/>
      <c r="TZG137"/>
      <c r="TZH137"/>
      <c r="TZI137"/>
      <c r="TZJ137"/>
      <c r="TZK137"/>
      <c r="TZL137"/>
      <c r="TZM137"/>
      <c r="TZN137"/>
      <c r="TZO137"/>
      <c r="TZP137"/>
      <c r="TZQ137"/>
      <c r="TZR137"/>
      <c r="TZS137"/>
      <c r="TZT137"/>
      <c r="TZU137"/>
      <c r="TZV137"/>
      <c r="TZW137"/>
      <c r="TZX137"/>
      <c r="TZY137"/>
      <c r="TZZ137"/>
      <c r="UAA137"/>
      <c r="UAB137"/>
      <c r="UAC137"/>
      <c r="UAD137"/>
      <c r="UAE137"/>
      <c r="UAF137"/>
      <c r="UAG137"/>
      <c r="UAH137"/>
      <c r="UAI137"/>
      <c r="UAJ137"/>
      <c r="UAK137"/>
      <c r="UAL137"/>
      <c r="UAM137"/>
      <c r="UAN137"/>
      <c r="UAO137"/>
      <c r="UAP137"/>
      <c r="UAQ137"/>
      <c r="UAR137"/>
      <c r="UAS137"/>
      <c r="UAT137"/>
      <c r="UAU137"/>
      <c r="UAV137"/>
      <c r="UAW137"/>
      <c r="UAX137"/>
      <c r="UAY137"/>
      <c r="UAZ137"/>
      <c r="UBA137"/>
      <c r="UBB137"/>
      <c r="UBC137"/>
      <c r="UBD137"/>
      <c r="UBE137"/>
      <c r="UBF137"/>
      <c r="UBG137"/>
      <c r="UBH137"/>
      <c r="UBI137"/>
      <c r="UBJ137"/>
      <c r="UBK137"/>
      <c r="UBL137"/>
      <c r="UBM137"/>
      <c r="UBN137"/>
      <c r="UBO137"/>
      <c r="UBP137"/>
      <c r="UBQ137"/>
      <c r="UBR137"/>
      <c r="UBS137"/>
      <c r="UBT137"/>
      <c r="UBU137"/>
      <c r="UBV137"/>
      <c r="UBW137"/>
      <c r="UBX137"/>
      <c r="UBY137"/>
      <c r="UBZ137"/>
      <c r="UCA137"/>
      <c r="UCB137"/>
      <c r="UCC137"/>
      <c r="UCD137"/>
      <c r="UCE137"/>
      <c r="UCF137"/>
      <c r="UCG137"/>
      <c r="UCH137"/>
      <c r="UCI137"/>
      <c r="UCJ137"/>
      <c r="UCK137"/>
      <c r="UCL137"/>
      <c r="UCM137"/>
      <c r="UCN137"/>
      <c r="UCO137"/>
      <c r="UCP137"/>
      <c r="UCQ137"/>
      <c r="UCR137"/>
      <c r="UCS137"/>
      <c r="UCT137"/>
      <c r="UCU137"/>
      <c r="UCV137"/>
      <c r="UCW137"/>
      <c r="UCX137"/>
      <c r="UCY137"/>
      <c r="UCZ137"/>
      <c r="UDA137"/>
      <c r="UDB137"/>
      <c r="UDC137"/>
      <c r="UDD137"/>
      <c r="UDE137"/>
      <c r="UDF137"/>
      <c r="UDG137"/>
      <c r="UDH137"/>
      <c r="UDI137"/>
      <c r="UDJ137"/>
      <c r="UDK137"/>
      <c r="UDL137"/>
      <c r="UDM137"/>
      <c r="UDN137"/>
      <c r="UDO137"/>
      <c r="UDP137"/>
      <c r="UDQ137"/>
      <c r="UDR137"/>
      <c r="UDS137"/>
      <c r="UDT137"/>
      <c r="UDU137"/>
      <c r="UDV137"/>
      <c r="UDW137"/>
      <c r="UDX137"/>
      <c r="UDY137"/>
      <c r="UDZ137"/>
      <c r="UEA137"/>
      <c r="UEB137"/>
      <c r="UEC137"/>
      <c r="UED137"/>
      <c r="UEE137"/>
      <c r="UEF137"/>
      <c r="UEG137"/>
      <c r="UEH137"/>
      <c r="UEI137"/>
      <c r="UEJ137"/>
      <c r="UEK137"/>
      <c r="UEL137"/>
      <c r="UEM137"/>
      <c r="UEN137"/>
      <c r="UEO137"/>
      <c r="UEP137"/>
      <c r="UEQ137"/>
      <c r="UER137"/>
      <c r="UES137"/>
      <c r="UET137"/>
      <c r="UEU137"/>
      <c r="UEV137"/>
      <c r="UEW137"/>
      <c r="UEX137"/>
      <c r="UEY137"/>
      <c r="UEZ137"/>
      <c r="UFA137"/>
      <c r="UFB137"/>
      <c r="UFC137"/>
      <c r="UFD137"/>
      <c r="UFE137"/>
      <c r="UFF137"/>
      <c r="UFG137"/>
      <c r="UFH137"/>
      <c r="UFI137"/>
      <c r="UFJ137"/>
      <c r="UFK137"/>
      <c r="UFL137"/>
      <c r="UFM137"/>
      <c r="UFN137"/>
      <c r="UFO137"/>
      <c r="UFP137"/>
      <c r="UFQ137"/>
      <c r="UFR137"/>
      <c r="UFS137"/>
      <c r="UFT137"/>
      <c r="UFU137"/>
      <c r="UFV137"/>
      <c r="UFW137"/>
      <c r="UFX137"/>
      <c r="UFY137"/>
      <c r="UFZ137"/>
      <c r="UGA137"/>
      <c r="UGB137"/>
      <c r="UGC137"/>
      <c r="UGD137"/>
      <c r="UGE137"/>
      <c r="UGF137"/>
      <c r="UGG137"/>
      <c r="UGH137"/>
      <c r="UGI137"/>
      <c r="UGJ137"/>
      <c r="UGK137"/>
      <c r="UGL137"/>
      <c r="UGM137"/>
      <c r="UGN137"/>
      <c r="UGO137"/>
      <c r="UGP137"/>
      <c r="UGQ137"/>
      <c r="UGR137"/>
      <c r="UGS137"/>
      <c r="UGT137"/>
      <c r="UGU137"/>
      <c r="UGV137"/>
      <c r="UGW137"/>
      <c r="UGX137"/>
      <c r="UGY137"/>
      <c r="UGZ137"/>
      <c r="UHA137"/>
      <c r="UHB137"/>
      <c r="UHC137"/>
      <c r="UHD137"/>
      <c r="UHE137"/>
      <c r="UHF137"/>
      <c r="UHG137"/>
      <c r="UHH137"/>
      <c r="UHI137"/>
      <c r="UHJ137"/>
      <c r="UHK137"/>
      <c r="UHL137"/>
      <c r="UHM137"/>
      <c r="UHN137"/>
      <c r="UHO137"/>
      <c r="UHP137"/>
      <c r="UHQ137"/>
      <c r="UHR137"/>
      <c r="UHS137"/>
      <c r="UHT137"/>
      <c r="UHU137"/>
      <c r="UHV137"/>
      <c r="UHW137"/>
      <c r="UHX137"/>
      <c r="UHY137"/>
      <c r="UHZ137"/>
      <c r="UIA137"/>
      <c r="UIB137"/>
      <c r="UIC137"/>
      <c r="UID137"/>
      <c r="UIE137"/>
      <c r="UIF137"/>
      <c r="UIG137"/>
      <c r="UIH137"/>
      <c r="UII137"/>
      <c r="UIJ137"/>
      <c r="UIK137"/>
      <c r="UIL137"/>
      <c r="UIM137"/>
      <c r="UIN137"/>
      <c r="UIO137"/>
      <c r="UIP137"/>
      <c r="UIQ137"/>
      <c r="UIR137"/>
      <c r="UIS137"/>
      <c r="UIT137"/>
      <c r="UIU137"/>
      <c r="UIV137"/>
      <c r="UIW137"/>
      <c r="UIX137"/>
      <c r="UIY137"/>
      <c r="UIZ137"/>
      <c r="UJA137"/>
      <c r="UJB137"/>
      <c r="UJC137"/>
      <c r="UJD137"/>
      <c r="UJE137"/>
      <c r="UJF137"/>
      <c r="UJG137"/>
      <c r="UJH137"/>
      <c r="UJI137"/>
      <c r="UJJ137"/>
      <c r="UJK137"/>
      <c r="UJL137"/>
      <c r="UJM137"/>
      <c r="UJN137"/>
      <c r="UJO137"/>
      <c r="UJP137"/>
      <c r="UJQ137"/>
      <c r="UJR137"/>
      <c r="UJS137"/>
      <c r="UJT137"/>
      <c r="UJU137"/>
      <c r="UJV137"/>
      <c r="UJW137"/>
      <c r="UJX137"/>
      <c r="UJY137"/>
      <c r="UJZ137"/>
      <c r="UKA137"/>
      <c r="UKB137"/>
      <c r="UKC137"/>
      <c r="UKD137"/>
      <c r="UKE137"/>
      <c r="UKF137"/>
      <c r="UKG137"/>
      <c r="UKH137"/>
      <c r="UKI137"/>
      <c r="UKJ137"/>
      <c r="UKK137"/>
      <c r="UKL137"/>
      <c r="UKM137"/>
      <c r="UKN137"/>
      <c r="UKO137"/>
      <c r="UKP137"/>
      <c r="UKQ137"/>
      <c r="UKR137"/>
      <c r="UKS137"/>
      <c r="UKT137"/>
      <c r="UKU137"/>
      <c r="UKV137"/>
      <c r="UKW137"/>
      <c r="UKX137"/>
      <c r="UKY137"/>
      <c r="UKZ137"/>
      <c r="ULA137"/>
      <c r="ULB137"/>
      <c r="ULC137"/>
      <c r="ULD137"/>
      <c r="ULE137"/>
      <c r="ULF137"/>
      <c r="ULG137"/>
      <c r="ULH137"/>
      <c r="ULI137"/>
      <c r="ULJ137"/>
      <c r="ULK137"/>
      <c r="ULL137"/>
      <c r="ULM137"/>
      <c r="ULN137"/>
      <c r="ULO137"/>
      <c r="ULP137"/>
      <c r="ULQ137"/>
      <c r="ULR137"/>
      <c r="ULS137"/>
      <c r="ULT137"/>
      <c r="ULU137"/>
      <c r="ULV137"/>
      <c r="ULW137"/>
      <c r="ULX137"/>
      <c r="ULY137"/>
      <c r="ULZ137"/>
      <c r="UMA137"/>
      <c r="UMB137"/>
      <c r="UMC137"/>
      <c r="UMD137"/>
      <c r="UME137"/>
      <c r="UMF137"/>
      <c r="UMG137"/>
      <c r="UMH137"/>
      <c r="UMI137"/>
      <c r="UMJ137"/>
      <c r="UMK137"/>
      <c r="UML137"/>
      <c r="UMM137"/>
      <c r="UMN137"/>
      <c r="UMO137"/>
      <c r="UMP137"/>
      <c r="UMQ137"/>
      <c r="UMR137"/>
      <c r="UMS137"/>
      <c r="UMT137"/>
      <c r="UMU137"/>
      <c r="UMV137"/>
      <c r="UMW137"/>
      <c r="UMX137"/>
      <c r="UMY137"/>
      <c r="UMZ137"/>
      <c r="UNA137"/>
      <c r="UNB137"/>
      <c r="UNC137"/>
      <c r="UND137"/>
      <c r="UNE137"/>
      <c r="UNF137"/>
      <c r="UNG137"/>
      <c r="UNH137"/>
      <c r="UNI137"/>
      <c r="UNJ137"/>
      <c r="UNK137"/>
      <c r="UNL137"/>
      <c r="UNM137"/>
      <c r="UNN137"/>
      <c r="UNO137"/>
      <c r="UNP137"/>
      <c r="UNQ137"/>
      <c r="UNR137"/>
      <c r="UNS137"/>
      <c r="UNT137"/>
      <c r="UNU137"/>
      <c r="UNV137"/>
      <c r="UNW137"/>
      <c r="UNX137"/>
      <c r="UNY137"/>
      <c r="UNZ137"/>
      <c r="UOA137"/>
      <c r="UOB137"/>
      <c r="UOC137"/>
      <c r="UOD137"/>
      <c r="UOE137"/>
      <c r="UOF137"/>
      <c r="UOG137"/>
      <c r="UOH137"/>
      <c r="UOI137"/>
      <c r="UOJ137"/>
      <c r="UOK137"/>
      <c r="UOL137"/>
      <c r="UOM137"/>
      <c r="UON137"/>
      <c r="UOO137"/>
      <c r="UOP137"/>
      <c r="UOQ137"/>
      <c r="UOR137"/>
      <c r="UOS137"/>
      <c r="UOT137"/>
      <c r="UOU137"/>
      <c r="UOV137"/>
      <c r="UOW137"/>
      <c r="UOX137"/>
      <c r="UOY137"/>
      <c r="UOZ137"/>
      <c r="UPA137"/>
      <c r="UPB137"/>
      <c r="UPC137"/>
      <c r="UPD137"/>
      <c r="UPE137"/>
      <c r="UPF137"/>
      <c r="UPG137"/>
      <c r="UPH137"/>
      <c r="UPI137"/>
      <c r="UPJ137"/>
      <c r="UPK137"/>
      <c r="UPL137"/>
      <c r="UPM137"/>
      <c r="UPN137"/>
      <c r="UPO137"/>
      <c r="UPP137"/>
      <c r="UPQ137"/>
      <c r="UPR137"/>
      <c r="UPS137"/>
      <c r="UPT137"/>
      <c r="UPU137"/>
      <c r="UPV137"/>
      <c r="UPW137"/>
      <c r="UPX137"/>
      <c r="UPY137"/>
      <c r="UPZ137"/>
      <c r="UQA137"/>
      <c r="UQB137"/>
      <c r="UQC137"/>
      <c r="UQD137"/>
      <c r="UQE137"/>
      <c r="UQF137"/>
      <c r="UQG137"/>
      <c r="UQH137"/>
      <c r="UQI137"/>
      <c r="UQJ137"/>
      <c r="UQK137"/>
      <c r="UQL137"/>
      <c r="UQM137"/>
      <c r="UQN137"/>
      <c r="UQO137"/>
      <c r="UQP137"/>
      <c r="UQQ137"/>
      <c r="UQR137"/>
      <c r="UQS137"/>
      <c r="UQT137"/>
      <c r="UQU137"/>
      <c r="UQV137"/>
      <c r="UQW137"/>
      <c r="UQX137"/>
      <c r="UQY137"/>
      <c r="UQZ137"/>
      <c r="URA137"/>
      <c r="URB137"/>
      <c r="URC137"/>
      <c r="URD137"/>
      <c r="URE137"/>
      <c r="URF137"/>
      <c r="URG137"/>
      <c r="URH137"/>
      <c r="URI137"/>
      <c r="URJ137"/>
      <c r="URK137"/>
      <c r="URL137"/>
      <c r="URM137"/>
      <c r="URN137"/>
      <c r="URO137"/>
      <c r="URP137"/>
      <c r="URQ137"/>
      <c r="URR137"/>
      <c r="URS137"/>
      <c r="URT137"/>
      <c r="URU137"/>
      <c r="URV137"/>
      <c r="URW137"/>
      <c r="URX137"/>
      <c r="URY137"/>
      <c r="URZ137"/>
      <c r="USA137"/>
      <c r="USB137"/>
      <c r="USC137"/>
      <c r="USD137"/>
      <c r="USE137"/>
      <c r="USF137"/>
      <c r="USG137"/>
      <c r="USH137"/>
      <c r="USI137"/>
      <c r="USJ137"/>
      <c r="USK137"/>
      <c r="USL137"/>
      <c r="USM137"/>
      <c r="USN137"/>
      <c r="USO137"/>
      <c r="USP137"/>
      <c r="USQ137"/>
      <c r="USR137"/>
      <c r="USS137"/>
      <c r="UST137"/>
      <c r="USU137"/>
      <c r="USV137"/>
      <c r="USW137"/>
      <c r="USX137"/>
      <c r="USY137"/>
      <c r="USZ137"/>
      <c r="UTA137"/>
      <c r="UTB137"/>
      <c r="UTC137"/>
      <c r="UTD137"/>
      <c r="UTE137"/>
      <c r="UTF137"/>
      <c r="UTG137"/>
      <c r="UTH137"/>
      <c r="UTI137"/>
      <c r="UTJ137"/>
      <c r="UTK137"/>
      <c r="UTL137"/>
      <c r="UTM137"/>
      <c r="UTN137"/>
      <c r="UTO137"/>
      <c r="UTP137"/>
      <c r="UTQ137"/>
      <c r="UTR137"/>
      <c r="UTS137"/>
      <c r="UTT137"/>
      <c r="UTU137"/>
      <c r="UTV137"/>
      <c r="UTW137"/>
      <c r="UTX137"/>
      <c r="UTY137"/>
      <c r="UTZ137"/>
      <c r="UUA137"/>
      <c r="UUB137"/>
      <c r="UUC137"/>
      <c r="UUD137"/>
      <c r="UUE137"/>
      <c r="UUF137"/>
      <c r="UUG137"/>
      <c r="UUH137"/>
      <c r="UUI137"/>
      <c r="UUJ137"/>
      <c r="UUK137"/>
      <c r="UUL137"/>
      <c r="UUM137"/>
      <c r="UUN137"/>
      <c r="UUO137"/>
      <c r="UUP137"/>
      <c r="UUQ137"/>
      <c r="UUR137"/>
      <c r="UUS137"/>
      <c r="UUT137"/>
      <c r="UUU137"/>
      <c r="UUV137"/>
      <c r="UUW137"/>
      <c r="UUX137"/>
      <c r="UUY137"/>
      <c r="UUZ137"/>
      <c r="UVA137"/>
      <c r="UVB137"/>
      <c r="UVC137"/>
      <c r="UVD137"/>
      <c r="UVE137"/>
      <c r="UVF137"/>
      <c r="UVG137"/>
      <c r="UVH137"/>
      <c r="UVI137"/>
      <c r="UVJ137"/>
      <c r="UVK137"/>
      <c r="UVL137"/>
      <c r="UVM137"/>
      <c r="UVN137"/>
      <c r="UVO137"/>
      <c r="UVP137"/>
      <c r="UVQ137"/>
      <c r="UVR137"/>
      <c r="UVS137"/>
      <c r="UVT137"/>
      <c r="UVU137"/>
      <c r="UVV137"/>
      <c r="UVW137"/>
      <c r="UVX137"/>
      <c r="UVY137"/>
      <c r="UVZ137"/>
      <c r="UWA137"/>
      <c r="UWB137"/>
      <c r="UWC137"/>
      <c r="UWD137"/>
      <c r="UWE137"/>
      <c r="UWF137"/>
      <c r="UWG137"/>
      <c r="UWH137"/>
      <c r="UWI137"/>
      <c r="UWJ137"/>
      <c r="UWK137"/>
      <c r="UWL137"/>
      <c r="UWM137"/>
      <c r="UWN137"/>
      <c r="UWO137"/>
      <c r="UWP137"/>
      <c r="UWQ137"/>
      <c r="UWR137"/>
      <c r="UWS137"/>
      <c r="UWT137"/>
      <c r="UWU137"/>
      <c r="UWV137"/>
      <c r="UWW137"/>
      <c r="UWX137"/>
      <c r="UWY137"/>
      <c r="UWZ137"/>
      <c r="UXA137"/>
      <c r="UXB137"/>
      <c r="UXC137"/>
      <c r="UXD137"/>
      <c r="UXE137"/>
      <c r="UXF137"/>
      <c r="UXG137"/>
      <c r="UXH137"/>
      <c r="UXI137"/>
      <c r="UXJ137"/>
      <c r="UXK137"/>
      <c r="UXL137"/>
      <c r="UXM137"/>
      <c r="UXN137"/>
      <c r="UXO137"/>
      <c r="UXP137"/>
      <c r="UXQ137"/>
      <c r="UXR137"/>
      <c r="UXS137"/>
      <c r="UXT137"/>
      <c r="UXU137"/>
      <c r="UXV137"/>
      <c r="UXW137"/>
      <c r="UXX137"/>
      <c r="UXY137"/>
      <c r="UXZ137"/>
      <c r="UYA137"/>
      <c r="UYB137"/>
      <c r="UYC137"/>
      <c r="UYD137"/>
      <c r="UYE137"/>
      <c r="UYF137"/>
      <c r="UYG137"/>
      <c r="UYH137"/>
      <c r="UYI137"/>
      <c r="UYJ137"/>
      <c r="UYK137"/>
      <c r="UYL137"/>
      <c r="UYM137"/>
      <c r="UYN137"/>
      <c r="UYO137"/>
      <c r="UYP137"/>
      <c r="UYQ137"/>
      <c r="UYR137"/>
      <c r="UYS137"/>
      <c r="UYT137"/>
      <c r="UYU137"/>
      <c r="UYV137"/>
      <c r="UYW137"/>
      <c r="UYX137"/>
      <c r="UYY137"/>
      <c r="UYZ137"/>
      <c r="UZA137"/>
      <c r="UZB137"/>
      <c r="UZC137"/>
      <c r="UZD137"/>
      <c r="UZE137"/>
      <c r="UZF137"/>
      <c r="UZG137"/>
      <c r="UZH137"/>
      <c r="UZI137"/>
      <c r="UZJ137"/>
      <c r="UZK137"/>
      <c r="UZL137"/>
      <c r="UZM137"/>
      <c r="UZN137"/>
      <c r="UZO137"/>
      <c r="UZP137"/>
      <c r="UZQ137"/>
      <c r="UZR137"/>
      <c r="UZS137"/>
      <c r="UZT137"/>
      <c r="UZU137"/>
      <c r="UZV137"/>
      <c r="UZW137"/>
      <c r="UZX137"/>
      <c r="UZY137"/>
      <c r="UZZ137"/>
      <c r="VAA137"/>
      <c r="VAB137"/>
      <c r="VAC137"/>
      <c r="VAD137"/>
      <c r="VAE137"/>
      <c r="VAF137"/>
      <c r="VAG137"/>
      <c r="VAH137"/>
      <c r="VAI137"/>
      <c r="VAJ137"/>
      <c r="VAK137"/>
      <c r="VAL137"/>
      <c r="VAM137"/>
      <c r="VAN137"/>
      <c r="VAO137"/>
      <c r="VAP137"/>
      <c r="VAQ137"/>
      <c r="VAR137"/>
      <c r="VAS137"/>
      <c r="VAT137"/>
      <c r="VAU137"/>
      <c r="VAV137"/>
      <c r="VAW137"/>
      <c r="VAX137"/>
      <c r="VAY137"/>
      <c r="VAZ137"/>
      <c r="VBA137"/>
      <c r="VBB137"/>
      <c r="VBC137"/>
      <c r="VBD137"/>
      <c r="VBE137"/>
      <c r="VBF137"/>
      <c r="VBG137"/>
      <c r="VBH137"/>
      <c r="VBI137"/>
      <c r="VBJ137"/>
      <c r="VBK137"/>
      <c r="VBL137"/>
      <c r="VBM137"/>
      <c r="VBN137"/>
      <c r="VBO137"/>
      <c r="VBP137"/>
      <c r="VBQ137"/>
      <c r="VBR137"/>
      <c r="VBS137"/>
      <c r="VBT137"/>
      <c r="VBU137"/>
      <c r="VBV137"/>
      <c r="VBW137"/>
      <c r="VBX137"/>
      <c r="VBY137"/>
      <c r="VBZ137"/>
      <c r="VCA137"/>
      <c r="VCB137"/>
      <c r="VCC137"/>
      <c r="VCD137"/>
      <c r="VCE137"/>
      <c r="VCF137"/>
      <c r="VCG137"/>
      <c r="VCH137"/>
      <c r="VCI137"/>
      <c r="VCJ137"/>
      <c r="VCK137"/>
      <c r="VCL137"/>
      <c r="VCM137"/>
      <c r="VCN137"/>
      <c r="VCO137"/>
      <c r="VCP137"/>
      <c r="VCQ137"/>
      <c r="VCR137"/>
      <c r="VCS137"/>
      <c r="VCT137"/>
      <c r="VCU137"/>
      <c r="VCV137"/>
      <c r="VCW137"/>
      <c r="VCX137"/>
      <c r="VCY137"/>
      <c r="VCZ137"/>
      <c r="VDA137"/>
      <c r="VDB137"/>
      <c r="VDC137"/>
      <c r="VDD137"/>
      <c r="VDE137"/>
      <c r="VDF137"/>
      <c r="VDG137"/>
      <c r="VDH137"/>
      <c r="VDI137"/>
      <c r="VDJ137"/>
      <c r="VDK137"/>
      <c r="VDL137"/>
      <c r="VDM137"/>
      <c r="VDN137"/>
      <c r="VDO137"/>
      <c r="VDP137"/>
      <c r="VDQ137"/>
      <c r="VDR137"/>
      <c r="VDS137"/>
      <c r="VDT137"/>
      <c r="VDU137"/>
      <c r="VDV137"/>
      <c r="VDW137"/>
      <c r="VDX137"/>
      <c r="VDY137"/>
      <c r="VDZ137"/>
      <c r="VEA137"/>
      <c r="VEB137"/>
      <c r="VEC137"/>
      <c r="VED137"/>
      <c r="VEE137"/>
      <c r="VEF137"/>
      <c r="VEG137"/>
      <c r="VEH137"/>
      <c r="VEI137"/>
      <c r="VEJ137"/>
      <c r="VEK137"/>
      <c r="VEL137"/>
      <c r="VEM137"/>
      <c r="VEN137"/>
      <c r="VEO137"/>
      <c r="VEP137"/>
      <c r="VEQ137"/>
      <c r="VER137"/>
      <c r="VES137"/>
      <c r="VET137"/>
      <c r="VEU137"/>
      <c r="VEV137"/>
      <c r="VEW137"/>
      <c r="VEX137"/>
      <c r="VEY137"/>
      <c r="VEZ137"/>
      <c r="VFA137"/>
      <c r="VFB137"/>
      <c r="VFC137"/>
      <c r="VFD137"/>
      <c r="VFE137"/>
      <c r="VFF137"/>
      <c r="VFG137"/>
      <c r="VFH137"/>
      <c r="VFI137"/>
      <c r="VFJ137"/>
      <c r="VFK137"/>
      <c r="VFL137"/>
      <c r="VFM137"/>
      <c r="VFN137"/>
      <c r="VFO137"/>
      <c r="VFP137"/>
      <c r="VFQ137"/>
      <c r="VFR137"/>
      <c r="VFS137"/>
      <c r="VFT137"/>
      <c r="VFU137"/>
      <c r="VFV137"/>
      <c r="VFW137"/>
      <c r="VFX137"/>
      <c r="VFY137"/>
      <c r="VFZ137"/>
      <c r="VGA137"/>
      <c r="VGB137"/>
      <c r="VGC137"/>
      <c r="VGD137"/>
      <c r="VGE137"/>
      <c r="VGF137"/>
      <c r="VGG137"/>
      <c r="VGH137"/>
      <c r="VGI137"/>
      <c r="VGJ137"/>
      <c r="VGK137"/>
      <c r="VGL137"/>
      <c r="VGM137"/>
      <c r="VGN137"/>
      <c r="VGO137"/>
      <c r="VGP137"/>
      <c r="VGQ137"/>
      <c r="VGR137"/>
      <c r="VGS137"/>
      <c r="VGT137"/>
      <c r="VGU137"/>
      <c r="VGV137"/>
      <c r="VGW137"/>
      <c r="VGX137"/>
      <c r="VGY137"/>
      <c r="VGZ137"/>
      <c r="VHA137"/>
      <c r="VHB137"/>
      <c r="VHC137"/>
      <c r="VHD137"/>
      <c r="VHE137"/>
      <c r="VHF137"/>
      <c r="VHG137"/>
      <c r="VHH137"/>
      <c r="VHI137"/>
      <c r="VHJ137"/>
      <c r="VHK137"/>
      <c r="VHL137"/>
      <c r="VHM137"/>
      <c r="VHN137"/>
      <c r="VHO137"/>
      <c r="VHP137"/>
      <c r="VHQ137"/>
      <c r="VHR137"/>
      <c r="VHS137"/>
      <c r="VHT137"/>
      <c r="VHU137"/>
      <c r="VHV137"/>
      <c r="VHW137"/>
      <c r="VHX137"/>
      <c r="VHY137"/>
      <c r="VHZ137"/>
      <c r="VIA137"/>
      <c r="VIB137"/>
      <c r="VIC137"/>
      <c r="VID137"/>
      <c r="VIE137"/>
      <c r="VIF137"/>
      <c r="VIG137"/>
      <c r="VIH137"/>
      <c r="VII137"/>
      <c r="VIJ137"/>
      <c r="VIK137"/>
      <c r="VIL137"/>
      <c r="VIM137"/>
      <c r="VIN137"/>
      <c r="VIO137"/>
      <c r="VIP137"/>
      <c r="VIQ137"/>
      <c r="VIR137"/>
      <c r="VIS137"/>
      <c r="VIT137"/>
      <c r="VIU137"/>
      <c r="VIV137"/>
      <c r="VIW137"/>
      <c r="VIX137"/>
      <c r="VIY137"/>
      <c r="VIZ137"/>
      <c r="VJA137"/>
      <c r="VJB137"/>
      <c r="VJC137"/>
      <c r="VJD137"/>
      <c r="VJE137"/>
      <c r="VJF137"/>
      <c r="VJG137"/>
      <c r="VJH137"/>
      <c r="VJI137"/>
      <c r="VJJ137"/>
      <c r="VJK137"/>
      <c r="VJL137"/>
      <c r="VJM137"/>
      <c r="VJN137"/>
      <c r="VJO137"/>
      <c r="VJP137"/>
      <c r="VJQ137"/>
      <c r="VJR137"/>
      <c r="VJS137"/>
      <c r="VJT137"/>
      <c r="VJU137"/>
      <c r="VJV137"/>
      <c r="VJW137"/>
      <c r="VJX137"/>
      <c r="VJY137"/>
      <c r="VJZ137"/>
      <c r="VKA137"/>
      <c r="VKB137"/>
      <c r="VKC137"/>
      <c r="VKD137"/>
      <c r="VKE137"/>
      <c r="VKF137"/>
      <c r="VKG137"/>
      <c r="VKH137"/>
      <c r="VKI137"/>
      <c r="VKJ137"/>
      <c r="VKK137"/>
      <c r="VKL137"/>
      <c r="VKM137"/>
      <c r="VKN137"/>
      <c r="VKO137"/>
      <c r="VKP137"/>
      <c r="VKQ137"/>
      <c r="VKR137"/>
      <c r="VKS137"/>
      <c r="VKT137"/>
      <c r="VKU137"/>
      <c r="VKV137"/>
      <c r="VKW137"/>
      <c r="VKX137"/>
      <c r="VKY137"/>
      <c r="VKZ137"/>
      <c r="VLA137"/>
      <c r="VLB137"/>
      <c r="VLC137"/>
      <c r="VLD137"/>
      <c r="VLE137"/>
      <c r="VLF137"/>
      <c r="VLG137"/>
      <c r="VLH137"/>
      <c r="VLI137"/>
      <c r="VLJ137"/>
      <c r="VLK137"/>
      <c r="VLL137"/>
      <c r="VLM137"/>
      <c r="VLN137"/>
      <c r="VLO137"/>
      <c r="VLP137"/>
      <c r="VLQ137"/>
      <c r="VLR137"/>
      <c r="VLS137"/>
      <c r="VLT137"/>
      <c r="VLU137"/>
      <c r="VLV137"/>
      <c r="VLW137"/>
      <c r="VLX137"/>
      <c r="VLY137"/>
      <c r="VLZ137"/>
      <c r="VMA137"/>
      <c r="VMB137"/>
      <c r="VMC137"/>
      <c r="VMD137"/>
      <c r="VME137"/>
      <c r="VMF137"/>
      <c r="VMG137"/>
      <c r="VMH137"/>
      <c r="VMI137"/>
      <c r="VMJ137"/>
      <c r="VMK137"/>
      <c r="VML137"/>
      <c r="VMM137"/>
      <c r="VMN137"/>
      <c r="VMO137"/>
      <c r="VMP137"/>
      <c r="VMQ137"/>
      <c r="VMR137"/>
      <c r="VMS137"/>
      <c r="VMT137"/>
      <c r="VMU137"/>
      <c r="VMV137"/>
      <c r="VMW137"/>
      <c r="VMX137"/>
      <c r="VMY137"/>
      <c r="VMZ137"/>
      <c r="VNA137"/>
      <c r="VNB137"/>
      <c r="VNC137"/>
      <c r="VND137"/>
      <c r="VNE137"/>
      <c r="VNF137"/>
      <c r="VNG137"/>
      <c r="VNH137"/>
      <c r="VNI137"/>
      <c r="VNJ137"/>
      <c r="VNK137"/>
      <c r="VNL137"/>
      <c r="VNM137"/>
      <c r="VNN137"/>
      <c r="VNO137"/>
      <c r="VNP137"/>
      <c r="VNQ137"/>
      <c r="VNR137"/>
      <c r="VNS137"/>
      <c r="VNT137"/>
      <c r="VNU137"/>
      <c r="VNV137"/>
      <c r="VNW137"/>
      <c r="VNX137"/>
      <c r="VNY137"/>
      <c r="VNZ137"/>
      <c r="VOA137"/>
      <c r="VOB137"/>
      <c r="VOC137"/>
      <c r="VOD137"/>
      <c r="VOE137"/>
      <c r="VOF137"/>
      <c r="VOG137"/>
      <c r="VOH137"/>
      <c r="VOI137"/>
      <c r="VOJ137"/>
      <c r="VOK137"/>
      <c r="VOL137"/>
      <c r="VOM137"/>
      <c r="VON137"/>
      <c r="VOO137"/>
      <c r="VOP137"/>
      <c r="VOQ137"/>
      <c r="VOR137"/>
      <c r="VOS137"/>
      <c r="VOT137"/>
      <c r="VOU137"/>
      <c r="VOV137"/>
      <c r="VOW137"/>
      <c r="VOX137"/>
      <c r="VOY137"/>
      <c r="VOZ137"/>
      <c r="VPA137"/>
      <c r="VPB137"/>
      <c r="VPC137"/>
      <c r="VPD137"/>
      <c r="VPE137"/>
      <c r="VPF137"/>
      <c r="VPG137"/>
      <c r="VPH137"/>
      <c r="VPI137"/>
      <c r="VPJ137"/>
      <c r="VPK137"/>
      <c r="VPL137"/>
      <c r="VPM137"/>
      <c r="VPN137"/>
      <c r="VPO137"/>
      <c r="VPP137"/>
      <c r="VPQ137"/>
      <c r="VPR137"/>
      <c r="VPS137"/>
      <c r="VPT137"/>
      <c r="VPU137"/>
      <c r="VPV137"/>
      <c r="VPW137"/>
      <c r="VPX137"/>
      <c r="VPY137"/>
      <c r="VPZ137"/>
      <c r="VQA137"/>
      <c r="VQB137"/>
      <c r="VQC137"/>
      <c r="VQD137"/>
      <c r="VQE137"/>
      <c r="VQF137"/>
      <c r="VQG137"/>
      <c r="VQH137"/>
      <c r="VQI137"/>
      <c r="VQJ137"/>
      <c r="VQK137"/>
      <c r="VQL137"/>
      <c r="VQM137"/>
      <c r="VQN137"/>
      <c r="VQO137"/>
      <c r="VQP137"/>
      <c r="VQQ137"/>
      <c r="VQR137"/>
      <c r="VQS137"/>
      <c r="VQT137"/>
      <c r="VQU137"/>
      <c r="VQV137"/>
      <c r="VQW137"/>
      <c r="VQX137"/>
      <c r="VQY137"/>
      <c r="VQZ137"/>
      <c r="VRA137"/>
      <c r="VRB137"/>
      <c r="VRC137"/>
      <c r="VRD137"/>
      <c r="VRE137"/>
      <c r="VRF137"/>
      <c r="VRG137"/>
      <c r="VRH137"/>
      <c r="VRI137"/>
      <c r="VRJ137"/>
      <c r="VRK137"/>
      <c r="VRL137"/>
      <c r="VRM137"/>
      <c r="VRN137"/>
      <c r="VRO137"/>
      <c r="VRP137"/>
      <c r="VRQ137"/>
      <c r="VRR137"/>
      <c r="VRS137"/>
      <c r="VRT137"/>
      <c r="VRU137"/>
      <c r="VRV137"/>
      <c r="VRW137"/>
      <c r="VRX137"/>
      <c r="VRY137"/>
      <c r="VRZ137"/>
      <c r="VSA137"/>
      <c r="VSB137"/>
      <c r="VSC137"/>
      <c r="VSD137"/>
      <c r="VSE137"/>
      <c r="VSF137"/>
      <c r="VSG137"/>
      <c r="VSH137"/>
      <c r="VSI137"/>
      <c r="VSJ137"/>
      <c r="VSK137"/>
      <c r="VSL137"/>
      <c r="VSM137"/>
      <c r="VSN137"/>
      <c r="VSO137"/>
      <c r="VSP137"/>
      <c r="VSQ137"/>
      <c r="VSR137"/>
      <c r="VSS137"/>
      <c r="VST137"/>
      <c r="VSU137"/>
      <c r="VSV137"/>
      <c r="VSW137"/>
      <c r="VSX137"/>
      <c r="VSY137"/>
      <c r="VSZ137"/>
      <c r="VTA137"/>
      <c r="VTB137"/>
      <c r="VTC137"/>
      <c r="VTD137"/>
      <c r="VTE137"/>
      <c r="VTF137"/>
      <c r="VTG137"/>
      <c r="VTH137"/>
      <c r="VTI137"/>
      <c r="VTJ137"/>
      <c r="VTK137"/>
      <c r="VTL137"/>
      <c r="VTM137"/>
      <c r="VTN137"/>
      <c r="VTO137"/>
      <c r="VTP137"/>
      <c r="VTQ137"/>
      <c r="VTR137"/>
      <c r="VTS137"/>
      <c r="VTT137"/>
      <c r="VTU137"/>
      <c r="VTV137"/>
      <c r="VTW137"/>
      <c r="VTX137"/>
      <c r="VTY137"/>
      <c r="VTZ137"/>
      <c r="VUA137"/>
      <c r="VUB137"/>
      <c r="VUC137"/>
      <c r="VUD137"/>
      <c r="VUE137"/>
      <c r="VUF137"/>
      <c r="VUG137"/>
      <c r="VUH137"/>
      <c r="VUI137"/>
      <c r="VUJ137"/>
      <c r="VUK137"/>
      <c r="VUL137"/>
      <c r="VUM137"/>
      <c r="VUN137"/>
      <c r="VUO137"/>
      <c r="VUP137"/>
      <c r="VUQ137"/>
      <c r="VUR137"/>
      <c r="VUS137"/>
      <c r="VUT137"/>
      <c r="VUU137"/>
      <c r="VUV137"/>
      <c r="VUW137"/>
      <c r="VUX137"/>
      <c r="VUY137"/>
      <c r="VUZ137"/>
      <c r="VVA137"/>
      <c r="VVB137"/>
      <c r="VVC137"/>
      <c r="VVD137"/>
      <c r="VVE137"/>
      <c r="VVF137"/>
      <c r="VVG137"/>
      <c r="VVH137"/>
      <c r="VVI137"/>
      <c r="VVJ137"/>
      <c r="VVK137"/>
      <c r="VVL137"/>
      <c r="VVM137"/>
      <c r="VVN137"/>
      <c r="VVO137"/>
      <c r="VVP137"/>
      <c r="VVQ137"/>
      <c r="VVR137"/>
      <c r="VVS137"/>
      <c r="VVT137"/>
      <c r="VVU137"/>
      <c r="VVV137"/>
      <c r="VVW137"/>
      <c r="VVX137"/>
      <c r="VVY137"/>
      <c r="VVZ137"/>
      <c r="VWA137"/>
      <c r="VWB137"/>
      <c r="VWC137"/>
      <c r="VWD137"/>
      <c r="VWE137"/>
      <c r="VWF137"/>
      <c r="VWG137"/>
      <c r="VWH137"/>
      <c r="VWI137"/>
      <c r="VWJ137"/>
      <c r="VWK137"/>
      <c r="VWL137"/>
      <c r="VWM137"/>
      <c r="VWN137"/>
      <c r="VWO137"/>
      <c r="VWP137"/>
      <c r="VWQ137"/>
      <c r="VWR137"/>
      <c r="VWS137"/>
      <c r="VWT137"/>
      <c r="VWU137"/>
      <c r="VWV137"/>
      <c r="VWW137"/>
      <c r="VWX137"/>
      <c r="VWY137"/>
      <c r="VWZ137"/>
      <c r="VXA137"/>
      <c r="VXB137"/>
      <c r="VXC137"/>
      <c r="VXD137"/>
      <c r="VXE137"/>
      <c r="VXF137"/>
      <c r="VXG137"/>
      <c r="VXH137"/>
      <c r="VXI137"/>
      <c r="VXJ137"/>
      <c r="VXK137"/>
      <c r="VXL137"/>
      <c r="VXM137"/>
      <c r="VXN137"/>
      <c r="VXO137"/>
      <c r="VXP137"/>
      <c r="VXQ137"/>
      <c r="VXR137"/>
      <c r="VXS137"/>
      <c r="VXT137"/>
      <c r="VXU137"/>
      <c r="VXV137"/>
      <c r="VXW137"/>
      <c r="VXX137"/>
      <c r="VXY137"/>
      <c r="VXZ137"/>
      <c r="VYA137"/>
      <c r="VYB137"/>
      <c r="VYC137"/>
      <c r="VYD137"/>
      <c r="VYE137"/>
      <c r="VYF137"/>
      <c r="VYG137"/>
      <c r="VYH137"/>
      <c r="VYI137"/>
      <c r="VYJ137"/>
      <c r="VYK137"/>
      <c r="VYL137"/>
      <c r="VYM137"/>
      <c r="VYN137"/>
      <c r="VYO137"/>
      <c r="VYP137"/>
      <c r="VYQ137"/>
      <c r="VYR137"/>
      <c r="VYS137"/>
      <c r="VYT137"/>
      <c r="VYU137"/>
      <c r="VYV137"/>
      <c r="VYW137"/>
      <c r="VYX137"/>
      <c r="VYY137"/>
      <c r="VYZ137"/>
      <c r="VZA137"/>
      <c r="VZB137"/>
      <c r="VZC137"/>
      <c r="VZD137"/>
      <c r="VZE137"/>
      <c r="VZF137"/>
      <c r="VZG137"/>
      <c r="VZH137"/>
      <c r="VZI137"/>
      <c r="VZJ137"/>
      <c r="VZK137"/>
      <c r="VZL137"/>
      <c r="VZM137"/>
      <c r="VZN137"/>
      <c r="VZO137"/>
      <c r="VZP137"/>
      <c r="VZQ137"/>
      <c r="VZR137"/>
      <c r="VZS137"/>
      <c r="VZT137"/>
      <c r="VZU137"/>
      <c r="VZV137"/>
      <c r="VZW137"/>
      <c r="VZX137"/>
      <c r="VZY137"/>
      <c r="VZZ137"/>
      <c r="WAA137"/>
      <c r="WAB137"/>
      <c r="WAC137"/>
      <c r="WAD137"/>
      <c r="WAE137"/>
      <c r="WAF137"/>
      <c r="WAG137"/>
      <c r="WAH137"/>
      <c r="WAI137"/>
      <c r="WAJ137"/>
      <c r="WAK137"/>
      <c r="WAL137"/>
      <c r="WAM137"/>
      <c r="WAN137"/>
      <c r="WAO137"/>
      <c r="WAP137"/>
      <c r="WAQ137"/>
      <c r="WAR137"/>
      <c r="WAS137"/>
      <c r="WAT137"/>
      <c r="WAU137"/>
      <c r="WAV137"/>
      <c r="WAW137"/>
      <c r="WAX137"/>
      <c r="WAY137"/>
      <c r="WAZ137"/>
      <c r="WBA137"/>
      <c r="WBB137"/>
      <c r="WBC137"/>
      <c r="WBD137"/>
      <c r="WBE137"/>
      <c r="WBF137"/>
      <c r="WBG137"/>
      <c r="WBH137"/>
      <c r="WBI137"/>
      <c r="WBJ137"/>
      <c r="WBK137"/>
      <c r="WBL137"/>
      <c r="WBM137"/>
      <c r="WBN137"/>
      <c r="WBO137"/>
      <c r="WBP137"/>
      <c r="WBQ137"/>
      <c r="WBR137"/>
      <c r="WBS137"/>
      <c r="WBT137"/>
      <c r="WBU137"/>
      <c r="WBV137"/>
      <c r="WBW137"/>
      <c r="WBX137"/>
      <c r="WBY137"/>
      <c r="WBZ137"/>
      <c r="WCA137"/>
      <c r="WCB137"/>
      <c r="WCC137"/>
      <c r="WCD137"/>
      <c r="WCE137"/>
      <c r="WCF137"/>
      <c r="WCG137"/>
      <c r="WCH137"/>
      <c r="WCI137"/>
      <c r="WCJ137"/>
      <c r="WCK137"/>
      <c r="WCL137"/>
      <c r="WCM137"/>
      <c r="WCN137"/>
      <c r="WCO137"/>
      <c r="WCP137"/>
      <c r="WCQ137"/>
      <c r="WCR137"/>
      <c r="WCS137"/>
      <c r="WCT137"/>
      <c r="WCU137"/>
      <c r="WCV137"/>
      <c r="WCW137"/>
      <c r="WCX137"/>
      <c r="WCY137"/>
      <c r="WCZ137"/>
      <c r="WDA137"/>
      <c r="WDB137"/>
      <c r="WDC137"/>
      <c r="WDD137"/>
      <c r="WDE137"/>
      <c r="WDF137"/>
      <c r="WDG137"/>
      <c r="WDH137"/>
      <c r="WDI137"/>
      <c r="WDJ137"/>
      <c r="WDK137"/>
      <c r="WDL137"/>
      <c r="WDM137"/>
      <c r="WDN137"/>
      <c r="WDO137"/>
      <c r="WDP137"/>
      <c r="WDQ137"/>
      <c r="WDR137"/>
      <c r="WDS137"/>
      <c r="WDT137"/>
      <c r="WDU137"/>
      <c r="WDV137"/>
      <c r="WDW137"/>
      <c r="WDX137"/>
      <c r="WDY137"/>
      <c r="WDZ137"/>
      <c r="WEA137"/>
      <c r="WEB137"/>
      <c r="WEC137"/>
      <c r="WED137"/>
      <c r="WEE137"/>
      <c r="WEF137"/>
      <c r="WEG137"/>
      <c r="WEH137"/>
      <c r="WEI137"/>
      <c r="WEJ137"/>
      <c r="WEK137"/>
      <c r="WEL137"/>
      <c r="WEM137"/>
      <c r="WEN137"/>
      <c r="WEO137"/>
      <c r="WEP137"/>
      <c r="WEQ137"/>
      <c r="WER137"/>
      <c r="WES137"/>
      <c r="WET137"/>
      <c r="WEU137"/>
      <c r="WEV137"/>
      <c r="WEW137"/>
      <c r="WEX137"/>
      <c r="WEY137"/>
      <c r="WEZ137"/>
      <c r="WFA137"/>
      <c r="WFB137"/>
      <c r="WFC137"/>
      <c r="WFD137"/>
      <c r="WFE137"/>
      <c r="WFF137"/>
      <c r="WFG137"/>
      <c r="WFH137"/>
      <c r="WFI137"/>
      <c r="WFJ137"/>
      <c r="WFK137"/>
      <c r="WFL137"/>
      <c r="WFM137"/>
      <c r="WFN137"/>
      <c r="WFO137"/>
      <c r="WFP137"/>
      <c r="WFQ137"/>
      <c r="WFR137"/>
      <c r="WFS137"/>
      <c r="WFT137"/>
      <c r="WFU137"/>
      <c r="WFV137"/>
      <c r="WFW137"/>
      <c r="WFX137"/>
      <c r="WFY137"/>
      <c r="WFZ137"/>
      <c r="WGA137"/>
      <c r="WGB137"/>
      <c r="WGC137"/>
      <c r="WGD137"/>
      <c r="WGE137"/>
      <c r="WGF137"/>
      <c r="WGG137"/>
      <c r="WGH137"/>
      <c r="WGI137"/>
      <c r="WGJ137"/>
      <c r="WGK137"/>
      <c r="WGL137"/>
      <c r="WGM137"/>
      <c r="WGN137"/>
      <c r="WGO137"/>
      <c r="WGP137"/>
      <c r="WGQ137"/>
      <c r="WGR137"/>
      <c r="WGS137"/>
      <c r="WGT137"/>
      <c r="WGU137"/>
      <c r="WGV137"/>
      <c r="WGW137"/>
      <c r="WGX137"/>
      <c r="WGY137"/>
      <c r="WGZ137"/>
      <c r="WHA137"/>
      <c r="WHB137"/>
      <c r="WHC137"/>
      <c r="WHD137"/>
      <c r="WHE137"/>
      <c r="WHF137"/>
      <c r="WHG137"/>
      <c r="WHH137"/>
      <c r="WHI137"/>
      <c r="WHJ137"/>
      <c r="WHK137"/>
      <c r="WHL137"/>
      <c r="WHM137"/>
      <c r="WHN137"/>
      <c r="WHO137"/>
      <c r="WHP137"/>
      <c r="WHQ137"/>
      <c r="WHR137"/>
      <c r="WHS137"/>
      <c r="WHT137"/>
      <c r="WHU137"/>
      <c r="WHV137"/>
      <c r="WHW137"/>
      <c r="WHX137"/>
      <c r="WHY137"/>
      <c r="WHZ137"/>
      <c r="WIA137"/>
      <c r="WIB137"/>
      <c r="WIC137"/>
      <c r="WID137"/>
      <c r="WIE137"/>
      <c r="WIF137"/>
      <c r="WIG137"/>
      <c r="WIH137"/>
      <c r="WII137"/>
      <c r="WIJ137"/>
      <c r="WIK137"/>
      <c r="WIL137"/>
      <c r="WIM137"/>
      <c r="WIN137"/>
      <c r="WIO137"/>
      <c r="WIP137"/>
      <c r="WIQ137"/>
      <c r="WIR137"/>
      <c r="WIS137"/>
      <c r="WIT137"/>
      <c r="WIU137"/>
      <c r="WIV137"/>
      <c r="WIW137"/>
      <c r="WIX137"/>
      <c r="WIY137"/>
      <c r="WIZ137"/>
      <c r="WJA137"/>
      <c r="WJB137"/>
      <c r="WJC137"/>
      <c r="WJD137"/>
      <c r="WJE137"/>
      <c r="WJF137"/>
      <c r="WJG137"/>
      <c r="WJH137"/>
      <c r="WJI137"/>
      <c r="WJJ137"/>
      <c r="WJK137"/>
      <c r="WJL137"/>
      <c r="WJM137"/>
      <c r="WJN137"/>
      <c r="WJO137"/>
      <c r="WJP137"/>
      <c r="WJQ137"/>
      <c r="WJR137"/>
      <c r="WJS137"/>
      <c r="WJT137"/>
      <c r="WJU137"/>
      <c r="WJV137"/>
      <c r="WJW137"/>
      <c r="WJX137"/>
      <c r="WJY137"/>
      <c r="WJZ137"/>
      <c r="WKA137"/>
      <c r="WKB137"/>
      <c r="WKC137"/>
      <c r="WKD137"/>
      <c r="WKE137"/>
      <c r="WKF137"/>
      <c r="WKG137"/>
      <c r="WKH137"/>
      <c r="WKI137"/>
      <c r="WKJ137"/>
      <c r="WKK137"/>
      <c r="WKL137"/>
      <c r="WKM137"/>
      <c r="WKN137"/>
      <c r="WKO137"/>
      <c r="WKP137"/>
      <c r="WKQ137"/>
      <c r="WKR137"/>
      <c r="WKS137"/>
      <c r="WKT137"/>
      <c r="WKU137"/>
      <c r="WKV137"/>
      <c r="WKW137"/>
      <c r="WKX137"/>
      <c r="WKY137"/>
      <c r="WKZ137"/>
      <c r="WLA137"/>
      <c r="WLB137"/>
      <c r="WLC137"/>
      <c r="WLD137"/>
      <c r="WLE137"/>
      <c r="WLF137"/>
      <c r="WLG137"/>
      <c r="WLH137"/>
      <c r="WLI137"/>
      <c r="WLJ137"/>
      <c r="WLK137"/>
      <c r="WLL137"/>
      <c r="WLM137"/>
      <c r="WLN137"/>
      <c r="WLO137"/>
      <c r="WLP137"/>
      <c r="WLQ137"/>
      <c r="WLR137"/>
      <c r="WLS137"/>
      <c r="WLT137"/>
      <c r="WLU137"/>
      <c r="WLV137"/>
      <c r="WLW137"/>
      <c r="WLX137"/>
      <c r="WLY137"/>
      <c r="WLZ137"/>
      <c r="WMA137"/>
      <c r="WMB137"/>
      <c r="WMC137"/>
      <c r="WMD137"/>
      <c r="WME137"/>
      <c r="WMF137"/>
      <c r="WMG137"/>
      <c r="WMH137"/>
      <c r="WMI137"/>
      <c r="WMJ137"/>
      <c r="WMK137"/>
      <c r="WML137"/>
      <c r="WMM137"/>
      <c r="WMN137"/>
      <c r="WMO137"/>
      <c r="WMP137"/>
      <c r="WMQ137"/>
      <c r="WMR137"/>
      <c r="WMS137"/>
      <c r="WMT137"/>
      <c r="WMU137"/>
      <c r="WMV137"/>
      <c r="WMW137"/>
      <c r="WMX137"/>
      <c r="WMY137"/>
      <c r="WMZ137"/>
      <c r="WNA137"/>
      <c r="WNB137"/>
      <c r="WNC137"/>
      <c r="WND137"/>
      <c r="WNE137"/>
      <c r="WNF137"/>
      <c r="WNG137"/>
      <c r="WNH137"/>
      <c r="WNI137"/>
      <c r="WNJ137"/>
      <c r="WNK137"/>
      <c r="WNL137"/>
      <c r="WNM137"/>
      <c r="WNN137"/>
      <c r="WNO137"/>
      <c r="WNP137"/>
      <c r="WNQ137"/>
      <c r="WNR137"/>
      <c r="WNS137"/>
      <c r="WNT137"/>
      <c r="WNU137"/>
      <c r="WNV137"/>
      <c r="WNW137"/>
      <c r="WNX137"/>
      <c r="WNY137"/>
      <c r="WNZ137"/>
      <c r="WOA137"/>
      <c r="WOB137"/>
      <c r="WOC137"/>
      <c r="WOD137"/>
      <c r="WOE137"/>
      <c r="WOF137"/>
      <c r="WOG137"/>
      <c r="WOH137"/>
      <c r="WOI137"/>
      <c r="WOJ137"/>
      <c r="WOK137"/>
      <c r="WOL137"/>
      <c r="WOM137"/>
      <c r="WON137"/>
      <c r="WOO137"/>
      <c r="WOP137"/>
      <c r="WOQ137"/>
      <c r="WOR137"/>
      <c r="WOS137"/>
      <c r="WOT137"/>
      <c r="WOU137"/>
      <c r="WOV137"/>
      <c r="WOW137"/>
      <c r="WOX137"/>
      <c r="WOY137"/>
      <c r="WOZ137"/>
      <c r="WPA137"/>
      <c r="WPB137"/>
      <c r="WPC137"/>
      <c r="WPD137"/>
      <c r="WPE137"/>
      <c r="WPF137"/>
      <c r="WPG137"/>
      <c r="WPH137"/>
      <c r="WPI137"/>
      <c r="WPJ137"/>
      <c r="WPK137"/>
      <c r="WPL137"/>
      <c r="WPM137"/>
      <c r="WPN137"/>
      <c r="WPO137"/>
      <c r="WPP137"/>
      <c r="WPQ137"/>
      <c r="WPR137"/>
      <c r="WPS137"/>
      <c r="WPT137"/>
      <c r="WPU137"/>
      <c r="WPV137"/>
      <c r="WPW137"/>
      <c r="WPX137"/>
      <c r="WPY137"/>
      <c r="WPZ137"/>
      <c r="WQA137"/>
      <c r="WQB137"/>
      <c r="WQC137"/>
      <c r="WQD137"/>
      <c r="WQE137"/>
      <c r="WQF137"/>
      <c r="WQG137"/>
      <c r="WQH137"/>
      <c r="WQI137"/>
      <c r="WQJ137"/>
      <c r="WQK137"/>
      <c r="WQL137"/>
      <c r="WQM137"/>
      <c r="WQN137"/>
      <c r="WQO137"/>
      <c r="WQP137"/>
      <c r="WQQ137"/>
      <c r="WQR137"/>
      <c r="WQS137"/>
      <c r="WQT137"/>
      <c r="WQU137"/>
      <c r="WQV137"/>
      <c r="WQW137"/>
      <c r="WQX137"/>
      <c r="WQY137"/>
      <c r="WQZ137"/>
      <c r="WRA137"/>
      <c r="WRB137"/>
      <c r="WRC137"/>
      <c r="WRD137"/>
      <c r="WRE137"/>
      <c r="WRF137"/>
      <c r="WRG137"/>
      <c r="WRH137"/>
      <c r="WRI137"/>
      <c r="WRJ137"/>
      <c r="WRK137"/>
      <c r="WRL137"/>
      <c r="WRM137"/>
      <c r="WRN137"/>
      <c r="WRO137"/>
      <c r="WRP137"/>
      <c r="WRQ137"/>
      <c r="WRR137"/>
      <c r="WRS137"/>
      <c r="WRT137"/>
      <c r="WRU137"/>
      <c r="WRV137"/>
      <c r="WRW137"/>
      <c r="WRX137"/>
      <c r="WRY137"/>
      <c r="WRZ137"/>
      <c r="WSA137"/>
      <c r="WSB137"/>
      <c r="WSC137"/>
      <c r="WSD137"/>
      <c r="WSE137"/>
      <c r="WSF137"/>
      <c r="WSG137"/>
      <c r="WSH137"/>
      <c r="WSI137"/>
      <c r="WSJ137"/>
      <c r="WSK137"/>
      <c r="WSL137"/>
      <c r="WSM137"/>
      <c r="WSN137"/>
      <c r="WSO137"/>
      <c r="WSP137"/>
      <c r="WSQ137"/>
      <c r="WSR137"/>
      <c r="WSS137"/>
      <c r="WST137"/>
      <c r="WSU137"/>
      <c r="WSV137"/>
      <c r="WSW137"/>
      <c r="WSX137"/>
      <c r="WSY137"/>
      <c r="WSZ137"/>
      <c r="WTA137"/>
      <c r="WTB137"/>
      <c r="WTC137"/>
      <c r="WTD137"/>
      <c r="WTE137"/>
      <c r="WTF137"/>
      <c r="WTG137"/>
      <c r="WTH137"/>
      <c r="WTI137"/>
      <c r="WTJ137"/>
      <c r="WTK137"/>
      <c r="WTL137"/>
      <c r="WTM137"/>
      <c r="WTN137"/>
      <c r="WTO137"/>
      <c r="WTP137"/>
      <c r="WTQ137"/>
      <c r="WTR137"/>
      <c r="WTS137"/>
      <c r="WTT137"/>
      <c r="WTU137"/>
      <c r="WTV137"/>
      <c r="WTW137"/>
      <c r="WTX137"/>
      <c r="WTY137"/>
      <c r="WTZ137"/>
      <c r="WUA137"/>
      <c r="WUB137"/>
      <c r="WUC137"/>
      <c r="WUD137"/>
      <c r="WUE137"/>
      <c r="WUF137"/>
      <c r="WUG137"/>
      <c r="WUH137"/>
      <c r="WUI137"/>
      <c r="WUJ137"/>
      <c r="WUK137"/>
      <c r="WUL137"/>
      <c r="WUM137"/>
      <c r="WUN137"/>
      <c r="WUO137"/>
      <c r="WUP137"/>
      <c r="WUQ137"/>
      <c r="WUR137"/>
      <c r="WUS137"/>
      <c r="WUT137"/>
      <c r="WUU137"/>
      <c r="WUV137"/>
      <c r="WUW137"/>
      <c r="WUX137"/>
      <c r="WUY137"/>
      <c r="WUZ137"/>
      <c r="WVA137"/>
      <c r="WVB137"/>
      <c r="WVC137"/>
      <c r="WVD137"/>
      <c r="WVE137"/>
      <c r="WVF137"/>
      <c r="WVG137"/>
      <c r="WVH137"/>
      <c r="WVI137"/>
      <c r="WVJ137"/>
      <c r="WVK137"/>
      <c r="WVL137"/>
      <c r="WVM137"/>
      <c r="WVN137"/>
      <c r="WVO137"/>
      <c r="WVP137"/>
      <c r="WVQ137"/>
      <c r="WVR137"/>
      <c r="WVS137"/>
      <c r="WVT137"/>
      <c r="WVU137"/>
      <c r="WVV137"/>
      <c r="WVW137"/>
      <c r="WVX137"/>
      <c r="WVY137"/>
      <c r="WVZ137"/>
      <c r="WWA137"/>
      <c r="WWB137"/>
      <c r="WWC137"/>
      <c r="WWD137"/>
      <c r="WWE137"/>
      <c r="WWF137"/>
      <c r="WWG137"/>
      <c r="WWH137"/>
      <c r="WWI137"/>
      <c r="WWJ137"/>
      <c r="WWK137"/>
      <c r="WWL137"/>
      <c r="WWM137"/>
      <c r="WWN137"/>
      <c r="WWO137"/>
      <c r="WWP137"/>
      <c r="WWQ137"/>
      <c r="WWR137"/>
      <c r="WWS137"/>
      <c r="WWT137"/>
      <c r="WWU137"/>
      <c r="WWV137"/>
      <c r="WWW137"/>
      <c r="WWX137"/>
      <c r="WWY137"/>
      <c r="WWZ137"/>
      <c r="WXA137"/>
      <c r="WXB137"/>
      <c r="WXC137"/>
      <c r="WXD137"/>
      <c r="WXE137"/>
      <c r="WXF137"/>
      <c r="WXG137"/>
      <c r="WXH137"/>
      <c r="WXI137"/>
      <c r="WXJ137"/>
      <c r="WXK137"/>
      <c r="WXL137"/>
      <c r="WXM137"/>
      <c r="WXN137"/>
      <c r="WXO137"/>
      <c r="WXP137"/>
      <c r="WXQ137"/>
      <c r="WXR137"/>
      <c r="WXS137"/>
      <c r="WXT137"/>
      <c r="WXU137"/>
      <c r="WXV137"/>
      <c r="WXW137"/>
      <c r="WXX137"/>
      <c r="WXY137"/>
      <c r="WXZ137"/>
      <c r="WYA137"/>
      <c r="WYB137"/>
      <c r="WYC137"/>
      <c r="WYD137"/>
      <c r="WYE137"/>
      <c r="WYF137"/>
      <c r="WYG137"/>
      <c r="WYH137"/>
      <c r="WYI137"/>
      <c r="WYJ137"/>
      <c r="WYK137"/>
      <c r="WYL137"/>
      <c r="WYM137"/>
      <c r="WYN137"/>
      <c r="WYO137"/>
      <c r="WYP137"/>
      <c r="WYQ137"/>
      <c r="WYR137"/>
      <c r="WYS137"/>
      <c r="WYT137"/>
      <c r="WYU137"/>
      <c r="WYV137"/>
      <c r="WYW137"/>
      <c r="WYX137"/>
      <c r="WYY137"/>
      <c r="WYZ137"/>
      <c r="WZA137"/>
      <c r="WZB137"/>
      <c r="WZC137"/>
      <c r="WZD137"/>
      <c r="WZE137"/>
      <c r="WZF137"/>
      <c r="WZG137"/>
      <c r="WZH137"/>
      <c r="WZI137"/>
      <c r="WZJ137"/>
      <c r="WZK137"/>
      <c r="WZL137"/>
      <c r="WZM137"/>
      <c r="WZN137"/>
      <c r="WZO137"/>
      <c r="WZP137"/>
      <c r="WZQ137"/>
      <c r="WZR137"/>
      <c r="WZS137"/>
      <c r="WZT137"/>
      <c r="WZU137"/>
      <c r="WZV137"/>
      <c r="WZW137"/>
      <c r="WZX137"/>
      <c r="WZY137"/>
      <c r="WZZ137"/>
      <c r="XAA137"/>
      <c r="XAB137"/>
      <c r="XAC137"/>
      <c r="XAD137"/>
      <c r="XAE137"/>
      <c r="XAF137"/>
      <c r="XAG137"/>
      <c r="XAH137"/>
      <c r="XAI137"/>
      <c r="XAJ137"/>
      <c r="XAK137"/>
      <c r="XAL137"/>
      <c r="XAM137"/>
      <c r="XAN137"/>
      <c r="XAO137"/>
      <c r="XAP137"/>
      <c r="XAQ137"/>
      <c r="XAR137"/>
      <c r="XAS137"/>
      <c r="XAT137"/>
      <c r="XAU137"/>
      <c r="XAV137"/>
      <c r="XAW137"/>
      <c r="XAX137"/>
      <c r="XAY137"/>
      <c r="XAZ137"/>
      <c r="XBA137"/>
      <c r="XBB137"/>
      <c r="XBC137"/>
      <c r="XBD137"/>
      <c r="XBE137"/>
      <c r="XBF137"/>
      <c r="XBG137"/>
      <c r="XBH137"/>
      <c r="XBI137"/>
      <c r="XBJ137"/>
      <c r="XBK137"/>
      <c r="XBL137"/>
      <c r="XBM137"/>
      <c r="XBN137"/>
      <c r="XBO137"/>
      <c r="XBP137"/>
      <c r="XBQ137"/>
      <c r="XBR137"/>
      <c r="XBS137"/>
      <c r="XBT137"/>
      <c r="XBU137"/>
      <c r="XBV137"/>
      <c r="XBW137"/>
      <c r="XBX137"/>
      <c r="XBY137"/>
      <c r="XBZ137"/>
      <c r="XCA137"/>
      <c r="XCB137"/>
      <c r="XCC137"/>
      <c r="XCD137"/>
      <c r="XCE137"/>
      <c r="XCF137"/>
      <c r="XCG137"/>
      <c r="XCH137"/>
      <c r="XCI137"/>
      <c r="XCJ137"/>
      <c r="XCK137"/>
      <c r="XCL137"/>
      <c r="XCM137"/>
      <c r="XCN137"/>
      <c r="XCO137"/>
      <c r="XCP137"/>
      <c r="XCQ137"/>
      <c r="XCR137"/>
      <c r="XCS137"/>
      <c r="XCT137"/>
      <c r="XCU137"/>
      <c r="XCV137"/>
      <c r="XCW137"/>
      <c r="XCX137"/>
      <c r="XCY137"/>
      <c r="XCZ137"/>
      <c r="XDA137"/>
      <c r="XDB137"/>
      <c r="XDC137"/>
      <c r="XDD137"/>
      <c r="XDE137"/>
      <c r="XDF137"/>
      <c r="XDG137"/>
      <c r="XDH137"/>
      <c r="XDI137"/>
      <c r="XDJ137"/>
      <c r="XDK137"/>
      <c r="XDL137"/>
      <c r="XDM137"/>
      <c r="XDN137"/>
      <c r="XDO137"/>
      <c r="XDP137"/>
      <c r="XDQ137"/>
      <c r="XDR137"/>
      <c r="XDS137"/>
      <c r="XDT137"/>
      <c r="XDU137"/>
      <c r="XDV137"/>
      <c r="XDW137"/>
      <c r="XDX137"/>
      <c r="XDY137"/>
      <c r="XDZ137"/>
      <c r="XEA137"/>
      <c r="XEB137"/>
      <c r="XEC137"/>
      <c r="XED137"/>
      <c r="XEE137"/>
      <c r="XEF137"/>
      <c r="XEG137"/>
      <c r="XEH137"/>
      <c r="XEI137"/>
      <c r="XEJ137"/>
      <c r="XEK137"/>
      <c r="XEL137"/>
      <c r="XEM137"/>
      <c r="XEN137"/>
      <c r="XEO137"/>
      <c r="XEP137"/>
      <c r="XEQ137"/>
      <c r="XER137"/>
      <c r="XES137"/>
      <c r="XET137"/>
      <c r="XEU137"/>
      <c r="XEV137"/>
      <c r="XEW137"/>
      <c r="XEX137"/>
      <c r="XEY137"/>
      <c r="XEZ137"/>
      <c r="XFA137"/>
      <c r="XFB137"/>
      <c r="XFC137"/>
      <c r="XFD137"/>
    </row>
    <row r="138" spans="1:16384" s="290" customFormat="1" ht="16.5" x14ac:dyDescent="0.3">
      <c r="A138" s="300"/>
      <c r="B138" s="329" t="s">
        <v>394</v>
      </c>
      <c r="C138" s="334" t="s">
        <v>1579</v>
      </c>
      <c r="D138" s="341">
        <f>D132-SUM(D136:D137)</f>
        <v>0</v>
      </c>
      <c r="E138" s="341">
        <f>E132-SUM(E136:E137)</f>
        <v>0</v>
      </c>
      <c r="F138" s="340">
        <f>'IN_Performance Indicators'!G239</f>
        <v>0</v>
      </c>
      <c r="G138" s="332">
        <f>'IN_Performance Indicators'!H239</f>
        <v>0</v>
      </c>
      <c r="H138" s="295"/>
      <c r="I138" s="244"/>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c r="ALY138"/>
      <c r="ALZ138"/>
      <c r="AMA138"/>
      <c r="AMB138"/>
      <c r="AMC138"/>
      <c r="AMD138"/>
      <c r="AME138"/>
      <c r="AMF138"/>
      <c r="AMG138"/>
      <c r="AMH138"/>
      <c r="AMI138"/>
      <c r="AMJ138"/>
      <c r="AMK138"/>
      <c r="AML138"/>
      <c r="AMM138"/>
      <c r="AMN138"/>
      <c r="AMO138"/>
      <c r="AMP138"/>
      <c r="AMQ138"/>
      <c r="AMR138"/>
      <c r="AMS138"/>
      <c r="AMT138"/>
      <c r="AMU138"/>
      <c r="AMV138"/>
      <c r="AMW138"/>
      <c r="AMX138"/>
      <c r="AMY138"/>
      <c r="AMZ138"/>
      <c r="ANA138"/>
      <c r="ANB138"/>
      <c r="ANC138"/>
      <c r="AND138"/>
      <c r="ANE138"/>
      <c r="ANF138"/>
      <c r="ANG138"/>
      <c r="ANH138"/>
      <c r="ANI138"/>
      <c r="ANJ138"/>
      <c r="ANK138"/>
      <c r="ANL138"/>
      <c r="ANM138"/>
      <c r="ANN138"/>
      <c r="ANO138"/>
      <c r="ANP138"/>
      <c r="ANQ138"/>
      <c r="ANR138"/>
      <c r="ANS138"/>
      <c r="ANT138"/>
      <c r="ANU138"/>
      <c r="ANV138"/>
      <c r="ANW138"/>
      <c r="ANX138"/>
      <c r="ANY138"/>
      <c r="ANZ138"/>
      <c r="AOA138"/>
      <c r="AOB138"/>
      <c r="AOC138"/>
      <c r="AOD138"/>
      <c r="AOE138"/>
      <c r="AOF138"/>
      <c r="AOG138"/>
      <c r="AOH138"/>
      <c r="AOI138"/>
      <c r="AOJ138"/>
      <c r="AOK138"/>
      <c r="AOL138"/>
      <c r="AOM138"/>
      <c r="AON138"/>
      <c r="AOO138"/>
      <c r="AOP138"/>
      <c r="AOQ138"/>
      <c r="AOR138"/>
      <c r="AOS138"/>
      <c r="AOT138"/>
      <c r="AOU138"/>
      <c r="AOV138"/>
      <c r="AOW138"/>
      <c r="AOX138"/>
      <c r="AOY138"/>
      <c r="AOZ138"/>
      <c r="APA138"/>
      <c r="APB138"/>
      <c r="APC138"/>
      <c r="APD138"/>
      <c r="APE138"/>
      <c r="APF138"/>
      <c r="APG138"/>
      <c r="APH138"/>
      <c r="API138"/>
      <c r="APJ138"/>
      <c r="APK138"/>
      <c r="APL138"/>
      <c r="APM138"/>
      <c r="APN138"/>
      <c r="APO138"/>
      <c r="APP138"/>
      <c r="APQ138"/>
      <c r="APR138"/>
      <c r="APS138"/>
      <c r="APT138"/>
      <c r="APU138"/>
      <c r="APV138"/>
      <c r="APW138"/>
      <c r="APX138"/>
      <c r="APY138"/>
      <c r="APZ138"/>
      <c r="AQA138"/>
      <c r="AQB138"/>
      <c r="AQC138"/>
      <c r="AQD138"/>
      <c r="AQE138"/>
      <c r="AQF138"/>
      <c r="AQG138"/>
      <c r="AQH138"/>
      <c r="AQI138"/>
      <c r="AQJ138"/>
      <c r="AQK138"/>
      <c r="AQL138"/>
      <c r="AQM138"/>
      <c r="AQN138"/>
      <c r="AQO138"/>
      <c r="AQP138"/>
      <c r="AQQ138"/>
      <c r="AQR138"/>
      <c r="AQS138"/>
      <c r="AQT138"/>
      <c r="AQU138"/>
      <c r="AQV138"/>
      <c r="AQW138"/>
      <c r="AQX138"/>
      <c r="AQY138"/>
      <c r="AQZ138"/>
      <c r="ARA138"/>
      <c r="ARB138"/>
      <c r="ARC138"/>
      <c r="ARD138"/>
      <c r="ARE138"/>
      <c r="ARF138"/>
      <c r="ARG138"/>
      <c r="ARH138"/>
      <c r="ARI138"/>
      <c r="ARJ138"/>
      <c r="ARK138"/>
      <c r="ARL138"/>
      <c r="ARM138"/>
      <c r="ARN138"/>
      <c r="ARO138"/>
      <c r="ARP138"/>
      <c r="ARQ138"/>
      <c r="ARR138"/>
      <c r="ARS138"/>
      <c r="ART138"/>
      <c r="ARU138"/>
      <c r="ARV138"/>
      <c r="ARW138"/>
      <c r="ARX138"/>
      <c r="ARY138"/>
      <c r="ARZ138"/>
      <c r="ASA138"/>
      <c r="ASB138"/>
      <c r="ASC138"/>
      <c r="ASD138"/>
      <c r="ASE138"/>
      <c r="ASF138"/>
      <c r="ASG138"/>
      <c r="ASH138"/>
      <c r="ASI138"/>
      <c r="ASJ138"/>
      <c r="ASK138"/>
      <c r="ASL138"/>
      <c r="ASM138"/>
      <c r="ASN138"/>
      <c r="ASO138"/>
      <c r="ASP138"/>
      <c r="ASQ138"/>
      <c r="ASR138"/>
      <c r="ASS138"/>
      <c r="AST138"/>
      <c r="ASU138"/>
      <c r="ASV138"/>
      <c r="ASW138"/>
      <c r="ASX138"/>
      <c r="ASY138"/>
      <c r="ASZ138"/>
      <c r="ATA138"/>
      <c r="ATB138"/>
      <c r="ATC138"/>
      <c r="ATD138"/>
      <c r="ATE138"/>
      <c r="ATF138"/>
      <c r="ATG138"/>
      <c r="ATH138"/>
      <c r="ATI138"/>
      <c r="ATJ138"/>
      <c r="ATK138"/>
      <c r="ATL138"/>
      <c r="ATM138"/>
      <c r="ATN138"/>
      <c r="ATO138"/>
      <c r="ATP138"/>
      <c r="ATQ138"/>
      <c r="ATR138"/>
      <c r="ATS138"/>
      <c r="ATT138"/>
      <c r="ATU138"/>
      <c r="ATV138"/>
      <c r="ATW138"/>
      <c r="ATX138"/>
      <c r="ATY138"/>
      <c r="ATZ138"/>
      <c r="AUA138"/>
      <c r="AUB138"/>
      <c r="AUC138"/>
      <c r="AUD138"/>
      <c r="AUE138"/>
      <c r="AUF138"/>
      <c r="AUG138"/>
      <c r="AUH138"/>
      <c r="AUI138"/>
      <c r="AUJ138"/>
      <c r="AUK138"/>
      <c r="AUL138"/>
      <c r="AUM138"/>
      <c r="AUN138"/>
      <c r="AUO138"/>
      <c r="AUP138"/>
      <c r="AUQ138"/>
      <c r="AUR138"/>
      <c r="AUS138"/>
      <c r="AUT138"/>
      <c r="AUU138"/>
      <c r="AUV138"/>
      <c r="AUW138"/>
      <c r="AUX138"/>
      <c r="AUY138"/>
      <c r="AUZ138"/>
      <c r="AVA138"/>
      <c r="AVB138"/>
      <c r="AVC138"/>
      <c r="AVD138"/>
      <c r="AVE138"/>
      <c r="AVF138"/>
      <c r="AVG138"/>
      <c r="AVH138"/>
      <c r="AVI138"/>
      <c r="AVJ138"/>
      <c r="AVK138"/>
      <c r="AVL138"/>
      <c r="AVM138"/>
      <c r="AVN138"/>
      <c r="AVO138"/>
      <c r="AVP138"/>
      <c r="AVQ138"/>
      <c r="AVR138"/>
      <c r="AVS138"/>
      <c r="AVT138"/>
      <c r="AVU138"/>
      <c r="AVV138"/>
      <c r="AVW138"/>
      <c r="AVX138"/>
      <c r="AVY138"/>
      <c r="AVZ138"/>
      <c r="AWA138"/>
      <c r="AWB138"/>
      <c r="AWC138"/>
      <c r="AWD138"/>
      <c r="AWE138"/>
      <c r="AWF138"/>
      <c r="AWG138"/>
      <c r="AWH138"/>
      <c r="AWI138"/>
      <c r="AWJ138"/>
      <c r="AWK138"/>
      <c r="AWL138"/>
      <c r="AWM138"/>
      <c r="AWN138"/>
      <c r="AWO138"/>
      <c r="AWP138"/>
      <c r="AWQ138"/>
      <c r="AWR138"/>
      <c r="AWS138"/>
      <c r="AWT138"/>
      <c r="AWU138"/>
      <c r="AWV138"/>
      <c r="AWW138"/>
      <c r="AWX138"/>
      <c r="AWY138"/>
      <c r="AWZ138"/>
      <c r="AXA138"/>
      <c r="AXB138"/>
      <c r="AXC138"/>
      <c r="AXD138"/>
      <c r="AXE138"/>
      <c r="AXF138"/>
      <c r="AXG138"/>
      <c r="AXH138"/>
      <c r="AXI138"/>
      <c r="AXJ138"/>
      <c r="AXK138"/>
      <c r="AXL138"/>
      <c r="AXM138"/>
      <c r="AXN138"/>
      <c r="AXO138"/>
      <c r="AXP138"/>
      <c r="AXQ138"/>
      <c r="AXR138"/>
      <c r="AXS138"/>
      <c r="AXT138"/>
      <c r="AXU138"/>
      <c r="AXV138"/>
      <c r="AXW138"/>
      <c r="AXX138"/>
      <c r="AXY138"/>
      <c r="AXZ138"/>
      <c r="AYA138"/>
      <c r="AYB138"/>
      <c r="AYC138"/>
      <c r="AYD138"/>
      <c r="AYE138"/>
      <c r="AYF138"/>
      <c r="AYG138"/>
      <c r="AYH138"/>
      <c r="AYI138"/>
      <c r="AYJ138"/>
      <c r="AYK138"/>
      <c r="AYL138"/>
      <c r="AYM138"/>
      <c r="AYN138"/>
      <c r="AYO138"/>
      <c r="AYP138"/>
      <c r="AYQ138"/>
      <c r="AYR138"/>
      <c r="AYS138"/>
      <c r="AYT138"/>
      <c r="AYU138"/>
      <c r="AYV138"/>
      <c r="AYW138"/>
      <c r="AYX138"/>
      <c r="AYY138"/>
      <c r="AYZ138"/>
      <c r="AZA138"/>
      <c r="AZB138"/>
      <c r="AZC138"/>
      <c r="AZD138"/>
      <c r="AZE138"/>
      <c r="AZF138"/>
      <c r="AZG138"/>
      <c r="AZH138"/>
      <c r="AZI138"/>
      <c r="AZJ138"/>
      <c r="AZK138"/>
      <c r="AZL138"/>
      <c r="AZM138"/>
      <c r="AZN138"/>
      <c r="AZO138"/>
      <c r="AZP138"/>
      <c r="AZQ138"/>
      <c r="AZR138"/>
      <c r="AZS138"/>
      <c r="AZT138"/>
      <c r="AZU138"/>
      <c r="AZV138"/>
      <c r="AZW138"/>
      <c r="AZX138"/>
      <c r="AZY138"/>
      <c r="AZZ138"/>
      <c r="BAA138"/>
      <c r="BAB138"/>
      <c r="BAC138"/>
      <c r="BAD138"/>
      <c r="BAE138"/>
      <c r="BAF138"/>
      <c r="BAG138"/>
      <c r="BAH138"/>
      <c r="BAI138"/>
      <c r="BAJ138"/>
      <c r="BAK138"/>
      <c r="BAL138"/>
      <c r="BAM138"/>
      <c r="BAN138"/>
      <c r="BAO138"/>
      <c r="BAP138"/>
      <c r="BAQ138"/>
      <c r="BAR138"/>
      <c r="BAS138"/>
      <c r="BAT138"/>
      <c r="BAU138"/>
      <c r="BAV138"/>
      <c r="BAW138"/>
      <c r="BAX138"/>
      <c r="BAY138"/>
      <c r="BAZ138"/>
      <c r="BBA138"/>
      <c r="BBB138"/>
      <c r="BBC138"/>
      <c r="BBD138"/>
      <c r="BBE138"/>
      <c r="BBF138"/>
      <c r="BBG138"/>
      <c r="BBH138"/>
      <c r="BBI138"/>
      <c r="BBJ138"/>
      <c r="BBK138"/>
      <c r="BBL138"/>
      <c r="BBM138"/>
      <c r="BBN138"/>
      <c r="BBO138"/>
      <c r="BBP138"/>
      <c r="BBQ138"/>
      <c r="BBR138"/>
      <c r="BBS138"/>
      <c r="BBT138"/>
      <c r="BBU138"/>
      <c r="BBV138"/>
      <c r="BBW138"/>
      <c r="BBX138"/>
      <c r="BBY138"/>
      <c r="BBZ138"/>
      <c r="BCA138"/>
      <c r="BCB138"/>
      <c r="BCC138"/>
      <c r="BCD138"/>
      <c r="BCE138"/>
      <c r="BCF138"/>
      <c r="BCG138"/>
      <c r="BCH138"/>
      <c r="BCI138"/>
      <c r="BCJ138"/>
      <c r="BCK138"/>
      <c r="BCL138"/>
      <c r="BCM138"/>
      <c r="BCN138"/>
      <c r="BCO138"/>
      <c r="BCP138"/>
      <c r="BCQ138"/>
      <c r="BCR138"/>
      <c r="BCS138"/>
      <c r="BCT138"/>
      <c r="BCU138"/>
      <c r="BCV138"/>
      <c r="BCW138"/>
      <c r="BCX138"/>
      <c r="BCY138"/>
      <c r="BCZ138"/>
      <c r="BDA138"/>
      <c r="BDB138"/>
      <c r="BDC138"/>
      <c r="BDD138"/>
      <c r="BDE138"/>
      <c r="BDF138"/>
      <c r="BDG138"/>
      <c r="BDH138"/>
      <c r="BDI138"/>
      <c r="BDJ138"/>
      <c r="BDK138"/>
      <c r="BDL138"/>
      <c r="BDM138"/>
      <c r="BDN138"/>
      <c r="BDO138"/>
      <c r="BDP138"/>
      <c r="BDQ138"/>
      <c r="BDR138"/>
      <c r="BDS138"/>
      <c r="BDT138"/>
      <c r="BDU138"/>
      <c r="BDV138"/>
      <c r="BDW138"/>
      <c r="BDX138"/>
      <c r="BDY138"/>
      <c r="BDZ138"/>
      <c r="BEA138"/>
      <c r="BEB138"/>
      <c r="BEC138"/>
      <c r="BED138"/>
      <c r="BEE138"/>
      <c r="BEF138"/>
      <c r="BEG138"/>
      <c r="BEH138"/>
      <c r="BEI138"/>
      <c r="BEJ138"/>
      <c r="BEK138"/>
      <c r="BEL138"/>
      <c r="BEM138"/>
      <c r="BEN138"/>
      <c r="BEO138"/>
      <c r="BEP138"/>
      <c r="BEQ138"/>
      <c r="BER138"/>
      <c r="BES138"/>
      <c r="BET138"/>
      <c r="BEU138"/>
      <c r="BEV138"/>
      <c r="BEW138"/>
      <c r="BEX138"/>
      <c r="BEY138"/>
      <c r="BEZ138"/>
      <c r="BFA138"/>
      <c r="BFB138"/>
      <c r="BFC138"/>
      <c r="BFD138"/>
      <c r="BFE138"/>
      <c r="BFF138"/>
      <c r="BFG138"/>
      <c r="BFH138"/>
      <c r="BFI138"/>
      <c r="BFJ138"/>
      <c r="BFK138"/>
      <c r="BFL138"/>
      <c r="BFM138"/>
      <c r="BFN138"/>
      <c r="BFO138"/>
      <c r="BFP138"/>
      <c r="BFQ138"/>
      <c r="BFR138"/>
      <c r="BFS138"/>
      <c r="BFT138"/>
      <c r="BFU138"/>
      <c r="BFV138"/>
      <c r="BFW138"/>
      <c r="BFX138"/>
      <c r="BFY138"/>
      <c r="BFZ138"/>
      <c r="BGA138"/>
      <c r="BGB138"/>
      <c r="BGC138"/>
      <c r="BGD138"/>
      <c r="BGE138"/>
      <c r="BGF138"/>
      <c r="BGG138"/>
      <c r="BGH138"/>
      <c r="BGI138"/>
      <c r="BGJ138"/>
      <c r="BGK138"/>
      <c r="BGL138"/>
      <c r="BGM138"/>
      <c r="BGN138"/>
      <c r="BGO138"/>
      <c r="BGP138"/>
      <c r="BGQ138"/>
      <c r="BGR138"/>
      <c r="BGS138"/>
      <c r="BGT138"/>
      <c r="BGU138"/>
      <c r="BGV138"/>
      <c r="BGW138"/>
      <c r="BGX138"/>
      <c r="BGY138"/>
      <c r="BGZ138"/>
      <c r="BHA138"/>
      <c r="BHB138"/>
      <c r="BHC138"/>
      <c r="BHD138"/>
      <c r="BHE138"/>
      <c r="BHF138"/>
      <c r="BHG138"/>
      <c r="BHH138"/>
      <c r="BHI138"/>
      <c r="BHJ138"/>
      <c r="BHK138"/>
      <c r="BHL138"/>
      <c r="BHM138"/>
      <c r="BHN138"/>
      <c r="BHO138"/>
      <c r="BHP138"/>
      <c r="BHQ138"/>
      <c r="BHR138"/>
      <c r="BHS138"/>
      <c r="BHT138"/>
      <c r="BHU138"/>
      <c r="BHV138"/>
      <c r="BHW138"/>
      <c r="BHX138"/>
      <c r="BHY138"/>
      <c r="BHZ138"/>
      <c r="BIA138"/>
      <c r="BIB138"/>
      <c r="BIC138"/>
      <c r="BID138"/>
      <c r="BIE138"/>
      <c r="BIF138"/>
      <c r="BIG138"/>
      <c r="BIH138"/>
      <c r="BII138"/>
      <c r="BIJ138"/>
      <c r="BIK138"/>
      <c r="BIL138"/>
      <c r="BIM138"/>
      <c r="BIN138"/>
      <c r="BIO138"/>
      <c r="BIP138"/>
      <c r="BIQ138"/>
      <c r="BIR138"/>
      <c r="BIS138"/>
      <c r="BIT138"/>
      <c r="BIU138"/>
      <c r="BIV138"/>
      <c r="BIW138"/>
      <c r="BIX138"/>
      <c r="BIY138"/>
      <c r="BIZ138"/>
      <c r="BJA138"/>
      <c r="BJB138"/>
      <c r="BJC138"/>
      <c r="BJD138"/>
      <c r="BJE138"/>
      <c r="BJF138"/>
      <c r="BJG138"/>
      <c r="BJH138"/>
      <c r="BJI138"/>
      <c r="BJJ138"/>
      <c r="BJK138"/>
      <c r="BJL138"/>
      <c r="BJM138"/>
      <c r="BJN138"/>
      <c r="BJO138"/>
      <c r="BJP138"/>
      <c r="BJQ138"/>
      <c r="BJR138"/>
      <c r="BJS138"/>
      <c r="BJT138"/>
      <c r="BJU138"/>
      <c r="BJV138"/>
      <c r="BJW138"/>
      <c r="BJX138"/>
      <c r="BJY138"/>
      <c r="BJZ138"/>
      <c r="BKA138"/>
      <c r="BKB138"/>
      <c r="BKC138"/>
      <c r="BKD138"/>
      <c r="BKE138"/>
      <c r="BKF138"/>
      <c r="BKG138"/>
      <c r="BKH138"/>
      <c r="BKI138"/>
      <c r="BKJ138"/>
      <c r="BKK138"/>
      <c r="BKL138"/>
      <c r="BKM138"/>
      <c r="BKN138"/>
      <c r="BKO138"/>
      <c r="BKP138"/>
      <c r="BKQ138"/>
      <c r="BKR138"/>
      <c r="BKS138"/>
      <c r="BKT138"/>
      <c r="BKU138"/>
      <c r="BKV138"/>
      <c r="BKW138"/>
      <c r="BKX138"/>
      <c r="BKY138"/>
      <c r="BKZ138"/>
      <c r="BLA138"/>
      <c r="BLB138"/>
      <c r="BLC138"/>
      <c r="BLD138"/>
      <c r="BLE138"/>
      <c r="BLF138"/>
      <c r="BLG138"/>
      <c r="BLH138"/>
      <c r="BLI138"/>
      <c r="BLJ138"/>
      <c r="BLK138"/>
      <c r="BLL138"/>
      <c r="BLM138"/>
      <c r="BLN138"/>
      <c r="BLO138"/>
      <c r="BLP138"/>
      <c r="BLQ138"/>
      <c r="BLR138"/>
      <c r="BLS138"/>
      <c r="BLT138"/>
      <c r="BLU138"/>
      <c r="BLV138"/>
      <c r="BLW138"/>
      <c r="BLX138"/>
      <c r="BLY138"/>
      <c r="BLZ138"/>
      <c r="BMA138"/>
      <c r="BMB138"/>
      <c r="BMC138"/>
      <c r="BMD138"/>
      <c r="BME138"/>
      <c r="BMF138"/>
      <c r="BMG138"/>
      <c r="BMH138"/>
      <c r="BMI138"/>
      <c r="BMJ138"/>
      <c r="BMK138"/>
      <c r="BML138"/>
      <c r="BMM138"/>
      <c r="BMN138"/>
      <c r="BMO138"/>
      <c r="BMP138"/>
      <c r="BMQ138"/>
      <c r="BMR138"/>
      <c r="BMS138"/>
      <c r="BMT138"/>
      <c r="BMU138"/>
      <c r="BMV138"/>
      <c r="BMW138"/>
      <c r="BMX138"/>
      <c r="BMY138"/>
      <c r="BMZ138"/>
      <c r="BNA138"/>
      <c r="BNB138"/>
      <c r="BNC138"/>
      <c r="BND138"/>
      <c r="BNE138"/>
      <c r="BNF138"/>
      <c r="BNG138"/>
      <c r="BNH138"/>
      <c r="BNI138"/>
      <c r="BNJ138"/>
      <c r="BNK138"/>
      <c r="BNL138"/>
      <c r="BNM138"/>
      <c r="BNN138"/>
      <c r="BNO138"/>
      <c r="BNP138"/>
      <c r="BNQ138"/>
      <c r="BNR138"/>
      <c r="BNS138"/>
      <c r="BNT138"/>
      <c r="BNU138"/>
      <c r="BNV138"/>
      <c r="BNW138"/>
      <c r="BNX138"/>
      <c r="BNY138"/>
      <c r="BNZ138"/>
      <c r="BOA138"/>
      <c r="BOB138"/>
      <c r="BOC138"/>
      <c r="BOD138"/>
      <c r="BOE138"/>
      <c r="BOF138"/>
      <c r="BOG138"/>
      <c r="BOH138"/>
      <c r="BOI138"/>
      <c r="BOJ138"/>
      <c r="BOK138"/>
      <c r="BOL138"/>
      <c r="BOM138"/>
      <c r="BON138"/>
      <c r="BOO138"/>
      <c r="BOP138"/>
      <c r="BOQ138"/>
      <c r="BOR138"/>
      <c r="BOS138"/>
      <c r="BOT138"/>
      <c r="BOU138"/>
      <c r="BOV138"/>
      <c r="BOW138"/>
      <c r="BOX138"/>
      <c r="BOY138"/>
      <c r="BOZ138"/>
      <c r="BPA138"/>
      <c r="BPB138"/>
      <c r="BPC138"/>
      <c r="BPD138"/>
      <c r="BPE138"/>
      <c r="BPF138"/>
      <c r="BPG138"/>
      <c r="BPH138"/>
      <c r="BPI138"/>
      <c r="BPJ138"/>
      <c r="BPK138"/>
      <c r="BPL138"/>
      <c r="BPM138"/>
      <c r="BPN138"/>
      <c r="BPO138"/>
      <c r="BPP138"/>
      <c r="BPQ138"/>
      <c r="BPR138"/>
      <c r="BPS138"/>
      <c r="BPT138"/>
      <c r="BPU138"/>
      <c r="BPV138"/>
      <c r="BPW138"/>
      <c r="BPX138"/>
      <c r="BPY138"/>
      <c r="BPZ138"/>
      <c r="BQA138"/>
      <c r="BQB138"/>
      <c r="BQC138"/>
      <c r="BQD138"/>
      <c r="BQE138"/>
      <c r="BQF138"/>
      <c r="BQG138"/>
      <c r="BQH138"/>
      <c r="BQI138"/>
      <c r="BQJ138"/>
      <c r="BQK138"/>
      <c r="BQL138"/>
      <c r="BQM138"/>
      <c r="BQN138"/>
      <c r="BQO138"/>
      <c r="BQP138"/>
      <c r="BQQ138"/>
      <c r="BQR138"/>
      <c r="BQS138"/>
      <c r="BQT138"/>
      <c r="BQU138"/>
      <c r="BQV138"/>
      <c r="BQW138"/>
      <c r="BQX138"/>
      <c r="BQY138"/>
      <c r="BQZ138"/>
      <c r="BRA138"/>
      <c r="BRB138"/>
      <c r="BRC138"/>
      <c r="BRD138"/>
      <c r="BRE138"/>
      <c r="BRF138"/>
      <c r="BRG138"/>
      <c r="BRH138"/>
      <c r="BRI138"/>
      <c r="BRJ138"/>
      <c r="BRK138"/>
      <c r="BRL138"/>
      <c r="BRM138"/>
      <c r="BRN138"/>
      <c r="BRO138"/>
      <c r="BRP138"/>
      <c r="BRQ138"/>
      <c r="BRR138"/>
      <c r="BRS138"/>
      <c r="BRT138"/>
      <c r="BRU138"/>
      <c r="BRV138"/>
      <c r="BRW138"/>
      <c r="BRX138"/>
      <c r="BRY138"/>
      <c r="BRZ138"/>
      <c r="BSA138"/>
      <c r="BSB138"/>
      <c r="BSC138"/>
      <c r="BSD138"/>
      <c r="BSE138"/>
      <c r="BSF138"/>
      <c r="BSG138"/>
      <c r="BSH138"/>
      <c r="BSI138"/>
      <c r="BSJ138"/>
      <c r="BSK138"/>
      <c r="BSL138"/>
      <c r="BSM138"/>
      <c r="BSN138"/>
      <c r="BSO138"/>
      <c r="BSP138"/>
      <c r="BSQ138"/>
      <c r="BSR138"/>
      <c r="BSS138"/>
      <c r="BST138"/>
      <c r="BSU138"/>
      <c r="BSV138"/>
      <c r="BSW138"/>
      <c r="BSX138"/>
      <c r="BSY138"/>
      <c r="BSZ138"/>
      <c r="BTA138"/>
      <c r="BTB138"/>
      <c r="BTC138"/>
      <c r="BTD138"/>
      <c r="BTE138"/>
      <c r="BTF138"/>
      <c r="BTG138"/>
      <c r="BTH138"/>
      <c r="BTI138"/>
      <c r="BTJ138"/>
      <c r="BTK138"/>
      <c r="BTL138"/>
      <c r="BTM138"/>
      <c r="BTN138"/>
      <c r="BTO138"/>
      <c r="BTP138"/>
      <c r="BTQ138"/>
      <c r="BTR138"/>
      <c r="BTS138"/>
      <c r="BTT138"/>
      <c r="BTU138"/>
      <c r="BTV138"/>
      <c r="BTW138"/>
      <c r="BTX138"/>
      <c r="BTY138"/>
      <c r="BTZ138"/>
      <c r="BUA138"/>
      <c r="BUB138"/>
      <c r="BUC138"/>
      <c r="BUD138"/>
      <c r="BUE138"/>
      <c r="BUF138"/>
      <c r="BUG138"/>
      <c r="BUH138"/>
      <c r="BUI138"/>
      <c r="BUJ138"/>
      <c r="BUK138"/>
      <c r="BUL138"/>
      <c r="BUM138"/>
      <c r="BUN138"/>
      <c r="BUO138"/>
      <c r="BUP138"/>
      <c r="BUQ138"/>
      <c r="BUR138"/>
      <c r="BUS138"/>
      <c r="BUT138"/>
      <c r="BUU138"/>
      <c r="BUV138"/>
      <c r="BUW138"/>
      <c r="BUX138"/>
      <c r="BUY138"/>
      <c r="BUZ138"/>
      <c r="BVA138"/>
      <c r="BVB138"/>
      <c r="BVC138"/>
      <c r="BVD138"/>
      <c r="BVE138"/>
      <c r="BVF138"/>
      <c r="BVG138"/>
      <c r="BVH138"/>
      <c r="BVI138"/>
      <c r="BVJ138"/>
      <c r="BVK138"/>
      <c r="BVL138"/>
      <c r="BVM138"/>
      <c r="BVN138"/>
      <c r="BVO138"/>
      <c r="BVP138"/>
      <c r="BVQ138"/>
      <c r="BVR138"/>
      <c r="BVS138"/>
      <c r="BVT138"/>
      <c r="BVU138"/>
      <c r="BVV138"/>
      <c r="BVW138"/>
      <c r="BVX138"/>
      <c r="BVY138"/>
      <c r="BVZ138"/>
      <c r="BWA138"/>
      <c r="BWB138"/>
      <c r="BWC138"/>
      <c r="BWD138"/>
      <c r="BWE138"/>
      <c r="BWF138"/>
      <c r="BWG138"/>
      <c r="BWH138"/>
      <c r="BWI138"/>
      <c r="BWJ138"/>
      <c r="BWK138"/>
      <c r="BWL138"/>
      <c r="BWM138"/>
      <c r="BWN138"/>
      <c r="BWO138"/>
      <c r="BWP138"/>
      <c r="BWQ138"/>
      <c r="BWR138"/>
      <c r="BWS138"/>
      <c r="BWT138"/>
      <c r="BWU138"/>
      <c r="BWV138"/>
      <c r="BWW138"/>
      <c r="BWX138"/>
      <c r="BWY138"/>
      <c r="BWZ138"/>
      <c r="BXA138"/>
      <c r="BXB138"/>
      <c r="BXC138"/>
      <c r="BXD138"/>
      <c r="BXE138"/>
      <c r="BXF138"/>
      <c r="BXG138"/>
      <c r="BXH138"/>
      <c r="BXI138"/>
      <c r="BXJ138"/>
      <c r="BXK138"/>
      <c r="BXL138"/>
      <c r="BXM138"/>
      <c r="BXN138"/>
      <c r="BXO138"/>
      <c r="BXP138"/>
      <c r="BXQ138"/>
      <c r="BXR138"/>
      <c r="BXS138"/>
      <c r="BXT138"/>
      <c r="BXU138"/>
      <c r="BXV138"/>
      <c r="BXW138"/>
      <c r="BXX138"/>
      <c r="BXY138"/>
      <c r="BXZ138"/>
      <c r="BYA138"/>
      <c r="BYB138"/>
      <c r="BYC138"/>
      <c r="BYD138"/>
      <c r="BYE138"/>
      <c r="BYF138"/>
      <c r="BYG138"/>
      <c r="BYH138"/>
      <c r="BYI138"/>
      <c r="BYJ138"/>
      <c r="BYK138"/>
      <c r="BYL138"/>
      <c r="BYM138"/>
      <c r="BYN138"/>
      <c r="BYO138"/>
      <c r="BYP138"/>
      <c r="BYQ138"/>
      <c r="BYR138"/>
      <c r="BYS138"/>
      <c r="BYT138"/>
      <c r="BYU138"/>
      <c r="BYV138"/>
      <c r="BYW138"/>
      <c r="BYX138"/>
      <c r="BYY138"/>
      <c r="BYZ138"/>
      <c r="BZA138"/>
      <c r="BZB138"/>
      <c r="BZC138"/>
      <c r="BZD138"/>
      <c r="BZE138"/>
      <c r="BZF138"/>
      <c r="BZG138"/>
      <c r="BZH138"/>
      <c r="BZI138"/>
      <c r="BZJ138"/>
      <c r="BZK138"/>
      <c r="BZL138"/>
      <c r="BZM138"/>
      <c r="BZN138"/>
      <c r="BZO138"/>
      <c r="BZP138"/>
      <c r="BZQ138"/>
      <c r="BZR138"/>
      <c r="BZS138"/>
      <c r="BZT138"/>
      <c r="BZU138"/>
      <c r="BZV138"/>
      <c r="BZW138"/>
      <c r="BZX138"/>
      <c r="BZY138"/>
      <c r="BZZ138"/>
      <c r="CAA138"/>
      <c r="CAB138"/>
      <c r="CAC138"/>
      <c r="CAD138"/>
      <c r="CAE138"/>
      <c r="CAF138"/>
      <c r="CAG138"/>
      <c r="CAH138"/>
      <c r="CAI138"/>
      <c r="CAJ138"/>
      <c r="CAK138"/>
      <c r="CAL138"/>
      <c r="CAM138"/>
      <c r="CAN138"/>
      <c r="CAO138"/>
      <c r="CAP138"/>
      <c r="CAQ138"/>
      <c r="CAR138"/>
      <c r="CAS138"/>
      <c r="CAT138"/>
      <c r="CAU138"/>
      <c r="CAV138"/>
      <c r="CAW138"/>
      <c r="CAX138"/>
      <c r="CAY138"/>
      <c r="CAZ138"/>
      <c r="CBA138"/>
      <c r="CBB138"/>
      <c r="CBC138"/>
      <c r="CBD138"/>
      <c r="CBE138"/>
      <c r="CBF138"/>
      <c r="CBG138"/>
      <c r="CBH138"/>
      <c r="CBI138"/>
      <c r="CBJ138"/>
      <c r="CBK138"/>
      <c r="CBL138"/>
      <c r="CBM138"/>
      <c r="CBN138"/>
      <c r="CBO138"/>
      <c r="CBP138"/>
      <c r="CBQ138"/>
      <c r="CBR138"/>
      <c r="CBS138"/>
      <c r="CBT138"/>
      <c r="CBU138"/>
      <c r="CBV138"/>
      <c r="CBW138"/>
      <c r="CBX138"/>
      <c r="CBY138"/>
      <c r="CBZ138"/>
      <c r="CCA138"/>
      <c r="CCB138"/>
      <c r="CCC138"/>
      <c r="CCD138"/>
      <c r="CCE138"/>
      <c r="CCF138"/>
      <c r="CCG138"/>
      <c r="CCH138"/>
      <c r="CCI138"/>
      <c r="CCJ138"/>
      <c r="CCK138"/>
      <c r="CCL138"/>
      <c r="CCM138"/>
      <c r="CCN138"/>
      <c r="CCO138"/>
      <c r="CCP138"/>
      <c r="CCQ138"/>
      <c r="CCR138"/>
      <c r="CCS138"/>
      <c r="CCT138"/>
      <c r="CCU138"/>
      <c r="CCV138"/>
      <c r="CCW138"/>
      <c r="CCX138"/>
      <c r="CCY138"/>
      <c r="CCZ138"/>
      <c r="CDA138"/>
      <c r="CDB138"/>
      <c r="CDC138"/>
      <c r="CDD138"/>
      <c r="CDE138"/>
      <c r="CDF138"/>
      <c r="CDG138"/>
      <c r="CDH138"/>
      <c r="CDI138"/>
      <c r="CDJ138"/>
      <c r="CDK138"/>
      <c r="CDL138"/>
      <c r="CDM138"/>
      <c r="CDN138"/>
      <c r="CDO138"/>
      <c r="CDP138"/>
      <c r="CDQ138"/>
      <c r="CDR138"/>
      <c r="CDS138"/>
      <c r="CDT138"/>
      <c r="CDU138"/>
      <c r="CDV138"/>
      <c r="CDW138"/>
      <c r="CDX138"/>
      <c r="CDY138"/>
      <c r="CDZ138"/>
      <c r="CEA138"/>
      <c r="CEB138"/>
      <c r="CEC138"/>
      <c r="CED138"/>
      <c r="CEE138"/>
      <c r="CEF138"/>
      <c r="CEG138"/>
      <c r="CEH138"/>
      <c r="CEI138"/>
      <c r="CEJ138"/>
      <c r="CEK138"/>
      <c r="CEL138"/>
      <c r="CEM138"/>
      <c r="CEN138"/>
      <c r="CEO138"/>
      <c r="CEP138"/>
      <c r="CEQ138"/>
      <c r="CER138"/>
      <c r="CES138"/>
      <c r="CET138"/>
      <c r="CEU138"/>
      <c r="CEV138"/>
      <c r="CEW138"/>
      <c r="CEX138"/>
      <c r="CEY138"/>
      <c r="CEZ138"/>
      <c r="CFA138"/>
      <c r="CFB138"/>
      <c r="CFC138"/>
      <c r="CFD138"/>
      <c r="CFE138"/>
      <c r="CFF138"/>
      <c r="CFG138"/>
      <c r="CFH138"/>
      <c r="CFI138"/>
      <c r="CFJ138"/>
      <c r="CFK138"/>
      <c r="CFL138"/>
      <c r="CFM138"/>
      <c r="CFN138"/>
      <c r="CFO138"/>
      <c r="CFP138"/>
      <c r="CFQ138"/>
      <c r="CFR138"/>
      <c r="CFS138"/>
      <c r="CFT138"/>
      <c r="CFU138"/>
      <c r="CFV138"/>
      <c r="CFW138"/>
      <c r="CFX138"/>
      <c r="CFY138"/>
      <c r="CFZ138"/>
      <c r="CGA138"/>
      <c r="CGB138"/>
      <c r="CGC138"/>
      <c r="CGD138"/>
      <c r="CGE138"/>
      <c r="CGF138"/>
      <c r="CGG138"/>
      <c r="CGH138"/>
      <c r="CGI138"/>
      <c r="CGJ138"/>
      <c r="CGK138"/>
      <c r="CGL138"/>
      <c r="CGM138"/>
      <c r="CGN138"/>
      <c r="CGO138"/>
      <c r="CGP138"/>
      <c r="CGQ138"/>
      <c r="CGR138"/>
      <c r="CGS138"/>
      <c r="CGT138"/>
      <c r="CGU138"/>
      <c r="CGV138"/>
      <c r="CGW138"/>
      <c r="CGX138"/>
      <c r="CGY138"/>
      <c r="CGZ138"/>
      <c r="CHA138"/>
      <c r="CHB138"/>
      <c r="CHC138"/>
      <c r="CHD138"/>
      <c r="CHE138"/>
      <c r="CHF138"/>
      <c r="CHG138"/>
      <c r="CHH138"/>
      <c r="CHI138"/>
      <c r="CHJ138"/>
      <c r="CHK138"/>
      <c r="CHL138"/>
      <c r="CHM138"/>
      <c r="CHN138"/>
      <c r="CHO138"/>
      <c r="CHP138"/>
      <c r="CHQ138"/>
      <c r="CHR138"/>
      <c r="CHS138"/>
      <c r="CHT138"/>
      <c r="CHU138"/>
      <c r="CHV138"/>
      <c r="CHW138"/>
      <c r="CHX138"/>
      <c r="CHY138"/>
      <c r="CHZ138"/>
      <c r="CIA138"/>
      <c r="CIB138"/>
      <c r="CIC138"/>
      <c r="CID138"/>
      <c r="CIE138"/>
      <c r="CIF138"/>
      <c r="CIG138"/>
      <c r="CIH138"/>
      <c r="CII138"/>
      <c r="CIJ138"/>
      <c r="CIK138"/>
      <c r="CIL138"/>
      <c r="CIM138"/>
      <c r="CIN138"/>
      <c r="CIO138"/>
      <c r="CIP138"/>
      <c r="CIQ138"/>
      <c r="CIR138"/>
      <c r="CIS138"/>
      <c r="CIT138"/>
      <c r="CIU138"/>
      <c r="CIV138"/>
      <c r="CIW138"/>
      <c r="CIX138"/>
      <c r="CIY138"/>
      <c r="CIZ138"/>
      <c r="CJA138"/>
      <c r="CJB138"/>
      <c r="CJC138"/>
      <c r="CJD138"/>
      <c r="CJE138"/>
      <c r="CJF138"/>
      <c r="CJG138"/>
      <c r="CJH138"/>
      <c r="CJI138"/>
      <c r="CJJ138"/>
      <c r="CJK138"/>
      <c r="CJL138"/>
      <c r="CJM138"/>
      <c r="CJN138"/>
      <c r="CJO138"/>
      <c r="CJP138"/>
      <c r="CJQ138"/>
      <c r="CJR138"/>
      <c r="CJS138"/>
      <c r="CJT138"/>
      <c r="CJU138"/>
      <c r="CJV138"/>
      <c r="CJW138"/>
      <c r="CJX138"/>
      <c r="CJY138"/>
      <c r="CJZ138"/>
      <c r="CKA138"/>
      <c r="CKB138"/>
      <c r="CKC138"/>
      <c r="CKD138"/>
      <c r="CKE138"/>
      <c r="CKF138"/>
      <c r="CKG138"/>
      <c r="CKH138"/>
      <c r="CKI138"/>
      <c r="CKJ138"/>
      <c r="CKK138"/>
      <c r="CKL138"/>
      <c r="CKM138"/>
      <c r="CKN138"/>
      <c r="CKO138"/>
      <c r="CKP138"/>
      <c r="CKQ138"/>
      <c r="CKR138"/>
      <c r="CKS138"/>
      <c r="CKT138"/>
      <c r="CKU138"/>
      <c r="CKV138"/>
      <c r="CKW138"/>
      <c r="CKX138"/>
      <c r="CKY138"/>
      <c r="CKZ138"/>
      <c r="CLA138"/>
      <c r="CLB138"/>
      <c r="CLC138"/>
      <c r="CLD138"/>
      <c r="CLE138"/>
      <c r="CLF138"/>
      <c r="CLG138"/>
      <c r="CLH138"/>
      <c r="CLI138"/>
      <c r="CLJ138"/>
      <c r="CLK138"/>
      <c r="CLL138"/>
      <c r="CLM138"/>
      <c r="CLN138"/>
      <c r="CLO138"/>
      <c r="CLP138"/>
      <c r="CLQ138"/>
      <c r="CLR138"/>
      <c r="CLS138"/>
      <c r="CLT138"/>
      <c r="CLU138"/>
      <c r="CLV138"/>
      <c r="CLW138"/>
      <c r="CLX138"/>
      <c r="CLY138"/>
      <c r="CLZ138"/>
      <c r="CMA138"/>
      <c r="CMB138"/>
      <c r="CMC138"/>
      <c r="CMD138"/>
      <c r="CME138"/>
      <c r="CMF138"/>
      <c r="CMG138"/>
      <c r="CMH138"/>
      <c r="CMI138"/>
      <c r="CMJ138"/>
      <c r="CMK138"/>
      <c r="CML138"/>
      <c r="CMM138"/>
      <c r="CMN138"/>
      <c r="CMO138"/>
      <c r="CMP138"/>
      <c r="CMQ138"/>
      <c r="CMR138"/>
      <c r="CMS138"/>
      <c r="CMT138"/>
      <c r="CMU138"/>
      <c r="CMV138"/>
      <c r="CMW138"/>
      <c r="CMX138"/>
      <c r="CMY138"/>
      <c r="CMZ138"/>
      <c r="CNA138"/>
      <c r="CNB138"/>
      <c r="CNC138"/>
      <c r="CND138"/>
      <c r="CNE138"/>
      <c r="CNF138"/>
      <c r="CNG138"/>
      <c r="CNH138"/>
      <c r="CNI138"/>
      <c r="CNJ138"/>
      <c r="CNK138"/>
      <c r="CNL138"/>
      <c r="CNM138"/>
      <c r="CNN138"/>
      <c r="CNO138"/>
      <c r="CNP138"/>
      <c r="CNQ138"/>
      <c r="CNR138"/>
      <c r="CNS138"/>
      <c r="CNT138"/>
      <c r="CNU138"/>
      <c r="CNV138"/>
      <c r="CNW138"/>
      <c r="CNX138"/>
      <c r="CNY138"/>
      <c r="CNZ138"/>
      <c r="COA138"/>
      <c r="COB138"/>
      <c r="COC138"/>
      <c r="COD138"/>
      <c r="COE138"/>
      <c r="COF138"/>
      <c r="COG138"/>
      <c r="COH138"/>
      <c r="COI138"/>
      <c r="COJ138"/>
      <c r="COK138"/>
      <c r="COL138"/>
      <c r="COM138"/>
      <c r="CON138"/>
      <c r="COO138"/>
      <c r="COP138"/>
      <c r="COQ138"/>
      <c r="COR138"/>
      <c r="COS138"/>
      <c r="COT138"/>
      <c r="COU138"/>
      <c r="COV138"/>
      <c r="COW138"/>
      <c r="COX138"/>
      <c r="COY138"/>
      <c r="COZ138"/>
      <c r="CPA138"/>
      <c r="CPB138"/>
      <c r="CPC138"/>
      <c r="CPD138"/>
      <c r="CPE138"/>
      <c r="CPF138"/>
      <c r="CPG138"/>
      <c r="CPH138"/>
      <c r="CPI138"/>
      <c r="CPJ138"/>
      <c r="CPK138"/>
      <c r="CPL138"/>
      <c r="CPM138"/>
      <c r="CPN138"/>
      <c r="CPO138"/>
      <c r="CPP138"/>
      <c r="CPQ138"/>
      <c r="CPR138"/>
      <c r="CPS138"/>
      <c r="CPT138"/>
      <c r="CPU138"/>
      <c r="CPV138"/>
      <c r="CPW138"/>
      <c r="CPX138"/>
      <c r="CPY138"/>
      <c r="CPZ138"/>
      <c r="CQA138"/>
      <c r="CQB138"/>
      <c r="CQC138"/>
      <c r="CQD138"/>
      <c r="CQE138"/>
      <c r="CQF138"/>
      <c r="CQG138"/>
      <c r="CQH138"/>
      <c r="CQI138"/>
      <c r="CQJ138"/>
      <c r="CQK138"/>
      <c r="CQL138"/>
      <c r="CQM138"/>
      <c r="CQN138"/>
      <c r="CQO138"/>
      <c r="CQP138"/>
      <c r="CQQ138"/>
      <c r="CQR138"/>
      <c r="CQS138"/>
      <c r="CQT138"/>
      <c r="CQU138"/>
      <c r="CQV138"/>
      <c r="CQW138"/>
      <c r="CQX138"/>
      <c r="CQY138"/>
      <c r="CQZ138"/>
      <c r="CRA138"/>
      <c r="CRB138"/>
      <c r="CRC138"/>
      <c r="CRD138"/>
      <c r="CRE138"/>
      <c r="CRF138"/>
      <c r="CRG138"/>
      <c r="CRH138"/>
      <c r="CRI138"/>
      <c r="CRJ138"/>
      <c r="CRK138"/>
      <c r="CRL138"/>
      <c r="CRM138"/>
      <c r="CRN138"/>
      <c r="CRO138"/>
      <c r="CRP138"/>
      <c r="CRQ138"/>
      <c r="CRR138"/>
      <c r="CRS138"/>
      <c r="CRT138"/>
      <c r="CRU138"/>
      <c r="CRV138"/>
      <c r="CRW138"/>
      <c r="CRX138"/>
      <c r="CRY138"/>
      <c r="CRZ138"/>
      <c r="CSA138"/>
      <c r="CSB138"/>
      <c r="CSC138"/>
      <c r="CSD138"/>
      <c r="CSE138"/>
      <c r="CSF138"/>
      <c r="CSG138"/>
      <c r="CSH138"/>
      <c r="CSI138"/>
      <c r="CSJ138"/>
      <c r="CSK138"/>
      <c r="CSL138"/>
      <c r="CSM138"/>
      <c r="CSN138"/>
      <c r="CSO138"/>
      <c r="CSP138"/>
      <c r="CSQ138"/>
      <c r="CSR138"/>
      <c r="CSS138"/>
      <c r="CST138"/>
      <c r="CSU138"/>
      <c r="CSV138"/>
      <c r="CSW138"/>
      <c r="CSX138"/>
      <c r="CSY138"/>
      <c r="CSZ138"/>
      <c r="CTA138"/>
      <c r="CTB138"/>
      <c r="CTC138"/>
      <c r="CTD138"/>
      <c r="CTE138"/>
      <c r="CTF138"/>
      <c r="CTG138"/>
      <c r="CTH138"/>
      <c r="CTI138"/>
      <c r="CTJ138"/>
      <c r="CTK138"/>
      <c r="CTL138"/>
      <c r="CTM138"/>
      <c r="CTN138"/>
      <c r="CTO138"/>
      <c r="CTP138"/>
      <c r="CTQ138"/>
      <c r="CTR138"/>
      <c r="CTS138"/>
      <c r="CTT138"/>
      <c r="CTU138"/>
      <c r="CTV138"/>
      <c r="CTW138"/>
      <c r="CTX138"/>
      <c r="CTY138"/>
      <c r="CTZ138"/>
      <c r="CUA138"/>
      <c r="CUB138"/>
      <c r="CUC138"/>
      <c r="CUD138"/>
      <c r="CUE138"/>
      <c r="CUF138"/>
      <c r="CUG138"/>
      <c r="CUH138"/>
      <c r="CUI138"/>
      <c r="CUJ138"/>
      <c r="CUK138"/>
      <c r="CUL138"/>
      <c r="CUM138"/>
      <c r="CUN138"/>
      <c r="CUO138"/>
      <c r="CUP138"/>
      <c r="CUQ138"/>
      <c r="CUR138"/>
      <c r="CUS138"/>
      <c r="CUT138"/>
      <c r="CUU138"/>
      <c r="CUV138"/>
      <c r="CUW138"/>
      <c r="CUX138"/>
      <c r="CUY138"/>
      <c r="CUZ138"/>
      <c r="CVA138"/>
      <c r="CVB138"/>
      <c r="CVC138"/>
      <c r="CVD138"/>
      <c r="CVE138"/>
      <c r="CVF138"/>
      <c r="CVG138"/>
      <c r="CVH138"/>
      <c r="CVI138"/>
      <c r="CVJ138"/>
      <c r="CVK138"/>
      <c r="CVL138"/>
      <c r="CVM138"/>
      <c r="CVN138"/>
      <c r="CVO138"/>
      <c r="CVP138"/>
      <c r="CVQ138"/>
      <c r="CVR138"/>
      <c r="CVS138"/>
      <c r="CVT138"/>
      <c r="CVU138"/>
      <c r="CVV138"/>
      <c r="CVW138"/>
      <c r="CVX138"/>
      <c r="CVY138"/>
      <c r="CVZ138"/>
      <c r="CWA138"/>
      <c r="CWB138"/>
      <c r="CWC138"/>
      <c r="CWD138"/>
      <c r="CWE138"/>
      <c r="CWF138"/>
      <c r="CWG138"/>
      <c r="CWH138"/>
      <c r="CWI138"/>
      <c r="CWJ138"/>
      <c r="CWK138"/>
      <c r="CWL138"/>
      <c r="CWM138"/>
      <c r="CWN138"/>
      <c r="CWO138"/>
      <c r="CWP138"/>
      <c r="CWQ138"/>
      <c r="CWR138"/>
      <c r="CWS138"/>
      <c r="CWT138"/>
      <c r="CWU138"/>
      <c r="CWV138"/>
      <c r="CWW138"/>
      <c r="CWX138"/>
      <c r="CWY138"/>
      <c r="CWZ138"/>
      <c r="CXA138"/>
      <c r="CXB138"/>
      <c r="CXC138"/>
      <c r="CXD138"/>
      <c r="CXE138"/>
      <c r="CXF138"/>
      <c r="CXG138"/>
      <c r="CXH138"/>
      <c r="CXI138"/>
      <c r="CXJ138"/>
      <c r="CXK138"/>
      <c r="CXL138"/>
      <c r="CXM138"/>
      <c r="CXN138"/>
      <c r="CXO138"/>
      <c r="CXP138"/>
      <c r="CXQ138"/>
      <c r="CXR138"/>
      <c r="CXS138"/>
      <c r="CXT138"/>
      <c r="CXU138"/>
      <c r="CXV138"/>
      <c r="CXW138"/>
      <c r="CXX138"/>
      <c r="CXY138"/>
      <c r="CXZ138"/>
      <c r="CYA138"/>
      <c r="CYB138"/>
      <c r="CYC138"/>
      <c r="CYD138"/>
      <c r="CYE138"/>
      <c r="CYF138"/>
      <c r="CYG138"/>
      <c r="CYH138"/>
      <c r="CYI138"/>
      <c r="CYJ138"/>
      <c r="CYK138"/>
      <c r="CYL138"/>
      <c r="CYM138"/>
      <c r="CYN138"/>
      <c r="CYO138"/>
      <c r="CYP138"/>
      <c r="CYQ138"/>
      <c r="CYR138"/>
      <c r="CYS138"/>
      <c r="CYT138"/>
      <c r="CYU138"/>
      <c r="CYV138"/>
      <c r="CYW138"/>
      <c r="CYX138"/>
      <c r="CYY138"/>
      <c r="CYZ138"/>
      <c r="CZA138"/>
      <c r="CZB138"/>
      <c r="CZC138"/>
      <c r="CZD138"/>
      <c r="CZE138"/>
      <c r="CZF138"/>
      <c r="CZG138"/>
      <c r="CZH138"/>
      <c r="CZI138"/>
      <c r="CZJ138"/>
      <c r="CZK138"/>
      <c r="CZL138"/>
      <c r="CZM138"/>
      <c r="CZN138"/>
      <c r="CZO138"/>
      <c r="CZP138"/>
      <c r="CZQ138"/>
      <c r="CZR138"/>
      <c r="CZS138"/>
      <c r="CZT138"/>
      <c r="CZU138"/>
      <c r="CZV138"/>
      <c r="CZW138"/>
      <c r="CZX138"/>
      <c r="CZY138"/>
      <c r="CZZ138"/>
      <c r="DAA138"/>
      <c r="DAB138"/>
      <c r="DAC138"/>
      <c r="DAD138"/>
      <c r="DAE138"/>
      <c r="DAF138"/>
      <c r="DAG138"/>
      <c r="DAH138"/>
      <c r="DAI138"/>
      <c r="DAJ138"/>
      <c r="DAK138"/>
      <c r="DAL138"/>
      <c r="DAM138"/>
      <c r="DAN138"/>
      <c r="DAO138"/>
      <c r="DAP138"/>
      <c r="DAQ138"/>
      <c r="DAR138"/>
      <c r="DAS138"/>
      <c r="DAT138"/>
      <c r="DAU138"/>
      <c r="DAV138"/>
      <c r="DAW138"/>
      <c r="DAX138"/>
      <c r="DAY138"/>
      <c r="DAZ138"/>
      <c r="DBA138"/>
      <c r="DBB138"/>
      <c r="DBC138"/>
      <c r="DBD138"/>
      <c r="DBE138"/>
      <c r="DBF138"/>
      <c r="DBG138"/>
      <c r="DBH138"/>
      <c r="DBI138"/>
      <c r="DBJ138"/>
      <c r="DBK138"/>
      <c r="DBL138"/>
      <c r="DBM138"/>
      <c r="DBN138"/>
      <c r="DBO138"/>
      <c r="DBP138"/>
      <c r="DBQ138"/>
      <c r="DBR138"/>
      <c r="DBS138"/>
      <c r="DBT138"/>
      <c r="DBU138"/>
      <c r="DBV138"/>
      <c r="DBW138"/>
      <c r="DBX138"/>
      <c r="DBY138"/>
      <c r="DBZ138"/>
      <c r="DCA138"/>
      <c r="DCB138"/>
      <c r="DCC138"/>
      <c r="DCD138"/>
      <c r="DCE138"/>
      <c r="DCF138"/>
      <c r="DCG138"/>
      <c r="DCH138"/>
      <c r="DCI138"/>
      <c r="DCJ138"/>
      <c r="DCK138"/>
      <c r="DCL138"/>
      <c r="DCM138"/>
      <c r="DCN138"/>
      <c r="DCO138"/>
      <c r="DCP138"/>
      <c r="DCQ138"/>
      <c r="DCR138"/>
      <c r="DCS138"/>
      <c r="DCT138"/>
      <c r="DCU138"/>
      <c r="DCV138"/>
      <c r="DCW138"/>
      <c r="DCX138"/>
      <c r="DCY138"/>
      <c r="DCZ138"/>
      <c r="DDA138"/>
      <c r="DDB138"/>
      <c r="DDC138"/>
      <c r="DDD138"/>
      <c r="DDE138"/>
      <c r="DDF138"/>
      <c r="DDG138"/>
      <c r="DDH138"/>
      <c r="DDI138"/>
      <c r="DDJ138"/>
      <c r="DDK138"/>
      <c r="DDL138"/>
      <c r="DDM138"/>
      <c r="DDN138"/>
      <c r="DDO138"/>
      <c r="DDP138"/>
      <c r="DDQ138"/>
      <c r="DDR138"/>
      <c r="DDS138"/>
      <c r="DDT138"/>
      <c r="DDU138"/>
      <c r="DDV138"/>
      <c r="DDW138"/>
      <c r="DDX138"/>
      <c r="DDY138"/>
      <c r="DDZ138"/>
      <c r="DEA138"/>
      <c r="DEB138"/>
      <c r="DEC138"/>
      <c r="DED138"/>
      <c r="DEE138"/>
      <c r="DEF138"/>
      <c r="DEG138"/>
      <c r="DEH138"/>
      <c r="DEI138"/>
      <c r="DEJ138"/>
      <c r="DEK138"/>
      <c r="DEL138"/>
      <c r="DEM138"/>
      <c r="DEN138"/>
      <c r="DEO138"/>
      <c r="DEP138"/>
      <c r="DEQ138"/>
      <c r="DER138"/>
      <c r="DES138"/>
      <c r="DET138"/>
      <c r="DEU138"/>
      <c r="DEV138"/>
      <c r="DEW138"/>
      <c r="DEX138"/>
      <c r="DEY138"/>
      <c r="DEZ138"/>
      <c r="DFA138"/>
      <c r="DFB138"/>
      <c r="DFC138"/>
      <c r="DFD138"/>
      <c r="DFE138"/>
      <c r="DFF138"/>
      <c r="DFG138"/>
      <c r="DFH138"/>
      <c r="DFI138"/>
      <c r="DFJ138"/>
      <c r="DFK138"/>
      <c r="DFL138"/>
      <c r="DFM138"/>
      <c r="DFN138"/>
      <c r="DFO138"/>
      <c r="DFP138"/>
      <c r="DFQ138"/>
      <c r="DFR138"/>
      <c r="DFS138"/>
      <c r="DFT138"/>
      <c r="DFU138"/>
      <c r="DFV138"/>
      <c r="DFW138"/>
      <c r="DFX138"/>
      <c r="DFY138"/>
      <c r="DFZ138"/>
      <c r="DGA138"/>
      <c r="DGB138"/>
      <c r="DGC138"/>
      <c r="DGD138"/>
      <c r="DGE138"/>
      <c r="DGF138"/>
      <c r="DGG138"/>
      <c r="DGH138"/>
      <c r="DGI138"/>
      <c r="DGJ138"/>
      <c r="DGK138"/>
      <c r="DGL138"/>
      <c r="DGM138"/>
      <c r="DGN138"/>
      <c r="DGO138"/>
      <c r="DGP138"/>
      <c r="DGQ138"/>
      <c r="DGR138"/>
      <c r="DGS138"/>
      <c r="DGT138"/>
      <c r="DGU138"/>
      <c r="DGV138"/>
      <c r="DGW138"/>
      <c r="DGX138"/>
      <c r="DGY138"/>
      <c r="DGZ138"/>
      <c r="DHA138"/>
      <c r="DHB138"/>
      <c r="DHC138"/>
      <c r="DHD138"/>
      <c r="DHE138"/>
      <c r="DHF138"/>
      <c r="DHG138"/>
      <c r="DHH138"/>
      <c r="DHI138"/>
      <c r="DHJ138"/>
      <c r="DHK138"/>
      <c r="DHL138"/>
      <c r="DHM138"/>
      <c r="DHN138"/>
      <c r="DHO138"/>
      <c r="DHP138"/>
      <c r="DHQ138"/>
      <c r="DHR138"/>
      <c r="DHS138"/>
      <c r="DHT138"/>
      <c r="DHU138"/>
      <c r="DHV138"/>
      <c r="DHW138"/>
      <c r="DHX138"/>
      <c r="DHY138"/>
      <c r="DHZ138"/>
      <c r="DIA138"/>
      <c r="DIB138"/>
      <c r="DIC138"/>
      <c r="DID138"/>
      <c r="DIE138"/>
      <c r="DIF138"/>
      <c r="DIG138"/>
      <c r="DIH138"/>
      <c r="DII138"/>
      <c r="DIJ138"/>
      <c r="DIK138"/>
      <c r="DIL138"/>
      <c r="DIM138"/>
      <c r="DIN138"/>
      <c r="DIO138"/>
      <c r="DIP138"/>
      <c r="DIQ138"/>
      <c r="DIR138"/>
      <c r="DIS138"/>
      <c r="DIT138"/>
      <c r="DIU138"/>
      <c r="DIV138"/>
      <c r="DIW138"/>
      <c r="DIX138"/>
      <c r="DIY138"/>
      <c r="DIZ138"/>
      <c r="DJA138"/>
      <c r="DJB138"/>
      <c r="DJC138"/>
      <c r="DJD138"/>
      <c r="DJE138"/>
      <c r="DJF138"/>
      <c r="DJG138"/>
      <c r="DJH138"/>
      <c r="DJI138"/>
      <c r="DJJ138"/>
      <c r="DJK138"/>
      <c r="DJL138"/>
      <c r="DJM138"/>
      <c r="DJN138"/>
      <c r="DJO138"/>
      <c r="DJP138"/>
      <c r="DJQ138"/>
      <c r="DJR138"/>
      <c r="DJS138"/>
      <c r="DJT138"/>
      <c r="DJU138"/>
      <c r="DJV138"/>
      <c r="DJW138"/>
      <c r="DJX138"/>
      <c r="DJY138"/>
      <c r="DJZ138"/>
      <c r="DKA138"/>
      <c r="DKB138"/>
      <c r="DKC138"/>
      <c r="DKD138"/>
      <c r="DKE138"/>
      <c r="DKF138"/>
      <c r="DKG138"/>
      <c r="DKH138"/>
      <c r="DKI138"/>
      <c r="DKJ138"/>
      <c r="DKK138"/>
      <c r="DKL138"/>
      <c r="DKM138"/>
      <c r="DKN138"/>
      <c r="DKO138"/>
      <c r="DKP138"/>
      <c r="DKQ138"/>
      <c r="DKR138"/>
      <c r="DKS138"/>
      <c r="DKT138"/>
      <c r="DKU138"/>
      <c r="DKV138"/>
      <c r="DKW138"/>
      <c r="DKX138"/>
      <c r="DKY138"/>
      <c r="DKZ138"/>
      <c r="DLA138"/>
      <c r="DLB138"/>
      <c r="DLC138"/>
      <c r="DLD138"/>
      <c r="DLE138"/>
      <c r="DLF138"/>
      <c r="DLG138"/>
      <c r="DLH138"/>
      <c r="DLI138"/>
      <c r="DLJ138"/>
      <c r="DLK138"/>
      <c r="DLL138"/>
      <c r="DLM138"/>
      <c r="DLN138"/>
      <c r="DLO138"/>
      <c r="DLP138"/>
      <c r="DLQ138"/>
      <c r="DLR138"/>
      <c r="DLS138"/>
      <c r="DLT138"/>
      <c r="DLU138"/>
      <c r="DLV138"/>
      <c r="DLW138"/>
      <c r="DLX138"/>
      <c r="DLY138"/>
      <c r="DLZ138"/>
      <c r="DMA138"/>
      <c r="DMB138"/>
      <c r="DMC138"/>
      <c r="DMD138"/>
      <c r="DME138"/>
      <c r="DMF138"/>
      <c r="DMG138"/>
      <c r="DMH138"/>
      <c r="DMI138"/>
      <c r="DMJ138"/>
      <c r="DMK138"/>
      <c r="DML138"/>
      <c r="DMM138"/>
      <c r="DMN138"/>
      <c r="DMO138"/>
      <c r="DMP138"/>
      <c r="DMQ138"/>
      <c r="DMR138"/>
      <c r="DMS138"/>
      <c r="DMT138"/>
      <c r="DMU138"/>
      <c r="DMV138"/>
      <c r="DMW138"/>
      <c r="DMX138"/>
      <c r="DMY138"/>
      <c r="DMZ138"/>
      <c r="DNA138"/>
      <c r="DNB138"/>
      <c r="DNC138"/>
      <c r="DND138"/>
      <c r="DNE138"/>
      <c r="DNF138"/>
      <c r="DNG138"/>
      <c r="DNH138"/>
      <c r="DNI138"/>
      <c r="DNJ138"/>
      <c r="DNK138"/>
      <c r="DNL138"/>
      <c r="DNM138"/>
      <c r="DNN138"/>
      <c r="DNO138"/>
      <c r="DNP138"/>
      <c r="DNQ138"/>
      <c r="DNR138"/>
      <c r="DNS138"/>
      <c r="DNT138"/>
      <c r="DNU138"/>
      <c r="DNV138"/>
      <c r="DNW138"/>
      <c r="DNX138"/>
      <c r="DNY138"/>
      <c r="DNZ138"/>
      <c r="DOA138"/>
      <c r="DOB138"/>
      <c r="DOC138"/>
      <c r="DOD138"/>
      <c r="DOE138"/>
      <c r="DOF138"/>
      <c r="DOG138"/>
      <c r="DOH138"/>
      <c r="DOI138"/>
      <c r="DOJ138"/>
      <c r="DOK138"/>
      <c r="DOL138"/>
      <c r="DOM138"/>
      <c r="DON138"/>
      <c r="DOO138"/>
      <c r="DOP138"/>
      <c r="DOQ138"/>
      <c r="DOR138"/>
      <c r="DOS138"/>
      <c r="DOT138"/>
      <c r="DOU138"/>
      <c r="DOV138"/>
      <c r="DOW138"/>
      <c r="DOX138"/>
      <c r="DOY138"/>
      <c r="DOZ138"/>
      <c r="DPA138"/>
      <c r="DPB138"/>
      <c r="DPC138"/>
      <c r="DPD138"/>
      <c r="DPE138"/>
      <c r="DPF138"/>
      <c r="DPG138"/>
      <c r="DPH138"/>
      <c r="DPI138"/>
      <c r="DPJ138"/>
      <c r="DPK138"/>
      <c r="DPL138"/>
      <c r="DPM138"/>
      <c r="DPN138"/>
      <c r="DPO138"/>
      <c r="DPP138"/>
      <c r="DPQ138"/>
      <c r="DPR138"/>
      <c r="DPS138"/>
      <c r="DPT138"/>
      <c r="DPU138"/>
      <c r="DPV138"/>
      <c r="DPW138"/>
      <c r="DPX138"/>
      <c r="DPY138"/>
      <c r="DPZ138"/>
      <c r="DQA138"/>
      <c r="DQB138"/>
      <c r="DQC138"/>
      <c r="DQD138"/>
      <c r="DQE138"/>
      <c r="DQF138"/>
      <c r="DQG138"/>
      <c r="DQH138"/>
      <c r="DQI138"/>
      <c r="DQJ138"/>
      <c r="DQK138"/>
      <c r="DQL138"/>
      <c r="DQM138"/>
      <c r="DQN138"/>
      <c r="DQO138"/>
      <c r="DQP138"/>
      <c r="DQQ138"/>
      <c r="DQR138"/>
      <c r="DQS138"/>
      <c r="DQT138"/>
      <c r="DQU138"/>
      <c r="DQV138"/>
      <c r="DQW138"/>
      <c r="DQX138"/>
      <c r="DQY138"/>
      <c r="DQZ138"/>
      <c r="DRA138"/>
      <c r="DRB138"/>
      <c r="DRC138"/>
      <c r="DRD138"/>
      <c r="DRE138"/>
      <c r="DRF138"/>
      <c r="DRG138"/>
      <c r="DRH138"/>
      <c r="DRI138"/>
      <c r="DRJ138"/>
      <c r="DRK138"/>
      <c r="DRL138"/>
      <c r="DRM138"/>
      <c r="DRN138"/>
      <c r="DRO138"/>
      <c r="DRP138"/>
      <c r="DRQ138"/>
      <c r="DRR138"/>
      <c r="DRS138"/>
      <c r="DRT138"/>
      <c r="DRU138"/>
      <c r="DRV138"/>
      <c r="DRW138"/>
      <c r="DRX138"/>
      <c r="DRY138"/>
      <c r="DRZ138"/>
      <c r="DSA138"/>
      <c r="DSB138"/>
      <c r="DSC138"/>
      <c r="DSD138"/>
      <c r="DSE138"/>
      <c r="DSF138"/>
      <c r="DSG138"/>
      <c r="DSH138"/>
      <c r="DSI138"/>
      <c r="DSJ138"/>
      <c r="DSK138"/>
      <c r="DSL138"/>
      <c r="DSM138"/>
      <c r="DSN138"/>
      <c r="DSO138"/>
      <c r="DSP138"/>
      <c r="DSQ138"/>
      <c r="DSR138"/>
      <c r="DSS138"/>
      <c r="DST138"/>
      <c r="DSU138"/>
      <c r="DSV138"/>
      <c r="DSW138"/>
      <c r="DSX138"/>
      <c r="DSY138"/>
      <c r="DSZ138"/>
      <c r="DTA138"/>
      <c r="DTB138"/>
      <c r="DTC138"/>
      <c r="DTD138"/>
      <c r="DTE138"/>
      <c r="DTF138"/>
      <c r="DTG138"/>
      <c r="DTH138"/>
      <c r="DTI138"/>
      <c r="DTJ138"/>
      <c r="DTK138"/>
      <c r="DTL138"/>
      <c r="DTM138"/>
      <c r="DTN138"/>
      <c r="DTO138"/>
      <c r="DTP138"/>
      <c r="DTQ138"/>
      <c r="DTR138"/>
      <c r="DTS138"/>
      <c r="DTT138"/>
      <c r="DTU138"/>
      <c r="DTV138"/>
      <c r="DTW138"/>
      <c r="DTX138"/>
      <c r="DTY138"/>
      <c r="DTZ138"/>
      <c r="DUA138"/>
      <c r="DUB138"/>
      <c r="DUC138"/>
      <c r="DUD138"/>
      <c r="DUE138"/>
      <c r="DUF138"/>
      <c r="DUG138"/>
      <c r="DUH138"/>
      <c r="DUI138"/>
      <c r="DUJ138"/>
      <c r="DUK138"/>
      <c r="DUL138"/>
      <c r="DUM138"/>
      <c r="DUN138"/>
      <c r="DUO138"/>
      <c r="DUP138"/>
      <c r="DUQ138"/>
      <c r="DUR138"/>
      <c r="DUS138"/>
      <c r="DUT138"/>
      <c r="DUU138"/>
      <c r="DUV138"/>
      <c r="DUW138"/>
      <c r="DUX138"/>
      <c r="DUY138"/>
      <c r="DUZ138"/>
      <c r="DVA138"/>
      <c r="DVB138"/>
      <c r="DVC138"/>
      <c r="DVD138"/>
      <c r="DVE138"/>
      <c r="DVF138"/>
      <c r="DVG138"/>
      <c r="DVH138"/>
      <c r="DVI138"/>
      <c r="DVJ138"/>
      <c r="DVK138"/>
      <c r="DVL138"/>
      <c r="DVM138"/>
      <c r="DVN138"/>
      <c r="DVO138"/>
      <c r="DVP138"/>
      <c r="DVQ138"/>
      <c r="DVR138"/>
      <c r="DVS138"/>
      <c r="DVT138"/>
      <c r="DVU138"/>
      <c r="DVV138"/>
      <c r="DVW138"/>
      <c r="DVX138"/>
      <c r="DVY138"/>
      <c r="DVZ138"/>
      <c r="DWA138"/>
      <c r="DWB138"/>
      <c r="DWC138"/>
      <c r="DWD138"/>
      <c r="DWE138"/>
      <c r="DWF138"/>
      <c r="DWG138"/>
      <c r="DWH138"/>
      <c r="DWI138"/>
      <c r="DWJ138"/>
      <c r="DWK138"/>
      <c r="DWL138"/>
      <c r="DWM138"/>
      <c r="DWN138"/>
      <c r="DWO138"/>
      <c r="DWP138"/>
      <c r="DWQ138"/>
      <c r="DWR138"/>
      <c r="DWS138"/>
      <c r="DWT138"/>
      <c r="DWU138"/>
      <c r="DWV138"/>
      <c r="DWW138"/>
      <c r="DWX138"/>
      <c r="DWY138"/>
      <c r="DWZ138"/>
      <c r="DXA138"/>
      <c r="DXB138"/>
      <c r="DXC138"/>
      <c r="DXD138"/>
      <c r="DXE138"/>
      <c r="DXF138"/>
      <c r="DXG138"/>
      <c r="DXH138"/>
      <c r="DXI138"/>
      <c r="DXJ138"/>
      <c r="DXK138"/>
      <c r="DXL138"/>
      <c r="DXM138"/>
      <c r="DXN138"/>
      <c r="DXO138"/>
      <c r="DXP138"/>
      <c r="DXQ138"/>
      <c r="DXR138"/>
      <c r="DXS138"/>
      <c r="DXT138"/>
      <c r="DXU138"/>
      <c r="DXV138"/>
      <c r="DXW138"/>
      <c r="DXX138"/>
      <c r="DXY138"/>
      <c r="DXZ138"/>
      <c r="DYA138"/>
      <c r="DYB138"/>
      <c r="DYC138"/>
      <c r="DYD138"/>
      <c r="DYE138"/>
      <c r="DYF138"/>
      <c r="DYG138"/>
      <c r="DYH138"/>
      <c r="DYI138"/>
      <c r="DYJ138"/>
      <c r="DYK138"/>
      <c r="DYL138"/>
      <c r="DYM138"/>
      <c r="DYN138"/>
      <c r="DYO138"/>
      <c r="DYP138"/>
      <c r="DYQ138"/>
      <c r="DYR138"/>
      <c r="DYS138"/>
      <c r="DYT138"/>
      <c r="DYU138"/>
      <c r="DYV138"/>
      <c r="DYW138"/>
      <c r="DYX138"/>
      <c r="DYY138"/>
      <c r="DYZ138"/>
      <c r="DZA138"/>
      <c r="DZB138"/>
      <c r="DZC138"/>
      <c r="DZD138"/>
      <c r="DZE138"/>
      <c r="DZF138"/>
      <c r="DZG138"/>
      <c r="DZH138"/>
      <c r="DZI138"/>
      <c r="DZJ138"/>
      <c r="DZK138"/>
      <c r="DZL138"/>
      <c r="DZM138"/>
      <c r="DZN138"/>
      <c r="DZO138"/>
      <c r="DZP138"/>
      <c r="DZQ138"/>
      <c r="DZR138"/>
      <c r="DZS138"/>
      <c r="DZT138"/>
      <c r="DZU138"/>
      <c r="DZV138"/>
      <c r="DZW138"/>
      <c r="DZX138"/>
      <c r="DZY138"/>
      <c r="DZZ138"/>
      <c r="EAA138"/>
      <c r="EAB138"/>
      <c r="EAC138"/>
      <c r="EAD138"/>
      <c r="EAE138"/>
      <c r="EAF138"/>
      <c r="EAG138"/>
      <c r="EAH138"/>
      <c r="EAI138"/>
      <c r="EAJ138"/>
      <c r="EAK138"/>
      <c r="EAL138"/>
      <c r="EAM138"/>
      <c r="EAN138"/>
      <c r="EAO138"/>
      <c r="EAP138"/>
      <c r="EAQ138"/>
      <c r="EAR138"/>
      <c r="EAS138"/>
      <c r="EAT138"/>
      <c r="EAU138"/>
      <c r="EAV138"/>
      <c r="EAW138"/>
      <c r="EAX138"/>
      <c r="EAY138"/>
      <c r="EAZ138"/>
      <c r="EBA138"/>
      <c r="EBB138"/>
      <c r="EBC138"/>
      <c r="EBD138"/>
      <c r="EBE138"/>
      <c r="EBF138"/>
      <c r="EBG138"/>
      <c r="EBH138"/>
      <c r="EBI138"/>
      <c r="EBJ138"/>
      <c r="EBK138"/>
      <c r="EBL138"/>
      <c r="EBM138"/>
      <c r="EBN138"/>
      <c r="EBO138"/>
      <c r="EBP138"/>
      <c r="EBQ138"/>
      <c r="EBR138"/>
      <c r="EBS138"/>
      <c r="EBT138"/>
      <c r="EBU138"/>
      <c r="EBV138"/>
      <c r="EBW138"/>
      <c r="EBX138"/>
      <c r="EBY138"/>
      <c r="EBZ138"/>
      <c r="ECA138"/>
      <c r="ECB138"/>
      <c r="ECC138"/>
      <c r="ECD138"/>
      <c r="ECE138"/>
      <c r="ECF138"/>
      <c r="ECG138"/>
      <c r="ECH138"/>
      <c r="ECI138"/>
      <c r="ECJ138"/>
      <c r="ECK138"/>
      <c r="ECL138"/>
      <c r="ECM138"/>
      <c r="ECN138"/>
      <c r="ECO138"/>
      <c r="ECP138"/>
      <c r="ECQ138"/>
      <c r="ECR138"/>
      <c r="ECS138"/>
      <c r="ECT138"/>
      <c r="ECU138"/>
      <c r="ECV138"/>
      <c r="ECW138"/>
      <c r="ECX138"/>
      <c r="ECY138"/>
      <c r="ECZ138"/>
      <c r="EDA138"/>
      <c r="EDB138"/>
      <c r="EDC138"/>
      <c r="EDD138"/>
      <c r="EDE138"/>
      <c r="EDF138"/>
      <c r="EDG138"/>
      <c r="EDH138"/>
      <c r="EDI138"/>
      <c r="EDJ138"/>
      <c r="EDK138"/>
      <c r="EDL138"/>
      <c r="EDM138"/>
      <c r="EDN138"/>
      <c r="EDO138"/>
      <c r="EDP138"/>
      <c r="EDQ138"/>
      <c r="EDR138"/>
      <c r="EDS138"/>
      <c r="EDT138"/>
      <c r="EDU138"/>
      <c r="EDV138"/>
      <c r="EDW138"/>
      <c r="EDX138"/>
      <c r="EDY138"/>
      <c r="EDZ138"/>
      <c r="EEA138"/>
      <c r="EEB138"/>
      <c r="EEC138"/>
      <c r="EED138"/>
      <c r="EEE138"/>
      <c r="EEF138"/>
      <c r="EEG138"/>
      <c r="EEH138"/>
      <c r="EEI138"/>
      <c r="EEJ138"/>
      <c r="EEK138"/>
      <c r="EEL138"/>
      <c r="EEM138"/>
      <c r="EEN138"/>
      <c r="EEO138"/>
      <c r="EEP138"/>
      <c r="EEQ138"/>
      <c r="EER138"/>
      <c r="EES138"/>
      <c r="EET138"/>
      <c r="EEU138"/>
      <c r="EEV138"/>
      <c r="EEW138"/>
      <c r="EEX138"/>
      <c r="EEY138"/>
      <c r="EEZ138"/>
      <c r="EFA138"/>
      <c r="EFB138"/>
      <c r="EFC138"/>
      <c r="EFD138"/>
      <c r="EFE138"/>
      <c r="EFF138"/>
      <c r="EFG138"/>
      <c r="EFH138"/>
      <c r="EFI138"/>
      <c r="EFJ138"/>
      <c r="EFK138"/>
      <c r="EFL138"/>
      <c r="EFM138"/>
      <c r="EFN138"/>
      <c r="EFO138"/>
      <c r="EFP138"/>
      <c r="EFQ138"/>
      <c r="EFR138"/>
      <c r="EFS138"/>
      <c r="EFT138"/>
      <c r="EFU138"/>
      <c r="EFV138"/>
      <c r="EFW138"/>
      <c r="EFX138"/>
      <c r="EFY138"/>
      <c r="EFZ138"/>
      <c r="EGA138"/>
      <c r="EGB138"/>
      <c r="EGC138"/>
      <c r="EGD138"/>
      <c r="EGE138"/>
      <c r="EGF138"/>
      <c r="EGG138"/>
      <c r="EGH138"/>
      <c r="EGI138"/>
      <c r="EGJ138"/>
      <c r="EGK138"/>
      <c r="EGL138"/>
      <c r="EGM138"/>
      <c r="EGN138"/>
      <c r="EGO138"/>
      <c r="EGP138"/>
      <c r="EGQ138"/>
      <c r="EGR138"/>
      <c r="EGS138"/>
      <c r="EGT138"/>
      <c r="EGU138"/>
      <c r="EGV138"/>
      <c r="EGW138"/>
      <c r="EGX138"/>
      <c r="EGY138"/>
      <c r="EGZ138"/>
      <c r="EHA138"/>
      <c r="EHB138"/>
      <c r="EHC138"/>
      <c r="EHD138"/>
      <c r="EHE138"/>
      <c r="EHF138"/>
      <c r="EHG138"/>
      <c r="EHH138"/>
      <c r="EHI138"/>
      <c r="EHJ138"/>
      <c r="EHK138"/>
      <c r="EHL138"/>
      <c r="EHM138"/>
      <c r="EHN138"/>
      <c r="EHO138"/>
      <c r="EHP138"/>
      <c r="EHQ138"/>
      <c r="EHR138"/>
      <c r="EHS138"/>
      <c r="EHT138"/>
      <c r="EHU138"/>
      <c r="EHV138"/>
      <c r="EHW138"/>
      <c r="EHX138"/>
      <c r="EHY138"/>
      <c r="EHZ138"/>
      <c r="EIA138"/>
      <c r="EIB138"/>
      <c r="EIC138"/>
      <c r="EID138"/>
      <c r="EIE138"/>
      <c r="EIF138"/>
      <c r="EIG138"/>
      <c r="EIH138"/>
      <c r="EII138"/>
      <c r="EIJ138"/>
      <c r="EIK138"/>
      <c r="EIL138"/>
      <c r="EIM138"/>
      <c r="EIN138"/>
      <c r="EIO138"/>
      <c r="EIP138"/>
      <c r="EIQ138"/>
      <c r="EIR138"/>
      <c r="EIS138"/>
      <c r="EIT138"/>
      <c r="EIU138"/>
      <c r="EIV138"/>
      <c r="EIW138"/>
      <c r="EIX138"/>
      <c r="EIY138"/>
      <c r="EIZ138"/>
      <c r="EJA138"/>
      <c r="EJB138"/>
      <c r="EJC138"/>
      <c r="EJD138"/>
      <c r="EJE138"/>
      <c r="EJF138"/>
      <c r="EJG138"/>
      <c r="EJH138"/>
      <c r="EJI138"/>
      <c r="EJJ138"/>
      <c r="EJK138"/>
      <c r="EJL138"/>
      <c r="EJM138"/>
      <c r="EJN138"/>
      <c r="EJO138"/>
      <c r="EJP138"/>
      <c r="EJQ138"/>
      <c r="EJR138"/>
      <c r="EJS138"/>
      <c r="EJT138"/>
      <c r="EJU138"/>
      <c r="EJV138"/>
      <c r="EJW138"/>
      <c r="EJX138"/>
      <c r="EJY138"/>
      <c r="EJZ138"/>
      <c r="EKA138"/>
      <c r="EKB138"/>
      <c r="EKC138"/>
      <c r="EKD138"/>
      <c r="EKE138"/>
      <c r="EKF138"/>
      <c r="EKG138"/>
      <c r="EKH138"/>
      <c r="EKI138"/>
      <c r="EKJ138"/>
      <c r="EKK138"/>
      <c r="EKL138"/>
      <c r="EKM138"/>
      <c r="EKN138"/>
      <c r="EKO138"/>
      <c r="EKP138"/>
      <c r="EKQ138"/>
      <c r="EKR138"/>
      <c r="EKS138"/>
      <c r="EKT138"/>
      <c r="EKU138"/>
      <c r="EKV138"/>
      <c r="EKW138"/>
      <c r="EKX138"/>
      <c r="EKY138"/>
      <c r="EKZ138"/>
      <c r="ELA138"/>
      <c r="ELB138"/>
      <c r="ELC138"/>
      <c r="ELD138"/>
      <c r="ELE138"/>
      <c r="ELF138"/>
      <c r="ELG138"/>
      <c r="ELH138"/>
      <c r="ELI138"/>
      <c r="ELJ138"/>
      <c r="ELK138"/>
      <c r="ELL138"/>
      <c r="ELM138"/>
      <c r="ELN138"/>
      <c r="ELO138"/>
      <c r="ELP138"/>
      <c r="ELQ138"/>
      <c r="ELR138"/>
      <c r="ELS138"/>
      <c r="ELT138"/>
      <c r="ELU138"/>
      <c r="ELV138"/>
      <c r="ELW138"/>
      <c r="ELX138"/>
      <c r="ELY138"/>
      <c r="ELZ138"/>
      <c r="EMA138"/>
      <c r="EMB138"/>
      <c r="EMC138"/>
      <c r="EMD138"/>
      <c r="EME138"/>
      <c r="EMF138"/>
      <c r="EMG138"/>
      <c r="EMH138"/>
      <c r="EMI138"/>
      <c r="EMJ138"/>
      <c r="EMK138"/>
      <c r="EML138"/>
      <c r="EMM138"/>
      <c r="EMN138"/>
      <c r="EMO138"/>
      <c r="EMP138"/>
      <c r="EMQ138"/>
      <c r="EMR138"/>
      <c r="EMS138"/>
      <c r="EMT138"/>
      <c r="EMU138"/>
      <c r="EMV138"/>
      <c r="EMW138"/>
      <c r="EMX138"/>
      <c r="EMY138"/>
      <c r="EMZ138"/>
      <c r="ENA138"/>
      <c r="ENB138"/>
      <c r="ENC138"/>
      <c r="END138"/>
      <c r="ENE138"/>
      <c r="ENF138"/>
      <c r="ENG138"/>
      <c r="ENH138"/>
      <c r="ENI138"/>
      <c r="ENJ138"/>
      <c r="ENK138"/>
      <c r="ENL138"/>
      <c r="ENM138"/>
      <c r="ENN138"/>
      <c r="ENO138"/>
      <c r="ENP138"/>
      <c r="ENQ138"/>
      <c r="ENR138"/>
      <c r="ENS138"/>
      <c r="ENT138"/>
      <c r="ENU138"/>
      <c r="ENV138"/>
      <c r="ENW138"/>
      <c r="ENX138"/>
      <c r="ENY138"/>
      <c r="ENZ138"/>
      <c r="EOA138"/>
      <c r="EOB138"/>
      <c r="EOC138"/>
      <c r="EOD138"/>
      <c r="EOE138"/>
      <c r="EOF138"/>
      <c r="EOG138"/>
      <c r="EOH138"/>
      <c r="EOI138"/>
      <c r="EOJ138"/>
      <c r="EOK138"/>
      <c r="EOL138"/>
      <c r="EOM138"/>
      <c r="EON138"/>
      <c r="EOO138"/>
      <c r="EOP138"/>
      <c r="EOQ138"/>
      <c r="EOR138"/>
      <c r="EOS138"/>
      <c r="EOT138"/>
      <c r="EOU138"/>
      <c r="EOV138"/>
      <c r="EOW138"/>
      <c r="EOX138"/>
      <c r="EOY138"/>
      <c r="EOZ138"/>
      <c r="EPA138"/>
      <c r="EPB138"/>
      <c r="EPC138"/>
      <c r="EPD138"/>
      <c r="EPE138"/>
      <c r="EPF138"/>
      <c r="EPG138"/>
      <c r="EPH138"/>
      <c r="EPI138"/>
      <c r="EPJ138"/>
      <c r="EPK138"/>
      <c r="EPL138"/>
      <c r="EPM138"/>
      <c r="EPN138"/>
      <c r="EPO138"/>
      <c r="EPP138"/>
      <c r="EPQ138"/>
      <c r="EPR138"/>
      <c r="EPS138"/>
      <c r="EPT138"/>
      <c r="EPU138"/>
      <c r="EPV138"/>
      <c r="EPW138"/>
      <c r="EPX138"/>
      <c r="EPY138"/>
      <c r="EPZ138"/>
      <c r="EQA138"/>
      <c r="EQB138"/>
      <c r="EQC138"/>
      <c r="EQD138"/>
      <c r="EQE138"/>
      <c r="EQF138"/>
      <c r="EQG138"/>
      <c r="EQH138"/>
      <c r="EQI138"/>
      <c r="EQJ138"/>
      <c r="EQK138"/>
      <c r="EQL138"/>
      <c r="EQM138"/>
      <c r="EQN138"/>
      <c r="EQO138"/>
      <c r="EQP138"/>
      <c r="EQQ138"/>
      <c r="EQR138"/>
      <c r="EQS138"/>
      <c r="EQT138"/>
      <c r="EQU138"/>
      <c r="EQV138"/>
      <c r="EQW138"/>
      <c r="EQX138"/>
      <c r="EQY138"/>
      <c r="EQZ138"/>
      <c r="ERA138"/>
      <c r="ERB138"/>
      <c r="ERC138"/>
      <c r="ERD138"/>
      <c r="ERE138"/>
      <c r="ERF138"/>
      <c r="ERG138"/>
      <c r="ERH138"/>
      <c r="ERI138"/>
      <c r="ERJ138"/>
      <c r="ERK138"/>
      <c r="ERL138"/>
      <c r="ERM138"/>
      <c r="ERN138"/>
      <c r="ERO138"/>
      <c r="ERP138"/>
      <c r="ERQ138"/>
      <c r="ERR138"/>
      <c r="ERS138"/>
      <c r="ERT138"/>
      <c r="ERU138"/>
      <c r="ERV138"/>
      <c r="ERW138"/>
      <c r="ERX138"/>
      <c r="ERY138"/>
      <c r="ERZ138"/>
      <c r="ESA138"/>
      <c r="ESB138"/>
      <c r="ESC138"/>
      <c r="ESD138"/>
      <c r="ESE138"/>
      <c r="ESF138"/>
      <c r="ESG138"/>
      <c r="ESH138"/>
      <c r="ESI138"/>
      <c r="ESJ138"/>
      <c r="ESK138"/>
      <c r="ESL138"/>
      <c r="ESM138"/>
      <c r="ESN138"/>
      <c r="ESO138"/>
      <c r="ESP138"/>
      <c r="ESQ138"/>
      <c r="ESR138"/>
      <c r="ESS138"/>
      <c r="EST138"/>
      <c r="ESU138"/>
      <c r="ESV138"/>
      <c r="ESW138"/>
      <c r="ESX138"/>
      <c r="ESY138"/>
      <c r="ESZ138"/>
      <c r="ETA138"/>
      <c r="ETB138"/>
      <c r="ETC138"/>
      <c r="ETD138"/>
      <c r="ETE138"/>
      <c r="ETF138"/>
      <c r="ETG138"/>
      <c r="ETH138"/>
      <c r="ETI138"/>
      <c r="ETJ138"/>
      <c r="ETK138"/>
      <c r="ETL138"/>
      <c r="ETM138"/>
      <c r="ETN138"/>
      <c r="ETO138"/>
      <c r="ETP138"/>
      <c r="ETQ138"/>
      <c r="ETR138"/>
      <c r="ETS138"/>
      <c r="ETT138"/>
      <c r="ETU138"/>
      <c r="ETV138"/>
      <c r="ETW138"/>
      <c r="ETX138"/>
      <c r="ETY138"/>
      <c r="ETZ138"/>
      <c r="EUA138"/>
      <c r="EUB138"/>
      <c r="EUC138"/>
      <c r="EUD138"/>
      <c r="EUE138"/>
      <c r="EUF138"/>
      <c r="EUG138"/>
      <c r="EUH138"/>
      <c r="EUI138"/>
      <c r="EUJ138"/>
      <c r="EUK138"/>
      <c r="EUL138"/>
      <c r="EUM138"/>
      <c r="EUN138"/>
      <c r="EUO138"/>
      <c r="EUP138"/>
      <c r="EUQ138"/>
      <c r="EUR138"/>
      <c r="EUS138"/>
      <c r="EUT138"/>
      <c r="EUU138"/>
      <c r="EUV138"/>
      <c r="EUW138"/>
      <c r="EUX138"/>
      <c r="EUY138"/>
      <c r="EUZ138"/>
      <c r="EVA138"/>
      <c r="EVB138"/>
      <c r="EVC138"/>
      <c r="EVD138"/>
      <c r="EVE138"/>
      <c r="EVF138"/>
      <c r="EVG138"/>
      <c r="EVH138"/>
      <c r="EVI138"/>
      <c r="EVJ138"/>
      <c r="EVK138"/>
      <c r="EVL138"/>
      <c r="EVM138"/>
      <c r="EVN138"/>
      <c r="EVO138"/>
      <c r="EVP138"/>
      <c r="EVQ138"/>
      <c r="EVR138"/>
      <c r="EVS138"/>
      <c r="EVT138"/>
      <c r="EVU138"/>
      <c r="EVV138"/>
      <c r="EVW138"/>
      <c r="EVX138"/>
      <c r="EVY138"/>
      <c r="EVZ138"/>
      <c r="EWA138"/>
      <c r="EWB138"/>
      <c r="EWC138"/>
      <c r="EWD138"/>
      <c r="EWE138"/>
      <c r="EWF138"/>
      <c r="EWG138"/>
      <c r="EWH138"/>
      <c r="EWI138"/>
      <c r="EWJ138"/>
      <c r="EWK138"/>
      <c r="EWL138"/>
      <c r="EWM138"/>
      <c r="EWN138"/>
      <c r="EWO138"/>
      <c r="EWP138"/>
      <c r="EWQ138"/>
      <c r="EWR138"/>
      <c r="EWS138"/>
      <c r="EWT138"/>
      <c r="EWU138"/>
      <c r="EWV138"/>
      <c r="EWW138"/>
      <c r="EWX138"/>
      <c r="EWY138"/>
      <c r="EWZ138"/>
      <c r="EXA138"/>
      <c r="EXB138"/>
      <c r="EXC138"/>
      <c r="EXD138"/>
      <c r="EXE138"/>
      <c r="EXF138"/>
      <c r="EXG138"/>
      <c r="EXH138"/>
      <c r="EXI138"/>
      <c r="EXJ138"/>
      <c r="EXK138"/>
      <c r="EXL138"/>
      <c r="EXM138"/>
      <c r="EXN138"/>
      <c r="EXO138"/>
      <c r="EXP138"/>
      <c r="EXQ138"/>
      <c r="EXR138"/>
      <c r="EXS138"/>
      <c r="EXT138"/>
      <c r="EXU138"/>
      <c r="EXV138"/>
      <c r="EXW138"/>
      <c r="EXX138"/>
      <c r="EXY138"/>
      <c r="EXZ138"/>
      <c r="EYA138"/>
      <c r="EYB138"/>
      <c r="EYC138"/>
      <c r="EYD138"/>
      <c r="EYE138"/>
      <c r="EYF138"/>
      <c r="EYG138"/>
      <c r="EYH138"/>
      <c r="EYI138"/>
      <c r="EYJ138"/>
      <c r="EYK138"/>
      <c r="EYL138"/>
      <c r="EYM138"/>
      <c r="EYN138"/>
      <c r="EYO138"/>
      <c r="EYP138"/>
      <c r="EYQ138"/>
      <c r="EYR138"/>
      <c r="EYS138"/>
      <c r="EYT138"/>
      <c r="EYU138"/>
      <c r="EYV138"/>
      <c r="EYW138"/>
      <c r="EYX138"/>
      <c r="EYY138"/>
      <c r="EYZ138"/>
      <c r="EZA138"/>
      <c r="EZB138"/>
      <c r="EZC138"/>
      <c r="EZD138"/>
      <c r="EZE138"/>
      <c r="EZF138"/>
      <c r="EZG138"/>
      <c r="EZH138"/>
      <c r="EZI138"/>
      <c r="EZJ138"/>
      <c r="EZK138"/>
      <c r="EZL138"/>
      <c r="EZM138"/>
      <c r="EZN138"/>
      <c r="EZO138"/>
      <c r="EZP138"/>
      <c r="EZQ138"/>
      <c r="EZR138"/>
      <c r="EZS138"/>
      <c r="EZT138"/>
      <c r="EZU138"/>
      <c r="EZV138"/>
      <c r="EZW138"/>
      <c r="EZX138"/>
      <c r="EZY138"/>
      <c r="EZZ138"/>
      <c r="FAA138"/>
      <c r="FAB138"/>
      <c r="FAC138"/>
      <c r="FAD138"/>
      <c r="FAE138"/>
      <c r="FAF138"/>
      <c r="FAG138"/>
      <c r="FAH138"/>
      <c r="FAI138"/>
      <c r="FAJ138"/>
      <c r="FAK138"/>
      <c r="FAL138"/>
      <c r="FAM138"/>
      <c r="FAN138"/>
      <c r="FAO138"/>
      <c r="FAP138"/>
      <c r="FAQ138"/>
      <c r="FAR138"/>
      <c r="FAS138"/>
      <c r="FAT138"/>
      <c r="FAU138"/>
      <c r="FAV138"/>
      <c r="FAW138"/>
      <c r="FAX138"/>
      <c r="FAY138"/>
      <c r="FAZ138"/>
      <c r="FBA138"/>
      <c r="FBB138"/>
      <c r="FBC138"/>
      <c r="FBD138"/>
      <c r="FBE138"/>
      <c r="FBF138"/>
      <c r="FBG138"/>
      <c r="FBH138"/>
      <c r="FBI138"/>
      <c r="FBJ138"/>
      <c r="FBK138"/>
      <c r="FBL138"/>
      <c r="FBM138"/>
      <c r="FBN138"/>
      <c r="FBO138"/>
      <c r="FBP138"/>
      <c r="FBQ138"/>
      <c r="FBR138"/>
      <c r="FBS138"/>
      <c r="FBT138"/>
      <c r="FBU138"/>
      <c r="FBV138"/>
      <c r="FBW138"/>
      <c r="FBX138"/>
      <c r="FBY138"/>
      <c r="FBZ138"/>
      <c r="FCA138"/>
      <c r="FCB138"/>
      <c r="FCC138"/>
      <c r="FCD138"/>
      <c r="FCE138"/>
      <c r="FCF138"/>
      <c r="FCG138"/>
      <c r="FCH138"/>
      <c r="FCI138"/>
      <c r="FCJ138"/>
      <c r="FCK138"/>
      <c r="FCL138"/>
      <c r="FCM138"/>
      <c r="FCN138"/>
      <c r="FCO138"/>
      <c r="FCP138"/>
      <c r="FCQ138"/>
      <c r="FCR138"/>
      <c r="FCS138"/>
      <c r="FCT138"/>
      <c r="FCU138"/>
      <c r="FCV138"/>
      <c r="FCW138"/>
      <c r="FCX138"/>
      <c r="FCY138"/>
      <c r="FCZ138"/>
      <c r="FDA138"/>
      <c r="FDB138"/>
      <c r="FDC138"/>
      <c r="FDD138"/>
      <c r="FDE138"/>
      <c r="FDF138"/>
      <c r="FDG138"/>
      <c r="FDH138"/>
      <c r="FDI138"/>
      <c r="FDJ138"/>
      <c r="FDK138"/>
      <c r="FDL138"/>
      <c r="FDM138"/>
      <c r="FDN138"/>
      <c r="FDO138"/>
      <c r="FDP138"/>
      <c r="FDQ138"/>
      <c r="FDR138"/>
      <c r="FDS138"/>
      <c r="FDT138"/>
      <c r="FDU138"/>
      <c r="FDV138"/>
      <c r="FDW138"/>
      <c r="FDX138"/>
      <c r="FDY138"/>
      <c r="FDZ138"/>
      <c r="FEA138"/>
      <c r="FEB138"/>
      <c r="FEC138"/>
      <c r="FED138"/>
      <c r="FEE138"/>
      <c r="FEF138"/>
      <c r="FEG138"/>
      <c r="FEH138"/>
      <c r="FEI138"/>
      <c r="FEJ138"/>
      <c r="FEK138"/>
      <c r="FEL138"/>
      <c r="FEM138"/>
      <c r="FEN138"/>
      <c r="FEO138"/>
      <c r="FEP138"/>
      <c r="FEQ138"/>
      <c r="FER138"/>
      <c r="FES138"/>
      <c r="FET138"/>
      <c r="FEU138"/>
      <c r="FEV138"/>
      <c r="FEW138"/>
      <c r="FEX138"/>
      <c r="FEY138"/>
      <c r="FEZ138"/>
      <c r="FFA138"/>
      <c r="FFB138"/>
      <c r="FFC138"/>
      <c r="FFD138"/>
      <c r="FFE138"/>
      <c r="FFF138"/>
      <c r="FFG138"/>
      <c r="FFH138"/>
      <c r="FFI138"/>
      <c r="FFJ138"/>
      <c r="FFK138"/>
      <c r="FFL138"/>
      <c r="FFM138"/>
      <c r="FFN138"/>
      <c r="FFO138"/>
      <c r="FFP138"/>
      <c r="FFQ138"/>
      <c r="FFR138"/>
      <c r="FFS138"/>
      <c r="FFT138"/>
      <c r="FFU138"/>
      <c r="FFV138"/>
      <c r="FFW138"/>
      <c r="FFX138"/>
      <c r="FFY138"/>
      <c r="FFZ138"/>
      <c r="FGA138"/>
      <c r="FGB138"/>
      <c r="FGC138"/>
      <c r="FGD138"/>
      <c r="FGE138"/>
      <c r="FGF138"/>
      <c r="FGG138"/>
      <c r="FGH138"/>
      <c r="FGI138"/>
      <c r="FGJ138"/>
      <c r="FGK138"/>
      <c r="FGL138"/>
      <c r="FGM138"/>
      <c r="FGN138"/>
      <c r="FGO138"/>
      <c r="FGP138"/>
      <c r="FGQ138"/>
      <c r="FGR138"/>
      <c r="FGS138"/>
      <c r="FGT138"/>
      <c r="FGU138"/>
      <c r="FGV138"/>
      <c r="FGW138"/>
      <c r="FGX138"/>
      <c r="FGY138"/>
      <c r="FGZ138"/>
      <c r="FHA138"/>
      <c r="FHB138"/>
      <c r="FHC138"/>
      <c r="FHD138"/>
      <c r="FHE138"/>
      <c r="FHF138"/>
      <c r="FHG138"/>
      <c r="FHH138"/>
      <c r="FHI138"/>
      <c r="FHJ138"/>
      <c r="FHK138"/>
      <c r="FHL138"/>
      <c r="FHM138"/>
      <c r="FHN138"/>
      <c r="FHO138"/>
      <c r="FHP138"/>
      <c r="FHQ138"/>
      <c r="FHR138"/>
      <c r="FHS138"/>
      <c r="FHT138"/>
      <c r="FHU138"/>
      <c r="FHV138"/>
      <c r="FHW138"/>
      <c r="FHX138"/>
      <c r="FHY138"/>
      <c r="FHZ138"/>
      <c r="FIA138"/>
      <c r="FIB138"/>
      <c r="FIC138"/>
      <c r="FID138"/>
      <c r="FIE138"/>
      <c r="FIF138"/>
      <c r="FIG138"/>
      <c r="FIH138"/>
      <c r="FII138"/>
      <c r="FIJ138"/>
      <c r="FIK138"/>
      <c r="FIL138"/>
      <c r="FIM138"/>
      <c r="FIN138"/>
      <c r="FIO138"/>
      <c r="FIP138"/>
      <c r="FIQ138"/>
      <c r="FIR138"/>
      <c r="FIS138"/>
      <c r="FIT138"/>
      <c r="FIU138"/>
      <c r="FIV138"/>
      <c r="FIW138"/>
      <c r="FIX138"/>
      <c r="FIY138"/>
      <c r="FIZ138"/>
      <c r="FJA138"/>
      <c r="FJB138"/>
      <c r="FJC138"/>
      <c r="FJD138"/>
      <c r="FJE138"/>
      <c r="FJF138"/>
      <c r="FJG138"/>
      <c r="FJH138"/>
      <c r="FJI138"/>
      <c r="FJJ138"/>
      <c r="FJK138"/>
      <c r="FJL138"/>
      <c r="FJM138"/>
      <c r="FJN138"/>
      <c r="FJO138"/>
      <c r="FJP138"/>
      <c r="FJQ138"/>
      <c r="FJR138"/>
      <c r="FJS138"/>
      <c r="FJT138"/>
      <c r="FJU138"/>
      <c r="FJV138"/>
      <c r="FJW138"/>
      <c r="FJX138"/>
      <c r="FJY138"/>
      <c r="FJZ138"/>
      <c r="FKA138"/>
      <c r="FKB138"/>
      <c r="FKC138"/>
      <c r="FKD138"/>
      <c r="FKE138"/>
      <c r="FKF138"/>
      <c r="FKG138"/>
      <c r="FKH138"/>
      <c r="FKI138"/>
      <c r="FKJ138"/>
      <c r="FKK138"/>
      <c r="FKL138"/>
      <c r="FKM138"/>
      <c r="FKN138"/>
      <c r="FKO138"/>
      <c r="FKP138"/>
      <c r="FKQ138"/>
      <c r="FKR138"/>
      <c r="FKS138"/>
      <c r="FKT138"/>
      <c r="FKU138"/>
      <c r="FKV138"/>
      <c r="FKW138"/>
      <c r="FKX138"/>
      <c r="FKY138"/>
      <c r="FKZ138"/>
      <c r="FLA138"/>
      <c r="FLB138"/>
      <c r="FLC138"/>
      <c r="FLD138"/>
      <c r="FLE138"/>
      <c r="FLF138"/>
      <c r="FLG138"/>
      <c r="FLH138"/>
      <c r="FLI138"/>
      <c r="FLJ138"/>
      <c r="FLK138"/>
      <c r="FLL138"/>
      <c r="FLM138"/>
      <c r="FLN138"/>
      <c r="FLO138"/>
      <c r="FLP138"/>
      <c r="FLQ138"/>
      <c r="FLR138"/>
      <c r="FLS138"/>
      <c r="FLT138"/>
      <c r="FLU138"/>
      <c r="FLV138"/>
      <c r="FLW138"/>
      <c r="FLX138"/>
      <c r="FLY138"/>
      <c r="FLZ138"/>
      <c r="FMA138"/>
      <c r="FMB138"/>
      <c r="FMC138"/>
      <c r="FMD138"/>
      <c r="FME138"/>
      <c r="FMF138"/>
      <c r="FMG138"/>
      <c r="FMH138"/>
      <c r="FMI138"/>
      <c r="FMJ138"/>
      <c r="FMK138"/>
      <c r="FML138"/>
      <c r="FMM138"/>
      <c r="FMN138"/>
      <c r="FMO138"/>
      <c r="FMP138"/>
      <c r="FMQ138"/>
      <c r="FMR138"/>
      <c r="FMS138"/>
      <c r="FMT138"/>
      <c r="FMU138"/>
      <c r="FMV138"/>
      <c r="FMW138"/>
      <c r="FMX138"/>
      <c r="FMY138"/>
      <c r="FMZ138"/>
      <c r="FNA138"/>
      <c r="FNB138"/>
      <c r="FNC138"/>
      <c r="FND138"/>
      <c r="FNE138"/>
      <c r="FNF138"/>
      <c r="FNG138"/>
      <c r="FNH138"/>
      <c r="FNI138"/>
      <c r="FNJ138"/>
      <c r="FNK138"/>
      <c r="FNL138"/>
      <c r="FNM138"/>
      <c r="FNN138"/>
      <c r="FNO138"/>
      <c r="FNP138"/>
      <c r="FNQ138"/>
      <c r="FNR138"/>
      <c r="FNS138"/>
      <c r="FNT138"/>
      <c r="FNU138"/>
      <c r="FNV138"/>
      <c r="FNW138"/>
      <c r="FNX138"/>
      <c r="FNY138"/>
      <c r="FNZ138"/>
      <c r="FOA138"/>
      <c r="FOB138"/>
      <c r="FOC138"/>
      <c r="FOD138"/>
      <c r="FOE138"/>
      <c r="FOF138"/>
      <c r="FOG138"/>
      <c r="FOH138"/>
      <c r="FOI138"/>
      <c r="FOJ138"/>
      <c r="FOK138"/>
      <c r="FOL138"/>
      <c r="FOM138"/>
      <c r="FON138"/>
      <c r="FOO138"/>
      <c r="FOP138"/>
      <c r="FOQ138"/>
      <c r="FOR138"/>
      <c r="FOS138"/>
      <c r="FOT138"/>
      <c r="FOU138"/>
      <c r="FOV138"/>
      <c r="FOW138"/>
      <c r="FOX138"/>
      <c r="FOY138"/>
      <c r="FOZ138"/>
      <c r="FPA138"/>
      <c r="FPB138"/>
      <c r="FPC138"/>
      <c r="FPD138"/>
      <c r="FPE138"/>
      <c r="FPF138"/>
      <c r="FPG138"/>
      <c r="FPH138"/>
      <c r="FPI138"/>
      <c r="FPJ138"/>
      <c r="FPK138"/>
      <c r="FPL138"/>
      <c r="FPM138"/>
      <c r="FPN138"/>
      <c r="FPO138"/>
      <c r="FPP138"/>
      <c r="FPQ138"/>
      <c r="FPR138"/>
      <c r="FPS138"/>
      <c r="FPT138"/>
      <c r="FPU138"/>
      <c r="FPV138"/>
      <c r="FPW138"/>
      <c r="FPX138"/>
      <c r="FPY138"/>
      <c r="FPZ138"/>
      <c r="FQA138"/>
      <c r="FQB138"/>
      <c r="FQC138"/>
      <c r="FQD138"/>
      <c r="FQE138"/>
      <c r="FQF138"/>
      <c r="FQG138"/>
      <c r="FQH138"/>
      <c r="FQI138"/>
      <c r="FQJ138"/>
      <c r="FQK138"/>
      <c r="FQL138"/>
      <c r="FQM138"/>
      <c r="FQN138"/>
      <c r="FQO138"/>
      <c r="FQP138"/>
      <c r="FQQ138"/>
      <c r="FQR138"/>
      <c r="FQS138"/>
      <c r="FQT138"/>
      <c r="FQU138"/>
      <c r="FQV138"/>
      <c r="FQW138"/>
      <c r="FQX138"/>
      <c r="FQY138"/>
      <c r="FQZ138"/>
      <c r="FRA138"/>
      <c r="FRB138"/>
      <c r="FRC138"/>
      <c r="FRD138"/>
      <c r="FRE138"/>
      <c r="FRF138"/>
      <c r="FRG138"/>
      <c r="FRH138"/>
      <c r="FRI138"/>
      <c r="FRJ138"/>
      <c r="FRK138"/>
      <c r="FRL138"/>
      <c r="FRM138"/>
      <c r="FRN138"/>
      <c r="FRO138"/>
      <c r="FRP138"/>
      <c r="FRQ138"/>
      <c r="FRR138"/>
      <c r="FRS138"/>
      <c r="FRT138"/>
      <c r="FRU138"/>
      <c r="FRV138"/>
      <c r="FRW138"/>
      <c r="FRX138"/>
      <c r="FRY138"/>
      <c r="FRZ138"/>
      <c r="FSA138"/>
      <c r="FSB138"/>
      <c r="FSC138"/>
      <c r="FSD138"/>
      <c r="FSE138"/>
      <c r="FSF138"/>
      <c r="FSG138"/>
      <c r="FSH138"/>
      <c r="FSI138"/>
      <c r="FSJ138"/>
      <c r="FSK138"/>
      <c r="FSL138"/>
      <c r="FSM138"/>
      <c r="FSN138"/>
      <c r="FSO138"/>
      <c r="FSP138"/>
      <c r="FSQ138"/>
      <c r="FSR138"/>
      <c r="FSS138"/>
      <c r="FST138"/>
      <c r="FSU138"/>
      <c r="FSV138"/>
      <c r="FSW138"/>
      <c r="FSX138"/>
      <c r="FSY138"/>
      <c r="FSZ138"/>
      <c r="FTA138"/>
      <c r="FTB138"/>
      <c r="FTC138"/>
      <c r="FTD138"/>
      <c r="FTE138"/>
      <c r="FTF138"/>
      <c r="FTG138"/>
      <c r="FTH138"/>
      <c r="FTI138"/>
      <c r="FTJ138"/>
      <c r="FTK138"/>
      <c r="FTL138"/>
      <c r="FTM138"/>
      <c r="FTN138"/>
      <c r="FTO138"/>
      <c r="FTP138"/>
      <c r="FTQ138"/>
      <c r="FTR138"/>
      <c r="FTS138"/>
      <c r="FTT138"/>
      <c r="FTU138"/>
      <c r="FTV138"/>
      <c r="FTW138"/>
      <c r="FTX138"/>
      <c r="FTY138"/>
      <c r="FTZ138"/>
      <c r="FUA138"/>
      <c r="FUB138"/>
      <c r="FUC138"/>
      <c r="FUD138"/>
      <c r="FUE138"/>
      <c r="FUF138"/>
      <c r="FUG138"/>
      <c r="FUH138"/>
      <c r="FUI138"/>
      <c r="FUJ138"/>
      <c r="FUK138"/>
      <c r="FUL138"/>
      <c r="FUM138"/>
      <c r="FUN138"/>
      <c r="FUO138"/>
      <c r="FUP138"/>
      <c r="FUQ138"/>
      <c r="FUR138"/>
      <c r="FUS138"/>
      <c r="FUT138"/>
      <c r="FUU138"/>
      <c r="FUV138"/>
      <c r="FUW138"/>
      <c r="FUX138"/>
      <c r="FUY138"/>
      <c r="FUZ138"/>
      <c r="FVA138"/>
      <c r="FVB138"/>
      <c r="FVC138"/>
      <c r="FVD138"/>
      <c r="FVE138"/>
      <c r="FVF138"/>
      <c r="FVG138"/>
      <c r="FVH138"/>
      <c r="FVI138"/>
      <c r="FVJ138"/>
      <c r="FVK138"/>
      <c r="FVL138"/>
      <c r="FVM138"/>
      <c r="FVN138"/>
      <c r="FVO138"/>
      <c r="FVP138"/>
      <c r="FVQ138"/>
      <c r="FVR138"/>
      <c r="FVS138"/>
      <c r="FVT138"/>
      <c r="FVU138"/>
      <c r="FVV138"/>
      <c r="FVW138"/>
      <c r="FVX138"/>
      <c r="FVY138"/>
      <c r="FVZ138"/>
      <c r="FWA138"/>
      <c r="FWB138"/>
      <c r="FWC138"/>
      <c r="FWD138"/>
      <c r="FWE138"/>
      <c r="FWF138"/>
      <c r="FWG138"/>
      <c r="FWH138"/>
      <c r="FWI138"/>
      <c r="FWJ138"/>
      <c r="FWK138"/>
      <c r="FWL138"/>
      <c r="FWM138"/>
      <c r="FWN138"/>
      <c r="FWO138"/>
      <c r="FWP138"/>
      <c r="FWQ138"/>
      <c r="FWR138"/>
      <c r="FWS138"/>
      <c r="FWT138"/>
      <c r="FWU138"/>
      <c r="FWV138"/>
      <c r="FWW138"/>
      <c r="FWX138"/>
      <c r="FWY138"/>
      <c r="FWZ138"/>
      <c r="FXA138"/>
      <c r="FXB138"/>
      <c r="FXC138"/>
      <c r="FXD138"/>
      <c r="FXE138"/>
      <c r="FXF138"/>
      <c r="FXG138"/>
      <c r="FXH138"/>
      <c r="FXI138"/>
      <c r="FXJ138"/>
      <c r="FXK138"/>
      <c r="FXL138"/>
      <c r="FXM138"/>
      <c r="FXN138"/>
      <c r="FXO138"/>
      <c r="FXP138"/>
      <c r="FXQ138"/>
      <c r="FXR138"/>
      <c r="FXS138"/>
      <c r="FXT138"/>
      <c r="FXU138"/>
      <c r="FXV138"/>
      <c r="FXW138"/>
      <c r="FXX138"/>
      <c r="FXY138"/>
      <c r="FXZ138"/>
      <c r="FYA138"/>
      <c r="FYB138"/>
      <c r="FYC138"/>
      <c r="FYD138"/>
      <c r="FYE138"/>
      <c r="FYF138"/>
      <c r="FYG138"/>
      <c r="FYH138"/>
      <c r="FYI138"/>
      <c r="FYJ138"/>
      <c r="FYK138"/>
      <c r="FYL138"/>
      <c r="FYM138"/>
      <c r="FYN138"/>
      <c r="FYO138"/>
      <c r="FYP138"/>
      <c r="FYQ138"/>
      <c r="FYR138"/>
      <c r="FYS138"/>
      <c r="FYT138"/>
      <c r="FYU138"/>
      <c r="FYV138"/>
      <c r="FYW138"/>
      <c r="FYX138"/>
      <c r="FYY138"/>
      <c r="FYZ138"/>
      <c r="FZA138"/>
      <c r="FZB138"/>
      <c r="FZC138"/>
      <c r="FZD138"/>
      <c r="FZE138"/>
      <c r="FZF138"/>
      <c r="FZG138"/>
      <c r="FZH138"/>
      <c r="FZI138"/>
      <c r="FZJ138"/>
      <c r="FZK138"/>
      <c r="FZL138"/>
      <c r="FZM138"/>
      <c r="FZN138"/>
      <c r="FZO138"/>
      <c r="FZP138"/>
      <c r="FZQ138"/>
      <c r="FZR138"/>
      <c r="FZS138"/>
      <c r="FZT138"/>
      <c r="FZU138"/>
      <c r="FZV138"/>
      <c r="FZW138"/>
      <c r="FZX138"/>
      <c r="FZY138"/>
      <c r="FZZ138"/>
      <c r="GAA138"/>
      <c r="GAB138"/>
      <c r="GAC138"/>
      <c r="GAD138"/>
      <c r="GAE138"/>
      <c r="GAF138"/>
      <c r="GAG138"/>
      <c r="GAH138"/>
      <c r="GAI138"/>
      <c r="GAJ138"/>
      <c r="GAK138"/>
      <c r="GAL138"/>
      <c r="GAM138"/>
      <c r="GAN138"/>
      <c r="GAO138"/>
      <c r="GAP138"/>
      <c r="GAQ138"/>
      <c r="GAR138"/>
      <c r="GAS138"/>
      <c r="GAT138"/>
      <c r="GAU138"/>
      <c r="GAV138"/>
      <c r="GAW138"/>
      <c r="GAX138"/>
      <c r="GAY138"/>
      <c r="GAZ138"/>
      <c r="GBA138"/>
      <c r="GBB138"/>
      <c r="GBC138"/>
      <c r="GBD138"/>
      <c r="GBE138"/>
      <c r="GBF138"/>
      <c r="GBG138"/>
      <c r="GBH138"/>
      <c r="GBI138"/>
      <c r="GBJ138"/>
      <c r="GBK138"/>
      <c r="GBL138"/>
      <c r="GBM138"/>
      <c r="GBN138"/>
      <c r="GBO138"/>
      <c r="GBP138"/>
      <c r="GBQ138"/>
      <c r="GBR138"/>
      <c r="GBS138"/>
      <c r="GBT138"/>
      <c r="GBU138"/>
      <c r="GBV138"/>
      <c r="GBW138"/>
      <c r="GBX138"/>
      <c r="GBY138"/>
      <c r="GBZ138"/>
      <c r="GCA138"/>
      <c r="GCB138"/>
      <c r="GCC138"/>
      <c r="GCD138"/>
      <c r="GCE138"/>
      <c r="GCF138"/>
      <c r="GCG138"/>
      <c r="GCH138"/>
      <c r="GCI138"/>
      <c r="GCJ138"/>
      <c r="GCK138"/>
      <c r="GCL138"/>
      <c r="GCM138"/>
      <c r="GCN138"/>
      <c r="GCO138"/>
      <c r="GCP138"/>
      <c r="GCQ138"/>
      <c r="GCR138"/>
      <c r="GCS138"/>
      <c r="GCT138"/>
      <c r="GCU138"/>
      <c r="GCV138"/>
      <c r="GCW138"/>
      <c r="GCX138"/>
      <c r="GCY138"/>
      <c r="GCZ138"/>
      <c r="GDA138"/>
      <c r="GDB138"/>
      <c r="GDC138"/>
      <c r="GDD138"/>
      <c r="GDE138"/>
      <c r="GDF138"/>
      <c r="GDG138"/>
      <c r="GDH138"/>
      <c r="GDI138"/>
      <c r="GDJ138"/>
      <c r="GDK138"/>
      <c r="GDL138"/>
      <c r="GDM138"/>
      <c r="GDN138"/>
      <c r="GDO138"/>
      <c r="GDP138"/>
      <c r="GDQ138"/>
      <c r="GDR138"/>
      <c r="GDS138"/>
      <c r="GDT138"/>
      <c r="GDU138"/>
      <c r="GDV138"/>
      <c r="GDW138"/>
      <c r="GDX138"/>
      <c r="GDY138"/>
      <c r="GDZ138"/>
      <c r="GEA138"/>
      <c r="GEB138"/>
      <c r="GEC138"/>
      <c r="GED138"/>
      <c r="GEE138"/>
      <c r="GEF138"/>
      <c r="GEG138"/>
      <c r="GEH138"/>
      <c r="GEI138"/>
      <c r="GEJ138"/>
      <c r="GEK138"/>
      <c r="GEL138"/>
      <c r="GEM138"/>
      <c r="GEN138"/>
      <c r="GEO138"/>
      <c r="GEP138"/>
      <c r="GEQ138"/>
      <c r="GER138"/>
      <c r="GES138"/>
      <c r="GET138"/>
      <c r="GEU138"/>
      <c r="GEV138"/>
      <c r="GEW138"/>
      <c r="GEX138"/>
      <c r="GEY138"/>
      <c r="GEZ138"/>
      <c r="GFA138"/>
      <c r="GFB138"/>
      <c r="GFC138"/>
      <c r="GFD138"/>
      <c r="GFE138"/>
      <c r="GFF138"/>
      <c r="GFG138"/>
      <c r="GFH138"/>
      <c r="GFI138"/>
      <c r="GFJ138"/>
      <c r="GFK138"/>
      <c r="GFL138"/>
      <c r="GFM138"/>
      <c r="GFN138"/>
      <c r="GFO138"/>
      <c r="GFP138"/>
      <c r="GFQ138"/>
      <c r="GFR138"/>
      <c r="GFS138"/>
      <c r="GFT138"/>
      <c r="GFU138"/>
      <c r="GFV138"/>
      <c r="GFW138"/>
      <c r="GFX138"/>
      <c r="GFY138"/>
      <c r="GFZ138"/>
      <c r="GGA138"/>
      <c r="GGB138"/>
      <c r="GGC138"/>
      <c r="GGD138"/>
      <c r="GGE138"/>
      <c r="GGF138"/>
      <c r="GGG138"/>
      <c r="GGH138"/>
      <c r="GGI138"/>
      <c r="GGJ138"/>
      <c r="GGK138"/>
      <c r="GGL138"/>
      <c r="GGM138"/>
      <c r="GGN138"/>
      <c r="GGO138"/>
      <c r="GGP138"/>
      <c r="GGQ138"/>
      <c r="GGR138"/>
      <c r="GGS138"/>
      <c r="GGT138"/>
      <c r="GGU138"/>
      <c r="GGV138"/>
      <c r="GGW138"/>
      <c r="GGX138"/>
      <c r="GGY138"/>
      <c r="GGZ138"/>
      <c r="GHA138"/>
      <c r="GHB138"/>
      <c r="GHC138"/>
      <c r="GHD138"/>
      <c r="GHE138"/>
      <c r="GHF138"/>
      <c r="GHG138"/>
      <c r="GHH138"/>
      <c r="GHI138"/>
      <c r="GHJ138"/>
      <c r="GHK138"/>
      <c r="GHL138"/>
      <c r="GHM138"/>
      <c r="GHN138"/>
      <c r="GHO138"/>
      <c r="GHP138"/>
      <c r="GHQ138"/>
      <c r="GHR138"/>
      <c r="GHS138"/>
      <c r="GHT138"/>
      <c r="GHU138"/>
      <c r="GHV138"/>
      <c r="GHW138"/>
      <c r="GHX138"/>
      <c r="GHY138"/>
      <c r="GHZ138"/>
      <c r="GIA138"/>
      <c r="GIB138"/>
      <c r="GIC138"/>
      <c r="GID138"/>
      <c r="GIE138"/>
      <c r="GIF138"/>
      <c r="GIG138"/>
      <c r="GIH138"/>
      <c r="GII138"/>
      <c r="GIJ138"/>
      <c r="GIK138"/>
      <c r="GIL138"/>
      <c r="GIM138"/>
      <c r="GIN138"/>
      <c r="GIO138"/>
      <c r="GIP138"/>
      <c r="GIQ138"/>
      <c r="GIR138"/>
      <c r="GIS138"/>
      <c r="GIT138"/>
      <c r="GIU138"/>
      <c r="GIV138"/>
      <c r="GIW138"/>
      <c r="GIX138"/>
      <c r="GIY138"/>
      <c r="GIZ138"/>
      <c r="GJA138"/>
      <c r="GJB138"/>
      <c r="GJC138"/>
      <c r="GJD138"/>
      <c r="GJE138"/>
      <c r="GJF138"/>
      <c r="GJG138"/>
      <c r="GJH138"/>
      <c r="GJI138"/>
      <c r="GJJ138"/>
      <c r="GJK138"/>
      <c r="GJL138"/>
      <c r="GJM138"/>
      <c r="GJN138"/>
      <c r="GJO138"/>
      <c r="GJP138"/>
      <c r="GJQ138"/>
      <c r="GJR138"/>
      <c r="GJS138"/>
      <c r="GJT138"/>
      <c r="GJU138"/>
      <c r="GJV138"/>
      <c r="GJW138"/>
      <c r="GJX138"/>
      <c r="GJY138"/>
      <c r="GJZ138"/>
      <c r="GKA138"/>
      <c r="GKB138"/>
      <c r="GKC138"/>
      <c r="GKD138"/>
      <c r="GKE138"/>
      <c r="GKF138"/>
      <c r="GKG138"/>
      <c r="GKH138"/>
      <c r="GKI138"/>
      <c r="GKJ138"/>
      <c r="GKK138"/>
      <c r="GKL138"/>
      <c r="GKM138"/>
      <c r="GKN138"/>
      <c r="GKO138"/>
      <c r="GKP138"/>
      <c r="GKQ138"/>
      <c r="GKR138"/>
      <c r="GKS138"/>
      <c r="GKT138"/>
      <c r="GKU138"/>
      <c r="GKV138"/>
      <c r="GKW138"/>
      <c r="GKX138"/>
      <c r="GKY138"/>
      <c r="GKZ138"/>
      <c r="GLA138"/>
      <c r="GLB138"/>
      <c r="GLC138"/>
      <c r="GLD138"/>
      <c r="GLE138"/>
      <c r="GLF138"/>
      <c r="GLG138"/>
      <c r="GLH138"/>
      <c r="GLI138"/>
      <c r="GLJ138"/>
      <c r="GLK138"/>
      <c r="GLL138"/>
      <c r="GLM138"/>
      <c r="GLN138"/>
      <c r="GLO138"/>
      <c r="GLP138"/>
      <c r="GLQ138"/>
      <c r="GLR138"/>
      <c r="GLS138"/>
      <c r="GLT138"/>
      <c r="GLU138"/>
      <c r="GLV138"/>
      <c r="GLW138"/>
      <c r="GLX138"/>
      <c r="GLY138"/>
      <c r="GLZ138"/>
      <c r="GMA138"/>
      <c r="GMB138"/>
      <c r="GMC138"/>
      <c r="GMD138"/>
      <c r="GME138"/>
      <c r="GMF138"/>
      <c r="GMG138"/>
      <c r="GMH138"/>
      <c r="GMI138"/>
      <c r="GMJ138"/>
      <c r="GMK138"/>
      <c r="GML138"/>
      <c r="GMM138"/>
      <c r="GMN138"/>
      <c r="GMO138"/>
      <c r="GMP138"/>
      <c r="GMQ138"/>
      <c r="GMR138"/>
      <c r="GMS138"/>
      <c r="GMT138"/>
      <c r="GMU138"/>
      <c r="GMV138"/>
      <c r="GMW138"/>
      <c r="GMX138"/>
      <c r="GMY138"/>
      <c r="GMZ138"/>
      <c r="GNA138"/>
      <c r="GNB138"/>
      <c r="GNC138"/>
      <c r="GND138"/>
      <c r="GNE138"/>
      <c r="GNF138"/>
      <c r="GNG138"/>
      <c r="GNH138"/>
      <c r="GNI138"/>
      <c r="GNJ138"/>
      <c r="GNK138"/>
      <c r="GNL138"/>
      <c r="GNM138"/>
      <c r="GNN138"/>
      <c r="GNO138"/>
      <c r="GNP138"/>
      <c r="GNQ138"/>
      <c r="GNR138"/>
      <c r="GNS138"/>
      <c r="GNT138"/>
      <c r="GNU138"/>
      <c r="GNV138"/>
      <c r="GNW138"/>
      <c r="GNX138"/>
      <c r="GNY138"/>
      <c r="GNZ138"/>
      <c r="GOA138"/>
      <c r="GOB138"/>
      <c r="GOC138"/>
      <c r="GOD138"/>
      <c r="GOE138"/>
      <c r="GOF138"/>
      <c r="GOG138"/>
      <c r="GOH138"/>
      <c r="GOI138"/>
      <c r="GOJ138"/>
      <c r="GOK138"/>
      <c r="GOL138"/>
      <c r="GOM138"/>
      <c r="GON138"/>
      <c r="GOO138"/>
      <c r="GOP138"/>
      <c r="GOQ138"/>
      <c r="GOR138"/>
      <c r="GOS138"/>
      <c r="GOT138"/>
      <c r="GOU138"/>
      <c r="GOV138"/>
      <c r="GOW138"/>
      <c r="GOX138"/>
      <c r="GOY138"/>
      <c r="GOZ138"/>
      <c r="GPA138"/>
      <c r="GPB138"/>
      <c r="GPC138"/>
      <c r="GPD138"/>
      <c r="GPE138"/>
      <c r="GPF138"/>
      <c r="GPG138"/>
      <c r="GPH138"/>
      <c r="GPI138"/>
      <c r="GPJ138"/>
      <c r="GPK138"/>
      <c r="GPL138"/>
      <c r="GPM138"/>
      <c r="GPN138"/>
      <c r="GPO138"/>
      <c r="GPP138"/>
      <c r="GPQ138"/>
      <c r="GPR138"/>
      <c r="GPS138"/>
      <c r="GPT138"/>
      <c r="GPU138"/>
      <c r="GPV138"/>
      <c r="GPW138"/>
      <c r="GPX138"/>
      <c r="GPY138"/>
      <c r="GPZ138"/>
      <c r="GQA138"/>
      <c r="GQB138"/>
      <c r="GQC138"/>
      <c r="GQD138"/>
      <c r="GQE138"/>
      <c r="GQF138"/>
      <c r="GQG138"/>
      <c r="GQH138"/>
      <c r="GQI138"/>
      <c r="GQJ138"/>
      <c r="GQK138"/>
      <c r="GQL138"/>
      <c r="GQM138"/>
      <c r="GQN138"/>
      <c r="GQO138"/>
      <c r="GQP138"/>
      <c r="GQQ138"/>
      <c r="GQR138"/>
      <c r="GQS138"/>
      <c r="GQT138"/>
      <c r="GQU138"/>
      <c r="GQV138"/>
      <c r="GQW138"/>
      <c r="GQX138"/>
      <c r="GQY138"/>
      <c r="GQZ138"/>
      <c r="GRA138"/>
      <c r="GRB138"/>
      <c r="GRC138"/>
      <c r="GRD138"/>
      <c r="GRE138"/>
      <c r="GRF138"/>
      <c r="GRG138"/>
      <c r="GRH138"/>
      <c r="GRI138"/>
      <c r="GRJ138"/>
      <c r="GRK138"/>
      <c r="GRL138"/>
      <c r="GRM138"/>
      <c r="GRN138"/>
      <c r="GRO138"/>
      <c r="GRP138"/>
      <c r="GRQ138"/>
      <c r="GRR138"/>
      <c r="GRS138"/>
      <c r="GRT138"/>
      <c r="GRU138"/>
      <c r="GRV138"/>
      <c r="GRW138"/>
      <c r="GRX138"/>
      <c r="GRY138"/>
      <c r="GRZ138"/>
      <c r="GSA138"/>
      <c r="GSB138"/>
      <c r="GSC138"/>
      <c r="GSD138"/>
      <c r="GSE138"/>
      <c r="GSF138"/>
      <c r="GSG138"/>
      <c r="GSH138"/>
      <c r="GSI138"/>
      <c r="GSJ138"/>
      <c r="GSK138"/>
      <c r="GSL138"/>
      <c r="GSM138"/>
      <c r="GSN138"/>
      <c r="GSO138"/>
      <c r="GSP138"/>
      <c r="GSQ138"/>
      <c r="GSR138"/>
      <c r="GSS138"/>
      <c r="GST138"/>
      <c r="GSU138"/>
      <c r="GSV138"/>
      <c r="GSW138"/>
      <c r="GSX138"/>
      <c r="GSY138"/>
      <c r="GSZ138"/>
      <c r="GTA138"/>
      <c r="GTB138"/>
      <c r="GTC138"/>
      <c r="GTD138"/>
      <c r="GTE138"/>
      <c r="GTF138"/>
      <c r="GTG138"/>
      <c r="GTH138"/>
      <c r="GTI138"/>
      <c r="GTJ138"/>
      <c r="GTK138"/>
      <c r="GTL138"/>
      <c r="GTM138"/>
      <c r="GTN138"/>
      <c r="GTO138"/>
      <c r="GTP138"/>
      <c r="GTQ138"/>
      <c r="GTR138"/>
      <c r="GTS138"/>
      <c r="GTT138"/>
      <c r="GTU138"/>
      <c r="GTV138"/>
      <c r="GTW138"/>
      <c r="GTX138"/>
      <c r="GTY138"/>
      <c r="GTZ138"/>
      <c r="GUA138"/>
      <c r="GUB138"/>
      <c r="GUC138"/>
      <c r="GUD138"/>
      <c r="GUE138"/>
      <c r="GUF138"/>
      <c r="GUG138"/>
      <c r="GUH138"/>
      <c r="GUI138"/>
      <c r="GUJ138"/>
      <c r="GUK138"/>
      <c r="GUL138"/>
      <c r="GUM138"/>
      <c r="GUN138"/>
      <c r="GUO138"/>
      <c r="GUP138"/>
      <c r="GUQ138"/>
      <c r="GUR138"/>
      <c r="GUS138"/>
      <c r="GUT138"/>
      <c r="GUU138"/>
      <c r="GUV138"/>
      <c r="GUW138"/>
      <c r="GUX138"/>
      <c r="GUY138"/>
      <c r="GUZ138"/>
      <c r="GVA138"/>
      <c r="GVB138"/>
      <c r="GVC138"/>
      <c r="GVD138"/>
      <c r="GVE138"/>
      <c r="GVF138"/>
      <c r="GVG138"/>
      <c r="GVH138"/>
      <c r="GVI138"/>
      <c r="GVJ138"/>
      <c r="GVK138"/>
      <c r="GVL138"/>
      <c r="GVM138"/>
      <c r="GVN138"/>
      <c r="GVO138"/>
      <c r="GVP138"/>
      <c r="GVQ138"/>
      <c r="GVR138"/>
      <c r="GVS138"/>
      <c r="GVT138"/>
      <c r="GVU138"/>
      <c r="GVV138"/>
      <c r="GVW138"/>
      <c r="GVX138"/>
      <c r="GVY138"/>
      <c r="GVZ138"/>
      <c r="GWA138"/>
      <c r="GWB138"/>
      <c r="GWC138"/>
      <c r="GWD138"/>
      <c r="GWE138"/>
      <c r="GWF138"/>
      <c r="GWG138"/>
      <c r="GWH138"/>
      <c r="GWI138"/>
      <c r="GWJ138"/>
      <c r="GWK138"/>
      <c r="GWL138"/>
      <c r="GWM138"/>
      <c r="GWN138"/>
      <c r="GWO138"/>
      <c r="GWP138"/>
      <c r="GWQ138"/>
      <c r="GWR138"/>
      <c r="GWS138"/>
      <c r="GWT138"/>
      <c r="GWU138"/>
      <c r="GWV138"/>
      <c r="GWW138"/>
      <c r="GWX138"/>
      <c r="GWY138"/>
      <c r="GWZ138"/>
      <c r="GXA138"/>
      <c r="GXB138"/>
      <c r="GXC138"/>
      <c r="GXD138"/>
      <c r="GXE138"/>
      <c r="GXF138"/>
      <c r="GXG138"/>
      <c r="GXH138"/>
      <c r="GXI138"/>
      <c r="GXJ138"/>
      <c r="GXK138"/>
      <c r="GXL138"/>
      <c r="GXM138"/>
      <c r="GXN138"/>
      <c r="GXO138"/>
      <c r="GXP138"/>
      <c r="GXQ138"/>
      <c r="GXR138"/>
      <c r="GXS138"/>
      <c r="GXT138"/>
      <c r="GXU138"/>
      <c r="GXV138"/>
      <c r="GXW138"/>
      <c r="GXX138"/>
      <c r="GXY138"/>
      <c r="GXZ138"/>
      <c r="GYA138"/>
      <c r="GYB138"/>
      <c r="GYC138"/>
      <c r="GYD138"/>
      <c r="GYE138"/>
      <c r="GYF138"/>
      <c r="GYG138"/>
      <c r="GYH138"/>
      <c r="GYI138"/>
      <c r="GYJ138"/>
      <c r="GYK138"/>
      <c r="GYL138"/>
      <c r="GYM138"/>
      <c r="GYN138"/>
      <c r="GYO138"/>
      <c r="GYP138"/>
      <c r="GYQ138"/>
      <c r="GYR138"/>
      <c r="GYS138"/>
      <c r="GYT138"/>
      <c r="GYU138"/>
      <c r="GYV138"/>
      <c r="GYW138"/>
      <c r="GYX138"/>
      <c r="GYY138"/>
      <c r="GYZ138"/>
      <c r="GZA138"/>
      <c r="GZB138"/>
      <c r="GZC138"/>
      <c r="GZD138"/>
      <c r="GZE138"/>
      <c r="GZF138"/>
      <c r="GZG138"/>
      <c r="GZH138"/>
      <c r="GZI138"/>
      <c r="GZJ138"/>
      <c r="GZK138"/>
      <c r="GZL138"/>
      <c r="GZM138"/>
      <c r="GZN138"/>
      <c r="GZO138"/>
      <c r="GZP138"/>
      <c r="GZQ138"/>
      <c r="GZR138"/>
      <c r="GZS138"/>
      <c r="GZT138"/>
      <c r="GZU138"/>
      <c r="GZV138"/>
      <c r="GZW138"/>
      <c r="GZX138"/>
      <c r="GZY138"/>
      <c r="GZZ138"/>
      <c r="HAA138"/>
      <c r="HAB138"/>
      <c r="HAC138"/>
      <c r="HAD138"/>
      <c r="HAE138"/>
      <c r="HAF138"/>
      <c r="HAG138"/>
      <c r="HAH138"/>
      <c r="HAI138"/>
      <c r="HAJ138"/>
      <c r="HAK138"/>
      <c r="HAL138"/>
      <c r="HAM138"/>
      <c r="HAN138"/>
      <c r="HAO138"/>
      <c r="HAP138"/>
      <c r="HAQ138"/>
      <c r="HAR138"/>
      <c r="HAS138"/>
      <c r="HAT138"/>
      <c r="HAU138"/>
      <c r="HAV138"/>
      <c r="HAW138"/>
      <c r="HAX138"/>
      <c r="HAY138"/>
      <c r="HAZ138"/>
      <c r="HBA138"/>
      <c r="HBB138"/>
      <c r="HBC138"/>
      <c r="HBD138"/>
      <c r="HBE138"/>
      <c r="HBF138"/>
      <c r="HBG138"/>
      <c r="HBH138"/>
      <c r="HBI138"/>
      <c r="HBJ138"/>
      <c r="HBK138"/>
      <c r="HBL138"/>
      <c r="HBM138"/>
      <c r="HBN138"/>
      <c r="HBO138"/>
      <c r="HBP138"/>
      <c r="HBQ138"/>
      <c r="HBR138"/>
      <c r="HBS138"/>
      <c r="HBT138"/>
      <c r="HBU138"/>
      <c r="HBV138"/>
      <c r="HBW138"/>
      <c r="HBX138"/>
      <c r="HBY138"/>
      <c r="HBZ138"/>
      <c r="HCA138"/>
      <c r="HCB138"/>
      <c r="HCC138"/>
      <c r="HCD138"/>
      <c r="HCE138"/>
      <c r="HCF138"/>
      <c r="HCG138"/>
      <c r="HCH138"/>
      <c r="HCI138"/>
      <c r="HCJ138"/>
      <c r="HCK138"/>
      <c r="HCL138"/>
      <c r="HCM138"/>
      <c r="HCN138"/>
      <c r="HCO138"/>
      <c r="HCP138"/>
      <c r="HCQ138"/>
      <c r="HCR138"/>
      <c r="HCS138"/>
      <c r="HCT138"/>
      <c r="HCU138"/>
      <c r="HCV138"/>
      <c r="HCW138"/>
      <c r="HCX138"/>
      <c r="HCY138"/>
      <c r="HCZ138"/>
      <c r="HDA138"/>
      <c r="HDB138"/>
      <c r="HDC138"/>
      <c r="HDD138"/>
      <c r="HDE138"/>
      <c r="HDF138"/>
      <c r="HDG138"/>
      <c r="HDH138"/>
      <c r="HDI138"/>
      <c r="HDJ138"/>
      <c r="HDK138"/>
      <c r="HDL138"/>
      <c r="HDM138"/>
      <c r="HDN138"/>
      <c r="HDO138"/>
      <c r="HDP138"/>
      <c r="HDQ138"/>
      <c r="HDR138"/>
      <c r="HDS138"/>
      <c r="HDT138"/>
      <c r="HDU138"/>
      <c r="HDV138"/>
      <c r="HDW138"/>
      <c r="HDX138"/>
      <c r="HDY138"/>
      <c r="HDZ138"/>
      <c r="HEA138"/>
      <c r="HEB138"/>
      <c r="HEC138"/>
      <c r="HED138"/>
      <c r="HEE138"/>
      <c r="HEF138"/>
      <c r="HEG138"/>
      <c r="HEH138"/>
      <c r="HEI138"/>
      <c r="HEJ138"/>
      <c r="HEK138"/>
      <c r="HEL138"/>
      <c r="HEM138"/>
      <c r="HEN138"/>
      <c r="HEO138"/>
      <c r="HEP138"/>
      <c r="HEQ138"/>
      <c r="HER138"/>
      <c r="HES138"/>
      <c r="HET138"/>
      <c r="HEU138"/>
      <c r="HEV138"/>
      <c r="HEW138"/>
      <c r="HEX138"/>
      <c r="HEY138"/>
      <c r="HEZ138"/>
      <c r="HFA138"/>
      <c r="HFB138"/>
      <c r="HFC138"/>
      <c r="HFD138"/>
      <c r="HFE138"/>
      <c r="HFF138"/>
      <c r="HFG138"/>
      <c r="HFH138"/>
      <c r="HFI138"/>
      <c r="HFJ138"/>
      <c r="HFK138"/>
      <c r="HFL138"/>
      <c r="HFM138"/>
      <c r="HFN138"/>
      <c r="HFO138"/>
      <c r="HFP138"/>
      <c r="HFQ138"/>
      <c r="HFR138"/>
      <c r="HFS138"/>
      <c r="HFT138"/>
      <c r="HFU138"/>
      <c r="HFV138"/>
      <c r="HFW138"/>
      <c r="HFX138"/>
      <c r="HFY138"/>
      <c r="HFZ138"/>
      <c r="HGA138"/>
      <c r="HGB138"/>
      <c r="HGC138"/>
      <c r="HGD138"/>
      <c r="HGE138"/>
      <c r="HGF138"/>
      <c r="HGG138"/>
      <c r="HGH138"/>
      <c r="HGI138"/>
      <c r="HGJ138"/>
      <c r="HGK138"/>
      <c r="HGL138"/>
      <c r="HGM138"/>
      <c r="HGN138"/>
      <c r="HGO138"/>
      <c r="HGP138"/>
      <c r="HGQ138"/>
      <c r="HGR138"/>
      <c r="HGS138"/>
      <c r="HGT138"/>
      <c r="HGU138"/>
      <c r="HGV138"/>
      <c r="HGW138"/>
      <c r="HGX138"/>
      <c r="HGY138"/>
      <c r="HGZ138"/>
      <c r="HHA138"/>
      <c r="HHB138"/>
      <c r="HHC138"/>
      <c r="HHD138"/>
      <c r="HHE138"/>
      <c r="HHF138"/>
      <c r="HHG138"/>
      <c r="HHH138"/>
      <c r="HHI138"/>
      <c r="HHJ138"/>
      <c r="HHK138"/>
      <c r="HHL138"/>
      <c r="HHM138"/>
      <c r="HHN138"/>
      <c r="HHO138"/>
      <c r="HHP138"/>
      <c r="HHQ138"/>
      <c r="HHR138"/>
      <c r="HHS138"/>
      <c r="HHT138"/>
      <c r="HHU138"/>
      <c r="HHV138"/>
      <c r="HHW138"/>
      <c r="HHX138"/>
      <c r="HHY138"/>
      <c r="HHZ138"/>
      <c r="HIA138"/>
      <c r="HIB138"/>
      <c r="HIC138"/>
      <c r="HID138"/>
      <c r="HIE138"/>
      <c r="HIF138"/>
      <c r="HIG138"/>
      <c r="HIH138"/>
      <c r="HII138"/>
      <c r="HIJ138"/>
      <c r="HIK138"/>
      <c r="HIL138"/>
      <c r="HIM138"/>
      <c r="HIN138"/>
      <c r="HIO138"/>
      <c r="HIP138"/>
      <c r="HIQ138"/>
      <c r="HIR138"/>
      <c r="HIS138"/>
      <c r="HIT138"/>
      <c r="HIU138"/>
      <c r="HIV138"/>
      <c r="HIW138"/>
      <c r="HIX138"/>
      <c r="HIY138"/>
      <c r="HIZ138"/>
      <c r="HJA138"/>
      <c r="HJB138"/>
      <c r="HJC138"/>
      <c r="HJD138"/>
      <c r="HJE138"/>
      <c r="HJF138"/>
      <c r="HJG138"/>
      <c r="HJH138"/>
      <c r="HJI138"/>
      <c r="HJJ138"/>
      <c r="HJK138"/>
      <c r="HJL138"/>
      <c r="HJM138"/>
      <c r="HJN138"/>
      <c r="HJO138"/>
      <c r="HJP138"/>
      <c r="HJQ138"/>
      <c r="HJR138"/>
      <c r="HJS138"/>
      <c r="HJT138"/>
      <c r="HJU138"/>
      <c r="HJV138"/>
      <c r="HJW138"/>
      <c r="HJX138"/>
      <c r="HJY138"/>
      <c r="HJZ138"/>
      <c r="HKA138"/>
      <c r="HKB138"/>
      <c r="HKC138"/>
      <c r="HKD138"/>
      <c r="HKE138"/>
      <c r="HKF138"/>
      <c r="HKG138"/>
      <c r="HKH138"/>
      <c r="HKI138"/>
      <c r="HKJ138"/>
      <c r="HKK138"/>
      <c r="HKL138"/>
      <c r="HKM138"/>
      <c r="HKN138"/>
      <c r="HKO138"/>
      <c r="HKP138"/>
      <c r="HKQ138"/>
      <c r="HKR138"/>
      <c r="HKS138"/>
      <c r="HKT138"/>
      <c r="HKU138"/>
      <c r="HKV138"/>
      <c r="HKW138"/>
      <c r="HKX138"/>
      <c r="HKY138"/>
      <c r="HKZ138"/>
      <c r="HLA138"/>
      <c r="HLB138"/>
      <c r="HLC138"/>
      <c r="HLD138"/>
      <c r="HLE138"/>
      <c r="HLF138"/>
      <c r="HLG138"/>
      <c r="HLH138"/>
      <c r="HLI138"/>
      <c r="HLJ138"/>
      <c r="HLK138"/>
      <c r="HLL138"/>
      <c r="HLM138"/>
      <c r="HLN138"/>
      <c r="HLO138"/>
      <c r="HLP138"/>
      <c r="HLQ138"/>
      <c r="HLR138"/>
      <c r="HLS138"/>
      <c r="HLT138"/>
      <c r="HLU138"/>
      <c r="HLV138"/>
      <c r="HLW138"/>
      <c r="HLX138"/>
      <c r="HLY138"/>
      <c r="HLZ138"/>
      <c r="HMA138"/>
      <c r="HMB138"/>
      <c r="HMC138"/>
      <c r="HMD138"/>
      <c r="HME138"/>
      <c r="HMF138"/>
      <c r="HMG138"/>
      <c r="HMH138"/>
      <c r="HMI138"/>
      <c r="HMJ138"/>
      <c r="HMK138"/>
      <c r="HML138"/>
      <c r="HMM138"/>
      <c r="HMN138"/>
      <c r="HMO138"/>
      <c r="HMP138"/>
      <c r="HMQ138"/>
      <c r="HMR138"/>
      <c r="HMS138"/>
      <c r="HMT138"/>
      <c r="HMU138"/>
      <c r="HMV138"/>
      <c r="HMW138"/>
      <c r="HMX138"/>
      <c r="HMY138"/>
      <c r="HMZ138"/>
      <c r="HNA138"/>
      <c r="HNB138"/>
      <c r="HNC138"/>
      <c r="HND138"/>
      <c r="HNE138"/>
      <c r="HNF138"/>
      <c r="HNG138"/>
      <c r="HNH138"/>
      <c r="HNI138"/>
      <c r="HNJ138"/>
      <c r="HNK138"/>
      <c r="HNL138"/>
      <c r="HNM138"/>
      <c r="HNN138"/>
      <c r="HNO138"/>
      <c r="HNP138"/>
      <c r="HNQ138"/>
      <c r="HNR138"/>
      <c r="HNS138"/>
      <c r="HNT138"/>
      <c r="HNU138"/>
      <c r="HNV138"/>
      <c r="HNW138"/>
      <c r="HNX138"/>
      <c r="HNY138"/>
      <c r="HNZ138"/>
      <c r="HOA138"/>
      <c r="HOB138"/>
      <c r="HOC138"/>
      <c r="HOD138"/>
      <c r="HOE138"/>
      <c r="HOF138"/>
      <c r="HOG138"/>
      <c r="HOH138"/>
      <c r="HOI138"/>
      <c r="HOJ138"/>
      <c r="HOK138"/>
      <c r="HOL138"/>
      <c r="HOM138"/>
      <c r="HON138"/>
      <c r="HOO138"/>
      <c r="HOP138"/>
      <c r="HOQ138"/>
      <c r="HOR138"/>
      <c r="HOS138"/>
      <c r="HOT138"/>
      <c r="HOU138"/>
      <c r="HOV138"/>
      <c r="HOW138"/>
      <c r="HOX138"/>
      <c r="HOY138"/>
      <c r="HOZ138"/>
      <c r="HPA138"/>
      <c r="HPB138"/>
      <c r="HPC138"/>
      <c r="HPD138"/>
      <c r="HPE138"/>
      <c r="HPF138"/>
      <c r="HPG138"/>
      <c r="HPH138"/>
      <c r="HPI138"/>
      <c r="HPJ138"/>
      <c r="HPK138"/>
      <c r="HPL138"/>
      <c r="HPM138"/>
      <c r="HPN138"/>
      <c r="HPO138"/>
      <c r="HPP138"/>
      <c r="HPQ138"/>
      <c r="HPR138"/>
      <c r="HPS138"/>
      <c r="HPT138"/>
      <c r="HPU138"/>
      <c r="HPV138"/>
      <c r="HPW138"/>
      <c r="HPX138"/>
      <c r="HPY138"/>
      <c r="HPZ138"/>
      <c r="HQA138"/>
      <c r="HQB138"/>
      <c r="HQC138"/>
      <c r="HQD138"/>
      <c r="HQE138"/>
      <c r="HQF138"/>
      <c r="HQG138"/>
      <c r="HQH138"/>
      <c r="HQI138"/>
      <c r="HQJ138"/>
      <c r="HQK138"/>
      <c r="HQL138"/>
      <c r="HQM138"/>
      <c r="HQN138"/>
      <c r="HQO138"/>
      <c r="HQP138"/>
      <c r="HQQ138"/>
      <c r="HQR138"/>
      <c r="HQS138"/>
      <c r="HQT138"/>
      <c r="HQU138"/>
      <c r="HQV138"/>
      <c r="HQW138"/>
      <c r="HQX138"/>
      <c r="HQY138"/>
      <c r="HQZ138"/>
      <c r="HRA138"/>
      <c r="HRB138"/>
      <c r="HRC138"/>
      <c r="HRD138"/>
      <c r="HRE138"/>
      <c r="HRF138"/>
      <c r="HRG138"/>
      <c r="HRH138"/>
      <c r="HRI138"/>
      <c r="HRJ138"/>
      <c r="HRK138"/>
      <c r="HRL138"/>
      <c r="HRM138"/>
      <c r="HRN138"/>
      <c r="HRO138"/>
      <c r="HRP138"/>
      <c r="HRQ138"/>
      <c r="HRR138"/>
      <c r="HRS138"/>
      <c r="HRT138"/>
      <c r="HRU138"/>
      <c r="HRV138"/>
      <c r="HRW138"/>
      <c r="HRX138"/>
      <c r="HRY138"/>
      <c r="HRZ138"/>
      <c r="HSA138"/>
      <c r="HSB138"/>
      <c r="HSC138"/>
      <c r="HSD138"/>
      <c r="HSE138"/>
      <c r="HSF138"/>
      <c r="HSG138"/>
      <c r="HSH138"/>
      <c r="HSI138"/>
      <c r="HSJ138"/>
      <c r="HSK138"/>
      <c r="HSL138"/>
      <c r="HSM138"/>
      <c r="HSN138"/>
      <c r="HSO138"/>
      <c r="HSP138"/>
      <c r="HSQ138"/>
      <c r="HSR138"/>
      <c r="HSS138"/>
      <c r="HST138"/>
      <c r="HSU138"/>
      <c r="HSV138"/>
      <c r="HSW138"/>
      <c r="HSX138"/>
      <c r="HSY138"/>
      <c r="HSZ138"/>
      <c r="HTA138"/>
      <c r="HTB138"/>
      <c r="HTC138"/>
      <c r="HTD138"/>
      <c r="HTE138"/>
      <c r="HTF138"/>
      <c r="HTG138"/>
      <c r="HTH138"/>
      <c r="HTI138"/>
      <c r="HTJ138"/>
      <c r="HTK138"/>
      <c r="HTL138"/>
      <c r="HTM138"/>
      <c r="HTN138"/>
      <c r="HTO138"/>
      <c r="HTP138"/>
      <c r="HTQ138"/>
      <c r="HTR138"/>
      <c r="HTS138"/>
      <c r="HTT138"/>
      <c r="HTU138"/>
      <c r="HTV138"/>
      <c r="HTW138"/>
      <c r="HTX138"/>
      <c r="HTY138"/>
      <c r="HTZ138"/>
      <c r="HUA138"/>
      <c r="HUB138"/>
      <c r="HUC138"/>
      <c r="HUD138"/>
      <c r="HUE138"/>
      <c r="HUF138"/>
      <c r="HUG138"/>
      <c r="HUH138"/>
      <c r="HUI138"/>
      <c r="HUJ138"/>
      <c r="HUK138"/>
      <c r="HUL138"/>
      <c r="HUM138"/>
      <c r="HUN138"/>
      <c r="HUO138"/>
      <c r="HUP138"/>
      <c r="HUQ138"/>
      <c r="HUR138"/>
      <c r="HUS138"/>
      <c r="HUT138"/>
      <c r="HUU138"/>
      <c r="HUV138"/>
      <c r="HUW138"/>
      <c r="HUX138"/>
      <c r="HUY138"/>
      <c r="HUZ138"/>
      <c r="HVA138"/>
      <c r="HVB138"/>
      <c r="HVC138"/>
      <c r="HVD138"/>
      <c r="HVE138"/>
      <c r="HVF138"/>
      <c r="HVG138"/>
      <c r="HVH138"/>
      <c r="HVI138"/>
      <c r="HVJ138"/>
      <c r="HVK138"/>
      <c r="HVL138"/>
      <c r="HVM138"/>
      <c r="HVN138"/>
      <c r="HVO138"/>
      <c r="HVP138"/>
      <c r="HVQ138"/>
      <c r="HVR138"/>
      <c r="HVS138"/>
      <c r="HVT138"/>
      <c r="HVU138"/>
      <c r="HVV138"/>
      <c r="HVW138"/>
      <c r="HVX138"/>
      <c r="HVY138"/>
      <c r="HVZ138"/>
      <c r="HWA138"/>
      <c r="HWB138"/>
      <c r="HWC138"/>
      <c r="HWD138"/>
      <c r="HWE138"/>
      <c r="HWF138"/>
      <c r="HWG138"/>
      <c r="HWH138"/>
      <c r="HWI138"/>
      <c r="HWJ138"/>
      <c r="HWK138"/>
      <c r="HWL138"/>
      <c r="HWM138"/>
      <c r="HWN138"/>
      <c r="HWO138"/>
      <c r="HWP138"/>
      <c r="HWQ138"/>
      <c r="HWR138"/>
      <c r="HWS138"/>
      <c r="HWT138"/>
      <c r="HWU138"/>
      <c r="HWV138"/>
      <c r="HWW138"/>
      <c r="HWX138"/>
      <c r="HWY138"/>
      <c r="HWZ138"/>
      <c r="HXA138"/>
      <c r="HXB138"/>
      <c r="HXC138"/>
      <c r="HXD138"/>
      <c r="HXE138"/>
      <c r="HXF138"/>
      <c r="HXG138"/>
      <c r="HXH138"/>
      <c r="HXI138"/>
      <c r="HXJ138"/>
      <c r="HXK138"/>
      <c r="HXL138"/>
      <c r="HXM138"/>
      <c r="HXN138"/>
      <c r="HXO138"/>
      <c r="HXP138"/>
      <c r="HXQ138"/>
      <c r="HXR138"/>
      <c r="HXS138"/>
      <c r="HXT138"/>
      <c r="HXU138"/>
      <c r="HXV138"/>
      <c r="HXW138"/>
      <c r="HXX138"/>
      <c r="HXY138"/>
      <c r="HXZ138"/>
      <c r="HYA138"/>
      <c r="HYB138"/>
      <c r="HYC138"/>
      <c r="HYD138"/>
      <c r="HYE138"/>
      <c r="HYF138"/>
      <c r="HYG138"/>
      <c r="HYH138"/>
      <c r="HYI138"/>
      <c r="HYJ138"/>
      <c r="HYK138"/>
      <c r="HYL138"/>
      <c r="HYM138"/>
      <c r="HYN138"/>
      <c r="HYO138"/>
      <c r="HYP138"/>
      <c r="HYQ138"/>
      <c r="HYR138"/>
      <c r="HYS138"/>
      <c r="HYT138"/>
      <c r="HYU138"/>
      <c r="HYV138"/>
      <c r="HYW138"/>
      <c r="HYX138"/>
      <c r="HYY138"/>
      <c r="HYZ138"/>
      <c r="HZA138"/>
      <c r="HZB138"/>
      <c r="HZC138"/>
      <c r="HZD138"/>
      <c r="HZE138"/>
      <c r="HZF138"/>
      <c r="HZG138"/>
      <c r="HZH138"/>
      <c r="HZI138"/>
      <c r="HZJ138"/>
      <c r="HZK138"/>
      <c r="HZL138"/>
      <c r="HZM138"/>
      <c r="HZN138"/>
      <c r="HZO138"/>
      <c r="HZP138"/>
      <c r="HZQ138"/>
      <c r="HZR138"/>
      <c r="HZS138"/>
      <c r="HZT138"/>
      <c r="HZU138"/>
      <c r="HZV138"/>
      <c r="HZW138"/>
      <c r="HZX138"/>
      <c r="HZY138"/>
      <c r="HZZ138"/>
      <c r="IAA138"/>
      <c r="IAB138"/>
      <c r="IAC138"/>
      <c r="IAD138"/>
      <c r="IAE138"/>
      <c r="IAF138"/>
      <c r="IAG138"/>
      <c r="IAH138"/>
      <c r="IAI138"/>
      <c r="IAJ138"/>
      <c r="IAK138"/>
      <c r="IAL138"/>
      <c r="IAM138"/>
      <c r="IAN138"/>
      <c r="IAO138"/>
      <c r="IAP138"/>
      <c r="IAQ138"/>
      <c r="IAR138"/>
      <c r="IAS138"/>
      <c r="IAT138"/>
      <c r="IAU138"/>
      <c r="IAV138"/>
      <c r="IAW138"/>
      <c r="IAX138"/>
      <c r="IAY138"/>
      <c r="IAZ138"/>
      <c r="IBA138"/>
      <c r="IBB138"/>
      <c r="IBC138"/>
      <c r="IBD138"/>
      <c r="IBE138"/>
      <c r="IBF138"/>
      <c r="IBG138"/>
      <c r="IBH138"/>
      <c r="IBI138"/>
      <c r="IBJ138"/>
      <c r="IBK138"/>
      <c r="IBL138"/>
      <c r="IBM138"/>
      <c r="IBN138"/>
      <c r="IBO138"/>
      <c r="IBP138"/>
      <c r="IBQ138"/>
      <c r="IBR138"/>
      <c r="IBS138"/>
      <c r="IBT138"/>
      <c r="IBU138"/>
      <c r="IBV138"/>
      <c r="IBW138"/>
      <c r="IBX138"/>
      <c r="IBY138"/>
      <c r="IBZ138"/>
      <c r="ICA138"/>
      <c r="ICB138"/>
      <c r="ICC138"/>
      <c r="ICD138"/>
      <c r="ICE138"/>
      <c r="ICF138"/>
      <c r="ICG138"/>
      <c r="ICH138"/>
      <c r="ICI138"/>
      <c r="ICJ138"/>
      <c r="ICK138"/>
      <c r="ICL138"/>
      <c r="ICM138"/>
      <c r="ICN138"/>
      <c r="ICO138"/>
      <c r="ICP138"/>
      <c r="ICQ138"/>
      <c r="ICR138"/>
      <c r="ICS138"/>
      <c r="ICT138"/>
      <c r="ICU138"/>
      <c r="ICV138"/>
      <c r="ICW138"/>
      <c r="ICX138"/>
      <c r="ICY138"/>
      <c r="ICZ138"/>
      <c r="IDA138"/>
      <c r="IDB138"/>
      <c r="IDC138"/>
      <c r="IDD138"/>
      <c r="IDE138"/>
      <c r="IDF138"/>
      <c r="IDG138"/>
      <c r="IDH138"/>
      <c r="IDI138"/>
      <c r="IDJ138"/>
      <c r="IDK138"/>
      <c r="IDL138"/>
      <c r="IDM138"/>
      <c r="IDN138"/>
      <c r="IDO138"/>
      <c r="IDP138"/>
      <c r="IDQ138"/>
      <c r="IDR138"/>
      <c r="IDS138"/>
      <c r="IDT138"/>
      <c r="IDU138"/>
      <c r="IDV138"/>
      <c r="IDW138"/>
      <c r="IDX138"/>
      <c r="IDY138"/>
      <c r="IDZ138"/>
      <c r="IEA138"/>
      <c r="IEB138"/>
      <c r="IEC138"/>
      <c r="IED138"/>
      <c r="IEE138"/>
      <c r="IEF138"/>
      <c r="IEG138"/>
      <c r="IEH138"/>
      <c r="IEI138"/>
      <c r="IEJ138"/>
      <c r="IEK138"/>
      <c r="IEL138"/>
      <c r="IEM138"/>
      <c r="IEN138"/>
      <c r="IEO138"/>
      <c r="IEP138"/>
      <c r="IEQ138"/>
      <c r="IER138"/>
      <c r="IES138"/>
      <c r="IET138"/>
      <c r="IEU138"/>
      <c r="IEV138"/>
      <c r="IEW138"/>
      <c r="IEX138"/>
      <c r="IEY138"/>
      <c r="IEZ138"/>
      <c r="IFA138"/>
      <c r="IFB138"/>
      <c r="IFC138"/>
      <c r="IFD138"/>
      <c r="IFE138"/>
      <c r="IFF138"/>
      <c r="IFG138"/>
      <c r="IFH138"/>
      <c r="IFI138"/>
      <c r="IFJ138"/>
      <c r="IFK138"/>
      <c r="IFL138"/>
      <c r="IFM138"/>
      <c r="IFN138"/>
      <c r="IFO138"/>
      <c r="IFP138"/>
      <c r="IFQ138"/>
      <c r="IFR138"/>
      <c r="IFS138"/>
      <c r="IFT138"/>
      <c r="IFU138"/>
      <c r="IFV138"/>
      <c r="IFW138"/>
      <c r="IFX138"/>
      <c r="IFY138"/>
      <c r="IFZ138"/>
      <c r="IGA138"/>
      <c r="IGB138"/>
      <c r="IGC138"/>
      <c r="IGD138"/>
      <c r="IGE138"/>
      <c r="IGF138"/>
      <c r="IGG138"/>
      <c r="IGH138"/>
      <c r="IGI138"/>
      <c r="IGJ138"/>
      <c r="IGK138"/>
      <c r="IGL138"/>
      <c r="IGM138"/>
      <c r="IGN138"/>
      <c r="IGO138"/>
      <c r="IGP138"/>
      <c r="IGQ138"/>
      <c r="IGR138"/>
      <c r="IGS138"/>
      <c r="IGT138"/>
      <c r="IGU138"/>
      <c r="IGV138"/>
      <c r="IGW138"/>
      <c r="IGX138"/>
      <c r="IGY138"/>
      <c r="IGZ138"/>
      <c r="IHA138"/>
      <c r="IHB138"/>
      <c r="IHC138"/>
      <c r="IHD138"/>
      <c r="IHE138"/>
      <c r="IHF138"/>
      <c r="IHG138"/>
      <c r="IHH138"/>
      <c r="IHI138"/>
      <c r="IHJ138"/>
      <c r="IHK138"/>
      <c r="IHL138"/>
      <c r="IHM138"/>
      <c r="IHN138"/>
      <c r="IHO138"/>
      <c r="IHP138"/>
      <c r="IHQ138"/>
      <c r="IHR138"/>
      <c r="IHS138"/>
      <c r="IHT138"/>
      <c r="IHU138"/>
      <c r="IHV138"/>
      <c r="IHW138"/>
      <c r="IHX138"/>
      <c r="IHY138"/>
      <c r="IHZ138"/>
      <c r="IIA138"/>
      <c r="IIB138"/>
      <c r="IIC138"/>
      <c r="IID138"/>
      <c r="IIE138"/>
      <c r="IIF138"/>
      <c r="IIG138"/>
      <c r="IIH138"/>
      <c r="III138"/>
      <c r="IIJ138"/>
      <c r="IIK138"/>
      <c r="IIL138"/>
      <c r="IIM138"/>
      <c r="IIN138"/>
      <c r="IIO138"/>
      <c r="IIP138"/>
      <c r="IIQ138"/>
      <c r="IIR138"/>
      <c r="IIS138"/>
      <c r="IIT138"/>
      <c r="IIU138"/>
      <c r="IIV138"/>
      <c r="IIW138"/>
      <c r="IIX138"/>
      <c r="IIY138"/>
      <c r="IIZ138"/>
      <c r="IJA138"/>
      <c r="IJB138"/>
      <c r="IJC138"/>
      <c r="IJD138"/>
      <c r="IJE138"/>
      <c r="IJF138"/>
      <c r="IJG138"/>
      <c r="IJH138"/>
      <c r="IJI138"/>
      <c r="IJJ138"/>
      <c r="IJK138"/>
      <c r="IJL138"/>
      <c r="IJM138"/>
      <c r="IJN138"/>
      <c r="IJO138"/>
      <c r="IJP138"/>
      <c r="IJQ138"/>
      <c r="IJR138"/>
      <c r="IJS138"/>
      <c r="IJT138"/>
      <c r="IJU138"/>
      <c r="IJV138"/>
      <c r="IJW138"/>
      <c r="IJX138"/>
      <c r="IJY138"/>
      <c r="IJZ138"/>
      <c r="IKA138"/>
      <c r="IKB138"/>
      <c r="IKC138"/>
      <c r="IKD138"/>
      <c r="IKE138"/>
      <c r="IKF138"/>
      <c r="IKG138"/>
      <c r="IKH138"/>
      <c r="IKI138"/>
      <c r="IKJ138"/>
      <c r="IKK138"/>
      <c r="IKL138"/>
      <c r="IKM138"/>
      <c r="IKN138"/>
      <c r="IKO138"/>
      <c r="IKP138"/>
      <c r="IKQ138"/>
      <c r="IKR138"/>
      <c r="IKS138"/>
      <c r="IKT138"/>
      <c r="IKU138"/>
      <c r="IKV138"/>
      <c r="IKW138"/>
      <c r="IKX138"/>
      <c r="IKY138"/>
      <c r="IKZ138"/>
      <c r="ILA138"/>
      <c r="ILB138"/>
      <c r="ILC138"/>
      <c r="ILD138"/>
      <c r="ILE138"/>
      <c r="ILF138"/>
      <c r="ILG138"/>
      <c r="ILH138"/>
      <c r="ILI138"/>
      <c r="ILJ138"/>
      <c r="ILK138"/>
      <c r="ILL138"/>
      <c r="ILM138"/>
      <c r="ILN138"/>
      <c r="ILO138"/>
      <c r="ILP138"/>
      <c r="ILQ138"/>
      <c r="ILR138"/>
      <c r="ILS138"/>
      <c r="ILT138"/>
      <c r="ILU138"/>
      <c r="ILV138"/>
      <c r="ILW138"/>
      <c r="ILX138"/>
      <c r="ILY138"/>
      <c r="ILZ138"/>
      <c r="IMA138"/>
      <c r="IMB138"/>
      <c r="IMC138"/>
      <c r="IMD138"/>
      <c r="IME138"/>
      <c r="IMF138"/>
      <c r="IMG138"/>
      <c r="IMH138"/>
      <c r="IMI138"/>
      <c r="IMJ138"/>
      <c r="IMK138"/>
      <c r="IML138"/>
      <c r="IMM138"/>
      <c r="IMN138"/>
      <c r="IMO138"/>
      <c r="IMP138"/>
      <c r="IMQ138"/>
      <c r="IMR138"/>
      <c r="IMS138"/>
      <c r="IMT138"/>
      <c r="IMU138"/>
      <c r="IMV138"/>
      <c r="IMW138"/>
      <c r="IMX138"/>
      <c r="IMY138"/>
      <c r="IMZ138"/>
      <c r="INA138"/>
      <c r="INB138"/>
      <c r="INC138"/>
      <c r="IND138"/>
      <c r="INE138"/>
      <c r="INF138"/>
      <c r="ING138"/>
      <c r="INH138"/>
      <c r="INI138"/>
      <c r="INJ138"/>
      <c r="INK138"/>
      <c r="INL138"/>
      <c r="INM138"/>
      <c r="INN138"/>
      <c r="INO138"/>
      <c r="INP138"/>
      <c r="INQ138"/>
      <c r="INR138"/>
      <c r="INS138"/>
      <c r="INT138"/>
      <c r="INU138"/>
      <c r="INV138"/>
      <c r="INW138"/>
      <c r="INX138"/>
      <c r="INY138"/>
      <c r="INZ138"/>
      <c r="IOA138"/>
      <c r="IOB138"/>
      <c r="IOC138"/>
      <c r="IOD138"/>
      <c r="IOE138"/>
      <c r="IOF138"/>
      <c r="IOG138"/>
      <c r="IOH138"/>
      <c r="IOI138"/>
      <c r="IOJ138"/>
      <c r="IOK138"/>
      <c r="IOL138"/>
      <c r="IOM138"/>
      <c r="ION138"/>
      <c r="IOO138"/>
      <c r="IOP138"/>
      <c r="IOQ138"/>
      <c r="IOR138"/>
      <c r="IOS138"/>
      <c r="IOT138"/>
      <c r="IOU138"/>
      <c r="IOV138"/>
      <c r="IOW138"/>
      <c r="IOX138"/>
      <c r="IOY138"/>
      <c r="IOZ138"/>
      <c r="IPA138"/>
      <c r="IPB138"/>
      <c r="IPC138"/>
      <c r="IPD138"/>
      <c r="IPE138"/>
      <c r="IPF138"/>
      <c r="IPG138"/>
      <c r="IPH138"/>
      <c r="IPI138"/>
      <c r="IPJ138"/>
      <c r="IPK138"/>
      <c r="IPL138"/>
      <c r="IPM138"/>
      <c r="IPN138"/>
      <c r="IPO138"/>
      <c r="IPP138"/>
      <c r="IPQ138"/>
      <c r="IPR138"/>
      <c r="IPS138"/>
      <c r="IPT138"/>
      <c r="IPU138"/>
      <c r="IPV138"/>
      <c r="IPW138"/>
      <c r="IPX138"/>
      <c r="IPY138"/>
      <c r="IPZ138"/>
      <c r="IQA138"/>
      <c r="IQB138"/>
      <c r="IQC138"/>
      <c r="IQD138"/>
      <c r="IQE138"/>
      <c r="IQF138"/>
      <c r="IQG138"/>
      <c r="IQH138"/>
      <c r="IQI138"/>
      <c r="IQJ138"/>
      <c r="IQK138"/>
      <c r="IQL138"/>
      <c r="IQM138"/>
      <c r="IQN138"/>
      <c r="IQO138"/>
      <c r="IQP138"/>
      <c r="IQQ138"/>
      <c r="IQR138"/>
      <c r="IQS138"/>
      <c r="IQT138"/>
      <c r="IQU138"/>
      <c r="IQV138"/>
      <c r="IQW138"/>
      <c r="IQX138"/>
      <c r="IQY138"/>
      <c r="IQZ138"/>
      <c r="IRA138"/>
      <c r="IRB138"/>
      <c r="IRC138"/>
      <c r="IRD138"/>
      <c r="IRE138"/>
      <c r="IRF138"/>
      <c r="IRG138"/>
      <c r="IRH138"/>
      <c r="IRI138"/>
      <c r="IRJ138"/>
      <c r="IRK138"/>
      <c r="IRL138"/>
      <c r="IRM138"/>
      <c r="IRN138"/>
      <c r="IRO138"/>
      <c r="IRP138"/>
      <c r="IRQ138"/>
      <c r="IRR138"/>
      <c r="IRS138"/>
      <c r="IRT138"/>
      <c r="IRU138"/>
      <c r="IRV138"/>
      <c r="IRW138"/>
      <c r="IRX138"/>
      <c r="IRY138"/>
      <c r="IRZ138"/>
      <c r="ISA138"/>
      <c r="ISB138"/>
      <c r="ISC138"/>
      <c r="ISD138"/>
      <c r="ISE138"/>
      <c r="ISF138"/>
      <c r="ISG138"/>
      <c r="ISH138"/>
      <c r="ISI138"/>
      <c r="ISJ138"/>
      <c r="ISK138"/>
      <c r="ISL138"/>
      <c r="ISM138"/>
      <c r="ISN138"/>
      <c r="ISO138"/>
      <c r="ISP138"/>
      <c r="ISQ138"/>
      <c r="ISR138"/>
      <c r="ISS138"/>
      <c r="IST138"/>
      <c r="ISU138"/>
      <c r="ISV138"/>
      <c r="ISW138"/>
      <c r="ISX138"/>
      <c r="ISY138"/>
      <c r="ISZ138"/>
      <c r="ITA138"/>
      <c r="ITB138"/>
      <c r="ITC138"/>
      <c r="ITD138"/>
      <c r="ITE138"/>
      <c r="ITF138"/>
      <c r="ITG138"/>
      <c r="ITH138"/>
      <c r="ITI138"/>
      <c r="ITJ138"/>
      <c r="ITK138"/>
      <c r="ITL138"/>
      <c r="ITM138"/>
      <c r="ITN138"/>
      <c r="ITO138"/>
      <c r="ITP138"/>
      <c r="ITQ138"/>
      <c r="ITR138"/>
      <c r="ITS138"/>
      <c r="ITT138"/>
      <c r="ITU138"/>
      <c r="ITV138"/>
      <c r="ITW138"/>
      <c r="ITX138"/>
      <c r="ITY138"/>
      <c r="ITZ138"/>
      <c r="IUA138"/>
      <c r="IUB138"/>
      <c r="IUC138"/>
      <c r="IUD138"/>
      <c r="IUE138"/>
      <c r="IUF138"/>
      <c r="IUG138"/>
      <c r="IUH138"/>
      <c r="IUI138"/>
      <c r="IUJ138"/>
      <c r="IUK138"/>
      <c r="IUL138"/>
      <c r="IUM138"/>
      <c r="IUN138"/>
      <c r="IUO138"/>
      <c r="IUP138"/>
      <c r="IUQ138"/>
      <c r="IUR138"/>
      <c r="IUS138"/>
      <c r="IUT138"/>
      <c r="IUU138"/>
      <c r="IUV138"/>
      <c r="IUW138"/>
      <c r="IUX138"/>
      <c r="IUY138"/>
      <c r="IUZ138"/>
      <c r="IVA138"/>
      <c r="IVB138"/>
      <c r="IVC138"/>
      <c r="IVD138"/>
      <c r="IVE138"/>
      <c r="IVF138"/>
      <c r="IVG138"/>
      <c r="IVH138"/>
      <c r="IVI138"/>
      <c r="IVJ138"/>
      <c r="IVK138"/>
      <c r="IVL138"/>
      <c r="IVM138"/>
      <c r="IVN138"/>
      <c r="IVO138"/>
      <c r="IVP138"/>
      <c r="IVQ138"/>
      <c r="IVR138"/>
      <c r="IVS138"/>
      <c r="IVT138"/>
      <c r="IVU138"/>
      <c r="IVV138"/>
      <c r="IVW138"/>
      <c r="IVX138"/>
      <c r="IVY138"/>
      <c r="IVZ138"/>
      <c r="IWA138"/>
      <c r="IWB138"/>
      <c r="IWC138"/>
      <c r="IWD138"/>
      <c r="IWE138"/>
      <c r="IWF138"/>
      <c r="IWG138"/>
      <c r="IWH138"/>
      <c r="IWI138"/>
      <c r="IWJ138"/>
      <c r="IWK138"/>
      <c r="IWL138"/>
      <c r="IWM138"/>
      <c r="IWN138"/>
      <c r="IWO138"/>
      <c r="IWP138"/>
      <c r="IWQ138"/>
      <c r="IWR138"/>
      <c r="IWS138"/>
      <c r="IWT138"/>
      <c r="IWU138"/>
      <c r="IWV138"/>
      <c r="IWW138"/>
      <c r="IWX138"/>
      <c r="IWY138"/>
      <c r="IWZ138"/>
      <c r="IXA138"/>
      <c r="IXB138"/>
      <c r="IXC138"/>
      <c r="IXD138"/>
      <c r="IXE138"/>
      <c r="IXF138"/>
      <c r="IXG138"/>
      <c r="IXH138"/>
      <c r="IXI138"/>
      <c r="IXJ138"/>
      <c r="IXK138"/>
      <c r="IXL138"/>
      <c r="IXM138"/>
      <c r="IXN138"/>
      <c r="IXO138"/>
      <c r="IXP138"/>
      <c r="IXQ138"/>
      <c r="IXR138"/>
      <c r="IXS138"/>
      <c r="IXT138"/>
      <c r="IXU138"/>
      <c r="IXV138"/>
      <c r="IXW138"/>
      <c r="IXX138"/>
      <c r="IXY138"/>
      <c r="IXZ138"/>
      <c r="IYA138"/>
      <c r="IYB138"/>
      <c r="IYC138"/>
      <c r="IYD138"/>
      <c r="IYE138"/>
      <c r="IYF138"/>
      <c r="IYG138"/>
      <c r="IYH138"/>
      <c r="IYI138"/>
      <c r="IYJ138"/>
      <c r="IYK138"/>
      <c r="IYL138"/>
      <c r="IYM138"/>
      <c r="IYN138"/>
      <c r="IYO138"/>
      <c r="IYP138"/>
      <c r="IYQ138"/>
      <c r="IYR138"/>
      <c r="IYS138"/>
      <c r="IYT138"/>
      <c r="IYU138"/>
      <c r="IYV138"/>
      <c r="IYW138"/>
      <c r="IYX138"/>
      <c r="IYY138"/>
      <c r="IYZ138"/>
      <c r="IZA138"/>
      <c r="IZB138"/>
      <c r="IZC138"/>
      <c r="IZD138"/>
      <c r="IZE138"/>
      <c r="IZF138"/>
      <c r="IZG138"/>
      <c r="IZH138"/>
      <c r="IZI138"/>
      <c r="IZJ138"/>
      <c r="IZK138"/>
      <c r="IZL138"/>
      <c r="IZM138"/>
      <c r="IZN138"/>
      <c r="IZO138"/>
      <c r="IZP138"/>
      <c r="IZQ138"/>
      <c r="IZR138"/>
      <c r="IZS138"/>
      <c r="IZT138"/>
      <c r="IZU138"/>
      <c r="IZV138"/>
      <c r="IZW138"/>
      <c r="IZX138"/>
      <c r="IZY138"/>
      <c r="IZZ138"/>
      <c r="JAA138"/>
      <c r="JAB138"/>
      <c r="JAC138"/>
      <c r="JAD138"/>
      <c r="JAE138"/>
      <c r="JAF138"/>
      <c r="JAG138"/>
      <c r="JAH138"/>
      <c r="JAI138"/>
      <c r="JAJ138"/>
      <c r="JAK138"/>
      <c r="JAL138"/>
      <c r="JAM138"/>
      <c r="JAN138"/>
      <c r="JAO138"/>
      <c r="JAP138"/>
      <c r="JAQ138"/>
      <c r="JAR138"/>
      <c r="JAS138"/>
      <c r="JAT138"/>
      <c r="JAU138"/>
      <c r="JAV138"/>
      <c r="JAW138"/>
      <c r="JAX138"/>
      <c r="JAY138"/>
      <c r="JAZ138"/>
      <c r="JBA138"/>
      <c r="JBB138"/>
      <c r="JBC138"/>
      <c r="JBD138"/>
      <c r="JBE138"/>
      <c r="JBF138"/>
      <c r="JBG138"/>
      <c r="JBH138"/>
      <c r="JBI138"/>
      <c r="JBJ138"/>
      <c r="JBK138"/>
      <c r="JBL138"/>
      <c r="JBM138"/>
      <c r="JBN138"/>
      <c r="JBO138"/>
      <c r="JBP138"/>
      <c r="JBQ138"/>
      <c r="JBR138"/>
      <c r="JBS138"/>
      <c r="JBT138"/>
      <c r="JBU138"/>
      <c r="JBV138"/>
      <c r="JBW138"/>
      <c r="JBX138"/>
      <c r="JBY138"/>
      <c r="JBZ138"/>
      <c r="JCA138"/>
      <c r="JCB138"/>
      <c r="JCC138"/>
      <c r="JCD138"/>
      <c r="JCE138"/>
      <c r="JCF138"/>
      <c r="JCG138"/>
      <c r="JCH138"/>
      <c r="JCI138"/>
      <c r="JCJ138"/>
      <c r="JCK138"/>
      <c r="JCL138"/>
      <c r="JCM138"/>
      <c r="JCN138"/>
      <c r="JCO138"/>
      <c r="JCP138"/>
      <c r="JCQ138"/>
      <c r="JCR138"/>
      <c r="JCS138"/>
      <c r="JCT138"/>
      <c r="JCU138"/>
      <c r="JCV138"/>
      <c r="JCW138"/>
      <c r="JCX138"/>
      <c r="JCY138"/>
      <c r="JCZ138"/>
      <c r="JDA138"/>
      <c r="JDB138"/>
      <c r="JDC138"/>
      <c r="JDD138"/>
      <c r="JDE138"/>
      <c r="JDF138"/>
      <c r="JDG138"/>
      <c r="JDH138"/>
      <c r="JDI138"/>
      <c r="JDJ138"/>
      <c r="JDK138"/>
      <c r="JDL138"/>
      <c r="JDM138"/>
      <c r="JDN138"/>
      <c r="JDO138"/>
      <c r="JDP138"/>
      <c r="JDQ138"/>
      <c r="JDR138"/>
      <c r="JDS138"/>
      <c r="JDT138"/>
      <c r="JDU138"/>
      <c r="JDV138"/>
      <c r="JDW138"/>
      <c r="JDX138"/>
      <c r="JDY138"/>
      <c r="JDZ138"/>
      <c r="JEA138"/>
      <c r="JEB138"/>
      <c r="JEC138"/>
      <c r="JED138"/>
      <c r="JEE138"/>
      <c r="JEF138"/>
      <c r="JEG138"/>
      <c r="JEH138"/>
      <c r="JEI138"/>
      <c r="JEJ138"/>
      <c r="JEK138"/>
      <c r="JEL138"/>
      <c r="JEM138"/>
      <c r="JEN138"/>
      <c r="JEO138"/>
      <c r="JEP138"/>
      <c r="JEQ138"/>
      <c r="JER138"/>
      <c r="JES138"/>
      <c r="JET138"/>
      <c r="JEU138"/>
      <c r="JEV138"/>
      <c r="JEW138"/>
      <c r="JEX138"/>
      <c r="JEY138"/>
      <c r="JEZ138"/>
      <c r="JFA138"/>
      <c r="JFB138"/>
      <c r="JFC138"/>
      <c r="JFD138"/>
      <c r="JFE138"/>
      <c r="JFF138"/>
      <c r="JFG138"/>
      <c r="JFH138"/>
      <c r="JFI138"/>
      <c r="JFJ138"/>
      <c r="JFK138"/>
      <c r="JFL138"/>
      <c r="JFM138"/>
      <c r="JFN138"/>
      <c r="JFO138"/>
      <c r="JFP138"/>
      <c r="JFQ138"/>
      <c r="JFR138"/>
      <c r="JFS138"/>
      <c r="JFT138"/>
      <c r="JFU138"/>
      <c r="JFV138"/>
      <c r="JFW138"/>
      <c r="JFX138"/>
      <c r="JFY138"/>
      <c r="JFZ138"/>
      <c r="JGA138"/>
      <c r="JGB138"/>
      <c r="JGC138"/>
      <c r="JGD138"/>
      <c r="JGE138"/>
      <c r="JGF138"/>
      <c r="JGG138"/>
      <c r="JGH138"/>
      <c r="JGI138"/>
      <c r="JGJ138"/>
      <c r="JGK138"/>
      <c r="JGL138"/>
      <c r="JGM138"/>
      <c r="JGN138"/>
      <c r="JGO138"/>
      <c r="JGP138"/>
      <c r="JGQ138"/>
      <c r="JGR138"/>
      <c r="JGS138"/>
      <c r="JGT138"/>
      <c r="JGU138"/>
      <c r="JGV138"/>
      <c r="JGW138"/>
      <c r="JGX138"/>
      <c r="JGY138"/>
      <c r="JGZ138"/>
      <c r="JHA138"/>
      <c r="JHB138"/>
      <c r="JHC138"/>
      <c r="JHD138"/>
      <c r="JHE138"/>
      <c r="JHF138"/>
      <c r="JHG138"/>
      <c r="JHH138"/>
      <c r="JHI138"/>
      <c r="JHJ138"/>
      <c r="JHK138"/>
      <c r="JHL138"/>
      <c r="JHM138"/>
      <c r="JHN138"/>
      <c r="JHO138"/>
      <c r="JHP138"/>
      <c r="JHQ138"/>
      <c r="JHR138"/>
      <c r="JHS138"/>
      <c r="JHT138"/>
      <c r="JHU138"/>
      <c r="JHV138"/>
      <c r="JHW138"/>
      <c r="JHX138"/>
      <c r="JHY138"/>
      <c r="JHZ138"/>
      <c r="JIA138"/>
      <c r="JIB138"/>
      <c r="JIC138"/>
      <c r="JID138"/>
      <c r="JIE138"/>
      <c r="JIF138"/>
      <c r="JIG138"/>
      <c r="JIH138"/>
      <c r="JII138"/>
      <c r="JIJ138"/>
      <c r="JIK138"/>
      <c r="JIL138"/>
      <c r="JIM138"/>
      <c r="JIN138"/>
      <c r="JIO138"/>
      <c r="JIP138"/>
      <c r="JIQ138"/>
      <c r="JIR138"/>
      <c r="JIS138"/>
      <c r="JIT138"/>
      <c r="JIU138"/>
      <c r="JIV138"/>
      <c r="JIW138"/>
      <c r="JIX138"/>
      <c r="JIY138"/>
      <c r="JIZ138"/>
      <c r="JJA138"/>
      <c r="JJB138"/>
      <c r="JJC138"/>
      <c r="JJD138"/>
      <c r="JJE138"/>
      <c r="JJF138"/>
      <c r="JJG138"/>
      <c r="JJH138"/>
      <c r="JJI138"/>
      <c r="JJJ138"/>
      <c r="JJK138"/>
      <c r="JJL138"/>
      <c r="JJM138"/>
      <c r="JJN138"/>
      <c r="JJO138"/>
      <c r="JJP138"/>
      <c r="JJQ138"/>
      <c r="JJR138"/>
      <c r="JJS138"/>
      <c r="JJT138"/>
      <c r="JJU138"/>
      <c r="JJV138"/>
      <c r="JJW138"/>
      <c r="JJX138"/>
      <c r="JJY138"/>
      <c r="JJZ138"/>
      <c r="JKA138"/>
      <c r="JKB138"/>
      <c r="JKC138"/>
      <c r="JKD138"/>
      <c r="JKE138"/>
      <c r="JKF138"/>
      <c r="JKG138"/>
      <c r="JKH138"/>
      <c r="JKI138"/>
      <c r="JKJ138"/>
      <c r="JKK138"/>
      <c r="JKL138"/>
      <c r="JKM138"/>
      <c r="JKN138"/>
      <c r="JKO138"/>
      <c r="JKP138"/>
      <c r="JKQ138"/>
      <c r="JKR138"/>
      <c r="JKS138"/>
      <c r="JKT138"/>
      <c r="JKU138"/>
      <c r="JKV138"/>
      <c r="JKW138"/>
      <c r="JKX138"/>
      <c r="JKY138"/>
      <c r="JKZ138"/>
      <c r="JLA138"/>
      <c r="JLB138"/>
      <c r="JLC138"/>
      <c r="JLD138"/>
      <c r="JLE138"/>
      <c r="JLF138"/>
      <c r="JLG138"/>
      <c r="JLH138"/>
      <c r="JLI138"/>
      <c r="JLJ138"/>
      <c r="JLK138"/>
      <c r="JLL138"/>
      <c r="JLM138"/>
      <c r="JLN138"/>
      <c r="JLO138"/>
      <c r="JLP138"/>
      <c r="JLQ138"/>
      <c r="JLR138"/>
      <c r="JLS138"/>
      <c r="JLT138"/>
      <c r="JLU138"/>
      <c r="JLV138"/>
      <c r="JLW138"/>
      <c r="JLX138"/>
      <c r="JLY138"/>
      <c r="JLZ138"/>
      <c r="JMA138"/>
      <c r="JMB138"/>
      <c r="JMC138"/>
      <c r="JMD138"/>
      <c r="JME138"/>
      <c r="JMF138"/>
      <c r="JMG138"/>
      <c r="JMH138"/>
      <c r="JMI138"/>
      <c r="JMJ138"/>
      <c r="JMK138"/>
      <c r="JML138"/>
      <c r="JMM138"/>
      <c r="JMN138"/>
      <c r="JMO138"/>
      <c r="JMP138"/>
      <c r="JMQ138"/>
      <c r="JMR138"/>
      <c r="JMS138"/>
      <c r="JMT138"/>
      <c r="JMU138"/>
      <c r="JMV138"/>
      <c r="JMW138"/>
      <c r="JMX138"/>
      <c r="JMY138"/>
      <c r="JMZ138"/>
      <c r="JNA138"/>
      <c r="JNB138"/>
      <c r="JNC138"/>
      <c r="JND138"/>
      <c r="JNE138"/>
      <c r="JNF138"/>
      <c r="JNG138"/>
      <c r="JNH138"/>
      <c r="JNI138"/>
      <c r="JNJ138"/>
      <c r="JNK138"/>
      <c r="JNL138"/>
      <c r="JNM138"/>
      <c r="JNN138"/>
      <c r="JNO138"/>
      <c r="JNP138"/>
      <c r="JNQ138"/>
      <c r="JNR138"/>
      <c r="JNS138"/>
      <c r="JNT138"/>
      <c r="JNU138"/>
      <c r="JNV138"/>
      <c r="JNW138"/>
      <c r="JNX138"/>
      <c r="JNY138"/>
      <c r="JNZ138"/>
      <c r="JOA138"/>
      <c r="JOB138"/>
      <c r="JOC138"/>
      <c r="JOD138"/>
      <c r="JOE138"/>
      <c r="JOF138"/>
      <c r="JOG138"/>
      <c r="JOH138"/>
      <c r="JOI138"/>
      <c r="JOJ138"/>
      <c r="JOK138"/>
      <c r="JOL138"/>
      <c r="JOM138"/>
      <c r="JON138"/>
      <c r="JOO138"/>
      <c r="JOP138"/>
      <c r="JOQ138"/>
      <c r="JOR138"/>
      <c r="JOS138"/>
      <c r="JOT138"/>
      <c r="JOU138"/>
      <c r="JOV138"/>
      <c r="JOW138"/>
      <c r="JOX138"/>
      <c r="JOY138"/>
      <c r="JOZ138"/>
      <c r="JPA138"/>
      <c r="JPB138"/>
      <c r="JPC138"/>
      <c r="JPD138"/>
      <c r="JPE138"/>
      <c r="JPF138"/>
      <c r="JPG138"/>
      <c r="JPH138"/>
      <c r="JPI138"/>
      <c r="JPJ138"/>
      <c r="JPK138"/>
      <c r="JPL138"/>
      <c r="JPM138"/>
      <c r="JPN138"/>
      <c r="JPO138"/>
      <c r="JPP138"/>
      <c r="JPQ138"/>
      <c r="JPR138"/>
      <c r="JPS138"/>
      <c r="JPT138"/>
      <c r="JPU138"/>
      <c r="JPV138"/>
      <c r="JPW138"/>
      <c r="JPX138"/>
      <c r="JPY138"/>
      <c r="JPZ138"/>
      <c r="JQA138"/>
      <c r="JQB138"/>
      <c r="JQC138"/>
      <c r="JQD138"/>
      <c r="JQE138"/>
      <c r="JQF138"/>
      <c r="JQG138"/>
      <c r="JQH138"/>
      <c r="JQI138"/>
      <c r="JQJ138"/>
      <c r="JQK138"/>
      <c r="JQL138"/>
      <c r="JQM138"/>
      <c r="JQN138"/>
      <c r="JQO138"/>
      <c r="JQP138"/>
      <c r="JQQ138"/>
      <c r="JQR138"/>
      <c r="JQS138"/>
      <c r="JQT138"/>
      <c r="JQU138"/>
      <c r="JQV138"/>
      <c r="JQW138"/>
      <c r="JQX138"/>
      <c r="JQY138"/>
      <c r="JQZ138"/>
      <c r="JRA138"/>
      <c r="JRB138"/>
      <c r="JRC138"/>
      <c r="JRD138"/>
      <c r="JRE138"/>
      <c r="JRF138"/>
      <c r="JRG138"/>
      <c r="JRH138"/>
      <c r="JRI138"/>
      <c r="JRJ138"/>
      <c r="JRK138"/>
      <c r="JRL138"/>
      <c r="JRM138"/>
      <c r="JRN138"/>
      <c r="JRO138"/>
      <c r="JRP138"/>
      <c r="JRQ138"/>
      <c r="JRR138"/>
      <c r="JRS138"/>
      <c r="JRT138"/>
      <c r="JRU138"/>
      <c r="JRV138"/>
      <c r="JRW138"/>
      <c r="JRX138"/>
      <c r="JRY138"/>
      <c r="JRZ138"/>
      <c r="JSA138"/>
      <c r="JSB138"/>
      <c r="JSC138"/>
      <c r="JSD138"/>
      <c r="JSE138"/>
      <c r="JSF138"/>
      <c r="JSG138"/>
      <c r="JSH138"/>
      <c r="JSI138"/>
      <c r="JSJ138"/>
      <c r="JSK138"/>
      <c r="JSL138"/>
      <c r="JSM138"/>
      <c r="JSN138"/>
      <c r="JSO138"/>
      <c r="JSP138"/>
      <c r="JSQ138"/>
      <c r="JSR138"/>
      <c r="JSS138"/>
      <c r="JST138"/>
      <c r="JSU138"/>
      <c r="JSV138"/>
      <c r="JSW138"/>
      <c r="JSX138"/>
      <c r="JSY138"/>
      <c r="JSZ138"/>
      <c r="JTA138"/>
      <c r="JTB138"/>
      <c r="JTC138"/>
      <c r="JTD138"/>
      <c r="JTE138"/>
      <c r="JTF138"/>
      <c r="JTG138"/>
      <c r="JTH138"/>
      <c r="JTI138"/>
      <c r="JTJ138"/>
      <c r="JTK138"/>
      <c r="JTL138"/>
      <c r="JTM138"/>
      <c r="JTN138"/>
      <c r="JTO138"/>
      <c r="JTP138"/>
      <c r="JTQ138"/>
      <c r="JTR138"/>
      <c r="JTS138"/>
      <c r="JTT138"/>
      <c r="JTU138"/>
      <c r="JTV138"/>
      <c r="JTW138"/>
      <c r="JTX138"/>
      <c r="JTY138"/>
      <c r="JTZ138"/>
      <c r="JUA138"/>
      <c r="JUB138"/>
      <c r="JUC138"/>
      <c r="JUD138"/>
      <c r="JUE138"/>
      <c r="JUF138"/>
      <c r="JUG138"/>
      <c r="JUH138"/>
      <c r="JUI138"/>
      <c r="JUJ138"/>
      <c r="JUK138"/>
      <c r="JUL138"/>
      <c r="JUM138"/>
      <c r="JUN138"/>
      <c r="JUO138"/>
      <c r="JUP138"/>
      <c r="JUQ138"/>
      <c r="JUR138"/>
      <c r="JUS138"/>
      <c r="JUT138"/>
      <c r="JUU138"/>
      <c r="JUV138"/>
      <c r="JUW138"/>
      <c r="JUX138"/>
      <c r="JUY138"/>
      <c r="JUZ138"/>
      <c r="JVA138"/>
      <c r="JVB138"/>
      <c r="JVC138"/>
      <c r="JVD138"/>
      <c r="JVE138"/>
      <c r="JVF138"/>
      <c r="JVG138"/>
      <c r="JVH138"/>
      <c r="JVI138"/>
      <c r="JVJ138"/>
      <c r="JVK138"/>
      <c r="JVL138"/>
      <c r="JVM138"/>
      <c r="JVN138"/>
      <c r="JVO138"/>
      <c r="JVP138"/>
      <c r="JVQ138"/>
      <c r="JVR138"/>
      <c r="JVS138"/>
      <c r="JVT138"/>
      <c r="JVU138"/>
      <c r="JVV138"/>
      <c r="JVW138"/>
      <c r="JVX138"/>
      <c r="JVY138"/>
      <c r="JVZ138"/>
      <c r="JWA138"/>
      <c r="JWB138"/>
      <c r="JWC138"/>
      <c r="JWD138"/>
      <c r="JWE138"/>
      <c r="JWF138"/>
      <c r="JWG138"/>
      <c r="JWH138"/>
      <c r="JWI138"/>
      <c r="JWJ138"/>
      <c r="JWK138"/>
      <c r="JWL138"/>
      <c r="JWM138"/>
      <c r="JWN138"/>
      <c r="JWO138"/>
      <c r="JWP138"/>
      <c r="JWQ138"/>
      <c r="JWR138"/>
      <c r="JWS138"/>
      <c r="JWT138"/>
      <c r="JWU138"/>
      <c r="JWV138"/>
      <c r="JWW138"/>
      <c r="JWX138"/>
      <c r="JWY138"/>
      <c r="JWZ138"/>
      <c r="JXA138"/>
      <c r="JXB138"/>
      <c r="JXC138"/>
      <c r="JXD138"/>
      <c r="JXE138"/>
      <c r="JXF138"/>
      <c r="JXG138"/>
      <c r="JXH138"/>
      <c r="JXI138"/>
      <c r="JXJ138"/>
      <c r="JXK138"/>
      <c r="JXL138"/>
      <c r="JXM138"/>
      <c r="JXN138"/>
      <c r="JXO138"/>
      <c r="JXP138"/>
      <c r="JXQ138"/>
      <c r="JXR138"/>
      <c r="JXS138"/>
      <c r="JXT138"/>
      <c r="JXU138"/>
      <c r="JXV138"/>
      <c r="JXW138"/>
      <c r="JXX138"/>
      <c r="JXY138"/>
      <c r="JXZ138"/>
      <c r="JYA138"/>
      <c r="JYB138"/>
      <c r="JYC138"/>
      <c r="JYD138"/>
      <c r="JYE138"/>
      <c r="JYF138"/>
      <c r="JYG138"/>
      <c r="JYH138"/>
      <c r="JYI138"/>
      <c r="JYJ138"/>
      <c r="JYK138"/>
      <c r="JYL138"/>
      <c r="JYM138"/>
      <c r="JYN138"/>
      <c r="JYO138"/>
      <c r="JYP138"/>
      <c r="JYQ138"/>
      <c r="JYR138"/>
      <c r="JYS138"/>
      <c r="JYT138"/>
      <c r="JYU138"/>
      <c r="JYV138"/>
      <c r="JYW138"/>
      <c r="JYX138"/>
      <c r="JYY138"/>
      <c r="JYZ138"/>
      <c r="JZA138"/>
      <c r="JZB138"/>
      <c r="JZC138"/>
      <c r="JZD138"/>
      <c r="JZE138"/>
      <c r="JZF138"/>
      <c r="JZG138"/>
      <c r="JZH138"/>
      <c r="JZI138"/>
      <c r="JZJ138"/>
      <c r="JZK138"/>
      <c r="JZL138"/>
      <c r="JZM138"/>
      <c r="JZN138"/>
      <c r="JZO138"/>
      <c r="JZP138"/>
      <c r="JZQ138"/>
      <c r="JZR138"/>
      <c r="JZS138"/>
      <c r="JZT138"/>
      <c r="JZU138"/>
      <c r="JZV138"/>
      <c r="JZW138"/>
      <c r="JZX138"/>
      <c r="JZY138"/>
      <c r="JZZ138"/>
      <c r="KAA138"/>
      <c r="KAB138"/>
      <c r="KAC138"/>
      <c r="KAD138"/>
      <c r="KAE138"/>
      <c r="KAF138"/>
      <c r="KAG138"/>
      <c r="KAH138"/>
      <c r="KAI138"/>
      <c r="KAJ138"/>
      <c r="KAK138"/>
      <c r="KAL138"/>
      <c r="KAM138"/>
      <c r="KAN138"/>
      <c r="KAO138"/>
      <c r="KAP138"/>
      <c r="KAQ138"/>
      <c r="KAR138"/>
      <c r="KAS138"/>
      <c r="KAT138"/>
      <c r="KAU138"/>
      <c r="KAV138"/>
      <c r="KAW138"/>
      <c r="KAX138"/>
      <c r="KAY138"/>
      <c r="KAZ138"/>
      <c r="KBA138"/>
      <c r="KBB138"/>
      <c r="KBC138"/>
      <c r="KBD138"/>
      <c r="KBE138"/>
      <c r="KBF138"/>
      <c r="KBG138"/>
      <c r="KBH138"/>
      <c r="KBI138"/>
      <c r="KBJ138"/>
      <c r="KBK138"/>
      <c r="KBL138"/>
      <c r="KBM138"/>
      <c r="KBN138"/>
      <c r="KBO138"/>
      <c r="KBP138"/>
      <c r="KBQ138"/>
      <c r="KBR138"/>
      <c r="KBS138"/>
      <c r="KBT138"/>
      <c r="KBU138"/>
      <c r="KBV138"/>
      <c r="KBW138"/>
      <c r="KBX138"/>
      <c r="KBY138"/>
      <c r="KBZ138"/>
      <c r="KCA138"/>
      <c r="KCB138"/>
      <c r="KCC138"/>
      <c r="KCD138"/>
      <c r="KCE138"/>
      <c r="KCF138"/>
      <c r="KCG138"/>
      <c r="KCH138"/>
      <c r="KCI138"/>
      <c r="KCJ138"/>
      <c r="KCK138"/>
      <c r="KCL138"/>
      <c r="KCM138"/>
      <c r="KCN138"/>
      <c r="KCO138"/>
      <c r="KCP138"/>
      <c r="KCQ138"/>
      <c r="KCR138"/>
      <c r="KCS138"/>
      <c r="KCT138"/>
      <c r="KCU138"/>
      <c r="KCV138"/>
      <c r="KCW138"/>
      <c r="KCX138"/>
      <c r="KCY138"/>
      <c r="KCZ138"/>
      <c r="KDA138"/>
      <c r="KDB138"/>
      <c r="KDC138"/>
      <c r="KDD138"/>
      <c r="KDE138"/>
      <c r="KDF138"/>
      <c r="KDG138"/>
      <c r="KDH138"/>
      <c r="KDI138"/>
      <c r="KDJ138"/>
      <c r="KDK138"/>
      <c r="KDL138"/>
      <c r="KDM138"/>
      <c r="KDN138"/>
      <c r="KDO138"/>
      <c r="KDP138"/>
      <c r="KDQ138"/>
      <c r="KDR138"/>
      <c r="KDS138"/>
      <c r="KDT138"/>
      <c r="KDU138"/>
      <c r="KDV138"/>
      <c r="KDW138"/>
      <c r="KDX138"/>
      <c r="KDY138"/>
      <c r="KDZ138"/>
      <c r="KEA138"/>
      <c r="KEB138"/>
      <c r="KEC138"/>
      <c r="KED138"/>
      <c r="KEE138"/>
      <c r="KEF138"/>
      <c r="KEG138"/>
      <c r="KEH138"/>
      <c r="KEI138"/>
      <c r="KEJ138"/>
      <c r="KEK138"/>
      <c r="KEL138"/>
      <c r="KEM138"/>
      <c r="KEN138"/>
      <c r="KEO138"/>
      <c r="KEP138"/>
      <c r="KEQ138"/>
      <c r="KER138"/>
      <c r="KES138"/>
      <c r="KET138"/>
      <c r="KEU138"/>
      <c r="KEV138"/>
      <c r="KEW138"/>
      <c r="KEX138"/>
      <c r="KEY138"/>
      <c r="KEZ138"/>
      <c r="KFA138"/>
      <c r="KFB138"/>
      <c r="KFC138"/>
      <c r="KFD138"/>
      <c r="KFE138"/>
      <c r="KFF138"/>
      <c r="KFG138"/>
      <c r="KFH138"/>
      <c r="KFI138"/>
      <c r="KFJ138"/>
      <c r="KFK138"/>
      <c r="KFL138"/>
      <c r="KFM138"/>
      <c r="KFN138"/>
      <c r="KFO138"/>
      <c r="KFP138"/>
      <c r="KFQ138"/>
      <c r="KFR138"/>
      <c r="KFS138"/>
      <c r="KFT138"/>
      <c r="KFU138"/>
      <c r="KFV138"/>
      <c r="KFW138"/>
      <c r="KFX138"/>
      <c r="KFY138"/>
      <c r="KFZ138"/>
      <c r="KGA138"/>
      <c r="KGB138"/>
      <c r="KGC138"/>
      <c r="KGD138"/>
      <c r="KGE138"/>
      <c r="KGF138"/>
      <c r="KGG138"/>
      <c r="KGH138"/>
      <c r="KGI138"/>
      <c r="KGJ138"/>
      <c r="KGK138"/>
      <c r="KGL138"/>
      <c r="KGM138"/>
      <c r="KGN138"/>
      <c r="KGO138"/>
      <c r="KGP138"/>
      <c r="KGQ138"/>
      <c r="KGR138"/>
      <c r="KGS138"/>
      <c r="KGT138"/>
      <c r="KGU138"/>
      <c r="KGV138"/>
      <c r="KGW138"/>
      <c r="KGX138"/>
      <c r="KGY138"/>
      <c r="KGZ138"/>
      <c r="KHA138"/>
      <c r="KHB138"/>
      <c r="KHC138"/>
      <c r="KHD138"/>
      <c r="KHE138"/>
      <c r="KHF138"/>
      <c r="KHG138"/>
      <c r="KHH138"/>
      <c r="KHI138"/>
      <c r="KHJ138"/>
      <c r="KHK138"/>
      <c r="KHL138"/>
      <c r="KHM138"/>
      <c r="KHN138"/>
      <c r="KHO138"/>
      <c r="KHP138"/>
      <c r="KHQ138"/>
      <c r="KHR138"/>
      <c r="KHS138"/>
      <c r="KHT138"/>
      <c r="KHU138"/>
      <c r="KHV138"/>
      <c r="KHW138"/>
      <c r="KHX138"/>
      <c r="KHY138"/>
      <c r="KHZ138"/>
      <c r="KIA138"/>
      <c r="KIB138"/>
      <c r="KIC138"/>
      <c r="KID138"/>
      <c r="KIE138"/>
      <c r="KIF138"/>
      <c r="KIG138"/>
      <c r="KIH138"/>
      <c r="KII138"/>
      <c r="KIJ138"/>
      <c r="KIK138"/>
      <c r="KIL138"/>
      <c r="KIM138"/>
      <c r="KIN138"/>
      <c r="KIO138"/>
      <c r="KIP138"/>
      <c r="KIQ138"/>
      <c r="KIR138"/>
      <c r="KIS138"/>
      <c r="KIT138"/>
      <c r="KIU138"/>
      <c r="KIV138"/>
      <c r="KIW138"/>
      <c r="KIX138"/>
      <c r="KIY138"/>
      <c r="KIZ138"/>
      <c r="KJA138"/>
      <c r="KJB138"/>
      <c r="KJC138"/>
      <c r="KJD138"/>
      <c r="KJE138"/>
      <c r="KJF138"/>
      <c r="KJG138"/>
      <c r="KJH138"/>
      <c r="KJI138"/>
      <c r="KJJ138"/>
      <c r="KJK138"/>
      <c r="KJL138"/>
      <c r="KJM138"/>
      <c r="KJN138"/>
      <c r="KJO138"/>
      <c r="KJP138"/>
      <c r="KJQ138"/>
      <c r="KJR138"/>
      <c r="KJS138"/>
      <c r="KJT138"/>
      <c r="KJU138"/>
      <c r="KJV138"/>
      <c r="KJW138"/>
      <c r="KJX138"/>
      <c r="KJY138"/>
      <c r="KJZ138"/>
      <c r="KKA138"/>
      <c r="KKB138"/>
      <c r="KKC138"/>
      <c r="KKD138"/>
      <c r="KKE138"/>
      <c r="KKF138"/>
      <c r="KKG138"/>
      <c r="KKH138"/>
      <c r="KKI138"/>
      <c r="KKJ138"/>
      <c r="KKK138"/>
      <c r="KKL138"/>
      <c r="KKM138"/>
      <c r="KKN138"/>
      <c r="KKO138"/>
      <c r="KKP138"/>
      <c r="KKQ138"/>
      <c r="KKR138"/>
      <c r="KKS138"/>
      <c r="KKT138"/>
      <c r="KKU138"/>
      <c r="KKV138"/>
      <c r="KKW138"/>
      <c r="KKX138"/>
      <c r="KKY138"/>
      <c r="KKZ138"/>
      <c r="KLA138"/>
      <c r="KLB138"/>
      <c r="KLC138"/>
      <c r="KLD138"/>
      <c r="KLE138"/>
      <c r="KLF138"/>
      <c r="KLG138"/>
      <c r="KLH138"/>
      <c r="KLI138"/>
      <c r="KLJ138"/>
      <c r="KLK138"/>
      <c r="KLL138"/>
      <c r="KLM138"/>
      <c r="KLN138"/>
      <c r="KLO138"/>
      <c r="KLP138"/>
      <c r="KLQ138"/>
      <c r="KLR138"/>
      <c r="KLS138"/>
      <c r="KLT138"/>
      <c r="KLU138"/>
      <c r="KLV138"/>
      <c r="KLW138"/>
      <c r="KLX138"/>
      <c r="KLY138"/>
      <c r="KLZ138"/>
      <c r="KMA138"/>
      <c r="KMB138"/>
      <c r="KMC138"/>
      <c r="KMD138"/>
      <c r="KME138"/>
      <c r="KMF138"/>
      <c r="KMG138"/>
      <c r="KMH138"/>
      <c r="KMI138"/>
      <c r="KMJ138"/>
      <c r="KMK138"/>
      <c r="KML138"/>
      <c r="KMM138"/>
      <c r="KMN138"/>
      <c r="KMO138"/>
      <c r="KMP138"/>
      <c r="KMQ138"/>
      <c r="KMR138"/>
      <c r="KMS138"/>
      <c r="KMT138"/>
      <c r="KMU138"/>
      <c r="KMV138"/>
      <c r="KMW138"/>
      <c r="KMX138"/>
      <c r="KMY138"/>
      <c r="KMZ138"/>
      <c r="KNA138"/>
      <c r="KNB138"/>
      <c r="KNC138"/>
      <c r="KND138"/>
      <c r="KNE138"/>
      <c r="KNF138"/>
      <c r="KNG138"/>
      <c r="KNH138"/>
      <c r="KNI138"/>
      <c r="KNJ138"/>
      <c r="KNK138"/>
      <c r="KNL138"/>
      <c r="KNM138"/>
      <c r="KNN138"/>
      <c r="KNO138"/>
      <c r="KNP138"/>
      <c r="KNQ138"/>
      <c r="KNR138"/>
      <c r="KNS138"/>
      <c r="KNT138"/>
      <c r="KNU138"/>
      <c r="KNV138"/>
      <c r="KNW138"/>
      <c r="KNX138"/>
      <c r="KNY138"/>
      <c r="KNZ138"/>
      <c r="KOA138"/>
      <c r="KOB138"/>
      <c r="KOC138"/>
      <c r="KOD138"/>
      <c r="KOE138"/>
      <c r="KOF138"/>
      <c r="KOG138"/>
      <c r="KOH138"/>
      <c r="KOI138"/>
      <c r="KOJ138"/>
      <c r="KOK138"/>
      <c r="KOL138"/>
      <c r="KOM138"/>
      <c r="KON138"/>
      <c r="KOO138"/>
      <c r="KOP138"/>
      <c r="KOQ138"/>
      <c r="KOR138"/>
      <c r="KOS138"/>
      <c r="KOT138"/>
      <c r="KOU138"/>
      <c r="KOV138"/>
      <c r="KOW138"/>
      <c r="KOX138"/>
      <c r="KOY138"/>
      <c r="KOZ138"/>
      <c r="KPA138"/>
      <c r="KPB138"/>
      <c r="KPC138"/>
      <c r="KPD138"/>
      <c r="KPE138"/>
      <c r="KPF138"/>
      <c r="KPG138"/>
      <c r="KPH138"/>
      <c r="KPI138"/>
      <c r="KPJ138"/>
      <c r="KPK138"/>
      <c r="KPL138"/>
      <c r="KPM138"/>
      <c r="KPN138"/>
      <c r="KPO138"/>
      <c r="KPP138"/>
      <c r="KPQ138"/>
      <c r="KPR138"/>
      <c r="KPS138"/>
      <c r="KPT138"/>
      <c r="KPU138"/>
      <c r="KPV138"/>
      <c r="KPW138"/>
      <c r="KPX138"/>
      <c r="KPY138"/>
      <c r="KPZ138"/>
      <c r="KQA138"/>
      <c r="KQB138"/>
      <c r="KQC138"/>
      <c r="KQD138"/>
      <c r="KQE138"/>
      <c r="KQF138"/>
      <c r="KQG138"/>
      <c r="KQH138"/>
      <c r="KQI138"/>
      <c r="KQJ138"/>
      <c r="KQK138"/>
      <c r="KQL138"/>
      <c r="KQM138"/>
      <c r="KQN138"/>
      <c r="KQO138"/>
      <c r="KQP138"/>
      <c r="KQQ138"/>
      <c r="KQR138"/>
      <c r="KQS138"/>
      <c r="KQT138"/>
      <c r="KQU138"/>
      <c r="KQV138"/>
      <c r="KQW138"/>
      <c r="KQX138"/>
      <c r="KQY138"/>
      <c r="KQZ138"/>
      <c r="KRA138"/>
      <c r="KRB138"/>
      <c r="KRC138"/>
      <c r="KRD138"/>
      <c r="KRE138"/>
      <c r="KRF138"/>
      <c r="KRG138"/>
      <c r="KRH138"/>
      <c r="KRI138"/>
      <c r="KRJ138"/>
      <c r="KRK138"/>
      <c r="KRL138"/>
      <c r="KRM138"/>
      <c r="KRN138"/>
      <c r="KRO138"/>
      <c r="KRP138"/>
      <c r="KRQ138"/>
      <c r="KRR138"/>
      <c r="KRS138"/>
      <c r="KRT138"/>
      <c r="KRU138"/>
      <c r="KRV138"/>
      <c r="KRW138"/>
      <c r="KRX138"/>
      <c r="KRY138"/>
      <c r="KRZ138"/>
      <c r="KSA138"/>
      <c r="KSB138"/>
      <c r="KSC138"/>
      <c r="KSD138"/>
      <c r="KSE138"/>
      <c r="KSF138"/>
      <c r="KSG138"/>
      <c r="KSH138"/>
      <c r="KSI138"/>
      <c r="KSJ138"/>
      <c r="KSK138"/>
      <c r="KSL138"/>
      <c r="KSM138"/>
      <c r="KSN138"/>
      <c r="KSO138"/>
      <c r="KSP138"/>
      <c r="KSQ138"/>
      <c r="KSR138"/>
      <c r="KSS138"/>
      <c r="KST138"/>
      <c r="KSU138"/>
      <c r="KSV138"/>
      <c r="KSW138"/>
      <c r="KSX138"/>
      <c r="KSY138"/>
      <c r="KSZ138"/>
      <c r="KTA138"/>
      <c r="KTB138"/>
      <c r="KTC138"/>
      <c r="KTD138"/>
      <c r="KTE138"/>
      <c r="KTF138"/>
      <c r="KTG138"/>
      <c r="KTH138"/>
      <c r="KTI138"/>
      <c r="KTJ138"/>
      <c r="KTK138"/>
      <c r="KTL138"/>
      <c r="KTM138"/>
      <c r="KTN138"/>
      <c r="KTO138"/>
      <c r="KTP138"/>
      <c r="KTQ138"/>
      <c r="KTR138"/>
      <c r="KTS138"/>
      <c r="KTT138"/>
      <c r="KTU138"/>
      <c r="KTV138"/>
      <c r="KTW138"/>
      <c r="KTX138"/>
      <c r="KTY138"/>
      <c r="KTZ138"/>
      <c r="KUA138"/>
      <c r="KUB138"/>
      <c r="KUC138"/>
      <c r="KUD138"/>
      <c r="KUE138"/>
      <c r="KUF138"/>
      <c r="KUG138"/>
      <c r="KUH138"/>
      <c r="KUI138"/>
      <c r="KUJ138"/>
      <c r="KUK138"/>
      <c r="KUL138"/>
      <c r="KUM138"/>
      <c r="KUN138"/>
      <c r="KUO138"/>
      <c r="KUP138"/>
      <c r="KUQ138"/>
      <c r="KUR138"/>
      <c r="KUS138"/>
      <c r="KUT138"/>
      <c r="KUU138"/>
      <c r="KUV138"/>
      <c r="KUW138"/>
      <c r="KUX138"/>
      <c r="KUY138"/>
      <c r="KUZ138"/>
      <c r="KVA138"/>
      <c r="KVB138"/>
      <c r="KVC138"/>
      <c r="KVD138"/>
      <c r="KVE138"/>
      <c r="KVF138"/>
      <c r="KVG138"/>
      <c r="KVH138"/>
      <c r="KVI138"/>
      <c r="KVJ138"/>
      <c r="KVK138"/>
      <c r="KVL138"/>
      <c r="KVM138"/>
      <c r="KVN138"/>
      <c r="KVO138"/>
      <c r="KVP138"/>
      <c r="KVQ138"/>
      <c r="KVR138"/>
      <c r="KVS138"/>
      <c r="KVT138"/>
      <c r="KVU138"/>
      <c r="KVV138"/>
      <c r="KVW138"/>
      <c r="KVX138"/>
      <c r="KVY138"/>
      <c r="KVZ138"/>
      <c r="KWA138"/>
      <c r="KWB138"/>
      <c r="KWC138"/>
      <c r="KWD138"/>
      <c r="KWE138"/>
      <c r="KWF138"/>
      <c r="KWG138"/>
      <c r="KWH138"/>
      <c r="KWI138"/>
      <c r="KWJ138"/>
      <c r="KWK138"/>
      <c r="KWL138"/>
      <c r="KWM138"/>
      <c r="KWN138"/>
      <c r="KWO138"/>
      <c r="KWP138"/>
      <c r="KWQ138"/>
      <c r="KWR138"/>
      <c r="KWS138"/>
      <c r="KWT138"/>
      <c r="KWU138"/>
      <c r="KWV138"/>
      <c r="KWW138"/>
      <c r="KWX138"/>
      <c r="KWY138"/>
      <c r="KWZ138"/>
      <c r="KXA138"/>
      <c r="KXB138"/>
      <c r="KXC138"/>
      <c r="KXD138"/>
      <c r="KXE138"/>
      <c r="KXF138"/>
      <c r="KXG138"/>
      <c r="KXH138"/>
      <c r="KXI138"/>
      <c r="KXJ138"/>
      <c r="KXK138"/>
      <c r="KXL138"/>
      <c r="KXM138"/>
      <c r="KXN138"/>
      <c r="KXO138"/>
      <c r="KXP138"/>
      <c r="KXQ138"/>
      <c r="KXR138"/>
      <c r="KXS138"/>
      <c r="KXT138"/>
      <c r="KXU138"/>
      <c r="KXV138"/>
      <c r="KXW138"/>
      <c r="KXX138"/>
      <c r="KXY138"/>
      <c r="KXZ138"/>
      <c r="KYA138"/>
      <c r="KYB138"/>
      <c r="KYC138"/>
      <c r="KYD138"/>
      <c r="KYE138"/>
      <c r="KYF138"/>
      <c r="KYG138"/>
      <c r="KYH138"/>
      <c r="KYI138"/>
      <c r="KYJ138"/>
      <c r="KYK138"/>
      <c r="KYL138"/>
      <c r="KYM138"/>
      <c r="KYN138"/>
      <c r="KYO138"/>
      <c r="KYP138"/>
      <c r="KYQ138"/>
      <c r="KYR138"/>
      <c r="KYS138"/>
      <c r="KYT138"/>
      <c r="KYU138"/>
      <c r="KYV138"/>
      <c r="KYW138"/>
      <c r="KYX138"/>
      <c r="KYY138"/>
      <c r="KYZ138"/>
      <c r="KZA138"/>
      <c r="KZB138"/>
      <c r="KZC138"/>
      <c r="KZD138"/>
      <c r="KZE138"/>
      <c r="KZF138"/>
      <c r="KZG138"/>
      <c r="KZH138"/>
      <c r="KZI138"/>
      <c r="KZJ138"/>
      <c r="KZK138"/>
      <c r="KZL138"/>
      <c r="KZM138"/>
      <c r="KZN138"/>
      <c r="KZO138"/>
      <c r="KZP138"/>
      <c r="KZQ138"/>
      <c r="KZR138"/>
      <c r="KZS138"/>
      <c r="KZT138"/>
      <c r="KZU138"/>
      <c r="KZV138"/>
      <c r="KZW138"/>
      <c r="KZX138"/>
      <c r="KZY138"/>
      <c r="KZZ138"/>
      <c r="LAA138"/>
      <c r="LAB138"/>
      <c r="LAC138"/>
      <c r="LAD138"/>
      <c r="LAE138"/>
      <c r="LAF138"/>
      <c r="LAG138"/>
      <c r="LAH138"/>
      <c r="LAI138"/>
      <c r="LAJ138"/>
      <c r="LAK138"/>
      <c r="LAL138"/>
      <c r="LAM138"/>
      <c r="LAN138"/>
      <c r="LAO138"/>
      <c r="LAP138"/>
      <c r="LAQ138"/>
      <c r="LAR138"/>
      <c r="LAS138"/>
      <c r="LAT138"/>
      <c r="LAU138"/>
      <c r="LAV138"/>
      <c r="LAW138"/>
      <c r="LAX138"/>
      <c r="LAY138"/>
      <c r="LAZ138"/>
      <c r="LBA138"/>
      <c r="LBB138"/>
      <c r="LBC138"/>
      <c r="LBD138"/>
      <c r="LBE138"/>
      <c r="LBF138"/>
      <c r="LBG138"/>
      <c r="LBH138"/>
      <c r="LBI138"/>
      <c r="LBJ138"/>
      <c r="LBK138"/>
      <c r="LBL138"/>
      <c r="LBM138"/>
      <c r="LBN138"/>
      <c r="LBO138"/>
      <c r="LBP138"/>
      <c r="LBQ138"/>
      <c r="LBR138"/>
      <c r="LBS138"/>
      <c r="LBT138"/>
      <c r="LBU138"/>
      <c r="LBV138"/>
      <c r="LBW138"/>
      <c r="LBX138"/>
      <c r="LBY138"/>
      <c r="LBZ138"/>
      <c r="LCA138"/>
      <c r="LCB138"/>
      <c r="LCC138"/>
      <c r="LCD138"/>
      <c r="LCE138"/>
      <c r="LCF138"/>
      <c r="LCG138"/>
      <c r="LCH138"/>
      <c r="LCI138"/>
      <c r="LCJ138"/>
      <c r="LCK138"/>
      <c r="LCL138"/>
      <c r="LCM138"/>
      <c r="LCN138"/>
      <c r="LCO138"/>
      <c r="LCP138"/>
      <c r="LCQ138"/>
      <c r="LCR138"/>
      <c r="LCS138"/>
      <c r="LCT138"/>
      <c r="LCU138"/>
      <c r="LCV138"/>
      <c r="LCW138"/>
      <c r="LCX138"/>
      <c r="LCY138"/>
      <c r="LCZ138"/>
      <c r="LDA138"/>
      <c r="LDB138"/>
      <c r="LDC138"/>
      <c r="LDD138"/>
      <c r="LDE138"/>
      <c r="LDF138"/>
      <c r="LDG138"/>
      <c r="LDH138"/>
      <c r="LDI138"/>
      <c r="LDJ138"/>
      <c r="LDK138"/>
      <c r="LDL138"/>
      <c r="LDM138"/>
      <c r="LDN138"/>
      <c r="LDO138"/>
      <c r="LDP138"/>
      <c r="LDQ138"/>
      <c r="LDR138"/>
      <c r="LDS138"/>
      <c r="LDT138"/>
      <c r="LDU138"/>
      <c r="LDV138"/>
      <c r="LDW138"/>
      <c r="LDX138"/>
      <c r="LDY138"/>
      <c r="LDZ138"/>
      <c r="LEA138"/>
      <c r="LEB138"/>
      <c r="LEC138"/>
      <c r="LED138"/>
      <c r="LEE138"/>
      <c r="LEF138"/>
      <c r="LEG138"/>
      <c r="LEH138"/>
      <c r="LEI138"/>
      <c r="LEJ138"/>
      <c r="LEK138"/>
      <c r="LEL138"/>
      <c r="LEM138"/>
      <c r="LEN138"/>
      <c r="LEO138"/>
      <c r="LEP138"/>
      <c r="LEQ138"/>
      <c r="LER138"/>
      <c r="LES138"/>
      <c r="LET138"/>
      <c r="LEU138"/>
      <c r="LEV138"/>
      <c r="LEW138"/>
      <c r="LEX138"/>
      <c r="LEY138"/>
      <c r="LEZ138"/>
      <c r="LFA138"/>
      <c r="LFB138"/>
      <c r="LFC138"/>
      <c r="LFD138"/>
      <c r="LFE138"/>
      <c r="LFF138"/>
      <c r="LFG138"/>
      <c r="LFH138"/>
      <c r="LFI138"/>
      <c r="LFJ138"/>
      <c r="LFK138"/>
      <c r="LFL138"/>
      <c r="LFM138"/>
      <c r="LFN138"/>
      <c r="LFO138"/>
      <c r="LFP138"/>
      <c r="LFQ138"/>
      <c r="LFR138"/>
      <c r="LFS138"/>
      <c r="LFT138"/>
      <c r="LFU138"/>
      <c r="LFV138"/>
      <c r="LFW138"/>
      <c r="LFX138"/>
      <c r="LFY138"/>
      <c r="LFZ138"/>
      <c r="LGA138"/>
      <c r="LGB138"/>
      <c r="LGC138"/>
      <c r="LGD138"/>
      <c r="LGE138"/>
      <c r="LGF138"/>
      <c r="LGG138"/>
      <c r="LGH138"/>
      <c r="LGI138"/>
      <c r="LGJ138"/>
      <c r="LGK138"/>
      <c r="LGL138"/>
      <c r="LGM138"/>
      <c r="LGN138"/>
      <c r="LGO138"/>
      <c r="LGP138"/>
      <c r="LGQ138"/>
      <c r="LGR138"/>
      <c r="LGS138"/>
      <c r="LGT138"/>
      <c r="LGU138"/>
      <c r="LGV138"/>
      <c r="LGW138"/>
      <c r="LGX138"/>
      <c r="LGY138"/>
      <c r="LGZ138"/>
      <c r="LHA138"/>
      <c r="LHB138"/>
      <c r="LHC138"/>
      <c r="LHD138"/>
      <c r="LHE138"/>
      <c r="LHF138"/>
      <c r="LHG138"/>
      <c r="LHH138"/>
      <c r="LHI138"/>
      <c r="LHJ138"/>
      <c r="LHK138"/>
      <c r="LHL138"/>
      <c r="LHM138"/>
      <c r="LHN138"/>
      <c r="LHO138"/>
      <c r="LHP138"/>
      <c r="LHQ138"/>
      <c r="LHR138"/>
      <c r="LHS138"/>
      <c r="LHT138"/>
      <c r="LHU138"/>
      <c r="LHV138"/>
      <c r="LHW138"/>
      <c r="LHX138"/>
      <c r="LHY138"/>
      <c r="LHZ138"/>
      <c r="LIA138"/>
      <c r="LIB138"/>
      <c r="LIC138"/>
      <c r="LID138"/>
      <c r="LIE138"/>
      <c r="LIF138"/>
      <c r="LIG138"/>
      <c r="LIH138"/>
      <c r="LII138"/>
      <c r="LIJ138"/>
      <c r="LIK138"/>
      <c r="LIL138"/>
      <c r="LIM138"/>
      <c r="LIN138"/>
      <c r="LIO138"/>
      <c r="LIP138"/>
      <c r="LIQ138"/>
      <c r="LIR138"/>
      <c r="LIS138"/>
      <c r="LIT138"/>
      <c r="LIU138"/>
      <c r="LIV138"/>
      <c r="LIW138"/>
      <c r="LIX138"/>
      <c r="LIY138"/>
      <c r="LIZ138"/>
      <c r="LJA138"/>
      <c r="LJB138"/>
      <c r="LJC138"/>
      <c r="LJD138"/>
      <c r="LJE138"/>
      <c r="LJF138"/>
      <c r="LJG138"/>
      <c r="LJH138"/>
      <c r="LJI138"/>
      <c r="LJJ138"/>
      <c r="LJK138"/>
      <c r="LJL138"/>
      <c r="LJM138"/>
      <c r="LJN138"/>
      <c r="LJO138"/>
      <c r="LJP138"/>
      <c r="LJQ138"/>
      <c r="LJR138"/>
      <c r="LJS138"/>
      <c r="LJT138"/>
      <c r="LJU138"/>
      <c r="LJV138"/>
      <c r="LJW138"/>
      <c r="LJX138"/>
      <c r="LJY138"/>
      <c r="LJZ138"/>
      <c r="LKA138"/>
      <c r="LKB138"/>
      <c r="LKC138"/>
      <c r="LKD138"/>
      <c r="LKE138"/>
      <c r="LKF138"/>
      <c r="LKG138"/>
      <c r="LKH138"/>
      <c r="LKI138"/>
      <c r="LKJ138"/>
      <c r="LKK138"/>
      <c r="LKL138"/>
      <c r="LKM138"/>
      <c r="LKN138"/>
      <c r="LKO138"/>
      <c r="LKP138"/>
      <c r="LKQ138"/>
      <c r="LKR138"/>
      <c r="LKS138"/>
      <c r="LKT138"/>
      <c r="LKU138"/>
      <c r="LKV138"/>
      <c r="LKW138"/>
      <c r="LKX138"/>
      <c r="LKY138"/>
      <c r="LKZ138"/>
      <c r="LLA138"/>
      <c r="LLB138"/>
      <c r="LLC138"/>
      <c r="LLD138"/>
      <c r="LLE138"/>
      <c r="LLF138"/>
      <c r="LLG138"/>
      <c r="LLH138"/>
      <c r="LLI138"/>
      <c r="LLJ138"/>
      <c r="LLK138"/>
      <c r="LLL138"/>
      <c r="LLM138"/>
      <c r="LLN138"/>
      <c r="LLO138"/>
      <c r="LLP138"/>
      <c r="LLQ138"/>
      <c r="LLR138"/>
      <c r="LLS138"/>
      <c r="LLT138"/>
      <c r="LLU138"/>
      <c r="LLV138"/>
      <c r="LLW138"/>
      <c r="LLX138"/>
      <c r="LLY138"/>
      <c r="LLZ138"/>
      <c r="LMA138"/>
      <c r="LMB138"/>
      <c r="LMC138"/>
      <c r="LMD138"/>
      <c r="LME138"/>
      <c r="LMF138"/>
      <c r="LMG138"/>
      <c r="LMH138"/>
      <c r="LMI138"/>
      <c r="LMJ138"/>
      <c r="LMK138"/>
      <c r="LML138"/>
      <c r="LMM138"/>
      <c r="LMN138"/>
      <c r="LMO138"/>
      <c r="LMP138"/>
      <c r="LMQ138"/>
      <c r="LMR138"/>
      <c r="LMS138"/>
      <c r="LMT138"/>
      <c r="LMU138"/>
      <c r="LMV138"/>
      <c r="LMW138"/>
      <c r="LMX138"/>
      <c r="LMY138"/>
      <c r="LMZ138"/>
      <c r="LNA138"/>
      <c r="LNB138"/>
      <c r="LNC138"/>
      <c r="LND138"/>
      <c r="LNE138"/>
      <c r="LNF138"/>
      <c r="LNG138"/>
      <c r="LNH138"/>
      <c r="LNI138"/>
      <c r="LNJ138"/>
      <c r="LNK138"/>
      <c r="LNL138"/>
      <c r="LNM138"/>
      <c r="LNN138"/>
      <c r="LNO138"/>
      <c r="LNP138"/>
      <c r="LNQ138"/>
      <c r="LNR138"/>
      <c r="LNS138"/>
      <c r="LNT138"/>
      <c r="LNU138"/>
      <c r="LNV138"/>
      <c r="LNW138"/>
      <c r="LNX138"/>
      <c r="LNY138"/>
      <c r="LNZ138"/>
      <c r="LOA138"/>
      <c r="LOB138"/>
      <c r="LOC138"/>
      <c r="LOD138"/>
      <c r="LOE138"/>
      <c r="LOF138"/>
      <c r="LOG138"/>
      <c r="LOH138"/>
      <c r="LOI138"/>
      <c r="LOJ138"/>
      <c r="LOK138"/>
      <c r="LOL138"/>
      <c r="LOM138"/>
      <c r="LON138"/>
      <c r="LOO138"/>
      <c r="LOP138"/>
      <c r="LOQ138"/>
      <c r="LOR138"/>
      <c r="LOS138"/>
      <c r="LOT138"/>
      <c r="LOU138"/>
      <c r="LOV138"/>
      <c r="LOW138"/>
      <c r="LOX138"/>
      <c r="LOY138"/>
      <c r="LOZ138"/>
      <c r="LPA138"/>
      <c r="LPB138"/>
      <c r="LPC138"/>
      <c r="LPD138"/>
      <c r="LPE138"/>
      <c r="LPF138"/>
      <c r="LPG138"/>
      <c r="LPH138"/>
      <c r="LPI138"/>
      <c r="LPJ138"/>
      <c r="LPK138"/>
      <c r="LPL138"/>
      <c r="LPM138"/>
      <c r="LPN138"/>
      <c r="LPO138"/>
      <c r="LPP138"/>
      <c r="LPQ138"/>
      <c r="LPR138"/>
      <c r="LPS138"/>
      <c r="LPT138"/>
      <c r="LPU138"/>
      <c r="LPV138"/>
      <c r="LPW138"/>
      <c r="LPX138"/>
      <c r="LPY138"/>
      <c r="LPZ138"/>
      <c r="LQA138"/>
      <c r="LQB138"/>
      <c r="LQC138"/>
      <c r="LQD138"/>
      <c r="LQE138"/>
      <c r="LQF138"/>
      <c r="LQG138"/>
      <c r="LQH138"/>
      <c r="LQI138"/>
      <c r="LQJ138"/>
      <c r="LQK138"/>
      <c r="LQL138"/>
      <c r="LQM138"/>
      <c r="LQN138"/>
      <c r="LQO138"/>
      <c r="LQP138"/>
      <c r="LQQ138"/>
      <c r="LQR138"/>
      <c r="LQS138"/>
      <c r="LQT138"/>
      <c r="LQU138"/>
      <c r="LQV138"/>
      <c r="LQW138"/>
      <c r="LQX138"/>
      <c r="LQY138"/>
      <c r="LQZ138"/>
      <c r="LRA138"/>
      <c r="LRB138"/>
      <c r="LRC138"/>
      <c r="LRD138"/>
      <c r="LRE138"/>
      <c r="LRF138"/>
      <c r="LRG138"/>
      <c r="LRH138"/>
      <c r="LRI138"/>
      <c r="LRJ138"/>
      <c r="LRK138"/>
      <c r="LRL138"/>
      <c r="LRM138"/>
      <c r="LRN138"/>
      <c r="LRO138"/>
      <c r="LRP138"/>
      <c r="LRQ138"/>
      <c r="LRR138"/>
      <c r="LRS138"/>
      <c r="LRT138"/>
      <c r="LRU138"/>
      <c r="LRV138"/>
      <c r="LRW138"/>
      <c r="LRX138"/>
      <c r="LRY138"/>
      <c r="LRZ138"/>
      <c r="LSA138"/>
      <c r="LSB138"/>
      <c r="LSC138"/>
      <c r="LSD138"/>
      <c r="LSE138"/>
      <c r="LSF138"/>
      <c r="LSG138"/>
      <c r="LSH138"/>
      <c r="LSI138"/>
      <c r="LSJ138"/>
      <c r="LSK138"/>
      <c r="LSL138"/>
      <c r="LSM138"/>
      <c r="LSN138"/>
      <c r="LSO138"/>
      <c r="LSP138"/>
      <c r="LSQ138"/>
      <c r="LSR138"/>
      <c r="LSS138"/>
      <c r="LST138"/>
      <c r="LSU138"/>
      <c r="LSV138"/>
      <c r="LSW138"/>
      <c r="LSX138"/>
      <c r="LSY138"/>
      <c r="LSZ138"/>
      <c r="LTA138"/>
      <c r="LTB138"/>
      <c r="LTC138"/>
      <c r="LTD138"/>
      <c r="LTE138"/>
      <c r="LTF138"/>
      <c r="LTG138"/>
      <c r="LTH138"/>
      <c r="LTI138"/>
      <c r="LTJ138"/>
      <c r="LTK138"/>
      <c r="LTL138"/>
      <c r="LTM138"/>
      <c r="LTN138"/>
      <c r="LTO138"/>
      <c r="LTP138"/>
      <c r="LTQ138"/>
      <c r="LTR138"/>
      <c r="LTS138"/>
      <c r="LTT138"/>
      <c r="LTU138"/>
      <c r="LTV138"/>
      <c r="LTW138"/>
      <c r="LTX138"/>
      <c r="LTY138"/>
      <c r="LTZ138"/>
      <c r="LUA138"/>
      <c r="LUB138"/>
      <c r="LUC138"/>
      <c r="LUD138"/>
      <c r="LUE138"/>
      <c r="LUF138"/>
      <c r="LUG138"/>
      <c r="LUH138"/>
      <c r="LUI138"/>
      <c r="LUJ138"/>
      <c r="LUK138"/>
      <c r="LUL138"/>
      <c r="LUM138"/>
      <c r="LUN138"/>
      <c r="LUO138"/>
      <c r="LUP138"/>
      <c r="LUQ138"/>
      <c r="LUR138"/>
      <c r="LUS138"/>
      <c r="LUT138"/>
      <c r="LUU138"/>
      <c r="LUV138"/>
      <c r="LUW138"/>
      <c r="LUX138"/>
      <c r="LUY138"/>
      <c r="LUZ138"/>
      <c r="LVA138"/>
      <c r="LVB138"/>
      <c r="LVC138"/>
      <c r="LVD138"/>
      <c r="LVE138"/>
      <c r="LVF138"/>
      <c r="LVG138"/>
      <c r="LVH138"/>
      <c r="LVI138"/>
      <c r="LVJ138"/>
      <c r="LVK138"/>
      <c r="LVL138"/>
      <c r="LVM138"/>
      <c r="LVN138"/>
      <c r="LVO138"/>
      <c r="LVP138"/>
      <c r="LVQ138"/>
      <c r="LVR138"/>
      <c r="LVS138"/>
      <c r="LVT138"/>
      <c r="LVU138"/>
      <c r="LVV138"/>
      <c r="LVW138"/>
      <c r="LVX138"/>
      <c r="LVY138"/>
      <c r="LVZ138"/>
      <c r="LWA138"/>
      <c r="LWB138"/>
      <c r="LWC138"/>
      <c r="LWD138"/>
      <c r="LWE138"/>
      <c r="LWF138"/>
      <c r="LWG138"/>
      <c r="LWH138"/>
      <c r="LWI138"/>
      <c r="LWJ138"/>
      <c r="LWK138"/>
      <c r="LWL138"/>
      <c r="LWM138"/>
      <c r="LWN138"/>
      <c r="LWO138"/>
      <c r="LWP138"/>
      <c r="LWQ138"/>
      <c r="LWR138"/>
      <c r="LWS138"/>
      <c r="LWT138"/>
      <c r="LWU138"/>
      <c r="LWV138"/>
      <c r="LWW138"/>
      <c r="LWX138"/>
      <c r="LWY138"/>
      <c r="LWZ138"/>
      <c r="LXA138"/>
      <c r="LXB138"/>
      <c r="LXC138"/>
      <c r="LXD138"/>
      <c r="LXE138"/>
      <c r="LXF138"/>
      <c r="LXG138"/>
      <c r="LXH138"/>
      <c r="LXI138"/>
      <c r="LXJ138"/>
      <c r="LXK138"/>
      <c r="LXL138"/>
      <c r="LXM138"/>
      <c r="LXN138"/>
      <c r="LXO138"/>
      <c r="LXP138"/>
      <c r="LXQ138"/>
      <c r="LXR138"/>
      <c r="LXS138"/>
      <c r="LXT138"/>
      <c r="LXU138"/>
      <c r="LXV138"/>
      <c r="LXW138"/>
      <c r="LXX138"/>
      <c r="LXY138"/>
      <c r="LXZ138"/>
      <c r="LYA138"/>
      <c r="LYB138"/>
      <c r="LYC138"/>
      <c r="LYD138"/>
      <c r="LYE138"/>
      <c r="LYF138"/>
      <c r="LYG138"/>
      <c r="LYH138"/>
      <c r="LYI138"/>
      <c r="LYJ138"/>
      <c r="LYK138"/>
      <c r="LYL138"/>
      <c r="LYM138"/>
      <c r="LYN138"/>
      <c r="LYO138"/>
      <c r="LYP138"/>
      <c r="LYQ138"/>
      <c r="LYR138"/>
      <c r="LYS138"/>
      <c r="LYT138"/>
      <c r="LYU138"/>
      <c r="LYV138"/>
      <c r="LYW138"/>
      <c r="LYX138"/>
      <c r="LYY138"/>
      <c r="LYZ138"/>
      <c r="LZA138"/>
      <c r="LZB138"/>
      <c r="LZC138"/>
      <c r="LZD138"/>
      <c r="LZE138"/>
      <c r="LZF138"/>
      <c r="LZG138"/>
      <c r="LZH138"/>
      <c r="LZI138"/>
      <c r="LZJ138"/>
      <c r="LZK138"/>
      <c r="LZL138"/>
      <c r="LZM138"/>
      <c r="LZN138"/>
      <c r="LZO138"/>
      <c r="LZP138"/>
      <c r="LZQ138"/>
      <c r="LZR138"/>
      <c r="LZS138"/>
      <c r="LZT138"/>
      <c r="LZU138"/>
      <c r="LZV138"/>
      <c r="LZW138"/>
      <c r="LZX138"/>
      <c r="LZY138"/>
      <c r="LZZ138"/>
      <c r="MAA138"/>
      <c r="MAB138"/>
      <c r="MAC138"/>
      <c r="MAD138"/>
      <c r="MAE138"/>
      <c r="MAF138"/>
      <c r="MAG138"/>
      <c r="MAH138"/>
      <c r="MAI138"/>
      <c r="MAJ138"/>
      <c r="MAK138"/>
      <c r="MAL138"/>
      <c r="MAM138"/>
      <c r="MAN138"/>
      <c r="MAO138"/>
      <c r="MAP138"/>
      <c r="MAQ138"/>
      <c r="MAR138"/>
      <c r="MAS138"/>
      <c r="MAT138"/>
      <c r="MAU138"/>
      <c r="MAV138"/>
      <c r="MAW138"/>
      <c r="MAX138"/>
      <c r="MAY138"/>
      <c r="MAZ138"/>
      <c r="MBA138"/>
      <c r="MBB138"/>
      <c r="MBC138"/>
      <c r="MBD138"/>
      <c r="MBE138"/>
      <c r="MBF138"/>
      <c r="MBG138"/>
      <c r="MBH138"/>
      <c r="MBI138"/>
      <c r="MBJ138"/>
      <c r="MBK138"/>
      <c r="MBL138"/>
      <c r="MBM138"/>
      <c r="MBN138"/>
      <c r="MBO138"/>
      <c r="MBP138"/>
      <c r="MBQ138"/>
      <c r="MBR138"/>
      <c r="MBS138"/>
      <c r="MBT138"/>
      <c r="MBU138"/>
      <c r="MBV138"/>
      <c r="MBW138"/>
      <c r="MBX138"/>
      <c r="MBY138"/>
      <c r="MBZ138"/>
      <c r="MCA138"/>
      <c r="MCB138"/>
      <c r="MCC138"/>
      <c r="MCD138"/>
      <c r="MCE138"/>
      <c r="MCF138"/>
      <c r="MCG138"/>
      <c r="MCH138"/>
      <c r="MCI138"/>
      <c r="MCJ138"/>
      <c r="MCK138"/>
      <c r="MCL138"/>
      <c r="MCM138"/>
      <c r="MCN138"/>
      <c r="MCO138"/>
      <c r="MCP138"/>
      <c r="MCQ138"/>
      <c r="MCR138"/>
      <c r="MCS138"/>
      <c r="MCT138"/>
      <c r="MCU138"/>
      <c r="MCV138"/>
      <c r="MCW138"/>
      <c r="MCX138"/>
      <c r="MCY138"/>
      <c r="MCZ138"/>
      <c r="MDA138"/>
      <c r="MDB138"/>
      <c r="MDC138"/>
      <c r="MDD138"/>
      <c r="MDE138"/>
      <c r="MDF138"/>
      <c r="MDG138"/>
      <c r="MDH138"/>
      <c r="MDI138"/>
      <c r="MDJ138"/>
      <c r="MDK138"/>
      <c r="MDL138"/>
      <c r="MDM138"/>
      <c r="MDN138"/>
      <c r="MDO138"/>
      <c r="MDP138"/>
      <c r="MDQ138"/>
      <c r="MDR138"/>
      <c r="MDS138"/>
      <c r="MDT138"/>
      <c r="MDU138"/>
      <c r="MDV138"/>
      <c r="MDW138"/>
      <c r="MDX138"/>
      <c r="MDY138"/>
      <c r="MDZ138"/>
      <c r="MEA138"/>
      <c r="MEB138"/>
      <c r="MEC138"/>
      <c r="MED138"/>
      <c r="MEE138"/>
      <c r="MEF138"/>
      <c r="MEG138"/>
      <c r="MEH138"/>
      <c r="MEI138"/>
      <c r="MEJ138"/>
      <c r="MEK138"/>
      <c r="MEL138"/>
      <c r="MEM138"/>
      <c r="MEN138"/>
      <c r="MEO138"/>
      <c r="MEP138"/>
      <c r="MEQ138"/>
      <c r="MER138"/>
      <c r="MES138"/>
      <c r="MET138"/>
      <c r="MEU138"/>
      <c r="MEV138"/>
      <c r="MEW138"/>
      <c r="MEX138"/>
      <c r="MEY138"/>
      <c r="MEZ138"/>
      <c r="MFA138"/>
      <c r="MFB138"/>
      <c r="MFC138"/>
      <c r="MFD138"/>
      <c r="MFE138"/>
      <c r="MFF138"/>
      <c r="MFG138"/>
      <c r="MFH138"/>
      <c r="MFI138"/>
      <c r="MFJ138"/>
      <c r="MFK138"/>
      <c r="MFL138"/>
      <c r="MFM138"/>
      <c r="MFN138"/>
      <c r="MFO138"/>
      <c r="MFP138"/>
      <c r="MFQ138"/>
      <c r="MFR138"/>
      <c r="MFS138"/>
      <c r="MFT138"/>
      <c r="MFU138"/>
      <c r="MFV138"/>
      <c r="MFW138"/>
      <c r="MFX138"/>
      <c r="MFY138"/>
      <c r="MFZ138"/>
      <c r="MGA138"/>
      <c r="MGB138"/>
      <c r="MGC138"/>
      <c r="MGD138"/>
      <c r="MGE138"/>
      <c r="MGF138"/>
      <c r="MGG138"/>
      <c r="MGH138"/>
      <c r="MGI138"/>
      <c r="MGJ138"/>
      <c r="MGK138"/>
      <c r="MGL138"/>
      <c r="MGM138"/>
      <c r="MGN138"/>
      <c r="MGO138"/>
      <c r="MGP138"/>
      <c r="MGQ138"/>
      <c r="MGR138"/>
      <c r="MGS138"/>
      <c r="MGT138"/>
      <c r="MGU138"/>
      <c r="MGV138"/>
      <c r="MGW138"/>
      <c r="MGX138"/>
      <c r="MGY138"/>
      <c r="MGZ138"/>
      <c r="MHA138"/>
      <c r="MHB138"/>
      <c r="MHC138"/>
      <c r="MHD138"/>
      <c r="MHE138"/>
      <c r="MHF138"/>
      <c r="MHG138"/>
      <c r="MHH138"/>
      <c r="MHI138"/>
      <c r="MHJ138"/>
      <c r="MHK138"/>
      <c r="MHL138"/>
      <c r="MHM138"/>
      <c r="MHN138"/>
      <c r="MHO138"/>
      <c r="MHP138"/>
      <c r="MHQ138"/>
      <c r="MHR138"/>
      <c r="MHS138"/>
      <c r="MHT138"/>
      <c r="MHU138"/>
      <c r="MHV138"/>
      <c r="MHW138"/>
      <c r="MHX138"/>
      <c r="MHY138"/>
      <c r="MHZ138"/>
      <c r="MIA138"/>
      <c r="MIB138"/>
      <c r="MIC138"/>
      <c r="MID138"/>
      <c r="MIE138"/>
      <c r="MIF138"/>
      <c r="MIG138"/>
      <c r="MIH138"/>
      <c r="MII138"/>
      <c r="MIJ138"/>
      <c r="MIK138"/>
      <c r="MIL138"/>
      <c r="MIM138"/>
      <c r="MIN138"/>
      <c r="MIO138"/>
      <c r="MIP138"/>
      <c r="MIQ138"/>
      <c r="MIR138"/>
      <c r="MIS138"/>
      <c r="MIT138"/>
      <c r="MIU138"/>
      <c r="MIV138"/>
      <c r="MIW138"/>
      <c r="MIX138"/>
      <c r="MIY138"/>
      <c r="MIZ138"/>
      <c r="MJA138"/>
      <c r="MJB138"/>
      <c r="MJC138"/>
      <c r="MJD138"/>
      <c r="MJE138"/>
      <c r="MJF138"/>
      <c r="MJG138"/>
      <c r="MJH138"/>
      <c r="MJI138"/>
      <c r="MJJ138"/>
      <c r="MJK138"/>
      <c r="MJL138"/>
      <c r="MJM138"/>
      <c r="MJN138"/>
      <c r="MJO138"/>
      <c r="MJP138"/>
      <c r="MJQ138"/>
      <c r="MJR138"/>
      <c r="MJS138"/>
      <c r="MJT138"/>
      <c r="MJU138"/>
      <c r="MJV138"/>
      <c r="MJW138"/>
      <c r="MJX138"/>
      <c r="MJY138"/>
      <c r="MJZ138"/>
      <c r="MKA138"/>
      <c r="MKB138"/>
      <c r="MKC138"/>
      <c r="MKD138"/>
      <c r="MKE138"/>
      <c r="MKF138"/>
      <c r="MKG138"/>
      <c r="MKH138"/>
      <c r="MKI138"/>
      <c r="MKJ138"/>
      <c r="MKK138"/>
      <c r="MKL138"/>
      <c r="MKM138"/>
      <c r="MKN138"/>
      <c r="MKO138"/>
      <c r="MKP138"/>
      <c r="MKQ138"/>
      <c r="MKR138"/>
      <c r="MKS138"/>
      <c r="MKT138"/>
      <c r="MKU138"/>
      <c r="MKV138"/>
      <c r="MKW138"/>
      <c r="MKX138"/>
      <c r="MKY138"/>
      <c r="MKZ138"/>
      <c r="MLA138"/>
      <c r="MLB138"/>
      <c r="MLC138"/>
      <c r="MLD138"/>
      <c r="MLE138"/>
      <c r="MLF138"/>
      <c r="MLG138"/>
      <c r="MLH138"/>
      <c r="MLI138"/>
      <c r="MLJ138"/>
      <c r="MLK138"/>
      <c r="MLL138"/>
      <c r="MLM138"/>
      <c r="MLN138"/>
      <c r="MLO138"/>
      <c r="MLP138"/>
      <c r="MLQ138"/>
      <c r="MLR138"/>
      <c r="MLS138"/>
      <c r="MLT138"/>
      <c r="MLU138"/>
      <c r="MLV138"/>
      <c r="MLW138"/>
      <c r="MLX138"/>
      <c r="MLY138"/>
      <c r="MLZ138"/>
      <c r="MMA138"/>
      <c r="MMB138"/>
      <c r="MMC138"/>
      <c r="MMD138"/>
      <c r="MME138"/>
      <c r="MMF138"/>
      <c r="MMG138"/>
      <c r="MMH138"/>
      <c r="MMI138"/>
      <c r="MMJ138"/>
      <c r="MMK138"/>
      <c r="MML138"/>
      <c r="MMM138"/>
      <c r="MMN138"/>
      <c r="MMO138"/>
      <c r="MMP138"/>
      <c r="MMQ138"/>
      <c r="MMR138"/>
      <c r="MMS138"/>
      <c r="MMT138"/>
      <c r="MMU138"/>
      <c r="MMV138"/>
      <c r="MMW138"/>
      <c r="MMX138"/>
      <c r="MMY138"/>
      <c r="MMZ138"/>
      <c r="MNA138"/>
      <c r="MNB138"/>
      <c r="MNC138"/>
      <c r="MND138"/>
      <c r="MNE138"/>
      <c r="MNF138"/>
      <c r="MNG138"/>
      <c r="MNH138"/>
      <c r="MNI138"/>
      <c r="MNJ138"/>
      <c r="MNK138"/>
      <c r="MNL138"/>
      <c r="MNM138"/>
      <c r="MNN138"/>
      <c r="MNO138"/>
      <c r="MNP138"/>
      <c r="MNQ138"/>
      <c r="MNR138"/>
      <c r="MNS138"/>
      <c r="MNT138"/>
      <c r="MNU138"/>
      <c r="MNV138"/>
      <c r="MNW138"/>
      <c r="MNX138"/>
      <c r="MNY138"/>
      <c r="MNZ138"/>
      <c r="MOA138"/>
      <c r="MOB138"/>
      <c r="MOC138"/>
      <c r="MOD138"/>
      <c r="MOE138"/>
      <c r="MOF138"/>
      <c r="MOG138"/>
      <c r="MOH138"/>
      <c r="MOI138"/>
      <c r="MOJ138"/>
      <c r="MOK138"/>
      <c r="MOL138"/>
      <c r="MOM138"/>
      <c r="MON138"/>
      <c r="MOO138"/>
      <c r="MOP138"/>
      <c r="MOQ138"/>
      <c r="MOR138"/>
      <c r="MOS138"/>
      <c r="MOT138"/>
      <c r="MOU138"/>
      <c r="MOV138"/>
      <c r="MOW138"/>
      <c r="MOX138"/>
      <c r="MOY138"/>
      <c r="MOZ138"/>
      <c r="MPA138"/>
      <c r="MPB138"/>
      <c r="MPC138"/>
      <c r="MPD138"/>
      <c r="MPE138"/>
      <c r="MPF138"/>
      <c r="MPG138"/>
      <c r="MPH138"/>
      <c r="MPI138"/>
      <c r="MPJ138"/>
      <c r="MPK138"/>
      <c r="MPL138"/>
      <c r="MPM138"/>
      <c r="MPN138"/>
      <c r="MPO138"/>
      <c r="MPP138"/>
      <c r="MPQ138"/>
      <c r="MPR138"/>
      <c r="MPS138"/>
      <c r="MPT138"/>
      <c r="MPU138"/>
      <c r="MPV138"/>
      <c r="MPW138"/>
      <c r="MPX138"/>
      <c r="MPY138"/>
      <c r="MPZ138"/>
      <c r="MQA138"/>
      <c r="MQB138"/>
      <c r="MQC138"/>
      <c r="MQD138"/>
      <c r="MQE138"/>
      <c r="MQF138"/>
      <c r="MQG138"/>
      <c r="MQH138"/>
      <c r="MQI138"/>
      <c r="MQJ138"/>
      <c r="MQK138"/>
      <c r="MQL138"/>
      <c r="MQM138"/>
      <c r="MQN138"/>
      <c r="MQO138"/>
      <c r="MQP138"/>
      <c r="MQQ138"/>
      <c r="MQR138"/>
      <c r="MQS138"/>
      <c r="MQT138"/>
      <c r="MQU138"/>
      <c r="MQV138"/>
      <c r="MQW138"/>
      <c r="MQX138"/>
      <c r="MQY138"/>
      <c r="MQZ138"/>
      <c r="MRA138"/>
      <c r="MRB138"/>
      <c r="MRC138"/>
      <c r="MRD138"/>
      <c r="MRE138"/>
      <c r="MRF138"/>
      <c r="MRG138"/>
      <c r="MRH138"/>
      <c r="MRI138"/>
      <c r="MRJ138"/>
      <c r="MRK138"/>
      <c r="MRL138"/>
      <c r="MRM138"/>
      <c r="MRN138"/>
      <c r="MRO138"/>
      <c r="MRP138"/>
      <c r="MRQ138"/>
      <c r="MRR138"/>
      <c r="MRS138"/>
      <c r="MRT138"/>
      <c r="MRU138"/>
      <c r="MRV138"/>
      <c r="MRW138"/>
      <c r="MRX138"/>
      <c r="MRY138"/>
      <c r="MRZ138"/>
      <c r="MSA138"/>
      <c r="MSB138"/>
      <c r="MSC138"/>
      <c r="MSD138"/>
      <c r="MSE138"/>
      <c r="MSF138"/>
      <c r="MSG138"/>
      <c r="MSH138"/>
      <c r="MSI138"/>
      <c r="MSJ138"/>
      <c r="MSK138"/>
      <c r="MSL138"/>
      <c r="MSM138"/>
      <c r="MSN138"/>
      <c r="MSO138"/>
      <c r="MSP138"/>
      <c r="MSQ138"/>
      <c r="MSR138"/>
      <c r="MSS138"/>
      <c r="MST138"/>
      <c r="MSU138"/>
      <c r="MSV138"/>
      <c r="MSW138"/>
      <c r="MSX138"/>
      <c r="MSY138"/>
      <c r="MSZ138"/>
      <c r="MTA138"/>
      <c r="MTB138"/>
      <c r="MTC138"/>
      <c r="MTD138"/>
      <c r="MTE138"/>
      <c r="MTF138"/>
      <c r="MTG138"/>
      <c r="MTH138"/>
      <c r="MTI138"/>
      <c r="MTJ138"/>
      <c r="MTK138"/>
      <c r="MTL138"/>
      <c r="MTM138"/>
      <c r="MTN138"/>
      <c r="MTO138"/>
      <c r="MTP138"/>
      <c r="MTQ138"/>
      <c r="MTR138"/>
      <c r="MTS138"/>
      <c r="MTT138"/>
      <c r="MTU138"/>
      <c r="MTV138"/>
      <c r="MTW138"/>
      <c r="MTX138"/>
      <c r="MTY138"/>
      <c r="MTZ138"/>
      <c r="MUA138"/>
      <c r="MUB138"/>
      <c r="MUC138"/>
      <c r="MUD138"/>
      <c r="MUE138"/>
      <c r="MUF138"/>
      <c r="MUG138"/>
      <c r="MUH138"/>
      <c r="MUI138"/>
      <c r="MUJ138"/>
      <c r="MUK138"/>
      <c r="MUL138"/>
      <c r="MUM138"/>
      <c r="MUN138"/>
      <c r="MUO138"/>
      <c r="MUP138"/>
      <c r="MUQ138"/>
      <c r="MUR138"/>
      <c r="MUS138"/>
      <c r="MUT138"/>
      <c r="MUU138"/>
      <c r="MUV138"/>
      <c r="MUW138"/>
      <c r="MUX138"/>
      <c r="MUY138"/>
      <c r="MUZ138"/>
      <c r="MVA138"/>
      <c r="MVB138"/>
      <c r="MVC138"/>
      <c r="MVD138"/>
      <c r="MVE138"/>
      <c r="MVF138"/>
      <c r="MVG138"/>
      <c r="MVH138"/>
      <c r="MVI138"/>
      <c r="MVJ138"/>
      <c r="MVK138"/>
      <c r="MVL138"/>
      <c r="MVM138"/>
      <c r="MVN138"/>
      <c r="MVO138"/>
      <c r="MVP138"/>
      <c r="MVQ138"/>
      <c r="MVR138"/>
      <c r="MVS138"/>
      <c r="MVT138"/>
      <c r="MVU138"/>
      <c r="MVV138"/>
      <c r="MVW138"/>
      <c r="MVX138"/>
      <c r="MVY138"/>
      <c r="MVZ138"/>
      <c r="MWA138"/>
      <c r="MWB138"/>
      <c r="MWC138"/>
      <c r="MWD138"/>
      <c r="MWE138"/>
      <c r="MWF138"/>
      <c r="MWG138"/>
      <c r="MWH138"/>
      <c r="MWI138"/>
      <c r="MWJ138"/>
      <c r="MWK138"/>
      <c r="MWL138"/>
      <c r="MWM138"/>
      <c r="MWN138"/>
      <c r="MWO138"/>
      <c r="MWP138"/>
      <c r="MWQ138"/>
      <c r="MWR138"/>
      <c r="MWS138"/>
      <c r="MWT138"/>
      <c r="MWU138"/>
      <c r="MWV138"/>
      <c r="MWW138"/>
      <c r="MWX138"/>
      <c r="MWY138"/>
      <c r="MWZ138"/>
      <c r="MXA138"/>
      <c r="MXB138"/>
      <c r="MXC138"/>
      <c r="MXD138"/>
      <c r="MXE138"/>
      <c r="MXF138"/>
      <c r="MXG138"/>
      <c r="MXH138"/>
      <c r="MXI138"/>
      <c r="MXJ138"/>
      <c r="MXK138"/>
      <c r="MXL138"/>
      <c r="MXM138"/>
      <c r="MXN138"/>
      <c r="MXO138"/>
      <c r="MXP138"/>
      <c r="MXQ138"/>
      <c r="MXR138"/>
      <c r="MXS138"/>
      <c r="MXT138"/>
      <c r="MXU138"/>
      <c r="MXV138"/>
      <c r="MXW138"/>
      <c r="MXX138"/>
      <c r="MXY138"/>
      <c r="MXZ138"/>
      <c r="MYA138"/>
      <c r="MYB138"/>
      <c r="MYC138"/>
      <c r="MYD138"/>
      <c r="MYE138"/>
      <c r="MYF138"/>
      <c r="MYG138"/>
      <c r="MYH138"/>
      <c r="MYI138"/>
      <c r="MYJ138"/>
      <c r="MYK138"/>
      <c r="MYL138"/>
      <c r="MYM138"/>
      <c r="MYN138"/>
      <c r="MYO138"/>
      <c r="MYP138"/>
      <c r="MYQ138"/>
      <c r="MYR138"/>
      <c r="MYS138"/>
      <c r="MYT138"/>
      <c r="MYU138"/>
      <c r="MYV138"/>
      <c r="MYW138"/>
      <c r="MYX138"/>
      <c r="MYY138"/>
      <c r="MYZ138"/>
      <c r="MZA138"/>
      <c r="MZB138"/>
      <c r="MZC138"/>
      <c r="MZD138"/>
      <c r="MZE138"/>
      <c r="MZF138"/>
      <c r="MZG138"/>
      <c r="MZH138"/>
      <c r="MZI138"/>
      <c r="MZJ138"/>
      <c r="MZK138"/>
      <c r="MZL138"/>
      <c r="MZM138"/>
      <c r="MZN138"/>
      <c r="MZO138"/>
      <c r="MZP138"/>
      <c r="MZQ138"/>
      <c r="MZR138"/>
      <c r="MZS138"/>
      <c r="MZT138"/>
      <c r="MZU138"/>
      <c r="MZV138"/>
      <c r="MZW138"/>
      <c r="MZX138"/>
      <c r="MZY138"/>
      <c r="MZZ138"/>
      <c r="NAA138"/>
      <c r="NAB138"/>
      <c r="NAC138"/>
      <c r="NAD138"/>
      <c r="NAE138"/>
      <c r="NAF138"/>
      <c r="NAG138"/>
      <c r="NAH138"/>
      <c r="NAI138"/>
      <c r="NAJ138"/>
      <c r="NAK138"/>
      <c r="NAL138"/>
      <c r="NAM138"/>
      <c r="NAN138"/>
      <c r="NAO138"/>
      <c r="NAP138"/>
      <c r="NAQ138"/>
      <c r="NAR138"/>
      <c r="NAS138"/>
      <c r="NAT138"/>
      <c r="NAU138"/>
      <c r="NAV138"/>
      <c r="NAW138"/>
      <c r="NAX138"/>
      <c r="NAY138"/>
      <c r="NAZ138"/>
      <c r="NBA138"/>
      <c r="NBB138"/>
      <c r="NBC138"/>
      <c r="NBD138"/>
      <c r="NBE138"/>
      <c r="NBF138"/>
      <c r="NBG138"/>
      <c r="NBH138"/>
      <c r="NBI138"/>
      <c r="NBJ138"/>
      <c r="NBK138"/>
      <c r="NBL138"/>
      <c r="NBM138"/>
      <c r="NBN138"/>
      <c r="NBO138"/>
      <c r="NBP138"/>
      <c r="NBQ138"/>
      <c r="NBR138"/>
      <c r="NBS138"/>
      <c r="NBT138"/>
      <c r="NBU138"/>
      <c r="NBV138"/>
      <c r="NBW138"/>
      <c r="NBX138"/>
      <c r="NBY138"/>
      <c r="NBZ138"/>
      <c r="NCA138"/>
      <c r="NCB138"/>
      <c r="NCC138"/>
      <c r="NCD138"/>
      <c r="NCE138"/>
      <c r="NCF138"/>
      <c r="NCG138"/>
      <c r="NCH138"/>
      <c r="NCI138"/>
      <c r="NCJ138"/>
      <c r="NCK138"/>
      <c r="NCL138"/>
      <c r="NCM138"/>
      <c r="NCN138"/>
      <c r="NCO138"/>
      <c r="NCP138"/>
      <c r="NCQ138"/>
      <c r="NCR138"/>
      <c r="NCS138"/>
      <c r="NCT138"/>
      <c r="NCU138"/>
      <c r="NCV138"/>
      <c r="NCW138"/>
      <c r="NCX138"/>
      <c r="NCY138"/>
      <c r="NCZ138"/>
      <c r="NDA138"/>
      <c r="NDB138"/>
      <c r="NDC138"/>
      <c r="NDD138"/>
      <c r="NDE138"/>
      <c r="NDF138"/>
      <c r="NDG138"/>
      <c r="NDH138"/>
      <c r="NDI138"/>
      <c r="NDJ138"/>
      <c r="NDK138"/>
      <c r="NDL138"/>
      <c r="NDM138"/>
      <c r="NDN138"/>
      <c r="NDO138"/>
      <c r="NDP138"/>
      <c r="NDQ138"/>
      <c r="NDR138"/>
      <c r="NDS138"/>
      <c r="NDT138"/>
      <c r="NDU138"/>
      <c r="NDV138"/>
      <c r="NDW138"/>
      <c r="NDX138"/>
      <c r="NDY138"/>
      <c r="NDZ138"/>
      <c r="NEA138"/>
      <c r="NEB138"/>
      <c r="NEC138"/>
      <c r="NED138"/>
      <c r="NEE138"/>
      <c r="NEF138"/>
      <c r="NEG138"/>
      <c r="NEH138"/>
      <c r="NEI138"/>
      <c r="NEJ138"/>
      <c r="NEK138"/>
      <c r="NEL138"/>
      <c r="NEM138"/>
      <c r="NEN138"/>
      <c r="NEO138"/>
      <c r="NEP138"/>
      <c r="NEQ138"/>
      <c r="NER138"/>
      <c r="NES138"/>
      <c r="NET138"/>
      <c r="NEU138"/>
      <c r="NEV138"/>
      <c r="NEW138"/>
      <c r="NEX138"/>
      <c r="NEY138"/>
      <c r="NEZ138"/>
      <c r="NFA138"/>
      <c r="NFB138"/>
      <c r="NFC138"/>
      <c r="NFD138"/>
      <c r="NFE138"/>
      <c r="NFF138"/>
      <c r="NFG138"/>
      <c r="NFH138"/>
      <c r="NFI138"/>
      <c r="NFJ138"/>
      <c r="NFK138"/>
      <c r="NFL138"/>
      <c r="NFM138"/>
      <c r="NFN138"/>
      <c r="NFO138"/>
      <c r="NFP138"/>
      <c r="NFQ138"/>
      <c r="NFR138"/>
      <c r="NFS138"/>
      <c r="NFT138"/>
      <c r="NFU138"/>
      <c r="NFV138"/>
      <c r="NFW138"/>
      <c r="NFX138"/>
      <c r="NFY138"/>
      <c r="NFZ138"/>
      <c r="NGA138"/>
      <c r="NGB138"/>
      <c r="NGC138"/>
      <c r="NGD138"/>
      <c r="NGE138"/>
      <c r="NGF138"/>
      <c r="NGG138"/>
      <c r="NGH138"/>
      <c r="NGI138"/>
      <c r="NGJ138"/>
      <c r="NGK138"/>
      <c r="NGL138"/>
      <c r="NGM138"/>
      <c r="NGN138"/>
      <c r="NGO138"/>
      <c r="NGP138"/>
      <c r="NGQ138"/>
      <c r="NGR138"/>
      <c r="NGS138"/>
      <c r="NGT138"/>
      <c r="NGU138"/>
      <c r="NGV138"/>
      <c r="NGW138"/>
      <c r="NGX138"/>
      <c r="NGY138"/>
      <c r="NGZ138"/>
      <c r="NHA138"/>
      <c r="NHB138"/>
      <c r="NHC138"/>
      <c r="NHD138"/>
      <c r="NHE138"/>
      <c r="NHF138"/>
      <c r="NHG138"/>
      <c r="NHH138"/>
      <c r="NHI138"/>
      <c r="NHJ138"/>
      <c r="NHK138"/>
      <c r="NHL138"/>
      <c r="NHM138"/>
      <c r="NHN138"/>
      <c r="NHO138"/>
      <c r="NHP138"/>
      <c r="NHQ138"/>
      <c r="NHR138"/>
      <c r="NHS138"/>
      <c r="NHT138"/>
      <c r="NHU138"/>
      <c r="NHV138"/>
      <c r="NHW138"/>
      <c r="NHX138"/>
      <c r="NHY138"/>
      <c r="NHZ138"/>
      <c r="NIA138"/>
      <c r="NIB138"/>
      <c r="NIC138"/>
      <c r="NID138"/>
      <c r="NIE138"/>
      <c r="NIF138"/>
      <c r="NIG138"/>
      <c r="NIH138"/>
      <c r="NII138"/>
      <c r="NIJ138"/>
      <c r="NIK138"/>
      <c r="NIL138"/>
      <c r="NIM138"/>
      <c r="NIN138"/>
      <c r="NIO138"/>
      <c r="NIP138"/>
      <c r="NIQ138"/>
      <c r="NIR138"/>
      <c r="NIS138"/>
      <c r="NIT138"/>
      <c r="NIU138"/>
      <c r="NIV138"/>
      <c r="NIW138"/>
      <c r="NIX138"/>
      <c r="NIY138"/>
      <c r="NIZ138"/>
      <c r="NJA138"/>
      <c r="NJB138"/>
      <c r="NJC138"/>
      <c r="NJD138"/>
      <c r="NJE138"/>
      <c r="NJF138"/>
      <c r="NJG138"/>
      <c r="NJH138"/>
      <c r="NJI138"/>
      <c r="NJJ138"/>
      <c r="NJK138"/>
      <c r="NJL138"/>
      <c r="NJM138"/>
      <c r="NJN138"/>
      <c r="NJO138"/>
      <c r="NJP138"/>
      <c r="NJQ138"/>
      <c r="NJR138"/>
      <c r="NJS138"/>
      <c r="NJT138"/>
      <c r="NJU138"/>
      <c r="NJV138"/>
      <c r="NJW138"/>
      <c r="NJX138"/>
      <c r="NJY138"/>
      <c r="NJZ138"/>
      <c r="NKA138"/>
      <c r="NKB138"/>
      <c r="NKC138"/>
      <c r="NKD138"/>
      <c r="NKE138"/>
      <c r="NKF138"/>
      <c r="NKG138"/>
      <c r="NKH138"/>
      <c r="NKI138"/>
      <c r="NKJ138"/>
      <c r="NKK138"/>
      <c r="NKL138"/>
      <c r="NKM138"/>
      <c r="NKN138"/>
      <c r="NKO138"/>
      <c r="NKP138"/>
      <c r="NKQ138"/>
      <c r="NKR138"/>
      <c r="NKS138"/>
      <c r="NKT138"/>
      <c r="NKU138"/>
      <c r="NKV138"/>
      <c r="NKW138"/>
      <c r="NKX138"/>
      <c r="NKY138"/>
      <c r="NKZ138"/>
      <c r="NLA138"/>
      <c r="NLB138"/>
      <c r="NLC138"/>
      <c r="NLD138"/>
      <c r="NLE138"/>
      <c r="NLF138"/>
      <c r="NLG138"/>
      <c r="NLH138"/>
      <c r="NLI138"/>
      <c r="NLJ138"/>
      <c r="NLK138"/>
      <c r="NLL138"/>
      <c r="NLM138"/>
      <c r="NLN138"/>
      <c r="NLO138"/>
      <c r="NLP138"/>
      <c r="NLQ138"/>
      <c r="NLR138"/>
      <c r="NLS138"/>
      <c r="NLT138"/>
      <c r="NLU138"/>
      <c r="NLV138"/>
      <c r="NLW138"/>
      <c r="NLX138"/>
      <c r="NLY138"/>
      <c r="NLZ138"/>
      <c r="NMA138"/>
      <c r="NMB138"/>
      <c r="NMC138"/>
      <c r="NMD138"/>
      <c r="NME138"/>
      <c r="NMF138"/>
      <c r="NMG138"/>
      <c r="NMH138"/>
      <c r="NMI138"/>
      <c r="NMJ138"/>
      <c r="NMK138"/>
      <c r="NML138"/>
      <c r="NMM138"/>
      <c r="NMN138"/>
      <c r="NMO138"/>
      <c r="NMP138"/>
      <c r="NMQ138"/>
      <c r="NMR138"/>
      <c r="NMS138"/>
      <c r="NMT138"/>
      <c r="NMU138"/>
      <c r="NMV138"/>
      <c r="NMW138"/>
      <c r="NMX138"/>
      <c r="NMY138"/>
      <c r="NMZ138"/>
      <c r="NNA138"/>
      <c r="NNB138"/>
      <c r="NNC138"/>
      <c r="NND138"/>
      <c r="NNE138"/>
      <c r="NNF138"/>
      <c r="NNG138"/>
      <c r="NNH138"/>
      <c r="NNI138"/>
      <c r="NNJ138"/>
      <c r="NNK138"/>
      <c r="NNL138"/>
      <c r="NNM138"/>
      <c r="NNN138"/>
      <c r="NNO138"/>
      <c r="NNP138"/>
      <c r="NNQ138"/>
      <c r="NNR138"/>
      <c r="NNS138"/>
      <c r="NNT138"/>
      <c r="NNU138"/>
      <c r="NNV138"/>
      <c r="NNW138"/>
      <c r="NNX138"/>
      <c r="NNY138"/>
      <c r="NNZ138"/>
      <c r="NOA138"/>
      <c r="NOB138"/>
      <c r="NOC138"/>
      <c r="NOD138"/>
      <c r="NOE138"/>
      <c r="NOF138"/>
      <c r="NOG138"/>
      <c r="NOH138"/>
      <c r="NOI138"/>
      <c r="NOJ138"/>
      <c r="NOK138"/>
      <c r="NOL138"/>
      <c r="NOM138"/>
      <c r="NON138"/>
      <c r="NOO138"/>
      <c r="NOP138"/>
      <c r="NOQ138"/>
      <c r="NOR138"/>
      <c r="NOS138"/>
      <c r="NOT138"/>
      <c r="NOU138"/>
      <c r="NOV138"/>
      <c r="NOW138"/>
      <c r="NOX138"/>
      <c r="NOY138"/>
      <c r="NOZ138"/>
      <c r="NPA138"/>
      <c r="NPB138"/>
      <c r="NPC138"/>
      <c r="NPD138"/>
      <c r="NPE138"/>
      <c r="NPF138"/>
      <c r="NPG138"/>
      <c r="NPH138"/>
      <c r="NPI138"/>
      <c r="NPJ138"/>
      <c r="NPK138"/>
      <c r="NPL138"/>
      <c r="NPM138"/>
      <c r="NPN138"/>
      <c r="NPO138"/>
      <c r="NPP138"/>
      <c r="NPQ138"/>
      <c r="NPR138"/>
      <c r="NPS138"/>
      <c r="NPT138"/>
      <c r="NPU138"/>
      <c r="NPV138"/>
      <c r="NPW138"/>
      <c r="NPX138"/>
      <c r="NPY138"/>
      <c r="NPZ138"/>
      <c r="NQA138"/>
      <c r="NQB138"/>
      <c r="NQC138"/>
      <c r="NQD138"/>
      <c r="NQE138"/>
      <c r="NQF138"/>
      <c r="NQG138"/>
      <c r="NQH138"/>
      <c r="NQI138"/>
      <c r="NQJ138"/>
      <c r="NQK138"/>
      <c r="NQL138"/>
      <c r="NQM138"/>
      <c r="NQN138"/>
      <c r="NQO138"/>
      <c r="NQP138"/>
      <c r="NQQ138"/>
      <c r="NQR138"/>
      <c r="NQS138"/>
      <c r="NQT138"/>
      <c r="NQU138"/>
      <c r="NQV138"/>
      <c r="NQW138"/>
      <c r="NQX138"/>
      <c r="NQY138"/>
      <c r="NQZ138"/>
      <c r="NRA138"/>
      <c r="NRB138"/>
      <c r="NRC138"/>
      <c r="NRD138"/>
      <c r="NRE138"/>
      <c r="NRF138"/>
      <c r="NRG138"/>
      <c r="NRH138"/>
      <c r="NRI138"/>
      <c r="NRJ138"/>
      <c r="NRK138"/>
      <c r="NRL138"/>
      <c r="NRM138"/>
      <c r="NRN138"/>
      <c r="NRO138"/>
      <c r="NRP138"/>
      <c r="NRQ138"/>
      <c r="NRR138"/>
      <c r="NRS138"/>
      <c r="NRT138"/>
      <c r="NRU138"/>
      <c r="NRV138"/>
      <c r="NRW138"/>
      <c r="NRX138"/>
      <c r="NRY138"/>
      <c r="NRZ138"/>
      <c r="NSA138"/>
      <c r="NSB138"/>
      <c r="NSC138"/>
      <c r="NSD138"/>
      <c r="NSE138"/>
      <c r="NSF138"/>
      <c r="NSG138"/>
      <c r="NSH138"/>
      <c r="NSI138"/>
      <c r="NSJ138"/>
      <c r="NSK138"/>
      <c r="NSL138"/>
      <c r="NSM138"/>
      <c r="NSN138"/>
      <c r="NSO138"/>
      <c r="NSP138"/>
      <c r="NSQ138"/>
      <c r="NSR138"/>
      <c r="NSS138"/>
      <c r="NST138"/>
      <c r="NSU138"/>
      <c r="NSV138"/>
      <c r="NSW138"/>
      <c r="NSX138"/>
      <c r="NSY138"/>
      <c r="NSZ138"/>
      <c r="NTA138"/>
      <c r="NTB138"/>
      <c r="NTC138"/>
      <c r="NTD138"/>
      <c r="NTE138"/>
      <c r="NTF138"/>
      <c r="NTG138"/>
      <c r="NTH138"/>
      <c r="NTI138"/>
      <c r="NTJ138"/>
      <c r="NTK138"/>
      <c r="NTL138"/>
      <c r="NTM138"/>
      <c r="NTN138"/>
      <c r="NTO138"/>
      <c r="NTP138"/>
      <c r="NTQ138"/>
      <c r="NTR138"/>
      <c r="NTS138"/>
      <c r="NTT138"/>
      <c r="NTU138"/>
      <c r="NTV138"/>
      <c r="NTW138"/>
      <c r="NTX138"/>
      <c r="NTY138"/>
      <c r="NTZ138"/>
      <c r="NUA138"/>
      <c r="NUB138"/>
      <c r="NUC138"/>
      <c r="NUD138"/>
      <c r="NUE138"/>
      <c r="NUF138"/>
      <c r="NUG138"/>
      <c r="NUH138"/>
      <c r="NUI138"/>
      <c r="NUJ138"/>
      <c r="NUK138"/>
      <c r="NUL138"/>
      <c r="NUM138"/>
      <c r="NUN138"/>
      <c r="NUO138"/>
      <c r="NUP138"/>
      <c r="NUQ138"/>
      <c r="NUR138"/>
      <c r="NUS138"/>
      <c r="NUT138"/>
      <c r="NUU138"/>
      <c r="NUV138"/>
      <c r="NUW138"/>
      <c r="NUX138"/>
      <c r="NUY138"/>
      <c r="NUZ138"/>
      <c r="NVA138"/>
      <c r="NVB138"/>
      <c r="NVC138"/>
      <c r="NVD138"/>
      <c r="NVE138"/>
      <c r="NVF138"/>
      <c r="NVG138"/>
      <c r="NVH138"/>
      <c r="NVI138"/>
      <c r="NVJ138"/>
      <c r="NVK138"/>
      <c r="NVL138"/>
      <c r="NVM138"/>
      <c r="NVN138"/>
      <c r="NVO138"/>
      <c r="NVP138"/>
      <c r="NVQ138"/>
      <c r="NVR138"/>
      <c r="NVS138"/>
      <c r="NVT138"/>
      <c r="NVU138"/>
      <c r="NVV138"/>
      <c r="NVW138"/>
      <c r="NVX138"/>
      <c r="NVY138"/>
      <c r="NVZ138"/>
      <c r="NWA138"/>
      <c r="NWB138"/>
      <c r="NWC138"/>
      <c r="NWD138"/>
      <c r="NWE138"/>
      <c r="NWF138"/>
      <c r="NWG138"/>
      <c r="NWH138"/>
      <c r="NWI138"/>
      <c r="NWJ138"/>
      <c r="NWK138"/>
      <c r="NWL138"/>
      <c r="NWM138"/>
      <c r="NWN138"/>
      <c r="NWO138"/>
      <c r="NWP138"/>
      <c r="NWQ138"/>
      <c r="NWR138"/>
      <c r="NWS138"/>
      <c r="NWT138"/>
      <c r="NWU138"/>
      <c r="NWV138"/>
      <c r="NWW138"/>
      <c r="NWX138"/>
      <c r="NWY138"/>
      <c r="NWZ138"/>
      <c r="NXA138"/>
      <c r="NXB138"/>
      <c r="NXC138"/>
      <c r="NXD138"/>
      <c r="NXE138"/>
      <c r="NXF138"/>
      <c r="NXG138"/>
      <c r="NXH138"/>
      <c r="NXI138"/>
      <c r="NXJ138"/>
      <c r="NXK138"/>
      <c r="NXL138"/>
      <c r="NXM138"/>
      <c r="NXN138"/>
      <c r="NXO138"/>
      <c r="NXP138"/>
      <c r="NXQ138"/>
      <c r="NXR138"/>
      <c r="NXS138"/>
      <c r="NXT138"/>
      <c r="NXU138"/>
      <c r="NXV138"/>
      <c r="NXW138"/>
      <c r="NXX138"/>
      <c r="NXY138"/>
      <c r="NXZ138"/>
      <c r="NYA138"/>
      <c r="NYB138"/>
      <c r="NYC138"/>
      <c r="NYD138"/>
      <c r="NYE138"/>
      <c r="NYF138"/>
      <c r="NYG138"/>
      <c r="NYH138"/>
      <c r="NYI138"/>
      <c r="NYJ138"/>
      <c r="NYK138"/>
      <c r="NYL138"/>
      <c r="NYM138"/>
      <c r="NYN138"/>
      <c r="NYO138"/>
      <c r="NYP138"/>
      <c r="NYQ138"/>
      <c r="NYR138"/>
      <c r="NYS138"/>
      <c r="NYT138"/>
      <c r="NYU138"/>
      <c r="NYV138"/>
      <c r="NYW138"/>
      <c r="NYX138"/>
      <c r="NYY138"/>
      <c r="NYZ138"/>
      <c r="NZA138"/>
      <c r="NZB138"/>
      <c r="NZC138"/>
      <c r="NZD138"/>
      <c r="NZE138"/>
      <c r="NZF138"/>
      <c r="NZG138"/>
      <c r="NZH138"/>
      <c r="NZI138"/>
      <c r="NZJ138"/>
      <c r="NZK138"/>
      <c r="NZL138"/>
      <c r="NZM138"/>
      <c r="NZN138"/>
      <c r="NZO138"/>
      <c r="NZP138"/>
      <c r="NZQ138"/>
      <c r="NZR138"/>
      <c r="NZS138"/>
      <c r="NZT138"/>
      <c r="NZU138"/>
      <c r="NZV138"/>
      <c r="NZW138"/>
      <c r="NZX138"/>
      <c r="NZY138"/>
      <c r="NZZ138"/>
      <c r="OAA138"/>
      <c r="OAB138"/>
      <c r="OAC138"/>
      <c r="OAD138"/>
      <c r="OAE138"/>
      <c r="OAF138"/>
      <c r="OAG138"/>
      <c r="OAH138"/>
      <c r="OAI138"/>
      <c r="OAJ138"/>
      <c r="OAK138"/>
      <c r="OAL138"/>
      <c r="OAM138"/>
      <c r="OAN138"/>
      <c r="OAO138"/>
      <c r="OAP138"/>
      <c r="OAQ138"/>
      <c r="OAR138"/>
      <c r="OAS138"/>
      <c r="OAT138"/>
      <c r="OAU138"/>
      <c r="OAV138"/>
      <c r="OAW138"/>
      <c r="OAX138"/>
      <c r="OAY138"/>
      <c r="OAZ138"/>
      <c r="OBA138"/>
      <c r="OBB138"/>
      <c r="OBC138"/>
      <c r="OBD138"/>
      <c r="OBE138"/>
      <c r="OBF138"/>
      <c r="OBG138"/>
      <c r="OBH138"/>
      <c r="OBI138"/>
      <c r="OBJ138"/>
      <c r="OBK138"/>
      <c r="OBL138"/>
      <c r="OBM138"/>
      <c r="OBN138"/>
      <c r="OBO138"/>
      <c r="OBP138"/>
      <c r="OBQ138"/>
      <c r="OBR138"/>
      <c r="OBS138"/>
      <c r="OBT138"/>
      <c r="OBU138"/>
      <c r="OBV138"/>
      <c r="OBW138"/>
      <c r="OBX138"/>
      <c r="OBY138"/>
      <c r="OBZ138"/>
      <c r="OCA138"/>
      <c r="OCB138"/>
      <c r="OCC138"/>
      <c r="OCD138"/>
      <c r="OCE138"/>
      <c r="OCF138"/>
      <c r="OCG138"/>
      <c r="OCH138"/>
      <c r="OCI138"/>
      <c r="OCJ138"/>
      <c r="OCK138"/>
      <c r="OCL138"/>
      <c r="OCM138"/>
      <c r="OCN138"/>
      <c r="OCO138"/>
      <c r="OCP138"/>
      <c r="OCQ138"/>
      <c r="OCR138"/>
      <c r="OCS138"/>
      <c r="OCT138"/>
      <c r="OCU138"/>
      <c r="OCV138"/>
      <c r="OCW138"/>
      <c r="OCX138"/>
      <c r="OCY138"/>
      <c r="OCZ138"/>
      <c r="ODA138"/>
      <c r="ODB138"/>
      <c r="ODC138"/>
      <c r="ODD138"/>
      <c r="ODE138"/>
      <c r="ODF138"/>
      <c r="ODG138"/>
      <c r="ODH138"/>
      <c r="ODI138"/>
      <c r="ODJ138"/>
      <c r="ODK138"/>
      <c r="ODL138"/>
      <c r="ODM138"/>
      <c r="ODN138"/>
      <c r="ODO138"/>
      <c r="ODP138"/>
      <c r="ODQ138"/>
      <c r="ODR138"/>
      <c r="ODS138"/>
      <c r="ODT138"/>
      <c r="ODU138"/>
      <c r="ODV138"/>
      <c r="ODW138"/>
      <c r="ODX138"/>
      <c r="ODY138"/>
      <c r="ODZ138"/>
      <c r="OEA138"/>
      <c r="OEB138"/>
      <c r="OEC138"/>
      <c r="OED138"/>
      <c r="OEE138"/>
      <c r="OEF138"/>
      <c r="OEG138"/>
      <c r="OEH138"/>
      <c r="OEI138"/>
      <c r="OEJ138"/>
      <c r="OEK138"/>
      <c r="OEL138"/>
      <c r="OEM138"/>
      <c r="OEN138"/>
      <c r="OEO138"/>
      <c r="OEP138"/>
      <c r="OEQ138"/>
      <c r="OER138"/>
      <c r="OES138"/>
      <c r="OET138"/>
      <c r="OEU138"/>
      <c r="OEV138"/>
      <c r="OEW138"/>
      <c r="OEX138"/>
      <c r="OEY138"/>
      <c r="OEZ138"/>
      <c r="OFA138"/>
      <c r="OFB138"/>
      <c r="OFC138"/>
      <c r="OFD138"/>
      <c r="OFE138"/>
      <c r="OFF138"/>
      <c r="OFG138"/>
      <c r="OFH138"/>
      <c r="OFI138"/>
      <c r="OFJ138"/>
      <c r="OFK138"/>
      <c r="OFL138"/>
      <c r="OFM138"/>
      <c r="OFN138"/>
      <c r="OFO138"/>
      <c r="OFP138"/>
      <c r="OFQ138"/>
      <c r="OFR138"/>
      <c r="OFS138"/>
      <c r="OFT138"/>
      <c r="OFU138"/>
      <c r="OFV138"/>
      <c r="OFW138"/>
      <c r="OFX138"/>
      <c r="OFY138"/>
      <c r="OFZ138"/>
      <c r="OGA138"/>
      <c r="OGB138"/>
      <c r="OGC138"/>
      <c r="OGD138"/>
      <c r="OGE138"/>
      <c r="OGF138"/>
      <c r="OGG138"/>
      <c r="OGH138"/>
      <c r="OGI138"/>
      <c r="OGJ138"/>
      <c r="OGK138"/>
      <c r="OGL138"/>
      <c r="OGM138"/>
      <c r="OGN138"/>
      <c r="OGO138"/>
      <c r="OGP138"/>
      <c r="OGQ138"/>
      <c r="OGR138"/>
      <c r="OGS138"/>
      <c r="OGT138"/>
      <c r="OGU138"/>
      <c r="OGV138"/>
      <c r="OGW138"/>
      <c r="OGX138"/>
      <c r="OGY138"/>
      <c r="OGZ138"/>
      <c r="OHA138"/>
      <c r="OHB138"/>
      <c r="OHC138"/>
      <c r="OHD138"/>
      <c r="OHE138"/>
      <c r="OHF138"/>
      <c r="OHG138"/>
      <c r="OHH138"/>
      <c r="OHI138"/>
      <c r="OHJ138"/>
      <c r="OHK138"/>
      <c r="OHL138"/>
      <c r="OHM138"/>
      <c r="OHN138"/>
      <c r="OHO138"/>
      <c r="OHP138"/>
      <c r="OHQ138"/>
      <c r="OHR138"/>
      <c r="OHS138"/>
      <c r="OHT138"/>
      <c r="OHU138"/>
      <c r="OHV138"/>
      <c r="OHW138"/>
      <c r="OHX138"/>
      <c r="OHY138"/>
      <c r="OHZ138"/>
      <c r="OIA138"/>
      <c r="OIB138"/>
      <c r="OIC138"/>
      <c r="OID138"/>
      <c r="OIE138"/>
      <c r="OIF138"/>
      <c r="OIG138"/>
      <c r="OIH138"/>
      <c r="OII138"/>
      <c r="OIJ138"/>
      <c r="OIK138"/>
      <c r="OIL138"/>
      <c r="OIM138"/>
      <c r="OIN138"/>
      <c r="OIO138"/>
      <c r="OIP138"/>
      <c r="OIQ138"/>
      <c r="OIR138"/>
      <c r="OIS138"/>
      <c r="OIT138"/>
      <c r="OIU138"/>
      <c r="OIV138"/>
      <c r="OIW138"/>
      <c r="OIX138"/>
      <c r="OIY138"/>
      <c r="OIZ138"/>
      <c r="OJA138"/>
      <c r="OJB138"/>
      <c r="OJC138"/>
      <c r="OJD138"/>
      <c r="OJE138"/>
      <c r="OJF138"/>
      <c r="OJG138"/>
      <c r="OJH138"/>
      <c r="OJI138"/>
      <c r="OJJ138"/>
      <c r="OJK138"/>
      <c r="OJL138"/>
      <c r="OJM138"/>
      <c r="OJN138"/>
      <c r="OJO138"/>
      <c r="OJP138"/>
      <c r="OJQ138"/>
      <c r="OJR138"/>
      <c r="OJS138"/>
      <c r="OJT138"/>
      <c r="OJU138"/>
      <c r="OJV138"/>
      <c r="OJW138"/>
      <c r="OJX138"/>
      <c r="OJY138"/>
      <c r="OJZ138"/>
      <c r="OKA138"/>
      <c r="OKB138"/>
      <c r="OKC138"/>
      <c r="OKD138"/>
      <c r="OKE138"/>
      <c r="OKF138"/>
      <c r="OKG138"/>
      <c r="OKH138"/>
      <c r="OKI138"/>
      <c r="OKJ138"/>
      <c r="OKK138"/>
      <c r="OKL138"/>
      <c r="OKM138"/>
      <c r="OKN138"/>
      <c r="OKO138"/>
      <c r="OKP138"/>
      <c r="OKQ138"/>
      <c r="OKR138"/>
      <c r="OKS138"/>
      <c r="OKT138"/>
      <c r="OKU138"/>
      <c r="OKV138"/>
      <c r="OKW138"/>
      <c r="OKX138"/>
      <c r="OKY138"/>
      <c r="OKZ138"/>
      <c r="OLA138"/>
      <c r="OLB138"/>
      <c r="OLC138"/>
      <c r="OLD138"/>
      <c r="OLE138"/>
      <c r="OLF138"/>
      <c r="OLG138"/>
      <c r="OLH138"/>
      <c r="OLI138"/>
      <c r="OLJ138"/>
      <c r="OLK138"/>
      <c r="OLL138"/>
      <c r="OLM138"/>
      <c r="OLN138"/>
      <c r="OLO138"/>
      <c r="OLP138"/>
      <c r="OLQ138"/>
      <c r="OLR138"/>
      <c r="OLS138"/>
      <c r="OLT138"/>
      <c r="OLU138"/>
      <c r="OLV138"/>
      <c r="OLW138"/>
      <c r="OLX138"/>
      <c r="OLY138"/>
      <c r="OLZ138"/>
      <c r="OMA138"/>
      <c r="OMB138"/>
      <c r="OMC138"/>
      <c r="OMD138"/>
      <c r="OME138"/>
      <c r="OMF138"/>
      <c r="OMG138"/>
      <c r="OMH138"/>
      <c r="OMI138"/>
      <c r="OMJ138"/>
      <c r="OMK138"/>
      <c r="OML138"/>
      <c r="OMM138"/>
      <c r="OMN138"/>
      <c r="OMO138"/>
      <c r="OMP138"/>
      <c r="OMQ138"/>
      <c r="OMR138"/>
      <c r="OMS138"/>
      <c r="OMT138"/>
      <c r="OMU138"/>
      <c r="OMV138"/>
      <c r="OMW138"/>
      <c r="OMX138"/>
      <c r="OMY138"/>
      <c r="OMZ138"/>
      <c r="ONA138"/>
      <c r="ONB138"/>
      <c r="ONC138"/>
      <c r="OND138"/>
      <c r="ONE138"/>
      <c r="ONF138"/>
      <c r="ONG138"/>
      <c r="ONH138"/>
      <c r="ONI138"/>
      <c r="ONJ138"/>
      <c r="ONK138"/>
      <c r="ONL138"/>
      <c r="ONM138"/>
      <c r="ONN138"/>
      <c r="ONO138"/>
      <c r="ONP138"/>
      <c r="ONQ138"/>
      <c r="ONR138"/>
      <c r="ONS138"/>
      <c r="ONT138"/>
      <c r="ONU138"/>
      <c r="ONV138"/>
      <c r="ONW138"/>
      <c r="ONX138"/>
      <c r="ONY138"/>
      <c r="ONZ138"/>
      <c r="OOA138"/>
      <c r="OOB138"/>
      <c r="OOC138"/>
      <c r="OOD138"/>
      <c r="OOE138"/>
      <c r="OOF138"/>
      <c r="OOG138"/>
      <c r="OOH138"/>
      <c r="OOI138"/>
      <c r="OOJ138"/>
      <c r="OOK138"/>
      <c r="OOL138"/>
      <c r="OOM138"/>
      <c r="OON138"/>
      <c r="OOO138"/>
      <c r="OOP138"/>
      <c r="OOQ138"/>
      <c r="OOR138"/>
      <c r="OOS138"/>
      <c r="OOT138"/>
      <c r="OOU138"/>
      <c r="OOV138"/>
      <c r="OOW138"/>
      <c r="OOX138"/>
      <c r="OOY138"/>
      <c r="OOZ138"/>
      <c r="OPA138"/>
      <c r="OPB138"/>
      <c r="OPC138"/>
      <c r="OPD138"/>
      <c r="OPE138"/>
      <c r="OPF138"/>
      <c r="OPG138"/>
      <c r="OPH138"/>
      <c r="OPI138"/>
      <c r="OPJ138"/>
      <c r="OPK138"/>
      <c r="OPL138"/>
      <c r="OPM138"/>
      <c r="OPN138"/>
      <c r="OPO138"/>
      <c r="OPP138"/>
      <c r="OPQ138"/>
      <c r="OPR138"/>
      <c r="OPS138"/>
      <c r="OPT138"/>
      <c r="OPU138"/>
      <c r="OPV138"/>
      <c r="OPW138"/>
      <c r="OPX138"/>
      <c r="OPY138"/>
      <c r="OPZ138"/>
      <c r="OQA138"/>
      <c r="OQB138"/>
      <c r="OQC138"/>
      <c r="OQD138"/>
      <c r="OQE138"/>
      <c r="OQF138"/>
      <c r="OQG138"/>
      <c r="OQH138"/>
      <c r="OQI138"/>
      <c r="OQJ138"/>
      <c r="OQK138"/>
      <c r="OQL138"/>
      <c r="OQM138"/>
      <c r="OQN138"/>
      <c r="OQO138"/>
      <c r="OQP138"/>
      <c r="OQQ138"/>
      <c r="OQR138"/>
      <c r="OQS138"/>
      <c r="OQT138"/>
      <c r="OQU138"/>
      <c r="OQV138"/>
      <c r="OQW138"/>
      <c r="OQX138"/>
      <c r="OQY138"/>
      <c r="OQZ138"/>
      <c r="ORA138"/>
      <c r="ORB138"/>
      <c r="ORC138"/>
      <c r="ORD138"/>
      <c r="ORE138"/>
      <c r="ORF138"/>
      <c r="ORG138"/>
      <c r="ORH138"/>
      <c r="ORI138"/>
      <c r="ORJ138"/>
      <c r="ORK138"/>
      <c r="ORL138"/>
      <c r="ORM138"/>
      <c r="ORN138"/>
      <c r="ORO138"/>
      <c r="ORP138"/>
      <c r="ORQ138"/>
      <c r="ORR138"/>
      <c r="ORS138"/>
      <c r="ORT138"/>
      <c r="ORU138"/>
      <c r="ORV138"/>
      <c r="ORW138"/>
      <c r="ORX138"/>
      <c r="ORY138"/>
      <c r="ORZ138"/>
      <c r="OSA138"/>
      <c r="OSB138"/>
      <c r="OSC138"/>
      <c r="OSD138"/>
      <c r="OSE138"/>
      <c r="OSF138"/>
      <c r="OSG138"/>
      <c r="OSH138"/>
      <c r="OSI138"/>
      <c r="OSJ138"/>
      <c r="OSK138"/>
      <c r="OSL138"/>
      <c r="OSM138"/>
      <c r="OSN138"/>
      <c r="OSO138"/>
      <c r="OSP138"/>
      <c r="OSQ138"/>
      <c r="OSR138"/>
      <c r="OSS138"/>
      <c r="OST138"/>
      <c r="OSU138"/>
      <c r="OSV138"/>
      <c r="OSW138"/>
      <c r="OSX138"/>
      <c r="OSY138"/>
      <c r="OSZ138"/>
      <c r="OTA138"/>
      <c r="OTB138"/>
      <c r="OTC138"/>
      <c r="OTD138"/>
      <c r="OTE138"/>
      <c r="OTF138"/>
      <c r="OTG138"/>
      <c r="OTH138"/>
      <c r="OTI138"/>
      <c r="OTJ138"/>
      <c r="OTK138"/>
      <c r="OTL138"/>
      <c r="OTM138"/>
      <c r="OTN138"/>
      <c r="OTO138"/>
      <c r="OTP138"/>
      <c r="OTQ138"/>
      <c r="OTR138"/>
      <c r="OTS138"/>
      <c r="OTT138"/>
      <c r="OTU138"/>
      <c r="OTV138"/>
      <c r="OTW138"/>
      <c r="OTX138"/>
      <c r="OTY138"/>
      <c r="OTZ138"/>
      <c r="OUA138"/>
      <c r="OUB138"/>
      <c r="OUC138"/>
      <c r="OUD138"/>
      <c r="OUE138"/>
      <c r="OUF138"/>
      <c r="OUG138"/>
      <c r="OUH138"/>
      <c r="OUI138"/>
      <c r="OUJ138"/>
      <c r="OUK138"/>
      <c r="OUL138"/>
      <c r="OUM138"/>
      <c r="OUN138"/>
      <c r="OUO138"/>
      <c r="OUP138"/>
      <c r="OUQ138"/>
      <c r="OUR138"/>
      <c r="OUS138"/>
      <c r="OUT138"/>
      <c r="OUU138"/>
      <c r="OUV138"/>
      <c r="OUW138"/>
      <c r="OUX138"/>
      <c r="OUY138"/>
      <c r="OUZ138"/>
      <c r="OVA138"/>
      <c r="OVB138"/>
      <c r="OVC138"/>
      <c r="OVD138"/>
      <c r="OVE138"/>
      <c r="OVF138"/>
      <c r="OVG138"/>
      <c r="OVH138"/>
      <c r="OVI138"/>
      <c r="OVJ138"/>
      <c r="OVK138"/>
      <c r="OVL138"/>
      <c r="OVM138"/>
      <c r="OVN138"/>
      <c r="OVO138"/>
      <c r="OVP138"/>
      <c r="OVQ138"/>
      <c r="OVR138"/>
      <c r="OVS138"/>
      <c r="OVT138"/>
      <c r="OVU138"/>
      <c r="OVV138"/>
      <c r="OVW138"/>
      <c r="OVX138"/>
      <c r="OVY138"/>
      <c r="OVZ138"/>
      <c r="OWA138"/>
      <c r="OWB138"/>
      <c r="OWC138"/>
      <c r="OWD138"/>
      <c r="OWE138"/>
      <c r="OWF138"/>
      <c r="OWG138"/>
      <c r="OWH138"/>
      <c r="OWI138"/>
      <c r="OWJ138"/>
      <c r="OWK138"/>
      <c r="OWL138"/>
      <c r="OWM138"/>
      <c r="OWN138"/>
      <c r="OWO138"/>
      <c r="OWP138"/>
      <c r="OWQ138"/>
      <c r="OWR138"/>
      <c r="OWS138"/>
      <c r="OWT138"/>
      <c r="OWU138"/>
      <c r="OWV138"/>
      <c r="OWW138"/>
      <c r="OWX138"/>
      <c r="OWY138"/>
      <c r="OWZ138"/>
      <c r="OXA138"/>
      <c r="OXB138"/>
      <c r="OXC138"/>
      <c r="OXD138"/>
      <c r="OXE138"/>
      <c r="OXF138"/>
      <c r="OXG138"/>
      <c r="OXH138"/>
      <c r="OXI138"/>
      <c r="OXJ138"/>
      <c r="OXK138"/>
      <c r="OXL138"/>
      <c r="OXM138"/>
      <c r="OXN138"/>
      <c r="OXO138"/>
      <c r="OXP138"/>
      <c r="OXQ138"/>
      <c r="OXR138"/>
      <c r="OXS138"/>
      <c r="OXT138"/>
      <c r="OXU138"/>
      <c r="OXV138"/>
      <c r="OXW138"/>
      <c r="OXX138"/>
      <c r="OXY138"/>
      <c r="OXZ138"/>
      <c r="OYA138"/>
      <c r="OYB138"/>
      <c r="OYC138"/>
      <c r="OYD138"/>
      <c r="OYE138"/>
      <c r="OYF138"/>
      <c r="OYG138"/>
      <c r="OYH138"/>
      <c r="OYI138"/>
      <c r="OYJ138"/>
      <c r="OYK138"/>
      <c r="OYL138"/>
      <c r="OYM138"/>
      <c r="OYN138"/>
      <c r="OYO138"/>
      <c r="OYP138"/>
      <c r="OYQ138"/>
      <c r="OYR138"/>
      <c r="OYS138"/>
      <c r="OYT138"/>
      <c r="OYU138"/>
      <c r="OYV138"/>
      <c r="OYW138"/>
      <c r="OYX138"/>
      <c r="OYY138"/>
      <c r="OYZ138"/>
      <c r="OZA138"/>
      <c r="OZB138"/>
      <c r="OZC138"/>
      <c r="OZD138"/>
      <c r="OZE138"/>
      <c r="OZF138"/>
      <c r="OZG138"/>
      <c r="OZH138"/>
      <c r="OZI138"/>
      <c r="OZJ138"/>
      <c r="OZK138"/>
      <c r="OZL138"/>
      <c r="OZM138"/>
      <c r="OZN138"/>
      <c r="OZO138"/>
      <c r="OZP138"/>
      <c r="OZQ138"/>
      <c r="OZR138"/>
      <c r="OZS138"/>
      <c r="OZT138"/>
      <c r="OZU138"/>
      <c r="OZV138"/>
      <c r="OZW138"/>
      <c r="OZX138"/>
      <c r="OZY138"/>
      <c r="OZZ138"/>
      <c r="PAA138"/>
      <c r="PAB138"/>
      <c r="PAC138"/>
      <c r="PAD138"/>
      <c r="PAE138"/>
      <c r="PAF138"/>
      <c r="PAG138"/>
      <c r="PAH138"/>
      <c r="PAI138"/>
      <c r="PAJ138"/>
      <c r="PAK138"/>
      <c r="PAL138"/>
      <c r="PAM138"/>
      <c r="PAN138"/>
      <c r="PAO138"/>
      <c r="PAP138"/>
      <c r="PAQ138"/>
      <c r="PAR138"/>
      <c r="PAS138"/>
      <c r="PAT138"/>
      <c r="PAU138"/>
      <c r="PAV138"/>
      <c r="PAW138"/>
      <c r="PAX138"/>
      <c r="PAY138"/>
      <c r="PAZ138"/>
      <c r="PBA138"/>
      <c r="PBB138"/>
      <c r="PBC138"/>
      <c r="PBD138"/>
      <c r="PBE138"/>
      <c r="PBF138"/>
      <c r="PBG138"/>
      <c r="PBH138"/>
      <c r="PBI138"/>
      <c r="PBJ138"/>
      <c r="PBK138"/>
      <c r="PBL138"/>
      <c r="PBM138"/>
      <c r="PBN138"/>
      <c r="PBO138"/>
      <c r="PBP138"/>
      <c r="PBQ138"/>
      <c r="PBR138"/>
      <c r="PBS138"/>
      <c r="PBT138"/>
      <c r="PBU138"/>
      <c r="PBV138"/>
      <c r="PBW138"/>
      <c r="PBX138"/>
      <c r="PBY138"/>
      <c r="PBZ138"/>
      <c r="PCA138"/>
      <c r="PCB138"/>
      <c r="PCC138"/>
      <c r="PCD138"/>
      <c r="PCE138"/>
      <c r="PCF138"/>
      <c r="PCG138"/>
      <c r="PCH138"/>
      <c r="PCI138"/>
      <c r="PCJ138"/>
      <c r="PCK138"/>
      <c r="PCL138"/>
      <c r="PCM138"/>
      <c r="PCN138"/>
      <c r="PCO138"/>
      <c r="PCP138"/>
      <c r="PCQ138"/>
      <c r="PCR138"/>
      <c r="PCS138"/>
      <c r="PCT138"/>
      <c r="PCU138"/>
      <c r="PCV138"/>
      <c r="PCW138"/>
      <c r="PCX138"/>
      <c r="PCY138"/>
      <c r="PCZ138"/>
      <c r="PDA138"/>
      <c r="PDB138"/>
      <c r="PDC138"/>
      <c r="PDD138"/>
      <c r="PDE138"/>
      <c r="PDF138"/>
      <c r="PDG138"/>
      <c r="PDH138"/>
      <c r="PDI138"/>
      <c r="PDJ138"/>
      <c r="PDK138"/>
      <c r="PDL138"/>
      <c r="PDM138"/>
      <c r="PDN138"/>
      <c r="PDO138"/>
      <c r="PDP138"/>
      <c r="PDQ138"/>
      <c r="PDR138"/>
      <c r="PDS138"/>
      <c r="PDT138"/>
      <c r="PDU138"/>
      <c r="PDV138"/>
      <c r="PDW138"/>
      <c r="PDX138"/>
      <c r="PDY138"/>
      <c r="PDZ138"/>
      <c r="PEA138"/>
      <c r="PEB138"/>
      <c r="PEC138"/>
      <c r="PED138"/>
      <c r="PEE138"/>
      <c r="PEF138"/>
      <c r="PEG138"/>
      <c r="PEH138"/>
      <c r="PEI138"/>
      <c r="PEJ138"/>
      <c r="PEK138"/>
      <c r="PEL138"/>
      <c r="PEM138"/>
      <c r="PEN138"/>
      <c r="PEO138"/>
      <c r="PEP138"/>
      <c r="PEQ138"/>
      <c r="PER138"/>
      <c r="PES138"/>
      <c r="PET138"/>
      <c r="PEU138"/>
      <c r="PEV138"/>
      <c r="PEW138"/>
      <c r="PEX138"/>
      <c r="PEY138"/>
      <c r="PEZ138"/>
      <c r="PFA138"/>
      <c r="PFB138"/>
      <c r="PFC138"/>
      <c r="PFD138"/>
      <c r="PFE138"/>
      <c r="PFF138"/>
      <c r="PFG138"/>
      <c r="PFH138"/>
      <c r="PFI138"/>
      <c r="PFJ138"/>
      <c r="PFK138"/>
      <c r="PFL138"/>
      <c r="PFM138"/>
      <c r="PFN138"/>
      <c r="PFO138"/>
      <c r="PFP138"/>
      <c r="PFQ138"/>
      <c r="PFR138"/>
      <c r="PFS138"/>
      <c r="PFT138"/>
      <c r="PFU138"/>
      <c r="PFV138"/>
      <c r="PFW138"/>
      <c r="PFX138"/>
      <c r="PFY138"/>
      <c r="PFZ138"/>
      <c r="PGA138"/>
      <c r="PGB138"/>
      <c r="PGC138"/>
      <c r="PGD138"/>
      <c r="PGE138"/>
      <c r="PGF138"/>
      <c r="PGG138"/>
      <c r="PGH138"/>
      <c r="PGI138"/>
      <c r="PGJ138"/>
      <c r="PGK138"/>
      <c r="PGL138"/>
      <c r="PGM138"/>
      <c r="PGN138"/>
      <c r="PGO138"/>
      <c r="PGP138"/>
      <c r="PGQ138"/>
      <c r="PGR138"/>
      <c r="PGS138"/>
      <c r="PGT138"/>
      <c r="PGU138"/>
      <c r="PGV138"/>
      <c r="PGW138"/>
      <c r="PGX138"/>
      <c r="PGY138"/>
      <c r="PGZ138"/>
      <c r="PHA138"/>
      <c r="PHB138"/>
      <c r="PHC138"/>
      <c r="PHD138"/>
      <c r="PHE138"/>
      <c r="PHF138"/>
      <c r="PHG138"/>
      <c r="PHH138"/>
      <c r="PHI138"/>
      <c r="PHJ138"/>
      <c r="PHK138"/>
      <c r="PHL138"/>
      <c r="PHM138"/>
      <c r="PHN138"/>
      <c r="PHO138"/>
      <c r="PHP138"/>
      <c r="PHQ138"/>
      <c r="PHR138"/>
      <c r="PHS138"/>
      <c r="PHT138"/>
      <c r="PHU138"/>
      <c r="PHV138"/>
      <c r="PHW138"/>
      <c r="PHX138"/>
      <c r="PHY138"/>
      <c r="PHZ138"/>
      <c r="PIA138"/>
      <c r="PIB138"/>
      <c r="PIC138"/>
      <c r="PID138"/>
      <c r="PIE138"/>
      <c r="PIF138"/>
      <c r="PIG138"/>
      <c r="PIH138"/>
      <c r="PII138"/>
      <c r="PIJ138"/>
      <c r="PIK138"/>
      <c r="PIL138"/>
      <c r="PIM138"/>
      <c r="PIN138"/>
      <c r="PIO138"/>
      <c r="PIP138"/>
      <c r="PIQ138"/>
      <c r="PIR138"/>
      <c r="PIS138"/>
      <c r="PIT138"/>
      <c r="PIU138"/>
      <c r="PIV138"/>
      <c r="PIW138"/>
      <c r="PIX138"/>
      <c r="PIY138"/>
      <c r="PIZ138"/>
      <c r="PJA138"/>
      <c r="PJB138"/>
      <c r="PJC138"/>
      <c r="PJD138"/>
      <c r="PJE138"/>
      <c r="PJF138"/>
      <c r="PJG138"/>
      <c r="PJH138"/>
      <c r="PJI138"/>
      <c r="PJJ138"/>
      <c r="PJK138"/>
      <c r="PJL138"/>
      <c r="PJM138"/>
      <c r="PJN138"/>
      <c r="PJO138"/>
      <c r="PJP138"/>
      <c r="PJQ138"/>
      <c r="PJR138"/>
      <c r="PJS138"/>
      <c r="PJT138"/>
      <c r="PJU138"/>
      <c r="PJV138"/>
      <c r="PJW138"/>
      <c r="PJX138"/>
      <c r="PJY138"/>
      <c r="PJZ138"/>
      <c r="PKA138"/>
      <c r="PKB138"/>
      <c r="PKC138"/>
      <c r="PKD138"/>
      <c r="PKE138"/>
      <c r="PKF138"/>
      <c r="PKG138"/>
      <c r="PKH138"/>
      <c r="PKI138"/>
      <c r="PKJ138"/>
      <c r="PKK138"/>
      <c r="PKL138"/>
      <c r="PKM138"/>
      <c r="PKN138"/>
      <c r="PKO138"/>
      <c r="PKP138"/>
      <c r="PKQ138"/>
      <c r="PKR138"/>
      <c r="PKS138"/>
      <c r="PKT138"/>
      <c r="PKU138"/>
      <c r="PKV138"/>
      <c r="PKW138"/>
      <c r="PKX138"/>
      <c r="PKY138"/>
      <c r="PKZ138"/>
      <c r="PLA138"/>
      <c r="PLB138"/>
      <c r="PLC138"/>
      <c r="PLD138"/>
      <c r="PLE138"/>
      <c r="PLF138"/>
      <c r="PLG138"/>
      <c r="PLH138"/>
      <c r="PLI138"/>
      <c r="PLJ138"/>
      <c r="PLK138"/>
      <c r="PLL138"/>
      <c r="PLM138"/>
      <c r="PLN138"/>
      <c r="PLO138"/>
      <c r="PLP138"/>
      <c r="PLQ138"/>
      <c r="PLR138"/>
      <c r="PLS138"/>
      <c r="PLT138"/>
      <c r="PLU138"/>
      <c r="PLV138"/>
      <c r="PLW138"/>
      <c r="PLX138"/>
      <c r="PLY138"/>
      <c r="PLZ138"/>
      <c r="PMA138"/>
      <c r="PMB138"/>
      <c r="PMC138"/>
      <c r="PMD138"/>
      <c r="PME138"/>
      <c r="PMF138"/>
      <c r="PMG138"/>
      <c r="PMH138"/>
      <c r="PMI138"/>
      <c r="PMJ138"/>
      <c r="PMK138"/>
      <c r="PML138"/>
      <c r="PMM138"/>
      <c r="PMN138"/>
      <c r="PMO138"/>
      <c r="PMP138"/>
      <c r="PMQ138"/>
      <c r="PMR138"/>
      <c r="PMS138"/>
      <c r="PMT138"/>
      <c r="PMU138"/>
      <c r="PMV138"/>
      <c r="PMW138"/>
      <c r="PMX138"/>
      <c r="PMY138"/>
      <c r="PMZ138"/>
      <c r="PNA138"/>
      <c r="PNB138"/>
      <c r="PNC138"/>
      <c r="PND138"/>
      <c r="PNE138"/>
      <c r="PNF138"/>
      <c r="PNG138"/>
      <c r="PNH138"/>
      <c r="PNI138"/>
      <c r="PNJ138"/>
      <c r="PNK138"/>
      <c r="PNL138"/>
      <c r="PNM138"/>
      <c r="PNN138"/>
      <c r="PNO138"/>
      <c r="PNP138"/>
      <c r="PNQ138"/>
      <c r="PNR138"/>
      <c r="PNS138"/>
      <c r="PNT138"/>
      <c r="PNU138"/>
      <c r="PNV138"/>
      <c r="PNW138"/>
      <c r="PNX138"/>
      <c r="PNY138"/>
      <c r="PNZ138"/>
      <c r="POA138"/>
      <c r="POB138"/>
      <c r="POC138"/>
      <c r="POD138"/>
      <c r="POE138"/>
      <c r="POF138"/>
      <c r="POG138"/>
      <c r="POH138"/>
      <c r="POI138"/>
      <c r="POJ138"/>
      <c r="POK138"/>
      <c r="POL138"/>
      <c r="POM138"/>
      <c r="PON138"/>
      <c r="POO138"/>
      <c r="POP138"/>
      <c r="POQ138"/>
      <c r="POR138"/>
      <c r="POS138"/>
      <c r="POT138"/>
      <c r="POU138"/>
      <c r="POV138"/>
      <c r="POW138"/>
      <c r="POX138"/>
      <c r="POY138"/>
      <c r="POZ138"/>
      <c r="PPA138"/>
      <c r="PPB138"/>
      <c r="PPC138"/>
      <c r="PPD138"/>
      <c r="PPE138"/>
      <c r="PPF138"/>
      <c r="PPG138"/>
      <c r="PPH138"/>
      <c r="PPI138"/>
      <c r="PPJ138"/>
      <c r="PPK138"/>
      <c r="PPL138"/>
      <c r="PPM138"/>
      <c r="PPN138"/>
      <c r="PPO138"/>
      <c r="PPP138"/>
      <c r="PPQ138"/>
      <c r="PPR138"/>
      <c r="PPS138"/>
      <c r="PPT138"/>
      <c r="PPU138"/>
      <c r="PPV138"/>
      <c r="PPW138"/>
      <c r="PPX138"/>
      <c r="PPY138"/>
      <c r="PPZ138"/>
      <c r="PQA138"/>
      <c r="PQB138"/>
      <c r="PQC138"/>
      <c r="PQD138"/>
      <c r="PQE138"/>
      <c r="PQF138"/>
      <c r="PQG138"/>
      <c r="PQH138"/>
      <c r="PQI138"/>
      <c r="PQJ138"/>
      <c r="PQK138"/>
      <c r="PQL138"/>
      <c r="PQM138"/>
      <c r="PQN138"/>
      <c r="PQO138"/>
      <c r="PQP138"/>
      <c r="PQQ138"/>
      <c r="PQR138"/>
      <c r="PQS138"/>
      <c r="PQT138"/>
      <c r="PQU138"/>
      <c r="PQV138"/>
      <c r="PQW138"/>
      <c r="PQX138"/>
      <c r="PQY138"/>
      <c r="PQZ138"/>
      <c r="PRA138"/>
      <c r="PRB138"/>
      <c r="PRC138"/>
      <c r="PRD138"/>
      <c r="PRE138"/>
      <c r="PRF138"/>
      <c r="PRG138"/>
      <c r="PRH138"/>
      <c r="PRI138"/>
      <c r="PRJ138"/>
      <c r="PRK138"/>
      <c r="PRL138"/>
      <c r="PRM138"/>
      <c r="PRN138"/>
      <c r="PRO138"/>
      <c r="PRP138"/>
      <c r="PRQ138"/>
      <c r="PRR138"/>
      <c r="PRS138"/>
      <c r="PRT138"/>
      <c r="PRU138"/>
      <c r="PRV138"/>
      <c r="PRW138"/>
      <c r="PRX138"/>
      <c r="PRY138"/>
      <c r="PRZ138"/>
      <c r="PSA138"/>
      <c r="PSB138"/>
      <c r="PSC138"/>
      <c r="PSD138"/>
      <c r="PSE138"/>
      <c r="PSF138"/>
      <c r="PSG138"/>
      <c r="PSH138"/>
      <c r="PSI138"/>
      <c r="PSJ138"/>
      <c r="PSK138"/>
      <c r="PSL138"/>
      <c r="PSM138"/>
      <c r="PSN138"/>
      <c r="PSO138"/>
      <c r="PSP138"/>
      <c r="PSQ138"/>
      <c r="PSR138"/>
      <c r="PSS138"/>
      <c r="PST138"/>
      <c r="PSU138"/>
      <c r="PSV138"/>
      <c r="PSW138"/>
      <c r="PSX138"/>
      <c r="PSY138"/>
      <c r="PSZ138"/>
      <c r="PTA138"/>
      <c r="PTB138"/>
      <c r="PTC138"/>
      <c r="PTD138"/>
      <c r="PTE138"/>
      <c r="PTF138"/>
      <c r="PTG138"/>
      <c r="PTH138"/>
      <c r="PTI138"/>
      <c r="PTJ138"/>
      <c r="PTK138"/>
      <c r="PTL138"/>
      <c r="PTM138"/>
      <c r="PTN138"/>
      <c r="PTO138"/>
      <c r="PTP138"/>
      <c r="PTQ138"/>
      <c r="PTR138"/>
      <c r="PTS138"/>
      <c r="PTT138"/>
      <c r="PTU138"/>
      <c r="PTV138"/>
      <c r="PTW138"/>
      <c r="PTX138"/>
      <c r="PTY138"/>
      <c r="PTZ138"/>
      <c r="PUA138"/>
      <c r="PUB138"/>
      <c r="PUC138"/>
      <c r="PUD138"/>
      <c r="PUE138"/>
      <c r="PUF138"/>
      <c r="PUG138"/>
      <c r="PUH138"/>
      <c r="PUI138"/>
      <c r="PUJ138"/>
      <c r="PUK138"/>
      <c r="PUL138"/>
      <c r="PUM138"/>
      <c r="PUN138"/>
      <c r="PUO138"/>
      <c r="PUP138"/>
      <c r="PUQ138"/>
      <c r="PUR138"/>
      <c r="PUS138"/>
      <c r="PUT138"/>
      <c r="PUU138"/>
      <c r="PUV138"/>
      <c r="PUW138"/>
      <c r="PUX138"/>
      <c r="PUY138"/>
      <c r="PUZ138"/>
      <c r="PVA138"/>
      <c r="PVB138"/>
      <c r="PVC138"/>
      <c r="PVD138"/>
      <c r="PVE138"/>
      <c r="PVF138"/>
      <c r="PVG138"/>
      <c r="PVH138"/>
      <c r="PVI138"/>
      <c r="PVJ138"/>
      <c r="PVK138"/>
      <c r="PVL138"/>
      <c r="PVM138"/>
      <c r="PVN138"/>
      <c r="PVO138"/>
      <c r="PVP138"/>
      <c r="PVQ138"/>
      <c r="PVR138"/>
      <c r="PVS138"/>
      <c r="PVT138"/>
      <c r="PVU138"/>
      <c r="PVV138"/>
      <c r="PVW138"/>
      <c r="PVX138"/>
      <c r="PVY138"/>
      <c r="PVZ138"/>
      <c r="PWA138"/>
      <c r="PWB138"/>
      <c r="PWC138"/>
      <c r="PWD138"/>
      <c r="PWE138"/>
      <c r="PWF138"/>
      <c r="PWG138"/>
      <c r="PWH138"/>
      <c r="PWI138"/>
      <c r="PWJ138"/>
      <c r="PWK138"/>
      <c r="PWL138"/>
      <c r="PWM138"/>
      <c r="PWN138"/>
      <c r="PWO138"/>
      <c r="PWP138"/>
      <c r="PWQ138"/>
      <c r="PWR138"/>
      <c r="PWS138"/>
      <c r="PWT138"/>
      <c r="PWU138"/>
      <c r="PWV138"/>
      <c r="PWW138"/>
      <c r="PWX138"/>
      <c r="PWY138"/>
      <c r="PWZ138"/>
      <c r="PXA138"/>
      <c r="PXB138"/>
      <c r="PXC138"/>
      <c r="PXD138"/>
      <c r="PXE138"/>
      <c r="PXF138"/>
      <c r="PXG138"/>
      <c r="PXH138"/>
      <c r="PXI138"/>
      <c r="PXJ138"/>
      <c r="PXK138"/>
      <c r="PXL138"/>
      <c r="PXM138"/>
      <c r="PXN138"/>
      <c r="PXO138"/>
      <c r="PXP138"/>
      <c r="PXQ138"/>
      <c r="PXR138"/>
      <c r="PXS138"/>
      <c r="PXT138"/>
      <c r="PXU138"/>
      <c r="PXV138"/>
      <c r="PXW138"/>
      <c r="PXX138"/>
      <c r="PXY138"/>
      <c r="PXZ138"/>
      <c r="PYA138"/>
      <c r="PYB138"/>
      <c r="PYC138"/>
      <c r="PYD138"/>
      <c r="PYE138"/>
      <c r="PYF138"/>
      <c r="PYG138"/>
      <c r="PYH138"/>
      <c r="PYI138"/>
      <c r="PYJ138"/>
      <c r="PYK138"/>
      <c r="PYL138"/>
      <c r="PYM138"/>
      <c r="PYN138"/>
      <c r="PYO138"/>
      <c r="PYP138"/>
      <c r="PYQ138"/>
      <c r="PYR138"/>
      <c r="PYS138"/>
      <c r="PYT138"/>
      <c r="PYU138"/>
      <c r="PYV138"/>
      <c r="PYW138"/>
      <c r="PYX138"/>
      <c r="PYY138"/>
      <c r="PYZ138"/>
      <c r="PZA138"/>
      <c r="PZB138"/>
      <c r="PZC138"/>
      <c r="PZD138"/>
      <c r="PZE138"/>
      <c r="PZF138"/>
      <c r="PZG138"/>
      <c r="PZH138"/>
      <c r="PZI138"/>
      <c r="PZJ138"/>
      <c r="PZK138"/>
      <c r="PZL138"/>
      <c r="PZM138"/>
      <c r="PZN138"/>
      <c r="PZO138"/>
      <c r="PZP138"/>
      <c r="PZQ138"/>
      <c r="PZR138"/>
      <c r="PZS138"/>
      <c r="PZT138"/>
      <c r="PZU138"/>
      <c r="PZV138"/>
      <c r="PZW138"/>
      <c r="PZX138"/>
      <c r="PZY138"/>
      <c r="PZZ138"/>
      <c r="QAA138"/>
      <c r="QAB138"/>
      <c r="QAC138"/>
      <c r="QAD138"/>
      <c r="QAE138"/>
      <c r="QAF138"/>
      <c r="QAG138"/>
      <c r="QAH138"/>
      <c r="QAI138"/>
      <c r="QAJ138"/>
      <c r="QAK138"/>
      <c r="QAL138"/>
      <c r="QAM138"/>
      <c r="QAN138"/>
      <c r="QAO138"/>
      <c r="QAP138"/>
      <c r="QAQ138"/>
      <c r="QAR138"/>
      <c r="QAS138"/>
      <c r="QAT138"/>
      <c r="QAU138"/>
      <c r="QAV138"/>
      <c r="QAW138"/>
      <c r="QAX138"/>
      <c r="QAY138"/>
      <c r="QAZ138"/>
      <c r="QBA138"/>
      <c r="QBB138"/>
      <c r="QBC138"/>
      <c r="QBD138"/>
      <c r="QBE138"/>
      <c r="QBF138"/>
      <c r="QBG138"/>
      <c r="QBH138"/>
      <c r="QBI138"/>
      <c r="QBJ138"/>
      <c r="QBK138"/>
      <c r="QBL138"/>
      <c r="QBM138"/>
      <c r="QBN138"/>
      <c r="QBO138"/>
      <c r="QBP138"/>
      <c r="QBQ138"/>
      <c r="QBR138"/>
      <c r="QBS138"/>
      <c r="QBT138"/>
      <c r="QBU138"/>
      <c r="QBV138"/>
      <c r="QBW138"/>
      <c r="QBX138"/>
      <c r="QBY138"/>
      <c r="QBZ138"/>
      <c r="QCA138"/>
      <c r="QCB138"/>
      <c r="QCC138"/>
      <c r="QCD138"/>
      <c r="QCE138"/>
      <c r="QCF138"/>
      <c r="QCG138"/>
      <c r="QCH138"/>
      <c r="QCI138"/>
      <c r="QCJ138"/>
      <c r="QCK138"/>
      <c r="QCL138"/>
      <c r="QCM138"/>
      <c r="QCN138"/>
      <c r="QCO138"/>
      <c r="QCP138"/>
      <c r="QCQ138"/>
      <c r="QCR138"/>
      <c r="QCS138"/>
      <c r="QCT138"/>
      <c r="QCU138"/>
      <c r="QCV138"/>
      <c r="QCW138"/>
      <c r="QCX138"/>
      <c r="QCY138"/>
      <c r="QCZ138"/>
      <c r="QDA138"/>
      <c r="QDB138"/>
      <c r="QDC138"/>
      <c r="QDD138"/>
      <c r="QDE138"/>
      <c r="QDF138"/>
      <c r="QDG138"/>
      <c r="QDH138"/>
      <c r="QDI138"/>
      <c r="QDJ138"/>
      <c r="QDK138"/>
      <c r="QDL138"/>
      <c r="QDM138"/>
      <c r="QDN138"/>
      <c r="QDO138"/>
      <c r="QDP138"/>
      <c r="QDQ138"/>
      <c r="QDR138"/>
      <c r="QDS138"/>
      <c r="QDT138"/>
      <c r="QDU138"/>
      <c r="QDV138"/>
      <c r="QDW138"/>
      <c r="QDX138"/>
      <c r="QDY138"/>
      <c r="QDZ138"/>
      <c r="QEA138"/>
      <c r="QEB138"/>
      <c r="QEC138"/>
      <c r="QED138"/>
      <c r="QEE138"/>
      <c r="QEF138"/>
      <c r="QEG138"/>
      <c r="QEH138"/>
      <c r="QEI138"/>
      <c r="QEJ138"/>
      <c r="QEK138"/>
      <c r="QEL138"/>
      <c r="QEM138"/>
      <c r="QEN138"/>
      <c r="QEO138"/>
      <c r="QEP138"/>
      <c r="QEQ138"/>
      <c r="QER138"/>
      <c r="QES138"/>
      <c r="QET138"/>
      <c r="QEU138"/>
      <c r="QEV138"/>
      <c r="QEW138"/>
      <c r="QEX138"/>
      <c r="QEY138"/>
      <c r="QEZ138"/>
      <c r="QFA138"/>
      <c r="QFB138"/>
      <c r="QFC138"/>
      <c r="QFD138"/>
      <c r="QFE138"/>
      <c r="QFF138"/>
      <c r="QFG138"/>
      <c r="QFH138"/>
      <c r="QFI138"/>
      <c r="QFJ138"/>
      <c r="QFK138"/>
      <c r="QFL138"/>
      <c r="QFM138"/>
      <c r="QFN138"/>
      <c r="QFO138"/>
      <c r="QFP138"/>
      <c r="QFQ138"/>
      <c r="QFR138"/>
      <c r="QFS138"/>
      <c r="QFT138"/>
      <c r="QFU138"/>
      <c r="QFV138"/>
      <c r="QFW138"/>
      <c r="QFX138"/>
      <c r="QFY138"/>
      <c r="QFZ138"/>
      <c r="QGA138"/>
      <c r="QGB138"/>
      <c r="QGC138"/>
      <c r="QGD138"/>
      <c r="QGE138"/>
      <c r="QGF138"/>
      <c r="QGG138"/>
      <c r="QGH138"/>
      <c r="QGI138"/>
      <c r="QGJ138"/>
      <c r="QGK138"/>
      <c r="QGL138"/>
      <c r="QGM138"/>
      <c r="QGN138"/>
      <c r="QGO138"/>
      <c r="QGP138"/>
      <c r="QGQ138"/>
      <c r="QGR138"/>
      <c r="QGS138"/>
      <c r="QGT138"/>
      <c r="QGU138"/>
      <c r="QGV138"/>
      <c r="QGW138"/>
      <c r="QGX138"/>
      <c r="QGY138"/>
      <c r="QGZ138"/>
      <c r="QHA138"/>
      <c r="QHB138"/>
      <c r="QHC138"/>
      <c r="QHD138"/>
      <c r="QHE138"/>
      <c r="QHF138"/>
      <c r="QHG138"/>
      <c r="QHH138"/>
      <c r="QHI138"/>
      <c r="QHJ138"/>
      <c r="QHK138"/>
      <c r="QHL138"/>
      <c r="QHM138"/>
      <c r="QHN138"/>
      <c r="QHO138"/>
      <c r="QHP138"/>
      <c r="QHQ138"/>
      <c r="QHR138"/>
      <c r="QHS138"/>
      <c r="QHT138"/>
      <c r="QHU138"/>
      <c r="QHV138"/>
      <c r="QHW138"/>
      <c r="QHX138"/>
      <c r="QHY138"/>
      <c r="QHZ138"/>
      <c r="QIA138"/>
      <c r="QIB138"/>
      <c r="QIC138"/>
      <c r="QID138"/>
      <c r="QIE138"/>
      <c r="QIF138"/>
      <c r="QIG138"/>
      <c r="QIH138"/>
      <c r="QII138"/>
      <c r="QIJ138"/>
      <c r="QIK138"/>
      <c r="QIL138"/>
      <c r="QIM138"/>
      <c r="QIN138"/>
      <c r="QIO138"/>
      <c r="QIP138"/>
      <c r="QIQ138"/>
      <c r="QIR138"/>
      <c r="QIS138"/>
      <c r="QIT138"/>
      <c r="QIU138"/>
      <c r="QIV138"/>
      <c r="QIW138"/>
      <c r="QIX138"/>
      <c r="QIY138"/>
      <c r="QIZ138"/>
      <c r="QJA138"/>
      <c r="QJB138"/>
      <c r="QJC138"/>
      <c r="QJD138"/>
      <c r="QJE138"/>
      <c r="QJF138"/>
      <c r="QJG138"/>
      <c r="QJH138"/>
      <c r="QJI138"/>
      <c r="QJJ138"/>
      <c r="QJK138"/>
      <c r="QJL138"/>
      <c r="QJM138"/>
      <c r="QJN138"/>
      <c r="QJO138"/>
      <c r="QJP138"/>
      <c r="QJQ138"/>
      <c r="QJR138"/>
      <c r="QJS138"/>
      <c r="QJT138"/>
      <c r="QJU138"/>
      <c r="QJV138"/>
      <c r="QJW138"/>
      <c r="QJX138"/>
      <c r="QJY138"/>
      <c r="QJZ138"/>
      <c r="QKA138"/>
      <c r="QKB138"/>
      <c r="QKC138"/>
      <c r="QKD138"/>
      <c r="QKE138"/>
      <c r="QKF138"/>
      <c r="QKG138"/>
      <c r="QKH138"/>
      <c r="QKI138"/>
      <c r="QKJ138"/>
      <c r="QKK138"/>
      <c r="QKL138"/>
      <c r="QKM138"/>
      <c r="QKN138"/>
      <c r="QKO138"/>
      <c r="QKP138"/>
      <c r="QKQ138"/>
      <c r="QKR138"/>
      <c r="QKS138"/>
      <c r="QKT138"/>
      <c r="QKU138"/>
      <c r="QKV138"/>
      <c r="QKW138"/>
      <c r="QKX138"/>
      <c r="QKY138"/>
      <c r="QKZ138"/>
      <c r="QLA138"/>
      <c r="QLB138"/>
      <c r="QLC138"/>
      <c r="QLD138"/>
      <c r="QLE138"/>
      <c r="QLF138"/>
      <c r="QLG138"/>
      <c r="QLH138"/>
      <c r="QLI138"/>
      <c r="QLJ138"/>
      <c r="QLK138"/>
      <c r="QLL138"/>
      <c r="QLM138"/>
      <c r="QLN138"/>
      <c r="QLO138"/>
      <c r="QLP138"/>
      <c r="QLQ138"/>
      <c r="QLR138"/>
      <c r="QLS138"/>
      <c r="QLT138"/>
      <c r="QLU138"/>
      <c r="QLV138"/>
      <c r="QLW138"/>
      <c r="QLX138"/>
      <c r="QLY138"/>
      <c r="QLZ138"/>
      <c r="QMA138"/>
      <c r="QMB138"/>
      <c r="QMC138"/>
      <c r="QMD138"/>
      <c r="QME138"/>
      <c r="QMF138"/>
      <c r="QMG138"/>
      <c r="QMH138"/>
      <c r="QMI138"/>
      <c r="QMJ138"/>
      <c r="QMK138"/>
      <c r="QML138"/>
      <c r="QMM138"/>
      <c r="QMN138"/>
      <c r="QMO138"/>
      <c r="QMP138"/>
      <c r="QMQ138"/>
      <c r="QMR138"/>
      <c r="QMS138"/>
      <c r="QMT138"/>
      <c r="QMU138"/>
      <c r="QMV138"/>
      <c r="QMW138"/>
      <c r="QMX138"/>
      <c r="QMY138"/>
      <c r="QMZ138"/>
      <c r="QNA138"/>
      <c r="QNB138"/>
      <c r="QNC138"/>
      <c r="QND138"/>
      <c r="QNE138"/>
      <c r="QNF138"/>
      <c r="QNG138"/>
      <c r="QNH138"/>
      <c r="QNI138"/>
      <c r="QNJ138"/>
      <c r="QNK138"/>
      <c r="QNL138"/>
      <c r="QNM138"/>
      <c r="QNN138"/>
      <c r="QNO138"/>
      <c r="QNP138"/>
      <c r="QNQ138"/>
      <c r="QNR138"/>
      <c r="QNS138"/>
      <c r="QNT138"/>
      <c r="QNU138"/>
      <c r="QNV138"/>
      <c r="QNW138"/>
      <c r="QNX138"/>
      <c r="QNY138"/>
      <c r="QNZ138"/>
      <c r="QOA138"/>
      <c r="QOB138"/>
      <c r="QOC138"/>
      <c r="QOD138"/>
      <c r="QOE138"/>
      <c r="QOF138"/>
      <c r="QOG138"/>
      <c r="QOH138"/>
      <c r="QOI138"/>
      <c r="QOJ138"/>
      <c r="QOK138"/>
      <c r="QOL138"/>
      <c r="QOM138"/>
      <c r="QON138"/>
      <c r="QOO138"/>
      <c r="QOP138"/>
      <c r="QOQ138"/>
      <c r="QOR138"/>
      <c r="QOS138"/>
      <c r="QOT138"/>
      <c r="QOU138"/>
      <c r="QOV138"/>
      <c r="QOW138"/>
      <c r="QOX138"/>
      <c r="QOY138"/>
      <c r="QOZ138"/>
      <c r="QPA138"/>
      <c r="QPB138"/>
      <c r="QPC138"/>
      <c r="QPD138"/>
      <c r="QPE138"/>
      <c r="QPF138"/>
      <c r="QPG138"/>
      <c r="QPH138"/>
      <c r="QPI138"/>
      <c r="QPJ138"/>
      <c r="QPK138"/>
      <c r="QPL138"/>
      <c r="QPM138"/>
      <c r="QPN138"/>
      <c r="QPO138"/>
      <c r="QPP138"/>
      <c r="QPQ138"/>
      <c r="QPR138"/>
      <c r="QPS138"/>
      <c r="QPT138"/>
      <c r="QPU138"/>
      <c r="QPV138"/>
      <c r="QPW138"/>
      <c r="QPX138"/>
      <c r="QPY138"/>
      <c r="QPZ138"/>
      <c r="QQA138"/>
      <c r="QQB138"/>
      <c r="QQC138"/>
      <c r="QQD138"/>
      <c r="QQE138"/>
      <c r="QQF138"/>
      <c r="QQG138"/>
      <c r="QQH138"/>
      <c r="QQI138"/>
      <c r="QQJ138"/>
      <c r="QQK138"/>
      <c r="QQL138"/>
      <c r="QQM138"/>
      <c r="QQN138"/>
      <c r="QQO138"/>
      <c r="QQP138"/>
      <c r="QQQ138"/>
      <c r="QQR138"/>
      <c r="QQS138"/>
      <c r="QQT138"/>
      <c r="QQU138"/>
      <c r="QQV138"/>
      <c r="QQW138"/>
      <c r="QQX138"/>
      <c r="QQY138"/>
      <c r="QQZ138"/>
      <c r="QRA138"/>
      <c r="QRB138"/>
      <c r="QRC138"/>
      <c r="QRD138"/>
      <c r="QRE138"/>
      <c r="QRF138"/>
      <c r="QRG138"/>
      <c r="QRH138"/>
      <c r="QRI138"/>
      <c r="QRJ138"/>
      <c r="QRK138"/>
      <c r="QRL138"/>
      <c r="QRM138"/>
      <c r="QRN138"/>
      <c r="QRO138"/>
      <c r="QRP138"/>
      <c r="QRQ138"/>
      <c r="QRR138"/>
      <c r="QRS138"/>
      <c r="QRT138"/>
      <c r="QRU138"/>
      <c r="QRV138"/>
      <c r="QRW138"/>
      <c r="QRX138"/>
      <c r="QRY138"/>
      <c r="QRZ138"/>
      <c r="QSA138"/>
      <c r="QSB138"/>
      <c r="QSC138"/>
      <c r="QSD138"/>
      <c r="QSE138"/>
      <c r="QSF138"/>
      <c r="QSG138"/>
      <c r="QSH138"/>
      <c r="QSI138"/>
      <c r="QSJ138"/>
      <c r="QSK138"/>
      <c r="QSL138"/>
      <c r="QSM138"/>
      <c r="QSN138"/>
      <c r="QSO138"/>
      <c r="QSP138"/>
      <c r="QSQ138"/>
      <c r="QSR138"/>
      <c r="QSS138"/>
      <c r="QST138"/>
      <c r="QSU138"/>
      <c r="QSV138"/>
      <c r="QSW138"/>
      <c r="QSX138"/>
      <c r="QSY138"/>
      <c r="QSZ138"/>
      <c r="QTA138"/>
      <c r="QTB138"/>
      <c r="QTC138"/>
      <c r="QTD138"/>
      <c r="QTE138"/>
      <c r="QTF138"/>
      <c r="QTG138"/>
      <c r="QTH138"/>
      <c r="QTI138"/>
      <c r="QTJ138"/>
      <c r="QTK138"/>
      <c r="QTL138"/>
      <c r="QTM138"/>
      <c r="QTN138"/>
      <c r="QTO138"/>
      <c r="QTP138"/>
      <c r="QTQ138"/>
      <c r="QTR138"/>
      <c r="QTS138"/>
      <c r="QTT138"/>
      <c r="QTU138"/>
      <c r="QTV138"/>
      <c r="QTW138"/>
      <c r="QTX138"/>
      <c r="QTY138"/>
      <c r="QTZ138"/>
      <c r="QUA138"/>
      <c r="QUB138"/>
      <c r="QUC138"/>
      <c r="QUD138"/>
      <c r="QUE138"/>
      <c r="QUF138"/>
      <c r="QUG138"/>
      <c r="QUH138"/>
      <c r="QUI138"/>
      <c r="QUJ138"/>
      <c r="QUK138"/>
      <c r="QUL138"/>
      <c r="QUM138"/>
      <c r="QUN138"/>
      <c r="QUO138"/>
      <c r="QUP138"/>
      <c r="QUQ138"/>
      <c r="QUR138"/>
      <c r="QUS138"/>
      <c r="QUT138"/>
      <c r="QUU138"/>
      <c r="QUV138"/>
      <c r="QUW138"/>
      <c r="QUX138"/>
      <c r="QUY138"/>
      <c r="QUZ138"/>
      <c r="QVA138"/>
      <c r="QVB138"/>
      <c r="QVC138"/>
      <c r="QVD138"/>
      <c r="QVE138"/>
      <c r="QVF138"/>
      <c r="QVG138"/>
      <c r="QVH138"/>
      <c r="QVI138"/>
      <c r="QVJ138"/>
      <c r="QVK138"/>
      <c r="QVL138"/>
      <c r="QVM138"/>
      <c r="QVN138"/>
      <c r="QVO138"/>
      <c r="QVP138"/>
      <c r="QVQ138"/>
      <c r="QVR138"/>
      <c r="QVS138"/>
      <c r="QVT138"/>
      <c r="QVU138"/>
      <c r="QVV138"/>
      <c r="QVW138"/>
      <c r="QVX138"/>
      <c r="QVY138"/>
      <c r="QVZ138"/>
      <c r="QWA138"/>
      <c r="QWB138"/>
      <c r="QWC138"/>
      <c r="QWD138"/>
      <c r="QWE138"/>
      <c r="QWF138"/>
      <c r="QWG138"/>
      <c r="QWH138"/>
      <c r="QWI138"/>
      <c r="QWJ138"/>
      <c r="QWK138"/>
      <c r="QWL138"/>
      <c r="QWM138"/>
      <c r="QWN138"/>
      <c r="QWO138"/>
      <c r="QWP138"/>
      <c r="QWQ138"/>
      <c r="QWR138"/>
      <c r="QWS138"/>
      <c r="QWT138"/>
      <c r="QWU138"/>
      <c r="QWV138"/>
      <c r="QWW138"/>
      <c r="QWX138"/>
      <c r="QWY138"/>
      <c r="QWZ138"/>
      <c r="QXA138"/>
      <c r="QXB138"/>
      <c r="QXC138"/>
      <c r="QXD138"/>
      <c r="QXE138"/>
      <c r="QXF138"/>
      <c r="QXG138"/>
      <c r="QXH138"/>
      <c r="QXI138"/>
      <c r="QXJ138"/>
      <c r="QXK138"/>
      <c r="QXL138"/>
      <c r="QXM138"/>
      <c r="QXN138"/>
      <c r="QXO138"/>
      <c r="QXP138"/>
      <c r="QXQ138"/>
      <c r="QXR138"/>
      <c r="QXS138"/>
      <c r="QXT138"/>
      <c r="QXU138"/>
      <c r="QXV138"/>
      <c r="QXW138"/>
      <c r="QXX138"/>
      <c r="QXY138"/>
      <c r="QXZ138"/>
      <c r="QYA138"/>
      <c r="QYB138"/>
      <c r="QYC138"/>
      <c r="QYD138"/>
      <c r="QYE138"/>
      <c r="QYF138"/>
      <c r="QYG138"/>
      <c r="QYH138"/>
      <c r="QYI138"/>
      <c r="QYJ138"/>
      <c r="QYK138"/>
      <c r="QYL138"/>
      <c r="QYM138"/>
      <c r="QYN138"/>
      <c r="QYO138"/>
      <c r="QYP138"/>
      <c r="QYQ138"/>
      <c r="QYR138"/>
      <c r="QYS138"/>
      <c r="QYT138"/>
      <c r="QYU138"/>
      <c r="QYV138"/>
      <c r="QYW138"/>
      <c r="QYX138"/>
      <c r="QYY138"/>
      <c r="QYZ138"/>
      <c r="QZA138"/>
      <c r="QZB138"/>
      <c r="QZC138"/>
      <c r="QZD138"/>
      <c r="QZE138"/>
      <c r="QZF138"/>
      <c r="QZG138"/>
      <c r="QZH138"/>
      <c r="QZI138"/>
      <c r="QZJ138"/>
      <c r="QZK138"/>
      <c r="QZL138"/>
      <c r="QZM138"/>
      <c r="QZN138"/>
      <c r="QZO138"/>
      <c r="QZP138"/>
      <c r="QZQ138"/>
      <c r="QZR138"/>
      <c r="QZS138"/>
      <c r="QZT138"/>
      <c r="QZU138"/>
      <c r="QZV138"/>
      <c r="QZW138"/>
      <c r="QZX138"/>
      <c r="QZY138"/>
      <c r="QZZ138"/>
      <c r="RAA138"/>
      <c r="RAB138"/>
      <c r="RAC138"/>
      <c r="RAD138"/>
      <c r="RAE138"/>
      <c r="RAF138"/>
      <c r="RAG138"/>
      <c r="RAH138"/>
      <c r="RAI138"/>
      <c r="RAJ138"/>
      <c r="RAK138"/>
      <c r="RAL138"/>
      <c r="RAM138"/>
      <c r="RAN138"/>
      <c r="RAO138"/>
      <c r="RAP138"/>
      <c r="RAQ138"/>
      <c r="RAR138"/>
      <c r="RAS138"/>
      <c r="RAT138"/>
      <c r="RAU138"/>
      <c r="RAV138"/>
      <c r="RAW138"/>
      <c r="RAX138"/>
      <c r="RAY138"/>
      <c r="RAZ138"/>
      <c r="RBA138"/>
      <c r="RBB138"/>
      <c r="RBC138"/>
      <c r="RBD138"/>
      <c r="RBE138"/>
      <c r="RBF138"/>
      <c r="RBG138"/>
      <c r="RBH138"/>
      <c r="RBI138"/>
      <c r="RBJ138"/>
      <c r="RBK138"/>
      <c r="RBL138"/>
      <c r="RBM138"/>
      <c r="RBN138"/>
      <c r="RBO138"/>
      <c r="RBP138"/>
      <c r="RBQ138"/>
      <c r="RBR138"/>
      <c r="RBS138"/>
      <c r="RBT138"/>
      <c r="RBU138"/>
      <c r="RBV138"/>
      <c r="RBW138"/>
      <c r="RBX138"/>
      <c r="RBY138"/>
      <c r="RBZ138"/>
      <c r="RCA138"/>
      <c r="RCB138"/>
      <c r="RCC138"/>
      <c r="RCD138"/>
      <c r="RCE138"/>
      <c r="RCF138"/>
      <c r="RCG138"/>
      <c r="RCH138"/>
      <c r="RCI138"/>
      <c r="RCJ138"/>
      <c r="RCK138"/>
      <c r="RCL138"/>
      <c r="RCM138"/>
      <c r="RCN138"/>
      <c r="RCO138"/>
      <c r="RCP138"/>
      <c r="RCQ138"/>
      <c r="RCR138"/>
      <c r="RCS138"/>
      <c r="RCT138"/>
      <c r="RCU138"/>
      <c r="RCV138"/>
      <c r="RCW138"/>
      <c r="RCX138"/>
      <c r="RCY138"/>
      <c r="RCZ138"/>
      <c r="RDA138"/>
      <c r="RDB138"/>
      <c r="RDC138"/>
      <c r="RDD138"/>
      <c r="RDE138"/>
      <c r="RDF138"/>
      <c r="RDG138"/>
      <c r="RDH138"/>
      <c r="RDI138"/>
      <c r="RDJ138"/>
      <c r="RDK138"/>
      <c r="RDL138"/>
      <c r="RDM138"/>
      <c r="RDN138"/>
      <c r="RDO138"/>
      <c r="RDP138"/>
      <c r="RDQ138"/>
      <c r="RDR138"/>
      <c r="RDS138"/>
      <c r="RDT138"/>
      <c r="RDU138"/>
      <c r="RDV138"/>
      <c r="RDW138"/>
      <c r="RDX138"/>
      <c r="RDY138"/>
      <c r="RDZ138"/>
      <c r="REA138"/>
      <c r="REB138"/>
      <c r="REC138"/>
      <c r="RED138"/>
      <c r="REE138"/>
      <c r="REF138"/>
      <c r="REG138"/>
      <c r="REH138"/>
      <c r="REI138"/>
      <c r="REJ138"/>
      <c r="REK138"/>
      <c r="REL138"/>
      <c r="REM138"/>
      <c r="REN138"/>
      <c r="REO138"/>
      <c r="REP138"/>
      <c r="REQ138"/>
      <c r="RER138"/>
      <c r="RES138"/>
      <c r="RET138"/>
      <c r="REU138"/>
      <c r="REV138"/>
      <c r="REW138"/>
      <c r="REX138"/>
      <c r="REY138"/>
      <c r="REZ138"/>
      <c r="RFA138"/>
      <c r="RFB138"/>
      <c r="RFC138"/>
      <c r="RFD138"/>
      <c r="RFE138"/>
      <c r="RFF138"/>
      <c r="RFG138"/>
      <c r="RFH138"/>
      <c r="RFI138"/>
      <c r="RFJ138"/>
      <c r="RFK138"/>
      <c r="RFL138"/>
      <c r="RFM138"/>
      <c r="RFN138"/>
      <c r="RFO138"/>
      <c r="RFP138"/>
      <c r="RFQ138"/>
      <c r="RFR138"/>
      <c r="RFS138"/>
      <c r="RFT138"/>
      <c r="RFU138"/>
      <c r="RFV138"/>
      <c r="RFW138"/>
      <c r="RFX138"/>
      <c r="RFY138"/>
      <c r="RFZ138"/>
      <c r="RGA138"/>
      <c r="RGB138"/>
      <c r="RGC138"/>
      <c r="RGD138"/>
      <c r="RGE138"/>
      <c r="RGF138"/>
      <c r="RGG138"/>
      <c r="RGH138"/>
      <c r="RGI138"/>
      <c r="RGJ138"/>
      <c r="RGK138"/>
      <c r="RGL138"/>
      <c r="RGM138"/>
      <c r="RGN138"/>
      <c r="RGO138"/>
      <c r="RGP138"/>
      <c r="RGQ138"/>
      <c r="RGR138"/>
      <c r="RGS138"/>
      <c r="RGT138"/>
      <c r="RGU138"/>
      <c r="RGV138"/>
      <c r="RGW138"/>
      <c r="RGX138"/>
      <c r="RGY138"/>
      <c r="RGZ138"/>
      <c r="RHA138"/>
      <c r="RHB138"/>
      <c r="RHC138"/>
      <c r="RHD138"/>
      <c r="RHE138"/>
      <c r="RHF138"/>
      <c r="RHG138"/>
      <c r="RHH138"/>
      <c r="RHI138"/>
      <c r="RHJ138"/>
      <c r="RHK138"/>
      <c r="RHL138"/>
      <c r="RHM138"/>
      <c r="RHN138"/>
      <c r="RHO138"/>
      <c r="RHP138"/>
      <c r="RHQ138"/>
      <c r="RHR138"/>
      <c r="RHS138"/>
      <c r="RHT138"/>
      <c r="RHU138"/>
      <c r="RHV138"/>
      <c r="RHW138"/>
      <c r="RHX138"/>
      <c r="RHY138"/>
      <c r="RHZ138"/>
      <c r="RIA138"/>
      <c r="RIB138"/>
      <c r="RIC138"/>
      <c r="RID138"/>
      <c r="RIE138"/>
      <c r="RIF138"/>
      <c r="RIG138"/>
      <c r="RIH138"/>
      <c r="RII138"/>
      <c r="RIJ138"/>
      <c r="RIK138"/>
      <c r="RIL138"/>
      <c r="RIM138"/>
      <c r="RIN138"/>
      <c r="RIO138"/>
      <c r="RIP138"/>
      <c r="RIQ138"/>
      <c r="RIR138"/>
      <c r="RIS138"/>
      <c r="RIT138"/>
      <c r="RIU138"/>
      <c r="RIV138"/>
      <c r="RIW138"/>
      <c r="RIX138"/>
      <c r="RIY138"/>
      <c r="RIZ138"/>
      <c r="RJA138"/>
      <c r="RJB138"/>
      <c r="RJC138"/>
      <c r="RJD138"/>
      <c r="RJE138"/>
      <c r="RJF138"/>
      <c r="RJG138"/>
      <c r="RJH138"/>
      <c r="RJI138"/>
      <c r="RJJ138"/>
      <c r="RJK138"/>
      <c r="RJL138"/>
      <c r="RJM138"/>
      <c r="RJN138"/>
      <c r="RJO138"/>
      <c r="RJP138"/>
      <c r="RJQ138"/>
      <c r="RJR138"/>
      <c r="RJS138"/>
      <c r="RJT138"/>
      <c r="RJU138"/>
      <c r="RJV138"/>
      <c r="RJW138"/>
      <c r="RJX138"/>
      <c r="RJY138"/>
      <c r="RJZ138"/>
      <c r="RKA138"/>
      <c r="RKB138"/>
      <c r="RKC138"/>
      <c r="RKD138"/>
      <c r="RKE138"/>
      <c r="RKF138"/>
      <c r="RKG138"/>
      <c r="RKH138"/>
      <c r="RKI138"/>
      <c r="RKJ138"/>
      <c r="RKK138"/>
      <c r="RKL138"/>
      <c r="RKM138"/>
      <c r="RKN138"/>
      <c r="RKO138"/>
      <c r="RKP138"/>
      <c r="RKQ138"/>
      <c r="RKR138"/>
      <c r="RKS138"/>
      <c r="RKT138"/>
      <c r="RKU138"/>
      <c r="RKV138"/>
      <c r="RKW138"/>
      <c r="RKX138"/>
      <c r="RKY138"/>
      <c r="RKZ138"/>
      <c r="RLA138"/>
      <c r="RLB138"/>
      <c r="RLC138"/>
      <c r="RLD138"/>
      <c r="RLE138"/>
      <c r="RLF138"/>
      <c r="RLG138"/>
      <c r="RLH138"/>
      <c r="RLI138"/>
      <c r="RLJ138"/>
      <c r="RLK138"/>
      <c r="RLL138"/>
      <c r="RLM138"/>
      <c r="RLN138"/>
      <c r="RLO138"/>
      <c r="RLP138"/>
      <c r="RLQ138"/>
      <c r="RLR138"/>
      <c r="RLS138"/>
      <c r="RLT138"/>
      <c r="RLU138"/>
      <c r="RLV138"/>
      <c r="RLW138"/>
      <c r="RLX138"/>
      <c r="RLY138"/>
      <c r="RLZ138"/>
      <c r="RMA138"/>
      <c r="RMB138"/>
      <c r="RMC138"/>
      <c r="RMD138"/>
      <c r="RME138"/>
      <c r="RMF138"/>
      <c r="RMG138"/>
      <c r="RMH138"/>
      <c r="RMI138"/>
      <c r="RMJ138"/>
      <c r="RMK138"/>
      <c r="RML138"/>
      <c r="RMM138"/>
      <c r="RMN138"/>
      <c r="RMO138"/>
      <c r="RMP138"/>
      <c r="RMQ138"/>
      <c r="RMR138"/>
      <c r="RMS138"/>
      <c r="RMT138"/>
      <c r="RMU138"/>
      <c r="RMV138"/>
      <c r="RMW138"/>
      <c r="RMX138"/>
      <c r="RMY138"/>
      <c r="RMZ138"/>
      <c r="RNA138"/>
      <c r="RNB138"/>
      <c r="RNC138"/>
      <c r="RND138"/>
      <c r="RNE138"/>
      <c r="RNF138"/>
      <c r="RNG138"/>
      <c r="RNH138"/>
      <c r="RNI138"/>
      <c r="RNJ138"/>
      <c r="RNK138"/>
      <c r="RNL138"/>
      <c r="RNM138"/>
      <c r="RNN138"/>
      <c r="RNO138"/>
      <c r="RNP138"/>
      <c r="RNQ138"/>
      <c r="RNR138"/>
      <c r="RNS138"/>
      <c r="RNT138"/>
      <c r="RNU138"/>
      <c r="RNV138"/>
      <c r="RNW138"/>
      <c r="RNX138"/>
      <c r="RNY138"/>
      <c r="RNZ138"/>
      <c r="ROA138"/>
      <c r="ROB138"/>
      <c r="ROC138"/>
      <c r="ROD138"/>
      <c r="ROE138"/>
      <c r="ROF138"/>
      <c r="ROG138"/>
      <c r="ROH138"/>
      <c r="ROI138"/>
      <c r="ROJ138"/>
      <c r="ROK138"/>
      <c r="ROL138"/>
      <c r="ROM138"/>
      <c r="RON138"/>
      <c r="ROO138"/>
      <c r="ROP138"/>
      <c r="ROQ138"/>
      <c r="ROR138"/>
      <c r="ROS138"/>
      <c r="ROT138"/>
      <c r="ROU138"/>
      <c r="ROV138"/>
      <c r="ROW138"/>
      <c r="ROX138"/>
      <c r="ROY138"/>
      <c r="ROZ138"/>
      <c r="RPA138"/>
      <c r="RPB138"/>
      <c r="RPC138"/>
      <c r="RPD138"/>
      <c r="RPE138"/>
      <c r="RPF138"/>
      <c r="RPG138"/>
      <c r="RPH138"/>
      <c r="RPI138"/>
      <c r="RPJ138"/>
      <c r="RPK138"/>
      <c r="RPL138"/>
      <c r="RPM138"/>
      <c r="RPN138"/>
      <c r="RPO138"/>
      <c r="RPP138"/>
      <c r="RPQ138"/>
      <c r="RPR138"/>
      <c r="RPS138"/>
      <c r="RPT138"/>
      <c r="RPU138"/>
      <c r="RPV138"/>
      <c r="RPW138"/>
      <c r="RPX138"/>
      <c r="RPY138"/>
      <c r="RPZ138"/>
      <c r="RQA138"/>
      <c r="RQB138"/>
      <c r="RQC138"/>
      <c r="RQD138"/>
      <c r="RQE138"/>
      <c r="RQF138"/>
      <c r="RQG138"/>
      <c r="RQH138"/>
      <c r="RQI138"/>
      <c r="RQJ138"/>
      <c r="RQK138"/>
      <c r="RQL138"/>
      <c r="RQM138"/>
      <c r="RQN138"/>
      <c r="RQO138"/>
      <c r="RQP138"/>
      <c r="RQQ138"/>
      <c r="RQR138"/>
      <c r="RQS138"/>
      <c r="RQT138"/>
      <c r="RQU138"/>
      <c r="RQV138"/>
      <c r="RQW138"/>
      <c r="RQX138"/>
      <c r="RQY138"/>
      <c r="RQZ138"/>
      <c r="RRA138"/>
      <c r="RRB138"/>
      <c r="RRC138"/>
      <c r="RRD138"/>
      <c r="RRE138"/>
      <c r="RRF138"/>
      <c r="RRG138"/>
      <c r="RRH138"/>
      <c r="RRI138"/>
      <c r="RRJ138"/>
      <c r="RRK138"/>
      <c r="RRL138"/>
      <c r="RRM138"/>
      <c r="RRN138"/>
      <c r="RRO138"/>
      <c r="RRP138"/>
      <c r="RRQ138"/>
      <c r="RRR138"/>
      <c r="RRS138"/>
      <c r="RRT138"/>
      <c r="RRU138"/>
      <c r="RRV138"/>
      <c r="RRW138"/>
      <c r="RRX138"/>
      <c r="RRY138"/>
      <c r="RRZ138"/>
      <c r="RSA138"/>
      <c r="RSB138"/>
      <c r="RSC138"/>
      <c r="RSD138"/>
      <c r="RSE138"/>
      <c r="RSF138"/>
      <c r="RSG138"/>
      <c r="RSH138"/>
      <c r="RSI138"/>
      <c r="RSJ138"/>
      <c r="RSK138"/>
      <c r="RSL138"/>
      <c r="RSM138"/>
      <c r="RSN138"/>
      <c r="RSO138"/>
      <c r="RSP138"/>
      <c r="RSQ138"/>
      <c r="RSR138"/>
      <c r="RSS138"/>
      <c r="RST138"/>
      <c r="RSU138"/>
      <c r="RSV138"/>
      <c r="RSW138"/>
      <c r="RSX138"/>
      <c r="RSY138"/>
      <c r="RSZ138"/>
      <c r="RTA138"/>
      <c r="RTB138"/>
      <c r="RTC138"/>
      <c r="RTD138"/>
      <c r="RTE138"/>
      <c r="RTF138"/>
      <c r="RTG138"/>
      <c r="RTH138"/>
      <c r="RTI138"/>
      <c r="RTJ138"/>
      <c r="RTK138"/>
      <c r="RTL138"/>
      <c r="RTM138"/>
      <c r="RTN138"/>
      <c r="RTO138"/>
      <c r="RTP138"/>
      <c r="RTQ138"/>
      <c r="RTR138"/>
      <c r="RTS138"/>
      <c r="RTT138"/>
      <c r="RTU138"/>
      <c r="RTV138"/>
      <c r="RTW138"/>
      <c r="RTX138"/>
      <c r="RTY138"/>
      <c r="RTZ138"/>
      <c r="RUA138"/>
      <c r="RUB138"/>
      <c r="RUC138"/>
      <c r="RUD138"/>
      <c r="RUE138"/>
      <c r="RUF138"/>
      <c r="RUG138"/>
      <c r="RUH138"/>
      <c r="RUI138"/>
      <c r="RUJ138"/>
      <c r="RUK138"/>
      <c r="RUL138"/>
      <c r="RUM138"/>
      <c r="RUN138"/>
      <c r="RUO138"/>
      <c r="RUP138"/>
      <c r="RUQ138"/>
      <c r="RUR138"/>
      <c r="RUS138"/>
      <c r="RUT138"/>
      <c r="RUU138"/>
      <c r="RUV138"/>
      <c r="RUW138"/>
      <c r="RUX138"/>
      <c r="RUY138"/>
      <c r="RUZ138"/>
      <c r="RVA138"/>
      <c r="RVB138"/>
      <c r="RVC138"/>
      <c r="RVD138"/>
      <c r="RVE138"/>
      <c r="RVF138"/>
      <c r="RVG138"/>
      <c r="RVH138"/>
      <c r="RVI138"/>
      <c r="RVJ138"/>
      <c r="RVK138"/>
      <c r="RVL138"/>
      <c r="RVM138"/>
      <c r="RVN138"/>
      <c r="RVO138"/>
      <c r="RVP138"/>
      <c r="RVQ138"/>
      <c r="RVR138"/>
      <c r="RVS138"/>
      <c r="RVT138"/>
      <c r="RVU138"/>
      <c r="RVV138"/>
      <c r="RVW138"/>
      <c r="RVX138"/>
      <c r="RVY138"/>
      <c r="RVZ138"/>
      <c r="RWA138"/>
      <c r="RWB138"/>
      <c r="RWC138"/>
      <c r="RWD138"/>
      <c r="RWE138"/>
      <c r="RWF138"/>
      <c r="RWG138"/>
      <c r="RWH138"/>
      <c r="RWI138"/>
      <c r="RWJ138"/>
      <c r="RWK138"/>
      <c r="RWL138"/>
      <c r="RWM138"/>
      <c r="RWN138"/>
      <c r="RWO138"/>
      <c r="RWP138"/>
      <c r="RWQ138"/>
      <c r="RWR138"/>
      <c r="RWS138"/>
      <c r="RWT138"/>
      <c r="RWU138"/>
      <c r="RWV138"/>
      <c r="RWW138"/>
      <c r="RWX138"/>
      <c r="RWY138"/>
      <c r="RWZ138"/>
      <c r="RXA138"/>
      <c r="RXB138"/>
      <c r="RXC138"/>
      <c r="RXD138"/>
      <c r="RXE138"/>
      <c r="RXF138"/>
      <c r="RXG138"/>
      <c r="RXH138"/>
      <c r="RXI138"/>
      <c r="RXJ138"/>
      <c r="RXK138"/>
      <c r="RXL138"/>
      <c r="RXM138"/>
      <c r="RXN138"/>
      <c r="RXO138"/>
      <c r="RXP138"/>
      <c r="RXQ138"/>
      <c r="RXR138"/>
      <c r="RXS138"/>
      <c r="RXT138"/>
      <c r="RXU138"/>
      <c r="RXV138"/>
      <c r="RXW138"/>
      <c r="RXX138"/>
      <c r="RXY138"/>
      <c r="RXZ138"/>
      <c r="RYA138"/>
      <c r="RYB138"/>
      <c r="RYC138"/>
      <c r="RYD138"/>
      <c r="RYE138"/>
      <c r="RYF138"/>
      <c r="RYG138"/>
      <c r="RYH138"/>
      <c r="RYI138"/>
      <c r="RYJ138"/>
      <c r="RYK138"/>
      <c r="RYL138"/>
      <c r="RYM138"/>
      <c r="RYN138"/>
      <c r="RYO138"/>
      <c r="RYP138"/>
      <c r="RYQ138"/>
      <c r="RYR138"/>
      <c r="RYS138"/>
      <c r="RYT138"/>
      <c r="RYU138"/>
      <c r="RYV138"/>
      <c r="RYW138"/>
      <c r="RYX138"/>
      <c r="RYY138"/>
      <c r="RYZ138"/>
      <c r="RZA138"/>
      <c r="RZB138"/>
      <c r="RZC138"/>
      <c r="RZD138"/>
      <c r="RZE138"/>
      <c r="RZF138"/>
      <c r="RZG138"/>
      <c r="RZH138"/>
      <c r="RZI138"/>
      <c r="RZJ138"/>
      <c r="RZK138"/>
      <c r="RZL138"/>
      <c r="RZM138"/>
      <c r="RZN138"/>
      <c r="RZO138"/>
      <c r="RZP138"/>
      <c r="RZQ138"/>
      <c r="RZR138"/>
      <c r="RZS138"/>
      <c r="RZT138"/>
      <c r="RZU138"/>
      <c r="RZV138"/>
      <c r="RZW138"/>
      <c r="RZX138"/>
      <c r="RZY138"/>
      <c r="RZZ138"/>
      <c r="SAA138"/>
      <c r="SAB138"/>
      <c r="SAC138"/>
      <c r="SAD138"/>
      <c r="SAE138"/>
      <c r="SAF138"/>
      <c r="SAG138"/>
      <c r="SAH138"/>
      <c r="SAI138"/>
      <c r="SAJ138"/>
      <c r="SAK138"/>
      <c r="SAL138"/>
      <c r="SAM138"/>
      <c r="SAN138"/>
      <c r="SAO138"/>
      <c r="SAP138"/>
      <c r="SAQ138"/>
      <c r="SAR138"/>
      <c r="SAS138"/>
      <c r="SAT138"/>
      <c r="SAU138"/>
      <c r="SAV138"/>
      <c r="SAW138"/>
      <c r="SAX138"/>
      <c r="SAY138"/>
      <c r="SAZ138"/>
      <c r="SBA138"/>
      <c r="SBB138"/>
      <c r="SBC138"/>
      <c r="SBD138"/>
      <c r="SBE138"/>
      <c r="SBF138"/>
      <c r="SBG138"/>
      <c r="SBH138"/>
      <c r="SBI138"/>
      <c r="SBJ138"/>
      <c r="SBK138"/>
      <c r="SBL138"/>
      <c r="SBM138"/>
      <c r="SBN138"/>
      <c r="SBO138"/>
      <c r="SBP138"/>
      <c r="SBQ138"/>
      <c r="SBR138"/>
      <c r="SBS138"/>
      <c r="SBT138"/>
      <c r="SBU138"/>
      <c r="SBV138"/>
      <c r="SBW138"/>
      <c r="SBX138"/>
      <c r="SBY138"/>
      <c r="SBZ138"/>
      <c r="SCA138"/>
      <c r="SCB138"/>
      <c r="SCC138"/>
      <c r="SCD138"/>
      <c r="SCE138"/>
      <c r="SCF138"/>
      <c r="SCG138"/>
      <c r="SCH138"/>
      <c r="SCI138"/>
      <c r="SCJ138"/>
      <c r="SCK138"/>
      <c r="SCL138"/>
      <c r="SCM138"/>
      <c r="SCN138"/>
      <c r="SCO138"/>
      <c r="SCP138"/>
      <c r="SCQ138"/>
      <c r="SCR138"/>
      <c r="SCS138"/>
      <c r="SCT138"/>
      <c r="SCU138"/>
      <c r="SCV138"/>
      <c r="SCW138"/>
      <c r="SCX138"/>
      <c r="SCY138"/>
      <c r="SCZ138"/>
      <c r="SDA138"/>
      <c r="SDB138"/>
      <c r="SDC138"/>
      <c r="SDD138"/>
      <c r="SDE138"/>
      <c r="SDF138"/>
      <c r="SDG138"/>
      <c r="SDH138"/>
      <c r="SDI138"/>
      <c r="SDJ138"/>
      <c r="SDK138"/>
      <c r="SDL138"/>
      <c r="SDM138"/>
      <c r="SDN138"/>
      <c r="SDO138"/>
      <c r="SDP138"/>
      <c r="SDQ138"/>
      <c r="SDR138"/>
      <c r="SDS138"/>
      <c r="SDT138"/>
      <c r="SDU138"/>
      <c r="SDV138"/>
      <c r="SDW138"/>
      <c r="SDX138"/>
      <c r="SDY138"/>
      <c r="SDZ138"/>
      <c r="SEA138"/>
      <c r="SEB138"/>
      <c r="SEC138"/>
      <c r="SED138"/>
      <c r="SEE138"/>
      <c r="SEF138"/>
      <c r="SEG138"/>
      <c r="SEH138"/>
      <c r="SEI138"/>
      <c r="SEJ138"/>
      <c r="SEK138"/>
      <c r="SEL138"/>
      <c r="SEM138"/>
      <c r="SEN138"/>
      <c r="SEO138"/>
      <c r="SEP138"/>
      <c r="SEQ138"/>
      <c r="SER138"/>
      <c r="SES138"/>
      <c r="SET138"/>
      <c r="SEU138"/>
      <c r="SEV138"/>
      <c r="SEW138"/>
      <c r="SEX138"/>
      <c r="SEY138"/>
      <c r="SEZ138"/>
      <c r="SFA138"/>
      <c r="SFB138"/>
      <c r="SFC138"/>
      <c r="SFD138"/>
      <c r="SFE138"/>
      <c r="SFF138"/>
      <c r="SFG138"/>
      <c r="SFH138"/>
      <c r="SFI138"/>
      <c r="SFJ138"/>
      <c r="SFK138"/>
      <c r="SFL138"/>
      <c r="SFM138"/>
      <c r="SFN138"/>
      <c r="SFO138"/>
      <c r="SFP138"/>
      <c r="SFQ138"/>
      <c r="SFR138"/>
      <c r="SFS138"/>
      <c r="SFT138"/>
      <c r="SFU138"/>
      <c r="SFV138"/>
      <c r="SFW138"/>
      <c r="SFX138"/>
      <c r="SFY138"/>
      <c r="SFZ138"/>
      <c r="SGA138"/>
      <c r="SGB138"/>
      <c r="SGC138"/>
      <c r="SGD138"/>
      <c r="SGE138"/>
      <c r="SGF138"/>
      <c r="SGG138"/>
      <c r="SGH138"/>
      <c r="SGI138"/>
      <c r="SGJ138"/>
      <c r="SGK138"/>
      <c r="SGL138"/>
      <c r="SGM138"/>
      <c r="SGN138"/>
      <c r="SGO138"/>
      <c r="SGP138"/>
      <c r="SGQ138"/>
      <c r="SGR138"/>
      <c r="SGS138"/>
      <c r="SGT138"/>
      <c r="SGU138"/>
      <c r="SGV138"/>
      <c r="SGW138"/>
      <c r="SGX138"/>
      <c r="SGY138"/>
      <c r="SGZ138"/>
      <c r="SHA138"/>
      <c r="SHB138"/>
      <c r="SHC138"/>
      <c r="SHD138"/>
      <c r="SHE138"/>
      <c r="SHF138"/>
      <c r="SHG138"/>
      <c r="SHH138"/>
      <c r="SHI138"/>
      <c r="SHJ138"/>
      <c r="SHK138"/>
      <c r="SHL138"/>
      <c r="SHM138"/>
      <c r="SHN138"/>
      <c r="SHO138"/>
      <c r="SHP138"/>
      <c r="SHQ138"/>
      <c r="SHR138"/>
      <c r="SHS138"/>
      <c r="SHT138"/>
      <c r="SHU138"/>
      <c r="SHV138"/>
      <c r="SHW138"/>
      <c r="SHX138"/>
      <c r="SHY138"/>
      <c r="SHZ138"/>
      <c r="SIA138"/>
      <c r="SIB138"/>
      <c r="SIC138"/>
      <c r="SID138"/>
      <c r="SIE138"/>
      <c r="SIF138"/>
      <c r="SIG138"/>
      <c r="SIH138"/>
      <c r="SII138"/>
      <c r="SIJ138"/>
      <c r="SIK138"/>
      <c r="SIL138"/>
      <c r="SIM138"/>
      <c r="SIN138"/>
      <c r="SIO138"/>
      <c r="SIP138"/>
      <c r="SIQ138"/>
      <c r="SIR138"/>
      <c r="SIS138"/>
      <c r="SIT138"/>
      <c r="SIU138"/>
      <c r="SIV138"/>
      <c r="SIW138"/>
      <c r="SIX138"/>
      <c r="SIY138"/>
      <c r="SIZ138"/>
      <c r="SJA138"/>
      <c r="SJB138"/>
      <c r="SJC138"/>
      <c r="SJD138"/>
      <c r="SJE138"/>
      <c r="SJF138"/>
      <c r="SJG138"/>
      <c r="SJH138"/>
      <c r="SJI138"/>
      <c r="SJJ138"/>
      <c r="SJK138"/>
      <c r="SJL138"/>
      <c r="SJM138"/>
      <c r="SJN138"/>
      <c r="SJO138"/>
      <c r="SJP138"/>
      <c r="SJQ138"/>
      <c r="SJR138"/>
      <c r="SJS138"/>
      <c r="SJT138"/>
      <c r="SJU138"/>
      <c r="SJV138"/>
      <c r="SJW138"/>
      <c r="SJX138"/>
      <c r="SJY138"/>
      <c r="SJZ138"/>
      <c r="SKA138"/>
      <c r="SKB138"/>
      <c r="SKC138"/>
      <c r="SKD138"/>
      <c r="SKE138"/>
      <c r="SKF138"/>
      <c r="SKG138"/>
      <c r="SKH138"/>
      <c r="SKI138"/>
      <c r="SKJ138"/>
      <c r="SKK138"/>
      <c r="SKL138"/>
      <c r="SKM138"/>
      <c r="SKN138"/>
      <c r="SKO138"/>
      <c r="SKP138"/>
      <c r="SKQ138"/>
      <c r="SKR138"/>
      <c r="SKS138"/>
      <c r="SKT138"/>
      <c r="SKU138"/>
      <c r="SKV138"/>
      <c r="SKW138"/>
      <c r="SKX138"/>
      <c r="SKY138"/>
      <c r="SKZ138"/>
      <c r="SLA138"/>
      <c r="SLB138"/>
      <c r="SLC138"/>
      <c r="SLD138"/>
      <c r="SLE138"/>
      <c r="SLF138"/>
      <c r="SLG138"/>
      <c r="SLH138"/>
      <c r="SLI138"/>
      <c r="SLJ138"/>
      <c r="SLK138"/>
      <c r="SLL138"/>
      <c r="SLM138"/>
      <c r="SLN138"/>
      <c r="SLO138"/>
      <c r="SLP138"/>
      <c r="SLQ138"/>
      <c r="SLR138"/>
      <c r="SLS138"/>
      <c r="SLT138"/>
      <c r="SLU138"/>
      <c r="SLV138"/>
      <c r="SLW138"/>
      <c r="SLX138"/>
      <c r="SLY138"/>
      <c r="SLZ138"/>
      <c r="SMA138"/>
      <c r="SMB138"/>
      <c r="SMC138"/>
      <c r="SMD138"/>
      <c r="SME138"/>
      <c r="SMF138"/>
      <c r="SMG138"/>
      <c r="SMH138"/>
      <c r="SMI138"/>
      <c r="SMJ138"/>
      <c r="SMK138"/>
      <c r="SML138"/>
      <c r="SMM138"/>
      <c r="SMN138"/>
      <c r="SMO138"/>
      <c r="SMP138"/>
      <c r="SMQ138"/>
      <c r="SMR138"/>
      <c r="SMS138"/>
      <c r="SMT138"/>
      <c r="SMU138"/>
      <c r="SMV138"/>
      <c r="SMW138"/>
      <c r="SMX138"/>
      <c r="SMY138"/>
      <c r="SMZ138"/>
      <c r="SNA138"/>
      <c r="SNB138"/>
      <c r="SNC138"/>
      <c r="SND138"/>
      <c r="SNE138"/>
      <c r="SNF138"/>
      <c r="SNG138"/>
      <c r="SNH138"/>
      <c r="SNI138"/>
      <c r="SNJ138"/>
      <c r="SNK138"/>
      <c r="SNL138"/>
      <c r="SNM138"/>
      <c r="SNN138"/>
      <c r="SNO138"/>
      <c r="SNP138"/>
      <c r="SNQ138"/>
      <c r="SNR138"/>
      <c r="SNS138"/>
      <c r="SNT138"/>
      <c r="SNU138"/>
      <c r="SNV138"/>
      <c r="SNW138"/>
      <c r="SNX138"/>
      <c r="SNY138"/>
      <c r="SNZ138"/>
      <c r="SOA138"/>
      <c r="SOB138"/>
      <c r="SOC138"/>
      <c r="SOD138"/>
      <c r="SOE138"/>
      <c r="SOF138"/>
      <c r="SOG138"/>
      <c r="SOH138"/>
      <c r="SOI138"/>
      <c r="SOJ138"/>
      <c r="SOK138"/>
      <c r="SOL138"/>
      <c r="SOM138"/>
      <c r="SON138"/>
      <c r="SOO138"/>
      <c r="SOP138"/>
      <c r="SOQ138"/>
      <c r="SOR138"/>
      <c r="SOS138"/>
      <c r="SOT138"/>
      <c r="SOU138"/>
      <c r="SOV138"/>
      <c r="SOW138"/>
      <c r="SOX138"/>
      <c r="SOY138"/>
      <c r="SOZ138"/>
      <c r="SPA138"/>
      <c r="SPB138"/>
      <c r="SPC138"/>
      <c r="SPD138"/>
      <c r="SPE138"/>
      <c r="SPF138"/>
      <c r="SPG138"/>
      <c r="SPH138"/>
      <c r="SPI138"/>
      <c r="SPJ138"/>
      <c r="SPK138"/>
      <c r="SPL138"/>
      <c r="SPM138"/>
      <c r="SPN138"/>
      <c r="SPO138"/>
      <c r="SPP138"/>
      <c r="SPQ138"/>
      <c r="SPR138"/>
      <c r="SPS138"/>
      <c r="SPT138"/>
      <c r="SPU138"/>
      <c r="SPV138"/>
      <c r="SPW138"/>
      <c r="SPX138"/>
      <c r="SPY138"/>
      <c r="SPZ138"/>
      <c r="SQA138"/>
      <c r="SQB138"/>
      <c r="SQC138"/>
      <c r="SQD138"/>
      <c r="SQE138"/>
      <c r="SQF138"/>
      <c r="SQG138"/>
      <c r="SQH138"/>
      <c r="SQI138"/>
      <c r="SQJ138"/>
      <c r="SQK138"/>
      <c r="SQL138"/>
      <c r="SQM138"/>
      <c r="SQN138"/>
      <c r="SQO138"/>
      <c r="SQP138"/>
      <c r="SQQ138"/>
      <c r="SQR138"/>
      <c r="SQS138"/>
      <c r="SQT138"/>
      <c r="SQU138"/>
      <c r="SQV138"/>
      <c r="SQW138"/>
      <c r="SQX138"/>
      <c r="SQY138"/>
      <c r="SQZ138"/>
      <c r="SRA138"/>
      <c r="SRB138"/>
      <c r="SRC138"/>
      <c r="SRD138"/>
      <c r="SRE138"/>
      <c r="SRF138"/>
      <c r="SRG138"/>
      <c r="SRH138"/>
      <c r="SRI138"/>
      <c r="SRJ138"/>
      <c r="SRK138"/>
      <c r="SRL138"/>
      <c r="SRM138"/>
      <c r="SRN138"/>
      <c r="SRO138"/>
      <c r="SRP138"/>
      <c r="SRQ138"/>
      <c r="SRR138"/>
      <c r="SRS138"/>
      <c r="SRT138"/>
      <c r="SRU138"/>
      <c r="SRV138"/>
      <c r="SRW138"/>
      <c r="SRX138"/>
      <c r="SRY138"/>
      <c r="SRZ138"/>
      <c r="SSA138"/>
      <c r="SSB138"/>
      <c r="SSC138"/>
      <c r="SSD138"/>
      <c r="SSE138"/>
      <c r="SSF138"/>
      <c r="SSG138"/>
      <c r="SSH138"/>
      <c r="SSI138"/>
      <c r="SSJ138"/>
      <c r="SSK138"/>
      <c r="SSL138"/>
      <c r="SSM138"/>
      <c r="SSN138"/>
      <c r="SSO138"/>
      <c r="SSP138"/>
      <c r="SSQ138"/>
      <c r="SSR138"/>
      <c r="SSS138"/>
      <c r="SST138"/>
      <c r="SSU138"/>
      <c r="SSV138"/>
      <c r="SSW138"/>
      <c r="SSX138"/>
      <c r="SSY138"/>
      <c r="SSZ138"/>
      <c r="STA138"/>
      <c r="STB138"/>
      <c r="STC138"/>
      <c r="STD138"/>
      <c r="STE138"/>
      <c r="STF138"/>
      <c r="STG138"/>
      <c r="STH138"/>
      <c r="STI138"/>
      <c r="STJ138"/>
      <c r="STK138"/>
      <c r="STL138"/>
      <c r="STM138"/>
      <c r="STN138"/>
      <c r="STO138"/>
      <c r="STP138"/>
      <c r="STQ138"/>
      <c r="STR138"/>
      <c r="STS138"/>
      <c r="STT138"/>
      <c r="STU138"/>
      <c r="STV138"/>
      <c r="STW138"/>
      <c r="STX138"/>
      <c r="STY138"/>
      <c r="STZ138"/>
      <c r="SUA138"/>
      <c r="SUB138"/>
      <c r="SUC138"/>
      <c r="SUD138"/>
      <c r="SUE138"/>
      <c r="SUF138"/>
      <c r="SUG138"/>
      <c r="SUH138"/>
      <c r="SUI138"/>
      <c r="SUJ138"/>
      <c r="SUK138"/>
      <c r="SUL138"/>
      <c r="SUM138"/>
      <c r="SUN138"/>
      <c r="SUO138"/>
      <c r="SUP138"/>
      <c r="SUQ138"/>
      <c r="SUR138"/>
      <c r="SUS138"/>
      <c r="SUT138"/>
      <c r="SUU138"/>
      <c r="SUV138"/>
      <c r="SUW138"/>
      <c r="SUX138"/>
      <c r="SUY138"/>
      <c r="SUZ138"/>
      <c r="SVA138"/>
      <c r="SVB138"/>
      <c r="SVC138"/>
      <c r="SVD138"/>
      <c r="SVE138"/>
      <c r="SVF138"/>
      <c r="SVG138"/>
      <c r="SVH138"/>
      <c r="SVI138"/>
      <c r="SVJ138"/>
      <c r="SVK138"/>
      <c r="SVL138"/>
      <c r="SVM138"/>
      <c r="SVN138"/>
      <c r="SVO138"/>
      <c r="SVP138"/>
      <c r="SVQ138"/>
      <c r="SVR138"/>
      <c r="SVS138"/>
      <c r="SVT138"/>
      <c r="SVU138"/>
      <c r="SVV138"/>
      <c r="SVW138"/>
      <c r="SVX138"/>
      <c r="SVY138"/>
      <c r="SVZ138"/>
      <c r="SWA138"/>
      <c r="SWB138"/>
      <c r="SWC138"/>
      <c r="SWD138"/>
      <c r="SWE138"/>
      <c r="SWF138"/>
      <c r="SWG138"/>
      <c r="SWH138"/>
      <c r="SWI138"/>
      <c r="SWJ138"/>
      <c r="SWK138"/>
      <c r="SWL138"/>
      <c r="SWM138"/>
      <c r="SWN138"/>
      <c r="SWO138"/>
      <c r="SWP138"/>
      <c r="SWQ138"/>
      <c r="SWR138"/>
      <c r="SWS138"/>
      <c r="SWT138"/>
      <c r="SWU138"/>
      <c r="SWV138"/>
      <c r="SWW138"/>
      <c r="SWX138"/>
      <c r="SWY138"/>
      <c r="SWZ138"/>
      <c r="SXA138"/>
      <c r="SXB138"/>
      <c r="SXC138"/>
      <c r="SXD138"/>
      <c r="SXE138"/>
      <c r="SXF138"/>
      <c r="SXG138"/>
      <c r="SXH138"/>
      <c r="SXI138"/>
      <c r="SXJ138"/>
      <c r="SXK138"/>
      <c r="SXL138"/>
      <c r="SXM138"/>
      <c r="SXN138"/>
      <c r="SXO138"/>
      <c r="SXP138"/>
      <c r="SXQ138"/>
      <c r="SXR138"/>
      <c r="SXS138"/>
      <c r="SXT138"/>
      <c r="SXU138"/>
      <c r="SXV138"/>
      <c r="SXW138"/>
      <c r="SXX138"/>
      <c r="SXY138"/>
      <c r="SXZ138"/>
      <c r="SYA138"/>
      <c r="SYB138"/>
      <c r="SYC138"/>
      <c r="SYD138"/>
      <c r="SYE138"/>
      <c r="SYF138"/>
      <c r="SYG138"/>
      <c r="SYH138"/>
      <c r="SYI138"/>
      <c r="SYJ138"/>
      <c r="SYK138"/>
      <c r="SYL138"/>
      <c r="SYM138"/>
      <c r="SYN138"/>
      <c r="SYO138"/>
      <c r="SYP138"/>
      <c r="SYQ138"/>
      <c r="SYR138"/>
      <c r="SYS138"/>
      <c r="SYT138"/>
      <c r="SYU138"/>
      <c r="SYV138"/>
      <c r="SYW138"/>
      <c r="SYX138"/>
      <c r="SYY138"/>
      <c r="SYZ138"/>
      <c r="SZA138"/>
      <c r="SZB138"/>
      <c r="SZC138"/>
      <c r="SZD138"/>
      <c r="SZE138"/>
      <c r="SZF138"/>
      <c r="SZG138"/>
      <c r="SZH138"/>
      <c r="SZI138"/>
      <c r="SZJ138"/>
      <c r="SZK138"/>
      <c r="SZL138"/>
      <c r="SZM138"/>
      <c r="SZN138"/>
      <c r="SZO138"/>
      <c r="SZP138"/>
      <c r="SZQ138"/>
      <c r="SZR138"/>
      <c r="SZS138"/>
      <c r="SZT138"/>
      <c r="SZU138"/>
      <c r="SZV138"/>
      <c r="SZW138"/>
      <c r="SZX138"/>
      <c r="SZY138"/>
      <c r="SZZ138"/>
      <c r="TAA138"/>
      <c r="TAB138"/>
      <c r="TAC138"/>
      <c r="TAD138"/>
      <c r="TAE138"/>
      <c r="TAF138"/>
      <c r="TAG138"/>
      <c r="TAH138"/>
      <c r="TAI138"/>
      <c r="TAJ138"/>
      <c r="TAK138"/>
      <c r="TAL138"/>
      <c r="TAM138"/>
      <c r="TAN138"/>
      <c r="TAO138"/>
      <c r="TAP138"/>
      <c r="TAQ138"/>
      <c r="TAR138"/>
      <c r="TAS138"/>
      <c r="TAT138"/>
      <c r="TAU138"/>
      <c r="TAV138"/>
      <c r="TAW138"/>
      <c r="TAX138"/>
      <c r="TAY138"/>
      <c r="TAZ138"/>
      <c r="TBA138"/>
      <c r="TBB138"/>
      <c r="TBC138"/>
      <c r="TBD138"/>
      <c r="TBE138"/>
      <c r="TBF138"/>
      <c r="TBG138"/>
      <c r="TBH138"/>
      <c r="TBI138"/>
      <c r="TBJ138"/>
      <c r="TBK138"/>
      <c r="TBL138"/>
      <c r="TBM138"/>
      <c r="TBN138"/>
      <c r="TBO138"/>
      <c r="TBP138"/>
      <c r="TBQ138"/>
      <c r="TBR138"/>
      <c r="TBS138"/>
      <c r="TBT138"/>
      <c r="TBU138"/>
      <c r="TBV138"/>
      <c r="TBW138"/>
      <c r="TBX138"/>
      <c r="TBY138"/>
      <c r="TBZ138"/>
      <c r="TCA138"/>
      <c r="TCB138"/>
      <c r="TCC138"/>
      <c r="TCD138"/>
      <c r="TCE138"/>
      <c r="TCF138"/>
      <c r="TCG138"/>
      <c r="TCH138"/>
      <c r="TCI138"/>
      <c r="TCJ138"/>
      <c r="TCK138"/>
      <c r="TCL138"/>
      <c r="TCM138"/>
      <c r="TCN138"/>
      <c r="TCO138"/>
      <c r="TCP138"/>
      <c r="TCQ138"/>
      <c r="TCR138"/>
      <c r="TCS138"/>
      <c r="TCT138"/>
      <c r="TCU138"/>
      <c r="TCV138"/>
      <c r="TCW138"/>
      <c r="TCX138"/>
      <c r="TCY138"/>
      <c r="TCZ138"/>
      <c r="TDA138"/>
      <c r="TDB138"/>
      <c r="TDC138"/>
      <c r="TDD138"/>
      <c r="TDE138"/>
      <c r="TDF138"/>
      <c r="TDG138"/>
      <c r="TDH138"/>
      <c r="TDI138"/>
      <c r="TDJ138"/>
      <c r="TDK138"/>
      <c r="TDL138"/>
      <c r="TDM138"/>
      <c r="TDN138"/>
      <c r="TDO138"/>
      <c r="TDP138"/>
      <c r="TDQ138"/>
      <c r="TDR138"/>
      <c r="TDS138"/>
      <c r="TDT138"/>
      <c r="TDU138"/>
      <c r="TDV138"/>
      <c r="TDW138"/>
      <c r="TDX138"/>
      <c r="TDY138"/>
      <c r="TDZ138"/>
      <c r="TEA138"/>
      <c r="TEB138"/>
      <c r="TEC138"/>
      <c r="TED138"/>
      <c r="TEE138"/>
      <c r="TEF138"/>
      <c r="TEG138"/>
      <c r="TEH138"/>
      <c r="TEI138"/>
      <c r="TEJ138"/>
      <c r="TEK138"/>
      <c r="TEL138"/>
      <c r="TEM138"/>
      <c r="TEN138"/>
      <c r="TEO138"/>
      <c r="TEP138"/>
      <c r="TEQ138"/>
      <c r="TER138"/>
      <c r="TES138"/>
      <c r="TET138"/>
      <c r="TEU138"/>
      <c r="TEV138"/>
      <c r="TEW138"/>
      <c r="TEX138"/>
      <c r="TEY138"/>
      <c r="TEZ138"/>
      <c r="TFA138"/>
      <c r="TFB138"/>
      <c r="TFC138"/>
      <c r="TFD138"/>
      <c r="TFE138"/>
      <c r="TFF138"/>
      <c r="TFG138"/>
      <c r="TFH138"/>
      <c r="TFI138"/>
      <c r="TFJ138"/>
      <c r="TFK138"/>
      <c r="TFL138"/>
      <c r="TFM138"/>
      <c r="TFN138"/>
      <c r="TFO138"/>
      <c r="TFP138"/>
      <c r="TFQ138"/>
      <c r="TFR138"/>
      <c r="TFS138"/>
      <c r="TFT138"/>
      <c r="TFU138"/>
      <c r="TFV138"/>
      <c r="TFW138"/>
      <c r="TFX138"/>
      <c r="TFY138"/>
      <c r="TFZ138"/>
      <c r="TGA138"/>
      <c r="TGB138"/>
      <c r="TGC138"/>
      <c r="TGD138"/>
      <c r="TGE138"/>
      <c r="TGF138"/>
      <c r="TGG138"/>
      <c r="TGH138"/>
      <c r="TGI138"/>
      <c r="TGJ138"/>
      <c r="TGK138"/>
      <c r="TGL138"/>
      <c r="TGM138"/>
      <c r="TGN138"/>
      <c r="TGO138"/>
      <c r="TGP138"/>
      <c r="TGQ138"/>
      <c r="TGR138"/>
      <c r="TGS138"/>
      <c r="TGT138"/>
      <c r="TGU138"/>
      <c r="TGV138"/>
      <c r="TGW138"/>
      <c r="TGX138"/>
      <c r="TGY138"/>
      <c r="TGZ138"/>
      <c r="THA138"/>
      <c r="THB138"/>
      <c r="THC138"/>
      <c r="THD138"/>
      <c r="THE138"/>
      <c r="THF138"/>
      <c r="THG138"/>
      <c r="THH138"/>
      <c r="THI138"/>
      <c r="THJ138"/>
      <c r="THK138"/>
      <c r="THL138"/>
      <c r="THM138"/>
      <c r="THN138"/>
      <c r="THO138"/>
      <c r="THP138"/>
      <c r="THQ138"/>
      <c r="THR138"/>
      <c r="THS138"/>
      <c r="THT138"/>
      <c r="THU138"/>
      <c r="THV138"/>
      <c r="THW138"/>
      <c r="THX138"/>
      <c r="THY138"/>
      <c r="THZ138"/>
      <c r="TIA138"/>
      <c r="TIB138"/>
      <c r="TIC138"/>
      <c r="TID138"/>
      <c r="TIE138"/>
      <c r="TIF138"/>
      <c r="TIG138"/>
      <c r="TIH138"/>
      <c r="TII138"/>
      <c r="TIJ138"/>
      <c r="TIK138"/>
      <c r="TIL138"/>
      <c r="TIM138"/>
      <c r="TIN138"/>
      <c r="TIO138"/>
      <c r="TIP138"/>
      <c r="TIQ138"/>
      <c r="TIR138"/>
      <c r="TIS138"/>
      <c r="TIT138"/>
      <c r="TIU138"/>
      <c r="TIV138"/>
      <c r="TIW138"/>
      <c r="TIX138"/>
      <c r="TIY138"/>
      <c r="TIZ138"/>
      <c r="TJA138"/>
      <c r="TJB138"/>
      <c r="TJC138"/>
      <c r="TJD138"/>
      <c r="TJE138"/>
      <c r="TJF138"/>
      <c r="TJG138"/>
      <c r="TJH138"/>
      <c r="TJI138"/>
      <c r="TJJ138"/>
      <c r="TJK138"/>
      <c r="TJL138"/>
      <c r="TJM138"/>
      <c r="TJN138"/>
      <c r="TJO138"/>
      <c r="TJP138"/>
      <c r="TJQ138"/>
      <c r="TJR138"/>
      <c r="TJS138"/>
      <c r="TJT138"/>
      <c r="TJU138"/>
      <c r="TJV138"/>
      <c r="TJW138"/>
      <c r="TJX138"/>
      <c r="TJY138"/>
      <c r="TJZ138"/>
      <c r="TKA138"/>
      <c r="TKB138"/>
      <c r="TKC138"/>
      <c r="TKD138"/>
      <c r="TKE138"/>
      <c r="TKF138"/>
      <c r="TKG138"/>
      <c r="TKH138"/>
      <c r="TKI138"/>
      <c r="TKJ138"/>
      <c r="TKK138"/>
      <c r="TKL138"/>
      <c r="TKM138"/>
      <c r="TKN138"/>
      <c r="TKO138"/>
      <c r="TKP138"/>
      <c r="TKQ138"/>
      <c r="TKR138"/>
      <c r="TKS138"/>
      <c r="TKT138"/>
      <c r="TKU138"/>
      <c r="TKV138"/>
      <c r="TKW138"/>
      <c r="TKX138"/>
      <c r="TKY138"/>
      <c r="TKZ138"/>
      <c r="TLA138"/>
      <c r="TLB138"/>
      <c r="TLC138"/>
      <c r="TLD138"/>
      <c r="TLE138"/>
      <c r="TLF138"/>
      <c r="TLG138"/>
      <c r="TLH138"/>
      <c r="TLI138"/>
      <c r="TLJ138"/>
      <c r="TLK138"/>
      <c r="TLL138"/>
      <c r="TLM138"/>
      <c r="TLN138"/>
      <c r="TLO138"/>
      <c r="TLP138"/>
      <c r="TLQ138"/>
      <c r="TLR138"/>
      <c r="TLS138"/>
      <c r="TLT138"/>
      <c r="TLU138"/>
      <c r="TLV138"/>
      <c r="TLW138"/>
      <c r="TLX138"/>
      <c r="TLY138"/>
      <c r="TLZ138"/>
      <c r="TMA138"/>
      <c r="TMB138"/>
      <c r="TMC138"/>
      <c r="TMD138"/>
      <c r="TME138"/>
      <c r="TMF138"/>
      <c r="TMG138"/>
      <c r="TMH138"/>
      <c r="TMI138"/>
      <c r="TMJ138"/>
      <c r="TMK138"/>
      <c r="TML138"/>
      <c r="TMM138"/>
      <c r="TMN138"/>
      <c r="TMO138"/>
      <c r="TMP138"/>
      <c r="TMQ138"/>
      <c r="TMR138"/>
      <c r="TMS138"/>
      <c r="TMT138"/>
      <c r="TMU138"/>
      <c r="TMV138"/>
      <c r="TMW138"/>
      <c r="TMX138"/>
      <c r="TMY138"/>
      <c r="TMZ138"/>
      <c r="TNA138"/>
      <c r="TNB138"/>
      <c r="TNC138"/>
      <c r="TND138"/>
      <c r="TNE138"/>
      <c r="TNF138"/>
      <c r="TNG138"/>
      <c r="TNH138"/>
      <c r="TNI138"/>
      <c r="TNJ138"/>
      <c r="TNK138"/>
      <c r="TNL138"/>
      <c r="TNM138"/>
      <c r="TNN138"/>
      <c r="TNO138"/>
      <c r="TNP138"/>
      <c r="TNQ138"/>
      <c r="TNR138"/>
      <c r="TNS138"/>
      <c r="TNT138"/>
      <c r="TNU138"/>
      <c r="TNV138"/>
      <c r="TNW138"/>
      <c r="TNX138"/>
      <c r="TNY138"/>
      <c r="TNZ138"/>
      <c r="TOA138"/>
      <c r="TOB138"/>
      <c r="TOC138"/>
      <c r="TOD138"/>
      <c r="TOE138"/>
      <c r="TOF138"/>
      <c r="TOG138"/>
      <c r="TOH138"/>
      <c r="TOI138"/>
      <c r="TOJ138"/>
      <c r="TOK138"/>
      <c r="TOL138"/>
      <c r="TOM138"/>
      <c r="TON138"/>
      <c r="TOO138"/>
      <c r="TOP138"/>
      <c r="TOQ138"/>
      <c r="TOR138"/>
      <c r="TOS138"/>
      <c r="TOT138"/>
      <c r="TOU138"/>
      <c r="TOV138"/>
      <c r="TOW138"/>
      <c r="TOX138"/>
      <c r="TOY138"/>
      <c r="TOZ138"/>
      <c r="TPA138"/>
      <c r="TPB138"/>
      <c r="TPC138"/>
      <c r="TPD138"/>
      <c r="TPE138"/>
      <c r="TPF138"/>
      <c r="TPG138"/>
      <c r="TPH138"/>
      <c r="TPI138"/>
      <c r="TPJ138"/>
      <c r="TPK138"/>
      <c r="TPL138"/>
      <c r="TPM138"/>
      <c r="TPN138"/>
      <c r="TPO138"/>
      <c r="TPP138"/>
      <c r="TPQ138"/>
      <c r="TPR138"/>
      <c r="TPS138"/>
      <c r="TPT138"/>
      <c r="TPU138"/>
      <c r="TPV138"/>
      <c r="TPW138"/>
      <c r="TPX138"/>
      <c r="TPY138"/>
      <c r="TPZ138"/>
      <c r="TQA138"/>
      <c r="TQB138"/>
      <c r="TQC138"/>
      <c r="TQD138"/>
      <c r="TQE138"/>
      <c r="TQF138"/>
      <c r="TQG138"/>
      <c r="TQH138"/>
      <c r="TQI138"/>
      <c r="TQJ138"/>
      <c r="TQK138"/>
      <c r="TQL138"/>
      <c r="TQM138"/>
      <c r="TQN138"/>
      <c r="TQO138"/>
      <c r="TQP138"/>
      <c r="TQQ138"/>
      <c r="TQR138"/>
      <c r="TQS138"/>
      <c r="TQT138"/>
      <c r="TQU138"/>
      <c r="TQV138"/>
      <c r="TQW138"/>
      <c r="TQX138"/>
      <c r="TQY138"/>
      <c r="TQZ138"/>
      <c r="TRA138"/>
      <c r="TRB138"/>
      <c r="TRC138"/>
      <c r="TRD138"/>
      <c r="TRE138"/>
      <c r="TRF138"/>
      <c r="TRG138"/>
      <c r="TRH138"/>
      <c r="TRI138"/>
      <c r="TRJ138"/>
      <c r="TRK138"/>
      <c r="TRL138"/>
      <c r="TRM138"/>
      <c r="TRN138"/>
      <c r="TRO138"/>
      <c r="TRP138"/>
      <c r="TRQ138"/>
      <c r="TRR138"/>
      <c r="TRS138"/>
      <c r="TRT138"/>
      <c r="TRU138"/>
      <c r="TRV138"/>
      <c r="TRW138"/>
      <c r="TRX138"/>
      <c r="TRY138"/>
      <c r="TRZ138"/>
      <c r="TSA138"/>
      <c r="TSB138"/>
      <c r="TSC138"/>
      <c r="TSD138"/>
      <c r="TSE138"/>
      <c r="TSF138"/>
      <c r="TSG138"/>
      <c r="TSH138"/>
      <c r="TSI138"/>
      <c r="TSJ138"/>
      <c r="TSK138"/>
      <c r="TSL138"/>
      <c r="TSM138"/>
      <c r="TSN138"/>
      <c r="TSO138"/>
      <c r="TSP138"/>
      <c r="TSQ138"/>
      <c r="TSR138"/>
      <c r="TSS138"/>
      <c r="TST138"/>
      <c r="TSU138"/>
      <c r="TSV138"/>
      <c r="TSW138"/>
      <c r="TSX138"/>
      <c r="TSY138"/>
      <c r="TSZ138"/>
      <c r="TTA138"/>
      <c r="TTB138"/>
      <c r="TTC138"/>
      <c r="TTD138"/>
      <c r="TTE138"/>
      <c r="TTF138"/>
      <c r="TTG138"/>
      <c r="TTH138"/>
      <c r="TTI138"/>
      <c r="TTJ138"/>
      <c r="TTK138"/>
      <c r="TTL138"/>
      <c r="TTM138"/>
      <c r="TTN138"/>
      <c r="TTO138"/>
      <c r="TTP138"/>
      <c r="TTQ138"/>
      <c r="TTR138"/>
      <c r="TTS138"/>
      <c r="TTT138"/>
      <c r="TTU138"/>
      <c r="TTV138"/>
      <c r="TTW138"/>
      <c r="TTX138"/>
      <c r="TTY138"/>
      <c r="TTZ138"/>
      <c r="TUA138"/>
      <c r="TUB138"/>
      <c r="TUC138"/>
      <c r="TUD138"/>
      <c r="TUE138"/>
      <c r="TUF138"/>
      <c r="TUG138"/>
      <c r="TUH138"/>
      <c r="TUI138"/>
      <c r="TUJ138"/>
      <c r="TUK138"/>
      <c r="TUL138"/>
      <c r="TUM138"/>
      <c r="TUN138"/>
      <c r="TUO138"/>
      <c r="TUP138"/>
      <c r="TUQ138"/>
      <c r="TUR138"/>
      <c r="TUS138"/>
      <c r="TUT138"/>
      <c r="TUU138"/>
      <c r="TUV138"/>
      <c r="TUW138"/>
      <c r="TUX138"/>
      <c r="TUY138"/>
      <c r="TUZ138"/>
      <c r="TVA138"/>
      <c r="TVB138"/>
      <c r="TVC138"/>
      <c r="TVD138"/>
      <c r="TVE138"/>
      <c r="TVF138"/>
      <c r="TVG138"/>
      <c r="TVH138"/>
      <c r="TVI138"/>
      <c r="TVJ138"/>
      <c r="TVK138"/>
      <c r="TVL138"/>
      <c r="TVM138"/>
      <c r="TVN138"/>
      <c r="TVO138"/>
      <c r="TVP138"/>
      <c r="TVQ138"/>
      <c r="TVR138"/>
      <c r="TVS138"/>
      <c r="TVT138"/>
      <c r="TVU138"/>
      <c r="TVV138"/>
      <c r="TVW138"/>
      <c r="TVX138"/>
      <c r="TVY138"/>
      <c r="TVZ138"/>
      <c r="TWA138"/>
      <c r="TWB138"/>
      <c r="TWC138"/>
      <c r="TWD138"/>
      <c r="TWE138"/>
      <c r="TWF138"/>
      <c r="TWG138"/>
      <c r="TWH138"/>
      <c r="TWI138"/>
      <c r="TWJ138"/>
      <c r="TWK138"/>
      <c r="TWL138"/>
      <c r="TWM138"/>
      <c r="TWN138"/>
      <c r="TWO138"/>
      <c r="TWP138"/>
      <c r="TWQ138"/>
      <c r="TWR138"/>
      <c r="TWS138"/>
      <c r="TWT138"/>
      <c r="TWU138"/>
      <c r="TWV138"/>
      <c r="TWW138"/>
      <c r="TWX138"/>
      <c r="TWY138"/>
      <c r="TWZ138"/>
      <c r="TXA138"/>
      <c r="TXB138"/>
      <c r="TXC138"/>
      <c r="TXD138"/>
      <c r="TXE138"/>
      <c r="TXF138"/>
      <c r="TXG138"/>
      <c r="TXH138"/>
      <c r="TXI138"/>
      <c r="TXJ138"/>
      <c r="TXK138"/>
      <c r="TXL138"/>
      <c r="TXM138"/>
      <c r="TXN138"/>
      <c r="TXO138"/>
      <c r="TXP138"/>
      <c r="TXQ138"/>
      <c r="TXR138"/>
      <c r="TXS138"/>
      <c r="TXT138"/>
      <c r="TXU138"/>
      <c r="TXV138"/>
      <c r="TXW138"/>
      <c r="TXX138"/>
      <c r="TXY138"/>
      <c r="TXZ138"/>
      <c r="TYA138"/>
      <c r="TYB138"/>
      <c r="TYC138"/>
      <c r="TYD138"/>
      <c r="TYE138"/>
      <c r="TYF138"/>
      <c r="TYG138"/>
      <c r="TYH138"/>
      <c r="TYI138"/>
      <c r="TYJ138"/>
      <c r="TYK138"/>
      <c r="TYL138"/>
      <c r="TYM138"/>
      <c r="TYN138"/>
      <c r="TYO138"/>
      <c r="TYP138"/>
      <c r="TYQ138"/>
      <c r="TYR138"/>
      <c r="TYS138"/>
      <c r="TYT138"/>
      <c r="TYU138"/>
      <c r="TYV138"/>
      <c r="TYW138"/>
      <c r="TYX138"/>
      <c r="TYY138"/>
      <c r="TYZ138"/>
      <c r="TZA138"/>
      <c r="TZB138"/>
      <c r="TZC138"/>
      <c r="TZD138"/>
      <c r="TZE138"/>
      <c r="TZF138"/>
      <c r="TZG138"/>
      <c r="TZH138"/>
      <c r="TZI138"/>
      <c r="TZJ138"/>
      <c r="TZK138"/>
      <c r="TZL138"/>
      <c r="TZM138"/>
      <c r="TZN138"/>
      <c r="TZO138"/>
      <c r="TZP138"/>
      <c r="TZQ138"/>
      <c r="TZR138"/>
      <c r="TZS138"/>
      <c r="TZT138"/>
      <c r="TZU138"/>
      <c r="TZV138"/>
      <c r="TZW138"/>
      <c r="TZX138"/>
      <c r="TZY138"/>
      <c r="TZZ138"/>
      <c r="UAA138"/>
      <c r="UAB138"/>
      <c r="UAC138"/>
      <c r="UAD138"/>
      <c r="UAE138"/>
      <c r="UAF138"/>
      <c r="UAG138"/>
      <c r="UAH138"/>
      <c r="UAI138"/>
      <c r="UAJ138"/>
      <c r="UAK138"/>
      <c r="UAL138"/>
      <c r="UAM138"/>
      <c r="UAN138"/>
      <c r="UAO138"/>
      <c r="UAP138"/>
      <c r="UAQ138"/>
      <c r="UAR138"/>
      <c r="UAS138"/>
      <c r="UAT138"/>
      <c r="UAU138"/>
      <c r="UAV138"/>
      <c r="UAW138"/>
      <c r="UAX138"/>
      <c r="UAY138"/>
      <c r="UAZ138"/>
      <c r="UBA138"/>
      <c r="UBB138"/>
      <c r="UBC138"/>
      <c r="UBD138"/>
      <c r="UBE138"/>
      <c r="UBF138"/>
      <c r="UBG138"/>
      <c r="UBH138"/>
      <c r="UBI138"/>
      <c r="UBJ138"/>
      <c r="UBK138"/>
      <c r="UBL138"/>
      <c r="UBM138"/>
      <c r="UBN138"/>
      <c r="UBO138"/>
      <c r="UBP138"/>
      <c r="UBQ138"/>
      <c r="UBR138"/>
      <c r="UBS138"/>
      <c r="UBT138"/>
      <c r="UBU138"/>
      <c r="UBV138"/>
      <c r="UBW138"/>
      <c r="UBX138"/>
      <c r="UBY138"/>
      <c r="UBZ138"/>
      <c r="UCA138"/>
      <c r="UCB138"/>
      <c r="UCC138"/>
      <c r="UCD138"/>
      <c r="UCE138"/>
      <c r="UCF138"/>
      <c r="UCG138"/>
      <c r="UCH138"/>
      <c r="UCI138"/>
      <c r="UCJ138"/>
      <c r="UCK138"/>
      <c r="UCL138"/>
      <c r="UCM138"/>
      <c r="UCN138"/>
      <c r="UCO138"/>
      <c r="UCP138"/>
      <c r="UCQ138"/>
      <c r="UCR138"/>
      <c r="UCS138"/>
      <c r="UCT138"/>
      <c r="UCU138"/>
      <c r="UCV138"/>
      <c r="UCW138"/>
      <c r="UCX138"/>
      <c r="UCY138"/>
      <c r="UCZ138"/>
      <c r="UDA138"/>
      <c r="UDB138"/>
      <c r="UDC138"/>
      <c r="UDD138"/>
      <c r="UDE138"/>
      <c r="UDF138"/>
      <c r="UDG138"/>
      <c r="UDH138"/>
      <c r="UDI138"/>
      <c r="UDJ138"/>
      <c r="UDK138"/>
      <c r="UDL138"/>
      <c r="UDM138"/>
      <c r="UDN138"/>
      <c r="UDO138"/>
      <c r="UDP138"/>
      <c r="UDQ138"/>
      <c r="UDR138"/>
      <c r="UDS138"/>
      <c r="UDT138"/>
      <c r="UDU138"/>
      <c r="UDV138"/>
      <c r="UDW138"/>
      <c r="UDX138"/>
      <c r="UDY138"/>
      <c r="UDZ138"/>
      <c r="UEA138"/>
      <c r="UEB138"/>
      <c r="UEC138"/>
      <c r="UED138"/>
      <c r="UEE138"/>
      <c r="UEF138"/>
      <c r="UEG138"/>
      <c r="UEH138"/>
      <c r="UEI138"/>
      <c r="UEJ138"/>
      <c r="UEK138"/>
      <c r="UEL138"/>
      <c r="UEM138"/>
      <c r="UEN138"/>
      <c r="UEO138"/>
      <c r="UEP138"/>
      <c r="UEQ138"/>
      <c r="UER138"/>
      <c r="UES138"/>
      <c r="UET138"/>
      <c r="UEU138"/>
      <c r="UEV138"/>
      <c r="UEW138"/>
      <c r="UEX138"/>
      <c r="UEY138"/>
      <c r="UEZ138"/>
      <c r="UFA138"/>
      <c r="UFB138"/>
      <c r="UFC138"/>
      <c r="UFD138"/>
      <c r="UFE138"/>
      <c r="UFF138"/>
      <c r="UFG138"/>
      <c r="UFH138"/>
      <c r="UFI138"/>
      <c r="UFJ138"/>
      <c r="UFK138"/>
      <c r="UFL138"/>
      <c r="UFM138"/>
      <c r="UFN138"/>
      <c r="UFO138"/>
      <c r="UFP138"/>
      <c r="UFQ138"/>
      <c r="UFR138"/>
      <c r="UFS138"/>
      <c r="UFT138"/>
      <c r="UFU138"/>
      <c r="UFV138"/>
      <c r="UFW138"/>
      <c r="UFX138"/>
      <c r="UFY138"/>
      <c r="UFZ138"/>
      <c r="UGA138"/>
      <c r="UGB138"/>
      <c r="UGC138"/>
      <c r="UGD138"/>
      <c r="UGE138"/>
      <c r="UGF138"/>
      <c r="UGG138"/>
      <c r="UGH138"/>
      <c r="UGI138"/>
      <c r="UGJ138"/>
      <c r="UGK138"/>
      <c r="UGL138"/>
      <c r="UGM138"/>
      <c r="UGN138"/>
      <c r="UGO138"/>
      <c r="UGP138"/>
      <c r="UGQ138"/>
      <c r="UGR138"/>
      <c r="UGS138"/>
      <c r="UGT138"/>
      <c r="UGU138"/>
      <c r="UGV138"/>
      <c r="UGW138"/>
      <c r="UGX138"/>
      <c r="UGY138"/>
      <c r="UGZ138"/>
      <c r="UHA138"/>
      <c r="UHB138"/>
      <c r="UHC138"/>
      <c r="UHD138"/>
      <c r="UHE138"/>
      <c r="UHF138"/>
      <c r="UHG138"/>
      <c r="UHH138"/>
      <c r="UHI138"/>
      <c r="UHJ138"/>
      <c r="UHK138"/>
      <c r="UHL138"/>
      <c r="UHM138"/>
      <c r="UHN138"/>
      <c r="UHO138"/>
      <c r="UHP138"/>
      <c r="UHQ138"/>
      <c r="UHR138"/>
      <c r="UHS138"/>
      <c r="UHT138"/>
      <c r="UHU138"/>
      <c r="UHV138"/>
      <c r="UHW138"/>
      <c r="UHX138"/>
      <c r="UHY138"/>
      <c r="UHZ138"/>
      <c r="UIA138"/>
      <c r="UIB138"/>
      <c r="UIC138"/>
      <c r="UID138"/>
      <c r="UIE138"/>
      <c r="UIF138"/>
      <c r="UIG138"/>
      <c r="UIH138"/>
      <c r="UII138"/>
      <c r="UIJ138"/>
      <c r="UIK138"/>
      <c r="UIL138"/>
      <c r="UIM138"/>
      <c r="UIN138"/>
      <c r="UIO138"/>
      <c r="UIP138"/>
      <c r="UIQ138"/>
      <c r="UIR138"/>
      <c r="UIS138"/>
      <c r="UIT138"/>
      <c r="UIU138"/>
      <c r="UIV138"/>
      <c r="UIW138"/>
      <c r="UIX138"/>
      <c r="UIY138"/>
      <c r="UIZ138"/>
      <c r="UJA138"/>
      <c r="UJB138"/>
      <c r="UJC138"/>
      <c r="UJD138"/>
      <c r="UJE138"/>
      <c r="UJF138"/>
      <c r="UJG138"/>
      <c r="UJH138"/>
      <c r="UJI138"/>
      <c r="UJJ138"/>
      <c r="UJK138"/>
      <c r="UJL138"/>
      <c r="UJM138"/>
      <c r="UJN138"/>
      <c r="UJO138"/>
      <c r="UJP138"/>
      <c r="UJQ138"/>
      <c r="UJR138"/>
      <c r="UJS138"/>
      <c r="UJT138"/>
      <c r="UJU138"/>
      <c r="UJV138"/>
      <c r="UJW138"/>
      <c r="UJX138"/>
      <c r="UJY138"/>
      <c r="UJZ138"/>
      <c r="UKA138"/>
      <c r="UKB138"/>
      <c r="UKC138"/>
      <c r="UKD138"/>
      <c r="UKE138"/>
      <c r="UKF138"/>
      <c r="UKG138"/>
      <c r="UKH138"/>
      <c r="UKI138"/>
      <c r="UKJ138"/>
      <c r="UKK138"/>
      <c r="UKL138"/>
      <c r="UKM138"/>
      <c r="UKN138"/>
      <c r="UKO138"/>
      <c r="UKP138"/>
      <c r="UKQ138"/>
      <c r="UKR138"/>
      <c r="UKS138"/>
      <c r="UKT138"/>
      <c r="UKU138"/>
      <c r="UKV138"/>
      <c r="UKW138"/>
      <c r="UKX138"/>
      <c r="UKY138"/>
      <c r="UKZ138"/>
      <c r="ULA138"/>
      <c r="ULB138"/>
      <c r="ULC138"/>
      <c r="ULD138"/>
      <c r="ULE138"/>
      <c r="ULF138"/>
      <c r="ULG138"/>
      <c r="ULH138"/>
      <c r="ULI138"/>
      <c r="ULJ138"/>
      <c r="ULK138"/>
      <c r="ULL138"/>
      <c r="ULM138"/>
      <c r="ULN138"/>
      <c r="ULO138"/>
      <c r="ULP138"/>
      <c r="ULQ138"/>
      <c r="ULR138"/>
      <c r="ULS138"/>
      <c r="ULT138"/>
      <c r="ULU138"/>
      <c r="ULV138"/>
      <c r="ULW138"/>
      <c r="ULX138"/>
      <c r="ULY138"/>
      <c r="ULZ138"/>
      <c r="UMA138"/>
      <c r="UMB138"/>
      <c r="UMC138"/>
      <c r="UMD138"/>
      <c r="UME138"/>
      <c r="UMF138"/>
      <c r="UMG138"/>
      <c r="UMH138"/>
      <c r="UMI138"/>
      <c r="UMJ138"/>
      <c r="UMK138"/>
      <c r="UML138"/>
      <c r="UMM138"/>
      <c r="UMN138"/>
      <c r="UMO138"/>
      <c r="UMP138"/>
      <c r="UMQ138"/>
      <c r="UMR138"/>
      <c r="UMS138"/>
      <c r="UMT138"/>
      <c r="UMU138"/>
      <c r="UMV138"/>
      <c r="UMW138"/>
      <c r="UMX138"/>
      <c r="UMY138"/>
      <c r="UMZ138"/>
      <c r="UNA138"/>
      <c r="UNB138"/>
      <c r="UNC138"/>
      <c r="UND138"/>
      <c r="UNE138"/>
      <c r="UNF138"/>
      <c r="UNG138"/>
      <c r="UNH138"/>
      <c r="UNI138"/>
      <c r="UNJ138"/>
      <c r="UNK138"/>
      <c r="UNL138"/>
      <c r="UNM138"/>
      <c r="UNN138"/>
      <c r="UNO138"/>
      <c r="UNP138"/>
      <c r="UNQ138"/>
      <c r="UNR138"/>
      <c r="UNS138"/>
      <c r="UNT138"/>
      <c r="UNU138"/>
      <c r="UNV138"/>
      <c r="UNW138"/>
      <c r="UNX138"/>
      <c r="UNY138"/>
      <c r="UNZ138"/>
      <c r="UOA138"/>
      <c r="UOB138"/>
      <c r="UOC138"/>
      <c r="UOD138"/>
      <c r="UOE138"/>
      <c r="UOF138"/>
      <c r="UOG138"/>
      <c r="UOH138"/>
      <c r="UOI138"/>
      <c r="UOJ138"/>
      <c r="UOK138"/>
      <c r="UOL138"/>
      <c r="UOM138"/>
      <c r="UON138"/>
      <c r="UOO138"/>
      <c r="UOP138"/>
      <c r="UOQ138"/>
      <c r="UOR138"/>
      <c r="UOS138"/>
      <c r="UOT138"/>
      <c r="UOU138"/>
      <c r="UOV138"/>
      <c r="UOW138"/>
      <c r="UOX138"/>
      <c r="UOY138"/>
      <c r="UOZ138"/>
      <c r="UPA138"/>
      <c r="UPB138"/>
      <c r="UPC138"/>
      <c r="UPD138"/>
      <c r="UPE138"/>
      <c r="UPF138"/>
      <c r="UPG138"/>
      <c r="UPH138"/>
      <c r="UPI138"/>
      <c r="UPJ138"/>
      <c r="UPK138"/>
      <c r="UPL138"/>
      <c r="UPM138"/>
      <c r="UPN138"/>
      <c r="UPO138"/>
      <c r="UPP138"/>
      <c r="UPQ138"/>
      <c r="UPR138"/>
      <c r="UPS138"/>
      <c r="UPT138"/>
      <c r="UPU138"/>
      <c r="UPV138"/>
      <c r="UPW138"/>
      <c r="UPX138"/>
      <c r="UPY138"/>
      <c r="UPZ138"/>
      <c r="UQA138"/>
      <c r="UQB138"/>
      <c r="UQC138"/>
      <c r="UQD138"/>
      <c r="UQE138"/>
      <c r="UQF138"/>
      <c r="UQG138"/>
      <c r="UQH138"/>
      <c r="UQI138"/>
      <c r="UQJ138"/>
      <c r="UQK138"/>
      <c r="UQL138"/>
      <c r="UQM138"/>
      <c r="UQN138"/>
      <c r="UQO138"/>
      <c r="UQP138"/>
      <c r="UQQ138"/>
      <c r="UQR138"/>
      <c r="UQS138"/>
      <c r="UQT138"/>
      <c r="UQU138"/>
      <c r="UQV138"/>
      <c r="UQW138"/>
      <c r="UQX138"/>
      <c r="UQY138"/>
      <c r="UQZ138"/>
      <c r="URA138"/>
      <c r="URB138"/>
      <c r="URC138"/>
      <c r="URD138"/>
      <c r="URE138"/>
      <c r="URF138"/>
      <c r="URG138"/>
      <c r="URH138"/>
      <c r="URI138"/>
      <c r="URJ138"/>
      <c r="URK138"/>
      <c r="URL138"/>
      <c r="URM138"/>
      <c r="URN138"/>
      <c r="URO138"/>
      <c r="URP138"/>
      <c r="URQ138"/>
      <c r="URR138"/>
      <c r="URS138"/>
      <c r="URT138"/>
      <c r="URU138"/>
      <c r="URV138"/>
      <c r="URW138"/>
      <c r="URX138"/>
      <c r="URY138"/>
      <c r="URZ138"/>
      <c r="USA138"/>
      <c r="USB138"/>
      <c r="USC138"/>
      <c r="USD138"/>
      <c r="USE138"/>
      <c r="USF138"/>
      <c r="USG138"/>
      <c r="USH138"/>
      <c r="USI138"/>
      <c r="USJ138"/>
      <c r="USK138"/>
      <c r="USL138"/>
      <c r="USM138"/>
      <c r="USN138"/>
      <c r="USO138"/>
      <c r="USP138"/>
      <c r="USQ138"/>
      <c r="USR138"/>
      <c r="USS138"/>
      <c r="UST138"/>
      <c r="USU138"/>
      <c r="USV138"/>
      <c r="USW138"/>
      <c r="USX138"/>
      <c r="USY138"/>
      <c r="USZ138"/>
      <c r="UTA138"/>
      <c r="UTB138"/>
      <c r="UTC138"/>
      <c r="UTD138"/>
      <c r="UTE138"/>
      <c r="UTF138"/>
      <c r="UTG138"/>
      <c r="UTH138"/>
      <c r="UTI138"/>
      <c r="UTJ138"/>
      <c r="UTK138"/>
      <c r="UTL138"/>
      <c r="UTM138"/>
      <c r="UTN138"/>
      <c r="UTO138"/>
      <c r="UTP138"/>
      <c r="UTQ138"/>
      <c r="UTR138"/>
      <c r="UTS138"/>
      <c r="UTT138"/>
      <c r="UTU138"/>
      <c r="UTV138"/>
      <c r="UTW138"/>
      <c r="UTX138"/>
      <c r="UTY138"/>
      <c r="UTZ138"/>
      <c r="UUA138"/>
      <c r="UUB138"/>
      <c r="UUC138"/>
      <c r="UUD138"/>
      <c r="UUE138"/>
      <c r="UUF138"/>
      <c r="UUG138"/>
      <c r="UUH138"/>
      <c r="UUI138"/>
      <c r="UUJ138"/>
      <c r="UUK138"/>
      <c r="UUL138"/>
      <c r="UUM138"/>
      <c r="UUN138"/>
      <c r="UUO138"/>
      <c r="UUP138"/>
      <c r="UUQ138"/>
      <c r="UUR138"/>
      <c r="UUS138"/>
      <c r="UUT138"/>
      <c r="UUU138"/>
      <c r="UUV138"/>
      <c r="UUW138"/>
      <c r="UUX138"/>
      <c r="UUY138"/>
      <c r="UUZ138"/>
      <c r="UVA138"/>
      <c r="UVB138"/>
      <c r="UVC138"/>
      <c r="UVD138"/>
      <c r="UVE138"/>
      <c r="UVF138"/>
      <c r="UVG138"/>
      <c r="UVH138"/>
      <c r="UVI138"/>
      <c r="UVJ138"/>
      <c r="UVK138"/>
      <c r="UVL138"/>
      <c r="UVM138"/>
      <c r="UVN138"/>
      <c r="UVO138"/>
      <c r="UVP138"/>
      <c r="UVQ138"/>
      <c r="UVR138"/>
      <c r="UVS138"/>
      <c r="UVT138"/>
      <c r="UVU138"/>
      <c r="UVV138"/>
      <c r="UVW138"/>
      <c r="UVX138"/>
      <c r="UVY138"/>
      <c r="UVZ138"/>
      <c r="UWA138"/>
      <c r="UWB138"/>
      <c r="UWC138"/>
      <c r="UWD138"/>
      <c r="UWE138"/>
      <c r="UWF138"/>
      <c r="UWG138"/>
      <c r="UWH138"/>
      <c r="UWI138"/>
      <c r="UWJ138"/>
      <c r="UWK138"/>
      <c r="UWL138"/>
      <c r="UWM138"/>
      <c r="UWN138"/>
      <c r="UWO138"/>
      <c r="UWP138"/>
      <c r="UWQ138"/>
      <c r="UWR138"/>
      <c r="UWS138"/>
      <c r="UWT138"/>
      <c r="UWU138"/>
      <c r="UWV138"/>
      <c r="UWW138"/>
      <c r="UWX138"/>
      <c r="UWY138"/>
      <c r="UWZ138"/>
      <c r="UXA138"/>
      <c r="UXB138"/>
      <c r="UXC138"/>
      <c r="UXD138"/>
      <c r="UXE138"/>
      <c r="UXF138"/>
      <c r="UXG138"/>
      <c r="UXH138"/>
      <c r="UXI138"/>
      <c r="UXJ138"/>
      <c r="UXK138"/>
      <c r="UXL138"/>
      <c r="UXM138"/>
      <c r="UXN138"/>
      <c r="UXO138"/>
      <c r="UXP138"/>
      <c r="UXQ138"/>
      <c r="UXR138"/>
      <c r="UXS138"/>
      <c r="UXT138"/>
      <c r="UXU138"/>
      <c r="UXV138"/>
      <c r="UXW138"/>
      <c r="UXX138"/>
      <c r="UXY138"/>
      <c r="UXZ138"/>
      <c r="UYA138"/>
      <c r="UYB138"/>
      <c r="UYC138"/>
      <c r="UYD138"/>
      <c r="UYE138"/>
      <c r="UYF138"/>
      <c r="UYG138"/>
      <c r="UYH138"/>
      <c r="UYI138"/>
      <c r="UYJ138"/>
      <c r="UYK138"/>
      <c r="UYL138"/>
      <c r="UYM138"/>
      <c r="UYN138"/>
      <c r="UYO138"/>
      <c r="UYP138"/>
      <c r="UYQ138"/>
      <c r="UYR138"/>
      <c r="UYS138"/>
      <c r="UYT138"/>
      <c r="UYU138"/>
      <c r="UYV138"/>
      <c r="UYW138"/>
      <c r="UYX138"/>
      <c r="UYY138"/>
      <c r="UYZ138"/>
      <c r="UZA138"/>
      <c r="UZB138"/>
      <c r="UZC138"/>
      <c r="UZD138"/>
      <c r="UZE138"/>
      <c r="UZF138"/>
      <c r="UZG138"/>
      <c r="UZH138"/>
      <c r="UZI138"/>
      <c r="UZJ138"/>
      <c r="UZK138"/>
      <c r="UZL138"/>
      <c r="UZM138"/>
      <c r="UZN138"/>
      <c r="UZO138"/>
      <c r="UZP138"/>
      <c r="UZQ138"/>
      <c r="UZR138"/>
      <c r="UZS138"/>
      <c r="UZT138"/>
      <c r="UZU138"/>
      <c r="UZV138"/>
      <c r="UZW138"/>
      <c r="UZX138"/>
      <c r="UZY138"/>
      <c r="UZZ138"/>
      <c r="VAA138"/>
      <c r="VAB138"/>
      <c r="VAC138"/>
      <c r="VAD138"/>
      <c r="VAE138"/>
      <c r="VAF138"/>
      <c r="VAG138"/>
      <c r="VAH138"/>
      <c r="VAI138"/>
      <c r="VAJ138"/>
      <c r="VAK138"/>
      <c r="VAL138"/>
      <c r="VAM138"/>
      <c r="VAN138"/>
      <c r="VAO138"/>
      <c r="VAP138"/>
      <c r="VAQ138"/>
      <c r="VAR138"/>
      <c r="VAS138"/>
      <c r="VAT138"/>
      <c r="VAU138"/>
      <c r="VAV138"/>
      <c r="VAW138"/>
      <c r="VAX138"/>
      <c r="VAY138"/>
      <c r="VAZ138"/>
      <c r="VBA138"/>
      <c r="VBB138"/>
      <c r="VBC138"/>
      <c r="VBD138"/>
      <c r="VBE138"/>
      <c r="VBF138"/>
      <c r="VBG138"/>
      <c r="VBH138"/>
      <c r="VBI138"/>
      <c r="VBJ138"/>
      <c r="VBK138"/>
      <c r="VBL138"/>
      <c r="VBM138"/>
      <c r="VBN138"/>
      <c r="VBO138"/>
      <c r="VBP138"/>
      <c r="VBQ138"/>
      <c r="VBR138"/>
      <c r="VBS138"/>
      <c r="VBT138"/>
      <c r="VBU138"/>
      <c r="VBV138"/>
      <c r="VBW138"/>
      <c r="VBX138"/>
      <c r="VBY138"/>
      <c r="VBZ138"/>
      <c r="VCA138"/>
      <c r="VCB138"/>
      <c r="VCC138"/>
      <c r="VCD138"/>
      <c r="VCE138"/>
      <c r="VCF138"/>
      <c r="VCG138"/>
      <c r="VCH138"/>
      <c r="VCI138"/>
      <c r="VCJ138"/>
      <c r="VCK138"/>
      <c r="VCL138"/>
      <c r="VCM138"/>
      <c r="VCN138"/>
      <c r="VCO138"/>
      <c r="VCP138"/>
      <c r="VCQ138"/>
      <c r="VCR138"/>
      <c r="VCS138"/>
      <c r="VCT138"/>
      <c r="VCU138"/>
      <c r="VCV138"/>
      <c r="VCW138"/>
      <c r="VCX138"/>
      <c r="VCY138"/>
      <c r="VCZ138"/>
      <c r="VDA138"/>
      <c r="VDB138"/>
      <c r="VDC138"/>
      <c r="VDD138"/>
      <c r="VDE138"/>
      <c r="VDF138"/>
      <c r="VDG138"/>
      <c r="VDH138"/>
      <c r="VDI138"/>
      <c r="VDJ138"/>
      <c r="VDK138"/>
      <c r="VDL138"/>
      <c r="VDM138"/>
      <c r="VDN138"/>
      <c r="VDO138"/>
      <c r="VDP138"/>
      <c r="VDQ138"/>
      <c r="VDR138"/>
      <c r="VDS138"/>
      <c r="VDT138"/>
      <c r="VDU138"/>
      <c r="VDV138"/>
      <c r="VDW138"/>
      <c r="VDX138"/>
      <c r="VDY138"/>
      <c r="VDZ138"/>
      <c r="VEA138"/>
      <c r="VEB138"/>
      <c r="VEC138"/>
      <c r="VED138"/>
      <c r="VEE138"/>
      <c r="VEF138"/>
      <c r="VEG138"/>
      <c r="VEH138"/>
      <c r="VEI138"/>
      <c r="VEJ138"/>
      <c r="VEK138"/>
      <c r="VEL138"/>
      <c r="VEM138"/>
      <c r="VEN138"/>
      <c r="VEO138"/>
      <c r="VEP138"/>
      <c r="VEQ138"/>
      <c r="VER138"/>
      <c r="VES138"/>
      <c r="VET138"/>
      <c r="VEU138"/>
      <c r="VEV138"/>
      <c r="VEW138"/>
      <c r="VEX138"/>
      <c r="VEY138"/>
      <c r="VEZ138"/>
      <c r="VFA138"/>
      <c r="VFB138"/>
      <c r="VFC138"/>
      <c r="VFD138"/>
      <c r="VFE138"/>
      <c r="VFF138"/>
      <c r="VFG138"/>
      <c r="VFH138"/>
      <c r="VFI138"/>
      <c r="VFJ138"/>
      <c r="VFK138"/>
      <c r="VFL138"/>
      <c r="VFM138"/>
      <c r="VFN138"/>
      <c r="VFO138"/>
      <c r="VFP138"/>
      <c r="VFQ138"/>
      <c r="VFR138"/>
      <c r="VFS138"/>
      <c r="VFT138"/>
      <c r="VFU138"/>
      <c r="VFV138"/>
      <c r="VFW138"/>
      <c r="VFX138"/>
      <c r="VFY138"/>
      <c r="VFZ138"/>
      <c r="VGA138"/>
      <c r="VGB138"/>
      <c r="VGC138"/>
      <c r="VGD138"/>
      <c r="VGE138"/>
      <c r="VGF138"/>
      <c r="VGG138"/>
      <c r="VGH138"/>
      <c r="VGI138"/>
      <c r="VGJ138"/>
      <c r="VGK138"/>
      <c r="VGL138"/>
      <c r="VGM138"/>
      <c r="VGN138"/>
      <c r="VGO138"/>
      <c r="VGP138"/>
      <c r="VGQ138"/>
      <c r="VGR138"/>
      <c r="VGS138"/>
      <c r="VGT138"/>
      <c r="VGU138"/>
      <c r="VGV138"/>
      <c r="VGW138"/>
      <c r="VGX138"/>
      <c r="VGY138"/>
      <c r="VGZ138"/>
      <c r="VHA138"/>
      <c r="VHB138"/>
      <c r="VHC138"/>
      <c r="VHD138"/>
      <c r="VHE138"/>
      <c r="VHF138"/>
      <c r="VHG138"/>
      <c r="VHH138"/>
      <c r="VHI138"/>
      <c r="VHJ138"/>
      <c r="VHK138"/>
      <c r="VHL138"/>
      <c r="VHM138"/>
      <c r="VHN138"/>
      <c r="VHO138"/>
      <c r="VHP138"/>
      <c r="VHQ138"/>
      <c r="VHR138"/>
      <c r="VHS138"/>
      <c r="VHT138"/>
      <c r="VHU138"/>
      <c r="VHV138"/>
      <c r="VHW138"/>
      <c r="VHX138"/>
      <c r="VHY138"/>
      <c r="VHZ138"/>
      <c r="VIA138"/>
      <c r="VIB138"/>
      <c r="VIC138"/>
      <c r="VID138"/>
      <c r="VIE138"/>
      <c r="VIF138"/>
      <c r="VIG138"/>
      <c r="VIH138"/>
      <c r="VII138"/>
      <c r="VIJ138"/>
      <c r="VIK138"/>
      <c r="VIL138"/>
      <c r="VIM138"/>
      <c r="VIN138"/>
      <c r="VIO138"/>
      <c r="VIP138"/>
      <c r="VIQ138"/>
      <c r="VIR138"/>
      <c r="VIS138"/>
      <c r="VIT138"/>
      <c r="VIU138"/>
      <c r="VIV138"/>
      <c r="VIW138"/>
      <c r="VIX138"/>
      <c r="VIY138"/>
      <c r="VIZ138"/>
      <c r="VJA138"/>
      <c r="VJB138"/>
      <c r="VJC138"/>
      <c r="VJD138"/>
      <c r="VJE138"/>
      <c r="VJF138"/>
      <c r="VJG138"/>
      <c r="VJH138"/>
      <c r="VJI138"/>
      <c r="VJJ138"/>
      <c r="VJK138"/>
      <c r="VJL138"/>
      <c r="VJM138"/>
      <c r="VJN138"/>
      <c r="VJO138"/>
      <c r="VJP138"/>
      <c r="VJQ138"/>
      <c r="VJR138"/>
      <c r="VJS138"/>
      <c r="VJT138"/>
      <c r="VJU138"/>
      <c r="VJV138"/>
      <c r="VJW138"/>
      <c r="VJX138"/>
      <c r="VJY138"/>
      <c r="VJZ138"/>
      <c r="VKA138"/>
      <c r="VKB138"/>
      <c r="VKC138"/>
      <c r="VKD138"/>
      <c r="VKE138"/>
      <c r="VKF138"/>
      <c r="VKG138"/>
      <c r="VKH138"/>
      <c r="VKI138"/>
      <c r="VKJ138"/>
      <c r="VKK138"/>
      <c r="VKL138"/>
      <c r="VKM138"/>
      <c r="VKN138"/>
      <c r="VKO138"/>
      <c r="VKP138"/>
      <c r="VKQ138"/>
      <c r="VKR138"/>
      <c r="VKS138"/>
      <c r="VKT138"/>
      <c r="VKU138"/>
      <c r="VKV138"/>
      <c r="VKW138"/>
      <c r="VKX138"/>
      <c r="VKY138"/>
      <c r="VKZ138"/>
      <c r="VLA138"/>
      <c r="VLB138"/>
      <c r="VLC138"/>
      <c r="VLD138"/>
      <c r="VLE138"/>
      <c r="VLF138"/>
      <c r="VLG138"/>
      <c r="VLH138"/>
      <c r="VLI138"/>
      <c r="VLJ138"/>
      <c r="VLK138"/>
      <c r="VLL138"/>
      <c r="VLM138"/>
      <c r="VLN138"/>
      <c r="VLO138"/>
      <c r="VLP138"/>
      <c r="VLQ138"/>
      <c r="VLR138"/>
      <c r="VLS138"/>
      <c r="VLT138"/>
      <c r="VLU138"/>
      <c r="VLV138"/>
      <c r="VLW138"/>
      <c r="VLX138"/>
      <c r="VLY138"/>
      <c r="VLZ138"/>
      <c r="VMA138"/>
      <c r="VMB138"/>
      <c r="VMC138"/>
      <c r="VMD138"/>
      <c r="VME138"/>
      <c r="VMF138"/>
      <c r="VMG138"/>
      <c r="VMH138"/>
      <c r="VMI138"/>
      <c r="VMJ138"/>
      <c r="VMK138"/>
      <c r="VML138"/>
      <c r="VMM138"/>
      <c r="VMN138"/>
      <c r="VMO138"/>
      <c r="VMP138"/>
      <c r="VMQ138"/>
      <c r="VMR138"/>
      <c r="VMS138"/>
      <c r="VMT138"/>
      <c r="VMU138"/>
      <c r="VMV138"/>
      <c r="VMW138"/>
      <c r="VMX138"/>
      <c r="VMY138"/>
      <c r="VMZ138"/>
      <c r="VNA138"/>
      <c r="VNB138"/>
      <c r="VNC138"/>
      <c r="VND138"/>
      <c r="VNE138"/>
      <c r="VNF138"/>
      <c r="VNG138"/>
      <c r="VNH138"/>
      <c r="VNI138"/>
      <c r="VNJ138"/>
      <c r="VNK138"/>
      <c r="VNL138"/>
      <c r="VNM138"/>
      <c r="VNN138"/>
      <c r="VNO138"/>
      <c r="VNP138"/>
      <c r="VNQ138"/>
      <c r="VNR138"/>
      <c r="VNS138"/>
      <c r="VNT138"/>
      <c r="VNU138"/>
      <c r="VNV138"/>
      <c r="VNW138"/>
      <c r="VNX138"/>
      <c r="VNY138"/>
      <c r="VNZ138"/>
      <c r="VOA138"/>
      <c r="VOB138"/>
      <c r="VOC138"/>
      <c r="VOD138"/>
      <c r="VOE138"/>
      <c r="VOF138"/>
      <c r="VOG138"/>
      <c r="VOH138"/>
      <c r="VOI138"/>
      <c r="VOJ138"/>
      <c r="VOK138"/>
      <c r="VOL138"/>
      <c r="VOM138"/>
      <c r="VON138"/>
      <c r="VOO138"/>
      <c r="VOP138"/>
      <c r="VOQ138"/>
      <c r="VOR138"/>
      <c r="VOS138"/>
      <c r="VOT138"/>
      <c r="VOU138"/>
      <c r="VOV138"/>
      <c r="VOW138"/>
      <c r="VOX138"/>
      <c r="VOY138"/>
      <c r="VOZ138"/>
      <c r="VPA138"/>
      <c r="VPB138"/>
      <c r="VPC138"/>
      <c r="VPD138"/>
      <c r="VPE138"/>
      <c r="VPF138"/>
      <c r="VPG138"/>
      <c r="VPH138"/>
      <c r="VPI138"/>
      <c r="VPJ138"/>
      <c r="VPK138"/>
      <c r="VPL138"/>
      <c r="VPM138"/>
      <c r="VPN138"/>
      <c r="VPO138"/>
      <c r="VPP138"/>
      <c r="VPQ138"/>
      <c r="VPR138"/>
      <c r="VPS138"/>
      <c r="VPT138"/>
      <c r="VPU138"/>
      <c r="VPV138"/>
      <c r="VPW138"/>
      <c r="VPX138"/>
      <c r="VPY138"/>
      <c r="VPZ138"/>
      <c r="VQA138"/>
      <c r="VQB138"/>
      <c r="VQC138"/>
      <c r="VQD138"/>
      <c r="VQE138"/>
      <c r="VQF138"/>
      <c r="VQG138"/>
      <c r="VQH138"/>
      <c r="VQI138"/>
      <c r="VQJ138"/>
      <c r="VQK138"/>
      <c r="VQL138"/>
      <c r="VQM138"/>
      <c r="VQN138"/>
      <c r="VQO138"/>
      <c r="VQP138"/>
      <c r="VQQ138"/>
      <c r="VQR138"/>
      <c r="VQS138"/>
      <c r="VQT138"/>
      <c r="VQU138"/>
      <c r="VQV138"/>
      <c r="VQW138"/>
      <c r="VQX138"/>
      <c r="VQY138"/>
      <c r="VQZ138"/>
      <c r="VRA138"/>
      <c r="VRB138"/>
      <c r="VRC138"/>
      <c r="VRD138"/>
      <c r="VRE138"/>
      <c r="VRF138"/>
      <c r="VRG138"/>
      <c r="VRH138"/>
      <c r="VRI138"/>
      <c r="VRJ138"/>
      <c r="VRK138"/>
      <c r="VRL138"/>
      <c r="VRM138"/>
      <c r="VRN138"/>
      <c r="VRO138"/>
      <c r="VRP138"/>
      <c r="VRQ138"/>
      <c r="VRR138"/>
      <c r="VRS138"/>
      <c r="VRT138"/>
      <c r="VRU138"/>
      <c r="VRV138"/>
      <c r="VRW138"/>
      <c r="VRX138"/>
      <c r="VRY138"/>
      <c r="VRZ138"/>
      <c r="VSA138"/>
      <c r="VSB138"/>
      <c r="VSC138"/>
      <c r="VSD138"/>
      <c r="VSE138"/>
      <c r="VSF138"/>
      <c r="VSG138"/>
      <c r="VSH138"/>
      <c r="VSI138"/>
      <c r="VSJ138"/>
      <c r="VSK138"/>
      <c r="VSL138"/>
      <c r="VSM138"/>
      <c r="VSN138"/>
      <c r="VSO138"/>
      <c r="VSP138"/>
      <c r="VSQ138"/>
      <c r="VSR138"/>
      <c r="VSS138"/>
      <c r="VST138"/>
      <c r="VSU138"/>
      <c r="VSV138"/>
      <c r="VSW138"/>
      <c r="VSX138"/>
      <c r="VSY138"/>
      <c r="VSZ138"/>
      <c r="VTA138"/>
      <c r="VTB138"/>
      <c r="VTC138"/>
      <c r="VTD138"/>
      <c r="VTE138"/>
      <c r="VTF138"/>
      <c r="VTG138"/>
      <c r="VTH138"/>
      <c r="VTI138"/>
      <c r="VTJ138"/>
      <c r="VTK138"/>
      <c r="VTL138"/>
      <c r="VTM138"/>
      <c r="VTN138"/>
      <c r="VTO138"/>
      <c r="VTP138"/>
      <c r="VTQ138"/>
      <c r="VTR138"/>
      <c r="VTS138"/>
      <c r="VTT138"/>
      <c r="VTU138"/>
      <c r="VTV138"/>
      <c r="VTW138"/>
      <c r="VTX138"/>
      <c r="VTY138"/>
      <c r="VTZ138"/>
      <c r="VUA138"/>
      <c r="VUB138"/>
      <c r="VUC138"/>
      <c r="VUD138"/>
      <c r="VUE138"/>
      <c r="VUF138"/>
      <c r="VUG138"/>
      <c r="VUH138"/>
      <c r="VUI138"/>
      <c r="VUJ138"/>
      <c r="VUK138"/>
      <c r="VUL138"/>
      <c r="VUM138"/>
      <c r="VUN138"/>
      <c r="VUO138"/>
      <c r="VUP138"/>
      <c r="VUQ138"/>
      <c r="VUR138"/>
      <c r="VUS138"/>
      <c r="VUT138"/>
      <c r="VUU138"/>
      <c r="VUV138"/>
      <c r="VUW138"/>
      <c r="VUX138"/>
      <c r="VUY138"/>
      <c r="VUZ138"/>
      <c r="VVA138"/>
      <c r="VVB138"/>
      <c r="VVC138"/>
      <c r="VVD138"/>
      <c r="VVE138"/>
      <c r="VVF138"/>
      <c r="VVG138"/>
      <c r="VVH138"/>
      <c r="VVI138"/>
      <c r="VVJ138"/>
      <c r="VVK138"/>
      <c r="VVL138"/>
      <c r="VVM138"/>
      <c r="VVN138"/>
      <c r="VVO138"/>
      <c r="VVP138"/>
      <c r="VVQ138"/>
      <c r="VVR138"/>
      <c r="VVS138"/>
      <c r="VVT138"/>
      <c r="VVU138"/>
      <c r="VVV138"/>
      <c r="VVW138"/>
      <c r="VVX138"/>
      <c r="VVY138"/>
      <c r="VVZ138"/>
      <c r="VWA138"/>
      <c r="VWB138"/>
      <c r="VWC138"/>
      <c r="VWD138"/>
      <c r="VWE138"/>
      <c r="VWF138"/>
      <c r="VWG138"/>
      <c r="VWH138"/>
      <c r="VWI138"/>
      <c r="VWJ138"/>
      <c r="VWK138"/>
      <c r="VWL138"/>
      <c r="VWM138"/>
      <c r="VWN138"/>
      <c r="VWO138"/>
      <c r="VWP138"/>
      <c r="VWQ138"/>
      <c r="VWR138"/>
      <c r="VWS138"/>
      <c r="VWT138"/>
      <c r="VWU138"/>
      <c r="VWV138"/>
      <c r="VWW138"/>
      <c r="VWX138"/>
      <c r="VWY138"/>
      <c r="VWZ138"/>
      <c r="VXA138"/>
      <c r="VXB138"/>
      <c r="VXC138"/>
      <c r="VXD138"/>
      <c r="VXE138"/>
      <c r="VXF138"/>
      <c r="VXG138"/>
      <c r="VXH138"/>
      <c r="VXI138"/>
      <c r="VXJ138"/>
      <c r="VXK138"/>
      <c r="VXL138"/>
      <c r="VXM138"/>
      <c r="VXN138"/>
      <c r="VXO138"/>
      <c r="VXP138"/>
      <c r="VXQ138"/>
      <c r="VXR138"/>
      <c r="VXS138"/>
      <c r="VXT138"/>
      <c r="VXU138"/>
      <c r="VXV138"/>
      <c r="VXW138"/>
      <c r="VXX138"/>
      <c r="VXY138"/>
      <c r="VXZ138"/>
      <c r="VYA138"/>
      <c r="VYB138"/>
      <c r="VYC138"/>
      <c r="VYD138"/>
      <c r="VYE138"/>
      <c r="VYF138"/>
      <c r="VYG138"/>
      <c r="VYH138"/>
      <c r="VYI138"/>
      <c r="VYJ138"/>
      <c r="VYK138"/>
      <c r="VYL138"/>
      <c r="VYM138"/>
      <c r="VYN138"/>
      <c r="VYO138"/>
      <c r="VYP138"/>
      <c r="VYQ138"/>
      <c r="VYR138"/>
      <c r="VYS138"/>
      <c r="VYT138"/>
      <c r="VYU138"/>
      <c r="VYV138"/>
      <c r="VYW138"/>
      <c r="VYX138"/>
      <c r="VYY138"/>
      <c r="VYZ138"/>
      <c r="VZA138"/>
      <c r="VZB138"/>
      <c r="VZC138"/>
      <c r="VZD138"/>
      <c r="VZE138"/>
      <c r="VZF138"/>
      <c r="VZG138"/>
      <c r="VZH138"/>
      <c r="VZI138"/>
      <c r="VZJ138"/>
      <c r="VZK138"/>
      <c r="VZL138"/>
      <c r="VZM138"/>
      <c r="VZN138"/>
      <c r="VZO138"/>
      <c r="VZP138"/>
      <c r="VZQ138"/>
      <c r="VZR138"/>
      <c r="VZS138"/>
      <c r="VZT138"/>
      <c r="VZU138"/>
      <c r="VZV138"/>
      <c r="VZW138"/>
      <c r="VZX138"/>
      <c r="VZY138"/>
      <c r="VZZ138"/>
      <c r="WAA138"/>
      <c r="WAB138"/>
      <c r="WAC138"/>
      <c r="WAD138"/>
      <c r="WAE138"/>
      <c r="WAF138"/>
      <c r="WAG138"/>
      <c r="WAH138"/>
      <c r="WAI138"/>
      <c r="WAJ138"/>
      <c r="WAK138"/>
      <c r="WAL138"/>
      <c r="WAM138"/>
      <c r="WAN138"/>
      <c r="WAO138"/>
      <c r="WAP138"/>
      <c r="WAQ138"/>
      <c r="WAR138"/>
      <c r="WAS138"/>
      <c r="WAT138"/>
      <c r="WAU138"/>
      <c r="WAV138"/>
      <c r="WAW138"/>
      <c r="WAX138"/>
      <c r="WAY138"/>
      <c r="WAZ138"/>
      <c r="WBA138"/>
      <c r="WBB138"/>
      <c r="WBC138"/>
      <c r="WBD138"/>
      <c r="WBE138"/>
      <c r="WBF138"/>
      <c r="WBG138"/>
      <c r="WBH138"/>
      <c r="WBI138"/>
      <c r="WBJ138"/>
      <c r="WBK138"/>
      <c r="WBL138"/>
      <c r="WBM138"/>
      <c r="WBN138"/>
      <c r="WBO138"/>
      <c r="WBP138"/>
      <c r="WBQ138"/>
      <c r="WBR138"/>
      <c r="WBS138"/>
      <c r="WBT138"/>
      <c r="WBU138"/>
      <c r="WBV138"/>
      <c r="WBW138"/>
      <c r="WBX138"/>
      <c r="WBY138"/>
      <c r="WBZ138"/>
      <c r="WCA138"/>
      <c r="WCB138"/>
      <c r="WCC138"/>
      <c r="WCD138"/>
      <c r="WCE138"/>
      <c r="WCF138"/>
      <c r="WCG138"/>
      <c r="WCH138"/>
      <c r="WCI138"/>
      <c r="WCJ138"/>
      <c r="WCK138"/>
      <c r="WCL138"/>
      <c r="WCM138"/>
      <c r="WCN138"/>
      <c r="WCO138"/>
      <c r="WCP138"/>
      <c r="WCQ138"/>
      <c r="WCR138"/>
      <c r="WCS138"/>
      <c r="WCT138"/>
      <c r="WCU138"/>
      <c r="WCV138"/>
      <c r="WCW138"/>
      <c r="WCX138"/>
      <c r="WCY138"/>
      <c r="WCZ138"/>
      <c r="WDA138"/>
      <c r="WDB138"/>
      <c r="WDC138"/>
      <c r="WDD138"/>
      <c r="WDE138"/>
      <c r="WDF138"/>
      <c r="WDG138"/>
      <c r="WDH138"/>
      <c r="WDI138"/>
      <c r="WDJ138"/>
      <c r="WDK138"/>
      <c r="WDL138"/>
      <c r="WDM138"/>
      <c r="WDN138"/>
      <c r="WDO138"/>
      <c r="WDP138"/>
      <c r="WDQ138"/>
      <c r="WDR138"/>
      <c r="WDS138"/>
      <c r="WDT138"/>
      <c r="WDU138"/>
      <c r="WDV138"/>
      <c r="WDW138"/>
      <c r="WDX138"/>
      <c r="WDY138"/>
      <c r="WDZ138"/>
      <c r="WEA138"/>
      <c r="WEB138"/>
      <c r="WEC138"/>
      <c r="WED138"/>
      <c r="WEE138"/>
      <c r="WEF138"/>
      <c r="WEG138"/>
      <c r="WEH138"/>
      <c r="WEI138"/>
      <c r="WEJ138"/>
      <c r="WEK138"/>
      <c r="WEL138"/>
      <c r="WEM138"/>
      <c r="WEN138"/>
      <c r="WEO138"/>
      <c r="WEP138"/>
      <c r="WEQ138"/>
      <c r="WER138"/>
      <c r="WES138"/>
      <c r="WET138"/>
      <c r="WEU138"/>
      <c r="WEV138"/>
      <c r="WEW138"/>
      <c r="WEX138"/>
      <c r="WEY138"/>
      <c r="WEZ138"/>
      <c r="WFA138"/>
      <c r="WFB138"/>
      <c r="WFC138"/>
      <c r="WFD138"/>
      <c r="WFE138"/>
      <c r="WFF138"/>
      <c r="WFG138"/>
      <c r="WFH138"/>
      <c r="WFI138"/>
      <c r="WFJ138"/>
      <c r="WFK138"/>
      <c r="WFL138"/>
      <c r="WFM138"/>
      <c r="WFN138"/>
      <c r="WFO138"/>
      <c r="WFP138"/>
      <c r="WFQ138"/>
      <c r="WFR138"/>
      <c r="WFS138"/>
      <c r="WFT138"/>
      <c r="WFU138"/>
      <c r="WFV138"/>
      <c r="WFW138"/>
      <c r="WFX138"/>
      <c r="WFY138"/>
      <c r="WFZ138"/>
      <c r="WGA138"/>
      <c r="WGB138"/>
      <c r="WGC138"/>
      <c r="WGD138"/>
      <c r="WGE138"/>
      <c r="WGF138"/>
      <c r="WGG138"/>
      <c r="WGH138"/>
      <c r="WGI138"/>
      <c r="WGJ138"/>
      <c r="WGK138"/>
      <c r="WGL138"/>
      <c r="WGM138"/>
      <c r="WGN138"/>
      <c r="WGO138"/>
      <c r="WGP138"/>
      <c r="WGQ138"/>
      <c r="WGR138"/>
      <c r="WGS138"/>
      <c r="WGT138"/>
      <c r="WGU138"/>
      <c r="WGV138"/>
      <c r="WGW138"/>
      <c r="WGX138"/>
      <c r="WGY138"/>
      <c r="WGZ138"/>
      <c r="WHA138"/>
      <c r="WHB138"/>
      <c r="WHC138"/>
      <c r="WHD138"/>
      <c r="WHE138"/>
      <c r="WHF138"/>
      <c r="WHG138"/>
      <c r="WHH138"/>
      <c r="WHI138"/>
      <c r="WHJ138"/>
      <c r="WHK138"/>
      <c r="WHL138"/>
      <c r="WHM138"/>
      <c r="WHN138"/>
      <c r="WHO138"/>
      <c r="WHP138"/>
      <c r="WHQ138"/>
      <c r="WHR138"/>
      <c r="WHS138"/>
      <c r="WHT138"/>
      <c r="WHU138"/>
      <c r="WHV138"/>
      <c r="WHW138"/>
      <c r="WHX138"/>
      <c r="WHY138"/>
      <c r="WHZ138"/>
      <c r="WIA138"/>
      <c r="WIB138"/>
      <c r="WIC138"/>
      <c r="WID138"/>
      <c r="WIE138"/>
      <c r="WIF138"/>
      <c r="WIG138"/>
      <c r="WIH138"/>
      <c r="WII138"/>
      <c r="WIJ138"/>
      <c r="WIK138"/>
      <c r="WIL138"/>
      <c r="WIM138"/>
      <c r="WIN138"/>
      <c r="WIO138"/>
      <c r="WIP138"/>
      <c r="WIQ138"/>
      <c r="WIR138"/>
      <c r="WIS138"/>
      <c r="WIT138"/>
      <c r="WIU138"/>
      <c r="WIV138"/>
      <c r="WIW138"/>
      <c r="WIX138"/>
      <c r="WIY138"/>
      <c r="WIZ138"/>
      <c r="WJA138"/>
      <c r="WJB138"/>
      <c r="WJC138"/>
      <c r="WJD138"/>
      <c r="WJE138"/>
      <c r="WJF138"/>
      <c r="WJG138"/>
      <c r="WJH138"/>
      <c r="WJI138"/>
      <c r="WJJ138"/>
      <c r="WJK138"/>
      <c r="WJL138"/>
      <c r="WJM138"/>
      <c r="WJN138"/>
      <c r="WJO138"/>
      <c r="WJP138"/>
      <c r="WJQ138"/>
      <c r="WJR138"/>
      <c r="WJS138"/>
      <c r="WJT138"/>
      <c r="WJU138"/>
      <c r="WJV138"/>
      <c r="WJW138"/>
      <c r="WJX138"/>
      <c r="WJY138"/>
      <c r="WJZ138"/>
      <c r="WKA138"/>
      <c r="WKB138"/>
      <c r="WKC138"/>
      <c r="WKD138"/>
      <c r="WKE138"/>
      <c r="WKF138"/>
      <c r="WKG138"/>
      <c r="WKH138"/>
      <c r="WKI138"/>
      <c r="WKJ138"/>
      <c r="WKK138"/>
      <c r="WKL138"/>
      <c r="WKM138"/>
      <c r="WKN138"/>
      <c r="WKO138"/>
      <c r="WKP138"/>
      <c r="WKQ138"/>
      <c r="WKR138"/>
      <c r="WKS138"/>
      <c r="WKT138"/>
      <c r="WKU138"/>
      <c r="WKV138"/>
      <c r="WKW138"/>
      <c r="WKX138"/>
      <c r="WKY138"/>
      <c r="WKZ138"/>
      <c r="WLA138"/>
      <c r="WLB138"/>
      <c r="WLC138"/>
      <c r="WLD138"/>
      <c r="WLE138"/>
      <c r="WLF138"/>
      <c r="WLG138"/>
      <c r="WLH138"/>
      <c r="WLI138"/>
      <c r="WLJ138"/>
      <c r="WLK138"/>
      <c r="WLL138"/>
      <c r="WLM138"/>
      <c r="WLN138"/>
      <c r="WLO138"/>
      <c r="WLP138"/>
      <c r="WLQ138"/>
      <c r="WLR138"/>
      <c r="WLS138"/>
      <c r="WLT138"/>
      <c r="WLU138"/>
      <c r="WLV138"/>
      <c r="WLW138"/>
      <c r="WLX138"/>
      <c r="WLY138"/>
      <c r="WLZ138"/>
      <c r="WMA138"/>
      <c r="WMB138"/>
      <c r="WMC138"/>
      <c r="WMD138"/>
      <c r="WME138"/>
      <c r="WMF138"/>
      <c r="WMG138"/>
      <c r="WMH138"/>
      <c r="WMI138"/>
      <c r="WMJ138"/>
      <c r="WMK138"/>
      <c r="WML138"/>
      <c r="WMM138"/>
      <c r="WMN138"/>
      <c r="WMO138"/>
      <c r="WMP138"/>
      <c r="WMQ138"/>
      <c r="WMR138"/>
      <c r="WMS138"/>
      <c r="WMT138"/>
      <c r="WMU138"/>
      <c r="WMV138"/>
      <c r="WMW138"/>
      <c r="WMX138"/>
      <c r="WMY138"/>
      <c r="WMZ138"/>
      <c r="WNA138"/>
      <c r="WNB138"/>
      <c r="WNC138"/>
      <c r="WND138"/>
      <c r="WNE138"/>
      <c r="WNF138"/>
      <c r="WNG138"/>
      <c r="WNH138"/>
      <c r="WNI138"/>
      <c r="WNJ138"/>
      <c r="WNK138"/>
      <c r="WNL138"/>
      <c r="WNM138"/>
      <c r="WNN138"/>
      <c r="WNO138"/>
      <c r="WNP138"/>
      <c r="WNQ138"/>
      <c r="WNR138"/>
      <c r="WNS138"/>
      <c r="WNT138"/>
      <c r="WNU138"/>
      <c r="WNV138"/>
      <c r="WNW138"/>
      <c r="WNX138"/>
      <c r="WNY138"/>
      <c r="WNZ138"/>
      <c r="WOA138"/>
      <c r="WOB138"/>
      <c r="WOC138"/>
      <c r="WOD138"/>
      <c r="WOE138"/>
      <c r="WOF138"/>
      <c r="WOG138"/>
      <c r="WOH138"/>
      <c r="WOI138"/>
      <c r="WOJ138"/>
      <c r="WOK138"/>
      <c r="WOL138"/>
      <c r="WOM138"/>
      <c r="WON138"/>
      <c r="WOO138"/>
      <c r="WOP138"/>
      <c r="WOQ138"/>
      <c r="WOR138"/>
      <c r="WOS138"/>
      <c r="WOT138"/>
      <c r="WOU138"/>
      <c r="WOV138"/>
      <c r="WOW138"/>
      <c r="WOX138"/>
      <c r="WOY138"/>
      <c r="WOZ138"/>
      <c r="WPA138"/>
      <c r="WPB138"/>
      <c r="WPC138"/>
      <c r="WPD138"/>
      <c r="WPE138"/>
      <c r="WPF138"/>
      <c r="WPG138"/>
      <c r="WPH138"/>
      <c r="WPI138"/>
      <c r="WPJ138"/>
      <c r="WPK138"/>
      <c r="WPL138"/>
      <c r="WPM138"/>
      <c r="WPN138"/>
      <c r="WPO138"/>
      <c r="WPP138"/>
      <c r="WPQ138"/>
      <c r="WPR138"/>
      <c r="WPS138"/>
      <c r="WPT138"/>
      <c r="WPU138"/>
      <c r="WPV138"/>
      <c r="WPW138"/>
      <c r="WPX138"/>
      <c r="WPY138"/>
      <c r="WPZ138"/>
      <c r="WQA138"/>
      <c r="WQB138"/>
      <c r="WQC138"/>
      <c r="WQD138"/>
      <c r="WQE138"/>
      <c r="WQF138"/>
      <c r="WQG138"/>
      <c r="WQH138"/>
      <c r="WQI138"/>
      <c r="WQJ138"/>
      <c r="WQK138"/>
      <c r="WQL138"/>
      <c r="WQM138"/>
      <c r="WQN138"/>
      <c r="WQO138"/>
      <c r="WQP138"/>
      <c r="WQQ138"/>
      <c r="WQR138"/>
      <c r="WQS138"/>
      <c r="WQT138"/>
      <c r="WQU138"/>
      <c r="WQV138"/>
      <c r="WQW138"/>
      <c r="WQX138"/>
      <c r="WQY138"/>
      <c r="WQZ138"/>
      <c r="WRA138"/>
      <c r="WRB138"/>
      <c r="WRC138"/>
      <c r="WRD138"/>
      <c r="WRE138"/>
      <c r="WRF138"/>
      <c r="WRG138"/>
      <c r="WRH138"/>
      <c r="WRI138"/>
      <c r="WRJ138"/>
      <c r="WRK138"/>
      <c r="WRL138"/>
      <c r="WRM138"/>
      <c r="WRN138"/>
      <c r="WRO138"/>
      <c r="WRP138"/>
      <c r="WRQ138"/>
      <c r="WRR138"/>
      <c r="WRS138"/>
      <c r="WRT138"/>
      <c r="WRU138"/>
      <c r="WRV138"/>
      <c r="WRW138"/>
      <c r="WRX138"/>
      <c r="WRY138"/>
      <c r="WRZ138"/>
      <c r="WSA138"/>
      <c r="WSB138"/>
      <c r="WSC138"/>
      <c r="WSD138"/>
      <c r="WSE138"/>
      <c r="WSF138"/>
      <c r="WSG138"/>
      <c r="WSH138"/>
      <c r="WSI138"/>
      <c r="WSJ138"/>
      <c r="WSK138"/>
      <c r="WSL138"/>
      <c r="WSM138"/>
      <c r="WSN138"/>
      <c r="WSO138"/>
      <c r="WSP138"/>
      <c r="WSQ138"/>
      <c r="WSR138"/>
      <c r="WSS138"/>
      <c r="WST138"/>
      <c r="WSU138"/>
      <c r="WSV138"/>
      <c r="WSW138"/>
      <c r="WSX138"/>
      <c r="WSY138"/>
      <c r="WSZ138"/>
      <c r="WTA138"/>
      <c r="WTB138"/>
      <c r="WTC138"/>
      <c r="WTD138"/>
      <c r="WTE138"/>
      <c r="WTF138"/>
      <c r="WTG138"/>
      <c r="WTH138"/>
      <c r="WTI138"/>
      <c r="WTJ138"/>
      <c r="WTK138"/>
      <c r="WTL138"/>
      <c r="WTM138"/>
      <c r="WTN138"/>
      <c r="WTO138"/>
      <c r="WTP138"/>
      <c r="WTQ138"/>
      <c r="WTR138"/>
      <c r="WTS138"/>
      <c r="WTT138"/>
      <c r="WTU138"/>
      <c r="WTV138"/>
      <c r="WTW138"/>
      <c r="WTX138"/>
      <c r="WTY138"/>
      <c r="WTZ138"/>
      <c r="WUA138"/>
      <c r="WUB138"/>
      <c r="WUC138"/>
      <c r="WUD138"/>
      <c r="WUE138"/>
      <c r="WUF138"/>
      <c r="WUG138"/>
      <c r="WUH138"/>
      <c r="WUI138"/>
      <c r="WUJ138"/>
      <c r="WUK138"/>
      <c r="WUL138"/>
      <c r="WUM138"/>
      <c r="WUN138"/>
      <c r="WUO138"/>
      <c r="WUP138"/>
      <c r="WUQ138"/>
      <c r="WUR138"/>
      <c r="WUS138"/>
      <c r="WUT138"/>
      <c r="WUU138"/>
      <c r="WUV138"/>
      <c r="WUW138"/>
      <c r="WUX138"/>
      <c r="WUY138"/>
      <c r="WUZ138"/>
      <c r="WVA138"/>
      <c r="WVB138"/>
      <c r="WVC138"/>
      <c r="WVD138"/>
      <c r="WVE138"/>
      <c r="WVF138"/>
      <c r="WVG138"/>
      <c r="WVH138"/>
      <c r="WVI138"/>
      <c r="WVJ138"/>
      <c r="WVK138"/>
      <c r="WVL138"/>
      <c r="WVM138"/>
      <c r="WVN138"/>
      <c r="WVO138"/>
      <c r="WVP138"/>
      <c r="WVQ138"/>
      <c r="WVR138"/>
      <c r="WVS138"/>
      <c r="WVT138"/>
      <c r="WVU138"/>
      <c r="WVV138"/>
      <c r="WVW138"/>
      <c r="WVX138"/>
      <c r="WVY138"/>
      <c r="WVZ138"/>
      <c r="WWA138"/>
      <c r="WWB138"/>
      <c r="WWC138"/>
      <c r="WWD138"/>
      <c r="WWE138"/>
      <c r="WWF138"/>
      <c r="WWG138"/>
      <c r="WWH138"/>
      <c r="WWI138"/>
      <c r="WWJ138"/>
      <c r="WWK138"/>
      <c r="WWL138"/>
      <c r="WWM138"/>
      <c r="WWN138"/>
      <c r="WWO138"/>
      <c r="WWP138"/>
      <c r="WWQ138"/>
      <c r="WWR138"/>
      <c r="WWS138"/>
      <c r="WWT138"/>
      <c r="WWU138"/>
      <c r="WWV138"/>
      <c r="WWW138"/>
      <c r="WWX138"/>
      <c r="WWY138"/>
      <c r="WWZ138"/>
      <c r="WXA138"/>
      <c r="WXB138"/>
      <c r="WXC138"/>
      <c r="WXD138"/>
      <c r="WXE138"/>
      <c r="WXF138"/>
      <c r="WXG138"/>
      <c r="WXH138"/>
      <c r="WXI138"/>
      <c r="WXJ138"/>
      <c r="WXK138"/>
      <c r="WXL138"/>
      <c r="WXM138"/>
      <c r="WXN138"/>
      <c r="WXO138"/>
      <c r="WXP138"/>
      <c r="WXQ138"/>
      <c r="WXR138"/>
      <c r="WXS138"/>
      <c r="WXT138"/>
      <c r="WXU138"/>
      <c r="WXV138"/>
      <c r="WXW138"/>
      <c r="WXX138"/>
      <c r="WXY138"/>
      <c r="WXZ138"/>
      <c r="WYA138"/>
      <c r="WYB138"/>
      <c r="WYC138"/>
      <c r="WYD138"/>
      <c r="WYE138"/>
      <c r="WYF138"/>
      <c r="WYG138"/>
      <c r="WYH138"/>
      <c r="WYI138"/>
      <c r="WYJ138"/>
      <c r="WYK138"/>
      <c r="WYL138"/>
      <c r="WYM138"/>
      <c r="WYN138"/>
      <c r="WYO138"/>
      <c r="WYP138"/>
      <c r="WYQ138"/>
      <c r="WYR138"/>
      <c r="WYS138"/>
      <c r="WYT138"/>
      <c r="WYU138"/>
      <c r="WYV138"/>
      <c r="WYW138"/>
      <c r="WYX138"/>
      <c r="WYY138"/>
      <c r="WYZ138"/>
      <c r="WZA138"/>
      <c r="WZB138"/>
      <c r="WZC138"/>
      <c r="WZD138"/>
      <c r="WZE138"/>
      <c r="WZF138"/>
      <c r="WZG138"/>
      <c r="WZH138"/>
      <c r="WZI138"/>
      <c r="WZJ138"/>
      <c r="WZK138"/>
      <c r="WZL138"/>
      <c r="WZM138"/>
      <c r="WZN138"/>
      <c r="WZO138"/>
      <c r="WZP138"/>
      <c r="WZQ138"/>
      <c r="WZR138"/>
      <c r="WZS138"/>
      <c r="WZT138"/>
      <c r="WZU138"/>
      <c r="WZV138"/>
      <c r="WZW138"/>
      <c r="WZX138"/>
      <c r="WZY138"/>
      <c r="WZZ138"/>
      <c r="XAA138"/>
      <c r="XAB138"/>
      <c r="XAC138"/>
      <c r="XAD138"/>
      <c r="XAE138"/>
      <c r="XAF138"/>
      <c r="XAG138"/>
      <c r="XAH138"/>
      <c r="XAI138"/>
      <c r="XAJ138"/>
      <c r="XAK138"/>
      <c r="XAL138"/>
      <c r="XAM138"/>
      <c r="XAN138"/>
      <c r="XAO138"/>
      <c r="XAP138"/>
      <c r="XAQ138"/>
      <c r="XAR138"/>
      <c r="XAS138"/>
      <c r="XAT138"/>
      <c r="XAU138"/>
      <c r="XAV138"/>
      <c r="XAW138"/>
      <c r="XAX138"/>
      <c r="XAY138"/>
      <c r="XAZ138"/>
      <c r="XBA138"/>
      <c r="XBB138"/>
      <c r="XBC138"/>
      <c r="XBD138"/>
      <c r="XBE138"/>
      <c r="XBF138"/>
      <c r="XBG138"/>
      <c r="XBH138"/>
      <c r="XBI138"/>
      <c r="XBJ138"/>
      <c r="XBK138"/>
      <c r="XBL138"/>
      <c r="XBM138"/>
      <c r="XBN138"/>
      <c r="XBO138"/>
      <c r="XBP138"/>
      <c r="XBQ138"/>
      <c r="XBR138"/>
      <c r="XBS138"/>
      <c r="XBT138"/>
      <c r="XBU138"/>
      <c r="XBV138"/>
      <c r="XBW138"/>
      <c r="XBX138"/>
      <c r="XBY138"/>
      <c r="XBZ138"/>
      <c r="XCA138"/>
      <c r="XCB138"/>
      <c r="XCC138"/>
      <c r="XCD138"/>
      <c r="XCE138"/>
      <c r="XCF138"/>
      <c r="XCG138"/>
      <c r="XCH138"/>
      <c r="XCI138"/>
      <c r="XCJ138"/>
      <c r="XCK138"/>
      <c r="XCL138"/>
      <c r="XCM138"/>
      <c r="XCN138"/>
      <c r="XCO138"/>
      <c r="XCP138"/>
      <c r="XCQ138"/>
      <c r="XCR138"/>
      <c r="XCS138"/>
      <c r="XCT138"/>
      <c r="XCU138"/>
      <c r="XCV138"/>
      <c r="XCW138"/>
      <c r="XCX138"/>
      <c r="XCY138"/>
      <c r="XCZ138"/>
      <c r="XDA138"/>
      <c r="XDB138"/>
      <c r="XDC138"/>
      <c r="XDD138"/>
      <c r="XDE138"/>
      <c r="XDF138"/>
      <c r="XDG138"/>
      <c r="XDH138"/>
      <c r="XDI138"/>
      <c r="XDJ138"/>
      <c r="XDK138"/>
      <c r="XDL138"/>
      <c r="XDM138"/>
      <c r="XDN138"/>
      <c r="XDO138"/>
      <c r="XDP138"/>
      <c r="XDQ138"/>
      <c r="XDR138"/>
      <c r="XDS138"/>
      <c r="XDT138"/>
      <c r="XDU138"/>
      <c r="XDV138"/>
      <c r="XDW138"/>
      <c r="XDX138"/>
      <c r="XDY138"/>
      <c r="XDZ138"/>
      <c r="XEA138"/>
      <c r="XEB138"/>
      <c r="XEC138"/>
      <c r="XED138"/>
      <c r="XEE138"/>
      <c r="XEF138"/>
      <c r="XEG138"/>
      <c r="XEH138"/>
      <c r="XEI138"/>
      <c r="XEJ138"/>
      <c r="XEK138"/>
      <c r="XEL138"/>
      <c r="XEM138"/>
      <c r="XEN138"/>
      <c r="XEO138"/>
      <c r="XEP138"/>
      <c r="XEQ138"/>
      <c r="XER138"/>
      <c r="XES138"/>
      <c r="XET138"/>
      <c r="XEU138"/>
      <c r="XEV138"/>
      <c r="XEW138"/>
      <c r="XEX138"/>
      <c r="XEY138"/>
      <c r="XEZ138"/>
      <c r="XFA138"/>
      <c r="XFB138"/>
      <c r="XFC138"/>
      <c r="XFD138"/>
    </row>
    <row r="139" spans="1:16384" s="290" customFormat="1" ht="17.25" thickBot="1" x14ac:dyDescent="0.35">
      <c r="A139" s="300"/>
      <c r="B139" s="329" t="s">
        <v>395</v>
      </c>
      <c r="C139" s="334" t="s">
        <v>1579</v>
      </c>
      <c r="D139" s="341">
        <f>D134-SUM(D136:D137)</f>
        <v>0</v>
      </c>
      <c r="E139" s="341">
        <f>E134-SUM(E136:E137)</f>
        <v>0</v>
      </c>
      <c r="F139" s="340">
        <f>'IN_Performance Indicators'!G240</f>
        <v>0</v>
      </c>
      <c r="G139" s="332">
        <f>'IN_Performance Indicators'!H240</f>
        <v>0</v>
      </c>
      <c r="H139" s="292"/>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c r="AMK139"/>
      <c r="AML139"/>
      <c r="AMM139"/>
      <c r="AMN139"/>
      <c r="AMO139"/>
      <c r="AMP139"/>
      <c r="AMQ139"/>
      <c r="AMR139"/>
      <c r="AMS139"/>
      <c r="AMT139"/>
      <c r="AMU139"/>
      <c r="AMV139"/>
      <c r="AMW139"/>
      <c r="AMX139"/>
      <c r="AMY139"/>
      <c r="AMZ139"/>
      <c r="ANA139"/>
      <c r="ANB139"/>
      <c r="ANC139"/>
      <c r="AND139"/>
      <c r="ANE139"/>
      <c r="ANF139"/>
      <c r="ANG139"/>
      <c r="ANH139"/>
      <c r="ANI139"/>
      <c r="ANJ139"/>
      <c r="ANK139"/>
      <c r="ANL139"/>
      <c r="ANM139"/>
      <c r="ANN139"/>
      <c r="ANO139"/>
      <c r="ANP139"/>
      <c r="ANQ139"/>
      <c r="ANR139"/>
      <c r="ANS139"/>
      <c r="ANT139"/>
      <c r="ANU139"/>
      <c r="ANV139"/>
      <c r="ANW139"/>
      <c r="ANX139"/>
      <c r="ANY139"/>
      <c r="ANZ139"/>
      <c r="AOA139"/>
      <c r="AOB139"/>
      <c r="AOC139"/>
      <c r="AOD139"/>
      <c r="AOE139"/>
      <c r="AOF139"/>
      <c r="AOG139"/>
      <c r="AOH139"/>
      <c r="AOI139"/>
      <c r="AOJ139"/>
      <c r="AOK139"/>
      <c r="AOL139"/>
      <c r="AOM139"/>
      <c r="AON139"/>
      <c r="AOO139"/>
      <c r="AOP139"/>
      <c r="AOQ139"/>
      <c r="AOR139"/>
      <c r="AOS139"/>
      <c r="AOT139"/>
      <c r="AOU139"/>
      <c r="AOV139"/>
      <c r="AOW139"/>
      <c r="AOX139"/>
      <c r="AOY139"/>
      <c r="AOZ139"/>
      <c r="APA139"/>
      <c r="APB139"/>
      <c r="APC139"/>
      <c r="APD139"/>
      <c r="APE139"/>
      <c r="APF139"/>
      <c r="APG139"/>
      <c r="APH139"/>
      <c r="API139"/>
      <c r="APJ139"/>
      <c r="APK139"/>
      <c r="APL139"/>
      <c r="APM139"/>
      <c r="APN139"/>
      <c r="APO139"/>
      <c r="APP139"/>
      <c r="APQ139"/>
      <c r="APR139"/>
      <c r="APS139"/>
      <c r="APT139"/>
      <c r="APU139"/>
      <c r="APV139"/>
      <c r="APW139"/>
      <c r="APX139"/>
      <c r="APY139"/>
      <c r="APZ139"/>
      <c r="AQA139"/>
      <c r="AQB139"/>
      <c r="AQC139"/>
      <c r="AQD139"/>
      <c r="AQE139"/>
      <c r="AQF139"/>
      <c r="AQG139"/>
      <c r="AQH139"/>
      <c r="AQI139"/>
      <c r="AQJ139"/>
      <c r="AQK139"/>
      <c r="AQL139"/>
      <c r="AQM139"/>
      <c r="AQN139"/>
      <c r="AQO139"/>
      <c r="AQP139"/>
      <c r="AQQ139"/>
      <c r="AQR139"/>
      <c r="AQS139"/>
      <c r="AQT139"/>
      <c r="AQU139"/>
      <c r="AQV139"/>
      <c r="AQW139"/>
      <c r="AQX139"/>
      <c r="AQY139"/>
      <c r="AQZ139"/>
      <c r="ARA139"/>
      <c r="ARB139"/>
      <c r="ARC139"/>
      <c r="ARD139"/>
      <c r="ARE139"/>
      <c r="ARF139"/>
      <c r="ARG139"/>
      <c r="ARH139"/>
      <c r="ARI139"/>
      <c r="ARJ139"/>
      <c r="ARK139"/>
      <c r="ARL139"/>
      <c r="ARM139"/>
      <c r="ARN139"/>
      <c r="ARO139"/>
      <c r="ARP139"/>
      <c r="ARQ139"/>
      <c r="ARR139"/>
      <c r="ARS139"/>
      <c r="ART139"/>
      <c r="ARU139"/>
      <c r="ARV139"/>
      <c r="ARW139"/>
      <c r="ARX139"/>
      <c r="ARY139"/>
      <c r="ARZ139"/>
      <c r="ASA139"/>
      <c r="ASB139"/>
      <c r="ASC139"/>
      <c r="ASD139"/>
      <c r="ASE139"/>
      <c r="ASF139"/>
      <c r="ASG139"/>
      <c r="ASH139"/>
      <c r="ASI139"/>
      <c r="ASJ139"/>
      <c r="ASK139"/>
      <c r="ASL139"/>
      <c r="ASM139"/>
      <c r="ASN139"/>
      <c r="ASO139"/>
      <c r="ASP139"/>
      <c r="ASQ139"/>
      <c r="ASR139"/>
      <c r="ASS139"/>
      <c r="AST139"/>
      <c r="ASU139"/>
      <c r="ASV139"/>
      <c r="ASW139"/>
      <c r="ASX139"/>
      <c r="ASY139"/>
      <c r="ASZ139"/>
      <c r="ATA139"/>
      <c r="ATB139"/>
      <c r="ATC139"/>
      <c r="ATD139"/>
      <c r="ATE139"/>
      <c r="ATF139"/>
      <c r="ATG139"/>
      <c r="ATH139"/>
      <c r="ATI139"/>
      <c r="ATJ139"/>
      <c r="ATK139"/>
      <c r="ATL139"/>
      <c r="ATM139"/>
      <c r="ATN139"/>
      <c r="ATO139"/>
      <c r="ATP139"/>
      <c r="ATQ139"/>
      <c r="ATR139"/>
      <c r="ATS139"/>
      <c r="ATT139"/>
      <c r="ATU139"/>
      <c r="ATV139"/>
      <c r="ATW139"/>
      <c r="ATX139"/>
      <c r="ATY139"/>
      <c r="ATZ139"/>
      <c r="AUA139"/>
      <c r="AUB139"/>
      <c r="AUC139"/>
      <c r="AUD139"/>
      <c r="AUE139"/>
      <c r="AUF139"/>
      <c r="AUG139"/>
      <c r="AUH139"/>
      <c r="AUI139"/>
      <c r="AUJ139"/>
      <c r="AUK139"/>
      <c r="AUL139"/>
      <c r="AUM139"/>
      <c r="AUN139"/>
      <c r="AUO139"/>
      <c r="AUP139"/>
      <c r="AUQ139"/>
      <c r="AUR139"/>
      <c r="AUS139"/>
      <c r="AUT139"/>
      <c r="AUU139"/>
      <c r="AUV139"/>
      <c r="AUW139"/>
      <c r="AUX139"/>
      <c r="AUY139"/>
      <c r="AUZ139"/>
      <c r="AVA139"/>
      <c r="AVB139"/>
      <c r="AVC139"/>
      <c r="AVD139"/>
      <c r="AVE139"/>
      <c r="AVF139"/>
      <c r="AVG139"/>
      <c r="AVH139"/>
      <c r="AVI139"/>
      <c r="AVJ139"/>
      <c r="AVK139"/>
      <c r="AVL139"/>
      <c r="AVM139"/>
      <c r="AVN139"/>
      <c r="AVO139"/>
      <c r="AVP139"/>
      <c r="AVQ139"/>
      <c r="AVR139"/>
      <c r="AVS139"/>
      <c r="AVT139"/>
      <c r="AVU139"/>
      <c r="AVV139"/>
      <c r="AVW139"/>
      <c r="AVX139"/>
      <c r="AVY139"/>
      <c r="AVZ139"/>
      <c r="AWA139"/>
      <c r="AWB139"/>
      <c r="AWC139"/>
      <c r="AWD139"/>
      <c r="AWE139"/>
      <c r="AWF139"/>
      <c r="AWG139"/>
      <c r="AWH139"/>
      <c r="AWI139"/>
      <c r="AWJ139"/>
      <c r="AWK139"/>
      <c r="AWL139"/>
      <c r="AWM139"/>
      <c r="AWN139"/>
      <c r="AWO139"/>
      <c r="AWP139"/>
      <c r="AWQ139"/>
      <c r="AWR139"/>
      <c r="AWS139"/>
      <c r="AWT139"/>
      <c r="AWU139"/>
      <c r="AWV139"/>
      <c r="AWW139"/>
      <c r="AWX139"/>
      <c r="AWY139"/>
      <c r="AWZ139"/>
      <c r="AXA139"/>
      <c r="AXB139"/>
      <c r="AXC139"/>
      <c r="AXD139"/>
      <c r="AXE139"/>
      <c r="AXF139"/>
      <c r="AXG139"/>
      <c r="AXH139"/>
      <c r="AXI139"/>
      <c r="AXJ139"/>
      <c r="AXK139"/>
      <c r="AXL139"/>
      <c r="AXM139"/>
      <c r="AXN139"/>
      <c r="AXO139"/>
      <c r="AXP139"/>
      <c r="AXQ139"/>
      <c r="AXR139"/>
      <c r="AXS139"/>
      <c r="AXT139"/>
      <c r="AXU139"/>
      <c r="AXV139"/>
      <c r="AXW139"/>
      <c r="AXX139"/>
      <c r="AXY139"/>
      <c r="AXZ139"/>
      <c r="AYA139"/>
      <c r="AYB139"/>
      <c r="AYC139"/>
      <c r="AYD139"/>
      <c r="AYE139"/>
      <c r="AYF139"/>
      <c r="AYG139"/>
      <c r="AYH139"/>
      <c r="AYI139"/>
      <c r="AYJ139"/>
      <c r="AYK139"/>
      <c r="AYL139"/>
      <c r="AYM139"/>
      <c r="AYN139"/>
      <c r="AYO139"/>
      <c r="AYP139"/>
      <c r="AYQ139"/>
      <c r="AYR139"/>
      <c r="AYS139"/>
      <c r="AYT139"/>
      <c r="AYU139"/>
      <c r="AYV139"/>
      <c r="AYW139"/>
      <c r="AYX139"/>
      <c r="AYY139"/>
      <c r="AYZ139"/>
      <c r="AZA139"/>
      <c r="AZB139"/>
      <c r="AZC139"/>
      <c r="AZD139"/>
      <c r="AZE139"/>
      <c r="AZF139"/>
      <c r="AZG139"/>
      <c r="AZH139"/>
      <c r="AZI139"/>
      <c r="AZJ139"/>
      <c r="AZK139"/>
      <c r="AZL139"/>
      <c r="AZM139"/>
      <c r="AZN139"/>
      <c r="AZO139"/>
      <c r="AZP139"/>
      <c r="AZQ139"/>
      <c r="AZR139"/>
      <c r="AZS139"/>
      <c r="AZT139"/>
      <c r="AZU139"/>
      <c r="AZV139"/>
      <c r="AZW139"/>
      <c r="AZX139"/>
      <c r="AZY139"/>
      <c r="AZZ139"/>
      <c r="BAA139"/>
      <c r="BAB139"/>
      <c r="BAC139"/>
      <c r="BAD139"/>
      <c r="BAE139"/>
      <c r="BAF139"/>
      <c r="BAG139"/>
      <c r="BAH139"/>
      <c r="BAI139"/>
      <c r="BAJ139"/>
      <c r="BAK139"/>
      <c r="BAL139"/>
      <c r="BAM139"/>
      <c r="BAN139"/>
      <c r="BAO139"/>
      <c r="BAP139"/>
      <c r="BAQ139"/>
      <c r="BAR139"/>
      <c r="BAS139"/>
      <c r="BAT139"/>
      <c r="BAU139"/>
      <c r="BAV139"/>
      <c r="BAW139"/>
      <c r="BAX139"/>
      <c r="BAY139"/>
      <c r="BAZ139"/>
      <c r="BBA139"/>
      <c r="BBB139"/>
      <c r="BBC139"/>
      <c r="BBD139"/>
      <c r="BBE139"/>
      <c r="BBF139"/>
      <c r="BBG139"/>
      <c r="BBH139"/>
      <c r="BBI139"/>
      <c r="BBJ139"/>
      <c r="BBK139"/>
      <c r="BBL139"/>
      <c r="BBM139"/>
      <c r="BBN139"/>
      <c r="BBO139"/>
      <c r="BBP139"/>
      <c r="BBQ139"/>
      <c r="BBR139"/>
      <c r="BBS139"/>
      <c r="BBT139"/>
      <c r="BBU139"/>
      <c r="BBV139"/>
      <c r="BBW139"/>
      <c r="BBX139"/>
      <c r="BBY139"/>
      <c r="BBZ139"/>
      <c r="BCA139"/>
      <c r="BCB139"/>
      <c r="BCC139"/>
      <c r="BCD139"/>
      <c r="BCE139"/>
      <c r="BCF139"/>
      <c r="BCG139"/>
      <c r="BCH139"/>
      <c r="BCI139"/>
      <c r="BCJ139"/>
      <c r="BCK139"/>
      <c r="BCL139"/>
      <c r="BCM139"/>
      <c r="BCN139"/>
      <c r="BCO139"/>
      <c r="BCP139"/>
      <c r="BCQ139"/>
      <c r="BCR139"/>
      <c r="BCS139"/>
      <c r="BCT139"/>
      <c r="BCU139"/>
      <c r="BCV139"/>
      <c r="BCW139"/>
      <c r="BCX139"/>
      <c r="BCY139"/>
      <c r="BCZ139"/>
      <c r="BDA139"/>
      <c r="BDB139"/>
      <c r="BDC139"/>
      <c r="BDD139"/>
      <c r="BDE139"/>
      <c r="BDF139"/>
      <c r="BDG139"/>
      <c r="BDH139"/>
      <c r="BDI139"/>
      <c r="BDJ139"/>
      <c r="BDK139"/>
      <c r="BDL139"/>
      <c r="BDM139"/>
      <c r="BDN139"/>
      <c r="BDO139"/>
      <c r="BDP139"/>
      <c r="BDQ139"/>
      <c r="BDR139"/>
      <c r="BDS139"/>
      <c r="BDT139"/>
      <c r="BDU139"/>
      <c r="BDV139"/>
      <c r="BDW139"/>
      <c r="BDX139"/>
      <c r="BDY139"/>
      <c r="BDZ139"/>
      <c r="BEA139"/>
      <c r="BEB139"/>
      <c r="BEC139"/>
      <c r="BED139"/>
      <c r="BEE139"/>
      <c r="BEF139"/>
      <c r="BEG139"/>
      <c r="BEH139"/>
      <c r="BEI139"/>
      <c r="BEJ139"/>
      <c r="BEK139"/>
      <c r="BEL139"/>
      <c r="BEM139"/>
      <c r="BEN139"/>
      <c r="BEO139"/>
      <c r="BEP139"/>
      <c r="BEQ139"/>
      <c r="BER139"/>
      <c r="BES139"/>
      <c r="BET139"/>
      <c r="BEU139"/>
      <c r="BEV139"/>
      <c r="BEW139"/>
      <c r="BEX139"/>
      <c r="BEY139"/>
      <c r="BEZ139"/>
      <c r="BFA139"/>
      <c r="BFB139"/>
      <c r="BFC139"/>
      <c r="BFD139"/>
      <c r="BFE139"/>
      <c r="BFF139"/>
      <c r="BFG139"/>
      <c r="BFH139"/>
      <c r="BFI139"/>
      <c r="BFJ139"/>
      <c r="BFK139"/>
      <c r="BFL139"/>
      <c r="BFM139"/>
      <c r="BFN139"/>
      <c r="BFO139"/>
      <c r="BFP139"/>
      <c r="BFQ139"/>
      <c r="BFR139"/>
      <c r="BFS139"/>
      <c r="BFT139"/>
      <c r="BFU139"/>
      <c r="BFV139"/>
      <c r="BFW139"/>
      <c r="BFX139"/>
      <c r="BFY139"/>
      <c r="BFZ139"/>
      <c r="BGA139"/>
      <c r="BGB139"/>
      <c r="BGC139"/>
      <c r="BGD139"/>
      <c r="BGE139"/>
      <c r="BGF139"/>
      <c r="BGG139"/>
      <c r="BGH139"/>
      <c r="BGI139"/>
      <c r="BGJ139"/>
      <c r="BGK139"/>
      <c r="BGL139"/>
      <c r="BGM139"/>
      <c r="BGN139"/>
      <c r="BGO139"/>
      <c r="BGP139"/>
      <c r="BGQ139"/>
      <c r="BGR139"/>
      <c r="BGS139"/>
      <c r="BGT139"/>
      <c r="BGU139"/>
      <c r="BGV139"/>
      <c r="BGW139"/>
      <c r="BGX139"/>
      <c r="BGY139"/>
      <c r="BGZ139"/>
      <c r="BHA139"/>
      <c r="BHB139"/>
      <c r="BHC139"/>
      <c r="BHD139"/>
      <c r="BHE139"/>
      <c r="BHF139"/>
      <c r="BHG139"/>
      <c r="BHH139"/>
      <c r="BHI139"/>
      <c r="BHJ139"/>
      <c r="BHK139"/>
      <c r="BHL139"/>
      <c r="BHM139"/>
      <c r="BHN139"/>
      <c r="BHO139"/>
      <c r="BHP139"/>
      <c r="BHQ139"/>
      <c r="BHR139"/>
      <c r="BHS139"/>
      <c r="BHT139"/>
      <c r="BHU139"/>
      <c r="BHV139"/>
      <c r="BHW139"/>
      <c r="BHX139"/>
      <c r="BHY139"/>
      <c r="BHZ139"/>
      <c r="BIA139"/>
      <c r="BIB139"/>
      <c r="BIC139"/>
      <c r="BID139"/>
      <c r="BIE139"/>
      <c r="BIF139"/>
      <c r="BIG139"/>
      <c r="BIH139"/>
      <c r="BII139"/>
      <c r="BIJ139"/>
      <c r="BIK139"/>
      <c r="BIL139"/>
      <c r="BIM139"/>
      <c r="BIN139"/>
      <c r="BIO139"/>
      <c r="BIP139"/>
      <c r="BIQ139"/>
      <c r="BIR139"/>
      <c r="BIS139"/>
      <c r="BIT139"/>
      <c r="BIU139"/>
      <c r="BIV139"/>
      <c r="BIW139"/>
      <c r="BIX139"/>
      <c r="BIY139"/>
      <c r="BIZ139"/>
      <c r="BJA139"/>
      <c r="BJB139"/>
      <c r="BJC139"/>
      <c r="BJD139"/>
      <c r="BJE139"/>
      <c r="BJF139"/>
      <c r="BJG139"/>
      <c r="BJH139"/>
      <c r="BJI139"/>
      <c r="BJJ139"/>
      <c r="BJK139"/>
      <c r="BJL139"/>
      <c r="BJM139"/>
      <c r="BJN139"/>
      <c r="BJO139"/>
      <c r="BJP139"/>
      <c r="BJQ139"/>
      <c r="BJR139"/>
      <c r="BJS139"/>
      <c r="BJT139"/>
      <c r="BJU139"/>
      <c r="BJV139"/>
      <c r="BJW139"/>
      <c r="BJX139"/>
      <c r="BJY139"/>
      <c r="BJZ139"/>
      <c r="BKA139"/>
      <c r="BKB139"/>
      <c r="BKC139"/>
      <c r="BKD139"/>
      <c r="BKE139"/>
      <c r="BKF139"/>
      <c r="BKG139"/>
      <c r="BKH139"/>
      <c r="BKI139"/>
      <c r="BKJ139"/>
      <c r="BKK139"/>
      <c r="BKL139"/>
      <c r="BKM139"/>
      <c r="BKN139"/>
      <c r="BKO139"/>
      <c r="BKP139"/>
      <c r="BKQ139"/>
      <c r="BKR139"/>
      <c r="BKS139"/>
      <c r="BKT139"/>
      <c r="BKU139"/>
      <c r="BKV139"/>
      <c r="BKW139"/>
      <c r="BKX139"/>
      <c r="BKY139"/>
      <c r="BKZ139"/>
      <c r="BLA139"/>
      <c r="BLB139"/>
      <c r="BLC139"/>
      <c r="BLD139"/>
      <c r="BLE139"/>
      <c r="BLF139"/>
      <c r="BLG139"/>
      <c r="BLH139"/>
      <c r="BLI139"/>
      <c r="BLJ139"/>
      <c r="BLK139"/>
      <c r="BLL139"/>
      <c r="BLM139"/>
      <c r="BLN139"/>
      <c r="BLO139"/>
      <c r="BLP139"/>
      <c r="BLQ139"/>
      <c r="BLR139"/>
      <c r="BLS139"/>
      <c r="BLT139"/>
      <c r="BLU139"/>
      <c r="BLV139"/>
      <c r="BLW139"/>
      <c r="BLX139"/>
      <c r="BLY139"/>
      <c r="BLZ139"/>
      <c r="BMA139"/>
      <c r="BMB139"/>
      <c r="BMC139"/>
      <c r="BMD139"/>
      <c r="BME139"/>
      <c r="BMF139"/>
      <c r="BMG139"/>
      <c r="BMH139"/>
      <c r="BMI139"/>
      <c r="BMJ139"/>
      <c r="BMK139"/>
      <c r="BML139"/>
      <c r="BMM139"/>
      <c r="BMN139"/>
      <c r="BMO139"/>
      <c r="BMP139"/>
      <c r="BMQ139"/>
      <c r="BMR139"/>
      <c r="BMS139"/>
      <c r="BMT139"/>
      <c r="BMU139"/>
      <c r="BMV139"/>
      <c r="BMW139"/>
      <c r="BMX139"/>
      <c r="BMY139"/>
      <c r="BMZ139"/>
      <c r="BNA139"/>
      <c r="BNB139"/>
      <c r="BNC139"/>
      <c r="BND139"/>
      <c r="BNE139"/>
      <c r="BNF139"/>
      <c r="BNG139"/>
      <c r="BNH139"/>
      <c r="BNI139"/>
      <c r="BNJ139"/>
      <c r="BNK139"/>
      <c r="BNL139"/>
      <c r="BNM139"/>
      <c r="BNN139"/>
      <c r="BNO139"/>
      <c r="BNP139"/>
      <c r="BNQ139"/>
      <c r="BNR139"/>
      <c r="BNS139"/>
      <c r="BNT139"/>
      <c r="BNU139"/>
      <c r="BNV139"/>
      <c r="BNW139"/>
      <c r="BNX139"/>
      <c r="BNY139"/>
      <c r="BNZ139"/>
      <c r="BOA139"/>
      <c r="BOB139"/>
      <c r="BOC139"/>
      <c r="BOD139"/>
      <c r="BOE139"/>
      <c r="BOF139"/>
      <c r="BOG139"/>
      <c r="BOH139"/>
      <c r="BOI139"/>
      <c r="BOJ139"/>
      <c r="BOK139"/>
      <c r="BOL139"/>
      <c r="BOM139"/>
      <c r="BON139"/>
      <c r="BOO139"/>
      <c r="BOP139"/>
      <c r="BOQ139"/>
      <c r="BOR139"/>
      <c r="BOS139"/>
      <c r="BOT139"/>
      <c r="BOU139"/>
      <c r="BOV139"/>
      <c r="BOW139"/>
      <c r="BOX139"/>
      <c r="BOY139"/>
      <c r="BOZ139"/>
      <c r="BPA139"/>
      <c r="BPB139"/>
      <c r="BPC139"/>
      <c r="BPD139"/>
      <c r="BPE139"/>
      <c r="BPF139"/>
      <c r="BPG139"/>
      <c r="BPH139"/>
      <c r="BPI139"/>
      <c r="BPJ139"/>
      <c r="BPK139"/>
      <c r="BPL139"/>
      <c r="BPM139"/>
      <c r="BPN139"/>
      <c r="BPO139"/>
      <c r="BPP139"/>
      <c r="BPQ139"/>
      <c r="BPR139"/>
      <c r="BPS139"/>
      <c r="BPT139"/>
      <c r="BPU139"/>
      <c r="BPV139"/>
      <c r="BPW139"/>
      <c r="BPX139"/>
      <c r="BPY139"/>
      <c r="BPZ139"/>
      <c r="BQA139"/>
      <c r="BQB139"/>
      <c r="BQC139"/>
      <c r="BQD139"/>
      <c r="BQE139"/>
      <c r="BQF139"/>
      <c r="BQG139"/>
      <c r="BQH139"/>
      <c r="BQI139"/>
      <c r="BQJ139"/>
      <c r="BQK139"/>
      <c r="BQL139"/>
      <c r="BQM139"/>
      <c r="BQN139"/>
      <c r="BQO139"/>
      <c r="BQP139"/>
      <c r="BQQ139"/>
      <c r="BQR139"/>
      <c r="BQS139"/>
      <c r="BQT139"/>
      <c r="BQU139"/>
      <c r="BQV139"/>
      <c r="BQW139"/>
      <c r="BQX139"/>
      <c r="BQY139"/>
      <c r="BQZ139"/>
      <c r="BRA139"/>
      <c r="BRB139"/>
      <c r="BRC139"/>
      <c r="BRD139"/>
      <c r="BRE139"/>
      <c r="BRF139"/>
      <c r="BRG139"/>
      <c r="BRH139"/>
      <c r="BRI139"/>
      <c r="BRJ139"/>
      <c r="BRK139"/>
      <c r="BRL139"/>
      <c r="BRM139"/>
      <c r="BRN139"/>
      <c r="BRO139"/>
      <c r="BRP139"/>
      <c r="BRQ139"/>
      <c r="BRR139"/>
      <c r="BRS139"/>
      <c r="BRT139"/>
      <c r="BRU139"/>
      <c r="BRV139"/>
      <c r="BRW139"/>
      <c r="BRX139"/>
      <c r="BRY139"/>
      <c r="BRZ139"/>
      <c r="BSA139"/>
      <c r="BSB139"/>
      <c r="BSC139"/>
      <c r="BSD139"/>
      <c r="BSE139"/>
      <c r="BSF139"/>
      <c r="BSG139"/>
      <c r="BSH139"/>
      <c r="BSI139"/>
      <c r="BSJ139"/>
      <c r="BSK139"/>
      <c r="BSL139"/>
      <c r="BSM139"/>
      <c r="BSN139"/>
      <c r="BSO139"/>
      <c r="BSP139"/>
      <c r="BSQ139"/>
      <c r="BSR139"/>
      <c r="BSS139"/>
      <c r="BST139"/>
      <c r="BSU139"/>
      <c r="BSV139"/>
      <c r="BSW139"/>
      <c r="BSX139"/>
      <c r="BSY139"/>
      <c r="BSZ139"/>
      <c r="BTA139"/>
      <c r="BTB139"/>
      <c r="BTC139"/>
      <c r="BTD139"/>
      <c r="BTE139"/>
      <c r="BTF139"/>
      <c r="BTG139"/>
      <c r="BTH139"/>
      <c r="BTI139"/>
      <c r="BTJ139"/>
      <c r="BTK139"/>
      <c r="BTL139"/>
      <c r="BTM139"/>
      <c r="BTN139"/>
      <c r="BTO139"/>
      <c r="BTP139"/>
      <c r="BTQ139"/>
      <c r="BTR139"/>
      <c r="BTS139"/>
      <c r="BTT139"/>
      <c r="BTU139"/>
      <c r="BTV139"/>
      <c r="BTW139"/>
      <c r="BTX139"/>
      <c r="BTY139"/>
      <c r="BTZ139"/>
      <c r="BUA139"/>
      <c r="BUB139"/>
      <c r="BUC139"/>
      <c r="BUD139"/>
      <c r="BUE139"/>
      <c r="BUF139"/>
      <c r="BUG139"/>
      <c r="BUH139"/>
      <c r="BUI139"/>
      <c r="BUJ139"/>
      <c r="BUK139"/>
      <c r="BUL139"/>
      <c r="BUM139"/>
      <c r="BUN139"/>
      <c r="BUO139"/>
      <c r="BUP139"/>
      <c r="BUQ139"/>
      <c r="BUR139"/>
      <c r="BUS139"/>
      <c r="BUT139"/>
      <c r="BUU139"/>
      <c r="BUV139"/>
      <c r="BUW139"/>
      <c r="BUX139"/>
      <c r="BUY139"/>
      <c r="BUZ139"/>
      <c r="BVA139"/>
      <c r="BVB139"/>
      <c r="BVC139"/>
      <c r="BVD139"/>
      <c r="BVE139"/>
      <c r="BVF139"/>
      <c r="BVG139"/>
      <c r="BVH139"/>
      <c r="BVI139"/>
      <c r="BVJ139"/>
      <c r="BVK139"/>
      <c r="BVL139"/>
      <c r="BVM139"/>
      <c r="BVN139"/>
      <c r="BVO139"/>
      <c r="BVP139"/>
      <c r="BVQ139"/>
      <c r="BVR139"/>
      <c r="BVS139"/>
      <c r="BVT139"/>
      <c r="BVU139"/>
      <c r="BVV139"/>
      <c r="BVW139"/>
      <c r="BVX139"/>
      <c r="BVY139"/>
      <c r="BVZ139"/>
      <c r="BWA139"/>
      <c r="BWB139"/>
      <c r="BWC139"/>
      <c r="BWD139"/>
      <c r="BWE139"/>
      <c r="BWF139"/>
      <c r="BWG139"/>
      <c r="BWH139"/>
      <c r="BWI139"/>
      <c r="BWJ139"/>
      <c r="BWK139"/>
      <c r="BWL139"/>
      <c r="BWM139"/>
      <c r="BWN139"/>
      <c r="BWO139"/>
      <c r="BWP139"/>
      <c r="BWQ139"/>
      <c r="BWR139"/>
      <c r="BWS139"/>
      <c r="BWT139"/>
      <c r="BWU139"/>
      <c r="BWV139"/>
      <c r="BWW139"/>
      <c r="BWX139"/>
      <c r="BWY139"/>
      <c r="BWZ139"/>
      <c r="BXA139"/>
      <c r="BXB139"/>
      <c r="BXC139"/>
      <c r="BXD139"/>
      <c r="BXE139"/>
      <c r="BXF139"/>
      <c r="BXG139"/>
      <c r="BXH139"/>
      <c r="BXI139"/>
      <c r="BXJ139"/>
      <c r="BXK139"/>
      <c r="BXL139"/>
      <c r="BXM139"/>
      <c r="BXN139"/>
      <c r="BXO139"/>
      <c r="BXP139"/>
      <c r="BXQ139"/>
      <c r="BXR139"/>
      <c r="BXS139"/>
      <c r="BXT139"/>
      <c r="BXU139"/>
      <c r="BXV139"/>
      <c r="BXW139"/>
      <c r="BXX139"/>
      <c r="BXY139"/>
      <c r="BXZ139"/>
      <c r="BYA139"/>
      <c r="BYB139"/>
      <c r="BYC139"/>
      <c r="BYD139"/>
      <c r="BYE139"/>
      <c r="BYF139"/>
      <c r="BYG139"/>
      <c r="BYH139"/>
      <c r="BYI139"/>
      <c r="BYJ139"/>
      <c r="BYK139"/>
      <c r="BYL139"/>
      <c r="BYM139"/>
      <c r="BYN139"/>
      <c r="BYO139"/>
      <c r="BYP139"/>
      <c r="BYQ139"/>
      <c r="BYR139"/>
      <c r="BYS139"/>
      <c r="BYT139"/>
      <c r="BYU139"/>
      <c r="BYV139"/>
      <c r="BYW139"/>
      <c r="BYX139"/>
      <c r="BYY139"/>
      <c r="BYZ139"/>
      <c r="BZA139"/>
      <c r="BZB139"/>
      <c r="BZC139"/>
      <c r="BZD139"/>
      <c r="BZE139"/>
      <c r="BZF139"/>
      <c r="BZG139"/>
      <c r="BZH139"/>
      <c r="BZI139"/>
      <c r="BZJ139"/>
      <c r="BZK139"/>
      <c r="BZL139"/>
      <c r="BZM139"/>
      <c r="BZN139"/>
      <c r="BZO139"/>
      <c r="BZP139"/>
      <c r="BZQ139"/>
      <c r="BZR139"/>
      <c r="BZS139"/>
      <c r="BZT139"/>
      <c r="BZU139"/>
      <c r="BZV139"/>
      <c r="BZW139"/>
      <c r="BZX139"/>
      <c r="BZY139"/>
      <c r="BZZ139"/>
      <c r="CAA139"/>
      <c r="CAB139"/>
      <c r="CAC139"/>
      <c r="CAD139"/>
      <c r="CAE139"/>
      <c r="CAF139"/>
      <c r="CAG139"/>
      <c r="CAH139"/>
      <c r="CAI139"/>
      <c r="CAJ139"/>
      <c r="CAK139"/>
      <c r="CAL139"/>
      <c r="CAM139"/>
      <c r="CAN139"/>
      <c r="CAO139"/>
      <c r="CAP139"/>
      <c r="CAQ139"/>
      <c r="CAR139"/>
      <c r="CAS139"/>
      <c r="CAT139"/>
      <c r="CAU139"/>
      <c r="CAV139"/>
      <c r="CAW139"/>
      <c r="CAX139"/>
      <c r="CAY139"/>
      <c r="CAZ139"/>
      <c r="CBA139"/>
      <c r="CBB139"/>
      <c r="CBC139"/>
      <c r="CBD139"/>
      <c r="CBE139"/>
      <c r="CBF139"/>
      <c r="CBG139"/>
      <c r="CBH139"/>
      <c r="CBI139"/>
      <c r="CBJ139"/>
      <c r="CBK139"/>
      <c r="CBL139"/>
      <c r="CBM139"/>
      <c r="CBN139"/>
      <c r="CBO139"/>
      <c r="CBP139"/>
      <c r="CBQ139"/>
      <c r="CBR139"/>
      <c r="CBS139"/>
      <c r="CBT139"/>
      <c r="CBU139"/>
      <c r="CBV139"/>
      <c r="CBW139"/>
      <c r="CBX139"/>
      <c r="CBY139"/>
      <c r="CBZ139"/>
      <c r="CCA139"/>
      <c r="CCB139"/>
      <c r="CCC139"/>
      <c r="CCD139"/>
      <c r="CCE139"/>
      <c r="CCF139"/>
      <c r="CCG139"/>
      <c r="CCH139"/>
      <c r="CCI139"/>
      <c r="CCJ139"/>
      <c r="CCK139"/>
      <c r="CCL139"/>
      <c r="CCM139"/>
      <c r="CCN139"/>
      <c r="CCO139"/>
      <c r="CCP139"/>
      <c r="CCQ139"/>
      <c r="CCR139"/>
      <c r="CCS139"/>
      <c r="CCT139"/>
      <c r="CCU139"/>
      <c r="CCV139"/>
      <c r="CCW139"/>
      <c r="CCX139"/>
      <c r="CCY139"/>
      <c r="CCZ139"/>
      <c r="CDA139"/>
      <c r="CDB139"/>
      <c r="CDC139"/>
      <c r="CDD139"/>
      <c r="CDE139"/>
      <c r="CDF139"/>
      <c r="CDG139"/>
      <c r="CDH139"/>
      <c r="CDI139"/>
      <c r="CDJ139"/>
      <c r="CDK139"/>
      <c r="CDL139"/>
      <c r="CDM139"/>
      <c r="CDN139"/>
      <c r="CDO139"/>
      <c r="CDP139"/>
      <c r="CDQ139"/>
      <c r="CDR139"/>
      <c r="CDS139"/>
      <c r="CDT139"/>
      <c r="CDU139"/>
      <c r="CDV139"/>
      <c r="CDW139"/>
      <c r="CDX139"/>
      <c r="CDY139"/>
      <c r="CDZ139"/>
      <c r="CEA139"/>
      <c r="CEB139"/>
      <c r="CEC139"/>
      <c r="CED139"/>
      <c r="CEE139"/>
      <c r="CEF139"/>
      <c r="CEG139"/>
      <c r="CEH139"/>
      <c r="CEI139"/>
      <c r="CEJ139"/>
      <c r="CEK139"/>
      <c r="CEL139"/>
      <c r="CEM139"/>
      <c r="CEN139"/>
      <c r="CEO139"/>
      <c r="CEP139"/>
      <c r="CEQ139"/>
      <c r="CER139"/>
      <c r="CES139"/>
      <c r="CET139"/>
      <c r="CEU139"/>
      <c r="CEV139"/>
      <c r="CEW139"/>
      <c r="CEX139"/>
      <c r="CEY139"/>
      <c r="CEZ139"/>
      <c r="CFA139"/>
      <c r="CFB139"/>
      <c r="CFC139"/>
      <c r="CFD139"/>
      <c r="CFE139"/>
      <c r="CFF139"/>
      <c r="CFG139"/>
      <c r="CFH139"/>
      <c r="CFI139"/>
      <c r="CFJ139"/>
      <c r="CFK139"/>
      <c r="CFL139"/>
      <c r="CFM139"/>
      <c r="CFN139"/>
      <c r="CFO139"/>
      <c r="CFP139"/>
      <c r="CFQ139"/>
      <c r="CFR139"/>
      <c r="CFS139"/>
      <c r="CFT139"/>
      <c r="CFU139"/>
      <c r="CFV139"/>
      <c r="CFW139"/>
      <c r="CFX139"/>
      <c r="CFY139"/>
      <c r="CFZ139"/>
      <c r="CGA139"/>
      <c r="CGB139"/>
      <c r="CGC139"/>
      <c r="CGD139"/>
      <c r="CGE139"/>
      <c r="CGF139"/>
      <c r="CGG139"/>
      <c r="CGH139"/>
      <c r="CGI139"/>
      <c r="CGJ139"/>
      <c r="CGK139"/>
      <c r="CGL139"/>
      <c r="CGM139"/>
      <c r="CGN139"/>
      <c r="CGO139"/>
      <c r="CGP139"/>
      <c r="CGQ139"/>
      <c r="CGR139"/>
      <c r="CGS139"/>
      <c r="CGT139"/>
      <c r="CGU139"/>
      <c r="CGV139"/>
      <c r="CGW139"/>
      <c r="CGX139"/>
      <c r="CGY139"/>
      <c r="CGZ139"/>
      <c r="CHA139"/>
      <c r="CHB139"/>
      <c r="CHC139"/>
      <c r="CHD139"/>
      <c r="CHE139"/>
      <c r="CHF139"/>
      <c r="CHG139"/>
      <c r="CHH139"/>
      <c r="CHI139"/>
      <c r="CHJ139"/>
      <c r="CHK139"/>
      <c r="CHL139"/>
      <c r="CHM139"/>
      <c r="CHN139"/>
      <c r="CHO139"/>
      <c r="CHP139"/>
      <c r="CHQ139"/>
      <c r="CHR139"/>
      <c r="CHS139"/>
      <c r="CHT139"/>
      <c r="CHU139"/>
      <c r="CHV139"/>
      <c r="CHW139"/>
      <c r="CHX139"/>
      <c r="CHY139"/>
      <c r="CHZ139"/>
      <c r="CIA139"/>
      <c r="CIB139"/>
      <c r="CIC139"/>
      <c r="CID139"/>
      <c r="CIE139"/>
      <c r="CIF139"/>
      <c r="CIG139"/>
      <c r="CIH139"/>
      <c r="CII139"/>
      <c r="CIJ139"/>
      <c r="CIK139"/>
      <c r="CIL139"/>
      <c r="CIM139"/>
      <c r="CIN139"/>
      <c r="CIO139"/>
      <c r="CIP139"/>
      <c r="CIQ139"/>
      <c r="CIR139"/>
      <c r="CIS139"/>
      <c r="CIT139"/>
      <c r="CIU139"/>
      <c r="CIV139"/>
      <c r="CIW139"/>
      <c r="CIX139"/>
      <c r="CIY139"/>
      <c r="CIZ139"/>
      <c r="CJA139"/>
      <c r="CJB139"/>
      <c r="CJC139"/>
      <c r="CJD139"/>
      <c r="CJE139"/>
      <c r="CJF139"/>
      <c r="CJG139"/>
      <c r="CJH139"/>
      <c r="CJI139"/>
      <c r="CJJ139"/>
      <c r="CJK139"/>
      <c r="CJL139"/>
      <c r="CJM139"/>
      <c r="CJN139"/>
      <c r="CJO139"/>
      <c r="CJP139"/>
      <c r="CJQ139"/>
      <c r="CJR139"/>
      <c r="CJS139"/>
      <c r="CJT139"/>
      <c r="CJU139"/>
      <c r="CJV139"/>
      <c r="CJW139"/>
      <c r="CJX139"/>
      <c r="CJY139"/>
      <c r="CJZ139"/>
      <c r="CKA139"/>
      <c r="CKB139"/>
      <c r="CKC139"/>
      <c r="CKD139"/>
      <c r="CKE139"/>
      <c r="CKF139"/>
      <c r="CKG139"/>
      <c r="CKH139"/>
      <c r="CKI139"/>
      <c r="CKJ139"/>
      <c r="CKK139"/>
      <c r="CKL139"/>
      <c r="CKM139"/>
      <c r="CKN139"/>
      <c r="CKO139"/>
      <c r="CKP139"/>
      <c r="CKQ139"/>
      <c r="CKR139"/>
      <c r="CKS139"/>
      <c r="CKT139"/>
      <c r="CKU139"/>
      <c r="CKV139"/>
      <c r="CKW139"/>
      <c r="CKX139"/>
      <c r="CKY139"/>
      <c r="CKZ139"/>
      <c r="CLA139"/>
      <c r="CLB139"/>
      <c r="CLC139"/>
      <c r="CLD139"/>
      <c r="CLE139"/>
      <c r="CLF139"/>
      <c r="CLG139"/>
      <c r="CLH139"/>
      <c r="CLI139"/>
      <c r="CLJ139"/>
      <c r="CLK139"/>
      <c r="CLL139"/>
      <c r="CLM139"/>
      <c r="CLN139"/>
      <c r="CLO139"/>
      <c r="CLP139"/>
      <c r="CLQ139"/>
      <c r="CLR139"/>
      <c r="CLS139"/>
      <c r="CLT139"/>
      <c r="CLU139"/>
      <c r="CLV139"/>
      <c r="CLW139"/>
      <c r="CLX139"/>
      <c r="CLY139"/>
      <c r="CLZ139"/>
      <c r="CMA139"/>
      <c r="CMB139"/>
      <c r="CMC139"/>
      <c r="CMD139"/>
      <c r="CME139"/>
      <c r="CMF139"/>
      <c r="CMG139"/>
      <c r="CMH139"/>
      <c r="CMI139"/>
      <c r="CMJ139"/>
      <c r="CMK139"/>
      <c r="CML139"/>
      <c r="CMM139"/>
      <c r="CMN139"/>
      <c r="CMO139"/>
      <c r="CMP139"/>
      <c r="CMQ139"/>
      <c r="CMR139"/>
      <c r="CMS139"/>
      <c r="CMT139"/>
      <c r="CMU139"/>
      <c r="CMV139"/>
      <c r="CMW139"/>
      <c r="CMX139"/>
      <c r="CMY139"/>
      <c r="CMZ139"/>
      <c r="CNA139"/>
      <c r="CNB139"/>
      <c r="CNC139"/>
      <c r="CND139"/>
      <c r="CNE139"/>
      <c r="CNF139"/>
      <c r="CNG139"/>
      <c r="CNH139"/>
      <c r="CNI139"/>
      <c r="CNJ139"/>
      <c r="CNK139"/>
      <c r="CNL139"/>
      <c r="CNM139"/>
      <c r="CNN139"/>
      <c r="CNO139"/>
      <c r="CNP139"/>
      <c r="CNQ139"/>
      <c r="CNR139"/>
      <c r="CNS139"/>
      <c r="CNT139"/>
      <c r="CNU139"/>
      <c r="CNV139"/>
      <c r="CNW139"/>
      <c r="CNX139"/>
      <c r="CNY139"/>
      <c r="CNZ139"/>
      <c r="COA139"/>
      <c r="COB139"/>
      <c r="COC139"/>
      <c r="COD139"/>
      <c r="COE139"/>
      <c r="COF139"/>
      <c r="COG139"/>
      <c r="COH139"/>
      <c r="COI139"/>
      <c r="COJ139"/>
      <c r="COK139"/>
      <c r="COL139"/>
      <c r="COM139"/>
      <c r="CON139"/>
      <c r="COO139"/>
      <c r="COP139"/>
      <c r="COQ139"/>
      <c r="COR139"/>
      <c r="COS139"/>
      <c r="COT139"/>
      <c r="COU139"/>
      <c r="COV139"/>
      <c r="COW139"/>
      <c r="COX139"/>
      <c r="COY139"/>
      <c r="COZ139"/>
      <c r="CPA139"/>
      <c r="CPB139"/>
      <c r="CPC139"/>
      <c r="CPD139"/>
      <c r="CPE139"/>
      <c r="CPF139"/>
      <c r="CPG139"/>
      <c r="CPH139"/>
      <c r="CPI139"/>
      <c r="CPJ139"/>
      <c r="CPK139"/>
      <c r="CPL139"/>
      <c r="CPM139"/>
      <c r="CPN139"/>
      <c r="CPO139"/>
      <c r="CPP139"/>
      <c r="CPQ139"/>
      <c r="CPR139"/>
      <c r="CPS139"/>
      <c r="CPT139"/>
      <c r="CPU139"/>
      <c r="CPV139"/>
      <c r="CPW139"/>
      <c r="CPX139"/>
      <c r="CPY139"/>
      <c r="CPZ139"/>
      <c r="CQA139"/>
      <c r="CQB139"/>
      <c r="CQC139"/>
      <c r="CQD139"/>
      <c r="CQE139"/>
      <c r="CQF139"/>
      <c r="CQG139"/>
      <c r="CQH139"/>
      <c r="CQI139"/>
      <c r="CQJ139"/>
      <c r="CQK139"/>
      <c r="CQL139"/>
      <c r="CQM139"/>
      <c r="CQN139"/>
      <c r="CQO139"/>
      <c r="CQP139"/>
      <c r="CQQ139"/>
      <c r="CQR139"/>
      <c r="CQS139"/>
      <c r="CQT139"/>
      <c r="CQU139"/>
      <c r="CQV139"/>
      <c r="CQW139"/>
      <c r="CQX139"/>
      <c r="CQY139"/>
      <c r="CQZ139"/>
      <c r="CRA139"/>
      <c r="CRB139"/>
      <c r="CRC139"/>
      <c r="CRD139"/>
      <c r="CRE139"/>
      <c r="CRF139"/>
      <c r="CRG139"/>
      <c r="CRH139"/>
      <c r="CRI139"/>
      <c r="CRJ139"/>
      <c r="CRK139"/>
      <c r="CRL139"/>
      <c r="CRM139"/>
      <c r="CRN139"/>
      <c r="CRO139"/>
      <c r="CRP139"/>
      <c r="CRQ139"/>
      <c r="CRR139"/>
      <c r="CRS139"/>
      <c r="CRT139"/>
      <c r="CRU139"/>
      <c r="CRV139"/>
      <c r="CRW139"/>
      <c r="CRX139"/>
      <c r="CRY139"/>
      <c r="CRZ139"/>
      <c r="CSA139"/>
      <c r="CSB139"/>
      <c r="CSC139"/>
      <c r="CSD139"/>
      <c r="CSE139"/>
      <c r="CSF139"/>
      <c r="CSG139"/>
      <c r="CSH139"/>
      <c r="CSI139"/>
      <c r="CSJ139"/>
      <c r="CSK139"/>
      <c r="CSL139"/>
      <c r="CSM139"/>
      <c r="CSN139"/>
      <c r="CSO139"/>
      <c r="CSP139"/>
      <c r="CSQ139"/>
      <c r="CSR139"/>
      <c r="CSS139"/>
      <c r="CST139"/>
      <c r="CSU139"/>
      <c r="CSV139"/>
      <c r="CSW139"/>
      <c r="CSX139"/>
      <c r="CSY139"/>
      <c r="CSZ139"/>
      <c r="CTA139"/>
      <c r="CTB139"/>
      <c r="CTC139"/>
      <c r="CTD139"/>
      <c r="CTE139"/>
      <c r="CTF139"/>
      <c r="CTG139"/>
      <c r="CTH139"/>
      <c r="CTI139"/>
      <c r="CTJ139"/>
      <c r="CTK139"/>
      <c r="CTL139"/>
      <c r="CTM139"/>
      <c r="CTN139"/>
      <c r="CTO139"/>
      <c r="CTP139"/>
      <c r="CTQ139"/>
      <c r="CTR139"/>
      <c r="CTS139"/>
      <c r="CTT139"/>
      <c r="CTU139"/>
      <c r="CTV139"/>
      <c r="CTW139"/>
      <c r="CTX139"/>
      <c r="CTY139"/>
      <c r="CTZ139"/>
      <c r="CUA139"/>
      <c r="CUB139"/>
      <c r="CUC139"/>
      <c r="CUD139"/>
      <c r="CUE139"/>
      <c r="CUF139"/>
      <c r="CUG139"/>
      <c r="CUH139"/>
      <c r="CUI139"/>
      <c r="CUJ139"/>
      <c r="CUK139"/>
      <c r="CUL139"/>
      <c r="CUM139"/>
      <c r="CUN139"/>
      <c r="CUO139"/>
      <c r="CUP139"/>
      <c r="CUQ139"/>
      <c r="CUR139"/>
      <c r="CUS139"/>
      <c r="CUT139"/>
      <c r="CUU139"/>
      <c r="CUV139"/>
      <c r="CUW139"/>
      <c r="CUX139"/>
      <c r="CUY139"/>
      <c r="CUZ139"/>
      <c r="CVA139"/>
      <c r="CVB139"/>
      <c r="CVC139"/>
      <c r="CVD139"/>
      <c r="CVE139"/>
      <c r="CVF139"/>
      <c r="CVG139"/>
      <c r="CVH139"/>
      <c r="CVI139"/>
      <c r="CVJ139"/>
      <c r="CVK139"/>
      <c r="CVL139"/>
      <c r="CVM139"/>
      <c r="CVN139"/>
      <c r="CVO139"/>
      <c r="CVP139"/>
      <c r="CVQ139"/>
      <c r="CVR139"/>
      <c r="CVS139"/>
      <c r="CVT139"/>
      <c r="CVU139"/>
      <c r="CVV139"/>
      <c r="CVW139"/>
      <c r="CVX139"/>
      <c r="CVY139"/>
      <c r="CVZ139"/>
      <c r="CWA139"/>
      <c r="CWB139"/>
      <c r="CWC139"/>
      <c r="CWD139"/>
      <c r="CWE139"/>
      <c r="CWF139"/>
      <c r="CWG139"/>
      <c r="CWH139"/>
      <c r="CWI139"/>
      <c r="CWJ139"/>
      <c r="CWK139"/>
      <c r="CWL139"/>
      <c r="CWM139"/>
      <c r="CWN139"/>
      <c r="CWO139"/>
      <c r="CWP139"/>
      <c r="CWQ139"/>
      <c r="CWR139"/>
      <c r="CWS139"/>
      <c r="CWT139"/>
      <c r="CWU139"/>
      <c r="CWV139"/>
      <c r="CWW139"/>
      <c r="CWX139"/>
      <c r="CWY139"/>
      <c r="CWZ139"/>
      <c r="CXA139"/>
      <c r="CXB139"/>
      <c r="CXC139"/>
      <c r="CXD139"/>
      <c r="CXE139"/>
      <c r="CXF139"/>
      <c r="CXG139"/>
      <c r="CXH139"/>
      <c r="CXI139"/>
      <c r="CXJ139"/>
      <c r="CXK139"/>
      <c r="CXL139"/>
      <c r="CXM139"/>
      <c r="CXN139"/>
      <c r="CXO139"/>
      <c r="CXP139"/>
      <c r="CXQ139"/>
      <c r="CXR139"/>
      <c r="CXS139"/>
      <c r="CXT139"/>
      <c r="CXU139"/>
      <c r="CXV139"/>
      <c r="CXW139"/>
      <c r="CXX139"/>
      <c r="CXY139"/>
      <c r="CXZ139"/>
      <c r="CYA139"/>
      <c r="CYB139"/>
      <c r="CYC139"/>
      <c r="CYD139"/>
      <c r="CYE139"/>
      <c r="CYF139"/>
      <c r="CYG139"/>
      <c r="CYH139"/>
      <c r="CYI139"/>
      <c r="CYJ139"/>
      <c r="CYK139"/>
      <c r="CYL139"/>
      <c r="CYM139"/>
      <c r="CYN139"/>
      <c r="CYO139"/>
      <c r="CYP139"/>
      <c r="CYQ139"/>
      <c r="CYR139"/>
      <c r="CYS139"/>
      <c r="CYT139"/>
      <c r="CYU139"/>
      <c r="CYV139"/>
      <c r="CYW139"/>
      <c r="CYX139"/>
      <c r="CYY139"/>
      <c r="CYZ139"/>
      <c r="CZA139"/>
      <c r="CZB139"/>
      <c r="CZC139"/>
      <c r="CZD139"/>
      <c r="CZE139"/>
      <c r="CZF139"/>
      <c r="CZG139"/>
      <c r="CZH139"/>
      <c r="CZI139"/>
      <c r="CZJ139"/>
      <c r="CZK139"/>
      <c r="CZL139"/>
      <c r="CZM139"/>
      <c r="CZN139"/>
      <c r="CZO139"/>
      <c r="CZP139"/>
      <c r="CZQ139"/>
      <c r="CZR139"/>
      <c r="CZS139"/>
      <c r="CZT139"/>
      <c r="CZU139"/>
      <c r="CZV139"/>
      <c r="CZW139"/>
      <c r="CZX139"/>
      <c r="CZY139"/>
      <c r="CZZ139"/>
      <c r="DAA139"/>
      <c r="DAB139"/>
      <c r="DAC139"/>
      <c r="DAD139"/>
      <c r="DAE139"/>
      <c r="DAF139"/>
      <c r="DAG139"/>
      <c r="DAH139"/>
      <c r="DAI139"/>
      <c r="DAJ139"/>
      <c r="DAK139"/>
      <c r="DAL139"/>
      <c r="DAM139"/>
      <c r="DAN139"/>
      <c r="DAO139"/>
      <c r="DAP139"/>
      <c r="DAQ139"/>
      <c r="DAR139"/>
      <c r="DAS139"/>
      <c r="DAT139"/>
      <c r="DAU139"/>
      <c r="DAV139"/>
      <c r="DAW139"/>
      <c r="DAX139"/>
      <c r="DAY139"/>
      <c r="DAZ139"/>
      <c r="DBA139"/>
      <c r="DBB139"/>
      <c r="DBC139"/>
      <c r="DBD139"/>
      <c r="DBE139"/>
      <c r="DBF139"/>
      <c r="DBG139"/>
      <c r="DBH139"/>
      <c r="DBI139"/>
      <c r="DBJ139"/>
      <c r="DBK139"/>
      <c r="DBL139"/>
      <c r="DBM139"/>
      <c r="DBN139"/>
      <c r="DBO139"/>
      <c r="DBP139"/>
      <c r="DBQ139"/>
      <c r="DBR139"/>
      <c r="DBS139"/>
      <c r="DBT139"/>
      <c r="DBU139"/>
      <c r="DBV139"/>
      <c r="DBW139"/>
      <c r="DBX139"/>
      <c r="DBY139"/>
      <c r="DBZ139"/>
      <c r="DCA139"/>
      <c r="DCB139"/>
      <c r="DCC139"/>
      <c r="DCD139"/>
      <c r="DCE139"/>
      <c r="DCF139"/>
      <c r="DCG139"/>
      <c r="DCH139"/>
      <c r="DCI139"/>
      <c r="DCJ139"/>
      <c r="DCK139"/>
      <c r="DCL139"/>
      <c r="DCM139"/>
      <c r="DCN139"/>
      <c r="DCO139"/>
      <c r="DCP139"/>
      <c r="DCQ139"/>
      <c r="DCR139"/>
      <c r="DCS139"/>
      <c r="DCT139"/>
      <c r="DCU139"/>
      <c r="DCV139"/>
      <c r="DCW139"/>
      <c r="DCX139"/>
      <c r="DCY139"/>
      <c r="DCZ139"/>
      <c r="DDA139"/>
      <c r="DDB139"/>
      <c r="DDC139"/>
      <c r="DDD139"/>
      <c r="DDE139"/>
      <c r="DDF139"/>
      <c r="DDG139"/>
      <c r="DDH139"/>
      <c r="DDI139"/>
      <c r="DDJ139"/>
      <c r="DDK139"/>
      <c r="DDL139"/>
      <c r="DDM139"/>
      <c r="DDN139"/>
      <c r="DDO139"/>
      <c r="DDP139"/>
      <c r="DDQ139"/>
      <c r="DDR139"/>
      <c r="DDS139"/>
      <c r="DDT139"/>
      <c r="DDU139"/>
      <c r="DDV139"/>
      <c r="DDW139"/>
      <c r="DDX139"/>
      <c r="DDY139"/>
      <c r="DDZ139"/>
      <c r="DEA139"/>
      <c r="DEB139"/>
      <c r="DEC139"/>
      <c r="DED139"/>
      <c r="DEE139"/>
      <c r="DEF139"/>
      <c r="DEG139"/>
      <c r="DEH139"/>
      <c r="DEI139"/>
      <c r="DEJ139"/>
      <c r="DEK139"/>
      <c r="DEL139"/>
      <c r="DEM139"/>
      <c r="DEN139"/>
      <c r="DEO139"/>
      <c r="DEP139"/>
      <c r="DEQ139"/>
      <c r="DER139"/>
      <c r="DES139"/>
      <c r="DET139"/>
      <c r="DEU139"/>
      <c r="DEV139"/>
      <c r="DEW139"/>
      <c r="DEX139"/>
      <c r="DEY139"/>
      <c r="DEZ139"/>
      <c r="DFA139"/>
      <c r="DFB139"/>
      <c r="DFC139"/>
      <c r="DFD139"/>
      <c r="DFE139"/>
      <c r="DFF139"/>
      <c r="DFG139"/>
      <c r="DFH139"/>
      <c r="DFI139"/>
      <c r="DFJ139"/>
      <c r="DFK139"/>
      <c r="DFL139"/>
      <c r="DFM139"/>
      <c r="DFN139"/>
      <c r="DFO139"/>
      <c r="DFP139"/>
      <c r="DFQ139"/>
      <c r="DFR139"/>
      <c r="DFS139"/>
      <c r="DFT139"/>
      <c r="DFU139"/>
      <c r="DFV139"/>
      <c r="DFW139"/>
      <c r="DFX139"/>
      <c r="DFY139"/>
      <c r="DFZ139"/>
      <c r="DGA139"/>
      <c r="DGB139"/>
      <c r="DGC139"/>
      <c r="DGD139"/>
      <c r="DGE139"/>
      <c r="DGF139"/>
      <c r="DGG139"/>
      <c r="DGH139"/>
      <c r="DGI139"/>
      <c r="DGJ139"/>
      <c r="DGK139"/>
      <c r="DGL139"/>
      <c r="DGM139"/>
      <c r="DGN139"/>
      <c r="DGO139"/>
      <c r="DGP139"/>
      <c r="DGQ139"/>
      <c r="DGR139"/>
      <c r="DGS139"/>
      <c r="DGT139"/>
      <c r="DGU139"/>
      <c r="DGV139"/>
      <c r="DGW139"/>
      <c r="DGX139"/>
      <c r="DGY139"/>
      <c r="DGZ139"/>
      <c r="DHA139"/>
      <c r="DHB139"/>
      <c r="DHC139"/>
      <c r="DHD139"/>
      <c r="DHE139"/>
      <c r="DHF139"/>
      <c r="DHG139"/>
      <c r="DHH139"/>
      <c r="DHI139"/>
      <c r="DHJ139"/>
      <c r="DHK139"/>
      <c r="DHL139"/>
      <c r="DHM139"/>
      <c r="DHN139"/>
      <c r="DHO139"/>
      <c r="DHP139"/>
      <c r="DHQ139"/>
      <c r="DHR139"/>
      <c r="DHS139"/>
      <c r="DHT139"/>
      <c r="DHU139"/>
      <c r="DHV139"/>
      <c r="DHW139"/>
      <c r="DHX139"/>
      <c r="DHY139"/>
      <c r="DHZ139"/>
      <c r="DIA139"/>
      <c r="DIB139"/>
      <c r="DIC139"/>
      <c r="DID139"/>
      <c r="DIE139"/>
      <c r="DIF139"/>
      <c r="DIG139"/>
      <c r="DIH139"/>
      <c r="DII139"/>
      <c r="DIJ139"/>
      <c r="DIK139"/>
      <c r="DIL139"/>
      <c r="DIM139"/>
      <c r="DIN139"/>
      <c r="DIO139"/>
      <c r="DIP139"/>
      <c r="DIQ139"/>
      <c r="DIR139"/>
      <c r="DIS139"/>
      <c r="DIT139"/>
      <c r="DIU139"/>
      <c r="DIV139"/>
      <c r="DIW139"/>
      <c r="DIX139"/>
      <c r="DIY139"/>
      <c r="DIZ139"/>
      <c r="DJA139"/>
      <c r="DJB139"/>
      <c r="DJC139"/>
      <c r="DJD139"/>
      <c r="DJE139"/>
      <c r="DJF139"/>
      <c r="DJG139"/>
      <c r="DJH139"/>
      <c r="DJI139"/>
      <c r="DJJ139"/>
      <c r="DJK139"/>
      <c r="DJL139"/>
      <c r="DJM139"/>
      <c r="DJN139"/>
      <c r="DJO139"/>
      <c r="DJP139"/>
      <c r="DJQ139"/>
      <c r="DJR139"/>
      <c r="DJS139"/>
      <c r="DJT139"/>
      <c r="DJU139"/>
      <c r="DJV139"/>
      <c r="DJW139"/>
      <c r="DJX139"/>
      <c r="DJY139"/>
      <c r="DJZ139"/>
      <c r="DKA139"/>
      <c r="DKB139"/>
      <c r="DKC139"/>
      <c r="DKD139"/>
      <c r="DKE139"/>
      <c r="DKF139"/>
      <c r="DKG139"/>
      <c r="DKH139"/>
      <c r="DKI139"/>
      <c r="DKJ139"/>
      <c r="DKK139"/>
      <c r="DKL139"/>
      <c r="DKM139"/>
      <c r="DKN139"/>
      <c r="DKO139"/>
      <c r="DKP139"/>
      <c r="DKQ139"/>
      <c r="DKR139"/>
      <c r="DKS139"/>
      <c r="DKT139"/>
      <c r="DKU139"/>
      <c r="DKV139"/>
      <c r="DKW139"/>
      <c r="DKX139"/>
      <c r="DKY139"/>
      <c r="DKZ139"/>
      <c r="DLA139"/>
      <c r="DLB139"/>
      <c r="DLC139"/>
      <c r="DLD139"/>
      <c r="DLE139"/>
      <c r="DLF139"/>
      <c r="DLG139"/>
      <c r="DLH139"/>
      <c r="DLI139"/>
      <c r="DLJ139"/>
      <c r="DLK139"/>
      <c r="DLL139"/>
      <c r="DLM139"/>
      <c r="DLN139"/>
      <c r="DLO139"/>
      <c r="DLP139"/>
      <c r="DLQ139"/>
      <c r="DLR139"/>
      <c r="DLS139"/>
      <c r="DLT139"/>
      <c r="DLU139"/>
      <c r="DLV139"/>
      <c r="DLW139"/>
      <c r="DLX139"/>
      <c r="DLY139"/>
      <c r="DLZ139"/>
      <c r="DMA139"/>
      <c r="DMB139"/>
      <c r="DMC139"/>
      <c r="DMD139"/>
      <c r="DME139"/>
      <c r="DMF139"/>
      <c r="DMG139"/>
      <c r="DMH139"/>
      <c r="DMI139"/>
      <c r="DMJ139"/>
      <c r="DMK139"/>
      <c r="DML139"/>
      <c r="DMM139"/>
      <c r="DMN139"/>
      <c r="DMO139"/>
      <c r="DMP139"/>
      <c r="DMQ139"/>
      <c r="DMR139"/>
      <c r="DMS139"/>
      <c r="DMT139"/>
      <c r="DMU139"/>
      <c r="DMV139"/>
      <c r="DMW139"/>
      <c r="DMX139"/>
      <c r="DMY139"/>
      <c r="DMZ139"/>
      <c r="DNA139"/>
      <c r="DNB139"/>
      <c r="DNC139"/>
      <c r="DND139"/>
      <c r="DNE139"/>
      <c r="DNF139"/>
      <c r="DNG139"/>
      <c r="DNH139"/>
      <c r="DNI139"/>
      <c r="DNJ139"/>
      <c r="DNK139"/>
      <c r="DNL139"/>
      <c r="DNM139"/>
      <c r="DNN139"/>
      <c r="DNO139"/>
      <c r="DNP139"/>
      <c r="DNQ139"/>
      <c r="DNR139"/>
      <c r="DNS139"/>
      <c r="DNT139"/>
      <c r="DNU139"/>
      <c r="DNV139"/>
      <c r="DNW139"/>
      <c r="DNX139"/>
      <c r="DNY139"/>
      <c r="DNZ139"/>
      <c r="DOA139"/>
      <c r="DOB139"/>
      <c r="DOC139"/>
      <c r="DOD139"/>
      <c r="DOE139"/>
      <c r="DOF139"/>
      <c r="DOG139"/>
      <c r="DOH139"/>
      <c r="DOI139"/>
      <c r="DOJ139"/>
      <c r="DOK139"/>
      <c r="DOL139"/>
      <c r="DOM139"/>
      <c r="DON139"/>
      <c r="DOO139"/>
      <c r="DOP139"/>
      <c r="DOQ139"/>
      <c r="DOR139"/>
      <c r="DOS139"/>
      <c r="DOT139"/>
      <c r="DOU139"/>
      <c r="DOV139"/>
      <c r="DOW139"/>
      <c r="DOX139"/>
      <c r="DOY139"/>
      <c r="DOZ139"/>
      <c r="DPA139"/>
      <c r="DPB139"/>
      <c r="DPC139"/>
      <c r="DPD139"/>
      <c r="DPE139"/>
      <c r="DPF139"/>
      <c r="DPG139"/>
      <c r="DPH139"/>
      <c r="DPI139"/>
      <c r="DPJ139"/>
      <c r="DPK139"/>
      <c r="DPL139"/>
      <c r="DPM139"/>
      <c r="DPN139"/>
      <c r="DPO139"/>
      <c r="DPP139"/>
      <c r="DPQ139"/>
      <c r="DPR139"/>
      <c r="DPS139"/>
      <c r="DPT139"/>
      <c r="DPU139"/>
      <c r="DPV139"/>
      <c r="DPW139"/>
      <c r="DPX139"/>
      <c r="DPY139"/>
      <c r="DPZ139"/>
      <c r="DQA139"/>
      <c r="DQB139"/>
      <c r="DQC139"/>
      <c r="DQD139"/>
      <c r="DQE139"/>
      <c r="DQF139"/>
      <c r="DQG139"/>
      <c r="DQH139"/>
      <c r="DQI139"/>
      <c r="DQJ139"/>
      <c r="DQK139"/>
      <c r="DQL139"/>
      <c r="DQM139"/>
      <c r="DQN139"/>
      <c r="DQO139"/>
      <c r="DQP139"/>
      <c r="DQQ139"/>
      <c r="DQR139"/>
      <c r="DQS139"/>
      <c r="DQT139"/>
      <c r="DQU139"/>
      <c r="DQV139"/>
      <c r="DQW139"/>
      <c r="DQX139"/>
      <c r="DQY139"/>
      <c r="DQZ139"/>
      <c r="DRA139"/>
      <c r="DRB139"/>
      <c r="DRC139"/>
      <c r="DRD139"/>
      <c r="DRE139"/>
      <c r="DRF139"/>
      <c r="DRG139"/>
      <c r="DRH139"/>
      <c r="DRI139"/>
      <c r="DRJ139"/>
      <c r="DRK139"/>
      <c r="DRL139"/>
      <c r="DRM139"/>
      <c r="DRN139"/>
      <c r="DRO139"/>
      <c r="DRP139"/>
      <c r="DRQ139"/>
      <c r="DRR139"/>
      <c r="DRS139"/>
      <c r="DRT139"/>
      <c r="DRU139"/>
      <c r="DRV139"/>
      <c r="DRW139"/>
      <c r="DRX139"/>
      <c r="DRY139"/>
      <c r="DRZ139"/>
      <c r="DSA139"/>
      <c r="DSB139"/>
      <c r="DSC139"/>
      <c r="DSD139"/>
      <c r="DSE139"/>
      <c r="DSF139"/>
      <c r="DSG139"/>
      <c r="DSH139"/>
      <c r="DSI139"/>
      <c r="DSJ139"/>
      <c r="DSK139"/>
      <c r="DSL139"/>
      <c r="DSM139"/>
      <c r="DSN139"/>
      <c r="DSO139"/>
      <c r="DSP139"/>
      <c r="DSQ139"/>
      <c r="DSR139"/>
      <c r="DSS139"/>
      <c r="DST139"/>
      <c r="DSU139"/>
      <c r="DSV139"/>
      <c r="DSW139"/>
      <c r="DSX139"/>
      <c r="DSY139"/>
      <c r="DSZ139"/>
      <c r="DTA139"/>
      <c r="DTB139"/>
      <c r="DTC139"/>
      <c r="DTD139"/>
      <c r="DTE139"/>
      <c r="DTF139"/>
      <c r="DTG139"/>
      <c r="DTH139"/>
      <c r="DTI139"/>
      <c r="DTJ139"/>
      <c r="DTK139"/>
      <c r="DTL139"/>
      <c r="DTM139"/>
      <c r="DTN139"/>
      <c r="DTO139"/>
      <c r="DTP139"/>
      <c r="DTQ139"/>
      <c r="DTR139"/>
      <c r="DTS139"/>
      <c r="DTT139"/>
      <c r="DTU139"/>
      <c r="DTV139"/>
      <c r="DTW139"/>
      <c r="DTX139"/>
      <c r="DTY139"/>
      <c r="DTZ139"/>
      <c r="DUA139"/>
      <c r="DUB139"/>
      <c r="DUC139"/>
      <c r="DUD139"/>
      <c r="DUE139"/>
      <c r="DUF139"/>
      <c r="DUG139"/>
      <c r="DUH139"/>
      <c r="DUI139"/>
      <c r="DUJ139"/>
      <c r="DUK139"/>
      <c r="DUL139"/>
      <c r="DUM139"/>
      <c r="DUN139"/>
      <c r="DUO139"/>
      <c r="DUP139"/>
      <c r="DUQ139"/>
      <c r="DUR139"/>
      <c r="DUS139"/>
      <c r="DUT139"/>
      <c r="DUU139"/>
      <c r="DUV139"/>
      <c r="DUW139"/>
      <c r="DUX139"/>
      <c r="DUY139"/>
      <c r="DUZ139"/>
      <c r="DVA139"/>
      <c r="DVB139"/>
      <c r="DVC139"/>
      <c r="DVD139"/>
      <c r="DVE139"/>
      <c r="DVF139"/>
      <c r="DVG139"/>
      <c r="DVH139"/>
      <c r="DVI139"/>
      <c r="DVJ139"/>
      <c r="DVK139"/>
      <c r="DVL139"/>
      <c r="DVM139"/>
      <c r="DVN139"/>
      <c r="DVO139"/>
      <c r="DVP139"/>
      <c r="DVQ139"/>
      <c r="DVR139"/>
      <c r="DVS139"/>
      <c r="DVT139"/>
      <c r="DVU139"/>
      <c r="DVV139"/>
      <c r="DVW139"/>
      <c r="DVX139"/>
      <c r="DVY139"/>
      <c r="DVZ139"/>
      <c r="DWA139"/>
      <c r="DWB139"/>
      <c r="DWC139"/>
      <c r="DWD139"/>
      <c r="DWE139"/>
      <c r="DWF139"/>
      <c r="DWG139"/>
      <c r="DWH139"/>
      <c r="DWI139"/>
      <c r="DWJ139"/>
      <c r="DWK139"/>
      <c r="DWL139"/>
      <c r="DWM139"/>
      <c r="DWN139"/>
      <c r="DWO139"/>
      <c r="DWP139"/>
      <c r="DWQ139"/>
      <c r="DWR139"/>
      <c r="DWS139"/>
      <c r="DWT139"/>
      <c r="DWU139"/>
      <c r="DWV139"/>
      <c r="DWW139"/>
      <c r="DWX139"/>
      <c r="DWY139"/>
      <c r="DWZ139"/>
      <c r="DXA139"/>
      <c r="DXB139"/>
      <c r="DXC139"/>
      <c r="DXD139"/>
      <c r="DXE139"/>
      <c r="DXF139"/>
      <c r="DXG139"/>
      <c r="DXH139"/>
      <c r="DXI139"/>
      <c r="DXJ139"/>
      <c r="DXK139"/>
      <c r="DXL139"/>
      <c r="DXM139"/>
      <c r="DXN139"/>
      <c r="DXO139"/>
      <c r="DXP139"/>
      <c r="DXQ139"/>
      <c r="DXR139"/>
      <c r="DXS139"/>
      <c r="DXT139"/>
      <c r="DXU139"/>
      <c r="DXV139"/>
      <c r="DXW139"/>
      <c r="DXX139"/>
      <c r="DXY139"/>
      <c r="DXZ139"/>
      <c r="DYA139"/>
      <c r="DYB139"/>
      <c r="DYC139"/>
      <c r="DYD139"/>
      <c r="DYE139"/>
      <c r="DYF139"/>
      <c r="DYG139"/>
      <c r="DYH139"/>
      <c r="DYI139"/>
      <c r="DYJ139"/>
      <c r="DYK139"/>
      <c r="DYL139"/>
      <c r="DYM139"/>
      <c r="DYN139"/>
      <c r="DYO139"/>
      <c r="DYP139"/>
      <c r="DYQ139"/>
      <c r="DYR139"/>
      <c r="DYS139"/>
      <c r="DYT139"/>
      <c r="DYU139"/>
      <c r="DYV139"/>
      <c r="DYW139"/>
      <c r="DYX139"/>
      <c r="DYY139"/>
      <c r="DYZ139"/>
      <c r="DZA139"/>
      <c r="DZB139"/>
      <c r="DZC139"/>
      <c r="DZD139"/>
      <c r="DZE139"/>
      <c r="DZF139"/>
      <c r="DZG139"/>
      <c r="DZH139"/>
      <c r="DZI139"/>
      <c r="DZJ139"/>
      <c r="DZK139"/>
      <c r="DZL139"/>
      <c r="DZM139"/>
      <c r="DZN139"/>
      <c r="DZO139"/>
      <c r="DZP139"/>
      <c r="DZQ139"/>
      <c r="DZR139"/>
      <c r="DZS139"/>
      <c r="DZT139"/>
      <c r="DZU139"/>
      <c r="DZV139"/>
      <c r="DZW139"/>
      <c r="DZX139"/>
      <c r="DZY139"/>
      <c r="DZZ139"/>
      <c r="EAA139"/>
      <c r="EAB139"/>
      <c r="EAC139"/>
      <c r="EAD139"/>
      <c r="EAE139"/>
      <c r="EAF139"/>
      <c r="EAG139"/>
      <c r="EAH139"/>
      <c r="EAI139"/>
      <c r="EAJ139"/>
      <c r="EAK139"/>
      <c r="EAL139"/>
      <c r="EAM139"/>
      <c r="EAN139"/>
      <c r="EAO139"/>
      <c r="EAP139"/>
      <c r="EAQ139"/>
      <c r="EAR139"/>
      <c r="EAS139"/>
      <c r="EAT139"/>
      <c r="EAU139"/>
      <c r="EAV139"/>
      <c r="EAW139"/>
      <c r="EAX139"/>
      <c r="EAY139"/>
      <c r="EAZ139"/>
      <c r="EBA139"/>
      <c r="EBB139"/>
      <c r="EBC139"/>
      <c r="EBD139"/>
      <c r="EBE139"/>
      <c r="EBF139"/>
      <c r="EBG139"/>
      <c r="EBH139"/>
      <c r="EBI139"/>
      <c r="EBJ139"/>
      <c r="EBK139"/>
      <c r="EBL139"/>
      <c r="EBM139"/>
      <c r="EBN139"/>
      <c r="EBO139"/>
      <c r="EBP139"/>
      <c r="EBQ139"/>
      <c r="EBR139"/>
      <c r="EBS139"/>
      <c r="EBT139"/>
      <c r="EBU139"/>
      <c r="EBV139"/>
      <c r="EBW139"/>
      <c r="EBX139"/>
      <c r="EBY139"/>
      <c r="EBZ139"/>
      <c r="ECA139"/>
      <c r="ECB139"/>
      <c r="ECC139"/>
      <c r="ECD139"/>
      <c r="ECE139"/>
      <c r="ECF139"/>
      <c r="ECG139"/>
      <c r="ECH139"/>
      <c r="ECI139"/>
      <c r="ECJ139"/>
      <c r="ECK139"/>
      <c r="ECL139"/>
      <c r="ECM139"/>
      <c r="ECN139"/>
      <c r="ECO139"/>
      <c r="ECP139"/>
      <c r="ECQ139"/>
      <c r="ECR139"/>
      <c r="ECS139"/>
      <c r="ECT139"/>
      <c r="ECU139"/>
      <c r="ECV139"/>
      <c r="ECW139"/>
      <c r="ECX139"/>
      <c r="ECY139"/>
      <c r="ECZ139"/>
      <c r="EDA139"/>
      <c r="EDB139"/>
      <c r="EDC139"/>
      <c r="EDD139"/>
      <c r="EDE139"/>
      <c r="EDF139"/>
      <c r="EDG139"/>
      <c r="EDH139"/>
      <c r="EDI139"/>
      <c r="EDJ139"/>
      <c r="EDK139"/>
      <c r="EDL139"/>
      <c r="EDM139"/>
      <c r="EDN139"/>
      <c r="EDO139"/>
      <c r="EDP139"/>
      <c r="EDQ139"/>
      <c r="EDR139"/>
      <c r="EDS139"/>
      <c r="EDT139"/>
      <c r="EDU139"/>
      <c r="EDV139"/>
      <c r="EDW139"/>
      <c r="EDX139"/>
      <c r="EDY139"/>
      <c r="EDZ139"/>
      <c r="EEA139"/>
      <c r="EEB139"/>
      <c r="EEC139"/>
      <c r="EED139"/>
      <c r="EEE139"/>
      <c r="EEF139"/>
      <c r="EEG139"/>
      <c r="EEH139"/>
      <c r="EEI139"/>
      <c r="EEJ139"/>
      <c r="EEK139"/>
      <c r="EEL139"/>
      <c r="EEM139"/>
      <c r="EEN139"/>
      <c r="EEO139"/>
      <c r="EEP139"/>
      <c r="EEQ139"/>
      <c r="EER139"/>
      <c r="EES139"/>
      <c r="EET139"/>
      <c r="EEU139"/>
      <c r="EEV139"/>
      <c r="EEW139"/>
      <c r="EEX139"/>
      <c r="EEY139"/>
      <c r="EEZ139"/>
      <c r="EFA139"/>
      <c r="EFB139"/>
      <c r="EFC139"/>
      <c r="EFD139"/>
      <c r="EFE139"/>
      <c r="EFF139"/>
      <c r="EFG139"/>
      <c r="EFH139"/>
      <c r="EFI139"/>
      <c r="EFJ139"/>
      <c r="EFK139"/>
      <c r="EFL139"/>
      <c r="EFM139"/>
      <c r="EFN139"/>
      <c r="EFO139"/>
      <c r="EFP139"/>
      <c r="EFQ139"/>
      <c r="EFR139"/>
      <c r="EFS139"/>
      <c r="EFT139"/>
      <c r="EFU139"/>
      <c r="EFV139"/>
      <c r="EFW139"/>
      <c r="EFX139"/>
      <c r="EFY139"/>
      <c r="EFZ139"/>
      <c r="EGA139"/>
      <c r="EGB139"/>
      <c r="EGC139"/>
      <c r="EGD139"/>
      <c r="EGE139"/>
      <c r="EGF139"/>
      <c r="EGG139"/>
      <c r="EGH139"/>
      <c r="EGI139"/>
      <c r="EGJ139"/>
      <c r="EGK139"/>
      <c r="EGL139"/>
      <c r="EGM139"/>
      <c r="EGN139"/>
      <c r="EGO139"/>
      <c r="EGP139"/>
      <c r="EGQ139"/>
      <c r="EGR139"/>
      <c r="EGS139"/>
      <c r="EGT139"/>
      <c r="EGU139"/>
      <c r="EGV139"/>
      <c r="EGW139"/>
      <c r="EGX139"/>
      <c r="EGY139"/>
      <c r="EGZ139"/>
      <c r="EHA139"/>
      <c r="EHB139"/>
      <c r="EHC139"/>
      <c r="EHD139"/>
      <c r="EHE139"/>
      <c r="EHF139"/>
      <c r="EHG139"/>
      <c r="EHH139"/>
      <c r="EHI139"/>
      <c r="EHJ139"/>
      <c r="EHK139"/>
      <c r="EHL139"/>
      <c r="EHM139"/>
      <c r="EHN139"/>
      <c r="EHO139"/>
      <c r="EHP139"/>
      <c r="EHQ139"/>
      <c r="EHR139"/>
      <c r="EHS139"/>
      <c r="EHT139"/>
      <c r="EHU139"/>
      <c r="EHV139"/>
      <c r="EHW139"/>
      <c r="EHX139"/>
      <c r="EHY139"/>
      <c r="EHZ139"/>
      <c r="EIA139"/>
      <c r="EIB139"/>
      <c r="EIC139"/>
      <c r="EID139"/>
      <c r="EIE139"/>
      <c r="EIF139"/>
      <c r="EIG139"/>
      <c r="EIH139"/>
      <c r="EII139"/>
      <c r="EIJ139"/>
      <c r="EIK139"/>
      <c r="EIL139"/>
      <c r="EIM139"/>
      <c r="EIN139"/>
      <c r="EIO139"/>
      <c r="EIP139"/>
      <c r="EIQ139"/>
      <c r="EIR139"/>
      <c r="EIS139"/>
      <c r="EIT139"/>
      <c r="EIU139"/>
      <c r="EIV139"/>
      <c r="EIW139"/>
      <c r="EIX139"/>
      <c r="EIY139"/>
      <c r="EIZ139"/>
      <c r="EJA139"/>
      <c r="EJB139"/>
      <c r="EJC139"/>
      <c r="EJD139"/>
      <c r="EJE139"/>
      <c r="EJF139"/>
      <c r="EJG139"/>
      <c r="EJH139"/>
      <c r="EJI139"/>
      <c r="EJJ139"/>
      <c r="EJK139"/>
      <c r="EJL139"/>
      <c r="EJM139"/>
      <c r="EJN139"/>
      <c r="EJO139"/>
      <c r="EJP139"/>
      <c r="EJQ139"/>
      <c r="EJR139"/>
      <c r="EJS139"/>
      <c r="EJT139"/>
      <c r="EJU139"/>
      <c r="EJV139"/>
      <c r="EJW139"/>
      <c r="EJX139"/>
      <c r="EJY139"/>
      <c r="EJZ139"/>
      <c r="EKA139"/>
      <c r="EKB139"/>
      <c r="EKC139"/>
      <c r="EKD139"/>
      <c r="EKE139"/>
      <c r="EKF139"/>
      <c r="EKG139"/>
      <c r="EKH139"/>
      <c r="EKI139"/>
      <c r="EKJ139"/>
      <c r="EKK139"/>
      <c r="EKL139"/>
      <c r="EKM139"/>
      <c r="EKN139"/>
      <c r="EKO139"/>
      <c r="EKP139"/>
      <c r="EKQ139"/>
      <c r="EKR139"/>
      <c r="EKS139"/>
      <c r="EKT139"/>
      <c r="EKU139"/>
      <c r="EKV139"/>
      <c r="EKW139"/>
      <c r="EKX139"/>
      <c r="EKY139"/>
      <c r="EKZ139"/>
      <c r="ELA139"/>
      <c r="ELB139"/>
      <c r="ELC139"/>
      <c r="ELD139"/>
      <c r="ELE139"/>
      <c r="ELF139"/>
      <c r="ELG139"/>
      <c r="ELH139"/>
      <c r="ELI139"/>
      <c r="ELJ139"/>
      <c r="ELK139"/>
      <c r="ELL139"/>
      <c r="ELM139"/>
      <c r="ELN139"/>
      <c r="ELO139"/>
      <c r="ELP139"/>
      <c r="ELQ139"/>
      <c r="ELR139"/>
      <c r="ELS139"/>
      <c r="ELT139"/>
      <c r="ELU139"/>
      <c r="ELV139"/>
      <c r="ELW139"/>
      <c r="ELX139"/>
      <c r="ELY139"/>
      <c r="ELZ139"/>
      <c r="EMA139"/>
      <c r="EMB139"/>
      <c r="EMC139"/>
      <c r="EMD139"/>
      <c r="EME139"/>
      <c r="EMF139"/>
      <c r="EMG139"/>
      <c r="EMH139"/>
      <c r="EMI139"/>
      <c r="EMJ139"/>
      <c r="EMK139"/>
      <c r="EML139"/>
      <c r="EMM139"/>
      <c r="EMN139"/>
      <c r="EMO139"/>
      <c r="EMP139"/>
      <c r="EMQ139"/>
      <c r="EMR139"/>
      <c r="EMS139"/>
      <c r="EMT139"/>
      <c r="EMU139"/>
      <c r="EMV139"/>
      <c r="EMW139"/>
      <c r="EMX139"/>
      <c r="EMY139"/>
      <c r="EMZ139"/>
      <c r="ENA139"/>
      <c r="ENB139"/>
      <c r="ENC139"/>
      <c r="END139"/>
      <c r="ENE139"/>
      <c r="ENF139"/>
      <c r="ENG139"/>
      <c r="ENH139"/>
      <c r="ENI139"/>
      <c r="ENJ139"/>
      <c r="ENK139"/>
      <c r="ENL139"/>
      <c r="ENM139"/>
      <c r="ENN139"/>
      <c r="ENO139"/>
      <c r="ENP139"/>
      <c r="ENQ139"/>
      <c r="ENR139"/>
      <c r="ENS139"/>
      <c r="ENT139"/>
      <c r="ENU139"/>
      <c r="ENV139"/>
      <c r="ENW139"/>
      <c r="ENX139"/>
      <c r="ENY139"/>
      <c r="ENZ139"/>
      <c r="EOA139"/>
      <c r="EOB139"/>
      <c r="EOC139"/>
      <c r="EOD139"/>
      <c r="EOE139"/>
      <c r="EOF139"/>
      <c r="EOG139"/>
      <c r="EOH139"/>
      <c r="EOI139"/>
      <c r="EOJ139"/>
      <c r="EOK139"/>
      <c r="EOL139"/>
      <c r="EOM139"/>
      <c r="EON139"/>
      <c r="EOO139"/>
      <c r="EOP139"/>
      <c r="EOQ139"/>
      <c r="EOR139"/>
      <c r="EOS139"/>
      <c r="EOT139"/>
      <c r="EOU139"/>
      <c r="EOV139"/>
      <c r="EOW139"/>
      <c r="EOX139"/>
      <c r="EOY139"/>
      <c r="EOZ139"/>
      <c r="EPA139"/>
      <c r="EPB139"/>
      <c r="EPC139"/>
      <c r="EPD139"/>
      <c r="EPE139"/>
      <c r="EPF139"/>
      <c r="EPG139"/>
      <c r="EPH139"/>
      <c r="EPI139"/>
      <c r="EPJ139"/>
      <c r="EPK139"/>
      <c r="EPL139"/>
      <c r="EPM139"/>
      <c r="EPN139"/>
      <c r="EPO139"/>
      <c r="EPP139"/>
      <c r="EPQ139"/>
      <c r="EPR139"/>
      <c r="EPS139"/>
      <c r="EPT139"/>
      <c r="EPU139"/>
      <c r="EPV139"/>
      <c r="EPW139"/>
      <c r="EPX139"/>
      <c r="EPY139"/>
      <c r="EPZ139"/>
      <c r="EQA139"/>
      <c r="EQB139"/>
      <c r="EQC139"/>
      <c r="EQD139"/>
      <c r="EQE139"/>
      <c r="EQF139"/>
      <c r="EQG139"/>
      <c r="EQH139"/>
      <c r="EQI139"/>
      <c r="EQJ139"/>
      <c r="EQK139"/>
      <c r="EQL139"/>
      <c r="EQM139"/>
      <c r="EQN139"/>
      <c r="EQO139"/>
      <c r="EQP139"/>
      <c r="EQQ139"/>
      <c r="EQR139"/>
      <c r="EQS139"/>
      <c r="EQT139"/>
      <c r="EQU139"/>
      <c r="EQV139"/>
      <c r="EQW139"/>
      <c r="EQX139"/>
      <c r="EQY139"/>
      <c r="EQZ139"/>
      <c r="ERA139"/>
      <c r="ERB139"/>
      <c r="ERC139"/>
      <c r="ERD139"/>
      <c r="ERE139"/>
      <c r="ERF139"/>
      <c r="ERG139"/>
      <c r="ERH139"/>
      <c r="ERI139"/>
      <c r="ERJ139"/>
      <c r="ERK139"/>
      <c r="ERL139"/>
      <c r="ERM139"/>
      <c r="ERN139"/>
      <c r="ERO139"/>
      <c r="ERP139"/>
      <c r="ERQ139"/>
      <c r="ERR139"/>
      <c r="ERS139"/>
      <c r="ERT139"/>
      <c r="ERU139"/>
      <c r="ERV139"/>
      <c r="ERW139"/>
      <c r="ERX139"/>
      <c r="ERY139"/>
      <c r="ERZ139"/>
      <c r="ESA139"/>
      <c r="ESB139"/>
      <c r="ESC139"/>
      <c r="ESD139"/>
      <c r="ESE139"/>
      <c r="ESF139"/>
      <c r="ESG139"/>
      <c r="ESH139"/>
      <c r="ESI139"/>
      <c r="ESJ139"/>
      <c r="ESK139"/>
      <c r="ESL139"/>
      <c r="ESM139"/>
      <c r="ESN139"/>
      <c r="ESO139"/>
      <c r="ESP139"/>
      <c r="ESQ139"/>
      <c r="ESR139"/>
      <c r="ESS139"/>
      <c r="EST139"/>
      <c r="ESU139"/>
      <c r="ESV139"/>
      <c r="ESW139"/>
      <c r="ESX139"/>
      <c r="ESY139"/>
      <c r="ESZ139"/>
      <c r="ETA139"/>
      <c r="ETB139"/>
      <c r="ETC139"/>
      <c r="ETD139"/>
      <c r="ETE139"/>
      <c r="ETF139"/>
      <c r="ETG139"/>
      <c r="ETH139"/>
      <c r="ETI139"/>
      <c r="ETJ139"/>
      <c r="ETK139"/>
      <c r="ETL139"/>
      <c r="ETM139"/>
      <c r="ETN139"/>
      <c r="ETO139"/>
      <c r="ETP139"/>
      <c r="ETQ139"/>
      <c r="ETR139"/>
      <c r="ETS139"/>
      <c r="ETT139"/>
      <c r="ETU139"/>
      <c r="ETV139"/>
      <c r="ETW139"/>
      <c r="ETX139"/>
      <c r="ETY139"/>
      <c r="ETZ139"/>
      <c r="EUA139"/>
      <c r="EUB139"/>
      <c r="EUC139"/>
      <c r="EUD139"/>
      <c r="EUE139"/>
      <c r="EUF139"/>
      <c r="EUG139"/>
      <c r="EUH139"/>
      <c r="EUI139"/>
      <c r="EUJ139"/>
      <c r="EUK139"/>
      <c r="EUL139"/>
      <c r="EUM139"/>
      <c r="EUN139"/>
      <c r="EUO139"/>
      <c r="EUP139"/>
      <c r="EUQ139"/>
      <c r="EUR139"/>
      <c r="EUS139"/>
      <c r="EUT139"/>
      <c r="EUU139"/>
      <c r="EUV139"/>
      <c r="EUW139"/>
      <c r="EUX139"/>
      <c r="EUY139"/>
      <c r="EUZ139"/>
      <c r="EVA139"/>
      <c r="EVB139"/>
      <c r="EVC139"/>
      <c r="EVD139"/>
      <c r="EVE139"/>
      <c r="EVF139"/>
      <c r="EVG139"/>
      <c r="EVH139"/>
      <c r="EVI139"/>
      <c r="EVJ139"/>
      <c r="EVK139"/>
      <c r="EVL139"/>
      <c r="EVM139"/>
      <c r="EVN139"/>
      <c r="EVO139"/>
      <c r="EVP139"/>
      <c r="EVQ139"/>
      <c r="EVR139"/>
      <c r="EVS139"/>
      <c r="EVT139"/>
      <c r="EVU139"/>
      <c r="EVV139"/>
      <c r="EVW139"/>
      <c r="EVX139"/>
      <c r="EVY139"/>
      <c r="EVZ139"/>
      <c r="EWA139"/>
      <c r="EWB139"/>
      <c r="EWC139"/>
      <c r="EWD139"/>
      <c r="EWE139"/>
      <c r="EWF139"/>
      <c r="EWG139"/>
      <c r="EWH139"/>
      <c r="EWI139"/>
      <c r="EWJ139"/>
      <c r="EWK139"/>
      <c r="EWL139"/>
      <c r="EWM139"/>
      <c r="EWN139"/>
      <c r="EWO139"/>
      <c r="EWP139"/>
      <c r="EWQ139"/>
      <c r="EWR139"/>
      <c r="EWS139"/>
      <c r="EWT139"/>
      <c r="EWU139"/>
      <c r="EWV139"/>
      <c r="EWW139"/>
      <c r="EWX139"/>
      <c r="EWY139"/>
      <c r="EWZ139"/>
      <c r="EXA139"/>
      <c r="EXB139"/>
      <c r="EXC139"/>
      <c r="EXD139"/>
      <c r="EXE139"/>
      <c r="EXF139"/>
      <c r="EXG139"/>
      <c r="EXH139"/>
      <c r="EXI139"/>
      <c r="EXJ139"/>
      <c r="EXK139"/>
      <c r="EXL139"/>
      <c r="EXM139"/>
      <c r="EXN139"/>
      <c r="EXO139"/>
      <c r="EXP139"/>
      <c r="EXQ139"/>
      <c r="EXR139"/>
      <c r="EXS139"/>
      <c r="EXT139"/>
      <c r="EXU139"/>
      <c r="EXV139"/>
      <c r="EXW139"/>
      <c r="EXX139"/>
      <c r="EXY139"/>
      <c r="EXZ139"/>
      <c r="EYA139"/>
      <c r="EYB139"/>
      <c r="EYC139"/>
      <c r="EYD139"/>
      <c r="EYE139"/>
      <c r="EYF139"/>
      <c r="EYG139"/>
      <c r="EYH139"/>
      <c r="EYI139"/>
      <c r="EYJ139"/>
      <c r="EYK139"/>
      <c r="EYL139"/>
      <c r="EYM139"/>
      <c r="EYN139"/>
      <c r="EYO139"/>
      <c r="EYP139"/>
      <c r="EYQ139"/>
      <c r="EYR139"/>
      <c r="EYS139"/>
      <c r="EYT139"/>
      <c r="EYU139"/>
      <c r="EYV139"/>
      <c r="EYW139"/>
      <c r="EYX139"/>
      <c r="EYY139"/>
      <c r="EYZ139"/>
      <c r="EZA139"/>
      <c r="EZB139"/>
      <c r="EZC139"/>
      <c r="EZD139"/>
      <c r="EZE139"/>
      <c r="EZF139"/>
      <c r="EZG139"/>
      <c r="EZH139"/>
      <c r="EZI139"/>
      <c r="EZJ139"/>
      <c r="EZK139"/>
      <c r="EZL139"/>
      <c r="EZM139"/>
      <c r="EZN139"/>
      <c r="EZO139"/>
      <c r="EZP139"/>
      <c r="EZQ139"/>
      <c r="EZR139"/>
      <c r="EZS139"/>
      <c r="EZT139"/>
      <c r="EZU139"/>
      <c r="EZV139"/>
      <c r="EZW139"/>
      <c r="EZX139"/>
      <c r="EZY139"/>
      <c r="EZZ139"/>
      <c r="FAA139"/>
      <c r="FAB139"/>
      <c r="FAC139"/>
      <c r="FAD139"/>
      <c r="FAE139"/>
      <c r="FAF139"/>
      <c r="FAG139"/>
      <c r="FAH139"/>
      <c r="FAI139"/>
      <c r="FAJ139"/>
      <c r="FAK139"/>
      <c r="FAL139"/>
      <c r="FAM139"/>
      <c r="FAN139"/>
      <c r="FAO139"/>
      <c r="FAP139"/>
      <c r="FAQ139"/>
      <c r="FAR139"/>
      <c r="FAS139"/>
      <c r="FAT139"/>
      <c r="FAU139"/>
      <c r="FAV139"/>
      <c r="FAW139"/>
      <c r="FAX139"/>
      <c r="FAY139"/>
      <c r="FAZ139"/>
      <c r="FBA139"/>
      <c r="FBB139"/>
      <c r="FBC139"/>
      <c r="FBD139"/>
      <c r="FBE139"/>
      <c r="FBF139"/>
      <c r="FBG139"/>
      <c r="FBH139"/>
      <c r="FBI139"/>
      <c r="FBJ139"/>
      <c r="FBK139"/>
      <c r="FBL139"/>
      <c r="FBM139"/>
      <c r="FBN139"/>
      <c r="FBO139"/>
      <c r="FBP139"/>
      <c r="FBQ139"/>
      <c r="FBR139"/>
      <c r="FBS139"/>
      <c r="FBT139"/>
      <c r="FBU139"/>
      <c r="FBV139"/>
      <c r="FBW139"/>
      <c r="FBX139"/>
      <c r="FBY139"/>
      <c r="FBZ139"/>
      <c r="FCA139"/>
      <c r="FCB139"/>
      <c r="FCC139"/>
      <c r="FCD139"/>
      <c r="FCE139"/>
      <c r="FCF139"/>
      <c r="FCG139"/>
      <c r="FCH139"/>
      <c r="FCI139"/>
      <c r="FCJ139"/>
      <c r="FCK139"/>
      <c r="FCL139"/>
      <c r="FCM139"/>
      <c r="FCN139"/>
      <c r="FCO139"/>
      <c r="FCP139"/>
      <c r="FCQ139"/>
      <c r="FCR139"/>
      <c r="FCS139"/>
      <c r="FCT139"/>
      <c r="FCU139"/>
      <c r="FCV139"/>
      <c r="FCW139"/>
      <c r="FCX139"/>
      <c r="FCY139"/>
      <c r="FCZ139"/>
      <c r="FDA139"/>
      <c r="FDB139"/>
      <c r="FDC139"/>
      <c r="FDD139"/>
      <c r="FDE139"/>
      <c r="FDF139"/>
      <c r="FDG139"/>
      <c r="FDH139"/>
      <c r="FDI139"/>
      <c r="FDJ139"/>
      <c r="FDK139"/>
      <c r="FDL139"/>
      <c r="FDM139"/>
      <c r="FDN139"/>
      <c r="FDO139"/>
      <c r="FDP139"/>
      <c r="FDQ139"/>
      <c r="FDR139"/>
      <c r="FDS139"/>
      <c r="FDT139"/>
      <c r="FDU139"/>
      <c r="FDV139"/>
      <c r="FDW139"/>
      <c r="FDX139"/>
      <c r="FDY139"/>
      <c r="FDZ139"/>
      <c r="FEA139"/>
      <c r="FEB139"/>
      <c r="FEC139"/>
      <c r="FED139"/>
      <c r="FEE139"/>
      <c r="FEF139"/>
      <c r="FEG139"/>
      <c r="FEH139"/>
      <c r="FEI139"/>
      <c r="FEJ139"/>
      <c r="FEK139"/>
      <c r="FEL139"/>
      <c r="FEM139"/>
      <c r="FEN139"/>
      <c r="FEO139"/>
      <c r="FEP139"/>
      <c r="FEQ139"/>
      <c r="FER139"/>
      <c r="FES139"/>
      <c r="FET139"/>
      <c r="FEU139"/>
      <c r="FEV139"/>
      <c r="FEW139"/>
      <c r="FEX139"/>
      <c r="FEY139"/>
      <c r="FEZ139"/>
      <c r="FFA139"/>
      <c r="FFB139"/>
      <c r="FFC139"/>
      <c r="FFD139"/>
      <c r="FFE139"/>
      <c r="FFF139"/>
      <c r="FFG139"/>
      <c r="FFH139"/>
      <c r="FFI139"/>
      <c r="FFJ139"/>
      <c r="FFK139"/>
      <c r="FFL139"/>
      <c r="FFM139"/>
      <c r="FFN139"/>
      <c r="FFO139"/>
      <c r="FFP139"/>
      <c r="FFQ139"/>
      <c r="FFR139"/>
      <c r="FFS139"/>
      <c r="FFT139"/>
      <c r="FFU139"/>
      <c r="FFV139"/>
      <c r="FFW139"/>
      <c r="FFX139"/>
      <c r="FFY139"/>
      <c r="FFZ139"/>
      <c r="FGA139"/>
      <c r="FGB139"/>
      <c r="FGC139"/>
      <c r="FGD139"/>
      <c r="FGE139"/>
      <c r="FGF139"/>
      <c r="FGG139"/>
      <c r="FGH139"/>
      <c r="FGI139"/>
      <c r="FGJ139"/>
      <c r="FGK139"/>
      <c r="FGL139"/>
      <c r="FGM139"/>
      <c r="FGN139"/>
      <c r="FGO139"/>
      <c r="FGP139"/>
      <c r="FGQ139"/>
      <c r="FGR139"/>
      <c r="FGS139"/>
      <c r="FGT139"/>
      <c r="FGU139"/>
      <c r="FGV139"/>
      <c r="FGW139"/>
      <c r="FGX139"/>
      <c r="FGY139"/>
      <c r="FGZ139"/>
      <c r="FHA139"/>
      <c r="FHB139"/>
      <c r="FHC139"/>
      <c r="FHD139"/>
      <c r="FHE139"/>
      <c r="FHF139"/>
      <c r="FHG139"/>
      <c r="FHH139"/>
      <c r="FHI139"/>
      <c r="FHJ139"/>
      <c r="FHK139"/>
      <c r="FHL139"/>
      <c r="FHM139"/>
      <c r="FHN139"/>
      <c r="FHO139"/>
      <c r="FHP139"/>
      <c r="FHQ139"/>
      <c r="FHR139"/>
      <c r="FHS139"/>
      <c r="FHT139"/>
      <c r="FHU139"/>
      <c r="FHV139"/>
      <c r="FHW139"/>
      <c r="FHX139"/>
      <c r="FHY139"/>
      <c r="FHZ139"/>
      <c r="FIA139"/>
      <c r="FIB139"/>
      <c r="FIC139"/>
      <c r="FID139"/>
      <c r="FIE139"/>
      <c r="FIF139"/>
      <c r="FIG139"/>
      <c r="FIH139"/>
      <c r="FII139"/>
      <c r="FIJ139"/>
      <c r="FIK139"/>
      <c r="FIL139"/>
      <c r="FIM139"/>
      <c r="FIN139"/>
      <c r="FIO139"/>
      <c r="FIP139"/>
      <c r="FIQ139"/>
      <c r="FIR139"/>
      <c r="FIS139"/>
      <c r="FIT139"/>
      <c r="FIU139"/>
      <c r="FIV139"/>
      <c r="FIW139"/>
      <c r="FIX139"/>
      <c r="FIY139"/>
      <c r="FIZ139"/>
      <c r="FJA139"/>
      <c r="FJB139"/>
      <c r="FJC139"/>
      <c r="FJD139"/>
      <c r="FJE139"/>
      <c r="FJF139"/>
      <c r="FJG139"/>
      <c r="FJH139"/>
      <c r="FJI139"/>
      <c r="FJJ139"/>
      <c r="FJK139"/>
      <c r="FJL139"/>
      <c r="FJM139"/>
      <c r="FJN139"/>
      <c r="FJO139"/>
      <c r="FJP139"/>
      <c r="FJQ139"/>
      <c r="FJR139"/>
      <c r="FJS139"/>
      <c r="FJT139"/>
      <c r="FJU139"/>
      <c r="FJV139"/>
      <c r="FJW139"/>
      <c r="FJX139"/>
      <c r="FJY139"/>
      <c r="FJZ139"/>
      <c r="FKA139"/>
      <c r="FKB139"/>
      <c r="FKC139"/>
      <c r="FKD139"/>
      <c r="FKE139"/>
      <c r="FKF139"/>
      <c r="FKG139"/>
      <c r="FKH139"/>
      <c r="FKI139"/>
      <c r="FKJ139"/>
      <c r="FKK139"/>
      <c r="FKL139"/>
      <c r="FKM139"/>
      <c r="FKN139"/>
      <c r="FKO139"/>
      <c r="FKP139"/>
      <c r="FKQ139"/>
      <c r="FKR139"/>
      <c r="FKS139"/>
      <c r="FKT139"/>
      <c r="FKU139"/>
      <c r="FKV139"/>
      <c r="FKW139"/>
      <c r="FKX139"/>
      <c r="FKY139"/>
      <c r="FKZ139"/>
      <c r="FLA139"/>
      <c r="FLB139"/>
      <c r="FLC139"/>
      <c r="FLD139"/>
      <c r="FLE139"/>
      <c r="FLF139"/>
      <c r="FLG139"/>
      <c r="FLH139"/>
      <c r="FLI139"/>
      <c r="FLJ139"/>
      <c r="FLK139"/>
      <c r="FLL139"/>
      <c r="FLM139"/>
      <c r="FLN139"/>
      <c r="FLO139"/>
      <c r="FLP139"/>
      <c r="FLQ139"/>
      <c r="FLR139"/>
      <c r="FLS139"/>
      <c r="FLT139"/>
      <c r="FLU139"/>
      <c r="FLV139"/>
      <c r="FLW139"/>
      <c r="FLX139"/>
      <c r="FLY139"/>
      <c r="FLZ139"/>
      <c r="FMA139"/>
      <c r="FMB139"/>
      <c r="FMC139"/>
      <c r="FMD139"/>
      <c r="FME139"/>
      <c r="FMF139"/>
      <c r="FMG139"/>
      <c r="FMH139"/>
      <c r="FMI139"/>
      <c r="FMJ139"/>
      <c r="FMK139"/>
      <c r="FML139"/>
      <c r="FMM139"/>
      <c r="FMN139"/>
      <c r="FMO139"/>
      <c r="FMP139"/>
      <c r="FMQ139"/>
      <c r="FMR139"/>
      <c r="FMS139"/>
      <c r="FMT139"/>
      <c r="FMU139"/>
      <c r="FMV139"/>
      <c r="FMW139"/>
      <c r="FMX139"/>
      <c r="FMY139"/>
      <c r="FMZ139"/>
      <c r="FNA139"/>
      <c r="FNB139"/>
      <c r="FNC139"/>
      <c r="FND139"/>
      <c r="FNE139"/>
      <c r="FNF139"/>
      <c r="FNG139"/>
      <c r="FNH139"/>
      <c r="FNI139"/>
      <c r="FNJ139"/>
      <c r="FNK139"/>
      <c r="FNL139"/>
      <c r="FNM139"/>
      <c r="FNN139"/>
      <c r="FNO139"/>
      <c r="FNP139"/>
      <c r="FNQ139"/>
      <c r="FNR139"/>
      <c r="FNS139"/>
      <c r="FNT139"/>
      <c r="FNU139"/>
      <c r="FNV139"/>
      <c r="FNW139"/>
      <c r="FNX139"/>
      <c r="FNY139"/>
      <c r="FNZ139"/>
      <c r="FOA139"/>
      <c r="FOB139"/>
      <c r="FOC139"/>
      <c r="FOD139"/>
      <c r="FOE139"/>
      <c r="FOF139"/>
      <c r="FOG139"/>
      <c r="FOH139"/>
      <c r="FOI139"/>
      <c r="FOJ139"/>
      <c r="FOK139"/>
      <c r="FOL139"/>
      <c r="FOM139"/>
      <c r="FON139"/>
      <c r="FOO139"/>
      <c r="FOP139"/>
      <c r="FOQ139"/>
      <c r="FOR139"/>
      <c r="FOS139"/>
      <c r="FOT139"/>
      <c r="FOU139"/>
      <c r="FOV139"/>
      <c r="FOW139"/>
      <c r="FOX139"/>
      <c r="FOY139"/>
      <c r="FOZ139"/>
      <c r="FPA139"/>
      <c r="FPB139"/>
      <c r="FPC139"/>
      <c r="FPD139"/>
      <c r="FPE139"/>
      <c r="FPF139"/>
      <c r="FPG139"/>
      <c r="FPH139"/>
      <c r="FPI139"/>
      <c r="FPJ139"/>
      <c r="FPK139"/>
      <c r="FPL139"/>
      <c r="FPM139"/>
      <c r="FPN139"/>
      <c r="FPO139"/>
      <c r="FPP139"/>
      <c r="FPQ139"/>
      <c r="FPR139"/>
      <c r="FPS139"/>
      <c r="FPT139"/>
      <c r="FPU139"/>
      <c r="FPV139"/>
      <c r="FPW139"/>
      <c r="FPX139"/>
      <c r="FPY139"/>
      <c r="FPZ139"/>
      <c r="FQA139"/>
      <c r="FQB139"/>
      <c r="FQC139"/>
      <c r="FQD139"/>
      <c r="FQE139"/>
      <c r="FQF139"/>
      <c r="FQG139"/>
      <c r="FQH139"/>
      <c r="FQI139"/>
      <c r="FQJ139"/>
      <c r="FQK139"/>
      <c r="FQL139"/>
      <c r="FQM139"/>
      <c r="FQN139"/>
      <c r="FQO139"/>
      <c r="FQP139"/>
      <c r="FQQ139"/>
      <c r="FQR139"/>
      <c r="FQS139"/>
      <c r="FQT139"/>
      <c r="FQU139"/>
      <c r="FQV139"/>
      <c r="FQW139"/>
      <c r="FQX139"/>
      <c r="FQY139"/>
      <c r="FQZ139"/>
      <c r="FRA139"/>
      <c r="FRB139"/>
      <c r="FRC139"/>
      <c r="FRD139"/>
      <c r="FRE139"/>
      <c r="FRF139"/>
      <c r="FRG139"/>
      <c r="FRH139"/>
      <c r="FRI139"/>
      <c r="FRJ139"/>
      <c r="FRK139"/>
      <c r="FRL139"/>
      <c r="FRM139"/>
      <c r="FRN139"/>
      <c r="FRO139"/>
      <c r="FRP139"/>
      <c r="FRQ139"/>
      <c r="FRR139"/>
      <c r="FRS139"/>
      <c r="FRT139"/>
      <c r="FRU139"/>
      <c r="FRV139"/>
      <c r="FRW139"/>
      <c r="FRX139"/>
      <c r="FRY139"/>
      <c r="FRZ139"/>
      <c r="FSA139"/>
      <c r="FSB139"/>
      <c r="FSC139"/>
      <c r="FSD139"/>
      <c r="FSE139"/>
      <c r="FSF139"/>
      <c r="FSG139"/>
      <c r="FSH139"/>
      <c r="FSI139"/>
      <c r="FSJ139"/>
      <c r="FSK139"/>
      <c r="FSL139"/>
      <c r="FSM139"/>
      <c r="FSN139"/>
      <c r="FSO139"/>
      <c r="FSP139"/>
      <c r="FSQ139"/>
      <c r="FSR139"/>
      <c r="FSS139"/>
      <c r="FST139"/>
      <c r="FSU139"/>
      <c r="FSV139"/>
      <c r="FSW139"/>
      <c r="FSX139"/>
      <c r="FSY139"/>
      <c r="FSZ139"/>
      <c r="FTA139"/>
      <c r="FTB139"/>
      <c r="FTC139"/>
      <c r="FTD139"/>
      <c r="FTE139"/>
      <c r="FTF139"/>
      <c r="FTG139"/>
      <c r="FTH139"/>
      <c r="FTI139"/>
      <c r="FTJ139"/>
      <c r="FTK139"/>
      <c r="FTL139"/>
      <c r="FTM139"/>
      <c r="FTN139"/>
      <c r="FTO139"/>
      <c r="FTP139"/>
      <c r="FTQ139"/>
      <c r="FTR139"/>
      <c r="FTS139"/>
      <c r="FTT139"/>
      <c r="FTU139"/>
      <c r="FTV139"/>
      <c r="FTW139"/>
      <c r="FTX139"/>
      <c r="FTY139"/>
      <c r="FTZ139"/>
      <c r="FUA139"/>
      <c r="FUB139"/>
      <c r="FUC139"/>
      <c r="FUD139"/>
      <c r="FUE139"/>
      <c r="FUF139"/>
      <c r="FUG139"/>
      <c r="FUH139"/>
      <c r="FUI139"/>
      <c r="FUJ139"/>
      <c r="FUK139"/>
      <c r="FUL139"/>
      <c r="FUM139"/>
      <c r="FUN139"/>
      <c r="FUO139"/>
      <c r="FUP139"/>
      <c r="FUQ139"/>
      <c r="FUR139"/>
      <c r="FUS139"/>
      <c r="FUT139"/>
      <c r="FUU139"/>
      <c r="FUV139"/>
      <c r="FUW139"/>
      <c r="FUX139"/>
      <c r="FUY139"/>
      <c r="FUZ139"/>
      <c r="FVA139"/>
      <c r="FVB139"/>
      <c r="FVC139"/>
      <c r="FVD139"/>
      <c r="FVE139"/>
      <c r="FVF139"/>
      <c r="FVG139"/>
      <c r="FVH139"/>
      <c r="FVI139"/>
      <c r="FVJ139"/>
      <c r="FVK139"/>
      <c r="FVL139"/>
      <c r="FVM139"/>
      <c r="FVN139"/>
      <c r="FVO139"/>
      <c r="FVP139"/>
      <c r="FVQ139"/>
      <c r="FVR139"/>
      <c r="FVS139"/>
      <c r="FVT139"/>
      <c r="FVU139"/>
      <c r="FVV139"/>
      <c r="FVW139"/>
      <c r="FVX139"/>
      <c r="FVY139"/>
      <c r="FVZ139"/>
      <c r="FWA139"/>
      <c r="FWB139"/>
      <c r="FWC139"/>
      <c r="FWD139"/>
      <c r="FWE139"/>
      <c r="FWF139"/>
      <c r="FWG139"/>
      <c r="FWH139"/>
      <c r="FWI139"/>
      <c r="FWJ139"/>
      <c r="FWK139"/>
      <c r="FWL139"/>
      <c r="FWM139"/>
      <c r="FWN139"/>
      <c r="FWO139"/>
      <c r="FWP139"/>
      <c r="FWQ139"/>
      <c r="FWR139"/>
      <c r="FWS139"/>
      <c r="FWT139"/>
      <c r="FWU139"/>
      <c r="FWV139"/>
      <c r="FWW139"/>
      <c r="FWX139"/>
      <c r="FWY139"/>
      <c r="FWZ139"/>
      <c r="FXA139"/>
      <c r="FXB139"/>
      <c r="FXC139"/>
      <c r="FXD139"/>
      <c r="FXE139"/>
      <c r="FXF139"/>
      <c r="FXG139"/>
      <c r="FXH139"/>
      <c r="FXI139"/>
      <c r="FXJ139"/>
      <c r="FXK139"/>
      <c r="FXL139"/>
      <c r="FXM139"/>
      <c r="FXN139"/>
      <c r="FXO139"/>
      <c r="FXP139"/>
      <c r="FXQ139"/>
      <c r="FXR139"/>
      <c r="FXS139"/>
      <c r="FXT139"/>
      <c r="FXU139"/>
      <c r="FXV139"/>
      <c r="FXW139"/>
      <c r="FXX139"/>
      <c r="FXY139"/>
      <c r="FXZ139"/>
      <c r="FYA139"/>
      <c r="FYB139"/>
      <c r="FYC139"/>
      <c r="FYD139"/>
      <c r="FYE139"/>
      <c r="FYF139"/>
      <c r="FYG139"/>
      <c r="FYH139"/>
      <c r="FYI139"/>
      <c r="FYJ139"/>
      <c r="FYK139"/>
      <c r="FYL139"/>
      <c r="FYM139"/>
      <c r="FYN139"/>
      <c r="FYO139"/>
      <c r="FYP139"/>
      <c r="FYQ139"/>
      <c r="FYR139"/>
      <c r="FYS139"/>
      <c r="FYT139"/>
      <c r="FYU139"/>
      <c r="FYV139"/>
      <c r="FYW139"/>
      <c r="FYX139"/>
      <c r="FYY139"/>
      <c r="FYZ139"/>
      <c r="FZA139"/>
      <c r="FZB139"/>
      <c r="FZC139"/>
      <c r="FZD139"/>
      <c r="FZE139"/>
      <c r="FZF139"/>
      <c r="FZG139"/>
      <c r="FZH139"/>
      <c r="FZI139"/>
      <c r="FZJ139"/>
      <c r="FZK139"/>
      <c r="FZL139"/>
      <c r="FZM139"/>
      <c r="FZN139"/>
      <c r="FZO139"/>
      <c r="FZP139"/>
      <c r="FZQ139"/>
      <c r="FZR139"/>
      <c r="FZS139"/>
      <c r="FZT139"/>
      <c r="FZU139"/>
      <c r="FZV139"/>
      <c r="FZW139"/>
      <c r="FZX139"/>
      <c r="FZY139"/>
      <c r="FZZ139"/>
      <c r="GAA139"/>
      <c r="GAB139"/>
      <c r="GAC139"/>
      <c r="GAD139"/>
      <c r="GAE139"/>
      <c r="GAF139"/>
      <c r="GAG139"/>
      <c r="GAH139"/>
      <c r="GAI139"/>
      <c r="GAJ139"/>
      <c r="GAK139"/>
      <c r="GAL139"/>
      <c r="GAM139"/>
      <c r="GAN139"/>
      <c r="GAO139"/>
      <c r="GAP139"/>
      <c r="GAQ139"/>
      <c r="GAR139"/>
      <c r="GAS139"/>
      <c r="GAT139"/>
      <c r="GAU139"/>
      <c r="GAV139"/>
      <c r="GAW139"/>
      <c r="GAX139"/>
      <c r="GAY139"/>
      <c r="GAZ139"/>
      <c r="GBA139"/>
      <c r="GBB139"/>
      <c r="GBC139"/>
      <c r="GBD139"/>
      <c r="GBE139"/>
      <c r="GBF139"/>
      <c r="GBG139"/>
      <c r="GBH139"/>
      <c r="GBI139"/>
      <c r="GBJ139"/>
      <c r="GBK139"/>
      <c r="GBL139"/>
      <c r="GBM139"/>
      <c r="GBN139"/>
      <c r="GBO139"/>
      <c r="GBP139"/>
      <c r="GBQ139"/>
      <c r="GBR139"/>
      <c r="GBS139"/>
      <c r="GBT139"/>
      <c r="GBU139"/>
      <c r="GBV139"/>
      <c r="GBW139"/>
      <c r="GBX139"/>
      <c r="GBY139"/>
      <c r="GBZ139"/>
      <c r="GCA139"/>
      <c r="GCB139"/>
      <c r="GCC139"/>
      <c r="GCD139"/>
      <c r="GCE139"/>
      <c r="GCF139"/>
      <c r="GCG139"/>
      <c r="GCH139"/>
      <c r="GCI139"/>
      <c r="GCJ139"/>
      <c r="GCK139"/>
      <c r="GCL139"/>
      <c r="GCM139"/>
      <c r="GCN139"/>
      <c r="GCO139"/>
      <c r="GCP139"/>
      <c r="GCQ139"/>
      <c r="GCR139"/>
      <c r="GCS139"/>
      <c r="GCT139"/>
      <c r="GCU139"/>
      <c r="GCV139"/>
      <c r="GCW139"/>
      <c r="GCX139"/>
      <c r="GCY139"/>
      <c r="GCZ139"/>
      <c r="GDA139"/>
      <c r="GDB139"/>
      <c r="GDC139"/>
      <c r="GDD139"/>
      <c r="GDE139"/>
      <c r="GDF139"/>
      <c r="GDG139"/>
      <c r="GDH139"/>
      <c r="GDI139"/>
      <c r="GDJ139"/>
      <c r="GDK139"/>
      <c r="GDL139"/>
      <c r="GDM139"/>
      <c r="GDN139"/>
      <c r="GDO139"/>
      <c r="GDP139"/>
      <c r="GDQ139"/>
      <c r="GDR139"/>
      <c r="GDS139"/>
      <c r="GDT139"/>
      <c r="GDU139"/>
      <c r="GDV139"/>
      <c r="GDW139"/>
      <c r="GDX139"/>
      <c r="GDY139"/>
      <c r="GDZ139"/>
      <c r="GEA139"/>
      <c r="GEB139"/>
      <c r="GEC139"/>
      <c r="GED139"/>
      <c r="GEE139"/>
      <c r="GEF139"/>
      <c r="GEG139"/>
      <c r="GEH139"/>
      <c r="GEI139"/>
      <c r="GEJ139"/>
      <c r="GEK139"/>
      <c r="GEL139"/>
      <c r="GEM139"/>
      <c r="GEN139"/>
      <c r="GEO139"/>
      <c r="GEP139"/>
      <c r="GEQ139"/>
      <c r="GER139"/>
      <c r="GES139"/>
      <c r="GET139"/>
      <c r="GEU139"/>
      <c r="GEV139"/>
      <c r="GEW139"/>
      <c r="GEX139"/>
      <c r="GEY139"/>
      <c r="GEZ139"/>
      <c r="GFA139"/>
      <c r="GFB139"/>
      <c r="GFC139"/>
      <c r="GFD139"/>
      <c r="GFE139"/>
      <c r="GFF139"/>
      <c r="GFG139"/>
      <c r="GFH139"/>
      <c r="GFI139"/>
      <c r="GFJ139"/>
      <c r="GFK139"/>
      <c r="GFL139"/>
      <c r="GFM139"/>
      <c r="GFN139"/>
      <c r="GFO139"/>
      <c r="GFP139"/>
      <c r="GFQ139"/>
      <c r="GFR139"/>
      <c r="GFS139"/>
      <c r="GFT139"/>
      <c r="GFU139"/>
      <c r="GFV139"/>
      <c r="GFW139"/>
      <c r="GFX139"/>
      <c r="GFY139"/>
      <c r="GFZ139"/>
      <c r="GGA139"/>
      <c r="GGB139"/>
      <c r="GGC139"/>
      <c r="GGD139"/>
      <c r="GGE139"/>
      <c r="GGF139"/>
      <c r="GGG139"/>
      <c r="GGH139"/>
      <c r="GGI139"/>
      <c r="GGJ139"/>
      <c r="GGK139"/>
      <c r="GGL139"/>
      <c r="GGM139"/>
      <c r="GGN139"/>
      <c r="GGO139"/>
      <c r="GGP139"/>
      <c r="GGQ139"/>
      <c r="GGR139"/>
      <c r="GGS139"/>
      <c r="GGT139"/>
      <c r="GGU139"/>
      <c r="GGV139"/>
      <c r="GGW139"/>
      <c r="GGX139"/>
      <c r="GGY139"/>
      <c r="GGZ139"/>
      <c r="GHA139"/>
      <c r="GHB139"/>
      <c r="GHC139"/>
      <c r="GHD139"/>
      <c r="GHE139"/>
      <c r="GHF139"/>
      <c r="GHG139"/>
      <c r="GHH139"/>
      <c r="GHI139"/>
      <c r="GHJ139"/>
      <c r="GHK139"/>
      <c r="GHL139"/>
      <c r="GHM139"/>
      <c r="GHN139"/>
      <c r="GHO139"/>
      <c r="GHP139"/>
      <c r="GHQ139"/>
      <c r="GHR139"/>
      <c r="GHS139"/>
      <c r="GHT139"/>
      <c r="GHU139"/>
      <c r="GHV139"/>
      <c r="GHW139"/>
      <c r="GHX139"/>
      <c r="GHY139"/>
      <c r="GHZ139"/>
      <c r="GIA139"/>
      <c r="GIB139"/>
      <c r="GIC139"/>
      <c r="GID139"/>
      <c r="GIE139"/>
      <c r="GIF139"/>
      <c r="GIG139"/>
      <c r="GIH139"/>
      <c r="GII139"/>
      <c r="GIJ139"/>
      <c r="GIK139"/>
      <c r="GIL139"/>
      <c r="GIM139"/>
      <c r="GIN139"/>
      <c r="GIO139"/>
      <c r="GIP139"/>
      <c r="GIQ139"/>
      <c r="GIR139"/>
      <c r="GIS139"/>
      <c r="GIT139"/>
      <c r="GIU139"/>
      <c r="GIV139"/>
      <c r="GIW139"/>
      <c r="GIX139"/>
      <c r="GIY139"/>
      <c r="GIZ139"/>
      <c r="GJA139"/>
      <c r="GJB139"/>
      <c r="GJC139"/>
      <c r="GJD139"/>
      <c r="GJE139"/>
      <c r="GJF139"/>
      <c r="GJG139"/>
      <c r="GJH139"/>
      <c r="GJI139"/>
      <c r="GJJ139"/>
      <c r="GJK139"/>
      <c r="GJL139"/>
      <c r="GJM139"/>
      <c r="GJN139"/>
      <c r="GJO139"/>
      <c r="GJP139"/>
      <c r="GJQ139"/>
      <c r="GJR139"/>
      <c r="GJS139"/>
      <c r="GJT139"/>
      <c r="GJU139"/>
      <c r="GJV139"/>
      <c r="GJW139"/>
      <c r="GJX139"/>
      <c r="GJY139"/>
      <c r="GJZ139"/>
      <c r="GKA139"/>
      <c r="GKB139"/>
      <c r="GKC139"/>
      <c r="GKD139"/>
      <c r="GKE139"/>
      <c r="GKF139"/>
      <c r="GKG139"/>
      <c r="GKH139"/>
      <c r="GKI139"/>
      <c r="GKJ139"/>
      <c r="GKK139"/>
      <c r="GKL139"/>
      <c r="GKM139"/>
      <c r="GKN139"/>
      <c r="GKO139"/>
      <c r="GKP139"/>
      <c r="GKQ139"/>
      <c r="GKR139"/>
      <c r="GKS139"/>
      <c r="GKT139"/>
      <c r="GKU139"/>
      <c r="GKV139"/>
      <c r="GKW139"/>
      <c r="GKX139"/>
      <c r="GKY139"/>
      <c r="GKZ139"/>
      <c r="GLA139"/>
      <c r="GLB139"/>
      <c r="GLC139"/>
      <c r="GLD139"/>
      <c r="GLE139"/>
      <c r="GLF139"/>
      <c r="GLG139"/>
      <c r="GLH139"/>
      <c r="GLI139"/>
      <c r="GLJ139"/>
      <c r="GLK139"/>
      <c r="GLL139"/>
      <c r="GLM139"/>
      <c r="GLN139"/>
      <c r="GLO139"/>
      <c r="GLP139"/>
      <c r="GLQ139"/>
      <c r="GLR139"/>
      <c r="GLS139"/>
      <c r="GLT139"/>
      <c r="GLU139"/>
      <c r="GLV139"/>
      <c r="GLW139"/>
      <c r="GLX139"/>
      <c r="GLY139"/>
      <c r="GLZ139"/>
      <c r="GMA139"/>
      <c r="GMB139"/>
      <c r="GMC139"/>
      <c r="GMD139"/>
      <c r="GME139"/>
      <c r="GMF139"/>
      <c r="GMG139"/>
      <c r="GMH139"/>
      <c r="GMI139"/>
      <c r="GMJ139"/>
      <c r="GMK139"/>
      <c r="GML139"/>
      <c r="GMM139"/>
      <c r="GMN139"/>
      <c r="GMO139"/>
      <c r="GMP139"/>
      <c r="GMQ139"/>
      <c r="GMR139"/>
      <c r="GMS139"/>
      <c r="GMT139"/>
      <c r="GMU139"/>
      <c r="GMV139"/>
      <c r="GMW139"/>
      <c r="GMX139"/>
      <c r="GMY139"/>
      <c r="GMZ139"/>
      <c r="GNA139"/>
      <c r="GNB139"/>
      <c r="GNC139"/>
      <c r="GND139"/>
      <c r="GNE139"/>
      <c r="GNF139"/>
      <c r="GNG139"/>
      <c r="GNH139"/>
      <c r="GNI139"/>
      <c r="GNJ139"/>
      <c r="GNK139"/>
      <c r="GNL139"/>
      <c r="GNM139"/>
      <c r="GNN139"/>
      <c r="GNO139"/>
      <c r="GNP139"/>
      <c r="GNQ139"/>
      <c r="GNR139"/>
      <c r="GNS139"/>
      <c r="GNT139"/>
      <c r="GNU139"/>
      <c r="GNV139"/>
      <c r="GNW139"/>
      <c r="GNX139"/>
      <c r="GNY139"/>
      <c r="GNZ139"/>
      <c r="GOA139"/>
      <c r="GOB139"/>
      <c r="GOC139"/>
      <c r="GOD139"/>
      <c r="GOE139"/>
      <c r="GOF139"/>
      <c r="GOG139"/>
      <c r="GOH139"/>
      <c r="GOI139"/>
      <c r="GOJ139"/>
      <c r="GOK139"/>
      <c r="GOL139"/>
      <c r="GOM139"/>
      <c r="GON139"/>
      <c r="GOO139"/>
      <c r="GOP139"/>
      <c r="GOQ139"/>
      <c r="GOR139"/>
      <c r="GOS139"/>
      <c r="GOT139"/>
      <c r="GOU139"/>
      <c r="GOV139"/>
      <c r="GOW139"/>
      <c r="GOX139"/>
      <c r="GOY139"/>
      <c r="GOZ139"/>
      <c r="GPA139"/>
      <c r="GPB139"/>
      <c r="GPC139"/>
      <c r="GPD139"/>
      <c r="GPE139"/>
      <c r="GPF139"/>
      <c r="GPG139"/>
      <c r="GPH139"/>
      <c r="GPI139"/>
      <c r="GPJ139"/>
      <c r="GPK139"/>
      <c r="GPL139"/>
      <c r="GPM139"/>
      <c r="GPN139"/>
      <c r="GPO139"/>
      <c r="GPP139"/>
      <c r="GPQ139"/>
      <c r="GPR139"/>
      <c r="GPS139"/>
      <c r="GPT139"/>
      <c r="GPU139"/>
      <c r="GPV139"/>
      <c r="GPW139"/>
      <c r="GPX139"/>
      <c r="GPY139"/>
      <c r="GPZ139"/>
      <c r="GQA139"/>
      <c r="GQB139"/>
      <c r="GQC139"/>
      <c r="GQD139"/>
      <c r="GQE139"/>
      <c r="GQF139"/>
      <c r="GQG139"/>
      <c r="GQH139"/>
      <c r="GQI139"/>
      <c r="GQJ139"/>
      <c r="GQK139"/>
      <c r="GQL139"/>
      <c r="GQM139"/>
      <c r="GQN139"/>
      <c r="GQO139"/>
      <c r="GQP139"/>
      <c r="GQQ139"/>
      <c r="GQR139"/>
      <c r="GQS139"/>
      <c r="GQT139"/>
      <c r="GQU139"/>
      <c r="GQV139"/>
      <c r="GQW139"/>
      <c r="GQX139"/>
      <c r="GQY139"/>
      <c r="GQZ139"/>
      <c r="GRA139"/>
      <c r="GRB139"/>
      <c r="GRC139"/>
      <c r="GRD139"/>
      <c r="GRE139"/>
      <c r="GRF139"/>
      <c r="GRG139"/>
      <c r="GRH139"/>
      <c r="GRI139"/>
      <c r="GRJ139"/>
      <c r="GRK139"/>
      <c r="GRL139"/>
      <c r="GRM139"/>
      <c r="GRN139"/>
      <c r="GRO139"/>
      <c r="GRP139"/>
      <c r="GRQ139"/>
      <c r="GRR139"/>
      <c r="GRS139"/>
      <c r="GRT139"/>
      <c r="GRU139"/>
      <c r="GRV139"/>
      <c r="GRW139"/>
      <c r="GRX139"/>
      <c r="GRY139"/>
      <c r="GRZ139"/>
      <c r="GSA139"/>
      <c r="GSB139"/>
      <c r="GSC139"/>
      <c r="GSD139"/>
      <c r="GSE139"/>
      <c r="GSF139"/>
      <c r="GSG139"/>
      <c r="GSH139"/>
      <c r="GSI139"/>
      <c r="GSJ139"/>
      <c r="GSK139"/>
      <c r="GSL139"/>
      <c r="GSM139"/>
      <c r="GSN139"/>
      <c r="GSO139"/>
      <c r="GSP139"/>
      <c r="GSQ139"/>
      <c r="GSR139"/>
      <c r="GSS139"/>
      <c r="GST139"/>
      <c r="GSU139"/>
      <c r="GSV139"/>
      <c r="GSW139"/>
      <c r="GSX139"/>
      <c r="GSY139"/>
      <c r="GSZ139"/>
      <c r="GTA139"/>
      <c r="GTB139"/>
      <c r="GTC139"/>
      <c r="GTD139"/>
      <c r="GTE139"/>
      <c r="GTF139"/>
      <c r="GTG139"/>
      <c r="GTH139"/>
      <c r="GTI139"/>
      <c r="GTJ139"/>
      <c r="GTK139"/>
      <c r="GTL139"/>
      <c r="GTM139"/>
      <c r="GTN139"/>
      <c r="GTO139"/>
      <c r="GTP139"/>
      <c r="GTQ139"/>
      <c r="GTR139"/>
      <c r="GTS139"/>
      <c r="GTT139"/>
      <c r="GTU139"/>
      <c r="GTV139"/>
      <c r="GTW139"/>
      <c r="GTX139"/>
      <c r="GTY139"/>
      <c r="GTZ139"/>
      <c r="GUA139"/>
      <c r="GUB139"/>
      <c r="GUC139"/>
      <c r="GUD139"/>
      <c r="GUE139"/>
      <c r="GUF139"/>
      <c r="GUG139"/>
      <c r="GUH139"/>
      <c r="GUI139"/>
      <c r="GUJ139"/>
      <c r="GUK139"/>
      <c r="GUL139"/>
      <c r="GUM139"/>
      <c r="GUN139"/>
      <c r="GUO139"/>
      <c r="GUP139"/>
      <c r="GUQ139"/>
      <c r="GUR139"/>
      <c r="GUS139"/>
      <c r="GUT139"/>
      <c r="GUU139"/>
      <c r="GUV139"/>
      <c r="GUW139"/>
      <c r="GUX139"/>
      <c r="GUY139"/>
      <c r="GUZ139"/>
      <c r="GVA139"/>
      <c r="GVB139"/>
      <c r="GVC139"/>
      <c r="GVD139"/>
      <c r="GVE139"/>
      <c r="GVF139"/>
      <c r="GVG139"/>
      <c r="GVH139"/>
      <c r="GVI139"/>
      <c r="GVJ139"/>
      <c r="GVK139"/>
      <c r="GVL139"/>
      <c r="GVM139"/>
      <c r="GVN139"/>
      <c r="GVO139"/>
      <c r="GVP139"/>
      <c r="GVQ139"/>
      <c r="GVR139"/>
      <c r="GVS139"/>
      <c r="GVT139"/>
      <c r="GVU139"/>
      <c r="GVV139"/>
      <c r="GVW139"/>
      <c r="GVX139"/>
      <c r="GVY139"/>
      <c r="GVZ139"/>
      <c r="GWA139"/>
      <c r="GWB139"/>
      <c r="GWC139"/>
      <c r="GWD139"/>
      <c r="GWE139"/>
      <c r="GWF139"/>
      <c r="GWG139"/>
      <c r="GWH139"/>
      <c r="GWI139"/>
      <c r="GWJ139"/>
      <c r="GWK139"/>
      <c r="GWL139"/>
      <c r="GWM139"/>
      <c r="GWN139"/>
      <c r="GWO139"/>
      <c r="GWP139"/>
      <c r="GWQ139"/>
      <c r="GWR139"/>
      <c r="GWS139"/>
      <c r="GWT139"/>
      <c r="GWU139"/>
      <c r="GWV139"/>
      <c r="GWW139"/>
      <c r="GWX139"/>
      <c r="GWY139"/>
      <c r="GWZ139"/>
      <c r="GXA139"/>
      <c r="GXB139"/>
      <c r="GXC139"/>
      <c r="GXD139"/>
      <c r="GXE139"/>
      <c r="GXF139"/>
      <c r="GXG139"/>
      <c r="GXH139"/>
      <c r="GXI139"/>
      <c r="GXJ139"/>
      <c r="GXK139"/>
      <c r="GXL139"/>
      <c r="GXM139"/>
      <c r="GXN139"/>
      <c r="GXO139"/>
      <c r="GXP139"/>
      <c r="GXQ139"/>
      <c r="GXR139"/>
      <c r="GXS139"/>
      <c r="GXT139"/>
      <c r="GXU139"/>
      <c r="GXV139"/>
      <c r="GXW139"/>
      <c r="GXX139"/>
      <c r="GXY139"/>
      <c r="GXZ139"/>
      <c r="GYA139"/>
      <c r="GYB139"/>
      <c r="GYC139"/>
      <c r="GYD139"/>
      <c r="GYE139"/>
      <c r="GYF139"/>
      <c r="GYG139"/>
      <c r="GYH139"/>
      <c r="GYI139"/>
      <c r="GYJ139"/>
      <c r="GYK139"/>
      <c r="GYL139"/>
      <c r="GYM139"/>
      <c r="GYN139"/>
      <c r="GYO139"/>
      <c r="GYP139"/>
      <c r="GYQ139"/>
      <c r="GYR139"/>
      <c r="GYS139"/>
      <c r="GYT139"/>
      <c r="GYU139"/>
      <c r="GYV139"/>
      <c r="GYW139"/>
      <c r="GYX139"/>
      <c r="GYY139"/>
      <c r="GYZ139"/>
      <c r="GZA139"/>
      <c r="GZB139"/>
      <c r="GZC139"/>
      <c r="GZD139"/>
      <c r="GZE139"/>
      <c r="GZF139"/>
      <c r="GZG139"/>
      <c r="GZH139"/>
      <c r="GZI139"/>
      <c r="GZJ139"/>
      <c r="GZK139"/>
      <c r="GZL139"/>
      <c r="GZM139"/>
      <c r="GZN139"/>
      <c r="GZO139"/>
      <c r="GZP139"/>
      <c r="GZQ139"/>
      <c r="GZR139"/>
      <c r="GZS139"/>
      <c r="GZT139"/>
      <c r="GZU139"/>
      <c r="GZV139"/>
      <c r="GZW139"/>
      <c r="GZX139"/>
      <c r="GZY139"/>
      <c r="GZZ139"/>
      <c r="HAA139"/>
      <c r="HAB139"/>
      <c r="HAC139"/>
      <c r="HAD139"/>
      <c r="HAE139"/>
      <c r="HAF139"/>
      <c r="HAG139"/>
      <c r="HAH139"/>
      <c r="HAI139"/>
      <c r="HAJ139"/>
      <c r="HAK139"/>
      <c r="HAL139"/>
      <c r="HAM139"/>
      <c r="HAN139"/>
      <c r="HAO139"/>
      <c r="HAP139"/>
      <c r="HAQ139"/>
      <c r="HAR139"/>
      <c r="HAS139"/>
      <c r="HAT139"/>
      <c r="HAU139"/>
      <c r="HAV139"/>
      <c r="HAW139"/>
      <c r="HAX139"/>
      <c r="HAY139"/>
      <c r="HAZ139"/>
      <c r="HBA139"/>
      <c r="HBB139"/>
      <c r="HBC139"/>
      <c r="HBD139"/>
      <c r="HBE139"/>
      <c r="HBF139"/>
      <c r="HBG139"/>
      <c r="HBH139"/>
      <c r="HBI139"/>
      <c r="HBJ139"/>
      <c r="HBK139"/>
      <c r="HBL139"/>
      <c r="HBM139"/>
      <c r="HBN139"/>
      <c r="HBO139"/>
      <c r="HBP139"/>
      <c r="HBQ139"/>
      <c r="HBR139"/>
      <c r="HBS139"/>
      <c r="HBT139"/>
      <c r="HBU139"/>
      <c r="HBV139"/>
      <c r="HBW139"/>
      <c r="HBX139"/>
      <c r="HBY139"/>
      <c r="HBZ139"/>
      <c r="HCA139"/>
      <c r="HCB139"/>
      <c r="HCC139"/>
      <c r="HCD139"/>
      <c r="HCE139"/>
      <c r="HCF139"/>
      <c r="HCG139"/>
      <c r="HCH139"/>
      <c r="HCI139"/>
      <c r="HCJ139"/>
      <c r="HCK139"/>
      <c r="HCL139"/>
      <c r="HCM139"/>
      <c r="HCN139"/>
      <c r="HCO139"/>
      <c r="HCP139"/>
      <c r="HCQ139"/>
      <c r="HCR139"/>
      <c r="HCS139"/>
      <c r="HCT139"/>
      <c r="HCU139"/>
      <c r="HCV139"/>
      <c r="HCW139"/>
      <c r="HCX139"/>
      <c r="HCY139"/>
      <c r="HCZ139"/>
      <c r="HDA139"/>
      <c r="HDB139"/>
      <c r="HDC139"/>
      <c r="HDD139"/>
      <c r="HDE139"/>
      <c r="HDF139"/>
      <c r="HDG139"/>
      <c r="HDH139"/>
      <c r="HDI139"/>
      <c r="HDJ139"/>
      <c r="HDK139"/>
      <c r="HDL139"/>
      <c r="HDM139"/>
      <c r="HDN139"/>
      <c r="HDO139"/>
      <c r="HDP139"/>
      <c r="HDQ139"/>
      <c r="HDR139"/>
      <c r="HDS139"/>
      <c r="HDT139"/>
      <c r="HDU139"/>
      <c r="HDV139"/>
      <c r="HDW139"/>
      <c r="HDX139"/>
      <c r="HDY139"/>
      <c r="HDZ139"/>
      <c r="HEA139"/>
      <c r="HEB139"/>
      <c r="HEC139"/>
      <c r="HED139"/>
      <c r="HEE139"/>
      <c r="HEF139"/>
      <c r="HEG139"/>
      <c r="HEH139"/>
      <c r="HEI139"/>
      <c r="HEJ139"/>
      <c r="HEK139"/>
      <c r="HEL139"/>
      <c r="HEM139"/>
      <c r="HEN139"/>
      <c r="HEO139"/>
      <c r="HEP139"/>
      <c r="HEQ139"/>
      <c r="HER139"/>
      <c r="HES139"/>
      <c r="HET139"/>
      <c r="HEU139"/>
      <c r="HEV139"/>
      <c r="HEW139"/>
      <c r="HEX139"/>
      <c r="HEY139"/>
      <c r="HEZ139"/>
      <c r="HFA139"/>
      <c r="HFB139"/>
      <c r="HFC139"/>
      <c r="HFD139"/>
      <c r="HFE139"/>
      <c r="HFF139"/>
      <c r="HFG139"/>
      <c r="HFH139"/>
      <c r="HFI139"/>
      <c r="HFJ139"/>
      <c r="HFK139"/>
      <c r="HFL139"/>
      <c r="HFM139"/>
      <c r="HFN139"/>
      <c r="HFO139"/>
      <c r="HFP139"/>
      <c r="HFQ139"/>
      <c r="HFR139"/>
      <c r="HFS139"/>
      <c r="HFT139"/>
      <c r="HFU139"/>
      <c r="HFV139"/>
      <c r="HFW139"/>
      <c r="HFX139"/>
      <c r="HFY139"/>
      <c r="HFZ139"/>
      <c r="HGA139"/>
      <c r="HGB139"/>
      <c r="HGC139"/>
      <c r="HGD139"/>
      <c r="HGE139"/>
      <c r="HGF139"/>
      <c r="HGG139"/>
      <c r="HGH139"/>
      <c r="HGI139"/>
      <c r="HGJ139"/>
      <c r="HGK139"/>
      <c r="HGL139"/>
      <c r="HGM139"/>
      <c r="HGN139"/>
      <c r="HGO139"/>
      <c r="HGP139"/>
      <c r="HGQ139"/>
      <c r="HGR139"/>
      <c r="HGS139"/>
      <c r="HGT139"/>
      <c r="HGU139"/>
      <c r="HGV139"/>
      <c r="HGW139"/>
      <c r="HGX139"/>
      <c r="HGY139"/>
      <c r="HGZ139"/>
      <c r="HHA139"/>
      <c r="HHB139"/>
      <c r="HHC139"/>
      <c r="HHD139"/>
      <c r="HHE139"/>
      <c r="HHF139"/>
      <c r="HHG139"/>
      <c r="HHH139"/>
      <c r="HHI139"/>
      <c r="HHJ139"/>
      <c r="HHK139"/>
      <c r="HHL139"/>
      <c r="HHM139"/>
      <c r="HHN139"/>
      <c r="HHO139"/>
      <c r="HHP139"/>
      <c r="HHQ139"/>
      <c r="HHR139"/>
      <c r="HHS139"/>
      <c r="HHT139"/>
      <c r="HHU139"/>
      <c r="HHV139"/>
      <c r="HHW139"/>
      <c r="HHX139"/>
      <c r="HHY139"/>
      <c r="HHZ139"/>
      <c r="HIA139"/>
      <c r="HIB139"/>
      <c r="HIC139"/>
      <c r="HID139"/>
      <c r="HIE139"/>
      <c r="HIF139"/>
      <c r="HIG139"/>
      <c r="HIH139"/>
      <c r="HII139"/>
      <c r="HIJ139"/>
      <c r="HIK139"/>
      <c r="HIL139"/>
      <c r="HIM139"/>
      <c r="HIN139"/>
      <c r="HIO139"/>
      <c r="HIP139"/>
      <c r="HIQ139"/>
      <c r="HIR139"/>
      <c r="HIS139"/>
      <c r="HIT139"/>
      <c r="HIU139"/>
      <c r="HIV139"/>
      <c r="HIW139"/>
      <c r="HIX139"/>
      <c r="HIY139"/>
      <c r="HIZ139"/>
      <c r="HJA139"/>
      <c r="HJB139"/>
      <c r="HJC139"/>
      <c r="HJD139"/>
      <c r="HJE139"/>
      <c r="HJF139"/>
      <c r="HJG139"/>
      <c r="HJH139"/>
      <c r="HJI139"/>
      <c r="HJJ139"/>
      <c r="HJK139"/>
      <c r="HJL139"/>
      <c r="HJM139"/>
      <c r="HJN139"/>
      <c r="HJO139"/>
      <c r="HJP139"/>
      <c r="HJQ139"/>
      <c r="HJR139"/>
      <c r="HJS139"/>
      <c r="HJT139"/>
      <c r="HJU139"/>
      <c r="HJV139"/>
      <c r="HJW139"/>
      <c r="HJX139"/>
      <c r="HJY139"/>
      <c r="HJZ139"/>
      <c r="HKA139"/>
      <c r="HKB139"/>
      <c r="HKC139"/>
      <c r="HKD139"/>
      <c r="HKE139"/>
      <c r="HKF139"/>
      <c r="HKG139"/>
      <c r="HKH139"/>
      <c r="HKI139"/>
      <c r="HKJ139"/>
      <c r="HKK139"/>
      <c r="HKL139"/>
      <c r="HKM139"/>
      <c r="HKN139"/>
      <c r="HKO139"/>
      <c r="HKP139"/>
      <c r="HKQ139"/>
      <c r="HKR139"/>
      <c r="HKS139"/>
      <c r="HKT139"/>
      <c r="HKU139"/>
      <c r="HKV139"/>
      <c r="HKW139"/>
      <c r="HKX139"/>
      <c r="HKY139"/>
      <c r="HKZ139"/>
      <c r="HLA139"/>
      <c r="HLB139"/>
      <c r="HLC139"/>
      <c r="HLD139"/>
      <c r="HLE139"/>
      <c r="HLF139"/>
      <c r="HLG139"/>
      <c r="HLH139"/>
      <c r="HLI139"/>
      <c r="HLJ139"/>
      <c r="HLK139"/>
      <c r="HLL139"/>
      <c r="HLM139"/>
      <c r="HLN139"/>
      <c r="HLO139"/>
      <c r="HLP139"/>
      <c r="HLQ139"/>
      <c r="HLR139"/>
      <c r="HLS139"/>
      <c r="HLT139"/>
      <c r="HLU139"/>
      <c r="HLV139"/>
      <c r="HLW139"/>
      <c r="HLX139"/>
      <c r="HLY139"/>
      <c r="HLZ139"/>
      <c r="HMA139"/>
      <c r="HMB139"/>
      <c r="HMC139"/>
      <c r="HMD139"/>
      <c r="HME139"/>
      <c r="HMF139"/>
      <c r="HMG139"/>
      <c r="HMH139"/>
      <c r="HMI139"/>
      <c r="HMJ139"/>
      <c r="HMK139"/>
      <c r="HML139"/>
      <c r="HMM139"/>
      <c r="HMN139"/>
      <c r="HMO139"/>
      <c r="HMP139"/>
      <c r="HMQ139"/>
      <c r="HMR139"/>
      <c r="HMS139"/>
      <c r="HMT139"/>
      <c r="HMU139"/>
      <c r="HMV139"/>
      <c r="HMW139"/>
      <c r="HMX139"/>
      <c r="HMY139"/>
      <c r="HMZ139"/>
      <c r="HNA139"/>
      <c r="HNB139"/>
      <c r="HNC139"/>
      <c r="HND139"/>
      <c r="HNE139"/>
      <c r="HNF139"/>
      <c r="HNG139"/>
      <c r="HNH139"/>
      <c r="HNI139"/>
      <c r="HNJ139"/>
      <c r="HNK139"/>
      <c r="HNL139"/>
      <c r="HNM139"/>
      <c r="HNN139"/>
      <c r="HNO139"/>
      <c r="HNP139"/>
      <c r="HNQ139"/>
      <c r="HNR139"/>
      <c r="HNS139"/>
      <c r="HNT139"/>
      <c r="HNU139"/>
      <c r="HNV139"/>
      <c r="HNW139"/>
      <c r="HNX139"/>
      <c r="HNY139"/>
      <c r="HNZ139"/>
      <c r="HOA139"/>
      <c r="HOB139"/>
      <c r="HOC139"/>
      <c r="HOD139"/>
      <c r="HOE139"/>
      <c r="HOF139"/>
      <c r="HOG139"/>
      <c r="HOH139"/>
      <c r="HOI139"/>
      <c r="HOJ139"/>
      <c r="HOK139"/>
      <c r="HOL139"/>
      <c r="HOM139"/>
      <c r="HON139"/>
      <c r="HOO139"/>
      <c r="HOP139"/>
      <c r="HOQ139"/>
      <c r="HOR139"/>
      <c r="HOS139"/>
      <c r="HOT139"/>
      <c r="HOU139"/>
      <c r="HOV139"/>
      <c r="HOW139"/>
      <c r="HOX139"/>
      <c r="HOY139"/>
      <c r="HOZ139"/>
      <c r="HPA139"/>
      <c r="HPB139"/>
      <c r="HPC139"/>
      <c r="HPD139"/>
      <c r="HPE139"/>
      <c r="HPF139"/>
      <c r="HPG139"/>
      <c r="HPH139"/>
      <c r="HPI139"/>
      <c r="HPJ139"/>
      <c r="HPK139"/>
      <c r="HPL139"/>
      <c r="HPM139"/>
      <c r="HPN139"/>
      <c r="HPO139"/>
      <c r="HPP139"/>
      <c r="HPQ139"/>
      <c r="HPR139"/>
      <c r="HPS139"/>
      <c r="HPT139"/>
      <c r="HPU139"/>
      <c r="HPV139"/>
      <c r="HPW139"/>
      <c r="HPX139"/>
      <c r="HPY139"/>
      <c r="HPZ139"/>
      <c r="HQA139"/>
      <c r="HQB139"/>
      <c r="HQC139"/>
      <c r="HQD139"/>
      <c r="HQE139"/>
      <c r="HQF139"/>
      <c r="HQG139"/>
      <c r="HQH139"/>
      <c r="HQI139"/>
      <c r="HQJ139"/>
      <c r="HQK139"/>
      <c r="HQL139"/>
      <c r="HQM139"/>
      <c r="HQN139"/>
      <c r="HQO139"/>
      <c r="HQP139"/>
      <c r="HQQ139"/>
      <c r="HQR139"/>
      <c r="HQS139"/>
      <c r="HQT139"/>
      <c r="HQU139"/>
      <c r="HQV139"/>
      <c r="HQW139"/>
      <c r="HQX139"/>
      <c r="HQY139"/>
      <c r="HQZ139"/>
      <c r="HRA139"/>
      <c r="HRB139"/>
      <c r="HRC139"/>
      <c r="HRD139"/>
      <c r="HRE139"/>
      <c r="HRF139"/>
      <c r="HRG139"/>
      <c r="HRH139"/>
      <c r="HRI139"/>
      <c r="HRJ139"/>
      <c r="HRK139"/>
      <c r="HRL139"/>
      <c r="HRM139"/>
      <c r="HRN139"/>
      <c r="HRO139"/>
      <c r="HRP139"/>
      <c r="HRQ139"/>
      <c r="HRR139"/>
      <c r="HRS139"/>
      <c r="HRT139"/>
      <c r="HRU139"/>
      <c r="HRV139"/>
      <c r="HRW139"/>
      <c r="HRX139"/>
      <c r="HRY139"/>
      <c r="HRZ139"/>
      <c r="HSA139"/>
      <c r="HSB139"/>
      <c r="HSC139"/>
      <c r="HSD139"/>
      <c r="HSE139"/>
      <c r="HSF139"/>
      <c r="HSG139"/>
      <c r="HSH139"/>
      <c r="HSI139"/>
      <c r="HSJ139"/>
      <c r="HSK139"/>
      <c r="HSL139"/>
      <c r="HSM139"/>
      <c r="HSN139"/>
      <c r="HSO139"/>
      <c r="HSP139"/>
      <c r="HSQ139"/>
      <c r="HSR139"/>
      <c r="HSS139"/>
      <c r="HST139"/>
      <c r="HSU139"/>
      <c r="HSV139"/>
      <c r="HSW139"/>
      <c r="HSX139"/>
      <c r="HSY139"/>
      <c r="HSZ139"/>
      <c r="HTA139"/>
      <c r="HTB139"/>
      <c r="HTC139"/>
      <c r="HTD139"/>
      <c r="HTE139"/>
      <c r="HTF139"/>
      <c r="HTG139"/>
      <c r="HTH139"/>
      <c r="HTI139"/>
      <c r="HTJ139"/>
      <c r="HTK139"/>
      <c r="HTL139"/>
      <c r="HTM139"/>
      <c r="HTN139"/>
      <c r="HTO139"/>
      <c r="HTP139"/>
      <c r="HTQ139"/>
      <c r="HTR139"/>
      <c r="HTS139"/>
      <c r="HTT139"/>
      <c r="HTU139"/>
      <c r="HTV139"/>
      <c r="HTW139"/>
      <c r="HTX139"/>
      <c r="HTY139"/>
      <c r="HTZ139"/>
      <c r="HUA139"/>
      <c r="HUB139"/>
      <c r="HUC139"/>
      <c r="HUD139"/>
      <c r="HUE139"/>
      <c r="HUF139"/>
      <c r="HUG139"/>
      <c r="HUH139"/>
      <c r="HUI139"/>
      <c r="HUJ139"/>
      <c r="HUK139"/>
      <c r="HUL139"/>
      <c r="HUM139"/>
      <c r="HUN139"/>
      <c r="HUO139"/>
      <c r="HUP139"/>
      <c r="HUQ139"/>
      <c r="HUR139"/>
      <c r="HUS139"/>
      <c r="HUT139"/>
      <c r="HUU139"/>
      <c r="HUV139"/>
      <c r="HUW139"/>
      <c r="HUX139"/>
      <c r="HUY139"/>
      <c r="HUZ139"/>
      <c r="HVA139"/>
      <c r="HVB139"/>
      <c r="HVC139"/>
      <c r="HVD139"/>
      <c r="HVE139"/>
      <c r="HVF139"/>
      <c r="HVG139"/>
      <c r="HVH139"/>
      <c r="HVI139"/>
      <c r="HVJ139"/>
      <c r="HVK139"/>
      <c r="HVL139"/>
      <c r="HVM139"/>
      <c r="HVN139"/>
      <c r="HVO139"/>
      <c r="HVP139"/>
      <c r="HVQ139"/>
      <c r="HVR139"/>
      <c r="HVS139"/>
      <c r="HVT139"/>
      <c r="HVU139"/>
      <c r="HVV139"/>
      <c r="HVW139"/>
      <c r="HVX139"/>
      <c r="HVY139"/>
      <c r="HVZ139"/>
      <c r="HWA139"/>
      <c r="HWB139"/>
      <c r="HWC139"/>
      <c r="HWD139"/>
      <c r="HWE139"/>
      <c r="HWF139"/>
      <c r="HWG139"/>
      <c r="HWH139"/>
      <c r="HWI139"/>
      <c r="HWJ139"/>
      <c r="HWK139"/>
      <c r="HWL139"/>
      <c r="HWM139"/>
      <c r="HWN139"/>
      <c r="HWO139"/>
      <c r="HWP139"/>
      <c r="HWQ139"/>
      <c r="HWR139"/>
      <c r="HWS139"/>
      <c r="HWT139"/>
      <c r="HWU139"/>
      <c r="HWV139"/>
      <c r="HWW139"/>
      <c r="HWX139"/>
      <c r="HWY139"/>
      <c r="HWZ139"/>
      <c r="HXA139"/>
      <c r="HXB139"/>
      <c r="HXC139"/>
      <c r="HXD139"/>
      <c r="HXE139"/>
      <c r="HXF139"/>
      <c r="HXG139"/>
      <c r="HXH139"/>
      <c r="HXI139"/>
      <c r="HXJ139"/>
      <c r="HXK139"/>
      <c r="HXL139"/>
      <c r="HXM139"/>
      <c r="HXN139"/>
      <c r="HXO139"/>
      <c r="HXP139"/>
      <c r="HXQ139"/>
      <c r="HXR139"/>
      <c r="HXS139"/>
      <c r="HXT139"/>
      <c r="HXU139"/>
      <c r="HXV139"/>
      <c r="HXW139"/>
      <c r="HXX139"/>
      <c r="HXY139"/>
      <c r="HXZ139"/>
      <c r="HYA139"/>
      <c r="HYB139"/>
      <c r="HYC139"/>
      <c r="HYD139"/>
      <c r="HYE139"/>
      <c r="HYF139"/>
      <c r="HYG139"/>
      <c r="HYH139"/>
      <c r="HYI139"/>
      <c r="HYJ139"/>
      <c r="HYK139"/>
      <c r="HYL139"/>
      <c r="HYM139"/>
      <c r="HYN139"/>
      <c r="HYO139"/>
      <c r="HYP139"/>
      <c r="HYQ139"/>
      <c r="HYR139"/>
      <c r="HYS139"/>
      <c r="HYT139"/>
      <c r="HYU139"/>
      <c r="HYV139"/>
      <c r="HYW139"/>
      <c r="HYX139"/>
      <c r="HYY139"/>
      <c r="HYZ139"/>
      <c r="HZA139"/>
      <c r="HZB139"/>
      <c r="HZC139"/>
      <c r="HZD139"/>
      <c r="HZE139"/>
      <c r="HZF139"/>
      <c r="HZG139"/>
      <c r="HZH139"/>
      <c r="HZI139"/>
      <c r="HZJ139"/>
      <c r="HZK139"/>
      <c r="HZL139"/>
      <c r="HZM139"/>
      <c r="HZN139"/>
      <c r="HZO139"/>
      <c r="HZP139"/>
      <c r="HZQ139"/>
      <c r="HZR139"/>
      <c r="HZS139"/>
      <c r="HZT139"/>
      <c r="HZU139"/>
      <c r="HZV139"/>
      <c r="HZW139"/>
      <c r="HZX139"/>
      <c r="HZY139"/>
      <c r="HZZ139"/>
      <c r="IAA139"/>
      <c r="IAB139"/>
      <c r="IAC139"/>
      <c r="IAD139"/>
      <c r="IAE139"/>
      <c r="IAF139"/>
      <c r="IAG139"/>
      <c r="IAH139"/>
      <c r="IAI139"/>
      <c r="IAJ139"/>
      <c r="IAK139"/>
      <c r="IAL139"/>
      <c r="IAM139"/>
      <c r="IAN139"/>
      <c r="IAO139"/>
      <c r="IAP139"/>
      <c r="IAQ139"/>
      <c r="IAR139"/>
      <c r="IAS139"/>
      <c r="IAT139"/>
      <c r="IAU139"/>
      <c r="IAV139"/>
      <c r="IAW139"/>
      <c r="IAX139"/>
      <c r="IAY139"/>
      <c r="IAZ139"/>
      <c r="IBA139"/>
      <c r="IBB139"/>
      <c r="IBC139"/>
      <c r="IBD139"/>
      <c r="IBE139"/>
      <c r="IBF139"/>
      <c r="IBG139"/>
      <c r="IBH139"/>
      <c r="IBI139"/>
      <c r="IBJ139"/>
      <c r="IBK139"/>
      <c r="IBL139"/>
      <c r="IBM139"/>
      <c r="IBN139"/>
      <c r="IBO139"/>
      <c r="IBP139"/>
      <c r="IBQ139"/>
      <c r="IBR139"/>
      <c r="IBS139"/>
      <c r="IBT139"/>
      <c r="IBU139"/>
      <c r="IBV139"/>
      <c r="IBW139"/>
      <c r="IBX139"/>
      <c r="IBY139"/>
      <c r="IBZ139"/>
      <c r="ICA139"/>
      <c r="ICB139"/>
      <c r="ICC139"/>
      <c r="ICD139"/>
      <c r="ICE139"/>
      <c r="ICF139"/>
      <c r="ICG139"/>
      <c r="ICH139"/>
      <c r="ICI139"/>
      <c r="ICJ139"/>
      <c r="ICK139"/>
      <c r="ICL139"/>
      <c r="ICM139"/>
      <c r="ICN139"/>
      <c r="ICO139"/>
      <c r="ICP139"/>
      <c r="ICQ139"/>
      <c r="ICR139"/>
      <c r="ICS139"/>
      <c r="ICT139"/>
      <c r="ICU139"/>
      <c r="ICV139"/>
      <c r="ICW139"/>
      <c r="ICX139"/>
      <c r="ICY139"/>
      <c r="ICZ139"/>
      <c r="IDA139"/>
      <c r="IDB139"/>
      <c r="IDC139"/>
      <c r="IDD139"/>
      <c r="IDE139"/>
      <c r="IDF139"/>
      <c r="IDG139"/>
      <c r="IDH139"/>
      <c r="IDI139"/>
      <c r="IDJ139"/>
      <c r="IDK139"/>
      <c r="IDL139"/>
      <c r="IDM139"/>
      <c r="IDN139"/>
      <c r="IDO139"/>
      <c r="IDP139"/>
      <c r="IDQ139"/>
      <c r="IDR139"/>
      <c r="IDS139"/>
      <c r="IDT139"/>
      <c r="IDU139"/>
      <c r="IDV139"/>
      <c r="IDW139"/>
      <c r="IDX139"/>
      <c r="IDY139"/>
      <c r="IDZ139"/>
      <c r="IEA139"/>
      <c r="IEB139"/>
      <c r="IEC139"/>
      <c r="IED139"/>
      <c r="IEE139"/>
      <c r="IEF139"/>
      <c r="IEG139"/>
      <c r="IEH139"/>
      <c r="IEI139"/>
      <c r="IEJ139"/>
      <c r="IEK139"/>
      <c r="IEL139"/>
      <c r="IEM139"/>
      <c r="IEN139"/>
      <c r="IEO139"/>
      <c r="IEP139"/>
      <c r="IEQ139"/>
      <c r="IER139"/>
      <c r="IES139"/>
      <c r="IET139"/>
      <c r="IEU139"/>
      <c r="IEV139"/>
      <c r="IEW139"/>
      <c r="IEX139"/>
      <c r="IEY139"/>
      <c r="IEZ139"/>
      <c r="IFA139"/>
      <c r="IFB139"/>
      <c r="IFC139"/>
      <c r="IFD139"/>
      <c r="IFE139"/>
      <c r="IFF139"/>
      <c r="IFG139"/>
      <c r="IFH139"/>
      <c r="IFI139"/>
      <c r="IFJ139"/>
      <c r="IFK139"/>
      <c r="IFL139"/>
      <c r="IFM139"/>
      <c r="IFN139"/>
      <c r="IFO139"/>
      <c r="IFP139"/>
      <c r="IFQ139"/>
      <c r="IFR139"/>
      <c r="IFS139"/>
      <c r="IFT139"/>
      <c r="IFU139"/>
      <c r="IFV139"/>
      <c r="IFW139"/>
      <c r="IFX139"/>
      <c r="IFY139"/>
      <c r="IFZ139"/>
      <c r="IGA139"/>
      <c r="IGB139"/>
      <c r="IGC139"/>
      <c r="IGD139"/>
      <c r="IGE139"/>
      <c r="IGF139"/>
      <c r="IGG139"/>
      <c r="IGH139"/>
      <c r="IGI139"/>
      <c r="IGJ139"/>
      <c r="IGK139"/>
      <c r="IGL139"/>
      <c r="IGM139"/>
      <c r="IGN139"/>
      <c r="IGO139"/>
      <c r="IGP139"/>
      <c r="IGQ139"/>
      <c r="IGR139"/>
      <c r="IGS139"/>
      <c r="IGT139"/>
      <c r="IGU139"/>
      <c r="IGV139"/>
      <c r="IGW139"/>
      <c r="IGX139"/>
      <c r="IGY139"/>
      <c r="IGZ139"/>
      <c r="IHA139"/>
      <c r="IHB139"/>
      <c r="IHC139"/>
      <c r="IHD139"/>
      <c r="IHE139"/>
      <c r="IHF139"/>
      <c r="IHG139"/>
      <c r="IHH139"/>
      <c r="IHI139"/>
      <c r="IHJ139"/>
      <c r="IHK139"/>
      <c r="IHL139"/>
      <c r="IHM139"/>
      <c r="IHN139"/>
      <c r="IHO139"/>
      <c r="IHP139"/>
      <c r="IHQ139"/>
      <c r="IHR139"/>
      <c r="IHS139"/>
      <c r="IHT139"/>
      <c r="IHU139"/>
      <c r="IHV139"/>
      <c r="IHW139"/>
      <c r="IHX139"/>
      <c r="IHY139"/>
      <c r="IHZ139"/>
      <c r="IIA139"/>
      <c r="IIB139"/>
      <c r="IIC139"/>
      <c r="IID139"/>
      <c r="IIE139"/>
      <c r="IIF139"/>
      <c r="IIG139"/>
      <c r="IIH139"/>
      <c r="III139"/>
      <c r="IIJ139"/>
      <c r="IIK139"/>
      <c r="IIL139"/>
      <c r="IIM139"/>
      <c r="IIN139"/>
      <c r="IIO139"/>
      <c r="IIP139"/>
      <c r="IIQ139"/>
      <c r="IIR139"/>
      <c r="IIS139"/>
      <c r="IIT139"/>
      <c r="IIU139"/>
      <c r="IIV139"/>
      <c r="IIW139"/>
      <c r="IIX139"/>
      <c r="IIY139"/>
      <c r="IIZ139"/>
      <c r="IJA139"/>
      <c r="IJB139"/>
      <c r="IJC139"/>
      <c r="IJD139"/>
      <c r="IJE139"/>
      <c r="IJF139"/>
      <c r="IJG139"/>
      <c r="IJH139"/>
      <c r="IJI139"/>
      <c r="IJJ139"/>
      <c r="IJK139"/>
      <c r="IJL139"/>
      <c r="IJM139"/>
      <c r="IJN139"/>
      <c r="IJO139"/>
      <c r="IJP139"/>
      <c r="IJQ139"/>
      <c r="IJR139"/>
      <c r="IJS139"/>
      <c r="IJT139"/>
      <c r="IJU139"/>
      <c r="IJV139"/>
      <c r="IJW139"/>
      <c r="IJX139"/>
      <c r="IJY139"/>
      <c r="IJZ139"/>
      <c r="IKA139"/>
      <c r="IKB139"/>
      <c r="IKC139"/>
      <c r="IKD139"/>
      <c r="IKE139"/>
      <c r="IKF139"/>
      <c r="IKG139"/>
      <c r="IKH139"/>
      <c r="IKI139"/>
      <c r="IKJ139"/>
      <c r="IKK139"/>
      <c r="IKL139"/>
      <c r="IKM139"/>
      <c r="IKN139"/>
      <c r="IKO139"/>
      <c r="IKP139"/>
      <c r="IKQ139"/>
      <c r="IKR139"/>
      <c r="IKS139"/>
      <c r="IKT139"/>
      <c r="IKU139"/>
      <c r="IKV139"/>
      <c r="IKW139"/>
      <c r="IKX139"/>
      <c r="IKY139"/>
      <c r="IKZ139"/>
      <c r="ILA139"/>
      <c r="ILB139"/>
      <c r="ILC139"/>
      <c r="ILD139"/>
      <c r="ILE139"/>
      <c r="ILF139"/>
      <c r="ILG139"/>
      <c r="ILH139"/>
      <c r="ILI139"/>
      <c r="ILJ139"/>
      <c r="ILK139"/>
      <c r="ILL139"/>
      <c r="ILM139"/>
      <c r="ILN139"/>
      <c r="ILO139"/>
      <c r="ILP139"/>
      <c r="ILQ139"/>
      <c r="ILR139"/>
      <c r="ILS139"/>
      <c r="ILT139"/>
      <c r="ILU139"/>
      <c r="ILV139"/>
      <c r="ILW139"/>
      <c r="ILX139"/>
      <c r="ILY139"/>
      <c r="ILZ139"/>
      <c r="IMA139"/>
      <c r="IMB139"/>
      <c r="IMC139"/>
      <c r="IMD139"/>
      <c r="IME139"/>
      <c r="IMF139"/>
      <c r="IMG139"/>
      <c r="IMH139"/>
      <c r="IMI139"/>
      <c r="IMJ139"/>
      <c r="IMK139"/>
      <c r="IML139"/>
      <c r="IMM139"/>
      <c r="IMN139"/>
      <c r="IMO139"/>
      <c r="IMP139"/>
      <c r="IMQ139"/>
      <c r="IMR139"/>
      <c r="IMS139"/>
      <c r="IMT139"/>
      <c r="IMU139"/>
      <c r="IMV139"/>
      <c r="IMW139"/>
      <c r="IMX139"/>
      <c r="IMY139"/>
      <c r="IMZ139"/>
      <c r="INA139"/>
      <c r="INB139"/>
      <c r="INC139"/>
      <c r="IND139"/>
      <c r="INE139"/>
      <c r="INF139"/>
      <c r="ING139"/>
      <c r="INH139"/>
      <c r="INI139"/>
      <c r="INJ139"/>
      <c r="INK139"/>
      <c r="INL139"/>
      <c r="INM139"/>
      <c r="INN139"/>
      <c r="INO139"/>
      <c r="INP139"/>
      <c r="INQ139"/>
      <c r="INR139"/>
      <c r="INS139"/>
      <c r="INT139"/>
      <c r="INU139"/>
      <c r="INV139"/>
      <c r="INW139"/>
      <c r="INX139"/>
      <c r="INY139"/>
      <c r="INZ139"/>
      <c r="IOA139"/>
      <c r="IOB139"/>
      <c r="IOC139"/>
      <c r="IOD139"/>
      <c r="IOE139"/>
      <c r="IOF139"/>
      <c r="IOG139"/>
      <c r="IOH139"/>
      <c r="IOI139"/>
      <c r="IOJ139"/>
      <c r="IOK139"/>
      <c r="IOL139"/>
      <c r="IOM139"/>
      <c r="ION139"/>
      <c r="IOO139"/>
      <c r="IOP139"/>
      <c r="IOQ139"/>
      <c r="IOR139"/>
      <c r="IOS139"/>
      <c r="IOT139"/>
      <c r="IOU139"/>
      <c r="IOV139"/>
      <c r="IOW139"/>
      <c r="IOX139"/>
      <c r="IOY139"/>
      <c r="IOZ139"/>
      <c r="IPA139"/>
      <c r="IPB139"/>
      <c r="IPC139"/>
      <c r="IPD139"/>
      <c r="IPE139"/>
      <c r="IPF139"/>
      <c r="IPG139"/>
      <c r="IPH139"/>
      <c r="IPI139"/>
      <c r="IPJ139"/>
      <c r="IPK139"/>
      <c r="IPL139"/>
      <c r="IPM139"/>
      <c r="IPN139"/>
      <c r="IPO139"/>
      <c r="IPP139"/>
      <c r="IPQ139"/>
      <c r="IPR139"/>
      <c r="IPS139"/>
      <c r="IPT139"/>
      <c r="IPU139"/>
      <c r="IPV139"/>
      <c r="IPW139"/>
      <c r="IPX139"/>
      <c r="IPY139"/>
      <c r="IPZ139"/>
      <c r="IQA139"/>
      <c r="IQB139"/>
      <c r="IQC139"/>
      <c r="IQD139"/>
      <c r="IQE139"/>
      <c r="IQF139"/>
      <c r="IQG139"/>
      <c r="IQH139"/>
      <c r="IQI139"/>
      <c r="IQJ139"/>
      <c r="IQK139"/>
      <c r="IQL139"/>
      <c r="IQM139"/>
      <c r="IQN139"/>
      <c r="IQO139"/>
      <c r="IQP139"/>
      <c r="IQQ139"/>
      <c r="IQR139"/>
      <c r="IQS139"/>
      <c r="IQT139"/>
      <c r="IQU139"/>
      <c r="IQV139"/>
      <c r="IQW139"/>
      <c r="IQX139"/>
      <c r="IQY139"/>
      <c r="IQZ139"/>
      <c r="IRA139"/>
      <c r="IRB139"/>
      <c r="IRC139"/>
      <c r="IRD139"/>
      <c r="IRE139"/>
      <c r="IRF139"/>
      <c r="IRG139"/>
      <c r="IRH139"/>
      <c r="IRI139"/>
      <c r="IRJ139"/>
      <c r="IRK139"/>
      <c r="IRL139"/>
      <c r="IRM139"/>
      <c r="IRN139"/>
      <c r="IRO139"/>
      <c r="IRP139"/>
      <c r="IRQ139"/>
      <c r="IRR139"/>
      <c r="IRS139"/>
      <c r="IRT139"/>
      <c r="IRU139"/>
      <c r="IRV139"/>
      <c r="IRW139"/>
      <c r="IRX139"/>
      <c r="IRY139"/>
      <c r="IRZ139"/>
      <c r="ISA139"/>
      <c r="ISB139"/>
      <c r="ISC139"/>
      <c r="ISD139"/>
      <c r="ISE139"/>
      <c r="ISF139"/>
      <c r="ISG139"/>
      <c r="ISH139"/>
      <c r="ISI139"/>
      <c r="ISJ139"/>
      <c r="ISK139"/>
      <c r="ISL139"/>
      <c r="ISM139"/>
      <c r="ISN139"/>
      <c r="ISO139"/>
      <c r="ISP139"/>
      <c r="ISQ139"/>
      <c r="ISR139"/>
      <c r="ISS139"/>
      <c r="IST139"/>
      <c r="ISU139"/>
      <c r="ISV139"/>
      <c r="ISW139"/>
      <c r="ISX139"/>
      <c r="ISY139"/>
      <c r="ISZ139"/>
      <c r="ITA139"/>
      <c r="ITB139"/>
      <c r="ITC139"/>
      <c r="ITD139"/>
      <c r="ITE139"/>
      <c r="ITF139"/>
      <c r="ITG139"/>
      <c r="ITH139"/>
      <c r="ITI139"/>
      <c r="ITJ139"/>
      <c r="ITK139"/>
      <c r="ITL139"/>
      <c r="ITM139"/>
      <c r="ITN139"/>
      <c r="ITO139"/>
      <c r="ITP139"/>
      <c r="ITQ139"/>
      <c r="ITR139"/>
      <c r="ITS139"/>
      <c r="ITT139"/>
      <c r="ITU139"/>
      <c r="ITV139"/>
      <c r="ITW139"/>
      <c r="ITX139"/>
      <c r="ITY139"/>
      <c r="ITZ139"/>
      <c r="IUA139"/>
      <c r="IUB139"/>
      <c r="IUC139"/>
      <c r="IUD139"/>
      <c r="IUE139"/>
      <c r="IUF139"/>
      <c r="IUG139"/>
      <c r="IUH139"/>
      <c r="IUI139"/>
      <c r="IUJ139"/>
      <c r="IUK139"/>
      <c r="IUL139"/>
      <c r="IUM139"/>
      <c r="IUN139"/>
      <c r="IUO139"/>
      <c r="IUP139"/>
      <c r="IUQ139"/>
      <c r="IUR139"/>
      <c r="IUS139"/>
      <c r="IUT139"/>
      <c r="IUU139"/>
      <c r="IUV139"/>
      <c r="IUW139"/>
      <c r="IUX139"/>
      <c r="IUY139"/>
      <c r="IUZ139"/>
      <c r="IVA139"/>
      <c r="IVB139"/>
      <c r="IVC139"/>
      <c r="IVD139"/>
      <c r="IVE139"/>
      <c r="IVF139"/>
      <c r="IVG139"/>
      <c r="IVH139"/>
      <c r="IVI139"/>
      <c r="IVJ139"/>
      <c r="IVK139"/>
      <c r="IVL139"/>
      <c r="IVM139"/>
      <c r="IVN139"/>
      <c r="IVO139"/>
      <c r="IVP139"/>
      <c r="IVQ139"/>
      <c r="IVR139"/>
      <c r="IVS139"/>
      <c r="IVT139"/>
      <c r="IVU139"/>
      <c r="IVV139"/>
      <c r="IVW139"/>
      <c r="IVX139"/>
      <c r="IVY139"/>
      <c r="IVZ139"/>
      <c r="IWA139"/>
      <c r="IWB139"/>
      <c r="IWC139"/>
      <c r="IWD139"/>
      <c r="IWE139"/>
      <c r="IWF139"/>
      <c r="IWG139"/>
      <c r="IWH139"/>
      <c r="IWI139"/>
      <c r="IWJ139"/>
      <c r="IWK139"/>
      <c r="IWL139"/>
      <c r="IWM139"/>
      <c r="IWN139"/>
      <c r="IWO139"/>
      <c r="IWP139"/>
      <c r="IWQ139"/>
      <c r="IWR139"/>
      <c r="IWS139"/>
      <c r="IWT139"/>
      <c r="IWU139"/>
      <c r="IWV139"/>
      <c r="IWW139"/>
      <c r="IWX139"/>
      <c r="IWY139"/>
      <c r="IWZ139"/>
      <c r="IXA139"/>
      <c r="IXB139"/>
      <c r="IXC139"/>
      <c r="IXD139"/>
      <c r="IXE139"/>
      <c r="IXF139"/>
      <c r="IXG139"/>
      <c r="IXH139"/>
      <c r="IXI139"/>
      <c r="IXJ139"/>
      <c r="IXK139"/>
      <c r="IXL139"/>
      <c r="IXM139"/>
      <c r="IXN139"/>
      <c r="IXO139"/>
      <c r="IXP139"/>
      <c r="IXQ139"/>
      <c r="IXR139"/>
      <c r="IXS139"/>
      <c r="IXT139"/>
      <c r="IXU139"/>
      <c r="IXV139"/>
      <c r="IXW139"/>
      <c r="IXX139"/>
      <c r="IXY139"/>
      <c r="IXZ139"/>
      <c r="IYA139"/>
      <c r="IYB139"/>
      <c r="IYC139"/>
      <c r="IYD139"/>
      <c r="IYE139"/>
      <c r="IYF139"/>
      <c r="IYG139"/>
      <c r="IYH139"/>
      <c r="IYI139"/>
      <c r="IYJ139"/>
      <c r="IYK139"/>
      <c r="IYL139"/>
      <c r="IYM139"/>
      <c r="IYN139"/>
      <c r="IYO139"/>
      <c r="IYP139"/>
      <c r="IYQ139"/>
      <c r="IYR139"/>
      <c r="IYS139"/>
      <c r="IYT139"/>
      <c r="IYU139"/>
      <c r="IYV139"/>
      <c r="IYW139"/>
      <c r="IYX139"/>
      <c r="IYY139"/>
      <c r="IYZ139"/>
      <c r="IZA139"/>
      <c r="IZB139"/>
      <c r="IZC139"/>
      <c r="IZD139"/>
      <c r="IZE139"/>
      <c r="IZF139"/>
      <c r="IZG139"/>
      <c r="IZH139"/>
      <c r="IZI139"/>
      <c r="IZJ139"/>
      <c r="IZK139"/>
      <c r="IZL139"/>
      <c r="IZM139"/>
      <c r="IZN139"/>
      <c r="IZO139"/>
      <c r="IZP139"/>
      <c r="IZQ139"/>
      <c r="IZR139"/>
      <c r="IZS139"/>
      <c r="IZT139"/>
      <c r="IZU139"/>
      <c r="IZV139"/>
      <c r="IZW139"/>
      <c r="IZX139"/>
      <c r="IZY139"/>
      <c r="IZZ139"/>
      <c r="JAA139"/>
      <c r="JAB139"/>
      <c r="JAC139"/>
      <c r="JAD139"/>
      <c r="JAE139"/>
      <c r="JAF139"/>
      <c r="JAG139"/>
      <c r="JAH139"/>
      <c r="JAI139"/>
      <c r="JAJ139"/>
      <c r="JAK139"/>
      <c r="JAL139"/>
      <c r="JAM139"/>
      <c r="JAN139"/>
      <c r="JAO139"/>
      <c r="JAP139"/>
      <c r="JAQ139"/>
      <c r="JAR139"/>
      <c r="JAS139"/>
      <c r="JAT139"/>
      <c r="JAU139"/>
      <c r="JAV139"/>
      <c r="JAW139"/>
      <c r="JAX139"/>
      <c r="JAY139"/>
      <c r="JAZ139"/>
      <c r="JBA139"/>
      <c r="JBB139"/>
      <c r="JBC139"/>
      <c r="JBD139"/>
      <c r="JBE139"/>
      <c r="JBF139"/>
      <c r="JBG139"/>
      <c r="JBH139"/>
      <c r="JBI139"/>
      <c r="JBJ139"/>
      <c r="JBK139"/>
      <c r="JBL139"/>
      <c r="JBM139"/>
      <c r="JBN139"/>
      <c r="JBO139"/>
      <c r="JBP139"/>
      <c r="JBQ139"/>
      <c r="JBR139"/>
      <c r="JBS139"/>
      <c r="JBT139"/>
      <c r="JBU139"/>
      <c r="JBV139"/>
      <c r="JBW139"/>
      <c r="JBX139"/>
      <c r="JBY139"/>
      <c r="JBZ139"/>
      <c r="JCA139"/>
      <c r="JCB139"/>
      <c r="JCC139"/>
      <c r="JCD139"/>
      <c r="JCE139"/>
      <c r="JCF139"/>
      <c r="JCG139"/>
      <c r="JCH139"/>
      <c r="JCI139"/>
      <c r="JCJ139"/>
      <c r="JCK139"/>
      <c r="JCL139"/>
      <c r="JCM139"/>
      <c r="JCN139"/>
      <c r="JCO139"/>
      <c r="JCP139"/>
      <c r="JCQ139"/>
      <c r="JCR139"/>
      <c r="JCS139"/>
      <c r="JCT139"/>
      <c r="JCU139"/>
      <c r="JCV139"/>
      <c r="JCW139"/>
      <c r="JCX139"/>
      <c r="JCY139"/>
      <c r="JCZ139"/>
      <c r="JDA139"/>
      <c r="JDB139"/>
      <c r="JDC139"/>
      <c r="JDD139"/>
      <c r="JDE139"/>
      <c r="JDF139"/>
      <c r="JDG139"/>
      <c r="JDH139"/>
      <c r="JDI139"/>
      <c r="JDJ139"/>
      <c r="JDK139"/>
      <c r="JDL139"/>
      <c r="JDM139"/>
      <c r="JDN139"/>
      <c r="JDO139"/>
      <c r="JDP139"/>
      <c r="JDQ139"/>
      <c r="JDR139"/>
      <c r="JDS139"/>
      <c r="JDT139"/>
      <c r="JDU139"/>
      <c r="JDV139"/>
      <c r="JDW139"/>
      <c r="JDX139"/>
      <c r="JDY139"/>
      <c r="JDZ139"/>
      <c r="JEA139"/>
      <c r="JEB139"/>
      <c r="JEC139"/>
      <c r="JED139"/>
      <c r="JEE139"/>
      <c r="JEF139"/>
      <c r="JEG139"/>
      <c r="JEH139"/>
      <c r="JEI139"/>
      <c r="JEJ139"/>
      <c r="JEK139"/>
      <c r="JEL139"/>
      <c r="JEM139"/>
      <c r="JEN139"/>
      <c r="JEO139"/>
      <c r="JEP139"/>
      <c r="JEQ139"/>
      <c r="JER139"/>
      <c r="JES139"/>
      <c r="JET139"/>
      <c r="JEU139"/>
      <c r="JEV139"/>
      <c r="JEW139"/>
      <c r="JEX139"/>
      <c r="JEY139"/>
      <c r="JEZ139"/>
      <c r="JFA139"/>
      <c r="JFB139"/>
      <c r="JFC139"/>
      <c r="JFD139"/>
      <c r="JFE139"/>
      <c r="JFF139"/>
      <c r="JFG139"/>
      <c r="JFH139"/>
      <c r="JFI139"/>
      <c r="JFJ139"/>
      <c r="JFK139"/>
      <c r="JFL139"/>
      <c r="JFM139"/>
      <c r="JFN139"/>
      <c r="JFO139"/>
      <c r="JFP139"/>
      <c r="JFQ139"/>
      <c r="JFR139"/>
      <c r="JFS139"/>
      <c r="JFT139"/>
      <c r="JFU139"/>
      <c r="JFV139"/>
      <c r="JFW139"/>
      <c r="JFX139"/>
      <c r="JFY139"/>
      <c r="JFZ139"/>
      <c r="JGA139"/>
      <c r="JGB139"/>
      <c r="JGC139"/>
      <c r="JGD139"/>
      <c r="JGE139"/>
      <c r="JGF139"/>
      <c r="JGG139"/>
      <c r="JGH139"/>
      <c r="JGI139"/>
      <c r="JGJ139"/>
      <c r="JGK139"/>
      <c r="JGL139"/>
      <c r="JGM139"/>
      <c r="JGN139"/>
      <c r="JGO139"/>
      <c r="JGP139"/>
      <c r="JGQ139"/>
      <c r="JGR139"/>
      <c r="JGS139"/>
      <c r="JGT139"/>
      <c r="JGU139"/>
      <c r="JGV139"/>
      <c r="JGW139"/>
      <c r="JGX139"/>
      <c r="JGY139"/>
      <c r="JGZ139"/>
      <c r="JHA139"/>
      <c r="JHB139"/>
      <c r="JHC139"/>
      <c r="JHD139"/>
      <c r="JHE139"/>
      <c r="JHF139"/>
      <c r="JHG139"/>
      <c r="JHH139"/>
      <c r="JHI139"/>
      <c r="JHJ139"/>
      <c r="JHK139"/>
      <c r="JHL139"/>
      <c r="JHM139"/>
      <c r="JHN139"/>
      <c r="JHO139"/>
      <c r="JHP139"/>
      <c r="JHQ139"/>
      <c r="JHR139"/>
      <c r="JHS139"/>
      <c r="JHT139"/>
      <c r="JHU139"/>
      <c r="JHV139"/>
      <c r="JHW139"/>
      <c r="JHX139"/>
      <c r="JHY139"/>
      <c r="JHZ139"/>
      <c r="JIA139"/>
      <c r="JIB139"/>
      <c r="JIC139"/>
      <c r="JID139"/>
      <c r="JIE139"/>
      <c r="JIF139"/>
      <c r="JIG139"/>
      <c r="JIH139"/>
      <c r="JII139"/>
      <c r="JIJ139"/>
      <c r="JIK139"/>
      <c r="JIL139"/>
      <c r="JIM139"/>
      <c r="JIN139"/>
      <c r="JIO139"/>
      <c r="JIP139"/>
      <c r="JIQ139"/>
      <c r="JIR139"/>
      <c r="JIS139"/>
      <c r="JIT139"/>
      <c r="JIU139"/>
      <c r="JIV139"/>
      <c r="JIW139"/>
      <c r="JIX139"/>
      <c r="JIY139"/>
      <c r="JIZ139"/>
      <c r="JJA139"/>
      <c r="JJB139"/>
      <c r="JJC139"/>
      <c r="JJD139"/>
      <c r="JJE139"/>
      <c r="JJF139"/>
      <c r="JJG139"/>
      <c r="JJH139"/>
      <c r="JJI139"/>
      <c r="JJJ139"/>
      <c r="JJK139"/>
      <c r="JJL139"/>
      <c r="JJM139"/>
      <c r="JJN139"/>
      <c r="JJO139"/>
      <c r="JJP139"/>
      <c r="JJQ139"/>
      <c r="JJR139"/>
      <c r="JJS139"/>
      <c r="JJT139"/>
      <c r="JJU139"/>
      <c r="JJV139"/>
      <c r="JJW139"/>
      <c r="JJX139"/>
      <c r="JJY139"/>
      <c r="JJZ139"/>
      <c r="JKA139"/>
      <c r="JKB139"/>
      <c r="JKC139"/>
      <c r="JKD139"/>
      <c r="JKE139"/>
      <c r="JKF139"/>
      <c r="JKG139"/>
      <c r="JKH139"/>
      <c r="JKI139"/>
      <c r="JKJ139"/>
      <c r="JKK139"/>
      <c r="JKL139"/>
      <c r="JKM139"/>
      <c r="JKN139"/>
      <c r="JKO139"/>
      <c r="JKP139"/>
      <c r="JKQ139"/>
      <c r="JKR139"/>
      <c r="JKS139"/>
      <c r="JKT139"/>
      <c r="JKU139"/>
      <c r="JKV139"/>
      <c r="JKW139"/>
      <c r="JKX139"/>
      <c r="JKY139"/>
      <c r="JKZ139"/>
      <c r="JLA139"/>
      <c r="JLB139"/>
      <c r="JLC139"/>
      <c r="JLD139"/>
      <c r="JLE139"/>
      <c r="JLF139"/>
      <c r="JLG139"/>
      <c r="JLH139"/>
      <c r="JLI139"/>
      <c r="JLJ139"/>
      <c r="JLK139"/>
      <c r="JLL139"/>
      <c r="JLM139"/>
      <c r="JLN139"/>
      <c r="JLO139"/>
      <c r="JLP139"/>
      <c r="JLQ139"/>
      <c r="JLR139"/>
      <c r="JLS139"/>
      <c r="JLT139"/>
      <c r="JLU139"/>
      <c r="JLV139"/>
      <c r="JLW139"/>
      <c r="JLX139"/>
      <c r="JLY139"/>
      <c r="JLZ139"/>
      <c r="JMA139"/>
      <c r="JMB139"/>
      <c r="JMC139"/>
      <c r="JMD139"/>
      <c r="JME139"/>
      <c r="JMF139"/>
      <c r="JMG139"/>
      <c r="JMH139"/>
      <c r="JMI139"/>
      <c r="JMJ139"/>
      <c r="JMK139"/>
      <c r="JML139"/>
      <c r="JMM139"/>
      <c r="JMN139"/>
      <c r="JMO139"/>
      <c r="JMP139"/>
      <c r="JMQ139"/>
      <c r="JMR139"/>
      <c r="JMS139"/>
      <c r="JMT139"/>
      <c r="JMU139"/>
      <c r="JMV139"/>
      <c r="JMW139"/>
      <c r="JMX139"/>
      <c r="JMY139"/>
      <c r="JMZ139"/>
      <c r="JNA139"/>
      <c r="JNB139"/>
      <c r="JNC139"/>
      <c r="JND139"/>
      <c r="JNE139"/>
      <c r="JNF139"/>
      <c r="JNG139"/>
      <c r="JNH139"/>
      <c r="JNI139"/>
      <c r="JNJ139"/>
      <c r="JNK139"/>
      <c r="JNL139"/>
      <c r="JNM139"/>
      <c r="JNN139"/>
      <c r="JNO139"/>
      <c r="JNP139"/>
      <c r="JNQ139"/>
      <c r="JNR139"/>
      <c r="JNS139"/>
      <c r="JNT139"/>
      <c r="JNU139"/>
      <c r="JNV139"/>
      <c r="JNW139"/>
      <c r="JNX139"/>
      <c r="JNY139"/>
      <c r="JNZ139"/>
      <c r="JOA139"/>
      <c r="JOB139"/>
      <c r="JOC139"/>
      <c r="JOD139"/>
      <c r="JOE139"/>
      <c r="JOF139"/>
      <c r="JOG139"/>
      <c r="JOH139"/>
      <c r="JOI139"/>
      <c r="JOJ139"/>
      <c r="JOK139"/>
      <c r="JOL139"/>
      <c r="JOM139"/>
      <c r="JON139"/>
      <c r="JOO139"/>
      <c r="JOP139"/>
      <c r="JOQ139"/>
      <c r="JOR139"/>
      <c r="JOS139"/>
      <c r="JOT139"/>
      <c r="JOU139"/>
      <c r="JOV139"/>
      <c r="JOW139"/>
      <c r="JOX139"/>
      <c r="JOY139"/>
      <c r="JOZ139"/>
      <c r="JPA139"/>
      <c r="JPB139"/>
      <c r="JPC139"/>
      <c r="JPD139"/>
      <c r="JPE139"/>
      <c r="JPF139"/>
      <c r="JPG139"/>
      <c r="JPH139"/>
      <c r="JPI139"/>
      <c r="JPJ139"/>
      <c r="JPK139"/>
      <c r="JPL139"/>
      <c r="JPM139"/>
      <c r="JPN139"/>
      <c r="JPO139"/>
      <c r="JPP139"/>
      <c r="JPQ139"/>
      <c r="JPR139"/>
      <c r="JPS139"/>
      <c r="JPT139"/>
      <c r="JPU139"/>
      <c r="JPV139"/>
      <c r="JPW139"/>
      <c r="JPX139"/>
      <c r="JPY139"/>
      <c r="JPZ139"/>
      <c r="JQA139"/>
      <c r="JQB139"/>
      <c r="JQC139"/>
      <c r="JQD139"/>
      <c r="JQE139"/>
      <c r="JQF139"/>
      <c r="JQG139"/>
      <c r="JQH139"/>
      <c r="JQI139"/>
      <c r="JQJ139"/>
      <c r="JQK139"/>
      <c r="JQL139"/>
      <c r="JQM139"/>
      <c r="JQN139"/>
      <c r="JQO139"/>
      <c r="JQP139"/>
      <c r="JQQ139"/>
      <c r="JQR139"/>
      <c r="JQS139"/>
      <c r="JQT139"/>
      <c r="JQU139"/>
      <c r="JQV139"/>
      <c r="JQW139"/>
      <c r="JQX139"/>
      <c r="JQY139"/>
      <c r="JQZ139"/>
      <c r="JRA139"/>
      <c r="JRB139"/>
      <c r="JRC139"/>
      <c r="JRD139"/>
      <c r="JRE139"/>
      <c r="JRF139"/>
      <c r="JRG139"/>
      <c r="JRH139"/>
      <c r="JRI139"/>
      <c r="JRJ139"/>
      <c r="JRK139"/>
      <c r="JRL139"/>
      <c r="JRM139"/>
      <c r="JRN139"/>
      <c r="JRO139"/>
      <c r="JRP139"/>
      <c r="JRQ139"/>
      <c r="JRR139"/>
      <c r="JRS139"/>
      <c r="JRT139"/>
      <c r="JRU139"/>
      <c r="JRV139"/>
      <c r="JRW139"/>
      <c r="JRX139"/>
      <c r="JRY139"/>
      <c r="JRZ139"/>
      <c r="JSA139"/>
      <c r="JSB139"/>
      <c r="JSC139"/>
      <c r="JSD139"/>
      <c r="JSE139"/>
      <c r="JSF139"/>
      <c r="JSG139"/>
      <c r="JSH139"/>
      <c r="JSI139"/>
      <c r="JSJ139"/>
      <c r="JSK139"/>
      <c r="JSL139"/>
      <c r="JSM139"/>
      <c r="JSN139"/>
      <c r="JSO139"/>
      <c r="JSP139"/>
      <c r="JSQ139"/>
      <c r="JSR139"/>
      <c r="JSS139"/>
      <c r="JST139"/>
      <c r="JSU139"/>
      <c r="JSV139"/>
      <c r="JSW139"/>
      <c r="JSX139"/>
      <c r="JSY139"/>
      <c r="JSZ139"/>
      <c r="JTA139"/>
      <c r="JTB139"/>
      <c r="JTC139"/>
      <c r="JTD139"/>
      <c r="JTE139"/>
      <c r="JTF139"/>
      <c r="JTG139"/>
      <c r="JTH139"/>
      <c r="JTI139"/>
      <c r="JTJ139"/>
      <c r="JTK139"/>
      <c r="JTL139"/>
      <c r="JTM139"/>
      <c r="JTN139"/>
      <c r="JTO139"/>
      <c r="JTP139"/>
      <c r="JTQ139"/>
      <c r="JTR139"/>
      <c r="JTS139"/>
      <c r="JTT139"/>
      <c r="JTU139"/>
      <c r="JTV139"/>
      <c r="JTW139"/>
      <c r="JTX139"/>
      <c r="JTY139"/>
      <c r="JTZ139"/>
      <c r="JUA139"/>
      <c r="JUB139"/>
      <c r="JUC139"/>
      <c r="JUD139"/>
      <c r="JUE139"/>
      <c r="JUF139"/>
      <c r="JUG139"/>
      <c r="JUH139"/>
      <c r="JUI139"/>
      <c r="JUJ139"/>
      <c r="JUK139"/>
      <c r="JUL139"/>
      <c r="JUM139"/>
      <c r="JUN139"/>
      <c r="JUO139"/>
      <c r="JUP139"/>
      <c r="JUQ139"/>
      <c r="JUR139"/>
      <c r="JUS139"/>
      <c r="JUT139"/>
      <c r="JUU139"/>
      <c r="JUV139"/>
      <c r="JUW139"/>
      <c r="JUX139"/>
      <c r="JUY139"/>
      <c r="JUZ139"/>
      <c r="JVA139"/>
      <c r="JVB139"/>
      <c r="JVC139"/>
      <c r="JVD139"/>
      <c r="JVE139"/>
      <c r="JVF139"/>
      <c r="JVG139"/>
      <c r="JVH139"/>
      <c r="JVI139"/>
      <c r="JVJ139"/>
      <c r="JVK139"/>
      <c r="JVL139"/>
      <c r="JVM139"/>
      <c r="JVN139"/>
      <c r="JVO139"/>
      <c r="JVP139"/>
      <c r="JVQ139"/>
      <c r="JVR139"/>
      <c r="JVS139"/>
      <c r="JVT139"/>
      <c r="JVU139"/>
      <c r="JVV139"/>
      <c r="JVW139"/>
      <c r="JVX139"/>
      <c r="JVY139"/>
      <c r="JVZ139"/>
      <c r="JWA139"/>
      <c r="JWB139"/>
      <c r="JWC139"/>
      <c r="JWD139"/>
      <c r="JWE139"/>
      <c r="JWF139"/>
      <c r="JWG139"/>
      <c r="JWH139"/>
      <c r="JWI139"/>
      <c r="JWJ139"/>
      <c r="JWK139"/>
      <c r="JWL139"/>
      <c r="JWM139"/>
      <c r="JWN139"/>
      <c r="JWO139"/>
      <c r="JWP139"/>
      <c r="JWQ139"/>
      <c r="JWR139"/>
      <c r="JWS139"/>
      <c r="JWT139"/>
      <c r="JWU139"/>
      <c r="JWV139"/>
      <c r="JWW139"/>
      <c r="JWX139"/>
      <c r="JWY139"/>
      <c r="JWZ139"/>
      <c r="JXA139"/>
      <c r="JXB139"/>
      <c r="JXC139"/>
      <c r="JXD139"/>
      <c r="JXE139"/>
      <c r="JXF139"/>
      <c r="JXG139"/>
      <c r="JXH139"/>
      <c r="JXI139"/>
      <c r="JXJ139"/>
      <c r="JXK139"/>
      <c r="JXL139"/>
      <c r="JXM139"/>
      <c r="JXN139"/>
      <c r="JXO139"/>
      <c r="JXP139"/>
      <c r="JXQ139"/>
      <c r="JXR139"/>
      <c r="JXS139"/>
      <c r="JXT139"/>
      <c r="JXU139"/>
      <c r="JXV139"/>
      <c r="JXW139"/>
      <c r="JXX139"/>
      <c r="JXY139"/>
      <c r="JXZ139"/>
      <c r="JYA139"/>
      <c r="JYB139"/>
      <c r="JYC139"/>
      <c r="JYD139"/>
      <c r="JYE139"/>
      <c r="JYF139"/>
      <c r="JYG139"/>
      <c r="JYH139"/>
      <c r="JYI139"/>
      <c r="JYJ139"/>
      <c r="JYK139"/>
      <c r="JYL139"/>
      <c r="JYM139"/>
      <c r="JYN139"/>
      <c r="JYO139"/>
      <c r="JYP139"/>
      <c r="JYQ139"/>
      <c r="JYR139"/>
      <c r="JYS139"/>
      <c r="JYT139"/>
      <c r="JYU139"/>
      <c r="JYV139"/>
      <c r="JYW139"/>
      <c r="JYX139"/>
      <c r="JYY139"/>
      <c r="JYZ139"/>
      <c r="JZA139"/>
      <c r="JZB139"/>
      <c r="JZC139"/>
      <c r="JZD139"/>
      <c r="JZE139"/>
      <c r="JZF139"/>
      <c r="JZG139"/>
      <c r="JZH139"/>
      <c r="JZI139"/>
      <c r="JZJ139"/>
      <c r="JZK139"/>
      <c r="JZL139"/>
      <c r="JZM139"/>
      <c r="JZN139"/>
      <c r="JZO139"/>
      <c r="JZP139"/>
      <c r="JZQ139"/>
      <c r="JZR139"/>
      <c r="JZS139"/>
      <c r="JZT139"/>
      <c r="JZU139"/>
      <c r="JZV139"/>
      <c r="JZW139"/>
      <c r="JZX139"/>
      <c r="JZY139"/>
      <c r="JZZ139"/>
      <c r="KAA139"/>
      <c r="KAB139"/>
      <c r="KAC139"/>
      <c r="KAD139"/>
      <c r="KAE139"/>
      <c r="KAF139"/>
      <c r="KAG139"/>
      <c r="KAH139"/>
      <c r="KAI139"/>
      <c r="KAJ139"/>
      <c r="KAK139"/>
      <c r="KAL139"/>
      <c r="KAM139"/>
      <c r="KAN139"/>
      <c r="KAO139"/>
      <c r="KAP139"/>
      <c r="KAQ139"/>
      <c r="KAR139"/>
      <c r="KAS139"/>
      <c r="KAT139"/>
      <c r="KAU139"/>
      <c r="KAV139"/>
      <c r="KAW139"/>
      <c r="KAX139"/>
      <c r="KAY139"/>
      <c r="KAZ139"/>
      <c r="KBA139"/>
      <c r="KBB139"/>
      <c r="KBC139"/>
      <c r="KBD139"/>
      <c r="KBE139"/>
      <c r="KBF139"/>
      <c r="KBG139"/>
      <c r="KBH139"/>
      <c r="KBI139"/>
      <c r="KBJ139"/>
      <c r="KBK139"/>
      <c r="KBL139"/>
      <c r="KBM139"/>
      <c r="KBN139"/>
      <c r="KBO139"/>
      <c r="KBP139"/>
      <c r="KBQ139"/>
      <c r="KBR139"/>
      <c r="KBS139"/>
      <c r="KBT139"/>
      <c r="KBU139"/>
      <c r="KBV139"/>
      <c r="KBW139"/>
      <c r="KBX139"/>
      <c r="KBY139"/>
      <c r="KBZ139"/>
      <c r="KCA139"/>
      <c r="KCB139"/>
      <c r="KCC139"/>
      <c r="KCD139"/>
      <c r="KCE139"/>
      <c r="KCF139"/>
      <c r="KCG139"/>
      <c r="KCH139"/>
      <c r="KCI139"/>
      <c r="KCJ139"/>
      <c r="KCK139"/>
      <c r="KCL139"/>
      <c r="KCM139"/>
      <c r="KCN139"/>
      <c r="KCO139"/>
      <c r="KCP139"/>
      <c r="KCQ139"/>
      <c r="KCR139"/>
      <c r="KCS139"/>
      <c r="KCT139"/>
      <c r="KCU139"/>
      <c r="KCV139"/>
      <c r="KCW139"/>
      <c r="KCX139"/>
      <c r="KCY139"/>
      <c r="KCZ139"/>
      <c r="KDA139"/>
      <c r="KDB139"/>
      <c r="KDC139"/>
      <c r="KDD139"/>
      <c r="KDE139"/>
      <c r="KDF139"/>
      <c r="KDG139"/>
      <c r="KDH139"/>
      <c r="KDI139"/>
      <c r="KDJ139"/>
      <c r="KDK139"/>
      <c r="KDL139"/>
      <c r="KDM139"/>
      <c r="KDN139"/>
      <c r="KDO139"/>
      <c r="KDP139"/>
      <c r="KDQ139"/>
      <c r="KDR139"/>
      <c r="KDS139"/>
      <c r="KDT139"/>
      <c r="KDU139"/>
      <c r="KDV139"/>
      <c r="KDW139"/>
      <c r="KDX139"/>
      <c r="KDY139"/>
      <c r="KDZ139"/>
      <c r="KEA139"/>
      <c r="KEB139"/>
      <c r="KEC139"/>
      <c r="KED139"/>
      <c r="KEE139"/>
      <c r="KEF139"/>
      <c r="KEG139"/>
      <c r="KEH139"/>
      <c r="KEI139"/>
      <c r="KEJ139"/>
      <c r="KEK139"/>
      <c r="KEL139"/>
      <c r="KEM139"/>
      <c r="KEN139"/>
      <c r="KEO139"/>
      <c r="KEP139"/>
      <c r="KEQ139"/>
      <c r="KER139"/>
      <c r="KES139"/>
      <c r="KET139"/>
      <c r="KEU139"/>
      <c r="KEV139"/>
      <c r="KEW139"/>
      <c r="KEX139"/>
      <c r="KEY139"/>
      <c r="KEZ139"/>
      <c r="KFA139"/>
      <c r="KFB139"/>
      <c r="KFC139"/>
      <c r="KFD139"/>
      <c r="KFE139"/>
      <c r="KFF139"/>
      <c r="KFG139"/>
      <c r="KFH139"/>
      <c r="KFI139"/>
      <c r="KFJ139"/>
      <c r="KFK139"/>
      <c r="KFL139"/>
      <c r="KFM139"/>
      <c r="KFN139"/>
      <c r="KFO139"/>
      <c r="KFP139"/>
      <c r="KFQ139"/>
      <c r="KFR139"/>
      <c r="KFS139"/>
      <c r="KFT139"/>
      <c r="KFU139"/>
      <c r="KFV139"/>
      <c r="KFW139"/>
      <c r="KFX139"/>
      <c r="KFY139"/>
      <c r="KFZ139"/>
      <c r="KGA139"/>
      <c r="KGB139"/>
      <c r="KGC139"/>
      <c r="KGD139"/>
      <c r="KGE139"/>
      <c r="KGF139"/>
      <c r="KGG139"/>
      <c r="KGH139"/>
      <c r="KGI139"/>
      <c r="KGJ139"/>
      <c r="KGK139"/>
      <c r="KGL139"/>
      <c r="KGM139"/>
      <c r="KGN139"/>
      <c r="KGO139"/>
      <c r="KGP139"/>
      <c r="KGQ139"/>
      <c r="KGR139"/>
      <c r="KGS139"/>
      <c r="KGT139"/>
      <c r="KGU139"/>
      <c r="KGV139"/>
      <c r="KGW139"/>
      <c r="KGX139"/>
      <c r="KGY139"/>
      <c r="KGZ139"/>
      <c r="KHA139"/>
      <c r="KHB139"/>
      <c r="KHC139"/>
      <c r="KHD139"/>
      <c r="KHE139"/>
      <c r="KHF139"/>
      <c r="KHG139"/>
      <c r="KHH139"/>
      <c r="KHI139"/>
      <c r="KHJ139"/>
      <c r="KHK139"/>
      <c r="KHL139"/>
      <c r="KHM139"/>
      <c r="KHN139"/>
      <c r="KHO139"/>
      <c r="KHP139"/>
      <c r="KHQ139"/>
      <c r="KHR139"/>
      <c r="KHS139"/>
      <c r="KHT139"/>
      <c r="KHU139"/>
      <c r="KHV139"/>
      <c r="KHW139"/>
      <c r="KHX139"/>
      <c r="KHY139"/>
      <c r="KHZ139"/>
      <c r="KIA139"/>
      <c r="KIB139"/>
      <c r="KIC139"/>
      <c r="KID139"/>
      <c r="KIE139"/>
      <c r="KIF139"/>
      <c r="KIG139"/>
      <c r="KIH139"/>
      <c r="KII139"/>
      <c r="KIJ139"/>
      <c r="KIK139"/>
      <c r="KIL139"/>
      <c r="KIM139"/>
      <c r="KIN139"/>
      <c r="KIO139"/>
      <c r="KIP139"/>
      <c r="KIQ139"/>
      <c r="KIR139"/>
      <c r="KIS139"/>
      <c r="KIT139"/>
      <c r="KIU139"/>
      <c r="KIV139"/>
      <c r="KIW139"/>
      <c r="KIX139"/>
      <c r="KIY139"/>
      <c r="KIZ139"/>
      <c r="KJA139"/>
      <c r="KJB139"/>
      <c r="KJC139"/>
      <c r="KJD139"/>
      <c r="KJE139"/>
      <c r="KJF139"/>
      <c r="KJG139"/>
      <c r="KJH139"/>
      <c r="KJI139"/>
      <c r="KJJ139"/>
      <c r="KJK139"/>
      <c r="KJL139"/>
      <c r="KJM139"/>
      <c r="KJN139"/>
      <c r="KJO139"/>
      <c r="KJP139"/>
      <c r="KJQ139"/>
      <c r="KJR139"/>
      <c r="KJS139"/>
      <c r="KJT139"/>
      <c r="KJU139"/>
      <c r="KJV139"/>
      <c r="KJW139"/>
      <c r="KJX139"/>
      <c r="KJY139"/>
      <c r="KJZ139"/>
      <c r="KKA139"/>
      <c r="KKB139"/>
      <c r="KKC139"/>
      <c r="KKD139"/>
      <c r="KKE139"/>
      <c r="KKF139"/>
      <c r="KKG139"/>
      <c r="KKH139"/>
      <c r="KKI139"/>
      <c r="KKJ139"/>
      <c r="KKK139"/>
      <c r="KKL139"/>
      <c r="KKM139"/>
      <c r="KKN139"/>
      <c r="KKO139"/>
      <c r="KKP139"/>
      <c r="KKQ139"/>
      <c r="KKR139"/>
      <c r="KKS139"/>
      <c r="KKT139"/>
      <c r="KKU139"/>
      <c r="KKV139"/>
      <c r="KKW139"/>
      <c r="KKX139"/>
      <c r="KKY139"/>
      <c r="KKZ139"/>
      <c r="KLA139"/>
      <c r="KLB139"/>
      <c r="KLC139"/>
      <c r="KLD139"/>
      <c r="KLE139"/>
      <c r="KLF139"/>
      <c r="KLG139"/>
      <c r="KLH139"/>
      <c r="KLI139"/>
      <c r="KLJ139"/>
      <c r="KLK139"/>
      <c r="KLL139"/>
      <c r="KLM139"/>
      <c r="KLN139"/>
      <c r="KLO139"/>
      <c r="KLP139"/>
      <c r="KLQ139"/>
      <c r="KLR139"/>
      <c r="KLS139"/>
      <c r="KLT139"/>
      <c r="KLU139"/>
      <c r="KLV139"/>
      <c r="KLW139"/>
      <c r="KLX139"/>
      <c r="KLY139"/>
      <c r="KLZ139"/>
      <c r="KMA139"/>
      <c r="KMB139"/>
      <c r="KMC139"/>
      <c r="KMD139"/>
      <c r="KME139"/>
      <c r="KMF139"/>
      <c r="KMG139"/>
      <c r="KMH139"/>
      <c r="KMI139"/>
      <c r="KMJ139"/>
      <c r="KMK139"/>
      <c r="KML139"/>
      <c r="KMM139"/>
      <c r="KMN139"/>
      <c r="KMO139"/>
      <c r="KMP139"/>
      <c r="KMQ139"/>
      <c r="KMR139"/>
      <c r="KMS139"/>
      <c r="KMT139"/>
      <c r="KMU139"/>
      <c r="KMV139"/>
      <c r="KMW139"/>
      <c r="KMX139"/>
      <c r="KMY139"/>
      <c r="KMZ139"/>
      <c r="KNA139"/>
      <c r="KNB139"/>
      <c r="KNC139"/>
      <c r="KND139"/>
      <c r="KNE139"/>
      <c r="KNF139"/>
      <c r="KNG139"/>
      <c r="KNH139"/>
      <c r="KNI139"/>
      <c r="KNJ139"/>
      <c r="KNK139"/>
      <c r="KNL139"/>
      <c r="KNM139"/>
      <c r="KNN139"/>
      <c r="KNO139"/>
      <c r="KNP139"/>
      <c r="KNQ139"/>
      <c r="KNR139"/>
      <c r="KNS139"/>
      <c r="KNT139"/>
      <c r="KNU139"/>
      <c r="KNV139"/>
      <c r="KNW139"/>
      <c r="KNX139"/>
      <c r="KNY139"/>
      <c r="KNZ139"/>
      <c r="KOA139"/>
      <c r="KOB139"/>
      <c r="KOC139"/>
      <c r="KOD139"/>
      <c r="KOE139"/>
      <c r="KOF139"/>
      <c r="KOG139"/>
      <c r="KOH139"/>
      <c r="KOI139"/>
      <c r="KOJ139"/>
      <c r="KOK139"/>
      <c r="KOL139"/>
      <c r="KOM139"/>
      <c r="KON139"/>
      <c r="KOO139"/>
      <c r="KOP139"/>
      <c r="KOQ139"/>
      <c r="KOR139"/>
      <c r="KOS139"/>
      <c r="KOT139"/>
      <c r="KOU139"/>
      <c r="KOV139"/>
      <c r="KOW139"/>
      <c r="KOX139"/>
      <c r="KOY139"/>
      <c r="KOZ139"/>
      <c r="KPA139"/>
      <c r="KPB139"/>
      <c r="KPC139"/>
      <c r="KPD139"/>
      <c r="KPE139"/>
      <c r="KPF139"/>
      <c r="KPG139"/>
      <c r="KPH139"/>
      <c r="KPI139"/>
      <c r="KPJ139"/>
      <c r="KPK139"/>
      <c r="KPL139"/>
      <c r="KPM139"/>
      <c r="KPN139"/>
      <c r="KPO139"/>
      <c r="KPP139"/>
      <c r="KPQ139"/>
      <c r="KPR139"/>
      <c r="KPS139"/>
      <c r="KPT139"/>
      <c r="KPU139"/>
      <c r="KPV139"/>
      <c r="KPW139"/>
      <c r="KPX139"/>
      <c r="KPY139"/>
      <c r="KPZ139"/>
      <c r="KQA139"/>
      <c r="KQB139"/>
      <c r="KQC139"/>
      <c r="KQD139"/>
      <c r="KQE139"/>
      <c r="KQF139"/>
      <c r="KQG139"/>
      <c r="KQH139"/>
      <c r="KQI139"/>
      <c r="KQJ139"/>
      <c r="KQK139"/>
      <c r="KQL139"/>
      <c r="KQM139"/>
      <c r="KQN139"/>
      <c r="KQO139"/>
      <c r="KQP139"/>
      <c r="KQQ139"/>
      <c r="KQR139"/>
      <c r="KQS139"/>
      <c r="KQT139"/>
      <c r="KQU139"/>
      <c r="KQV139"/>
      <c r="KQW139"/>
      <c r="KQX139"/>
      <c r="KQY139"/>
      <c r="KQZ139"/>
      <c r="KRA139"/>
      <c r="KRB139"/>
      <c r="KRC139"/>
      <c r="KRD139"/>
      <c r="KRE139"/>
      <c r="KRF139"/>
      <c r="KRG139"/>
      <c r="KRH139"/>
      <c r="KRI139"/>
      <c r="KRJ139"/>
      <c r="KRK139"/>
      <c r="KRL139"/>
      <c r="KRM139"/>
      <c r="KRN139"/>
      <c r="KRO139"/>
      <c r="KRP139"/>
      <c r="KRQ139"/>
      <c r="KRR139"/>
      <c r="KRS139"/>
      <c r="KRT139"/>
      <c r="KRU139"/>
      <c r="KRV139"/>
      <c r="KRW139"/>
      <c r="KRX139"/>
      <c r="KRY139"/>
      <c r="KRZ139"/>
      <c r="KSA139"/>
      <c r="KSB139"/>
      <c r="KSC139"/>
      <c r="KSD139"/>
      <c r="KSE139"/>
      <c r="KSF139"/>
      <c r="KSG139"/>
      <c r="KSH139"/>
      <c r="KSI139"/>
      <c r="KSJ139"/>
      <c r="KSK139"/>
      <c r="KSL139"/>
      <c r="KSM139"/>
      <c r="KSN139"/>
      <c r="KSO139"/>
      <c r="KSP139"/>
      <c r="KSQ139"/>
      <c r="KSR139"/>
      <c r="KSS139"/>
      <c r="KST139"/>
      <c r="KSU139"/>
      <c r="KSV139"/>
      <c r="KSW139"/>
      <c r="KSX139"/>
      <c r="KSY139"/>
      <c r="KSZ139"/>
      <c r="KTA139"/>
      <c r="KTB139"/>
      <c r="KTC139"/>
      <c r="KTD139"/>
      <c r="KTE139"/>
      <c r="KTF139"/>
      <c r="KTG139"/>
      <c r="KTH139"/>
      <c r="KTI139"/>
      <c r="KTJ139"/>
      <c r="KTK139"/>
      <c r="KTL139"/>
      <c r="KTM139"/>
      <c r="KTN139"/>
      <c r="KTO139"/>
      <c r="KTP139"/>
      <c r="KTQ139"/>
      <c r="KTR139"/>
      <c r="KTS139"/>
      <c r="KTT139"/>
      <c r="KTU139"/>
      <c r="KTV139"/>
      <c r="KTW139"/>
      <c r="KTX139"/>
      <c r="KTY139"/>
      <c r="KTZ139"/>
      <c r="KUA139"/>
      <c r="KUB139"/>
      <c r="KUC139"/>
      <c r="KUD139"/>
      <c r="KUE139"/>
      <c r="KUF139"/>
      <c r="KUG139"/>
      <c r="KUH139"/>
      <c r="KUI139"/>
      <c r="KUJ139"/>
      <c r="KUK139"/>
      <c r="KUL139"/>
      <c r="KUM139"/>
      <c r="KUN139"/>
      <c r="KUO139"/>
      <c r="KUP139"/>
      <c r="KUQ139"/>
      <c r="KUR139"/>
      <c r="KUS139"/>
      <c r="KUT139"/>
      <c r="KUU139"/>
      <c r="KUV139"/>
      <c r="KUW139"/>
      <c r="KUX139"/>
      <c r="KUY139"/>
      <c r="KUZ139"/>
      <c r="KVA139"/>
      <c r="KVB139"/>
      <c r="KVC139"/>
      <c r="KVD139"/>
      <c r="KVE139"/>
      <c r="KVF139"/>
      <c r="KVG139"/>
      <c r="KVH139"/>
      <c r="KVI139"/>
      <c r="KVJ139"/>
      <c r="KVK139"/>
      <c r="KVL139"/>
      <c r="KVM139"/>
      <c r="KVN139"/>
      <c r="KVO139"/>
      <c r="KVP139"/>
      <c r="KVQ139"/>
      <c r="KVR139"/>
      <c r="KVS139"/>
      <c r="KVT139"/>
      <c r="KVU139"/>
      <c r="KVV139"/>
      <c r="KVW139"/>
      <c r="KVX139"/>
      <c r="KVY139"/>
      <c r="KVZ139"/>
      <c r="KWA139"/>
      <c r="KWB139"/>
      <c r="KWC139"/>
      <c r="KWD139"/>
      <c r="KWE139"/>
      <c r="KWF139"/>
      <c r="KWG139"/>
      <c r="KWH139"/>
      <c r="KWI139"/>
      <c r="KWJ139"/>
      <c r="KWK139"/>
      <c r="KWL139"/>
      <c r="KWM139"/>
      <c r="KWN139"/>
      <c r="KWO139"/>
      <c r="KWP139"/>
      <c r="KWQ139"/>
      <c r="KWR139"/>
      <c r="KWS139"/>
      <c r="KWT139"/>
      <c r="KWU139"/>
      <c r="KWV139"/>
      <c r="KWW139"/>
      <c r="KWX139"/>
      <c r="KWY139"/>
      <c r="KWZ139"/>
      <c r="KXA139"/>
      <c r="KXB139"/>
      <c r="KXC139"/>
      <c r="KXD139"/>
      <c r="KXE139"/>
      <c r="KXF139"/>
      <c r="KXG139"/>
      <c r="KXH139"/>
      <c r="KXI139"/>
      <c r="KXJ139"/>
      <c r="KXK139"/>
      <c r="KXL139"/>
      <c r="KXM139"/>
      <c r="KXN139"/>
      <c r="KXO139"/>
      <c r="KXP139"/>
      <c r="KXQ139"/>
      <c r="KXR139"/>
      <c r="KXS139"/>
      <c r="KXT139"/>
      <c r="KXU139"/>
      <c r="KXV139"/>
      <c r="KXW139"/>
      <c r="KXX139"/>
      <c r="KXY139"/>
      <c r="KXZ139"/>
      <c r="KYA139"/>
      <c r="KYB139"/>
      <c r="KYC139"/>
      <c r="KYD139"/>
      <c r="KYE139"/>
      <c r="KYF139"/>
      <c r="KYG139"/>
      <c r="KYH139"/>
      <c r="KYI139"/>
      <c r="KYJ139"/>
      <c r="KYK139"/>
      <c r="KYL139"/>
      <c r="KYM139"/>
      <c r="KYN139"/>
      <c r="KYO139"/>
      <c r="KYP139"/>
      <c r="KYQ139"/>
      <c r="KYR139"/>
      <c r="KYS139"/>
      <c r="KYT139"/>
      <c r="KYU139"/>
      <c r="KYV139"/>
      <c r="KYW139"/>
      <c r="KYX139"/>
      <c r="KYY139"/>
      <c r="KYZ139"/>
      <c r="KZA139"/>
      <c r="KZB139"/>
      <c r="KZC139"/>
      <c r="KZD139"/>
      <c r="KZE139"/>
      <c r="KZF139"/>
      <c r="KZG139"/>
      <c r="KZH139"/>
      <c r="KZI139"/>
      <c r="KZJ139"/>
      <c r="KZK139"/>
      <c r="KZL139"/>
      <c r="KZM139"/>
      <c r="KZN139"/>
      <c r="KZO139"/>
      <c r="KZP139"/>
      <c r="KZQ139"/>
      <c r="KZR139"/>
      <c r="KZS139"/>
      <c r="KZT139"/>
      <c r="KZU139"/>
      <c r="KZV139"/>
      <c r="KZW139"/>
      <c r="KZX139"/>
      <c r="KZY139"/>
      <c r="KZZ139"/>
      <c r="LAA139"/>
      <c r="LAB139"/>
      <c r="LAC139"/>
      <c r="LAD139"/>
      <c r="LAE139"/>
      <c r="LAF139"/>
      <c r="LAG139"/>
      <c r="LAH139"/>
      <c r="LAI139"/>
      <c r="LAJ139"/>
      <c r="LAK139"/>
      <c r="LAL139"/>
      <c r="LAM139"/>
      <c r="LAN139"/>
      <c r="LAO139"/>
      <c r="LAP139"/>
      <c r="LAQ139"/>
      <c r="LAR139"/>
      <c r="LAS139"/>
      <c r="LAT139"/>
      <c r="LAU139"/>
      <c r="LAV139"/>
      <c r="LAW139"/>
      <c r="LAX139"/>
      <c r="LAY139"/>
      <c r="LAZ139"/>
      <c r="LBA139"/>
      <c r="LBB139"/>
      <c r="LBC139"/>
      <c r="LBD139"/>
      <c r="LBE139"/>
      <c r="LBF139"/>
      <c r="LBG139"/>
      <c r="LBH139"/>
      <c r="LBI139"/>
      <c r="LBJ139"/>
      <c r="LBK139"/>
      <c r="LBL139"/>
      <c r="LBM139"/>
      <c r="LBN139"/>
      <c r="LBO139"/>
      <c r="LBP139"/>
      <c r="LBQ139"/>
      <c r="LBR139"/>
      <c r="LBS139"/>
      <c r="LBT139"/>
      <c r="LBU139"/>
      <c r="LBV139"/>
      <c r="LBW139"/>
      <c r="LBX139"/>
      <c r="LBY139"/>
      <c r="LBZ139"/>
      <c r="LCA139"/>
      <c r="LCB139"/>
      <c r="LCC139"/>
      <c r="LCD139"/>
      <c r="LCE139"/>
      <c r="LCF139"/>
      <c r="LCG139"/>
      <c r="LCH139"/>
      <c r="LCI139"/>
      <c r="LCJ139"/>
      <c r="LCK139"/>
      <c r="LCL139"/>
      <c r="LCM139"/>
      <c r="LCN139"/>
      <c r="LCO139"/>
      <c r="LCP139"/>
      <c r="LCQ139"/>
      <c r="LCR139"/>
      <c r="LCS139"/>
      <c r="LCT139"/>
      <c r="LCU139"/>
      <c r="LCV139"/>
      <c r="LCW139"/>
      <c r="LCX139"/>
      <c r="LCY139"/>
      <c r="LCZ139"/>
      <c r="LDA139"/>
      <c r="LDB139"/>
      <c r="LDC139"/>
      <c r="LDD139"/>
      <c r="LDE139"/>
      <c r="LDF139"/>
      <c r="LDG139"/>
      <c r="LDH139"/>
      <c r="LDI139"/>
      <c r="LDJ139"/>
      <c r="LDK139"/>
      <c r="LDL139"/>
      <c r="LDM139"/>
      <c r="LDN139"/>
      <c r="LDO139"/>
      <c r="LDP139"/>
      <c r="LDQ139"/>
      <c r="LDR139"/>
      <c r="LDS139"/>
      <c r="LDT139"/>
      <c r="LDU139"/>
      <c r="LDV139"/>
      <c r="LDW139"/>
      <c r="LDX139"/>
      <c r="LDY139"/>
      <c r="LDZ139"/>
      <c r="LEA139"/>
      <c r="LEB139"/>
      <c r="LEC139"/>
      <c r="LED139"/>
      <c r="LEE139"/>
      <c r="LEF139"/>
      <c r="LEG139"/>
      <c r="LEH139"/>
      <c r="LEI139"/>
      <c r="LEJ139"/>
      <c r="LEK139"/>
      <c r="LEL139"/>
      <c r="LEM139"/>
      <c r="LEN139"/>
      <c r="LEO139"/>
      <c r="LEP139"/>
      <c r="LEQ139"/>
      <c r="LER139"/>
      <c r="LES139"/>
      <c r="LET139"/>
      <c r="LEU139"/>
      <c r="LEV139"/>
      <c r="LEW139"/>
      <c r="LEX139"/>
      <c r="LEY139"/>
      <c r="LEZ139"/>
      <c r="LFA139"/>
      <c r="LFB139"/>
      <c r="LFC139"/>
      <c r="LFD139"/>
      <c r="LFE139"/>
      <c r="LFF139"/>
      <c r="LFG139"/>
      <c r="LFH139"/>
      <c r="LFI139"/>
      <c r="LFJ139"/>
      <c r="LFK139"/>
      <c r="LFL139"/>
      <c r="LFM139"/>
      <c r="LFN139"/>
      <c r="LFO139"/>
      <c r="LFP139"/>
      <c r="LFQ139"/>
      <c r="LFR139"/>
      <c r="LFS139"/>
      <c r="LFT139"/>
      <c r="LFU139"/>
      <c r="LFV139"/>
      <c r="LFW139"/>
      <c r="LFX139"/>
      <c r="LFY139"/>
      <c r="LFZ139"/>
      <c r="LGA139"/>
      <c r="LGB139"/>
      <c r="LGC139"/>
      <c r="LGD139"/>
      <c r="LGE139"/>
      <c r="LGF139"/>
      <c r="LGG139"/>
      <c r="LGH139"/>
      <c r="LGI139"/>
      <c r="LGJ139"/>
      <c r="LGK139"/>
      <c r="LGL139"/>
      <c r="LGM139"/>
      <c r="LGN139"/>
      <c r="LGO139"/>
      <c r="LGP139"/>
      <c r="LGQ139"/>
      <c r="LGR139"/>
      <c r="LGS139"/>
      <c r="LGT139"/>
      <c r="LGU139"/>
      <c r="LGV139"/>
      <c r="LGW139"/>
      <c r="LGX139"/>
      <c r="LGY139"/>
      <c r="LGZ139"/>
      <c r="LHA139"/>
      <c r="LHB139"/>
      <c r="LHC139"/>
      <c r="LHD139"/>
      <c r="LHE139"/>
      <c r="LHF139"/>
      <c r="LHG139"/>
      <c r="LHH139"/>
      <c r="LHI139"/>
      <c r="LHJ139"/>
      <c r="LHK139"/>
      <c r="LHL139"/>
      <c r="LHM139"/>
      <c r="LHN139"/>
      <c r="LHO139"/>
      <c r="LHP139"/>
      <c r="LHQ139"/>
      <c r="LHR139"/>
      <c r="LHS139"/>
      <c r="LHT139"/>
      <c r="LHU139"/>
      <c r="LHV139"/>
      <c r="LHW139"/>
      <c r="LHX139"/>
      <c r="LHY139"/>
      <c r="LHZ139"/>
      <c r="LIA139"/>
      <c r="LIB139"/>
      <c r="LIC139"/>
      <c r="LID139"/>
      <c r="LIE139"/>
      <c r="LIF139"/>
      <c r="LIG139"/>
      <c r="LIH139"/>
      <c r="LII139"/>
      <c r="LIJ139"/>
      <c r="LIK139"/>
      <c r="LIL139"/>
      <c r="LIM139"/>
      <c r="LIN139"/>
      <c r="LIO139"/>
      <c r="LIP139"/>
      <c r="LIQ139"/>
      <c r="LIR139"/>
      <c r="LIS139"/>
      <c r="LIT139"/>
      <c r="LIU139"/>
      <c r="LIV139"/>
      <c r="LIW139"/>
      <c r="LIX139"/>
      <c r="LIY139"/>
      <c r="LIZ139"/>
      <c r="LJA139"/>
      <c r="LJB139"/>
      <c r="LJC139"/>
      <c r="LJD139"/>
      <c r="LJE139"/>
      <c r="LJF139"/>
      <c r="LJG139"/>
      <c r="LJH139"/>
      <c r="LJI139"/>
      <c r="LJJ139"/>
      <c r="LJK139"/>
      <c r="LJL139"/>
      <c r="LJM139"/>
      <c r="LJN139"/>
      <c r="LJO139"/>
      <c r="LJP139"/>
      <c r="LJQ139"/>
      <c r="LJR139"/>
      <c r="LJS139"/>
      <c r="LJT139"/>
      <c r="LJU139"/>
      <c r="LJV139"/>
      <c r="LJW139"/>
      <c r="LJX139"/>
      <c r="LJY139"/>
      <c r="LJZ139"/>
      <c r="LKA139"/>
      <c r="LKB139"/>
      <c r="LKC139"/>
      <c r="LKD139"/>
      <c r="LKE139"/>
      <c r="LKF139"/>
      <c r="LKG139"/>
      <c r="LKH139"/>
      <c r="LKI139"/>
      <c r="LKJ139"/>
      <c r="LKK139"/>
      <c r="LKL139"/>
      <c r="LKM139"/>
      <c r="LKN139"/>
      <c r="LKO139"/>
      <c r="LKP139"/>
      <c r="LKQ139"/>
      <c r="LKR139"/>
      <c r="LKS139"/>
      <c r="LKT139"/>
      <c r="LKU139"/>
      <c r="LKV139"/>
      <c r="LKW139"/>
      <c r="LKX139"/>
      <c r="LKY139"/>
      <c r="LKZ139"/>
      <c r="LLA139"/>
      <c r="LLB139"/>
      <c r="LLC139"/>
      <c r="LLD139"/>
      <c r="LLE139"/>
      <c r="LLF139"/>
      <c r="LLG139"/>
      <c r="LLH139"/>
      <c r="LLI139"/>
      <c r="LLJ139"/>
      <c r="LLK139"/>
      <c r="LLL139"/>
      <c r="LLM139"/>
      <c r="LLN139"/>
      <c r="LLO139"/>
      <c r="LLP139"/>
      <c r="LLQ139"/>
      <c r="LLR139"/>
      <c r="LLS139"/>
      <c r="LLT139"/>
      <c r="LLU139"/>
      <c r="LLV139"/>
      <c r="LLW139"/>
      <c r="LLX139"/>
      <c r="LLY139"/>
      <c r="LLZ139"/>
      <c r="LMA139"/>
      <c r="LMB139"/>
      <c r="LMC139"/>
      <c r="LMD139"/>
      <c r="LME139"/>
      <c r="LMF139"/>
      <c r="LMG139"/>
      <c r="LMH139"/>
      <c r="LMI139"/>
      <c r="LMJ139"/>
      <c r="LMK139"/>
      <c r="LML139"/>
      <c r="LMM139"/>
      <c r="LMN139"/>
      <c r="LMO139"/>
      <c r="LMP139"/>
      <c r="LMQ139"/>
      <c r="LMR139"/>
      <c r="LMS139"/>
      <c r="LMT139"/>
      <c r="LMU139"/>
      <c r="LMV139"/>
      <c r="LMW139"/>
      <c r="LMX139"/>
      <c r="LMY139"/>
      <c r="LMZ139"/>
      <c r="LNA139"/>
      <c r="LNB139"/>
      <c r="LNC139"/>
      <c r="LND139"/>
      <c r="LNE139"/>
      <c r="LNF139"/>
      <c r="LNG139"/>
      <c r="LNH139"/>
      <c r="LNI139"/>
      <c r="LNJ139"/>
      <c r="LNK139"/>
      <c r="LNL139"/>
      <c r="LNM139"/>
      <c r="LNN139"/>
      <c r="LNO139"/>
      <c r="LNP139"/>
      <c r="LNQ139"/>
      <c r="LNR139"/>
      <c r="LNS139"/>
      <c r="LNT139"/>
      <c r="LNU139"/>
      <c r="LNV139"/>
      <c r="LNW139"/>
      <c r="LNX139"/>
      <c r="LNY139"/>
      <c r="LNZ139"/>
      <c r="LOA139"/>
      <c r="LOB139"/>
      <c r="LOC139"/>
      <c r="LOD139"/>
      <c r="LOE139"/>
      <c r="LOF139"/>
      <c r="LOG139"/>
      <c r="LOH139"/>
      <c r="LOI139"/>
      <c r="LOJ139"/>
      <c r="LOK139"/>
      <c r="LOL139"/>
      <c r="LOM139"/>
      <c r="LON139"/>
      <c r="LOO139"/>
      <c r="LOP139"/>
      <c r="LOQ139"/>
      <c r="LOR139"/>
      <c r="LOS139"/>
      <c r="LOT139"/>
      <c r="LOU139"/>
      <c r="LOV139"/>
      <c r="LOW139"/>
      <c r="LOX139"/>
      <c r="LOY139"/>
      <c r="LOZ139"/>
      <c r="LPA139"/>
      <c r="LPB139"/>
      <c r="LPC139"/>
      <c r="LPD139"/>
      <c r="LPE139"/>
      <c r="LPF139"/>
      <c r="LPG139"/>
      <c r="LPH139"/>
      <c r="LPI139"/>
      <c r="LPJ139"/>
      <c r="LPK139"/>
      <c r="LPL139"/>
      <c r="LPM139"/>
      <c r="LPN139"/>
      <c r="LPO139"/>
      <c r="LPP139"/>
      <c r="LPQ139"/>
      <c r="LPR139"/>
      <c r="LPS139"/>
      <c r="LPT139"/>
      <c r="LPU139"/>
      <c r="LPV139"/>
      <c r="LPW139"/>
      <c r="LPX139"/>
      <c r="LPY139"/>
      <c r="LPZ139"/>
      <c r="LQA139"/>
      <c r="LQB139"/>
      <c r="LQC139"/>
      <c r="LQD139"/>
      <c r="LQE139"/>
      <c r="LQF139"/>
      <c r="LQG139"/>
      <c r="LQH139"/>
      <c r="LQI139"/>
      <c r="LQJ139"/>
      <c r="LQK139"/>
      <c r="LQL139"/>
      <c r="LQM139"/>
      <c r="LQN139"/>
      <c r="LQO139"/>
      <c r="LQP139"/>
      <c r="LQQ139"/>
      <c r="LQR139"/>
      <c r="LQS139"/>
      <c r="LQT139"/>
      <c r="LQU139"/>
      <c r="LQV139"/>
      <c r="LQW139"/>
      <c r="LQX139"/>
      <c r="LQY139"/>
      <c r="LQZ139"/>
      <c r="LRA139"/>
      <c r="LRB139"/>
      <c r="LRC139"/>
      <c r="LRD139"/>
      <c r="LRE139"/>
      <c r="LRF139"/>
      <c r="LRG139"/>
      <c r="LRH139"/>
      <c r="LRI139"/>
      <c r="LRJ139"/>
      <c r="LRK139"/>
      <c r="LRL139"/>
      <c r="LRM139"/>
      <c r="LRN139"/>
      <c r="LRO139"/>
      <c r="LRP139"/>
      <c r="LRQ139"/>
      <c r="LRR139"/>
      <c r="LRS139"/>
      <c r="LRT139"/>
      <c r="LRU139"/>
      <c r="LRV139"/>
      <c r="LRW139"/>
      <c r="LRX139"/>
      <c r="LRY139"/>
      <c r="LRZ139"/>
      <c r="LSA139"/>
      <c r="LSB139"/>
      <c r="LSC139"/>
      <c r="LSD139"/>
      <c r="LSE139"/>
      <c r="LSF139"/>
      <c r="LSG139"/>
      <c r="LSH139"/>
      <c r="LSI139"/>
      <c r="LSJ139"/>
      <c r="LSK139"/>
      <c r="LSL139"/>
      <c r="LSM139"/>
      <c r="LSN139"/>
      <c r="LSO139"/>
      <c r="LSP139"/>
      <c r="LSQ139"/>
      <c r="LSR139"/>
      <c r="LSS139"/>
      <c r="LST139"/>
      <c r="LSU139"/>
      <c r="LSV139"/>
      <c r="LSW139"/>
      <c r="LSX139"/>
      <c r="LSY139"/>
      <c r="LSZ139"/>
      <c r="LTA139"/>
      <c r="LTB139"/>
      <c r="LTC139"/>
      <c r="LTD139"/>
      <c r="LTE139"/>
      <c r="LTF139"/>
      <c r="LTG139"/>
      <c r="LTH139"/>
      <c r="LTI139"/>
      <c r="LTJ139"/>
      <c r="LTK139"/>
      <c r="LTL139"/>
      <c r="LTM139"/>
      <c r="LTN139"/>
      <c r="LTO139"/>
      <c r="LTP139"/>
      <c r="LTQ139"/>
      <c r="LTR139"/>
      <c r="LTS139"/>
      <c r="LTT139"/>
      <c r="LTU139"/>
      <c r="LTV139"/>
      <c r="LTW139"/>
      <c r="LTX139"/>
      <c r="LTY139"/>
      <c r="LTZ139"/>
      <c r="LUA139"/>
      <c r="LUB139"/>
      <c r="LUC139"/>
      <c r="LUD139"/>
      <c r="LUE139"/>
      <c r="LUF139"/>
      <c r="LUG139"/>
      <c r="LUH139"/>
      <c r="LUI139"/>
      <c r="LUJ139"/>
      <c r="LUK139"/>
      <c r="LUL139"/>
      <c r="LUM139"/>
      <c r="LUN139"/>
      <c r="LUO139"/>
      <c r="LUP139"/>
      <c r="LUQ139"/>
      <c r="LUR139"/>
      <c r="LUS139"/>
      <c r="LUT139"/>
      <c r="LUU139"/>
      <c r="LUV139"/>
      <c r="LUW139"/>
      <c r="LUX139"/>
      <c r="LUY139"/>
      <c r="LUZ139"/>
      <c r="LVA139"/>
      <c r="LVB139"/>
      <c r="LVC139"/>
      <c r="LVD139"/>
      <c r="LVE139"/>
      <c r="LVF139"/>
      <c r="LVG139"/>
      <c r="LVH139"/>
      <c r="LVI139"/>
      <c r="LVJ139"/>
      <c r="LVK139"/>
      <c r="LVL139"/>
      <c r="LVM139"/>
      <c r="LVN139"/>
      <c r="LVO139"/>
      <c r="LVP139"/>
      <c r="LVQ139"/>
      <c r="LVR139"/>
      <c r="LVS139"/>
      <c r="LVT139"/>
      <c r="LVU139"/>
      <c r="LVV139"/>
      <c r="LVW139"/>
      <c r="LVX139"/>
      <c r="LVY139"/>
      <c r="LVZ139"/>
      <c r="LWA139"/>
      <c r="LWB139"/>
      <c r="LWC139"/>
      <c r="LWD139"/>
      <c r="LWE139"/>
      <c r="LWF139"/>
      <c r="LWG139"/>
      <c r="LWH139"/>
      <c r="LWI139"/>
      <c r="LWJ139"/>
      <c r="LWK139"/>
      <c r="LWL139"/>
      <c r="LWM139"/>
      <c r="LWN139"/>
      <c r="LWO139"/>
      <c r="LWP139"/>
      <c r="LWQ139"/>
      <c r="LWR139"/>
      <c r="LWS139"/>
      <c r="LWT139"/>
      <c r="LWU139"/>
      <c r="LWV139"/>
      <c r="LWW139"/>
      <c r="LWX139"/>
      <c r="LWY139"/>
      <c r="LWZ139"/>
      <c r="LXA139"/>
      <c r="LXB139"/>
      <c r="LXC139"/>
      <c r="LXD139"/>
      <c r="LXE139"/>
      <c r="LXF139"/>
      <c r="LXG139"/>
      <c r="LXH139"/>
      <c r="LXI139"/>
      <c r="LXJ139"/>
      <c r="LXK139"/>
      <c r="LXL139"/>
      <c r="LXM139"/>
      <c r="LXN139"/>
      <c r="LXO139"/>
      <c r="LXP139"/>
      <c r="LXQ139"/>
      <c r="LXR139"/>
      <c r="LXS139"/>
      <c r="LXT139"/>
      <c r="LXU139"/>
      <c r="LXV139"/>
      <c r="LXW139"/>
      <c r="LXX139"/>
      <c r="LXY139"/>
      <c r="LXZ139"/>
      <c r="LYA139"/>
      <c r="LYB139"/>
      <c r="LYC139"/>
      <c r="LYD139"/>
      <c r="LYE139"/>
      <c r="LYF139"/>
      <c r="LYG139"/>
      <c r="LYH139"/>
      <c r="LYI139"/>
      <c r="LYJ139"/>
      <c r="LYK139"/>
      <c r="LYL139"/>
      <c r="LYM139"/>
      <c r="LYN139"/>
      <c r="LYO139"/>
      <c r="LYP139"/>
      <c r="LYQ139"/>
      <c r="LYR139"/>
      <c r="LYS139"/>
      <c r="LYT139"/>
      <c r="LYU139"/>
      <c r="LYV139"/>
      <c r="LYW139"/>
      <c r="LYX139"/>
      <c r="LYY139"/>
      <c r="LYZ139"/>
      <c r="LZA139"/>
      <c r="LZB139"/>
      <c r="LZC139"/>
      <c r="LZD139"/>
      <c r="LZE139"/>
      <c r="LZF139"/>
      <c r="LZG139"/>
      <c r="LZH139"/>
      <c r="LZI139"/>
      <c r="LZJ139"/>
      <c r="LZK139"/>
      <c r="LZL139"/>
      <c r="LZM139"/>
      <c r="LZN139"/>
      <c r="LZO139"/>
      <c r="LZP139"/>
      <c r="LZQ139"/>
      <c r="LZR139"/>
      <c r="LZS139"/>
      <c r="LZT139"/>
      <c r="LZU139"/>
      <c r="LZV139"/>
      <c r="LZW139"/>
      <c r="LZX139"/>
      <c r="LZY139"/>
      <c r="LZZ139"/>
      <c r="MAA139"/>
      <c r="MAB139"/>
      <c r="MAC139"/>
      <c r="MAD139"/>
      <c r="MAE139"/>
      <c r="MAF139"/>
      <c r="MAG139"/>
      <c r="MAH139"/>
      <c r="MAI139"/>
      <c r="MAJ139"/>
      <c r="MAK139"/>
      <c r="MAL139"/>
      <c r="MAM139"/>
      <c r="MAN139"/>
      <c r="MAO139"/>
      <c r="MAP139"/>
      <c r="MAQ139"/>
      <c r="MAR139"/>
      <c r="MAS139"/>
      <c r="MAT139"/>
      <c r="MAU139"/>
      <c r="MAV139"/>
      <c r="MAW139"/>
      <c r="MAX139"/>
      <c r="MAY139"/>
      <c r="MAZ139"/>
      <c r="MBA139"/>
      <c r="MBB139"/>
      <c r="MBC139"/>
      <c r="MBD139"/>
      <c r="MBE139"/>
      <c r="MBF139"/>
      <c r="MBG139"/>
      <c r="MBH139"/>
      <c r="MBI139"/>
      <c r="MBJ139"/>
      <c r="MBK139"/>
      <c r="MBL139"/>
      <c r="MBM139"/>
      <c r="MBN139"/>
      <c r="MBO139"/>
      <c r="MBP139"/>
      <c r="MBQ139"/>
      <c r="MBR139"/>
      <c r="MBS139"/>
      <c r="MBT139"/>
      <c r="MBU139"/>
      <c r="MBV139"/>
      <c r="MBW139"/>
      <c r="MBX139"/>
      <c r="MBY139"/>
      <c r="MBZ139"/>
      <c r="MCA139"/>
      <c r="MCB139"/>
      <c r="MCC139"/>
      <c r="MCD139"/>
      <c r="MCE139"/>
      <c r="MCF139"/>
      <c r="MCG139"/>
      <c r="MCH139"/>
      <c r="MCI139"/>
      <c r="MCJ139"/>
      <c r="MCK139"/>
      <c r="MCL139"/>
      <c r="MCM139"/>
      <c r="MCN139"/>
      <c r="MCO139"/>
      <c r="MCP139"/>
      <c r="MCQ139"/>
      <c r="MCR139"/>
      <c r="MCS139"/>
      <c r="MCT139"/>
      <c r="MCU139"/>
      <c r="MCV139"/>
      <c r="MCW139"/>
      <c r="MCX139"/>
      <c r="MCY139"/>
      <c r="MCZ139"/>
      <c r="MDA139"/>
      <c r="MDB139"/>
      <c r="MDC139"/>
      <c r="MDD139"/>
      <c r="MDE139"/>
      <c r="MDF139"/>
      <c r="MDG139"/>
      <c r="MDH139"/>
      <c r="MDI139"/>
      <c r="MDJ139"/>
      <c r="MDK139"/>
      <c r="MDL139"/>
      <c r="MDM139"/>
      <c r="MDN139"/>
      <c r="MDO139"/>
      <c r="MDP139"/>
      <c r="MDQ139"/>
      <c r="MDR139"/>
      <c r="MDS139"/>
      <c r="MDT139"/>
      <c r="MDU139"/>
      <c r="MDV139"/>
      <c r="MDW139"/>
      <c r="MDX139"/>
      <c r="MDY139"/>
      <c r="MDZ139"/>
      <c r="MEA139"/>
      <c r="MEB139"/>
      <c r="MEC139"/>
      <c r="MED139"/>
      <c r="MEE139"/>
      <c r="MEF139"/>
      <c r="MEG139"/>
      <c r="MEH139"/>
      <c r="MEI139"/>
      <c r="MEJ139"/>
      <c r="MEK139"/>
      <c r="MEL139"/>
      <c r="MEM139"/>
      <c r="MEN139"/>
      <c r="MEO139"/>
      <c r="MEP139"/>
      <c r="MEQ139"/>
      <c r="MER139"/>
      <c r="MES139"/>
      <c r="MET139"/>
      <c r="MEU139"/>
      <c r="MEV139"/>
      <c r="MEW139"/>
      <c r="MEX139"/>
      <c r="MEY139"/>
      <c r="MEZ139"/>
      <c r="MFA139"/>
      <c r="MFB139"/>
      <c r="MFC139"/>
      <c r="MFD139"/>
      <c r="MFE139"/>
      <c r="MFF139"/>
      <c r="MFG139"/>
      <c r="MFH139"/>
      <c r="MFI139"/>
      <c r="MFJ139"/>
      <c r="MFK139"/>
      <c r="MFL139"/>
      <c r="MFM139"/>
      <c r="MFN139"/>
      <c r="MFO139"/>
      <c r="MFP139"/>
      <c r="MFQ139"/>
      <c r="MFR139"/>
      <c r="MFS139"/>
      <c r="MFT139"/>
      <c r="MFU139"/>
      <c r="MFV139"/>
      <c r="MFW139"/>
      <c r="MFX139"/>
      <c r="MFY139"/>
      <c r="MFZ139"/>
      <c r="MGA139"/>
      <c r="MGB139"/>
      <c r="MGC139"/>
      <c r="MGD139"/>
      <c r="MGE139"/>
      <c r="MGF139"/>
      <c r="MGG139"/>
      <c r="MGH139"/>
      <c r="MGI139"/>
      <c r="MGJ139"/>
      <c r="MGK139"/>
      <c r="MGL139"/>
      <c r="MGM139"/>
      <c r="MGN139"/>
      <c r="MGO139"/>
      <c r="MGP139"/>
      <c r="MGQ139"/>
      <c r="MGR139"/>
      <c r="MGS139"/>
      <c r="MGT139"/>
      <c r="MGU139"/>
      <c r="MGV139"/>
      <c r="MGW139"/>
      <c r="MGX139"/>
      <c r="MGY139"/>
      <c r="MGZ139"/>
      <c r="MHA139"/>
      <c r="MHB139"/>
      <c r="MHC139"/>
      <c r="MHD139"/>
      <c r="MHE139"/>
      <c r="MHF139"/>
      <c r="MHG139"/>
      <c r="MHH139"/>
      <c r="MHI139"/>
      <c r="MHJ139"/>
      <c r="MHK139"/>
      <c r="MHL139"/>
      <c r="MHM139"/>
      <c r="MHN139"/>
      <c r="MHO139"/>
      <c r="MHP139"/>
      <c r="MHQ139"/>
      <c r="MHR139"/>
      <c r="MHS139"/>
      <c r="MHT139"/>
      <c r="MHU139"/>
      <c r="MHV139"/>
      <c r="MHW139"/>
      <c r="MHX139"/>
      <c r="MHY139"/>
      <c r="MHZ139"/>
      <c r="MIA139"/>
      <c r="MIB139"/>
      <c r="MIC139"/>
      <c r="MID139"/>
      <c r="MIE139"/>
      <c r="MIF139"/>
      <c r="MIG139"/>
      <c r="MIH139"/>
      <c r="MII139"/>
      <c r="MIJ139"/>
      <c r="MIK139"/>
      <c r="MIL139"/>
      <c r="MIM139"/>
      <c r="MIN139"/>
      <c r="MIO139"/>
      <c r="MIP139"/>
      <c r="MIQ139"/>
      <c r="MIR139"/>
      <c r="MIS139"/>
      <c r="MIT139"/>
      <c r="MIU139"/>
      <c r="MIV139"/>
      <c r="MIW139"/>
      <c r="MIX139"/>
      <c r="MIY139"/>
      <c r="MIZ139"/>
      <c r="MJA139"/>
      <c r="MJB139"/>
      <c r="MJC139"/>
      <c r="MJD139"/>
      <c r="MJE139"/>
      <c r="MJF139"/>
      <c r="MJG139"/>
      <c r="MJH139"/>
      <c r="MJI139"/>
      <c r="MJJ139"/>
      <c r="MJK139"/>
      <c r="MJL139"/>
      <c r="MJM139"/>
      <c r="MJN139"/>
      <c r="MJO139"/>
      <c r="MJP139"/>
      <c r="MJQ139"/>
      <c r="MJR139"/>
      <c r="MJS139"/>
      <c r="MJT139"/>
      <c r="MJU139"/>
      <c r="MJV139"/>
      <c r="MJW139"/>
      <c r="MJX139"/>
      <c r="MJY139"/>
      <c r="MJZ139"/>
      <c r="MKA139"/>
      <c r="MKB139"/>
      <c r="MKC139"/>
      <c r="MKD139"/>
      <c r="MKE139"/>
      <c r="MKF139"/>
      <c r="MKG139"/>
      <c r="MKH139"/>
      <c r="MKI139"/>
      <c r="MKJ139"/>
      <c r="MKK139"/>
      <c r="MKL139"/>
      <c r="MKM139"/>
      <c r="MKN139"/>
      <c r="MKO139"/>
      <c r="MKP139"/>
      <c r="MKQ139"/>
      <c r="MKR139"/>
      <c r="MKS139"/>
      <c r="MKT139"/>
      <c r="MKU139"/>
      <c r="MKV139"/>
      <c r="MKW139"/>
      <c r="MKX139"/>
      <c r="MKY139"/>
      <c r="MKZ139"/>
      <c r="MLA139"/>
      <c r="MLB139"/>
      <c r="MLC139"/>
      <c r="MLD139"/>
      <c r="MLE139"/>
      <c r="MLF139"/>
      <c r="MLG139"/>
      <c r="MLH139"/>
      <c r="MLI139"/>
      <c r="MLJ139"/>
      <c r="MLK139"/>
      <c r="MLL139"/>
      <c r="MLM139"/>
      <c r="MLN139"/>
      <c r="MLO139"/>
      <c r="MLP139"/>
      <c r="MLQ139"/>
      <c r="MLR139"/>
      <c r="MLS139"/>
      <c r="MLT139"/>
      <c r="MLU139"/>
      <c r="MLV139"/>
      <c r="MLW139"/>
      <c r="MLX139"/>
      <c r="MLY139"/>
      <c r="MLZ139"/>
      <c r="MMA139"/>
      <c r="MMB139"/>
      <c r="MMC139"/>
      <c r="MMD139"/>
      <c r="MME139"/>
      <c r="MMF139"/>
      <c r="MMG139"/>
      <c r="MMH139"/>
      <c r="MMI139"/>
      <c r="MMJ139"/>
      <c r="MMK139"/>
      <c r="MML139"/>
      <c r="MMM139"/>
      <c r="MMN139"/>
      <c r="MMO139"/>
      <c r="MMP139"/>
      <c r="MMQ139"/>
      <c r="MMR139"/>
      <c r="MMS139"/>
      <c r="MMT139"/>
      <c r="MMU139"/>
      <c r="MMV139"/>
      <c r="MMW139"/>
      <c r="MMX139"/>
      <c r="MMY139"/>
      <c r="MMZ139"/>
      <c r="MNA139"/>
      <c r="MNB139"/>
      <c r="MNC139"/>
      <c r="MND139"/>
      <c r="MNE139"/>
      <c r="MNF139"/>
      <c r="MNG139"/>
      <c r="MNH139"/>
      <c r="MNI139"/>
      <c r="MNJ139"/>
      <c r="MNK139"/>
      <c r="MNL139"/>
      <c r="MNM139"/>
      <c r="MNN139"/>
      <c r="MNO139"/>
      <c r="MNP139"/>
      <c r="MNQ139"/>
      <c r="MNR139"/>
      <c r="MNS139"/>
      <c r="MNT139"/>
      <c r="MNU139"/>
      <c r="MNV139"/>
      <c r="MNW139"/>
      <c r="MNX139"/>
      <c r="MNY139"/>
      <c r="MNZ139"/>
      <c r="MOA139"/>
      <c r="MOB139"/>
      <c r="MOC139"/>
      <c r="MOD139"/>
      <c r="MOE139"/>
      <c r="MOF139"/>
      <c r="MOG139"/>
      <c r="MOH139"/>
      <c r="MOI139"/>
      <c r="MOJ139"/>
      <c r="MOK139"/>
      <c r="MOL139"/>
      <c r="MOM139"/>
      <c r="MON139"/>
      <c r="MOO139"/>
      <c r="MOP139"/>
      <c r="MOQ139"/>
      <c r="MOR139"/>
      <c r="MOS139"/>
      <c r="MOT139"/>
      <c r="MOU139"/>
      <c r="MOV139"/>
      <c r="MOW139"/>
      <c r="MOX139"/>
      <c r="MOY139"/>
      <c r="MOZ139"/>
      <c r="MPA139"/>
      <c r="MPB139"/>
      <c r="MPC139"/>
      <c r="MPD139"/>
      <c r="MPE139"/>
      <c r="MPF139"/>
      <c r="MPG139"/>
      <c r="MPH139"/>
      <c r="MPI139"/>
      <c r="MPJ139"/>
      <c r="MPK139"/>
      <c r="MPL139"/>
      <c r="MPM139"/>
      <c r="MPN139"/>
      <c r="MPO139"/>
      <c r="MPP139"/>
      <c r="MPQ139"/>
      <c r="MPR139"/>
      <c r="MPS139"/>
      <c r="MPT139"/>
      <c r="MPU139"/>
      <c r="MPV139"/>
      <c r="MPW139"/>
      <c r="MPX139"/>
      <c r="MPY139"/>
      <c r="MPZ139"/>
      <c r="MQA139"/>
      <c r="MQB139"/>
      <c r="MQC139"/>
      <c r="MQD139"/>
      <c r="MQE139"/>
      <c r="MQF139"/>
      <c r="MQG139"/>
      <c r="MQH139"/>
      <c r="MQI139"/>
      <c r="MQJ139"/>
      <c r="MQK139"/>
      <c r="MQL139"/>
      <c r="MQM139"/>
      <c r="MQN139"/>
      <c r="MQO139"/>
      <c r="MQP139"/>
      <c r="MQQ139"/>
      <c r="MQR139"/>
      <c r="MQS139"/>
      <c r="MQT139"/>
      <c r="MQU139"/>
      <c r="MQV139"/>
      <c r="MQW139"/>
      <c r="MQX139"/>
      <c r="MQY139"/>
      <c r="MQZ139"/>
      <c r="MRA139"/>
      <c r="MRB139"/>
      <c r="MRC139"/>
      <c r="MRD139"/>
      <c r="MRE139"/>
      <c r="MRF139"/>
      <c r="MRG139"/>
      <c r="MRH139"/>
      <c r="MRI139"/>
      <c r="MRJ139"/>
      <c r="MRK139"/>
      <c r="MRL139"/>
      <c r="MRM139"/>
      <c r="MRN139"/>
      <c r="MRO139"/>
      <c r="MRP139"/>
      <c r="MRQ139"/>
      <c r="MRR139"/>
      <c r="MRS139"/>
      <c r="MRT139"/>
      <c r="MRU139"/>
      <c r="MRV139"/>
      <c r="MRW139"/>
      <c r="MRX139"/>
      <c r="MRY139"/>
      <c r="MRZ139"/>
      <c r="MSA139"/>
      <c r="MSB139"/>
      <c r="MSC139"/>
      <c r="MSD139"/>
      <c r="MSE139"/>
      <c r="MSF139"/>
      <c r="MSG139"/>
      <c r="MSH139"/>
      <c r="MSI139"/>
      <c r="MSJ139"/>
      <c r="MSK139"/>
      <c r="MSL139"/>
      <c r="MSM139"/>
      <c r="MSN139"/>
      <c r="MSO139"/>
      <c r="MSP139"/>
      <c r="MSQ139"/>
      <c r="MSR139"/>
      <c r="MSS139"/>
      <c r="MST139"/>
      <c r="MSU139"/>
      <c r="MSV139"/>
      <c r="MSW139"/>
      <c r="MSX139"/>
      <c r="MSY139"/>
      <c r="MSZ139"/>
      <c r="MTA139"/>
      <c r="MTB139"/>
      <c r="MTC139"/>
      <c r="MTD139"/>
      <c r="MTE139"/>
      <c r="MTF139"/>
      <c r="MTG139"/>
      <c r="MTH139"/>
      <c r="MTI139"/>
      <c r="MTJ139"/>
      <c r="MTK139"/>
      <c r="MTL139"/>
      <c r="MTM139"/>
      <c r="MTN139"/>
      <c r="MTO139"/>
      <c r="MTP139"/>
      <c r="MTQ139"/>
      <c r="MTR139"/>
      <c r="MTS139"/>
      <c r="MTT139"/>
      <c r="MTU139"/>
      <c r="MTV139"/>
      <c r="MTW139"/>
      <c r="MTX139"/>
      <c r="MTY139"/>
      <c r="MTZ139"/>
      <c r="MUA139"/>
      <c r="MUB139"/>
      <c r="MUC139"/>
      <c r="MUD139"/>
      <c r="MUE139"/>
      <c r="MUF139"/>
      <c r="MUG139"/>
      <c r="MUH139"/>
      <c r="MUI139"/>
      <c r="MUJ139"/>
      <c r="MUK139"/>
      <c r="MUL139"/>
      <c r="MUM139"/>
      <c r="MUN139"/>
      <c r="MUO139"/>
      <c r="MUP139"/>
      <c r="MUQ139"/>
      <c r="MUR139"/>
      <c r="MUS139"/>
      <c r="MUT139"/>
      <c r="MUU139"/>
      <c r="MUV139"/>
      <c r="MUW139"/>
      <c r="MUX139"/>
      <c r="MUY139"/>
      <c r="MUZ139"/>
      <c r="MVA139"/>
      <c r="MVB139"/>
      <c r="MVC139"/>
      <c r="MVD139"/>
      <c r="MVE139"/>
      <c r="MVF139"/>
      <c r="MVG139"/>
      <c r="MVH139"/>
      <c r="MVI139"/>
      <c r="MVJ139"/>
      <c r="MVK139"/>
      <c r="MVL139"/>
      <c r="MVM139"/>
      <c r="MVN139"/>
      <c r="MVO139"/>
      <c r="MVP139"/>
      <c r="MVQ139"/>
      <c r="MVR139"/>
      <c r="MVS139"/>
      <c r="MVT139"/>
      <c r="MVU139"/>
      <c r="MVV139"/>
      <c r="MVW139"/>
      <c r="MVX139"/>
      <c r="MVY139"/>
      <c r="MVZ139"/>
      <c r="MWA139"/>
      <c r="MWB139"/>
      <c r="MWC139"/>
      <c r="MWD139"/>
      <c r="MWE139"/>
      <c r="MWF139"/>
      <c r="MWG139"/>
      <c r="MWH139"/>
      <c r="MWI139"/>
      <c r="MWJ139"/>
      <c r="MWK139"/>
      <c r="MWL139"/>
      <c r="MWM139"/>
      <c r="MWN139"/>
      <c r="MWO139"/>
      <c r="MWP139"/>
      <c r="MWQ139"/>
      <c r="MWR139"/>
      <c r="MWS139"/>
      <c r="MWT139"/>
      <c r="MWU139"/>
      <c r="MWV139"/>
      <c r="MWW139"/>
      <c r="MWX139"/>
      <c r="MWY139"/>
      <c r="MWZ139"/>
      <c r="MXA139"/>
      <c r="MXB139"/>
      <c r="MXC139"/>
      <c r="MXD139"/>
      <c r="MXE139"/>
      <c r="MXF139"/>
      <c r="MXG139"/>
      <c r="MXH139"/>
      <c r="MXI139"/>
      <c r="MXJ139"/>
      <c r="MXK139"/>
      <c r="MXL139"/>
      <c r="MXM139"/>
      <c r="MXN139"/>
      <c r="MXO139"/>
      <c r="MXP139"/>
      <c r="MXQ139"/>
      <c r="MXR139"/>
      <c r="MXS139"/>
      <c r="MXT139"/>
      <c r="MXU139"/>
      <c r="MXV139"/>
      <c r="MXW139"/>
      <c r="MXX139"/>
      <c r="MXY139"/>
      <c r="MXZ139"/>
      <c r="MYA139"/>
      <c r="MYB139"/>
      <c r="MYC139"/>
      <c r="MYD139"/>
      <c r="MYE139"/>
      <c r="MYF139"/>
      <c r="MYG139"/>
      <c r="MYH139"/>
      <c r="MYI139"/>
      <c r="MYJ139"/>
      <c r="MYK139"/>
      <c r="MYL139"/>
      <c r="MYM139"/>
      <c r="MYN139"/>
      <c r="MYO139"/>
      <c r="MYP139"/>
      <c r="MYQ139"/>
      <c r="MYR139"/>
      <c r="MYS139"/>
      <c r="MYT139"/>
      <c r="MYU139"/>
      <c r="MYV139"/>
      <c r="MYW139"/>
      <c r="MYX139"/>
      <c r="MYY139"/>
      <c r="MYZ139"/>
      <c r="MZA139"/>
      <c r="MZB139"/>
      <c r="MZC139"/>
      <c r="MZD139"/>
      <c r="MZE139"/>
      <c r="MZF139"/>
      <c r="MZG139"/>
      <c r="MZH139"/>
      <c r="MZI139"/>
      <c r="MZJ139"/>
      <c r="MZK139"/>
      <c r="MZL139"/>
      <c r="MZM139"/>
      <c r="MZN139"/>
      <c r="MZO139"/>
      <c r="MZP139"/>
      <c r="MZQ139"/>
      <c r="MZR139"/>
      <c r="MZS139"/>
      <c r="MZT139"/>
      <c r="MZU139"/>
      <c r="MZV139"/>
      <c r="MZW139"/>
      <c r="MZX139"/>
      <c r="MZY139"/>
      <c r="MZZ139"/>
      <c r="NAA139"/>
      <c r="NAB139"/>
      <c r="NAC139"/>
      <c r="NAD139"/>
      <c r="NAE139"/>
      <c r="NAF139"/>
      <c r="NAG139"/>
      <c r="NAH139"/>
      <c r="NAI139"/>
      <c r="NAJ139"/>
      <c r="NAK139"/>
      <c r="NAL139"/>
      <c r="NAM139"/>
      <c r="NAN139"/>
      <c r="NAO139"/>
      <c r="NAP139"/>
      <c r="NAQ139"/>
      <c r="NAR139"/>
      <c r="NAS139"/>
      <c r="NAT139"/>
      <c r="NAU139"/>
      <c r="NAV139"/>
      <c r="NAW139"/>
      <c r="NAX139"/>
      <c r="NAY139"/>
      <c r="NAZ139"/>
      <c r="NBA139"/>
      <c r="NBB139"/>
      <c r="NBC139"/>
      <c r="NBD139"/>
      <c r="NBE139"/>
      <c r="NBF139"/>
      <c r="NBG139"/>
      <c r="NBH139"/>
      <c r="NBI139"/>
      <c r="NBJ139"/>
      <c r="NBK139"/>
      <c r="NBL139"/>
      <c r="NBM139"/>
      <c r="NBN139"/>
      <c r="NBO139"/>
      <c r="NBP139"/>
      <c r="NBQ139"/>
      <c r="NBR139"/>
      <c r="NBS139"/>
      <c r="NBT139"/>
      <c r="NBU139"/>
      <c r="NBV139"/>
      <c r="NBW139"/>
      <c r="NBX139"/>
      <c r="NBY139"/>
      <c r="NBZ139"/>
      <c r="NCA139"/>
      <c r="NCB139"/>
      <c r="NCC139"/>
      <c r="NCD139"/>
      <c r="NCE139"/>
      <c r="NCF139"/>
      <c r="NCG139"/>
      <c r="NCH139"/>
      <c r="NCI139"/>
      <c r="NCJ139"/>
      <c r="NCK139"/>
      <c r="NCL139"/>
      <c r="NCM139"/>
      <c r="NCN139"/>
      <c r="NCO139"/>
      <c r="NCP139"/>
      <c r="NCQ139"/>
      <c r="NCR139"/>
      <c r="NCS139"/>
      <c r="NCT139"/>
      <c r="NCU139"/>
      <c r="NCV139"/>
      <c r="NCW139"/>
      <c r="NCX139"/>
      <c r="NCY139"/>
      <c r="NCZ139"/>
      <c r="NDA139"/>
      <c r="NDB139"/>
      <c r="NDC139"/>
      <c r="NDD139"/>
      <c r="NDE139"/>
      <c r="NDF139"/>
      <c r="NDG139"/>
      <c r="NDH139"/>
      <c r="NDI139"/>
      <c r="NDJ139"/>
      <c r="NDK139"/>
      <c r="NDL139"/>
      <c r="NDM139"/>
      <c r="NDN139"/>
      <c r="NDO139"/>
      <c r="NDP139"/>
      <c r="NDQ139"/>
      <c r="NDR139"/>
      <c r="NDS139"/>
      <c r="NDT139"/>
      <c r="NDU139"/>
      <c r="NDV139"/>
      <c r="NDW139"/>
      <c r="NDX139"/>
      <c r="NDY139"/>
      <c r="NDZ139"/>
      <c r="NEA139"/>
      <c r="NEB139"/>
      <c r="NEC139"/>
      <c r="NED139"/>
      <c r="NEE139"/>
      <c r="NEF139"/>
      <c r="NEG139"/>
      <c r="NEH139"/>
      <c r="NEI139"/>
      <c r="NEJ139"/>
      <c r="NEK139"/>
      <c r="NEL139"/>
      <c r="NEM139"/>
      <c r="NEN139"/>
      <c r="NEO139"/>
      <c r="NEP139"/>
      <c r="NEQ139"/>
      <c r="NER139"/>
      <c r="NES139"/>
      <c r="NET139"/>
      <c r="NEU139"/>
      <c r="NEV139"/>
      <c r="NEW139"/>
      <c r="NEX139"/>
      <c r="NEY139"/>
      <c r="NEZ139"/>
      <c r="NFA139"/>
      <c r="NFB139"/>
      <c r="NFC139"/>
      <c r="NFD139"/>
      <c r="NFE139"/>
      <c r="NFF139"/>
      <c r="NFG139"/>
      <c r="NFH139"/>
      <c r="NFI139"/>
      <c r="NFJ139"/>
      <c r="NFK139"/>
      <c r="NFL139"/>
      <c r="NFM139"/>
      <c r="NFN139"/>
      <c r="NFO139"/>
      <c r="NFP139"/>
      <c r="NFQ139"/>
      <c r="NFR139"/>
      <c r="NFS139"/>
      <c r="NFT139"/>
      <c r="NFU139"/>
      <c r="NFV139"/>
      <c r="NFW139"/>
      <c r="NFX139"/>
      <c r="NFY139"/>
      <c r="NFZ139"/>
      <c r="NGA139"/>
      <c r="NGB139"/>
      <c r="NGC139"/>
      <c r="NGD139"/>
      <c r="NGE139"/>
      <c r="NGF139"/>
      <c r="NGG139"/>
      <c r="NGH139"/>
      <c r="NGI139"/>
      <c r="NGJ139"/>
      <c r="NGK139"/>
      <c r="NGL139"/>
      <c r="NGM139"/>
      <c r="NGN139"/>
      <c r="NGO139"/>
      <c r="NGP139"/>
      <c r="NGQ139"/>
      <c r="NGR139"/>
      <c r="NGS139"/>
      <c r="NGT139"/>
      <c r="NGU139"/>
      <c r="NGV139"/>
      <c r="NGW139"/>
      <c r="NGX139"/>
      <c r="NGY139"/>
      <c r="NGZ139"/>
      <c r="NHA139"/>
      <c r="NHB139"/>
      <c r="NHC139"/>
      <c r="NHD139"/>
      <c r="NHE139"/>
      <c r="NHF139"/>
      <c r="NHG139"/>
      <c r="NHH139"/>
      <c r="NHI139"/>
      <c r="NHJ139"/>
      <c r="NHK139"/>
      <c r="NHL139"/>
      <c r="NHM139"/>
      <c r="NHN139"/>
      <c r="NHO139"/>
      <c r="NHP139"/>
      <c r="NHQ139"/>
      <c r="NHR139"/>
      <c r="NHS139"/>
      <c r="NHT139"/>
      <c r="NHU139"/>
      <c r="NHV139"/>
      <c r="NHW139"/>
      <c r="NHX139"/>
      <c r="NHY139"/>
      <c r="NHZ139"/>
      <c r="NIA139"/>
      <c r="NIB139"/>
      <c r="NIC139"/>
      <c r="NID139"/>
      <c r="NIE139"/>
      <c r="NIF139"/>
      <c r="NIG139"/>
      <c r="NIH139"/>
      <c r="NII139"/>
      <c r="NIJ139"/>
      <c r="NIK139"/>
      <c r="NIL139"/>
      <c r="NIM139"/>
      <c r="NIN139"/>
      <c r="NIO139"/>
      <c r="NIP139"/>
      <c r="NIQ139"/>
      <c r="NIR139"/>
      <c r="NIS139"/>
      <c r="NIT139"/>
      <c r="NIU139"/>
      <c r="NIV139"/>
      <c r="NIW139"/>
      <c r="NIX139"/>
      <c r="NIY139"/>
      <c r="NIZ139"/>
      <c r="NJA139"/>
      <c r="NJB139"/>
      <c r="NJC139"/>
      <c r="NJD139"/>
      <c r="NJE139"/>
      <c r="NJF139"/>
      <c r="NJG139"/>
      <c r="NJH139"/>
      <c r="NJI139"/>
      <c r="NJJ139"/>
      <c r="NJK139"/>
      <c r="NJL139"/>
      <c r="NJM139"/>
      <c r="NJN139"/>
      <c r="NJO139"/>
      <c r="NJP139"/>
      <c r="NJQ139"/>
      <c r="NJR139"/>
      <c r="NJS139"/>
      <c r="NJT139"/>
      <c r="NJU139"/>
      <c r="NJV139"/>
      <c r="NJW139"/>
      <c r="NJX139"/>
      <c r="NJY139"/>
      <c r="NJZ139"/>
      <c r="NKA139"/>
      <c r="NKB139"/>
      <c r="NKC139"/>
      <c r="NKD139"/>
      <c r="NKE139"/>
      <c r="NKF139"/>
      <c r="NKG139"/>
      <c r="NKH139"/>
      <c r="NKI139"/>
      <c r="NKJ139"/>
      <c r="NKK139"/>
      <c r="NKL139"/>
      <c r="NKM139"/>
      <c r="NKN139"/>
      <c r="NKO139"/>
      <c r="NKP139"/>
      <c r="NKQ139"/>
      <c r="NKR139"/>
      <c r="NKS139"/>
      <c r="NKT139"/>
      <c r="NKU139"/>
      <c r="NKV139"/>
      <c r="NKW139"/>
      <c r="NKX139"/>
      <c r="NKY139"/>
      <c r="NKZ139"/>
      <c r="NLA139"/>
      <c r="NLB139"/>
      <c r="NLC139"/>
      <c r="NLD139"/>
      <c r="NLE139"/>
      <c r="NLF139"/>
      <c r="NLG139"/>
      <c r="NLH139"/>
      <c r="NLI139"/>
      <c r="NLJ139"/>
      <c r="NLK139"/>
      <c r="NLL139"/>
      <c r="NLM139"/>
      <c r="NLN139"/>
      <c r="NLO139"/>
      <c r="NLP139"/>
      <c r="NLQ139"/>
      <c r="NLR139"/>
      <c r="NLS139"/>
      <c r="NLT139"/>
      <c r="NLU139"/>
      <c r="NLV139"/>
      <c r="NLW139"/>
      <c r="NLX139"/>
      <c r="NLY139"/>
      <c r="NLZ139"/>
      <c r="NMA139"/>
      <c r="NMB139"/>
      <c r="NMC139"/>
      <c r="NMD139"/>
      <c r="NME139"/>
      <c r="NMF139"/>
      <c r="NMG139"/>
      <c r="NMH139"/>
      <c r="NMI139"/>
      <c r="NMJ139"/>
      <c r="NMK139"/>
      <c r="NML139"/>
      <c r="NMM139"/>
      <c r="NMN139"/>
      <c r="NMO139"/>
      <c r="NMP139"/>
      <c r="NMQ139"/>
      <c r="NMR139"/>
      <c r="NMS139"/>
      <c r="NMT139"/>
      <c r="NMU139"/>
      <c r="NMV139"/>
      <c r="NMW139"/>
      <c r="NMX139"/>
      <c r="NMY139"/>
      <c r="NMZ139"/>
      <c r="NNA139"/>
      <c r="NNB139"/>
      <c r="NNC139"/>
      <c r="NND139"/>
      <c r="NNE139"/>
      <c r="NNF139"/>
      <c r="NNG139"/>
      <c r="NNH139"/>
      <c r="NNI139"/>
      <c r="NNJ139"/>
      <c r="NNK139"/>
      <c r="NNL139"/>
      <c r="NNM139"/>
      <c r="NNN139"/>
      <c r="NNO139"/>
      <c r="NNP139"/>
      <c r="NNQ139"/>
      <c r="NNR139"/>
      <c r="NNS139"/>
      <c r="NNT139"/>
      <c r="NNU139"/>
      <c r="NNV139"/>
      <c r="NNW139"/>
      <c r="NNX139"/>
      <c r="NNY139"/>
      <c r="NNZ139"/>
      <c r="NOA139"/>
      <c r="NOB139"/>
      <c r="NOC139"/>
      <c r="NOD139"/>
      <c r="NOE139"/>
      <c r="NOF139"/>
      <c r="NOG139"/>
      <c r="NOH139"/>
      <c r="NOI139"/>
      <c r="NOJ139"/>
      <c r="NOK139"/>
      <c r="NOL139"/>
      <c r="NOM139"/>
      <c r="NON139"/>
      <c r="NOO139"/>
      <c r="NOP139"/>
      <c r="NOQ139"/>
      <c r="NOR139"/>
      <c r="NOS139"/>
      <c r="NOT139"/>
      <c r="NOU139"/>
      <c r="NOV139"/>
      <c r="NOW139"/>
      <c r="NOX139"/>
      <c r="NOY139"/>
      <c r="NOZ139"/>
      <c r="NPA139"/>
      <c r="NPB139"/>
      <c r="NPC139"/>
      <c r="NPD139"/>
      <c r="NPE139"/>
      <c r="NPF139"/>
      <c r="NPG139"/>
      <c r="NPH139"/>
      <c r="NPI139"/>
      <c r="NPJ139"/>
      <c r="NPK139"/>
      <c r="NPL139"/>
      <c r="NPM139"/>
      <c r="NPN139"/>
      <c r="NPO139"/>
      <c r="NPP139"/>
      <c r="NPQ139"/>
      <c r="NPR139"/>
      <c r="NPS139"/>
      <c r="NPT139"/>
      <c r="NPU139"/>
      <c r="NPV139"/>
      <c r="NPW139"/>
      <c r="NPX139"/>
      <c r="NPY139"/>
      <c r="NPZ139"/>
      <c r="NQA139"/>
      <c r="NQB139"/>
      <c r="NQC139"/>
      <c r="NQD139"/>
      <c r="NQE139"/>
      <c r="NQF139"/>
      <c r="NQG139"/>
      <c r="NQH139"/>
      <c r="NQI139"/>
      <c r="NQJ139"/>
      <c r="NQK139"/>
      <c r="NQL139"/>
      <c r="NQM139"/>
      <c r="NQN139"/>
      <c r="NQO139"/>
      <c r="NQP139"/>
      <c r="NQQ139"/>
      <c r="NQR139"/>
      <c r="NQS139"/>
      <c r="NQT139"/>
      <c r="NQU139"/>
      <c r="NQV139"/>
      <c r="NQW139"/>
      <c r="NQX139"/>
      <c r="NQY139"/>
      <c r="NQZ139"/>
      <c r="NRA139"/>
      <c r="NRB139"/>
      <c r="NRC139"/>
      <c r="NRD139"/>
      <c r="NRE139"/>
      <c r="NRF139"/>
      <c r="NRG139"/>
      <c r="NRH139"/>
      <c r="NRI139"/>
      <c r="NRJ139"/>
      <c r="NRK139"/>
      <c r="NRL139"/>
      <c r="NRM139"/>
      <c r="NRN139"/>
      <c r="NRO139"/>
      <c r="NRP139"/>
      <c r="NRQ139"/>
      <c r="NRR139"/>
      <c r="NRS139"/>
      <c r="NRT139"/>
      <c r="NRU139"/>
      <c r="NRV139"/>
      <c r="NRW139"/>
      <c r="NRX139"/>
      <c r="NRY139"/>
      <c r="NRZ139"/>
      <c r="NSA139"/>
      <c r="NSB139"/>
      <c r="NSC139"/>
      <c r="NSD139"/>
      <c r="NSE139"/>
      <c r="NSF139"/>
      <c r="NSG139"/>
      <c r="NSH139"/>
      <c r="NSI139"/>
      <c r="NSJ139"/>
      <c r="NSK139"/>
      <c r="NSL139"/>
      <c r="NSM139"/>
      <c r="NSN139"/>
      <c r="NSO139"/>
      <c r="NSP139"/>
      <c r="NSQ139"/>
      <c r="NSR139"/>
      <c r="NSS139"/>
      <c r="NST139"/>
      <c r="NSU139"/>
      <c r="NSV139"/>
      <c r="NSW139"/>
      <c r="NSX139"/>
      <c r="NSY139"/>
      <c r="NSZ139"/>
      <c r="NTA139"/>
      <c r="NTB139"/>
      <c r="NTC139"/>
      <c r="NTD139"/>
      <c r="NTE139"/>
      <c r="NTF139"/>
      <c r="NTG139"/>
      <c r="NTH139"/>
      <c r="NTI139"/>
      <c r="NTJ139"/>
      <c r="NTK139"/>
      <c r="NTL139"/>
      <c r="NTM139"/>
      <c r="NTN139"/>
      <c r="NTO139"/>
      <c r="NTP139"/>
      <c r="NTQ139"/>
      <c r="NTR139"/>
      <c r="NTS139"/>
      <c r="NTT139"/>
      <c r="NTU139"/>
      <c r="NTV139"/>
      <c r="NTW139"/>
      <c r="NTX139"/>
      <c r="NTY139"/>
      <c r="NTZ139"/>
      <c r="NUA139"/>
      <c r="NUB139"/>
      <c r="NUC139"/>
      <c r="NUD139"/>
      <c r="NUE139"/>
      <c r="NUF139"/>
      <c r="NUG139"/>
      <c r="NUH139"/>
      <c r="NUI139"/>
      <c r="NUJ139"/>
      <c r="NUK139"/>
      <c r="NUL139"/>
      <c r="NUM139"/>
      <c r="NUN139"/>
      <c r="NUO139"/>
      <c r="NUP139"/>
      <c r="NUQ139"/>
      <c r="NUR139"/>
      <c r="NUS139"/>
      <c r="NUT139"/>
      <c r="NUU139"/>
      <c r="NUV139"/>
      <c r="NUW139"/>
      <c r="NUX139"/>
      <c r="NUY139"/>
      <c r="NUZ139"/>
      <c r="NVA139"/>
      <c r="NVB139"/>
      <c r="NVC139"/>
      <c r="NVD139"/>
      <c r="NVE139"/>
      <c r="NVF139"/>
      <c r="NVG139"/>
      <c r="NVH139"/>
      <c r="NVI139"/>
      <c r="NVJ139"/>
      <c r="NVK139"/>
      <c r="NVL139"/>
      <c r="NVM139"/>
      <c r="NVN139"/>
      <c r="NVO139"/>
      <c r="NVP139"/>
      <c r="NVQ139"/>
      <c r="NVR139"/>
      <c r="NVS139"/>
      <c r="NVT139"/>
      <c r="NVU139"/>
      <c r="NVV139"/>
      <c r="NVW139"/>
      <c r="NVX139"/>
      <c r="NVY139"/>
      <c r="NVZ139"/>
      <c r="NWA139"/>
      <c r="NWB139"/>
      <c r="NWC139"/>
      <c r="NWD139"/>
      <c r="NWE139"/>
      <c r="NWF139"/>
      <c r="NWG139"/>
      <c r="NWH139"/>
      <c r="NWI139"/>
      <c r="NWJ139"/>
      <c r="NWK139"/>
      <c r="NWL139"/>
      <c r="NWM139"/>
      <c r="NWN139"/>
      <c r="NWO139"/>
      <c r="NWP139"/>
      <c r="NWQ139"/>
      <c r="NWR139"/>
      <c r="NWS139"/>
      <c r="NWT139"/>
      <c r="NWU139"/>
      <c r="NWV139"/>
      <c r="NWW139"/>
      <c r="NWX139"/>
      <c r="NWY139"/>
      <c r="NWZ139"/>
      <c r="NXA139"/>
      <c r="NXB139"/>
      <c r="NXC139"/>
      <c r="NXD139"/>
      <c r="NXE139"/>
      <c r="NXF139"/>
      <c r="NXG139"/>
      <c r="NXH139"/>
      <c r="NXI139"/>
      <c r="NXJ139"/>
      <c r="NXK139"/>
      <c r="NXL139"/>
      <c r="NXM139"/>
      <c r="NXN139"/>
      <c r="NXO139"/>
      <c r="NXP139"/>
      <c r="NXQ139"/>
      <c r="NXR139"/>
      <c r="NXS139"/>
      <c r="NXT139"/>
      <c r="NXU139"/>
      <c r="NXV139"/>
      <c r="NXW139"/>
      <c r="NXX139"/>
      <c r="NXY139"/>
      <c r="NXZ139"/>
      <c r="NYA139"/>
      <c r="NYB139"/>
      <c r="NYC139"/>
      <c r="NYD139"/>
      <c r="NYE139"/>
      <c r="NYF139"/>
      <c r="NYG139"/>
      <c r="NYH139"/>
      <c r="NYI139"/>
      <c r="NYJ139"/>
      <c r="NYK139"/>
      <c r="NYL139"/>
      <c r="NYM139"/>
      <c r="NYN139"/>
      <c r="NYO139"/>
      <c r="NYP139"/>
      <c r="NYQ139"/>
      <c r="NYR139"/>
      <c r="NYS139"/>
      <c r="NYT139"/>
      <c r="NYU139"/>
      <c r="NYV139"/>
      <c r="NYW139"/>
      <c r="NYX139"/>
      <c r="NYY139"/>
      <c r="NYZ139"/>
      <c r="NZA139"/>
      <c r="NZB139"/>
      <c r="NZC139"/>
      <c r="NZD139"/>
      <c r="NZE139"/>
      <c r="NZF139"/>
      <c r="NZG139"/>
      <c r="NZH139"/>
      <c r="NZI139"/>
      <c r="NZJ139"/>
      <c r="NZK139"/>
      <c r="NZL139"/>
      <c r="NZM139"/>
      <c r="NZN139"/>
      <c r="NZO139"/>
      <c r="NZP139"/>
      <c r="NZQ139"/>
      <c r="NZR139"/>
      <c r="NZS139"/>
      <c r="NZT139"/>
      <c r="NZU139"/>
      <c r="NZV139"/>
      <c r="NZW139"/>
      <c r="NZX139"/>
      <c r="NZY139"/>
      <c r="NZZ139"/>
      <c r="OAA139"/>
      <c r="OAB139"/>
      <c r="OAC139"/>
      <c r="OAD139"/>
      <c r="OAE139"/>
      <c r="OAF139"/>
      <c r="OAG139"/>
      <c r="OAH139"/>
      <c r="OAI139"/>
      <c r="OAJ139"/>
      <c r="OAK139"/>
      <c r="OAL139"/>
      <c r="OAM139"/>
      <c r="OAN139"/>
      <c r="OAO139"/>
      <c r="OAP139"/>
      <c r="OAQ139"/>
      <c r="OAR139"/>
      <c r="OAS139"/>
      <c r="OAT139"/>
      <c r="OAU139"/>
      <c r="OAV139"/>
      <c r="OAW139"/>
      <c r="OAX139"/>
      <c r="OAY139"/>
      <c r="OAZ139"/>
      <c r="OBA139"/>
      <c r="OBB139"/>
      <c r="OBC139"/>
      <c r="OBD139"/>
      <c r="OBE139"/>
      <c r="OBF139"/>
      <c r="OBG139"/>
      <c r="OBH139"/>
      <c r="OBI139"/>
      <c r="OBJ139"/>
      <c r="OBK139"/>
      <c r="OBL139"/>
      <c r="OBM139"/>
      <c r="OBN139"/>
      <c r="OBO139"/>
      <c r="OBP139"/>
      <c r="OBQ139"/>
      <c r="OBR139"/>
      <c r="OBS139"/>
      <c r="OBT139"/>
      <c r="OBU139"/>
      <c r="OBV139"/>
      <c r="OBW139"/>
      <c r="OBX139"/>
      <c r="OBY139"/>
      <c r="OBZ139"/>
      <c r="OCA139"/>
      <c r="OCB139"/>
      <c r="OCC139"/>
      <c r="OCD139"/>
      <c r="OCE139"/>
      <c r="OCF139"/>
      <c r="OCG139"/>
      <c r="OCH139"/>
      <c r="OCI139"/>
      <c r="OCJ139"/>
      <c r="OCK139"/>
      <c r="OCL139"/>
      <c r="OCM139"/>
      <c r="OCN139"/>
      <c r="OCO139"/>
      <c r="OCP139"/>
      <c r="OCQ139"/>
      <c r="OCR139"/>
      <c r="OCS139"/>
      <c r="OCT139"/>
      <c r="OCU139"/>
      <c r="OCV139"/>
      <c r="OCW139"/>
      <c r="OCX139"/>
      <c r="OCY139"/>
      <c r="OCZ139"/>
      <c r="ODA139"/>
      <c r="ODB139"/>
      <c r="ODC139"/>
      <c r="ODD139"/>
      <c r="ODE139"/>
      <c r="ODF139"/>
      <c r="ODG139"/>
      <c r="ODH139"/>
      <c r="ODI139"/>
      <c r="ODJ139"/>
      <c r="ODK139"/>
      <c r="ODL139"/>
      <c r="ODM139"/>
      <c r="ODN139"/>
      <c r="ODO139"/>
      <c r="ODP139"/>
      <c r="ODQ139"/>
      <c r="ODR139"/>
      <c r="ODS139"/>
      <c r="ODT139"/>
      <c r="ODU139"/>
      <c r="ODV139"/>
      <c r="ODW139"/>
      <c r="ODX139"/>
      <c r="ODY139"/>
      <c r="ODZ139"/>
      <c r="OEA139"/>
      <c r="OEB139"/>
      <c r="OEC139"/>
      <c r="OED139"/>
      <c r="OEE139"/>
      <c r="OEF139"/>
      <c r="OEG139"/>
      <c r="OEH139"/>
      <c r="OEI139"/>
      <c r="OEJ139"/>
      <c r="OEK139"/>
      <c r="OEL139"/>
      <c r="OEM139"/>
      <c r="OEN139"/>
      <c r="OEO139"/>
      <c r="OEP139"/>
      <c r="OEQ139"/>
      <c r="OER139"/>
      <c r="OES139"/>
      <c r="OET139"/>
      <c r="OEU139"/>
      <c r="OEV139"/>
      <c r="OEW139"/>
      <c r="OEX139"/>
      <c r="OEY139"/>
      <c r="OEZ139"/>
      <c r="OFA139"/>
      <c r="OFB139"/>
      <c r="OFC139"/>
      <c r="OFD139"/>
      <c r="OFE139"/>
      <c r="OFF139"/>
      <c r="OFG139"/>
      <c r="OFH139"/>
      <c r="OFI139"/>
      <c r="OFJ139"/>
      <c r="OFK139"/>
      <c r="OFL139"/>
      <c r="OFM139"/>
      <c r="OFN139"/>
      <c r="OFO139"/>
      <c r="OFP139"/>
      <c r="OFQ139"/>
      <c r="OFR139"/>
      <c r="OFS139"/>
      <c r="OFT139"/>
      <c r="OFU139"/>
      <c r="OFV139"/>
      <c r="OFW139"/>
      <c r="OFX139"/>
      <c r="OFY139"/>
      <c r="OFZ139"/>
      <c r="OGA139"/>
      <c r="OGB139"/>
      <c r="OGC139"/>
      <c r="OGD139"/>
      <c r="OGE139"/>
      <c r="OGF139"/>
      <c r="OGG139"/>
      <c r="OGH139"/>
      <c r="OGI139"/>
      <c r="OGJ139"/>
      <c r="OGK139"/>
      <c r="OGL139"/>
      <c r="OGM139"/>
      <c r="OGN139"/>
      <c r="OGO139"/>
      <c r="OGP139"/>
      <c r="OGQ139"/>
      <c r="OGR139"/>
      <c r="OGS139"/>
      <c r="OGT139"/>
      <c r="OGU139"/>
      <c r="OGV139"/>
      <c r="OGW139"/>
      <c r="OGX139"/>
      <c r="OGY139"/>
      <c r="OGZ139"/>
      <c r="OHA139"/>
      <c r="OHB139"/>
      <c r="OHC139"/>
      <c r="OHD139"/>
      <c r="OHE139"/>
      <c r="OHF139"/>
      <c r="OHG139"/>
      <c r="OHH139"/>
      <c r="OHI139"/>
      <c r="OHJ139"/>
      <c r="OHK139"/>
      <c r="OHL139"/>
      <c r="OHM139"/>
      <c r="OHN139"/>
      <c r="OHO139"/>
      <c r="OHP139"/>
      <c r="OHQ139"/>
      <c r="OHR139"/>
      <c r="OHS139"/>
      <c r="OHT139"/>
      <c r="OHU139"/>
      <c r="OHV139"/>
      <c r="OHW139"/>
      <c r="OHX139"/>
      <c r="OHY139"/>
      <c r="OHZ139"/>
      <c r="OIA139"/>
      <c r="OIB139"/>
      <c r="OIC139"/>
      <c r="OID139"/>
      <c r="OIE139"/>
      <c r="OIF139"/>
      <c r="OIG139"/>
      <c r="OIH139"/>
      <c r="OII139"/>
      <c r="OIJ139"/>
      <c r="OIK139"/>
      <c r="OIL139"/>
      <c r="OIM139"/>
      <c r="OIN139"/>
      <c r="OIO139"/>
      <c r="OIP139"/>
      <c r="OIQ139"/>
      <c r="OIR139"/>
      <c r="OIS139"/>
      <c r="OIT139"/>
      <c r="OIU139"/>
      <c r="OIV139"/>
      <c r="OIW139"/>
      <c r="OIX139"/>
      <c r="OIY139"/>
      <c r="OIZ139"/>
      <c r="OJA139"/>
      <c r="OJB139"/>
      <c r="OJC139"/>
      <c r="OJD139"/>
      <c r="OJE139"/>
      <c r="OJF139"/>
      <c r="OJG139"/>
      <c r="OJH139"/>
      <c r="OJI139"/>
      <c r="OJJ139"/>
      <c r="OJK139"/>
      <c r="OJL139"/>
      <c r="OJM139"/>
      <c r="OJN139"/>
      <c r="OJO139"/>
      <c r="OJP139"/>
      <c r="OJQ139"/>
      <c r="OJR139"/>
      <c r="OJS139"/>
      <c r="OJT139"/>
      <c r="OJU139"/>
      <c r="OJV139"/>
      <c r="OJW139"/>
      <c r="OJX139"/>
      <c r="OJY139"/>
      <c r="OJZ139"/>
      <c r="OKA139"/>
      <c r="OKB139"/>
      <c r="OKC139"/>
      <c r="OKD139"/>
      <c r="OKE139"/>
      <c r="OKF139"/>
      <c r="OKG139"/>
      <c r="OKH139"/>
      <c r="OKI139"/>
      <c r="OKJ139"/>
      <c r="OKK139"/>
      <c r="OKL139"/>
      <c r="OKM139"/>
      <c r="OKN139"/>
      <c r="OKO139"/>
      <c r="OKP139"/>
      <c r="OKQ139"/>
      <c r="OKR139"/>
      <c r="OKS139"/>
      <c r="OKT139"/>
      <c r="OKU139"/>
      <c r="OKV139"/>
      <c r="OKW139"/>
      <c r="OKX139"/>
      <c r="OKY139"/>
      <c r="OKZ139"/>
      <c r="OLA139"/>
      <c r="OLB139"/>
      <c r="OLC139"/>
      <c r="OLD139"/>
      <c r="OLE139"/>
      <c r="OLF139"/>
      <c r="OLG139"/>
      <c r="OLH139"/>
      <c r="OLI139"/>
      <c r="OLJ139"/>
      <c r="OLK139"/>
      <c r="OLL139"/>
      <c r="OLM139"/>
      <c r="OLN139"/>
      <c r="OLO139"/>
      <c r="OLP139"/>
      <c r="OLQ139"/>
      <c r="OLR139"/>
      <c r="OLS139"/>
      <c r="OLT139"/>
      <c r="OLU139"/>
      <c r="OLV139"/>
      <c r="OLW139"/>
      <c r="OLX139"/>
      <c r="OLY139"/>
      <c r="OLZ139"/>
      <c r="OMA139"/>
      <c r="OMB139"/>
      <c r="OMC139"/>
      <c r="OMD139"/>
      <c r="OME139"/>
      <c r="OMF139"/>
      <c r="OMG139"/>
      <c r="OMH139"/>
      <c r="OMI139"/>
      <c r="OMJ139"/>
      <c r="OMK139"/>
      <c r="OML139"/>
      <c r="OMM139"/>
      <c r="OMN139"/>
      <c r="OMO139"/>
      <c r="OMP139"/>
      <c r="OMQ139"/>
      <c r="OMR139"/>
      <c r="OMS139"/>
      <c r="OMT139"/>
      <c r="OMU139"/>
      <c r="OMV139"/>
      <c r="OMW139"/>
      <c r="OMX139"/>
      <c r="OMY139"/>
      <c r="OMZ139"/>
      <c r="ONA139"/>
      <c r="ONB139"/>
      <c r="ONC139"/>
      <c r="OND139"/>
      <c r="ONE139"/>
      <c r="ONF139"/>
      <c r="ONG139"/>
      <c r="ONH139"/>
      <c r="ONI139"/>
      <c r="ONJ139"/>
      <c r="ONK139"/>
      <c r="ONL139"/>
      <c r="ONM139"/>
      <c r="ONN139"/>
      <c r="ONO139"/>
      <c r="ONP139"/>
      <c r="ONQ139"/>
      <c r="ONR139"/>
      <c r="ONS139"/>
      <c r="ONT139"/>
      <c r="ONU139"/>
      <c r="ONV139"/>
      <c r="ONW139"/>
      <c r="ONX139"/>
      <c r="ONY139"/>
      <c r="ONZ139"/>
      <c r="OOA139"/>
      <c r="OOB139"/>
      <c r="OOC139"/>
      <c r="OOD139"/>
      <c r="OOE139"/>
      <c r="OOF139"/>
      <c r="OOG139"/>
      <c r="OOH139"/>
      <c r="OOI139"/>
      <c r="OOJ139"/>
      <c r="OOK139"/>
      <c r="OOL139"/>
      <c r="OOM139"/>
      <c r="OON139"/>
      <c r="OOO139"/>
      <c r="OOP139"/>
      <c r="OOQ139"/>
      <c r="OOR139"/>
      <c r="OOS139"/>
      <c r="OOT139"/>
      <c r="OOU139"/>
      <c r="OOV139"/>
      <c r="OOW139"/>
      <c r="OOX139"/>
      <c r="OOY139"/>
      <c r="OOZ139"/>
      <c r="OPA139"/>
      <c r="OPB139"/>
      <c r="OPC139"/>
      <c r="OPD139"/>
      <c r="OPE139"/>
      <c r="OPF139"/>
      <c r="OPG139"/>
      <c r="OPH139"/>
      <c r="OPI139"/>
      <c r="OPJ139"/>
      <c r="OPK139"/>
      <c r="OPL139"/>
      <c r="OPM139"/>
      <c r="OPN139"/>
      <c r="OPO139"/>
      <c r="OPP139"/>
      <c r="OPQ139"/>
      <c r="OPR139"/>
      <c r="OPS139"/>
      <c r="OPT139"/>
      <c r="OPU139"/>
      <c r="OPV139"/>
      <c r="OPW139"/>
      <c r="OPX139"/>
      <c r="OPY139"/>
      <c r="OPZ139"/>
      <c r="OQA139"/>
      <c r="OQB139"/>
      <c r="OQC139"/>
      <c r="OQD139"/>
      <c r="OQE139"/>
      <c r="OQF139"/>
      <c r="OQG139"/>
      <c r="OQH139"/>
      <c r="OQI139"/>
      <c r="OQJ139"/>
      <c r="OQK139"/>
      <c r="OQL139"/>
      <c r="OQM139"/>
      <c r="OQN139"/>
      <c r="OQO139"/>
      <c r="OQP139"/>
      <c r="OQQ139"/>
      <c r="OQR139"/>
      <c r="OQS139"/>
      <c r="OQT139"/>
      <c r="OQU139"/>
      <c r="OQV139"/>
      <c r="OQW139"/>
      <c r="OQX139"/>
      <c r="OQY139"/>
      <c r="OQZ139"/>
      <c r="ORA139"/>
      <c r="ORB139"/>
      <c r="ORC139"/>
      <c r="ORD139"/>
      <c r="ORE139"/>
      <c r="ORF139"/>
      <c r="ORG139"/>
      <c r="ORH139"/>
      <c r="ORI139"/>
      <c r="ORJ139"/>
      <c r="ORK139"/>
      <c r="ORL139"/>
      <c r="ORM139"/>
      <c r="ORN139"/>
      <c r="ORO139"/>
      <c r="ORP139"/>
      <c r="ORQ139"/>
      <c r="ORR139"/>
      <c r="ORS139"/>
      <c r="ORT139"/>
      <c r="ORU139"/>
      <c r="ORV139"/>
      <c r="ORW139"/>
      <c r="ORX139"/>
      <c r="ORY139"/>
      <c r="ORZ139"/>
      <c r="OSA139"/>
      <c r="OSB139"/>
      <c r="OSC139"/>
      <c r="OSD139"/>
      <c r="OSE139"/>
      <c r="OSF139"/>
      <c r="OSG139"/>
      <c r="OSH139"/>
      <c r="OSI139"/>
      <c r="OSJ139"/>
      <c r="OSK139"/>
      <c r="OSL139"/>
      <c r="OSM139"/>
      <c r="OSN139"/>
      <c r="OSO139"/>
      <c r="OSP139"/>
      <c r="OSQ139"/>
      <c r="OSR139"/>
      <c r="OSS139"/>
      <c r="OST139"/>
      <c r="OSU139"/>
      <c r="OSV139"/>
      <c r="OSW139"/>
      <c r="OSX139"/>
      <c r="OSY139"/>
      <c r="OSZ139"/>
      <c r="OTA139"/>
      <c r="OTB139"/>
      <c r="OTC139"/>
      <c r="OTD139"/>
      <c r="OTE139"/>
      <c r="OTF139"/>
      <c r="OTG139"/>
      <c r="OTH139"/>
      <c r="OTI139"/>
      <c r="OTJ139"/>
      <c r="OTK139"/>
      <c r="OTL139"/>
      <c r="OTM139"/>
      <c r="OTN139"/>
      <c r="OTO139"/>
      <c r="OTP139"/>
      <c r="OTQ139"/>
      <c r="OTR139"/>
      <c r="OTS139"/>
      <c r="OTT139"/>
      <c r="OTU139"/>
      <c r="OTV139"/>
      <c r="OTW139"/>
      <c r="OTX139"/>
      <c r="OTY139"/>
      <c r="OTZ139"/>
      <c r="OUA139"/>
      <c r="OUB139"/>
      <c r="OUC139"/>
      <c r="OUD139"/>
      <c r="OUE139"/>
      <c r="OUF139"/>
      <c r="OUG139"/>
      <c r="OUH139"/>
      <c r="OUI139"/>
      <c r="OUJ139"/>
      <c r="OUK139"/>
      <c r="OUL139"/>
      <c r="OUM139"/>
      <c r="OUN139"/>
      <c r="OUO139"/>
      <c r="OUP139"/>
      <c r="OUQ139"/>
      <c r="OUR139"/>
      <c r="OUS139"/>
      <c r="OUT139"/>
      <c r="OUU139"/>
      <c r="OUV139"/>
      <c r="OUW139"/>
      <c r="OUX139"/>
      <c r="OUY139"/>
      <c r="OUZ139"/>
      <c r="OVA139"/>
      <c r="OVB139"/>
      <c r="OVC139"/>
      <c r="OVD139"/>
      <c r="OVE139"/>
      <c r="OVF139"/>
      <c r="OVG139"/>
      <c r="OVH139"/>
      <c r="OVI139"/>
      <c r="OVJ139"/>
      <c r="OVK139"/>
      <c r="OVL139"/>
      <c r="OVM139"/>
      <c r="OVN139"/>
      <c r="OVO139"/>
      <c r="OVP139"/>
      <c r="OVQ139"/>
      <c r="OVR139"/>
      <c r="OVS139"/>
      <c r="OVT139"/>
      <c r="OVU139"/>
      <c r="OVV139"/>
      <c r="OVW139"/>
      <c r="OVX139"/>
      <c r="OVY139"/>
      <c r="OVZ139"/>
      <c r="OWA139"/>
      <c r="OWB139"/>
      <c r="OWC139"/>
      <c r="OWD139"/>
      <c r="OWE139"/>
      <c r="OWF139"/>
      <c r="OWG139"/>
      <c r="OWH139"/>
      <c r="OWI139"/>
      <c r="OWJ139"/>
      <c r="OWK139"/>
      <c r="OWL139"/>
      <c r="OWM139"/>
      <c r="OWN139"/>
      <c r="OWO139"/>
      <c r="OWP139"/>
      <c r="OWQ139"/>
      <c r="OWR139"/>
      <c r="OWS139"/>
      <c r="OWT139"/>
      <c r="OWU139"/>
      <c r="OWV139"/>
      <c r="OWW139"/>
      <c r="OWX139"/>
      <c r="OWY139"/>
      <c r="OWZ139"/>
      <c r="OXA139"/>
      <c r="OXB139"/>
      <c r="OXC139"/>
      <c r="OXD139"/>
      <c r="OXE139"/>
      <c r="OXF139"/>
      <c r="OXG139"/>
      <c r="OXH139"/>
      <c r="OXI139"/>
      <c r="OXJ139"/>
      <c r="OXK139"/>
      <c r="OXL139"/>
      <c r="OXM139"/>
      <c r="OXN139"/>
      <c r="OXO139"/>
      <c r="OXP139"/>
      <c r="OXQ139"/>
      <c r="OXR139"/>
      <c r="OXS139"/>
      <c r="OXT139"/>
      <c r="OXU139"/>
      <c r="OXV139"/>
      <c r="OXW139"/>
      <c r="OXX139"/>
      <c r="OXY139"/>
      <c r="OXZ139"/>
      <c r="OYA139"/>
      <c r="OYB139"/>
      <c r="OYC139"/>
      <c r="OYD139"/>
      <c r="OYE139"/>
      <c r="OYF139"/>
      <c r="OYG139"/>
      <c r="OYH139"/>
      <c r="OYI139"/>
      <c r="OYJ139"/>
      <c r="OYK139"/>
      <c r="OYL139"/>
      <c r="OYM139"/>
      <c r="OYN139"/>
      <c r="OYO139"/>
      <c r="OYP139"/>
      <c r="OYQ139"/>
      <c r="OYR139"/>
      <c r="OYS139"/>
      <c r="OYT139"/>
      <c r="OYU139"/>
      <c r="OYV139"/>
      <c r="OYW139"/>
      <c r="OYX139"/>
      <c r="OYY139"/>
      <c r="OYZ139"/>
      <c r="OZA139"/>
      <c r="OZB139"/>
      <c r="OZC139"/>
      <c r="OZD139"/>
      <c r="OZE139"/>
      <c r="OZF139"/>
      <c r="OZG139"/>
      <c r="OZH139"/>
      <c r="OZI139"/>
      <c r="OZJ139"/>
      <c r="OZK139"/>
      <c r="OZL139"/>
      <c r="OZM139"/>
      <c r="OZN139"/>
      <c r="OZO139"/>
      <c r="OZP139"/>
      <c r="OZQ139"/>
      <c r="OZR139"/>
      <c r="OZS139"/>
      <c r="OZT139"/>
      <c r="OZU139"/>
      <c r="OZV139"/>
      <c r="OZW139"/>
      <c r="OZX139"/>
      <c r="OZY139"/>
      <c r="OZZ139"/>
      <c r="PAA139"/>
      <c r="PAB139"/>
      <c r="PAC139"/>
      <c r="PAD139"/>
      <c r="PAE139"/>
      <c r="PAF139"/>
      <c r="PAG139"/>
      <c r="PAH139"/>
      <c r="PAI139"/>
      <c r="PAJ139"/>
      <c r="PAK139"/>
      <c r="PAL139"/>
      <c r="PAM139"/>
      <c r="PAN139"/>
      <c r="PAO139"/>
      <c r="PAP139"/>
      <c r="PAQ139"/>
      <c r="PAR139"/>
      <c r="PAS139"/>
      <c r="PAT139"/>
      <c r="PAU139"/>
      <c r="PAV139"/>
      <c r="PAW139"/>
      <c r="PAX139"/>
      <c r="PAY139"/>
      <c r="PAZ139"/>
      <c r="PBA139"/>
      <c r="PBB139"/>
      <c r="PBC139"/>
      <c r="PBD139"/>
      <c r="PBE139"/>
      <c r="PBF139"/>
      <c r="PBG139"/>
      <c r="PBH139"/>
      <c r="PBI139"/>
      <c r="PBJ139"/>
      <c r="PBK139"/>
      <c r="PBL139"/>
      <c r="PBM139"/>
      <c r="PBN139"/>
      <c r="PBO139"/>
      <c r="PBP139"/>
      <c r="PBQ139"/>
      <c r="PBR139"/>
      <c r="PBS139"/>
      <c r="PBT139"/>
      <c r="PBU139"/>
      <c r="PBV139"/>
      <c r="PBW139"/>
      <c r="PBX139"/>
      <c r="PBY139"/>
      <c r="PBZ139"/>
      <c r="PCA139"/>
      <c r="PCB139"/>
      <c r="PCC139"/>
      <c r="PCD139"/>
      <c r="PCE139"/>
      <c r="PCF139"/>
      <c r="PCG139"/>
      <c r="PCH139"/>
      <c r="PCI139"/>
      <c r="PCJ139"/>
      <c r="PCK139"/>
      <c r="PCL139"/>
      <c r="PCM139"/>
      <c r="PCN139"/>
      <c r="PCO139"/>
      <c r="PCP139"/>
      <c r="PCQ139"/>
      <c r="PCR139"/>
      <c r="PCS139"/>
      <c r="PCT139"/>
      <c r="PCU139"/>
      <c r="PCV139"/>
      <c r="PCW139"/>
      <c r="PCX139"/>
      <c r="PCY139"/>
      <c r="PCZ139"/>
      <c r="PDA139"/>
      <c r="PDB139"/>
      <c r="PDC139"/>
      <c r="PDD139"/>
      <c r="PDE139"/>
      <c r="PDF139"/>
      <c r="PDG139"/>
      <c r="PDH139"/>
      <c r="PDI139"/>
      <c r="PDJ139"/>
      <c r="PDK139"/>
      <c r="PDL139"/>
      <c r="PDM139"/>
      <c r="PDN139"/>
      <c r="PDO139"/>
      <c r="PDP139"/>
      <c r="PDQ139"/>
      <c r="PDR139"/>
      <c r="PDS139"/>
      <c r="PDT139"/>
      <c r="PDU139"/>
      <c r="PDV139"/>
      <c r="PDW139"/>
      <c r="PDX139"/>
      <c r="PDY139"/>
      <c r="PDZ139"/>
      <c r="PEA139"/>
      <c r="PEB139"/>
      <c r="PEC139"/>
      <c r="PED139"/>
      <c r="PEE139"/>
      <c r="PEF139"/>
      <c r="PEG139"/>
      <c r="PEH139"/>
      <c r="PEI139"/>
      <c r="PEJ139"/>
      <c r="PEK139"/>
      <c r="PEL139"/>
      <c r="PEM139"/>
      <c r="PEN139"/>
      <c r="PEO139"/>
      <c r="PEP139"/>
      <c r="PEQ139"/>
      <c r="PER139"/>
      <c r="PES139"/>
      <c r="PET139"/>
      <c r="PEU139"/>
      <c r="PEV139"/>
      <c r="PEW139"/>
      <c r="PEX139"/>
      <c r="PEY139"/>
      <c r="PEZ139"/>
      <c r="PFA139"/>
      <c r="PFB139"/>
      <c r="PFC139"/>
      <c r="PFD139"/>
      <c r="PFE139"/>
      <c r="PFF139"/>
      <c r="PFG139"/>
      <c r="PFH139"/>
      <c r="PFI139"/>
      <c r="PFJ139"/>
      <c r="PFK139"/>
      <c r="PFL139"/>
      <c r="PFM139"/>
      <c r="PFN139"/>
      <c r="PFO139"/>
      <c r="PFP139"/>
      <c r="PFQ139"/>
      <c r="PFR139"/>
      <c r="PFS139"/>
      <c r="PFT139"/>
      <c r="PFU139"/>
      <c r="PFV139"/>
      <c r="PFW139"/>
      <c r="PFX139"/>
      <c r="PFY139"/>
      <c r="PFZ139"/>
      <c r="PGA139"/>
      <c r="PGB139"/>
      <c r="PGC139"/>
      <c r="PGD139"/>
      <c r="PGE139"/>
      <c r="PGF139"/>
      <c r="PGG139"/>
      <c r="PGH139"/>
      <c r="PGI139"/>
      <c r="PGJ139"/>
      <c r="PGK139"/>
      <c r="PGL139"/>
      <c r="PGM139"/>
      <c r="PGN139"/>
      <c r="PGO139"/>
      <c r="PGP139"/>
      <c r="PGQ139"/>
      <c r="PGR139"/>
      <c r="PGS139"/>
      <c r="PGT139"/>
      <c r="PGU139"/>
      <c r="PGV139"/>
      <c r="PGW139"/>
      <c r="PGX139"/>
      <c r="PGY139"/>
      <c r="PGZ139"/>
      <c r="PHA139"/>
      <c r="PHB139"/>
      <c r="PHC139"/>
      <c r="PHD139"/>
      <c r="PHE139"/>
      <c r="PHF139"/>
      <c r="PHG139"/>
      <c r="PHH139"/>
      <c r="PHI139"/>
      <c r="PHJ139"/>
      <c r="PHK139"/>
      <c r="PHL139"/>
      <c r="PHM139"/>
      <c r="PHN139"/>
      <c r="PHO139"/>
      <c r="PHP139"/>
      <c r="PHQ139"/>
      <c r="PHR139"/>
      <c r="PHS139"/>
      <c r="PHT139"/>
      <c r="PHU139"/>
      <c r="PHV139"/>
      <c r="PHW139"/>
      <c r="PHX139"/>
      <c r="PHY139"/>
      <c r="PHZ139"/>
      <c r="PIA139"/>
      <c r="PIB139"/>
      <c r="PIC139"/>
      <c r="PID139"/>
      <c r="PIE139"/>
      <c r="PIF139"/>
      <c r="PIG139"/>
      <c r="PIH139"/>
      <c r="PII139"/>
      <c r="PIJ139"/>
      <c r="PIK139"/>
      <c r="PIL139"/>
      <c r="PIM139"/>
      <c r="PIN139"/>
      <c r="PIO139"/>
      <c r="PIP139"/>
      <c r="PIQ139"/>
      <c r="PIR139"/>
      <c r="PIS139"/>
      <c r="PIT139"/>
      <c r="PIU139"/>
      <c r="PIV139"/>
      <c r="PIW139"/>
      <c r="PIX139"/>
      <c r="PIY139"/>
      <c r="PIZ139"/>
      <c r="PJA139"/>
      <c r="PJB139"/>
      <c r="PJC139"/>
      <c r="PJD139"/>
      <c r="PJE139"/>
      <c r="PJF139"/>
      <c r="PJG139"/>
      <c r="PJH139"/>
      <c r="PJI139"/>
      <c r="PJJ139"/>
      <c r="PJK139"/>
      <c r="PJL139"/>
      <c r="PJM139"/>
      <c r="PJN139"/>
      <c r="PJO139"/>
      <c r="PJP139"/>
      <c r="PJQ139"/>
      <c r="PJR139"/>
      <c r="PJS139"/>
      <c r="PJT139"/>
      <c r="PJU139"/>
      <c r="PJV139"/>
      <c r="PJW139"/>
      <c r="PJX139"/>
      <c r="PJY139"/>
      <c r="PJZ139"/>
      <c r="PKA139"/>
      <c r="PKB139"/>
      <c r="PKC139"/>
      <c r="PKD139"/>
      <c r="PKE139"/>
      <c r="PKF139"/>
      <c r="PKG139"/>
      <c r="PKH139"/>
      <c r="PKI139"/>
      <c r="PKJ139"/>
      <c r="PKK139"/>
      <c r="PKL139"/>
      <c r="PKM139"/>
      <c r="PKN139"/>
      <c r="PKO139"/>
      <c r="PKP139"/>
      <c r="PKQ139"/>
      <c r="PKR139"/>
      <c r="PKS139"/>
      <c r="PKT139"/>
      <c r="PKU139"/>
      <c r="PKV139"/>
      <c r="PKW139"/>
      <c r="PKX139"/>
      <c r="PKY139"/>
      <c r="PKZ139"/>
      <c r="PLA139"/>
      <c r="PLB139"/>
      <c r="PLC139"/>
      <c r="PLD139"/>
      <c r="PLE139"/>
      <c r="PLF139"/>
      <c r="PLG139"/>
      <c r="PLH139"/>
      <c r="PLI139"/>
      <c r="PLJ139"/>
      <c r="PLK139"/>
      <c r="PLL139"/>
      <c r="PLM139"/>
      <c r="PLN139"/>
      <c r="PLO139"/>
      <c r="PLP139"/>
      <c r="PLQ139"/>
      <c r="PLR139"/>
      <c r="PLS139"/>
      <c r="PLT139"/>
      <c r="PLU139"/>
      <c r="PLV139"/>
      <c r="PLW139"/>
      <c r="PLX139"/>
      <c r="PLY139"/>
      <c r="PLZ139"/>
      <c r="PMA139"/>
      <c r="PMB139"/>
      <c r="PMC139"/>
      <c r="PMD139"/>
      <c r="PME139"/>
      <c r="PMF139"/>
      <c r="PMG139"/>
      <c r="PMH139"/>
      <c r="PMI139"/>
      <c r="PMJ139"/>
      <c r="PMK139"/>
      <c r="PML139"/>
      <c r="PMM139"/>
      <c r="PMN139"/>
      <c r="PMO139"/>
      <c r="PMP139"/>
      <c r="PMQ139"/>
      <c r="PMR139"/>
      <c r="PMS139"/>
      <c r="PMT139"/>
      <c r="PMU139"/>
      <c r="PMV139"/>
      <c r="PMW139"/>
      <c r="PMX139"/>
      <c r="PMY139"/>
      <c r="PMZ139"/>
      <c r="PNA139"/>
      <c r="PNB139"/>
      <c r="PNC139"/>
      <c r="PND139"/>
      <c r="PNE139"/>
      <c r="PNF139"/>
      <c r="PNG139"/>
      <c r="PNH139"/>
      <c r="PNI139"/>
      <c r="PNJ139"/>
      <c r="PNK139"/>
      <c r="PNL139"/>
      <c r="PNM139"/>
      <c r="PNN139"/>
      <c r="PNO139"/>
      <c r="PNP139"/>
      <c r="PNQ139"/>
      <c r="PNR139"/>
      <c r="PNS139"/>
      <c r="PNT139"/>
      <c r="PNU139"/>
      <c r="PNV139"/>
      <c r="PNW139"/>
      <c r="PNX139"/>
      <c r="PNY139"/>
      <c r="PNZ139"/>
      <c r="POA139"/>
      <c r="POB139"/>
      <c r="POC139"/>
      <c r="POD139"/>
      <c r="POE139"/>
      <c r="POF139"/>
      <c r="POG139"/>
      <c r="POH139"/>
      <c r="POI139"/>
      <c r="POJ139"/>
      <c r="POK139"/>
      <c r="POL139"/>
      <c r="POM139"/>
      <c r="PON139"/>
      <c r="POO139"/>
      <c r="POP139"/>
      <c r="POQ139"/>
      <c r="POR139"/>
      <c r="POS139"/>
      <c r="POT139"/>
      <c r="POU139"/>
      <c r="POV139"/>
      <c r="POW139"/>
      <c r="POX139"/>
      <c r="POY139"/>
      <c r="POZ139"/>
      <c r="PPA139"/>
      <c r="PPB139"/>
      <c r="PPC139"/>
      <c r="PPD139"/>
      <c r="PPE139"/>
      <c r="PPF139"/>
      <c r="PPG139"/>
      <c r="PPH139"/>
      <c r="PPI139"/>
      <c r="PPJ139"/>
      <c r="PPK139"/>
      <c r="PPL139"/>
      <c r="PPM139"/>
      <c r="PPN139"/>
      <c r="PPO139"/>
      <c r="PPP139"/>
      <c r="PPQ139"/>
      <c r="PPR139"/>
      <c r="PPS139"/>
      <c r="PPT139"/>
      <c r="PPU139"/>
      <c r="PPV139"/>
      <c r="PPW139"/>
      <c r="PPX139"/>
      <c r="PPY139"/>
      <c r="PPZ139"/>
      <c r="PQA139"/>
      <c r="PQB139"/>
      <c r="PQC139"/>
      <c r="PQD139"/>
      <c r="PQE139"/>
      <c r="PQF139"/>
      <c r="PQG139"/>
      <c r="PQH139"/>
      <c r="PQI139"/>
      <c r="PQJ139"/>
      <c r="PQK139"/>
      <c r="PQL139"/>
      <c r="PQM139"/>
      <c r="PQN139"/>
      <c r="PQO139"/>
      <c r="PQP139"/>
      <c r="PQQ139"/>
      <c r="PQR139"/>
      <c r="PQS139"/>
      <c r="PQT139"/>
      <c r="PQU139"/>
      <c r="PQV139"/>
      <c r="PQW139"/>
      <c r="PQX139"/>
      <c r="PQY139"/>
      <c r="PQZ139"/>
      <c r="PRA139"/>
      <c r="PRB139"/>
      <c r="PRC139"/>
      <c r="PRD139"/>
      <c r="PRE139"/>
      <c r="PRF139"/>
      <c r="PRG139"/>
      <c r="PRH139"/>
      <c r="PRI139"/>
      <c r="PRJ139"/>
      <c r="PRK139"/>
      <c r="PRL139"/>
      <c r="PRM139"/>
      <c r="PRN139"/>
      <c r="PRO139"/>
      <c r="PRP139"/>
      <c r="PRQ139"/>
      <c r="PRR139"/>
      <c r="PRS139"/>
      <c r="PRT139"/>
      <c r="PRU139"/>
      <c r="PRV139"/>
      <c r="PRW139"/>
      <c r="PRX139"/>
      <c r="PRY139"/>
      <c r="PRZ139"/>
      <c r="PSA139"/>
      <c r="PSB139"/>
      <c r="PSC139"/>
      <c r="PSD139"/>
      <c r="PSE139"/>
      <c r="PSF139"/>
      <c r="PSG139"/>
      <c r="PSH139"/>
      <c r="PSI139"/>
      <c r="PSJ139"/>
      <c r="PSK139"/>
      <c r="PSL139"/>
      <c r="PSM139"/>
      <c r="PSN139"/>
      <c r="PSO139"/>
      <c r="PSP139"/>
      <c r="PSQ139"/>
      <c r="PSR139"/>
      <c r="PSS139"/>
      <c r="PST139"/>
      <c r="PSU139"/>
      <c r="PSV139"/>
      <c r="PSW139"/>
      <c r="PSX139"/>
      <c r="PSY139"/>
      <c r="PSZ139"/>
      <c r="PTA139"/>
      <c r="PTB139"/>
      <c r="PTC139"/>
      <c r="PTD139"/>
      <c r="PTE139"/>
      <c r="PTF139"/>
      <c r="PTG139"/>
      <c r="PTH139"/>
      <c r="PTI139"/>
      <c r="PTJ139"/>
      <c r="PTK139"/>
      <c r="PTL139"/>
      <c r="PTM139"/>
      <c r="PTN139"/>
      <c r="PTO139"/>
      <c r="PTP139"/>
      <c r="PTQ139"/>
      <c r="PTR139"/>
      <c r="PTS139"/>
      <c r="PTT139"/>
      <c r="PTU139"/>
      <c r="PTV139"/>
      <c r="PTW139"/>
      <c r="PTX139"/>
      <c r="PTY139"/>
      <c r="PTZ139"/>
      <c r="PUA139"/>
      <c r="PUB139"/>
      <c r="PUC139"/>
      <c r="PUD139"/>
      <c r="PUE139"/>
      <c r="PUF139"/>
      <c r="PUG139"/>
      <c r="PUH139"/>
      <c r="PUI139"/>
      <c r="PUJ139"/>
      <c r="PUK139"/>
      <c r="PUL139"/>
      <c r="PUM139"/>
      <c r="PUN139"/>
      <c r="PUO139"/>
      <c r="PUP139"/>
      <c r="PUQ139"/>
      <c r="PUR139"/>
      <c r="PUS139"/>
      <c r="PUT139"/>
      <c r="PUU139"/>
      <c r="PUV139"/>
      <c r="PUW139"/>
      <c r="PUX139"/>
      <c r="PUY139"/>
      <c r="PUZ139"/>
      <c r="PVA139"/>
      <c r="PVB139"/>
      <c r="PVC139"/>
      <c r="PVD139"/>
      <c r="PVE139"/>
      <c r="PVF139"/>
      <c r="PVG139"/>
      <c r="PVH139"/>
      <c r="PVI139"/>
      <c r="PVJ139"/>
      <c r="PVK139"/>
      <c r="PVL139"/>
      <c r="PVM139"/>
      <c r="PVN139"/>
      <c r="PVO139"/>
      <c r="PVP139"/>
      <c r="PVQ139"/>
      <c r="PVR139"/>
      <c r="PVS139"/>
      <c r="PVT139"/>
      <c r="PVU139"/>
      <c r="PVV139"/>
      <c r="PVW139"/>
      <c r="PVX139"/>
      <c r="PVY139"/>
      <c r="PVZ139"/>
      <c r="PWA139"/>
      <c r="PWB139"/>
      <c r="PWC139"/>
      <c r="PWD139"/>
      <c r="PWE139"/>
      <c r="PWF139"/>
      <c r="PWG139"/>
      <c r="PWH139"/>
      <c r="PWI139"/>
      <c r="PWJ139"/>
      <c r="PWK139"/>
      <c r="PWL139"/>
      <c r="PWM139"/>
      <c r="PWN139"/>
      <c r="PWO139"/>
      <c r="PWP139"/>
      <c r="PWQ139"/>
      <c r="PWR139"/>
      <c r="PWS139"/>
      <c r="PWT139"/>
      <c r="PWU139"/>
      <c r="PWV139"/>
      <c r="PWW139"/>
      <c r="PWX139"/>
      <c r="PWY139"/>
      <c r="PWZ139"/>
      <c r="PXA139"/>
      <c r="PXB139"/>
      <c r="PXC139"/>
      <c r="PXD139"/>
      <c r="PXE139"/>
      <c r="PXF139"/>
      <c r="PXG139"/>
      <c r="PXH139"/>
      <c r="PXI139"/>
      <c r="PXJ139"/>
      <c r="PXK139"/>
      <c r="PXL139"/>
      <c r="PXM139"/>
      <c r="PXN139"/>
      <c r="PXO139"/>
      <c r="PXP139"/>
      <c r="PXQ139"/>
      <c r="PXR139"/>
      <c r="PXS139"/>
      <c r="PXT139"/>
      <c r="PXU139"/>
      <c r="PXV139"/>
      <c r="PXW139"/>
      <c r="PXX139"/>
      <c r="PXY139"/>
      <c r="PXZ139"/>
      <c r="PYA139"/>
      <c r="PYB139"/>
      <c r="PYC139"/>
      <c r="PYD139"/>
      <c r="PYE139"/>
      <c r="PYF139"/>
      <c r="PYG139"/>
      <c r="PYH139"/>
      <c r="PYI139"/>
      <c r="PYJ139"/>
      <c r="PYK139"/>
      <c r="PYL139"/>
      <c r="PYM139"/>
      <c r="PYN139"/>
      <c r="PYO139"/>
      <c r="PYP139"/>
      <c r="PYQ139"/>
      <c r="PYR139"/>
      <c r="PYS139"/>
      <c r="PYT139"/>
      <c r="PYU139"/>
      <c r="PYV139"/>
      <c r="PYW139"/>
      <c r="PYX139"/>
      <c r="PYY139"/>
      <c r="PYZ139"/>
      <c r="PZA139"/>
      <c r="PZB139"/>
      <c r="PZC139"/>
      <c r="PZD139"/>
      <c r="PZE139"/>
      <c r="PZF139"/>
      <c r="PZG139"/>
      <c r="PZH139"/>
      <c r="PZI139"/>
      <c r="PZJ139"/>
      <c r="PZK139"/>
      <c r="PZL139"/>
      <c r="PZM139"/>
      <c r="PZN139"/>
      <c r="PZO139"/>
      <c r="PZP139"/>
      <c r="PZQ139"/>
      <c r="PZR139"/>
      <c r="PZS139"/>
      <c r="PZT139"/>
      <c r="PZU139"/>
      <c r="PZV139"/>
      <c r="PZW139"/>
      <c r="PZX139"/>
      <c r="PZY139"/>
      <c r="PZZ139"/>
      <c r="QAA139"/>
      <c r="QAB139"/>
      <c r="QAC139"/>
      <c r="QAD139"/>
      <c r="QAE139"/>
      <c r="QAF139"/>
      <c r="QAG139"/>
      <c r="QAH139"/>
      <c r="QAI139"/>
      <c r="QAJ139"/>
      <c r="QAK139"/>
      <c r="QAL139"/>
      <c r="QAM139"/>
      <c r="QAN139"/>
      <c r="QAO139"/>
      <c r="QAP139"/>
      <c r="QAQ139"/>
      <c r="QAR139"/>
      <c r="QAS139"/>
      <c r="QAT139"/>
      <c r="QAU139"/>
      <c r="QAV139"/>
      <c r="QAW139"/>
      <c r="QAX139"/>
      <c r="QAY139"/>
      <c r="QAZ139"/>
      <c r="QBA139"/>
      <c r="QBB139"/>
      <c r="QBC139"/>
      <c r="QBD139"/>
      <c r="QBE139"/>
      <c r="QBF139"/>
      <c r="QBG139"/>
      <c r="QBH139"/>
      <c r="QBI139"/>
      <c r="QBJ139"/>
      <c r="QBK139"/>
      <c r="QBL139"/>
      <c r="QBM139"/>
      <c r="QBN139"/>
      <c r="QBO139"/>
      <c r="QBP139"/>
      <c r="QBQ139"/>
      <c r="QBR139"/>
      <c r="QBS139"/>
      <c r="QBT139"/>
      <c r="QBU139"/>
      <c r="QBV139"/>
      <c r="QBW139"/>
      <c r="QBX139"/>
      <c r="QBY139"/>
      <c r="QBZ139"/>
      <c r="QCA139"/>
      <c r="QCB139"/>
      <c r="QCC139"/>
      <c r="QCD139"/>
      <c r="QCE139"/>
      <c r="QCF139"/>
      <c r="QCG139"/>
      <c r="QCH139"/>
      <c r="QCI139"/>
      <c r="QCJ139"/>
      <c r="QCK139"/>
      <c r="QCL139"/>
      <c r="QCM139"/>
      <c r="QCN139"/>
      <c r="QCO139"/>
      <c r="QCP139"/>
      <c r="QCQ139"/>
      <c r="QCR139"/>
      <c r="QCS139"/>
      <c r="QCT139"/>
      <c r="QCU139"/>
      <c r="QCV139"/>
      <c r="QCW139"/>
      <c r="QCX139"/>
      <c r="QCY139"/>
      <c r="QCZ139"/>
      <c r="QDA139"/>
      <c r="QDB139"/>
      <c r="QDC139"/>
      <c r="QDD139"/>
      <c r="QDE139"/>
      <c r="QDF139"/>
      <c r="QDG139"/>
      <c r="QDH139"/>
      <c r="QDI139"/>
      <c r="QDJ139"/>
      <c r="QDK139"/>
      <c r="QDL139"/>
      <c r="QDM139"/>
      <c r="QDN139"/>
      <c r="QDO139"/>
      <c r="QDP139"/>
      <c r="QDQ139"/>
      <c r="QDR139"/>
      <c r="QDS139"/>
      <c r="QDT139"/>
      <c r="QDU139"/>
      <c r="QDV139"/>
      <c r="QDW139"/>
      <c r="QDX139"/>
      <c r="QDY139"/>
      <c r="QDZ139"/>
      <c r="QEA139"/>
      <c r="QEB139"/>
      <c r="QEC139"/>
      <c r="QED139"/>
      <c r="QEE139"/>
      <c r="QEF139"/>
      <c r="QEG139"/>
      <c r="QEH139"/>
      <c r="QEI139"/>
      <c r="QEJ139"/>
      <c r="QEK139"/>
      <c r="QEL139"/>
      <c r="QEM139"/>
      <c r="QEN139"/>
      <c r="QEO139"/>
      <c r="QEP139"/>
      <c r="QEQ139"/>
      <c r="QER139"/>
      <c r="QES139"/>
      <c r="QET139"/>
      <c r="QEU139"/>
      <c r="QEV139"/>
      <c r="QEW139"/>
      <c r="QEX139"/>
      <c r="QEY139"/>
      <c r="QEZ139"/>
      <c r="QFA139"/>
      <c r="QFB139"/>
      <c r="QFC139"/>
      <c r="QFD139"/>
      <c r="QFE139"/>
      <c r="QFF139"/>
      <c r="QFG139"/>
      <c r="QFH139"/>
      <c r="QFI139"/>
      <c r="QFJ139"/>
      <c r="QFK139"/>
      <c r="QFL139"/>
      <c r="QFM139"/>
      <c r="QFN139"/>
      <c r="QFO139"/>
      <c r="QFP139"/>
      <c r="QFQ139"/>
      <c r="QFR139"/>
      <c r="QFS139"/>
      <c r="QFT139"/>
      <c r="QFU139"/>
      <c r="QFV139"/>
      <c r="QFW139"/>
      <c r="QFX139"/>
      <c r="QFY139"/>
      <c r="QFZ139"/>
      <c r="QGA139"/>
      <c r="QGB139"/>
      <c r="QGC139"/>
      <c r="QGD139"/>
      <c r="QGE139"/>
      <c r="QGF139"/>
      <c r="QGG139"/>
      <c r="QGH139"/>
      <c r="QGI139"/>
      <c r="QGJ139"/>
      <c r="QGK139"/>
      <c r="QGL139"/>
      <c r="QGM139"/>
      <c r="QGN139"/>
      <c r="QGO139"/>
      <c r="QGP139"/>
      <c r="QGQ139"/>
      <c r="QGR139"/>
      <c r="QGS139"/>
      <c r="QGT139"/>
      <c r="QGU139"/>
      <c r="QGV139"/>
      <c r="QGW139"/>
      <c r="QGX139"/>
      <c r="QGY139"/>
      <c r="QGZ139"/>
      <c r="QHA139"/>
      <c r="QHB139"/>
      <c r="QHC139"/>
      <c r="QHD139"/>
      <c r="QHE139"/>
      <c r="QHF139"/>
      <c r="QHG139"/>
      <c r="QHH139"/>
      <c r="QHI139"/>
      <c r="QHJ139"/>
      <c r="QHK139"/>
      <c r="QHL139"/>
      <c r="QHM139"/>
      <c r="QHN139"/>
      <c r="QHO139"/>
      <c r="QHP139"/>
      <c r="QHQ139"/>
      <c r="QHR139"/>
      <c r="QHS139"/>
      <c r="QHT139"/>
      <c r="QHU139"/>
      <c r="QHV139"/>
      <c r="QHW139"/>
      <c r="QHX139"/>
      <c r="QHY139"/>
      <c r="QHZ139"/>
      <c r="QIA139"/>
      <c r="QIB139"/>
      <c r="QIC139"/>
      <c r="QID139"/>
      <c r="QIE139"/>
      <c r="QIF139"/>
      <c r="QIG139"/>
      <c r="QIH139"/>
      <c r="QII139"/>
      <c r="QIJ139"/>
      <c r="QIK139"/>
      <c r="QIL139"/>
      <c r="QIM139"/>
      <c r="QIN139"/>
      <c r="QIO139"/>
      <c r="QIP139"/>
      <c r="QIQ139"/>
      <c r="QIR139"/>
      <c r="QIS139"/>
      <c r="QIT139"/>
      <c r="QIU139"/>
      <c r="QIV139"/>
      <c r="QIW139"/>
      <c r="QIX139"/>
      <c r="QIY139"/>
      <c r="QIZ139"/>
      <c r="QJA139"/>
      <c r="QJB139"/>
      <c r="QJC139"/>
      <c r="QJD139"/>
      <c r="QJE139"/>
      <c r="QJF139"/>
      <c r="QJG139"/>
      <c r="QJH139"/>
      <c r="QJI139"/>
      <c r="QJJ139"/>
      <c r="QJK139"/>
      <c r="QJL139"/>
      <c r="QJM139"/>
      <c r="QJN139"/>
      <c r="QJO139"/>
      <c r="QJP139"/>
      <c r="QJQ139"/>
      <c r="QJR139"/>
      <c r="QJS139"/>
      <c r="QJT139"/>
      <c r="QJU139"/>
      <c r="QJV139"/>
      <c r="QJW139"/>
      <c r="QJX139"/>
      <c r="QJY139"/>
      <c r="QJZ139"/>
      <c r="QKA139"/>
      <c r="QKB139"/>
      <c r="QKC139"/>
      <c r="QKD139"/>
      <c r="QKE139"/>
      <c r="QKF139"/>
      <c r="QKG139"/>
      <c r="QKH139"/>
      <c r="QKI139"/>
      <c r="QKJ139"/>
      <c r="QKK139"/>
      <c r="QKL139"/>
      <c r="QKM139"/>
      <c r="QKN139"/>
      <c r="QKO139"/>
      <c r="QKP139"/>
      <c r="QKQ139"/>
      <c r="QKR139"/>
      <c r="QKS139"/>
      <c r="QKT139"/>
      <c r="QKU139"/>
      <c r="QKV139"/>
      <c r="QKW139"/>
      <c r="QKX139"/>
      <c r="QKY139"/>
      <c r="QKZ139"/>
      <c r="QLA139"/>
      <c r="QLB139"/>
      <c r="QLC139"/>
      <c r="QLD139"/>
      <c r="QLE139"/>
      <c r="QLF139"/>
      <c r="QLG139"/>
      <c r="QLH139"/>
      <c r="QLI139"/>
      <c r="QLJ139"/>
      <c r="QLK139"/>
      <c r="QLL139"/>
      <c r="QLM139"/>
      <c r="QLN139"/>
      <c r="QLO139"/>
      <c r="QLP139"/>
      <c r="QLQ139"/>
      <c r="QLR139"/>
      <c r="QLS139"/>
      <c r="QLT139"/>
      <c r="QLU139"/>
      <c r="QLV139"/>
      <c r="QLW139"/>
      <c r="QLX139"/>
      <c r="QLY139"/>
      <c r="QLZ139"/>
      <c r="QMA139"/>
      <c r="QMB139"/>
      <c r="QMC139"/>
      <c r="QMD139"/>
      <c r="QME139"/>
      <c r="QMF139"/>
      <c r="QMG139"/>
      <c r="QMH139"/>
      <c r="QMI139"/>
      <c r="QMJ139"/>
      <c r="QMK139"/>
      <c r="QML139"/>
      <c r="QMM139"/>
      <c r="QMN139"/>
      <c r="QMO139"/>
      <c r="QMP139"/>
      <c r="QMQ139"/>
      <c r="QMR139"/>
      <c r="QMS139"/>
      <c r="QMT139"/>
      <c r="QMU139"/>
      <c r="QMV139"/>
      <c r="QMW139"/>
      <c r="QMX139"/>
      <c r="QMY139"/>
      <c r="QMZ139"/>
      <c r="QNA139"/>
      <c r="QNB139"/>
      <c r="QNC139"/>
      <c r="QND139"/>
      <c r="QNE139"/>
      <c r="QNF139"/>
      <c r="QNG139"/>
      <c r="QNH139"/>
      <c r="QNI139"/>
      <c r="QNJ139"/>
      <c r="QNK139"/>
      <c r="QNL139"/>
      <c r="QNM139"/>
      <c r="QNN139"/>
      <c r="QNO139"/>
      <c r="QNP139"/>
      <c r="QNQ139"/>
      <c r="QNR139"/>
      <c r="QNS139"/>
      <c r="QNT139"/>
      <c r="QNU139"/>
      <c r="QNV139"/>
      <c r="QNW139"/>
      <c r="QNX139"/>
      <c r="QNY139"/>
      <c r="QNZ139"/>
      <c r="QOA139"/>
      <c r="QOB139"/>
      <c r="QOC139"/>
      <c r="QOD139"/>
      <c r="QOE139"/>
      <c r="QOF139"/>
      <c r="QOG139"/>
      <c r="QOH139"/>
      <c r="QOI139"/>
      <c r="QOJ139"/>
      <c r="QOK139"/>
      <c r="QOL139"/>
      <c r="QOM139"/>
      <c r="QON139"/>
      <c r="QOO139"/>
      <c r="QOP139"/>
      <c r="QOQ139"/>
      <c r="QOR139"/>
      <c r="QOS139"/>
      <c r="QOT139"/>
      <c r="QOU139"/>
      <c r="QOV139"/>
      <c r="QOW139"/>
      <c r="QOX139"/>
      <c r="QOY139"/>
      <c r="QOZ139"/>
      <c r="QPA139"/>
      <c r="QPB139"/>
      <c r="QPC139"/>
      <c r="QPD139"/>
      <c r="QPE139"/>
      <c r="QPF139"/>
      <c r="QPG139"/>
      <c r="QPH139"/>
      <c r="QPI139"/>
      <c r="QPJ139"/>
      <c r="QPK139"/>
      <c r="QPL139"/>
      <c r="QPM139"/>
      <c r="QPN139"/>
      <c r="QPO139"/>
      <c r="QPP139"/>
      <c r="QPQ139"/>
      <c r="QPR139"/>
      <c r="QPS139"/>
      <c r="QPT139"/>
      <c r="QPU139"/>
      <c r="QPV139"/>
      <c r="QPW139"/>
      <c r="QPX139"/>
      <c r="QPY139"/>
      <c r="QPZ139"/>
      <c r="QQA139"/>
      <c r="QQB139"/>
      <c r="QQC139"/>
      <c r="QQD139"/>
      <c r="QQE139"/>
      <c r="QQF139"/>
      <c r="QQG139"/>
      <c r="QQH139"/>
      <c r="QQI139"/>
      <c r="QQJ139"/>
      <c r="QQK139"/>
      <c r="QQL139"/>
      <c r="QQM139"/>
      <c r="QQN139"/>
      <c r="QQO139"/>
      <c r="QQP139"/>
      <c r="QQQ139"/>
      <c r="QQR139"/>
      <c r="QQS139"/>
      <c r="QQT139"/>
      <c r="QQU139"/>
      <c r="QQV139"/>
      <c r="QQW139"/>
      <c r="QQX139"/>
      <c r="QQY139"/>
      <c r="QQZ139"/>
      <c r="QRA139"/>
      <c r="QRB139"/>
      <c r="QRC139"/>
      <c r="QRD139"/>
      <c r="QRE139"/>
      <c r="QRF139"/>
      <c r="QRG139"/>
      <c r="QRH139"/>
      <c r="QRI139"/>
      <c r="QRJ139"/>
      <c r="QRK139"/>
      <c r="QRL139"/>
      <c r="QRM139"/>
      <c r="QRN139"/>
      <c r="QRO139"/>
      <c r="QRP139"/>
      <c r="QRQ139"/>
      <c r="QRR139"/>
      <c r="QRS139"/>
      <c r="QRT139"/>
      <c r="QRU139"/>
      <c r="QRV139"/>
      <c r="QRW139"/>
      <c r="QRX139"/>
      <c r="QRY139"/>
      <c r="QRZ139"/>
      <c r="QSA139"/>
      <c r="QSB139"/>
      <c r="QSC139"/>
      <c r="QSD139"/>
      <c r="QSE139"/>
      <c r="QSF139"/>
      <c r="QSG139"/>
      <c r="QSH139"/>
      <c r="QSI139"/>
      <c r="QSJ139"/>
      <c r="QSK139"/>
      <c r="QSL139"/>
      <c r="QSM139"/>
      <c r="QSN139"/>
      <c r="QSO139"/>
      <c r="QSP139"/>
      <c r="QSQ139"/>
      <c r="QSR139"/>
      <c r="QSS139"/>
      <c r="QST139"/>
      <c r="QSU139"/>
      <c r="QSV139"/>
      <c r="QSW139"/>
      <c r="QSX139"/>
      <c r="QSY139"/>
      <c r="QSZ139"/>
      <c r="QTA139"/>
      <c r="QTB139"/>
      <c r="QTC139"/>
      <c r="QTD139"/>
      <c r="QTE139"/>
      <c r="QTF139"/>
      <c r="QTG139"/>
      <c r="QTH139"/>
      <c r="QTI139"/>
      <c r="QTJ139"/>
      <c r="QTK139"/>
      <c r="QTL139"/>
      <c r="QTM139"/>
      <c r="QTN139"/>
      <c r="QTO139"/>
      <c r="QTP139"/>
      <c r="QTQ139"/>
      <c r="QTR139"/>
      <c r="QTS139"/>
      <c r="QTT139"/>
      <c r="QTU139"/>
      <c r="QTV139"/>
      <c r="QTW139"/>
      <c r="QTX139"/>
      <c r="QTY139"/>
      <c r="QTZ139"/>
      <c r="QUA139"/>
      <c r="QUB139"/>
      <c r="QUC139"/>
      <c r="QUD139"/>
      <c r="QUE139"/>
      <c r="QUF139"/>
      <c r="QUG139"/>
      <c r="QUH139"/>
      <c r="QUI139"/>
      <c r="QUJ139"/>
      <c r="QUK139"/>
      <c r="QUL139"/>
      <c r="QUM139"/>
      <c r="QUN139"/>
      <c r="QUO139"/>
      <c r="QUP139"/>
      <c r="QUQ139"/>
      <c r="QUR139"/>
      <c r="QUS139"/>
      <c r="QUT139"/>
      <c r="QUU139"/>
      <c r="QUV139"/>
      <c r="QUW139"/>
      <c r="QUX139"/>
      <c r="QUY139"/>
      <c r="QUZ139"/>
      <c r="QVA139"/>
      <c r="QVB139"/>
      <c r="QVC139"/>
      <c r="QVD139"/>
      <c r="QVE139"/>
      <c r="QVF139"/>
      <c r="QVG139"/>
      <c r="QVH139"/>
      <c r="QVI139"/>
      <c r="QVJ139"/>
      <c r="QVK139"/>
      <c r="QVL139"/>
      <c r="QVM139"/>
      <c r="QVN139"/>
      <c r="QVO139"/>
      <c r="QVP139"/>
      <c r="QVQ139"/>
      <c r="QVR139"/>
      <c r="QVS139"/>
      <c r="QVT139"/>
      <c r="QVU139"/>
      <c r="QVV139"/>
      <c r="QVW139"/>
      <c r="QVX139"/>
      <c r="QVY139"/>
      <c r="QVZ139"/>
      <c r="QWA139"/>
      <c r="QWB139"/>
      <c r="QWC139"/>
      <c r="QWD139"/>
      <c r="QWE139"/>
      <c r="QWF139"/>
      <c r="QWG139"/>
      <c r="QWH139"/>
      <c r="QWI139"/>
      <c r="QWJ139"/>
      <c r="QWK139"/>
      <c r="QWL139"/>
      <c r="QWM139"/>
      <c r="QWN139"/>
      <c r="QWO139"/>
      <c r="QWP139"/>
      <c r="QWQ139"/>
      <c r="QWR139"/>
      <c r="QWS139"/>
      <c r="QWT139"/>
      <c r="QWU139"/>
      <c r="QWV139"/>
      <c r="QWW139"/>
      <c r="QWX139"/>
      <c r="QWY139"/>
      <c r="QWZ139"/>
      <c r="QXA139"/>
      <c r="QXB139"/>
      <c r="QXC139"/>
      <c r="QXD139"/>
      <c r="QXE139"/>
      <c r="QXF139"/>
      <c r="QXG139"/>
      <c r="QXH139"/>
      <c r="QXI139"/>
      <c r="QXJ139"/>
      <c r="QXK139"/>
      <c r="QXL139"/>
      <c r="QXM139"/>
      <c r="QXN139"/>
      <c r="QXO139"/>
      <c r="QXP139"/>
      <c r="QXQ139"/>
      <c r="QXR139"/>
      <c r="QXS139"/>
      <c r="QXT139"/>
      <c r="QXU139"/>
      <c r="QXV139"/>
      <c r="QXW139"/>
      <c r="QXX139"/>
      <c r="QXY139"/>
      <c r="QXZ139"/>
      <c r="QYA139"/>
      <c r="QYB139"/>
      <c r="QYC139"/>
      <c r="QYD139"/>
      <c r="QYE139"/>
      <c r="QYF139"/>
      <c r="QYG139"/>
      <c r="QYH139"/>
      <c r="QYI139"/>
      <c r="QYJ139"/>
      <c r="QYK139"/>
      <c r="QYL139"/>
      <c r="QYM139"/>
      <c r="QYN139"/>
      <c r="QYO139"/>
      <c r="QYP139"/>
      <c r="QYQ139"/>
      <c r="QYR139"/>
      <c r="QYS139"/>
      <c r="QYT139"/>
      <c r="QYU139"/>
      <c r="QYV139"/>
      <c r="QYW139"/>
      <c r="QYX139"/>
      <c r="QYY139"/>
      <c r="QYZ139"/>
      <c r="QZA139"/>
      <c r="QZB139"/>
      <c r="QZC139"/>
      <c r="QZD139"/>
      <c r="QZE139"/>
      <c r="QZF139"/>
      <c r="QZG139"/>
      <c r="QZH139"/>
      <c r="QZI139"/>
      <c r="QZJ139"/>
      <c r="QZK139"/>
      <c r="QZL139"/>
      <c r="QZM139"/>
      <c r="QZN139"/>
      <c r="QZO139"/>
      <c r="QZP139"/>
      <c r="QZQ139"/>
      <c r="QZR139"/>
      <c r="QZS139"/>
      <c r="QZT139"/>
      <c r="QZU139"/>
      <c r="QZV139"/>
      <c r="QZW139"/>
      <c r="QZX139"/>
      <c r="QZY139"/>
      <c r="QZZ139"/>
      <c r="RAA139"/>
      <c r="RAB139"/>
      <c r="RAC139"/>
      <c r="RAD139"/>
      <c r="RAE139"/>
      <c r="RAF139"/>
      <c r="RAG139"/>
      <c r="RAH139"/>
      <c r="RAI139"/>
      <c r="RAJ139"/>
      <c r="RAK139"/>
      <c r="RAL139"/>
      <c r="RAM139"/>
      <c r="RAN139"/>
      <c r="RAO139"/>
      <c r="RAP139"/>
      <c r="RAQ139"/>
      <c r="RAR139"/>
      <c r="RAS139"/>
      <c r="RAT139"/>
      <c r="RAU139"/>
      <c r="RAV139"/>
      <c r="RAW139"/>
      <c r="RAX139"/>
      <c r="RAY139"/>
      <c r="RAZ139"/>
      <c r="RBA139"/>
      <c r="RBB139"/>
      <c r="RBC139"/>
      <c r="RBD139"/>
      <c r="RBE139"/>
      <c r="RBF139"/>
      <c r="RBG139"/>
      <c r="RBH139"/>
      <c r="RBI139"/>
      <c r="RBJ139"/>
      <c r="RBK139"/>
      <c r="RBL139"/>
      <c r="RBM139"/>
      <c r="RBN139"/>
      <c r="RBO139"/>
      <c r="RBP139"/>
      <c r="RBQ139"/>
      <c r="RBR139"/>
      <c r="RBS139"/>
      <c r="RBT139"/>
      <c r="RBU139"/>
      <c r="RBV139"/>
      <c r="RBW139"/>
      <c r="RBX139"/>
      <c r="RBY139"/>
      <c r="RBZ139"/>
      <c r="RCA139"/>
      <c r="RCB139"/>
      <c r="RCC139"/>
      <c r="RCD139"/>
      <c r="RCE139"/>
      <c r="RCF139"/>
      <c r="RCG139"/>
      <c r="RCH139"/>
      <c r="RCI139"/>
      <c r="RCJ139"/>
      <c r="RCK139"/>
      <c r="RCL139"/>
      <c r="RCM139"/>
      <c r="RCN139"/>
      <c r="RCO139"/>
      <c r="RCP139"/>
      <c r="RCQ139"/>
      <c r="RCR139"/>
      <c r="RCS139"/>
      <c r="RCT139"/>
      <c r="RCU139"/>
      <c r="RCV139"/>
      <c r="RCW139"/>
      <c r="RCX139"/>
      <c r="RCY139"/>
      <c r="RCZ139"/>
      <c r="RDA139"/>
      <c r="RDB139"/>
      <c r="RDC139"/>
      <c r="RDD139"/>
      <c r="RDE139"/>
      <c r="RDF139"/>
      <c r="RDG139"/>
      <c r="RDH139"/>
      <c r="RDI139"/>
      <c r="RDJ139"/>
      <c r="RDK139"/>
      <c r="RDL139"/>
      <c r="RDM139"/>
      <c r="RDN139"/>
      <c r="RDO139"/>
      <c r="RDP139"/>
      <c r="RDQ139"/>
      <c r="RDR139"/>
      <c r="RDS139"/>
      <c r="RDT139"/>
      <c r="RDU139"/>
      <c r="RDV139"/>
      <c r="RDW139"/>
      <c r="RDX139"/>
      <c r="RDY139"/>
      <c r="RDZ139"/>
      <c r="REA139"/>
      <c r="REB139"/>
      <c r="REC139"/>
      <c r="RED139"/>
      <c r="REE139"/>
      <c r="REF139"/>
      <c r="REG139"/>
      <c r="REH139"/>
      <c r="REI139"/>
      <c r="REJ139"/>
      <c r="REK139"/>
      <c r="REL139"/>
      <c r="REM139"/>
      <c r="REN139"/>
      <c r="REO139"/>
      <c r="REP139"/>
      <c r="REQ139"/>
      <c r="RER139"/>
      <c r="RES139"/>
      <c r="RET139"/>
      <c r="REU139"/>
      <c r="REV139"/>
      <c r="REW139"/>
      <c r="REX139"/>
      <c r="REY139"/>
      <c r="REZ139"/>
      <c r="RFA139"/>
      <c r="RFB139"/>
      <c r="RFC139"/>
      <c r="RFD139"/>
      <c r="RFE139"/>
      <c r="RFF139"/>
      <c r="RFG139"/>
      <c r="RFH139"/>
      <c r="RFI139"/>
      <c r="RFJ139"/>
      <c r="RFK139"/>
      <c r="RFL139"/>
      <c r="RFM139"/>
      <c r="RFN139"/>
      <c r="RFO139"/>
      <c r="RFP139"/>
      <c r="RFQ139"/>
      <c r="RFR139"/>
      <c r="RFS139"/>
      <c r="RFT139"/>
      <c r="RFU139"/>
      <c r="RFV139"/>
      <c r="RFW139"/>
      <c r="RFX139"/>
      <c r="RFY139"/>
      <c r="RFZ139"/>
      <c r="RGA139"/>
      <c r="RGB139"/>
      <c r="RGC139"/>
      <c r="RGD139"/>
      <c r="RGE139"/>
      <c r="RGF139"/>
      <c r="RGG139"/>
      <c r="RGH139"/>
      <c r="RGI139"/>
      <c r="RGJ139"/>
      <c r="RGK139"/>
      <c r="RGL139"/>
      <c r="RGM139"/>
      <c r="RGN139"/>
      <c r="RGO139"/>
      <c r="RGP139"/>
      <c r="RGQ139"/>
      <c r="RGR139"/>
      <c r="RGS139"/>
      <c r="RGT139"/>
      <c r="RGU139"/>
      <c r="RGV139"/>
      <c r="RGW139"/>
      <c r="RGX139"/>
      <c r="RGY139"/>
      <c r="RGZ139"/>
      <c r="RHA139"/>
      <c r="RHB139"/>
      <c r="RHC139"/>
      <c r="RHD139"/>
      <c r="RHE139"/>
      <c r="RHF139"/>
      <c r="RHG139"/>
      <c r="RHH139"/>
      <c r="RHI139"/>
      <c r="RHJ139"/>
      <c r="RHK139"/>
      <c r="RHL139"/>
      <c r="RHM139"/>
      <c r="RHN139"/>
      <c r="RHO139"/>
      <c r="RHP139"/>
      <c r="RHQ139"/>
      <c r="RHR139"/>
      <c r="RHS139"/>
      <c r="RHT139"/>
      <c r="RHU139"/>
      <c r="RHV139"/>
      <c r="RHW139"/>
      <c r="RHX139"/>
      <c r="RHY139"/>
      <c r="RHZ139"/>
      <c r="RIA139"/>
      <c r="RIB139"/>
      <c r="RIC139"/>
      <c r="RID139"/>
      <c r="RIE139"/>
      <c r="RIF139"/>
      <c r="RIG139"/>
      <c r="RIH139"/>
      <c r="RII139"/>
      <c r="RIJ139"/>
      <c r="RIK139"/>
      <c r="RIL139"/>
      <c r="RIM139"/>
      <c r="RIN139"/>
      <c r="RIO139"/>
      <c r="RIP139"/>
      <c r="RIQ139"/>
      <c r="RIR139"/>
      <c r="RIS139"/>
      <c r="RIT139"/>
      <c r="RIU139"/>
      <c r="RIV139"/>
      <c r="RIW139"/>
      <c r="RIX139"/>
      <c r="RIY139"/>
      <c r="RIZ139"/>
      <c r="RJA139"/>
      <c r="RJB139"/>
      <c r="RJC139"/>
      <c r="RJD139"/>
      <c r="RJE139"/>
      <c r="RJF139"/>
      <c r="RJG139"/>
      <c r="RJH139"/>
      <c r="RJI139"/>
      <c r="RJJ139"/>
      <c r="RJK139"/>
      <c r="RJL139"/>
      <c r="RJM139"/>
      <c r="RJN139"/>
      <c r="RJO139"/>
      <c r="RJP139"/>
      <c r="RJQ139"/>
      <c r="RJR139"/>
      <c r="RJS139"/>
      <c r="RJT139"/>
      <c r="RJU139"/>
      <c r="RJV139"/>
      <c r="RJW139"/>
      <c r="RJX139"/>
      <c r="RJY139"/>
      <c r="RJZ139"/>
      <c r="RKA139"/>
      <c r="RKB139"/>
      <c r="RKC139"/>
      <c r="RKD139"/>
      <c r="RKE139"/>
      <c r="RKF139"/>
      <c r="RKG139"/>
      <c r="RKH139"/>
      <c r="RKI139"/>
      <c r="RKJ139"/>
      <c r="RKK139"/>
      <c r="RKL139"/>
      <c r="RKM139"/>
      <c r="RKN139"/>
      <c r="RKO139"/>
      <c r="RKP139"/>
      <c r="RKQ139"/>
      <c r="RKR139"/>
      <c r="RKS139"/>
      <c r="RKT139"/>
      <c r="RKU139"/>
      <c r="RKV139"/>
      <c r="RKW139"/>
      <c r="RKX139"/>
      <c r="RKY139"/>
      <c r="RKZ139"/>
      <c r="RLA139"/>
      <c r="RLB139"/>
      <c r="RLC139"/>
      <c r="RLD139"/>
      <c r="RLE139"/>
      <c r="RLF139"/>
      <c r="RLG139"/>
      <c r="RLH139"/>
      <c r="RLI139"/>
      <c r="RLJ139"/>
      <c r="RLK139"/>
      <c r="RLL139"/>
      <c r="RLM139"/>
      <c r="RLN139"/>
      <c r="RLO139"/>
      <c r="RLP139"/>
      <c r="RLQ139"/>
      <c r="RLR139"/>
      <c r="RLS139"/>
      <c r="RLT139"/>
      <c r="RLU139"/>
      <c r="RLV139"/>
      <c r="RLW139"/>
      <c r="RLX139"/>
      <c r="RLY139"/>
      <c r="RLZ139"/>
      <c r="RMA139"/>
      <c r="RMB139"/>
      <c r="RMC139"/>
      <c r="RMD139"/>
      <c r="RME139"/>
      <c r="RMF139"/>
      <c r="RMG139"/>
      <c r="RMH139"/>
      <c r="RMI139"/>
      <c r="RMJ139"/>
      <c r="RMK139"/>
      <c r="RML139"/>
      <c r="RMM139"/>
      <c r="RMN139"/>
      <c r="RMO139"/>
      <c r="RMP139"/>
      <c r="RMQ139"/>
      <c r="RMR139"/>
      <c r="RMS139"/>
      <c r="RMT139"/>
      <c r="RMU139"/>
      <c r="RMV139"/>
      <c r="RMW139"/>
      <c r="RMX139"/>
      <c r="RMY139"/>
      <c r="RMZ139"/>
      <c r="RNA139"/>
      <c r="RNB139"/>
      <c r="RNC139"/>
      <c r="RND139"/>
      <c r="RNE139"/>
      <c r="RNF139"/>
      <c r="RNG139"/>
      <c r="RNH139"/>
      <c r="RNI139"/>
      <c r="RNJ139"/>
      <c r="RNK139"/>
      <c r="RNL139"/>
      <c r="RNM139"/>
      <c r="RNN139"/>
      <c r="RNO139"/>
      <c r="RNP139"/>
      <c r="RNQ139"/>
      <c r="RNR139"/>
      <c r="RNS139"/>
      <c r="RNT139"/>
      <c r="RNU139"/>
      <c r="RNV139"/>
      <c r="RNW139"/>
      <c r="RNX139"/>
      <c r="RNY139"/>
      <c r="RNZ139"/>
      <c r="ROA139"/>
      <c r="ROB139"/>
      <c r="ROC139"/>
      <c r="ROD139"/>
      <c r="ROE139"/>
      <c r="ROF139"/>
      <c r="ROG139"/>
      <c r="ROH139"/>
      <c r="ROI139"/>
      <c r="ROJ139"/>
      <c r="ROK139"/>
      <c r="ROL139"/>
      <c r="ROM139"/>
      <c r="RON139"/>
      <c r="ROO139"/>
      <c r="ROP139"/>
      <c r="ROQ139"/>
      <c r="ROR139"/>
      <c r="ROS139"/>
      <c r="ROT139"/>
      <c r="ROU139"/>
      <c r="ROV139"/>
      <c r="ROW139"/>
      <c r="ROX139"/>
      <c r="ROY139"/>
      <c r="ROZ139"/>
      <c r="RPA139"/>
      <c r="RPB139"/>
      <c r="RPC139"/>
      <c r="RPD139"/>
      <c r="RPE139"/>
      <c r="RPF139"/>
      <c r="RPG139"/>
      <c r="RPH139"/>
      <c r="RPI139"/>
      <c r="RPJ139"/>
      <c r="RPK139"/>
      <c r="RPL139"/>
      <c r="RPM139"/>
      <c r="RPN139"/>
      <c r="RPO139"/>
      <c r="RPP139"/>
      <c r="RPQ139"/>
      <c r="RPR139"/>
      <c r="RPS139"/>
      <c r="RPT139"/>
      <c r="RPU139"/>
      <c r="RPV139"/>
      <c r="RPW139"/>
      <c r="RPX139"/>
      <c r="RPY139"/>
      <c r="RPZ139"/>
      <c r="RQA139"/>
      <c r="RQB139"/>
      <c r="RQC139"/>
      <c r="RQD139"/>
      <c r="RQE139"/>
      <c r="RQF139"/>
      <c r="RQG139"/>
      <c r="RQH139"/>
      <c r="RQI139"/>
      <c r="RQJ139"/>
      <c r="RQK139"/>
      <c r="RQL139"/>
      <c r="RQM139"/>
      <c r="RQN139"/>
      <c r="RQO139"/>
      <c r="RQP139"/>
      <c r="RQQ139"/>
      <c r="RQR139"/>
      <c r="RQS139"/>
      <c r="RQT139"/>
      <c r="RQU139"/>
      <c r="RQV139"/>
      <c r="RQW139"/>
      <c r="RQX139"/>
      <c r="RQY139"/>
      <c r="RQZ139"/>
      <c r="RRA139"/>
      <c r="RRB139"/>
      <c r="RRC139"/>
      <c r="RRD139"/>
      <c r="RRE139"/>
      <c r="RRF139"/>
      <c r="RRG139"/>
      <c r="RRH139"/>
      <c r="RRI139"/>
      <c r="RRJ139"/>
      <c r="RRK139"/>
      <c r="RRL139"/>
      <c r="RRM139"/>
      <c r="RRN139"/>
      <c r="RRO139"/>
      <c r="RRP139"/>
      <c r="RRQ139"/>
      <c r="RRR139"/>
      <c r="RRS139"/>
      <c r="RRT139"/>
      <c r="RRU139"/>
      <c r="RRV139"/>
      <c r="RRW139"/>
      <c r="RRX139"/>
      <c r="RRY139"/>
      <c r="RRZ139"/>
      <c r="RSA139"/>
      <c r="RSB139"/>
      <c r="RSC139"/>
      <c r="RSD139"/>
      <c r="RSE139"/>
      <c r="RSF139"/>
      <c r="RSG139"/>
      <c r="RSH139"/>
      <c r="RSI139"/>
      <c r="RSJ139"/>
      <c r="RSK139"/>
      <c r="RSL139"/>
      <c r="RSM139"/>
      <c r="RSN139"/>
      <c r="RSO139"/>
      <c r="RSP139"/>
      <c r="RSQ139"/>
      <c r="RSR139"/>
      <c r="RSS139"/>
      <c r="RST139"/>
      <c r="RSU139"/>
      <c r="RSV139"/>
      <c r="RSW139"/>
      <c r="RSX139"/>
      <c r="RSY139"/>
      <c r="RSZ139"/>
      <c r="RTA139"/>
      <c r="RTB139"/>
      <c r="RTC139"/>
      <c r="RTD139"/>
      <c r="RTE139"/>
      <c r="RTF139"/>
      <c r="RTG139"/>
      <c r="RTH139"/>
      <c r="RTI139"/>
      <c r="RTJ139"/>
      <c r="RTK139"/>
      <c r="RTL139"/>
      <c r="RTM139"/>
      <c r="RTN139"/>
      <c r="RTO139"/>
      <c r="RTP139"/>
      <c r="RTQ139"/>
      <c r="RTR139"/>
      <c r="RTS139"/>
      <c r="RTT139"/>
      <c r="RTU139"/>
      <c r="RTV139"/>
      <c r="RTW139"/>
      <c r="RTX139"/>
      <c r="RTY139"/>
      <c r="RTZ139"/>
      <c r="RUA139"/>
      <c r="RUB139"/>
      <c r="RUC139"/>
      <c r="RUD139"/>
      <c r="RUE139"/>
      <c r="RUF139"/>
      <c r="RUG139"/>
      <c r="RUH139"/>
      <c r="RUI139"/>
      <c r="RUJ139"/>
      <c r="RUK139"/>
      <c r="RUL139"/>
      <c r="RUM139"/>
      <c r="RUN139"/>
      <c r="RUO139"/>
      <c r="RUP139"/>
      <c r="RUQ139"/>
      <c r="RUR139"/>
      <c r="RUS139"/>
      <c r="RUT139"/>
      <c r="RUU139"/>
      <c r="RUV139"/>
      <c r="RUW139"/>
      <c r="RUX139"/>
      <c r="RUY139"/>
      <c r="RUZ139"/>
      <c r="RVA139"/>
      <c r="RVB139"/>
      <c r="RVC139"/>
      <c r="RVD139"/>
      <c r="RVE139"/>
      <c r="RVF139"/>
      <c r="RVG139"/>
      <c r="RVH139"/>
      <c r="RVI139"/>
      <c r="RVJ139"/>
      <c r="RVK139"/>
      <c r="RVL139"/>
      <c r="RVM139"/>
      <c r="RVN139"/>
      <c r="RVO139"/>
      <c r="RVP139"/>
      <c r="RVQ139"/>
      <c r="RVR139"/>
      <c r="RVS139"/>
      <c r="RVT139"/>
      <c r="RVU139"/>
      <c r="RVV139"/>
      <c r="RVW139"/>
      <c r="RVX139"/>
      <c r="RVY139"/>
      <c r="RVZ139"/>
      <c r="RWA139"/>
      <c r="RWB139"/>
      <c r="RWC139"/>
      <c r="RWD139"/>
      <c r="RWE139"/>
      <c r="RWF139"/>
      <c r="RWG139"/>
      <c r="RWH139"/>
      <c r="RWI139"/>
      <c r="RWJ139"/>
      <c r="RWK139"/>
      <c r="RWL139"/>
      <c r="RWM139"/>
      <c r="RWN139"/>
      <c r="RWO139"/>
      <c r="RWP139"/>
      <c r="RWQ139"/>
      <c r="RWR139"/>
      <c r="RWS139"/>
      <c r="RWT139"/>
      <c r="RWU139"/>
      <c r="RWV139"/>
      <c r="RWW139"/>
      <c r="RWX139"/>
      <c r="RWY139"/>
      <c r="RWZ139"/>
      <c r="RXA139"/>
      <c r="RXB139"/>
      <c r="RXC139"/>
      <c r="RXD139"/>
      <c r="RXE139"/>
      <c r="RXF139"/>
      <c r="RXG139"/>
      <c r="RXH139"/>
      <c r="RXI139"/>
      <c r="RXJ139"/>
      <c r="RXK139"/>
      <c r="RXL139"/>
      <c r="RXM139"/>
      <c r="RXN139"/>
      <c r="RXO139"/>
      <c r="RXP139"/>
      <c r="RXQ139"/>
      <c r="RXR139"/>
      <c r="RXS139"/>
      <c r="RXT139"/>
      <c r="RXU139"/>
      <c r="RXV139"/>
      <c r="RXW139"/>
      <c r="RXX139"/>
      <c r="RXY139"/>
      <c r="RXZ139"/>
      <c r="RYA139"/>
      <c r="RYB139"/>
      <c r="RYC139"/>
      <c r="RYD139"/>
      <c r="RYE139"/>
      <c r="RYF139"/>
      <c r="RYG139"/>
      <c r="RYH139"/>
      <c r="RYI139"/>
      <c r="RYJ139"/>
      <c r="RYK139"/>
      <c r="RYL139"/>
      <c r="RYM139"/>
      <c r="RYN139"/>
      <c r="RYO139"/>
      <c r="RYP139"/>
      <c r="RYQ139"/>
      <c r="RYR139"/>
      <c r="RYS139"/>
      <c r="RYT139"/>
      <c r="RYU139"/>
      <c r="RYV139"/>
      <c r="RYW139"/>
      <c r="RYX139"/>
      <c r="RYY139"/>
      <c r="RYZ139"/>
      <c r="RZA139"/>
      <c r="RZB139"/>
      <c r="RZC139"/>
      <c r="RZD139"/>
      <c r="RZE139"/>
      <c r="RZF139"/>
      <c r="RZG139"/>
      <c r="RZH139"/>
      <c r="RZI139"/>
      <c r="RZJ139"/>
      <c r="RZK139"/>
      <c r="RZL139"/>
      <c r="RZM139"/>
      <c r="RZN139"/>
      <c r="RZO139"/>
      <c r="RZP139"/>
      <c r="RZQ139"/>
      <c r="RZR139"/>
      <c r="RZS139"/>
      <c r="RZT139"/>
      <c r="RZU139"/>
      <c r="RZV139"/>
      <c r="RZW139"/>
      <c r="RZX139"/>
      <c r="RZY139"/>
      <c r="RZZ139"/>
      <c r="SAA139"/>
      <c r="SAB139"/>
      <c r="SAC139"/>
      <c r="SAD139"/>
      <c r="SAE139"/>
      <c r="SAF139"/>
      <c r="SAG139"/>
      <c r="SAH139"/>
      <c r="SAI139"/>
      <c r="SAJ139"/>
      <c r="SAK139"/>
      <c r="SAL139"/>
      <c r="SAM139"/>
      <c r="SAN139"/>
      <c r="SAO139"/>
      <c r="SAP139"/>
      <c r="SAQ139"/>
      <c r="SAR139"/>
      <c r="SAS139"/>
      <c r="SAT139"/>
      <c r="SAU139"/>
      <c r="SAV139"/>
      <c r="SAW139"/>
      <c r="SAX139"/>
      <c r="SAY139"/>
      <c r="SAZ139"/>
      <c r="SBA139"/>
      <c r="SBB139"/>
      <c r="SBC139"/>
      <c r="SBD139"/>
      <c r="SBE139"/>
      <c r="SBF139"/>
      <c r="SBG139"/>
      <c r="SBH139"/>
      <c r="SBI139"/>
      <c r="SBJ139"/>
      <c r="SBK139"/>
      <c r="SBL139"/>
      <c r="SBM139"/>
      <c r="SBN139"/>
      <c r="SBO139"/>
      <c r="SBP139"/>
      <c r="SBQ139"/>
      <c r="SBR139"/>
      <c r="SBS139"/>
      <c r="SBT139"/>
      <c r="SBU139"/>
      <c r="SBV139"/>
      <c r="SBW139"/>
      <c r="SBX139"/>
      <c r="SBY139"/>
      <c r="SBZ139"/>
      <c r="SCA139"/>
      <c r="SCB139"/>
      <c r="SCC139"/>
      <c r="SCD139"/>
      <c r="SCE139"/>
      <c r="SCF139"/>
      <c r="SCG139"/>
      <c r="SCH139"/>
      <c r="SCI139"/>
      <c r="SCJ139"/>
      <c r="SCK139"/>
      <c r="SCL139"/>
      <c r="SCM139"/>
      <c r="SCN139"/>
      <c r="SCO139"/>
      <c r="SCP139"/>
      <c r="SCQ139"/>
      <c r="SCR139"/>
      <c r="SCS139"/>
      <c r="SCT139"/>
      <c r="SCU139"/>
      <c r="SCV139"/>
      <c r="SCW139"/>
      <c r="SCX139"/>
      <c r="SCY139"/>
      <c r="SCZ139"/>
      <c r="SDA139"/>
      <c r="SDB139"/>
      <c r="SDC139"/>
      <c r="SDD139"/>
      <c r="SDE139"/>
      <c r="SDF139"/>
      <c r="SDG139"/>
      <c r="SDH139"/>
      <c r="SDI139"/>
      <c r="SDJ139"/>
      <c r="SDK139"/>
      <c r="SDL139"/>
      <c r="SDM139"/>
      <c r="SDN139"/>
      <c r="SDO139"/>
      <c r="SDP139"/>
      <c r="SDQ139"/>
      <c r="SDR139"/>
      <c r="SDS139"/>
      <c r="SDT139"/>
      <c r="SDU139"/>
      <c r="SDV139"/>
      <c r="SDW139"/>
      <c r="SDX139"/>
      <c r="SDY139"/>
      <c r="SDZ139"/>
      <c r="SEA139"/>
      <c r="SEB139"/>
      <c r="SEC139"/>
      <c r="SED139"/>
      <c r="SEE139"/>
      <c r="SEF139"/>
      <c r="SEG139"/>
      <c r="SEH139"/>
      <c r="SEI139"/>
      <c r="SEJ139"/>
      <c r="SEK139"/>
      <c r="SEL139"/>
      <c r="SEM139"/>
      <c r="SEN139"/>
      <c r="SEO139"/>
      <c r="SEP139"/>
      <c r="SEQ139"/>
      <c r="SER139"/>
      <c r="SES139"/>
      <c r="SET139"/>
      <c r="SEU139"/>
      <c r="SEV139"/>
      <c r="SEW139"/>
      <c r="SEX139"/>
      <c r="SEY139"/>
      <c r="SEZ139"/>
      <c r="SFA139"/>
      <c r="SFB139"/>
      <c r="SFC139"/>
      <c r="SFD139"/>
      <c r="SFE139"/>
      <c r="SFF139"/>
      <c r="SFG139"/>
      <c r="SFH139"/>
      <c r="SFI139"/>
      <c r="SFJ139"/>
      <c r="SFK139"/>
      <c r="SFL139"/>
      <c r="SFM139"/>
      <c r="SFN139"/>
      <c r="SFO139"/>
      <c r="SFP139"/>
      <c r="SFQ139"/>
      <c r="SFR139"/>
      <c r="SFS139"/>
      <c r="SFT139"/>
      <c r="SFU139"/>
      <c r="SFV139"/>
      <c r="SFW139"/>
      <c r="SFX139"/>
      <c r="SFY139"/>
      <c r="SFZ139"/>
      <c r="SGA139"/>
      <c r="SGB139"/>
      <c r="SGC139"/>
      <c r="SGD139"/>
      <c r="SGE139"/>
      <c r="SGF139"/>
      <c r="SGG139"/>
      <c r="SGH139"/>
      <c r="SGI139"/>
      <c r="SGJ139"/>
      <c r="SGK139"/>
      <c r="SGL139"/>
      <c r="SGM139"/>
      <c r="SGN139"/>
      <c r="SGO139"/>
      <c r="SGP139"/>
      <c r="SGQ139"/>
      <c r="SGR139"/>
      <c r="SGS139"/>
      <c r="SGT139"/>
      <c r="SGU139"/>
      <c r="SGV139"/>
      <c r="SGW139"/>
      <c r="SGX139"/>
      <c r="SGY139"/>
      <c r="SGZ139"/>
      <c r="SHA139"/>
      <c r="SHB139"/>
      <c r="SHC139"/>
      <c r="SHD139"/>
      <c r="SHE139"/>
      <c r="SHF139"/>
      <c r="SHG139"/>
      <c r="SHH139"/>
      <c r="SHI139"/>
      <c r="SHJ139"/>
      <c r="SHK139"/>
      <c r="SHL139"/>
      <c r="SHM139"/>
      <c r="SHN139"/>
      <c r="SHO139"/>
      <c r="SHP139"/>
      <c r="SHQ139"/>
      <c r="SHR139"/>
      <c r="SHS139"/>
      <c r="SHT139"/>
      <c r="SHU139"/>
      <c r="SHV139"/>
      <c r="SHW139"/>
      <c r="SHX139"/>
      <c r="SHY139"/>
      <c r="SHZ139"/>
      <c r="SIA139"/>
      <c r="SIB139"/>
      <c r="SIC139"/>
      <c r="SID139"/>
      <c r="SIE139"/>
      <c r="SIF139"/>
      <c r="SIG139"/>
      <c r="SIH139"/>
      <c r="SII139"/>
      <c r="SIJ139"/>
      <c r="SIK139"/>
      <c r="SIL139"/>
      <c r="SIM139"/>
      <c r="SIN139"/>
      <c r="SIO139"/>
      <c r="SIP139"/>
      <c r="SIQ139"/>
      <c r="SIR139"/>
      <c r="SIS139"/>
      <c r="SIT139"/>
      <c r="SIU139"/>
      <c r="SIV139"/>
      <c r="SIW139"/>
      <c r="SIX139"/>
      <c r="SIY139"/>
      <c r="SIZ139"/>
      <c r="SJA139"/>
      <c r="SJB139"/>
      <c r="SJC139"/>
      <c r="SJD139"/>
      <c r="SJE139"/>
      <c r="SJF139"/>
      <c r="SJG139"/>
      <c r="SJH139"/>
      <c r="SJI139"/>
      <c r="SJJ139"/>
      <c r="SJK139"/>
      <c r="SJL139"/>
      <c r="SJM139"/>
      <c r="SJN139"/>
      <c r="SJO139"/>
      <c r="SJP139"/>
      <c r="SJQ139"/>
      <c r="SJR139"/>
      <c r="SJS139"/>
      <c r="SJT139"/>
      <c r="SJU139"/>
      <c r="SJV139"/>
      <c r="SJW139"/>
      <c r="SJX139"/>
      <c r="SJY139"/>
      <c r="SJZ139"/>
      <c r="SKA139"/>
      <c r="SKB139"/>
      <c r="SKC139"/>
      <c r="SKD139"/>
      <c r="SKE139"/>
      <c r="SKF139"/>
      <c r="SKG139"/>
      <c r="SKH139"/>
      <c r="SKI139"/>
      <c r="SKJ139"/>
      <c r="SKK139"/>
      <c r="SKL139"/>
      <c r="SKM139"/>
      <c r="SKN139"/>
      <c r="SKO139"/>
      <c r="SKP139"/>
      <c r="SKQ139"/>
      <c r="SKR139"/>
      <c r="SKS139"/>
      <c r="SKT139"/>
      <c r="SKU139"/>
      <c r="SKV139"/>
      <c r="SKW139"/>
      <c r="SKX139"/>
      <c r="SKY139"/>
      <c r="SKZ139"/>
      <c r="SLA139"/>
      <c r="SLB139"/>
      <c r="SLC139"/>
      <c r="SLD139"/>
      <c r="SLE139"/>
      <c r="SLF139"/>
      <c r="SLG139"/>
      <c r="SLH139"/>
      <c r="SLI139"/>
      <c r="SLJ139"/>
      <c r="SLK139"/>
      <c r="SLL139"/>
      <c r="SLM139"/>
      <c r="SLN139"/>
      <c r="SLO139"/>
      <c r="SLP139"/>
      <c r="SLQ139"/>
      <c r="SLR139"/>
      <c r="SLS139"/>
      <c r="SLT139"/>
      <c r="SLU139"/>
      <c r="SLV139"/>
      <c r="SLW139"/>
      <c r="SLX139"/>
      <c r="SLY139"/>
      <c r="SLZ139"/>
      <c r="SMA139"/>
      <c r="SMB139"/>
      <c r="SMC139"/>
      <c r="SMD139"/>
      <c r="SME139"/>
      <c r="SMF139"/>
      <c r="SMG139"/>
      <c r="SMH139"/>
      <c r="SMI139"/>
      <c r="SMJ139"/>
      <c r="SMK139"/>
      <c r="SML139"/>
      <c r="SMM139"/>
      <c r="SMN139"/>
      <c r="SMO139"/>
      <c r="SMP139"/>
      <c r="SMQ139"/>
      <c r="SMR139"/>
      <c r="SMS139"/>
      <c r="SMT139"/>
      <c r="SMU139"/>
      <c r="SMV139"/>
      <c r="SMW139"/>
      <c r="SMX139"/>
      <c r="SMY139"/>
      <c r="SMZ139"/>
      <c r="SNA139"/>
      <c r="SNB139"/>
      <c r="SNC139"/>
      <c r="SND139"/>
      <c r="SNE139"/>
      <c r="SNF139"/>
      <c r="SNG139"/>
      <c r="SNH139"/>
      <c r="SNI139"/>
      <c r="SNJ139"/>
      <c r="SNK139"/>
      <c r="SNL139"/>
      <c r="SNM139"/>
      <c r="SNN139"/>
      <c r="SNO139"/>
      <c r="SNP139"/>
      <c r="SNQ139"/>
      <c r="SNR139"/>
      <c r="SNS139"/>
      <c r="SNT139"/>
      <c r="SNU139"/>
      <c r="SNV139"/>
      <c r="SNW139"/>
      <c r="SNX139"/>
      <c r="SNY139"/>
      <c r="SNZ139"/>
      <c r="SOA139"/>
      <c r="SOB139"/>
      <c r="SOC139"/>
      <c r="SOD139"/>
      <c r="SOE139"/>
      <c r="SOF139"/>
      <c r="SOG139"/>
      <c r="SOH139"/>
      <c r="SOI139"/>
      <c r="SOJ139"/>
      <c r="SOK139"/>
      <c r="SOL139"/>
      <c r="SOM139"/>
      <c r="SON139"/>
      <c r="SOO139"/>
      <c r="SOP139"/>
      <c r="SOQ139"/>
      <c r="SOR139"/>
      <c r="SOS139"/>
      <c r="SOT139"/>
      <c r="SOU139"/>
      <c r="SOV139"/>
      <c r="SOW139"/>
      <c r="SOX139"/>
      <c r="SOY139"/>
      <c r="SOZ139"/>
      <c r="SPA139"/>
      <c r="SPB139"/>
      <c r="SPC139"/>
      <c r="SPD139"/>
      <c r="SPE139"/>
      <c r="SPF139"/>
      <c r="SPG139"/>
      <c r="SPH139"/>
      <c r="SPI139"/>
      <c r="SPJ139"/>
      <c r="SPK139"/>
      <c r="SPL139"/>
      <c r="SPM139"/>
      <c r="SPN139"/>
      <c r="SPO139"/>
      <c r="SPP139"/>
      <c r="SPQ139"/>
      <c r="SPR139"/>
      <c r="SPS139"/>
      <c r="SPT139"/>
      <c r="SPU139"/>
      <c r="SPV139"/>
      <c r="SPW139"/>
      <c r="SPX139"/>
      <c r="SPY139"/>
      <c r="SPZ139"/>
      <c r="SQA139"/>
      <c r="SQB139"/>
      <c r="SQC139"/>
      <c r="SQD139"/>
      <c r="SQE139"/>
      <c r="SQF139"/>
      <c r="SQG139"/>
      <c r="SQH139"/>
      <c r="SQI139"/>
      <c r="SQJ139"/>
      <c r="SQK139"/>
      <c r="SQL139"/>
      <c r="SQM139"/>
      <c r="SQN139"/>
      <c r="SQO139"/>
      <c r="SQP139"/>
      <c r="SQQ139"/>
      <c r="SQR139"/>
      <c r="SQS139"/>
      <c r="SQT139"/>
      <c r="SQU139"/>
      <c r="SQV139"/>
      <c r="SQW139"/>
      <c r="SQX139"/>
      <c r="SQY139"/>
      <c r="SQZ139"/>
      <c r="SRA139"/>
      <c r="SRB139"/>
      <c r="SRC139"/>
      <c r="SRD139"/>
      <c r="SRE139"/>
      <c r="SRF139"/>
      <c r="SRG139"/>
      <c r="SRH139"/>
      <c r="SRI139"/>
      <c r="SRJ139"/>
      <c r="SRK139"/>
      <c r="SRL139"/>
      <c r="SRM139"/>
      <c r="SRN139"/>
      <c r="SRO139"/>
      <c r="SRP139"/>
      <c r="SRQ139"/>
      <c r="SRR139"/>
      <c r="SRS139"/>
      <c r="SRT139"/>
      <c r="SRU139"/>
      <c r="SRV139"/>
      <c r="SRW139"/>
      <c r="SRX139"/>
      <c r="SRY139"/>
      <c r="SRZ139"/>
      <c r="SSA139"/>
      <c r="SSB139"/>
      <c r="SSC139"/>
      <c r="SSD139"/>
      <c r="SSE139"/>
      <c r="SSF139"/>
      <c r="SSG139"/>
      <c r="SSH139"/>
      <c r="SSI139"/>
      <c r="SSJ139"/>
      <c r="SSK139"/>
      <c r="SSL139"/>
      <c r="SSM139"/>
      <c r="SSN139"/>
      <c r="SSO139"/>
      <c r="SSP139"/>
      <c r="SSQ139"/>
      <c r="SSR139"/>
      <c r="SSS139"/>
      <c r="SST139"/>
      <c r="SSU139"/>
      <c r="SSV139"/>
      <c r="SSW139"/>
      <c r="SSX139"/>
      <c r="SSY139"/>
      <c r="SSZ139"/>
      <c r="STA139"/>
      <c r="STB139"/>
      <c r="STC139"/>
      <c r="STD139"/>
      <c r="STE139"/>
      <c r="STF139"/>
      <c r="STG139"/>
      <c r="STH139"/>
      <c r="STI139"/>
      <c r="STJ139"/>
      <c r="STK139"/>
      <c r="STL139"/>
      <c r="STM139"/>
      <c r="STN139"/>
      <c r="STO139"/>
      <c r="STP139"/>
      <c r="STQ139"/>
      <c r="STR139"/>
      <c r="STS139"/>
      <c r="STT139"/>
      <c r="STU139"/>
      <c r="STV139"/>
      <c r="STW139"/>
      <c r="STX139"/>
      <c r="STY139"/>
      <c r="STZ139"/>
      <c r="SUA139"/>
      <c r="SUB139"/>
      <c r="SUC139"/>
      <c r="SUD139"/>
      <c r="SUE139"/>
      <c r="SUF139"/>
      <c r="SUG139"/>
      <c r="SUH139"/>
      <c r="SUI139"/>
      <c r="SUJ139"/>
      <c r="SUK139"/>
      <c r="SUL139"/>
      <c r="SUM139"/>
      <c r="SUN139"/>
      <c r="SUO139"/>
      <c r="SUP139"/>
      <c r="SUQ139"/>
      <c r="SUR139"/>
      <c r="SUS139"/>
      <c r="SUT139"/>
      <c r="SUU139"/>
      <c r="SUV139"/>
      <c r="SUW139"/>
      <c r="SUX139"/>
      <c r="SUY139"/>
      <c r="SUZ139"/>
      <c r="SVA139"/>
      <c r="SVB139"/>
      <c r="SVC139"/>
      <c r="SVD139"/>
      <c r="SVE139"/>
      <c r="SVF139"/>
      <c r="SVG139"/>
      <c r="SVH139"/>
      <c r="SVI139"/>
      <c r="SVJ139"/>
      <c r="SVK139"/>
      <c r="SVL139"/>
      <c r="SVM139"/>
      <c r="SVN139"/>
      <c r="SVO139"/>
      <c r="SVP139"/>
      <c r="SVQ139"/>
      <c r="SVR139"/>
      <c r="SVS139"/>
      <c r="SVT139"/>
      <c r="SVU139"/>
      <c r="SVV139"/>
      <c r="SVW139"/>
      <c r="SVX139"/>
      <c r="SVY139"/>
      <c r="SVZ139"/>
      <c r="SWA139"/>
      <c r="SWB139"/>
      <c r="SWC139"/>
      <c r="SWD139"/>
      <c r="SWE139"/>
      <c r="SWF139"/>
      <c r="SWG139"/>
      <c r="SWH139"/>
      <c r="SWI139"/>
      <c r="SWJ139"/>
      <c r="SWK139"/>
      <c r="SWL139"/>
      <c r="SWM139"/>
      <c r="SWN139"/>
      <c r="SWO139"/>
      <c r="SWP139"/>
      <c r="SWQ139"/>
      <c r="SWR139"/>
      <c r="SWS139"/>
      <c r="SWT139"/>
      <c r="SWU139"/>
      <c r="SWV139"/>
      <c r="SWW139"/>
      <c r="SWX139"/>
      <c r="SWY139"/>
      <c r="SWZ139"/>
      <c r="SXA139"/>
      <c r="SXB139"/>
      <c r="SXC139"/>
      <c r="SXD139"/>
      <c r="SXE139"/>
      <c r="SXF139"/>
      <c r="SXG139"/>
      <c r="SXH139"/>
      <c r="SXI139"/>
      <c r="SXJ139"/>
      <c r="SXK139"/>
      <c r="SXL139"/>
      <c r="SXM139"/>
      <c r="SXN139"/>
      <c r="SXO139"/>
      <c r="SXP139"/>
      <c r="SXQ139"/>
      <c r="SXR139"/>
      <c r="SXS139"/>
      <c r="SXT139"/>
      <c r="SXU139"/>
      <c r="SXV139"/>
      <c r="SXW139"/>
      <c r="SXX139"/>
      <c r="SXY139"/>
      <c r="SXZ139"/>
      <c r="SYA139"/>
      <c r="SYB139"/>
      <c r="SYC139"/>
      <c r="SYD139"/>
      <c r="SYE139"/>
      <c r="SYF139"/>
      <c r="SYG139"/>
      <c r="SYH139"/>
      <c r="SYI139"/>
      <c r="SYJ139"/>
      <c r="SYK139"/>
      <c r="SYL139"/>
      <c r="SYM139"/>
      <c r="SYN139"/>
      <c r="SYO139"/>
      <c r="SYP139"/>
      <c r="SYQ139"/>
      <c r="SYR139"/>
      <c r="SYS139"/>
      <c r="SYT139"/>
      <c r="SYU139"/>
      <c r="SYV139"/>
      <c r="SYW139"/>
      <c r="SYX139"/>
      <c r="SYY139"/>
      <c r="SYZ139"/>
      <c r="SZA139"/>
      <c r="SZB139"/>
      <c r="SZC139"/>
      <c r="SZD139"/>
      <c r="SZE139"/>
      <c r="SZF139"/>
      <c r="SZG139"/>
      <c r="SZH139"/>
      <c r="SZI139"/>
      <c r="SZJ139"/>
      <c r="SZK139"/>
      <c r="SZL139"/>
      <c r="SZM139"/>
      <c r="SZN139"/>
      <c r="SZO139"/>
      <c r="SZP139"/>
      <c r="SZQ139"/>
      <c r="SZR139"/>
      <c r="SZS139"/>
      <c r="SZT139"/>
      <c r="SZU139"/>
      <c r="SZV139"/>
      <c r="SZW139"/>
      <c r="SZX139"/>
      <c r="SZY139"/>
      <c r="SZZ139"/>
      <c r="TAA139"/>
      <c r="TAB139"/>
      <c r="TAC139"/>
      <c r="TAD139"/>
      <c r="TAE139"/>
      <c r="TAF139"/>
      <c r="TAG139"/>
      <c r="TAH139"/>
      <c r="TAI139"/>
      <c r="TAJ139"/>
      <c r="TAK139"/>
      <c r="TAL139"/>
      <c r="TAM139"/>
      <c r="TAN139"/>
      <c r="TAO139"/>
      <c r="TAP139"/>
      <c r="TAQ139"/>
      <c r="TAR139"/>
      <c r="TAS139"/>
      <c r="TAT139"/>
      <c r="TAU139"/>
      <c r="TAV139"/>
      <c r="TAW139"/>
      <c r="TAX139"/>
      <c r="TAY139"/>
      <c r="TAZ139"/>
      <c r="TBA139"/>
      <c r="TBB139"/>
      <c r="TBC139"/>
      <c r="TBD139"/>
      <c r="TBE139"/>
      <c r="TBF139"/>
      <c r="TBG139"/>
      <c r="TBH139"/>
      <c r="TBI139"/>
      <c r="TBJ139"/>
      <c r="TBK139"/>
      <c r="TBL139"/>
      <c r="TBM139"/>
      <c r="TBN139"/>
      <c r="TBO139"/>
      <c r="TBP139"/>
      <c r="TBQ139"/>
      <c r="TBR139"/>
      <c r="TBS139"/>
      <c r="TBT139"/>
      <c r="TBU139"/>
      <c r="TBV139"/>
      <c r="TBW139"/>
      <c r="TBX139"/>
      <c r="TBY139"/>
      <c r="TBZ139"/>
      <c r="TCA139"/>
      <c r="TCB139"/>
      <c r="TCC139"/>
      <c r="TCD139"/>
      <c r="TCE139"/>
      <c r="TCF139"/>
      <c r="TCG139"/>
      <c r="TCH139"/>
      <c r="TCI139"/>
      <c r="TCJ139"/>
      <c r="TCK139"/>
      <c r="TCL139"/>
      <c r="TCM139"/>
      <c r="TCN139"/>
      <c r="TCO139"/>
      <c r="TCP139"/>
      <c r="TCQ139"/>
      <c r="TCR139"/>
      <c r="TCS139"/>
      <c r="TCT139"/>
      <c r="TCU139"/>
      <c r="TCV139"/>
      <c r="TCW139"/>
      <c r="TCX139"/>
      <c r="TCY139"/>
      <c r="TCZ139"/>
      <c r="TDA139"/>
      <c r="TDB139"/>
      <c r="TDC139"/>
      <c r="TDD139"/>
      <c r="TDE139"/>
      <c r="TDF139"/>
      <c r="TDG139"/>
      <c r="TDH139"/>
      <c r="TDI139"/>
      <c r="TDJ139"/>
      <c r="TDK139"/>
      <c r="TDL139"/>
      <c r="TDM139"/>
      <c r="TDN139"/>
      <c r="TDO139"/>
      <c r="TDP139"/>
      <c r="TDQ139"/>
      <c r="TDR139"/>
      <c r="TDS139"/>
      <c r="TDT139"/>
      <c r="TDU139"/>
      <c r="TDV139"/>
      <c r="TDW139"/>
      <c r="TDX139"/>
      <c r="TDY139"/>
      <c r="TDZ139"/>
      <c r="TEA139"/>
      <c r="TEB139"/>
      <c r="TEC139"/>
      <c r="TED139"/>
      <c r="TEE139"/>
      <c r="TEF139"/>
      <c r="TEG139"/>
      <c r="TEH139"/>
      <c r="TEI139"/>
      <c r="TEJ139"/>
      <c r="TEK139"/>
      <c r="TEL139"/>
      <c r="TEM139"/>
      <c r="TEN139"/>
      <c r="TEO139"/>
      <c r="TEP139"/>
      <c r="TEQ139"/>
      <c r="TER139"/>
      <c r="TES139"/>
      <c r="TET139"/>
      <c r="TEU139"/>
      <c r="TEV139"/>
      <c r="TEW139"/>
      <c r="TEX139"/>
      <c r="TEY139"/>
      <c r="TEZ139"/>
      <c r="TFA139"/>
      <c r="TFB139"/>
      <c r="TFC139"/>
      <c r="TFD139"/>
      <c r="TFE139"/>
      <c r="TFF139"/>
      <c r="TFG139"/>
      <c r="TFH139"/>
      <c r="TFI139"/>
      <c r="TFJ139"/>
      <c r="TFK139"/>
      <c r="TFL139"/>
      <c r="TFM139"/>
      <c r="TFN139"/>
      <c r="TFO139"/>
      <c r="TFP139"/>
      <c r="TFQ139"/>
      <c r="TFR139"/>
      <c r="TFS139"/>
      <c r="TFT139"/>
      <c r="TFU139"/>
      <c r="TFV139"/>
      <c r="TFW139"/>
      <c r="TFX139"/>
      <c r="TFY139"/>
      <c r="TFZ139"/>
      <c r="TGA139"/>
      <c r="TGB139"/>
      <c r="TGC139"/>
      <c r="TGD139"/>
      <c r="TGE139"/>
      <c r="TGF139"/>
      <c r="TGG139"/>
      <c r="TGH139"/>
      <c r="TGI139"/>
      <c r="TGJ139"/>
      <c r="TGK139"/>
      <c r="TGL139"/>
      <c r="TGM139"/>
      <c r="TGN139"/>
      <c r="TGO139"/>
      <c r="TGP139"/>
      <c r="TGQ139"/>
      <c r="TGR139"/>
      <c r="TGS139"/>
      <c r="TGT139"/>
      <c r="TGU139"/>
      <c r="TGV139"/>
      <c r="TGW139"/>
      <c r="TGX139"/>
      <c r="TGY139"/>
      <c r="TGZ139"/>
      <c r="THA139"/>
      <c r="THB139"/>
      <c r="THC139"/>
      <c r="THD139"/>
      <c r="THE139"/>
      <c r="THF139"/>
      <c r="THG139"/>
      <c r="THH139"/>
      <c r="THI139"/>
      <c r="THJ139"/>
      <c r="THK139"/>
      <c r="THL139"/>
      <c r="THM139"/>
      <c r="THN139"/>
      <c r="THO139"/>
      <c r="THP139"/>
      <c r="THQ139"/>
      <c r="THR139"/>
      <c r="THS139"/>
      <c r="THT139"/>
      <c r="THU139"/>
      <c r="THV139"/>
      <c r="THW139"/>
      <c r="THX139"/>
      <c r="THY139"/>
      <c r="THZ139"/>
      <c r="TIA139"/>
      <c r="TIB139"/>
      <c r="TIC139"/>
      <c r="TID139"/>
      <c r="TIE139"/>
      <c r="TIF139"/>
      <c r="TIG139"/>
      <c r="TIH139"/>
      <c r="TII139"/>
      <c r="TIJ139"/>
      <c r="TIK139"/>
      <c r="TIL139"/>
      <c r="TIM139"/>
      <c r="TIN139"/>
      <c r="TIO139"/>
      <c r="TIP139"/>
      <c r="TIQ139"/>
      <c r="TIR139"/>
      <c r="TIS139"/>
      <c r="TIT139"/>
      <c r="TIU139"/>
      <c r="TIV139"/>
      <c r="TIW139"/>
      <c r="TIX139"/>
      <c r="TIY139"/>
      <c r="TIZ139"/>
      <c r="TJA139"/>
      <c r="TJB139"/>
      <c r="TJC139"/>
      <c r="TJD139"/>
      <c r="TJE139"/>
      <c r="TJF139"/>
      <c r="TJG139"/>
      <c r="TJH139"/>
      <c r="TJI139"/>
      <c r="TJJ139"/>
      <c r="TJK139"/>
      <c r="TJL139"/>
      <c r="TJM139"/>
      <c r="TJN139"/>
      <c r="TJO139"/>
      <c r="TJP139"/>
      <c r="TJQ139"/>
      <c r="TJR139"/>
      <c r="TJS139"/>
      <c r="TJT139"/>
      <c r="TJU139"/>
      <c r="TJV139"/>
      <c r="TJW139"/>
      <c r="TJX139"/>
      <c r="TJY139"/>
      <c r="TJZ139"/>
      <c r="TKA139"/>
      <c r="TKB139"/>
      <c r="TKC139"/>
      <c r="TKD139"/>
      <c r="TKE139"/>
      <c r="TKF139"/>
      <c r="TKG139"/>
      <c r="TKH139"/>
      <c r="TKI139"/>
      <c r="TKJ139"/>
      <c r="TKK139"/>
      <c r="TKL139"/>
      <c r="TKM139"/>
      <c r="TKN139"/>
      <c r="TKO139"/>
      <c r="TKP139"/>
      <c r="TKQ139"/>
      <c r="TKR139"/>
      <c r="TKS139"/>
      <c r="TKT139"/>
      <c r="TKU139"/>
      <c r="TKV139"/>
      <c r="TKW139"/>
      <c r="TKX139"/>
      <c r="TKY139"/>
      <c r="TKZ139"/>
      <c r="TLA139"/>
      <c r="TLB139"/>
      <c r="TLC139"/>
      <c r="TLD139"/>
      <c r="TLE139"/>
      <c r="TLF139"/>
      <c r="TLG139"/>
      <c r="TLH139"/>
      <c r="TLI139"/>
      <c r="TLJ139"/>
      <c r="TLK139"/>
      <c r="TLL139"/>
      <c r="TLM139"/>
      <c r="TLN139"/>
      <c r="TLO139"/>
      <c r="TLP139"/>
      <c r="TLQ139"/>
      <c r="TLR139"/>
      <c r="TLS139"/>
      <c r="TLT139"/>
      <c r="TLU139"/>
      <c r="TLV139"/>
      <c r="TLW139"/>
      <c r="TLX139"/>
      <c r="TLY139"/>
      <c r="TLZ139"/>
      <c r="TMA139"/>
      <c r="TMB139"/>
      <c r="TMC139"/>
      <c r="TMD139"/>
      <c r="TME139"/>
      <c r="TMF139"/>
      <c r="TMG139"/>
      <c r="TMH139"/>
      <c r="TMI139"/>
      <c r="TMJ139"/>
      <c r="TMK139"/>
      <c r="TML139"/>
      <c r="TMM139"/>
      <c r="TMN139"/>
      <c r="TMO139"/>
      <c r="TMP139"/>
      <c r="TMQ139"/>
      <c r="TMR139"/>
      <c r="TMS139"/>
      <c r="TMT139"/>
      <c r="TMU139"/>
      <c r="TMV139"/>
      <c r="TMW139"/>
      <c r="TMX139"/>
      <c r="TMY139"/>
      <c r="TMZ139"/>
      <c r="TNA139"/>
      <c r="TNB139"/>
      <c r="TNC139"/>
      <c r="TND139"/>
      <c r="TNE139"/>
      <c r="TNF139"/>
      <c r="TNG139"/>
      <c r="TNH139"/>
      <c r="TNI139"/>
      <c r="TNJ139"/>
      <c r="TNK139"/>
      <c r="TNL139"/>
      <c r="TNM139"/>
      <c r="TNN139"/>
      <c r="TNO139"/>
      <c r="TNP139"/>
      <c r="TNQ139"/>
      <c r="TNR139"/>
      <c r="TNS139"/>
      <c r="TNT139"/>
      <c r="TNU139"/>
      <c r="TNV139"/>
      <c r="TNW139"/>
      <c r="TNX139"/>
      <c r="TNY139"/>
      <c r="TNZ139"/>
      <c r="TOA139"/>
      <c r="TOB139"/>
      <c r="TOC139"/>
      <c r="TOD139"/>
      <c r="TOE139"/>
      <c r="TOF139"/>
      <c r="TOG139"/>
      <c r="TOH139"/>
      <c r="TOI139"/>
      <c r="TOJ139"/>
      <c r="TOK139"/>
      <c r="TOL139"/>
      <c r="TOM139"/>
      <c r="TON139"/>
      <c r="TOO139"/>
      <c r="TOP139"/>
      <c r="TOQ139"/>
      <c r="TOR139"/>
      <c r="TOS139"/>
      <c r="TOT139"/>
      <c r="TOU139"/>
      <c r="TOV139"/>
      <c r="TOW139"/>
      <c r="TOX139"/>
      <c r="TOY139"/>
      <c r="TOZ139"/>
      <c r="TPA139"/>
      <c r="TPB139"/>
      <c r="TPC139"/>
      <c r="TPD139"/>
      <c r="TPE139"/>
      <c r="TPF139"/>
      <c r="TPG139"/>
      <c r="TPH139"/>
      <c r="TPI139"/>
      <c r="TPJ139"/>
      <c r="TPK139"/>
      <c r="TPL139"/>
      <c r="TPM139"/>
      <c r="TPN139"/>
      <c r="TPO139"/>
      <c r="TPP139"/>
      <c r="TPQ139"/>
      <c r="TPR139"/>
      <c r="TPS139"/>
      <c r="TPT139"/>
      <c r="TPU139"/>
      <c r="TPV139"/>
      <c r="TPW139"/>
      <c r="TPX139"/>
      <c r="TPY139"/>
      <c r="TPZ139"/>
      <c r="TQA139"/>
      <c r="TQB139"/>
      <c r="TQC139"/>
      <c r="TQD139"/>
      <c r="TQE139"/>
      <c r="TQF139"/>
      <c r="TQG139"/>
      <c r="TQH139"/>
      <c r="TQI139"/>
      <c r="TQJ139"/>
      <c r="TQK139"/>
      <c r="TQL139"/>
      <c r="TQM139"/>
      <c r="TQN139"/>
      <c r="TQO139"/>
      <c r="TQP139"/>
      <c r="TQQ139"/>
      <c r="TQR139"/>
      <c r="TQS139"/>
      <c r="TQT139"/>
      <c r="TQU139"/>
      <c r="TQV139"/>
      <c r="TQW139"/>
      <c r="TQX139"/>
      <c r="TQY139"/>
      <c r="TQZ139"/>
      <c r="TRA139"/>
      <c r="TRB139"/>
      <c r="TRC139"/>
      <c r="TRD139"/>
      <c r="TRE139"/>
      <c r="TRF139"/>
      <c r="TRG139"/>
      <c r="TRH139"/>
      <c r="TRI139"/>
      <c r="TRJ139"/>
      <c r="TRK139"/>
      <c r="TRL139"/>
      <c r="TRM139"/>
      <c r="TRN139"/>
      <c r="TRO139"/>
      <c r="TRP139"/>
      <c r="TRQ139"/>
      <c r="TRR139"/>
      <c r="TRS139"/>
      <c r="TRT139"/>
      <c r="TRU139"/>
      <c r="TRV139"/>
      <c r="TRW139"/>
      <c r="TRX139"/>
      <c r="TRY139"/>
      <c r="TRZ139"/>
      <c r="TSA139"/>
      <c r="TSB139"/>
      <c r="TSC139"/>
      <c r="TSD139"/>
      <c r="TSE139"/>
      <c r="TSF139"/>
      <c r="TSG139"/>
      <c r="TSH139"/>
      <c r="TSI139"/>
      <c r="TSJ139"/>
      <c r="TSK139"/>
      <c r="TSL139"/>
      <c r="TSM139"/>
      <c r="TSN139"/>
      <c r="TSO139"/>
      <c r="TSP139"/>
      <c r="TSQ139"/>
      <c r="TSR139"/>
      <c r="TSS139"/>
      <c r="TST139"/>
      <c r="TSU139"/>
      <c r="TSV139"/>
      <c r="TSW139"/>
      <c r="TSX139"/>
      <c r="TSY139"/>
      <c r="TSZ139"/>
      <c r="TTA139"/>
      <c r="TTB139"/>
      <c r="TTC139"/>
      <c r="TTD139"/>
      <c r="TTE139"/>
      <c r="TTF139"/>
      <c r="TTG139"/>
      <c r="TTH139"/>
      <c r="TTI139"/>
      <c r="TTJ139"/>
      <c r="TTK139"/>
      <c r="TTL139"/>
      <c r="TTM139"/>
      <c r="TTN139"/>
      <c r="TTO139"/>
      <c r="TTP139"/>
      <c r="TTQ139"/>
      <c r="TTR139"/>
      <c r="TTS139"/>
      <c r="TTT139"/>
      <c r="TTU139"/>
      <c r="TTV139"/>
      <c r="TTW139"/>
      <c r="TTX139"/>
      <c r="TTY139"/>
      <c r="TTZ139"/>
      <c r="TUA139"/>
      <c r="TUB139"/>
      <c r="TUC139"/>
      <c r="TUD139"/>
      <c r="TUE139"/>
      <c r="TUF139"/>
      <c r="TUG139"/>
      <c r="TUH139"/>
      <c r="TUI139"/>
      <c r="TUJ139"/>
      <c r="TUK139"/>
      <c r="TUL139"/>
      <c r="TUM139"/>
      <c r="TUN139"/>
      <c r="TUO139"/>
      <c r="TUP139"/>
      <c r="TUQ139"/>
      <c r="TUR139"/>
      <c r="TUS139"/>
      <c r="TUT139"/>
      <c r="TUU139"/>
      <c r="TUV139"/>
      <c r="TUW139"/>
      <c r="TUX139"/>
      <c r="TUY139"/>
      <c r="TUZ139"/>
      <c r="TVA139"/>
      <c r="TVB139"/>
      <c r="TVC139"/>
      <c r="TVD139"/>
      <c r="TVE139"/>
      <c r="TVF139"/>
      <c r="TVG139"/>
      <c r="TVH139"/>
      <c r="TVI139"/>
      <c r="TVJ139"/>
      <c r="TVK139"/>
      <c r="TVL139"/>
      <c r="TVM139"/>
      <c r="TVN139"/>
      <c r="TVO139"/>
      <c r="TVP139"/>
      <c r="TVQ139"/>
      <c r="TVR139"/>
      <c r="TVS139"/>
      <c r="TVT139"/>
      <c r="TVU139"/>
      <c r="TVV139"/>
      <c r="TVW139"/>
      <c r="TVX139"/>
      <c r="TVY139"/>
      <c r="TVZ139"/>
      <c r="TWA139"/>
      <c r="TWB139"/>
      <c r="TWC139"/>
      <c r="TWD139"/>
      <c r="TWE139"/>
      <c r="TWF139"/>
      <c r="TWG139"/>
      <c r="TWH139"/>
      <c r="TWI139"/>
      <c r="TWJ139"/>
      <c r="TWK139"/>
      <c r="TWL139"/>
      <c r="TWM139"/>
      <c r="TWN139"/>
      <c r="TWO139"/>
      <c r="TWP139"/>
      <c r="TWQ139"/>
      <c r="TWR139"/>
      <c r="TWS139"/>
      <c r="TWT139"/>
      <c r="TWU139"/>
      <c r="TWV139"/>
      <c r="TWW139"/>
      <c r="TWX139"/>
      <c r="TWY139"/>
      <c r="TWZ139"/>
      <c r="TXA139"/>
      <c r="TXB139"/>
      <c r="TXC139"/>
      <c r="TXD139"/>
      <c r="TXE139"/>
      <c r="TXF139"/>
      <c r="TXG139"/>
      <c r="TXH139"/>
      <c r="TXI139"/>
      <c r="TXJ139"/>
      <c r="TXK139"/>
      <c r="TXL139"/>
      <c r="TXM139"/>
      <c r="TXN139"/>
      <c r="TXO139"/>
      <c r="TXP139"/>
      <c r="TXQ139"/>
      <c r="TXR139"/>
      <c r="TXS139"/>
      <c r="TXT139"/>
      <c r="TXU139"/>
      <c r="TXV139"/>
      <c r="TXW139"/>
      <c r="TXX139"/>
      <c r="TXY139"/>
      <c r="TXZ139"/>
      <c r="TYA139"/>
      <c r="TYB139"/>
      <c r="TYC139"/>
      <c r="TYD139"/>
      <c r="TYE139"/>
      <c r="TYF139"/>
      <c r="TYG139"/>
      <c r="TYH139"/>
      <c r="TYI139"/>
      <c r="TYJ139"/>
      <c r="TYK139"/>
      <c r="TYL139"/>
      <c r="TYM139"/>
      <c r="TYN139"/>
      <c r="TYO139"/>
      <c r="TYP139"/>
      <c r="TYQ139"/>
      <c r="TYR139"/>
      <c r="TYS139"/>
      <c r="TYT139"/>
      <c r="TYU139"/>
      <c r="TYV139"/>
      <c r="TYW139"/>
      <c r="TYX139"/>
      <c r="TYY139"/>
      <c r="TYZ139"/>
      <c r="TZA139"/>
      <c r="TZB139"/>
      <c r="TZC139"/>
      <c r="TZD139"/>
      <c r="TZE139"/>
      <c r="TZF139"/>
      <c r="TZG139"/>
      <c r="TZH139"/>
      <c r="TZI139"/>
      <c r="TZJ139"/>
      <c r="TZK139"/>
      <c r="TZL139"/>
      <c r="TZM139"/>
      <c r="TZN139"/>
      <c r="TZO139"/>
      <c r="TZP139"/>
      <c r="TZQ139"/>
      <c r="TZR139"/>
      <c r="TZS139"/>
      <c r="TZT139"/>
      <c r="TZU139"/>
      <c r="TZV139"/>
      <c r="TZW139"/>
      <c r="TZX139"/>
      <c r="TZY139"/>
      <c r="TZZ139"/>
      <c r="UAA139"/>
      <c r="UAB139"/>
      <c r="UAC139"/>
      <c r="UAD139"/>
      <c r="UAE139"/>
      <c r="UAF139"/>
      <c r="UAG139"/>
      <c r="UAH139"/>
      <c r="UAI139"/>
      <c r="UAJ139"/>
      <c r="UAK139"/>
      <c r="UAL139"/>
      <c r="UAM139"/>
      <c r="UAN139"/>
      <c r="UAO139"/>
      <c r="UAP139"/>
      <c r="UAQ139"/>
      <c r="UAR139"/>
      <c r="UAS139"/>
      <c r="UAT139"/>
      <c r="UAU139"/>
      <c r="UAV139"/>
      <c r="UAW139"/>
      <c r="UAX139"/>
      <c r="UAY139"/>
      <c r="UAZ139"/>
      <c r="UBA139"/>
      <c r="UBB139"/>
      <c r="UBC139"/>
      <c r="UBD139"/>
      <c r="UBE139"/>
      <c r="UBF139"/>
      <c r="UBG139"/>
      <c r="UBH139"/>
      <c r="UBI139"/>
      <c r="UBJ139"/>
      <c r="UBK139"/>
      <c r="UBL139"/>
      <c r="UBM139"/>
      <c r="UBN139"/>
      <c r="UBO139"/>
      <c r="UBP139"/>
      <c r="UBQ139"/>
      <c r="UBR139"/>
      <c r="UBS139"/>
      <c r="UBT139"/>
      <c r="UBU139"/>
      <c r="UBV139"/>
      <c r="UBW139"/>
      <c r="UBX139"/>
      <c r="UBY139"/>
      <c r="UBZ139"/>
      <c r="UCA139"/>
      <c r="UCB139"/>
      <c r="UCC139"/>
      <c r="UCD139"/>
      <c r="UCE139"/>
      <c r="UCF139"/>
      <c r="UCG139"/>
      <c r="UCH139"/>
      <c r="UCI139"/>
      <c r="UCJ139"/>
      <c r="UCK139"/>
      <c r="UCL139"/>
      <c r="UCM139"/>
      <c r="UCN139"/>
      <c r="UCO139"/>
      <c r="UCP139"/>
      <c r="UCQ139"/>
      <c r="UCR139"/>
      <c r="UCS139"/>
      <c r="UCT139"/>
      <c r="UCU139"/>
      <c r="UCV139"/>
      <c r="UCW139"/>
      <c r="UCX139"/>
      <c r="UCY139"/>
      <c r="UCZ139"/>
      <c r="UDA139"/>
      <c r="UDB139"/>
      <c r="UDC139"/>
      <c r="UDD139"/>
      <c r="UDE139"/>
      <c r="UDF139"/>
      <c r="UDG139"/>
      <c r="UDH139"/>
      <c r="UDI139"/>
      <c r="UDJ139"/>
      <c r="UDK139"/>
      <c r="UDL139"/>
      <c r="UDM139"/>
      <c r="UDN139"/>
      <c r="UDO139"/>
      <c r="UDP139"/>
      <c r="UDQ139"/>
      <c r="UDR139"/>
      <c r="UDS139"/>
      <c r="UDT139"/>
      <c r="UDU139"/>
      <c r="UDV139"/>
      <c r="UDW139"/>
      <c r="UDX139"/>
      <c r="UDY139"/>
      <c r="UDZ139"/>
      <c r="UEA139"/>
      <c r="UEB139"/>
      <c r="UEC139"/>
      <c r="UED139"/>
      <c r="UEE139"/>
      <c r="UEF139"/>
      <c r="UEG139"/>
      <c r="UEH139"/>
      <c r="UEI139"/>
      <c r="UEJ139"/>
      <c r="UEK139"/>
      <c r="UEL139"/>
      <c r="UEM139"/>
      <c r="UEN139"/>
      <c r="UEO139"/>
      <c r="UEP139"/>
      <c r="UEQ139"/>
      <c r="UER139"/>
      <c r="UES139"/>
      <c r="UET139"/>
      <c r="UEU139"/>
      <c r="UEV139"/>
      <c r="UEW139"/>
      <c r="UEX139"/>
      <c r="UEY139"/>
      <c r="UEZ139"/>
      <c r="UFA139"/>
      <c r="UFB139"/>
      <c r="UFC139"/>
      <c r="UFD139"/>
      <c r="UFE139"/>
      <c r="UFF139"/>
      <c r="UFG139"/>
      <c r="UFH139"/>
      <c r="UFI139"/>
      <c r="UFJ139"/>
      <c r="UFK139"/>
      <c r="UFL139"/>
      <c r="UFM139"/>
      <c r="UFN139"/>
      <c r="UFO139"/>
      <c r="UFP139"/>
      <c r="UFQ139"/>
      <c r="UFR139"/>
      <c r="UFS139"/>
      <c r="UFT139"/>
      <c r="UFU139"/>
      <c r="UFV139"/>
      <c r="UFW139"/>
      <c r="UFX139"/>
      <c r="UFY139"/>
      <c r="UFZ139"/>
      <c r="UGA139"/>
      <c r="UGB139"/>
      <c r="UGC139"/>
      <c r="UGD139"/>
      <c r="UGE139"/>
      <c r="UGF139"/>
      <c r="UGG139"/>
      <c r="UGH139"/>
      <c r="UGI139"/>
      <c r="UGJ139"/>
      <c r="UGK139"/>
      <c r="UGL139"/>
      <c r="UGM139"/>
      <c r="UGN139"/>
      <c r="UGO139"/>
      <c r="UGP139"/>
      <c r="UGQ139"/>
      <c r="UGR139"/>
      <c r="UGS139"/>
      <c r="UGT139"/>
      <c r="UGU139"/>
      <c r="UGV139"/>
      <c r="UGW139"/>
      <c r="UGX139"/>
      <c r="UGY139"/>
      <c r="UGZ139"/>
      <c r="UHA139"/>
      <c r="UHB139"/>
      <c r="UHC139"/>
      <c r="UHD139"/>
      <c r="UHE139"/>
      <c r="UHF139"/>
      <c r="UHG139"/>
      <c r="UHH139"/>
      <c r="UHI139"/>
      <c r="UHJ139"/>
      <c r="UHK139"/>
      <c r="UHL139"/>
      <c r="UHM139"/>
      <c r="UHN139"/>
      <c r="UHO139"/>
      <c r="UHP139"/>
      <c r="UHQ139"/>
      <c r="UHR139"/>
      <c r="UHS139"/>
      <c r="UHT139"/>
      <c r="UHU139"/>
      <c r="UHV139"/>
      <c r="UHW139"/>
      <c r="UHX139"/>
      <c r="UHY139"/>
      <c r="UHZ139"/>
      <c r="UIA139"/>
      <c r="UIB139"/>
      <c r="UIC139"/>
      <c r="UID139"/>
      <c r="UIE139"/>
      <c r="UIF139"/>
      <c r="UIG139"/>
      <c r="UIH139"/>
      <c r="UII139"/>
      <c r="UIJ139"/>
      <c r="UIK139"/>
      <c r="UIL139"/>
      <c r="UIM139"/>
      <c r="UIN139"/>
      <c r="UIO139"/>
      <c r="UIP139"/>
      <c r="UIQ139"/>
      <c r="UIR139"/>
      <c r="UIS139"/>
      <c r="UIT139"/>
      <c r="UIU139"/>
      <c r="UIV139"/>
      <c r="UIW139"/>
      <c r="UIX139"/>
      <c r="UIY139"/>
      <c r="UIZ139"/>
      <c r="UJA139"/>
      <c r="UJB139"/>
      <c r="UJC139"/>
      <c r="UJD139"/>
      <c r="UJE139"/>
      <c r="UJF139"/>
      <c r="UJG139"/>
      <c r="UJH139"/>
      <c r="UJI139"/>
      <c r="UJJ139"/>
      <c r="UJK139"/>
      <c r="UJL139"/>
      <c r="UJM139"/>
      <c r="UJN139"/>
      <c r="UJO139"/>
      <c r="UJP139"/>
      <c r="UJQ139"/>
      <c r="UJR139"/>
      <c r="UJS139"/>
      <c r="UJT139"/>
      <c r="UJU139"/>
      <c r="UJV139"/>
      <c r="UJW139"/>
      <c r="UJX139"/>
      <c r="UJY139"/>
      <c r="UJZ139"/>
      <c r="UKA139"/>
      <c r="UKB139"/>
      <c r="UKC139"/>
      <c r="UKD139"/>
      <c r="UKE139"/>
      <c r="UKF139"/>
      <c r="UKG139"/>
      <c r="UKH139"/>
      <c r="UKI139"/>
      <c r="UKJ139"/>
      <c r="UKK139"/>
      <c r="UKL139"/>
      <c r="UKM139"/>
      <c r="UKN139"/>
      <c r="UKO139"/>
      <c r="UKP139"/>
      <c r="UKQ139"/>
      <c r="UKR139"/>
      <c r="UKS139"/>
      <c r="UKT139"/>
      <c r="UKU139"/>
      <c r="UKV139"/>
      <c r="UKW139"/>
      <c r="UKX139"/>
      <c r="UKY139"/>
      <c r="UKZ139"/>
      <c r="ULA139"/>
      <c r="ULB139"/>
      <c r="ULC139"/>
      <c r="ULD139"/>
      <c r="ULE139"/>
      <c r="ULF139"/>
      <c r="ULG139"/>
      <c r="ULH139"/>
      <c r="ULI139"/>
      <c r="ULJ139"/>
      <c r="ULK139"/>
      <c r="ULL139"/>
      <c r="ULM139"/>
      <c r="ULN139"/>
      <c r="ULO139"/>
      <c r="ULP139"/>
      <c r="ULQ139"/>
      <c r="ULR139"/>
      <c r="ULS139"/>
      <c r="ULT139"/>
      <c r="ULU139"/>
      <c r="ULV139"/>
      <c r="ULW139"/>
      <c r="ULX139"/>
      <c r="ULY139"/>
      <c r="ULZ139"/>
      <c r="UMA139"/>
      <c r="UMB139"/>
      <c r="UMC139"/>
      <c r="UMD139"/>
      <c r="UME139"/>
      <c r="UMF139"/>
      <c r="UMG139"/>
      <c r="UMH139"/>
      <c r="UMI139"/>
      <c r="UMJ139"/>
      <c r="UMK139"/>
      <c r="UML139"/>
      <c r="UMM139"/>
      <c r="UMN139"/>
      <c r="UMO139"/>
      <c r="UMP139"/>
      <c r="UMQ139"/>
      <c r="UMR139"/>
      <c r="UMS139"/>
      <c r="UMT139"/>
      <c r="UMU139"/>
      <c r="UMV139"/>
      <c r="UMW139"/>
      <c r="UMX139"/>
      <c r="UMY139"/>
      <c r="UMZ139"/>
      <c r="UNA139"/>
      <c r="UNB139"/>
      <c r="UNC139"/>
      <c r="UND139"/>
      <c r="UNE139"/>
      <c r="UNF139"/>
      <c r="UNG139"/>
      <c r="UNH139"/>
      <c r="UNI139"/>
      <c r="UNJ139"/>
      <c r="UNK139"/>
      <c r="UNL139"/>
      <c r="UNM139"/>
      <c r="UNN139"/>
      <c r="UNO139"/>
      <c r="UNP139"/>
      <c r="UNQ139"/>
      <c r="UNR139"/>
      <c r="UNS139"/>
      <c r="UNT139"/>
      <c r="UNU139"/>
      <c r="UNV139"/>
      <c r="UNW139"/>
      <c r="UNX139"/>
      <c r="UNY139"/>
      <c r="UNZ139"/>
      <c r="UOA139"/>
      <c r="UOB139"/>
      <c r="UOC139"/>
      <c r="UOD139"/>
      <c r="UOE139"/>
      <c r="UOF139"/>
      <c r="UOG139"/>
      <c r="UOH139"/>
      <c r="UOI139"/>
      <c r="UOJ139"/>
      <c r="UOK139"/>
      <c r="UOL139"/>
      <c r="UOM139"/>
      <c r="UON139"/>
      <c r="UOO139"/>
      <c r="UOP139"/>
      <c r="UOQ139"/>
      <c r="UOR139"/>
      <c r="UOS139"/>
      <c r="UOT139"/>
      <c r="UOU139"/>
      <c r="UOV139"/>
      <c r="UOW139"/>
      <c r="UOX139"/>
      <c r="UOY139"/>
      <c r="UOZ139"/>
      <c r="UPA139"/>
      <c r="UPB139"/>
      <c r="UPC139"/>
      <c r="UPD139"/>
      <c r="UPE139"/>
      <c r="UPF139"/>
      <c r="UPG139"/>
      <c r="UPH139"/>
      <c r="UPI139"/>
      <c r="UPJ139"/>
      <c r="UPK139"/>
      <c r="UPL139"/>
      <c r="UPM139"/>
      <c r="UPN139"/>
      <c r="UPO139"/>
      <c r="UPP139"/>
      <c r="UPQ139"/>
      <c r="UPR139"/>
      <c r="UPS139"/>
      <c r="UPT139"/>
      <c r="UPU139"/>
      <c r="UPV139"/>
      <c r="UPW139"/>
      <c r="UPX139"/>
      <c r="UPY139"/>
      <c r="UPZ139"/>
      <c r="UQA139"/>
      <c r="UQB139"/>
      <c r="UQC139"/>
      <c r="UQD139"/>
      <c r="UQE139"/>
      <c r="UQF139"/>
      <c r="UQG139"/>
      <c r="UQH139"/>
      <c r="UQI139"/>
      <c r="UQJ139"/>
      <c r="UQK139"/>
      <c r="UQL139"/>
      <c r="UQM139"/>
      <c r="UQN139"/>
      <c r="UQO139"/>
      <c r="UQP139"/>
      <c r="UQQ139"/>
      <c r="UQR139"/>
      <c r="UQS139"/>
      <c r="UQT139"/>
      <c r="UQU139"/>
      <c r="UQV139"/>
      <c r="UQW139"/>
      <c r="UQX139"/>
      <c r="UQY139"/>
      <c r="UQZ139"/>
      <c r="URA139"/>
      <c r="URB139"/>
      <c r="URC139"/>
      <c r="URD139"/>
      <c r="URE139"/>
      <c r="URF139"/>
      <c r="URG139"/>
      <c r="URH139"/>
      <c r="URI139"/>
      <c r="URJ139"/>
      <c r="URK139"/>
      <c r="URL139"/>
      <c r="URM139"/>
      <c r="URN139"/>
      <c r="URO139"/>
      <c r="URP139"/>
      <c r="URQ139"/>
      <c r="URR139"/>
      <c r="URS139"/>
      <c r="URT139"/>
      <c r="URU139"/>
      <c r="URV139"/>
      <c r="URW139"/>
      <c r="URX139"/>
      <c r="URY139"/>
      <c r="URZ139"/>
      <c r="USA139"/>
      <c r="USB139"/>
      <c r="USC139"/>
      <c r="USD139"/>
      <c r="USE139"/>
      <c r="USF139"/>
      <c r="USG139"/>
      <c r="USH139"/>
      <c r="USI139"/>
      <c r="USJ139"/>
      <c r="USK139"/>
      <c r="USL139"/>
      <c r="USM139"/>
      <c r="USN139"/>
      <c r="USO139"/>
      <c r="USP139"/>
      <c r="USQ139"/>
      <c r="USR139"/>
      <c r="USS139"/>
      <c r="UST139"/>
      <c r="USU139"/>
      <c r="USV139"/>
      <c r="USW139"/>
      <c r="USX139"/>
      <c r="USY139"/>
      <c r="USZ139"/>
      <c r="UTA139"/>
      <c r="UTB139"/>
      <c r="UTC139"/>
      <c r="UTD139"/>
      <c r="UTE139"/>
      <c r="UTF139"/>
      <c r="UTG139"/>
      <c r="UTH139"/>
      <c r="UTI139"/>
      <c r="UTJ139"/>
      <c r="UTK139"/>
      <c r="UTL139"/>
      <c r="UTM139"/>
      <c r="UTN139"/>
      <c r="UTO139"/>
      <c r="UTP139"/>
      <c r="UTQ139"/>
      <c r="UTR139"/>
      <c r="UTS139"/>
      <c r="UTT139"/>
      <c r="UTU139"/>
      <c r="UTV139"/>
      <c r="UTW139"/>
      <c r="UTX139"/>
      <c r="UTY139"/>
      <c r="UTZ139"/>
      <c r="UUA139"/>
      <c r="UUB139"/>
      <c r="UUC139"/>
      <c r="UUD139"/>
      <c r="UUE139"/>
      <c r="UUF139"/>
      <c r="UUG139"/>
      <c r="UUH139"/>
      <c r="UUI139"/>
      <c r="UUJ139"/>
      <c r="UUK139"/>
      <c r="UUL139"/>
      <c r="UUM139"/>
      <c r="UUN139"/>
      <c r="UUO139"/>
      <c r="UUP139"/>
      <c r="UUQ139"/>
      <c r="UUR139"/>
      <c r="UUS139"/>
      <c r="UUT139"/>
      <c r="UUU139"/>
      <c r="UUV139"/>
      <c r="UUW139"/>
      <c r="UUX139"/>
      <c r="UUY139"/>
      <c r="UUZ139"/>
      <c r="UVA139"/>
      <c r="UVB139"/>
      <c r="UVC139"/>
      <c r="UVD139"/>
      <c r="UVE139"/>
      <c r="UVF139"/>
      <c r="UVG139"/>
      <c r="UVH139"/>
      <c r="UVI139"/>
      <c r="UVJ139"/>
      <c r="UVK139"/>
      <c r="UVL139"/>
      <c r="UVM139"/>
      <c r="UVN139"/>
      <c r="UVO139"/>
      <c r="UVP139"/>
      <c r="UVQ139"/>
      <c r="UVR139"/>
      <c r="UVS139"/>
      <c r="UVT139"/>
      <c r="UVU139"/>
      <c r="UVV139"/>
      <c r="UVW139"/>
      <c r="UVX139"/>
      <c r="UVY139"/>
      <c r="UVZ139"/>
      <c r="UWA139"/>
      <c r="UWB139"/>
      <c r="UWC139"/>
      <c r="UWD139"/>
      <c r="UWE139"/>
      <c r="UWF139"/>
      <c r="UWG139"/>
      <c r="UWH139"/>
      <c r="UWI139"/>
      <c r="UWJ139"/>
      <c r="UWK139"/>
      <c r="UWL139"/>
      <c r="UWM139"/>
      <c r="UWN139"/>
      <c r="UWO139"/>
      <c r="UWP139"/>
      <c r="UWQ139"/>
      <c r="UWR139"/>
      <c r="UWS139"/>
      <c r="UWT139"/>
      <c r="UWU139"/>
      <c r="UWV139"/>
      <c r="UWW139"/>
      <c r="UWX139"/>
      <c r="UWY139"/>
      <c r="UWZ139"/>
      <c r="UXA139"/>
      <c r="UXB139"/>
      <c r="UXC139"/>
      <c r="UXD139"/>
      <c r="UXE139"/>
      <c r="UXF139"/>
      <c r="UXG139"/>
      <c r="UXH139"/>
      <c r="UXI139"/>
      <c r="UXJ139"/>
      <c r="UXK139"/>
      <c r="UXL139"/>
      <c r="UXM139"/>
      <c r="UXN139"/>
      <c r="UXO139"/>
      <c r="UXP139"/>
      <c r="UXQ139"/>
      <c r="UXR139"/>
      <c r="UXS139"/>
      <c r="UXT139"/>
      <c r="UXU139"/>
      <c r="UXV139"/>
      <c r="UXW139"/>
      <c r="UXX139"/>
      <c r="UXY139"/>
      <c r="UXZ139"/>
      <c r="UYA139"/>
      <c r="UYB139"/>
      <c r="UYC139"/>
      <c r="UYD139"/>
      <c r="UYE139"/>
      <c r="UYF139"/>
      <c r="UYG139"/>
      <c r="UYH139"/>
      <c r="UYI139"/>
      <c r="UYJ139"/>
      <c r="UYK139"/>
      <c r="UYL139"/>
      <c r="UYM139"/>
      <c r="UYN139"/>
      <c r="UYO139"/>
      <c r="UYP139"/>
      <c r="UYQ139"/>
      <c r="UYR139"/>
      <c r="UYS139"/>
      <c r="UYT139"/>
      <c r="UYU139"/>
      <c r="UYV139"/>
      <c r="UYW139"/>
      <c r="UYX139"/>
      <c r="UYY139"/>
      <c r="UYZ139"/>
      <c r="UZA139"/>
      <c r="UZB139"/>
      <c r="UZC139"/>
      <c r="UZD139"/>
      <c r="UZE139"/>
      <c r="UZF139"/>
      <c r="UZG139"/>
      <c r="UZH139"/>
      <c r="UZI139"/>
      <c r="UZJ139"/>
      <c r="UZK139"/>
      <c r="UZL139"/>
      <c r="UZM139"/>
      <c r="UZN139"/>
      <c r="UZO139"/>
      <c r="UZP139"/>
      <c r="UZQ139"/>
      <c r="UZR139"/>
      <c r="UZS139"/>
      <c r="UZT139"/>
      <c r="UZU139"/>
      <c r="UZV139"/>
      <c r="UZW139"/>
      <c r="UZX139"/>
      <c r="UZY139"/>
      <c r="UZZ139"/>
      <c r="VAA139"/>
      <c r="VAB139"/>
      <c r="VAC139"/>
      <c r="VAD139"/>
      <c r="VAE139"/>
      <c r="VAF139"/>
      <c r="VAG139"/>
      <c r="VAH139"/>
      <c r="VAI139"/>
      <c r="VAJ139"/>
      <c r="VAK139"/>
      <c r="VAL139"/>
      <c r="VAM139"/>
      <c r="VAN139"/>
      <c r="VAO139"/>
      <c r="VAP139"/>
      <c r="VAQ139"/>
      <c r="VAR139"/>
      <c r="VAS139"/>
      <c r="VAT139"/>
      <c r="VAU139"/>
      <c r="VAV139"/>
      <c r="VAW139"/>
      <c r="VAX139"/>
      <c r="VAY139"/>
      <c r="VAZ139"/>
      <c r="VBA139"/>
      <c r="VBB139"/>
      <c r="VBC139"/>
      <c r="VBD139"/>
      <c r="VBE139"/>
      <c r="VBF139"/>
      <c r="VBG139"/>
      <c r="VBH139"/>
      <c r="VBI139"/>
      <c r="VBJ139"/>
      <c r="VBK139"/>
      <c r="VBL139"/>
      <c r="VBM139"/>
      <c r="VBN139"/>
      <c r="VBO139"/>
      <c r="VBP139"/>
      <c r="VBQ139"/>
      <c r="VBR139"/>
      <c r="VBS139"/>
      <c r="VBT139"/>
      <c r="VBU139"/>
      <c r="VBV139"/>
      <c r="VBW139"/>
      <c r="VBX139"/>
      <c r="VBY139"/>
      <c r="VBZ139"/>
      <c r="VCA139"/>
      <c r="VCB139"/>
      <c r="VCC139"/>
      <c r="VCD139"/>
      <c r="VCE139"/>
      <c r="VCF139"/>
      <c r="VCG139"/>
      <c r="VCH139"/>
      <c r="VCI139"/>
      <c r="VCJ139"/>
      <c r="VCK139"/>
      <c r="VCL139"/>
      <c r="VCM139"/>
      <c r="VCN139"/>
      <c r="VCO139"/>
      <c r="VCP139"/>
      <c r="VCQ139"/>
      <c r="VCR139"/>
      <c r="VCS139"/>
      <c r="VCT139"/>
      <c r="VCU139"/>
      <c r="VCV139"/>
      <c r="VCW139"/>
      <c r="VCX139"/>
      <c r="VCY139"/>
      <c r="VCZ139"/>
      <c r="VDA139"/>
      <c r="VDB139"/>
      <c r="VDC139"/>
      <c r="VDD139"/>
      <c r="VDE139"/>
      <c r="VDF139"/>
      <c r="VDG139"/>
      <c r="VDH139"/>
      <c r="VDI139"/>
      <c r="VDJ139"/>
      <c r="VDK139"/>
      <c r="VDL139"/>
      <c r="VDM139"/>
      <c r="VDN139"/>
      <c r="VDO139"/>
      <c r="VDP139"/>
      <c r="VDQ139"/>
      <c r="VDR139"/>
      <c r="VDS139"/>
      <c r="VDT139"/>
      <c r="VDU139"/>
      <c r="VDV139"/>
      <c r="VDW139"/>
      <c r="VDX139"/>
      <c r="VDY139"/>
      <c r="VDZ139"/>
      <c r="VEA139"/>
      <c r="VEB139"/>
      <c r="VEC139"/>
      <c r="VED139"/>
      <c r="VEE139"/>
      <c r="VEF139"/>
      <c r="VEG139"/>
      <c r="VEH139"/>
      <c r="VEI139"/>
      <c r="VEJ139"/>
      <c r="VEK139"/>
      <c r="VEL139"/>
      <c r="VEM139"/>
      <c r="VEN139"/>
      <c r="VEO139"/>
      <c r="VEP139"/>
      <c r="VEQ139"/>
      <c r="VER139"/>
      <c r="VES139"/>
      <c r="VET139"/>
      <c r="VEU139"/>
      <c r="VEV139"/>
      <c r="VEW139"/>
      <c r="VEX139"/>
      <c r="VEY139"/>
      <c r="VEZ139"/>
      <c r="VFA139"/>
      <c r="VFB139"/>
      <c r="VFC139"/>
      <c r="VFD139"/>
      <c r="VFE139"/>
      <c r="VFF139"/>
      <c r="VFG139"/>
      <c r="VFH139"/>
      <c r="VFI139"/>
      <c r="VFJ139"/>
      <c r="VFK139"/>
      <c r="VFL139"/>
      <c r="VFM139"/>
      <c r="VFN139"/>
      <c r="VFO139"/>
      <c r="VFP139"/>
      <c r="VFQ139"/>
      <c r="VFR139"/>
      <c r="VFS139"/>
      <c r="VFT139"/>
      <c r="VFU139"/>
      <c r="VFV139"/>
      <c r="VFW139"/>
      <c r="VFX139"/>
      <c r="VFY139"/>
      <c r="VFZ139"/>
      <c r="VGA139"/>
      <c r="VGB139"/>
      <c r="VGC139"/>
      <c r="VGD139"/>
      <c r="VGE139"/>
      <c r="VGF139"/>
      <c r="VGG139"/>
      <c r="VGH139"/>
      <c r="VGI139"/>
      <c r="VGJ139"/>
      <c r="VGK139"/>
      <c r="VGL139"/>
      <c r="VGM139"/>
      <c r="VGN139"/>
      <c r="VGO139"/>
      <c r="VGP139"/>
      <c r="VGQ139"/>
      <c r="VGR139"/>
      <c r="VGS139"/>
      <c r="VGT139"/>
      <c r="VGU139"/>
      <c r="VGV139"/>
      <c r="VGW139"/>
      <c r="VGX139"/>
      <c r="VGY139"/>
      <c r="VGZ139"/>
      <c r="VHA139"/>
      <c r="VHB139"/>
      <c r="VHC139"/>
      <c r="VHD139"/>
      <c r="VHE139"/>
      <c r="VHF139"/>
      <c r="VHG139"/>
      <c r="VHH139"/>
      <c r="VHI139"/>
      <c r="VHJ139"/>
      <c r="VHK139"/>
      <c r="VHL139"/>
      <c r="VHM139"/>
      <c r="VHN139"/>
      <c r="VHO139"/>
      <c r="VHP139"/>
      <c r="VHQ139"/>
      <c r="VHR139"/>
      <c r="VHS139"/>
      <c r="VHT139"/>
      <c r="VHU139"/>
      <c r="VHV139"/>
      <c r="VHW139"/>
      <c r="VHX139"/>
      <c r="VHY139"/>
      <c r="VHZ139"/>
      <c r="VIA139"/>
      <c r="VIB139"/>
      <c r="VIC139"/>
      <c r="VID139"/>
      <c r="VIE139"/>
      <c r="VIF139"/>
      <c r="VIG139"/>
      <c r="VIH139"/>
      <c r="VII139"/>
      <c r="VIJ139"/>
      <c r="VIK139"/>
      <c r="VIL139"/>
      <c r="VIM139"/>
      <c r="VIN139"/>
      <c r="VIO139"/>
      <c r="VIP139"/>
      <c r="VIQ139"/>
      <c r="VIR139"/>
      <c r="VIS139"/>
      <c r="VIT139"/>
      <c r="VIU139"/>
      <c r="VIV139"/>
      <c r="VIW139"/>
      <c r="VIX139"/>
      <c r="VIY139"/>
      <c r="VIZ139"/>
      <c r="VJA139"/>
      <c r="VJB139"/>
      <c r="VJC139"/>
      <c r="VJD139"/>
      <c r="VJE139"/>
      <c r="VJF139"/>
      <c r="VJG139"/>
      <c r="VJH139"/>
      <c r="VJI139"/>
      <c r="VJJ139"/>
      <c r="VJK139"/>
      <c r="VJL139"/>
      <c r="VJM139"/>
      <c r="VJN139"/>
      <c r="VJO139"/>
      <c r="VJP139"/>
      <c r="VJQ139"/>
      <c r="VJR139"/>
      <c r="VJS139"/>
      <c r="VJT139"/>
      <c r="VJU139"/>
      <c r="VJV139"/>
      <c r="VJW139"/>
      <c r="VJX139"/>
      <c r="VJY139"/>
      <c r="VJZ139"/>
      <c r="VKA139"/>
      <c r="VKB139"/>
      <c r="VKC139"/>
      <c r="VKD139"/>
      <c r="VKE139"/>
      <c r="VKF139"/>
      <c r="VKG139"/>
      <c r="VKH139"/>
      <c r="VKI139"/>
      <c r="VKJ139"/>
      <c r="VKK139"/>
      <c r="VKL139"/>
      <c r="VKM139"/>
      <c r="VKN139"/>
      <c r="VKO139"/>
      <c r="VKP139"/>
      <c r="VKQ139"/>
      <c r="VKR139"/>
      <c r="VKS139"/>
      <c r="VKT139"/>
      <c r="VKU139"/>
      <c r="VKV139"/>
      <c r="VKW139"/>
      <c r="VKX139"/>
      <c r="VKY139"/>
      <c r="VKZ139"/>
      <c r="VLA139"/>
      <c r="VLB139"/>
      <c r="VLC139"/>
      <c r="VLD139"/>
      <c r="VLE139"/>
      <c r="VLF139"/>
      <c r="VLG139"/>
      <c r="VLH139"/>
      <c r="VLI139"/>
      <c r="VLJ139"/>
      <c r="VLK139"/>
      <c r="VLL139"/>
      <c r="VLM139"/>
      <c r="VLN139"/>
      <c r="VLO139"/>
      <c r="VLP139"/>
      <c r="VLQ139"/>
      <c r="VLR139"/>
      <c r="VLS139"/>
      <c r="VLT139"/>
      <c r="VLU139"/>
      <c r="VLV139"/>
      <c r="VLW139"/>
      <c r="VLX139"/>
      <c r="VLY139"/>
      <c r="VLZ139"/>
      <c r="VMA139"/>
      <c r="VMB139"/>
      <c r="VMC139"/>
      <c r="VMD139"/>
      <c r="VME139"/>
      <c r="VMF139"/>
      <c r="VMG139"/>
      <c r="VMH139"/>
      <c r="VMI139"/>
      <c r="VMJ139"/>
      <c r="VMK139"/>
      <c r="VML139"/>
      <c r="VMM139"/>
      <c r="VMN139"/>
      <c r="VMO139"/>
      <c r="VMP139"/>
      <c r="VMQ139"/>
      <c r="VMR139"/>
      <c r="VMS139"/>
      <c r="VMT139"/>
      <c r="VMU139"/>
      <c r="VMV139"/>
      <c r="VMW139"/>
      <c r="VMX139"/>
      <c r="VMY139"/>
      <c r="VMZ139"/>
      <c r="VNA139"/>
      <c r="VNB139"/>
      <c r="VNC139"/>
      <c r="VND139"/>
      <c r="VNE139"/>
      <c r="VNF139"/>
      <c r="VNG139"/>
      <c r="VNH139"/>
      <c r="VNI139"/>
      <c r="VNJ139"/>
      <c r="VNK139"/>
      <c r="VNL139"/>
      <c r="VNM139"/>
      <c r="VNN139"/>
      <c r="VNO139"/>
      <c r="VNP139"/>
      <c r="VNQ139"/>
      <c r="VNR139"/>
      <c r="VNS139"/>
      <c r="VNT139"/>
      <c r="VNU139"/>
      <c r="VNV139"/>
      <c r="VNW139"/>
      <c r="VNX139"/>
      <c r="VNY139"/>
      <c r="VNZ139"/>
      <c r="VOA139"/>
      <c r="VOB139"/>
      <c r="VOC139"/>
      <c r="VOD139"/>
      <c r="VOE139"/>
      <c r="VOF139"/>
      <c r="VOG139"/>
      <c r="VOH139"/>
      <c r="VOI139"/>
      <c r="VOJ139"/>
      <c r="VOK139"/>
      <c r="VOL139"/>
      <c r="VOM139"/>
      <c r="VON139"/>
      <c r="VOO139"/>
      <c r="VOP139"/>
      <c r="VOQ139"/>
      <c r="VOR139"/>
      <c r="VOS139"/>
      <c r="VOT139"/>
      <c r="VOU139"/>
      <c r="VOV139"/>
      <c r="VOW139"/>
      <c r="VOX139"/>
      <c r="VOY139"/>
      <c r="VOZ139"/>
      <c r="VPA139"/>
      <c r="VPB139"/>
      <c r="VPC139"/>
      <c r="VPD139"/>
      <c r="VPE139"/>
      <c r="VPF139"/>
      <c r="VPG139"/>
      <c r="VPH139"/>
      <c r="VPI139"/>
      <c r="VPJ139"/>
      <c r="VPK139"/>
      <c r="VPL139"/>
      <c r="VPM139"/>
      <c r="VPN139"/>
      <c r="VPO139"/>
      <c r="VPP139"/>
      <c r="VPQ139"/>
      <c r="VPR139"/>
      <c r="VPS139"/>
      <c r="VPT139"/>
      <c r="VPU139"/>
      <c r="VPV139"/>
      <c r="VPW139"/>
      <c r="VPX139"/>
      <c r="VPY139"/>
      <c r="VPZ139"/>
      <c r="VQA139"/>
      <c r="VQB139"/>
      <c r="VQC139"/>
      <c r="VQD139"/>
      <c r="VQE139"/>
      <c r="VQF139"/>
      <c r="VQG139"/>
      <c r="VQH139"/>
      <c r="VQI139"/>
      <c r="VQJ139"/>
      <c r="VQK139"/>
      <c r="VQL139"/>
      <c r="VQM139"/>
      <c r="VQN139"/>
      <c r="VQO139"/>
      <c r="VQP139"/>
      <c r="VQQ139"/>
      <c r="VQR139"/>
      <c r="VQS139"/>
      <c r="VQT139"/>
      <c r="VQU139"/>
      <c r="VQV139"/>
      <c r="VQW139"/>
      <c r="VQX139"/>
      <c r="VQY139"/>
      <c r="VQZ139"/>
      <c r="VRA139"/>
      <c r="VRB139"/>
      <c r="VRC139"/>
      <c r="VRD139"/>
      <c r="VRE139"/>
      <c r="VRF139"/>
      <c r="VRG139"/>
      <c r="VRH139"/>
      <c r="VRI139"/>
      <c r="VRJ139"/>
      <c r="VRK139"/>
      <c r="VRL139"/>
      <c r="VRM139"/>
      <c r="VRN139"/>
      <c r="VRO139"/>
      <c r="VRP139"/>
      <c r="VRQ139"/>
      <c r="VRR139"/>
      <c r="VRS139"/>
      <c r="VRT139"/>
      <c r="VRU139"/>
      <c r="VRV139"/>
      <c r="VRW139"/>
      <c r="VRX139"/>
      <c r="VRY139"/>
      <c r="VRZ139"/>
      <c r="VSA139"/>
      <c r="VSB139"/>
      <c r="VSC139"/>
      <c r="VSD139"/>
      <c r="VSE139"/>
      <c r="VSF139"/>
      <c r="VSG139"/>
      <c r="VSH139"/>
      <c r="VSI139"/>
      <c r="VSJ139"/>
      <c r="VSK139"/>
      <c r="VSL139"/>
      <c r="VSM139"/>
      <c r="VSN139"/>
      <c r="VSO139"/>
      <c r="VSP139"/>
      <c r="VSQ139"/>
      <c r="VSR139"/>
      <c r="VSS139"/>
      <c r="VST139"/>
      <c r="VSU139"/>
      <c r="VSV139"/>
      <c r="VSW139"/>
      <c r="VSX139"/>
      <c r="VSY139"/>
      <c r="VSZ139"/>
      <c r="VTA139"/>
      <c r="VTB139"/>
      <c r="VTC139"/>
      <c r="VTD139"/>
      <c r="VTE139"/>
      <c r="VTF139"/>
      <c r="VTG139"/>
      <c r="VTH139"/>
      <c r="VTI139"/>
      <c r="VTJ139"/>
      <c r="VTK139"/>
      <c r="VTL139"/>
      <c r="VTM139"/>
      <c r="VTN139"/>
      <c r="VTO139"/>
      <c r="VTP139"/>
      <c r="VTQ139"/>
      <c r="VTR139"/>
      <c r="VTS139"/>
      <c r="VTT139"/>
      <c r="VTU139"/>
      <c r="VTV139"/>
      <c r="VTW139"/>
      <c r="VTX139"/>
      <c r="VTY139"/>
      <c r="VTZ139"/>
      <c r="VUA139"/>
      <c r="VUB139"/>
      <c r="VUC139"/>
      <c r="VUD139"/>
      <c r="VUE139"/>
      <c r="VUF139"/>
      <c r="VUG139"/>
      <c r="VUH139"/>
      <c r="VUI139"/>
      <c r="VUJ139"/>
      <c r="VUK139"/>
      <c r="VUL139"/>
      <c r="VUM139"/>
      <c r="VUN139"/>
      <c r="VUO139"/>
      <c r="VUP139"/>
      <c r="VUQ139"/>
      <c r="VUR139"/>
      <c r="VUS139"/>
      <c r="VUT139"/>
      <c r="VUU139"/>
      <c r="VUV139"/>
      <c r="VUW139"/>
      <c r="VUX139"/>
      <c r="VUY139"/>
      <c r="VUZ139"/>
      <c r="VVA139"/>
      <c r="VVB139"/>
      <c r="VVC139"/>
      <c r="VVD139"/>
      <c r="VVE139"/>
      <c r="VVF139"/>
      <c r="VVG139"/>
      <c r="VVH139"/>
      <c r="VVI139"/>
      <c r="VVJ139"/>
      <c r="VVK139"/>
      <c r="VVL139"/>
      <c r="VVM139"/>
      <c r="VVN139"/>
      <c r="VVO139"/>
      <c r="VVP139"/>
      <c r="VVQ139"/>
      <c r="VVR139"/>
      <c r="VVS139"/>
      <c r="VVT139"/>
      <c r="VVU139"/>
      <c r="VVV139"/>
      <c r="VVW139"/>
      <c r="VVX139"/>
      <c r="VVY139"/>
      <c r="VVZ139"/>
      <c r="VWA139"/>
      <c r="VWB139"/>
      <c r="VWC139"/>
      <c r="VWD139"/>
      <c r="VWE139"/>
      <c r="VWF139"/>
      <c r="VWG139"/>
      <c r="VWH139"/>
      <c r="VWI139"/>
      <c r="VWJ139"/>
      <c r="VWK139"/>
      <c r="VWL139"/>
      <c r="VWM139"/>
      <c r="VWN139"/>
      <c r="VWO139"/>
      <c r="VWP139"/>
      <c r="VWQ139"/>
      <c r="VWR139"/>
      <c r="VWS139"/>
      <c r="VWT139"/>
      <c r="VWU139"/>
      <c r="VWV139"/>
      <c r="VWW139"/>
      <c r="VWX139"/>
      <c r="VWY139"/>
      <c r="VWZ139"/>
      <c r="VXA139"/>
      <c r="VXB139"/>
      <c r="VXC139"/>
      <c r="VXD139"/>
      <c r="VXE139"/>
      <c r="VXF139"/>
      <c r="VXG139"/>
      <c r="VXH139"/>
      <c r="VXI139"/>
      <c r="VXJ139"/>
      <c r="VXK139"/>
      <c r="VXL139"/>
      <c r="VXM139"/>
      <c r="VXN139"/>
      <c r="VXO139"/>
      <c r="VXP139"/>
      <c r="VXQ139"/>
      <c r="VXR139"/>
      <c r="VXS139"/>
      <c r="VXT139"/>
      <c r="VXU139"/>
      <c r="VXV139"/>
      <c r="VXW139"/>
      <c r="VXX139"/>
      <c r="VXY139"/>
      <c r="VXZ139"/>
      <c r="VYA139"/>
      <c r="VYB139"/>
      <c r="VYC139"/>
      <c r="VYD139"/>
      <c r="VYE139"/>
      <c r="VYF139"/>
      <c r="VYG139"/>
      <c r="VYH139"/>
      <c r="VYI139"/>
      <c r="VYJ139"/>
      <c r="VYK139"/>
      <c r="VYL139"/>
      <c r="VYM139"/>
      <c r="VYN139"/>
      <c r="VYO139"/>
      <c r="VYP139"/>
      <c r="VYQ139"/>
      <c r="VYR139"/>
      <c r="VYS139"/>
      <c r="VYT139"/>
      <c r="VYU139"/>
      <c r="VYV139"/>
      <c r="VYW139"/>
      <c r="VYX139"/>
      <c r="VYY139"/>
      <c r="VYZ139"/>
      <c r="VZA139"/>
      <c r="VZB139"/>
      <c r="VZC139"/>
      <c r="VZD139"/>
      <c r="VZE139"/>
      <c r="VZF139"/>
      <c r="VZG139"/>
      <c r="VZH139"/>
      <c r="VZI139"/>
      <c r="VZJ139"/>
      <c r="VZK139"/>
      <c r="VZL139"/>
      <c r="VZM139"/>
      <c r="VZN139"/>
      <c r="VZO139"/>
      <c r="VZP139"/>
      <c r="VZQ139"/>
      <c r="VZR139"/>
      <c r="VZS139"/>
      <c r="VZT139"/>
      <c r="VZU139"/>
      <c r="VZV139"/>
      <c r="VZW139"/>
      <c r="VZX139"/>
      <c r="VZY139"/>
      <c r="VZZ139"/>
      <c r="WAA139"/>
      <c r="WAB139"/>
      <c r="WAC139"/>
      <c r="WAD139"/>
      <c r="WAE139"/>
      <c r="WAF139"/>
      <c r="WAG139"/>
      <c r="WAH139"/>
      <c r="WAI139"/>
      <c r="WAJ139"/>
      <c r="WAK139"/>
      <c r="WAL139"/>
      <c r="WAM139"/>
      <c r="WAN139"/>
      <c r="WAO139"/>
      <c r="WAP139"/>
      <c r="WAQ139"/>
      <c r="WAR139"/>
      <c r="WAS139"/>
      <c r="WAT139"/>
      <c r="WAU139"/>
      <c r="WAV139"/>
      <c r="WAW139"/>
      <c r="WAX139"/>
      <c r="WAY139"/>
      <c r="WAZ139"/>
      <c r="WBA139"/>
      <c r="WBB139"/>
      <c r="WBC139"/>
      <c r="WBD139"/>
      <c r="WBE139"/>
      <c r="WBF139"/>
      <c r="WBG139"/>
      <c r="WBH139"/>
      <c r="WBI139"/>
      <c r="WBJ139"/>
      <c r="WBK139"/>
      <c r="WBL139"/>
      <c r="WBM139"/>
      <c r="WBN139"/>
      <c r="WBO139"/>
      <c r="WBP139"/>
      <c r="WBQ139"/>
      <c r="WBR139"/>
      <c r="WBS139"/>
      <c r="WBT139"/>
      <c r="WBU139"/>
      <c r="WBV139"/>
      <c r="WBW139"/>
      <c r="WBX139"/>
      <c r="WBY139"/>
      <c r="WBZ139"/>
      <c r="WCA139"/>
      <c r="WCB139"/>
      <c r="WCC139"/>
      <c r="WCD139"/>
      <c r="WCE139"/>
      <c r="WCF139"/>
      <c r="WCG139"/>
      <c r="WCH139"/>
      <c r="WCI139"/>
      <c r="WCJ139"/>
      <c r="WCK139"/>
      <c r="WCL139"/>
      <c r="WCM139"/>
      <c r="WCN139"/>
      <c r="WCO139"/>
      <c r="WCP139"/>
      <c r="WCQ139"/>
      <c r="WCR139"/>
      <c r="WCS139"/>
      <c r="WCT139"/>
      <c r="WCU139"/>
      <c r="WCV139"/>
      <c r="WCW139"/>
      <c r="WCX139"/>
      <c r="WCY139"/>
      <c r="WCZ139"/>
      <c r="WDA139"/>
      <c r="WDB139"/>
      <c r="WDC139"/>
      <c r="WDD139"/>
      <c r="WDE139"/>
      <c r="WDF139"/>
      <c r="WDG139"/>
      <c r="WDH139"/>
      <c r="WDI139"/>
      <c r="WDJ139"/>
      <c r="WDK139"/>
      <c r="WDL139"/>
      <c r="WDM139"/>
      <c r="WDN139"/>
      <c r="WDO139"/>
      <c r="WDP139"/>
      <c r="WDQ139"/>
      <c r="WDR139"/>
      <c r="WDS139"/>
      <c r="WDT139"/>
      <c r="WDU139"/>
      <c r="WDV139"/>
      <c r="WDW139"/>
      <c r="WDX139"/>
      <c r="WDY139"/>
      <c r="WDZ139"/>
      <c r="WEA139"/>
      <c r="WEB139"/>
      <c r="WEC139"/>
      <c r="WED139"/>
      <c r="WEE139"/>
      <c r="WEF139"/>
      <c r="WEG139"/>
      <c r="WEH139"/>
      <c r="WEI139"/>
      <c r="WEJ139"/>
      <c r="WEK139"/>
      <c r="WEL139"/>
      <c r="WEM139"/>
      <c r="WEN139"/>
      <c r="WEO139"/>
      <c r="WEP139"/>
      <c r="WEQ139"/>
      <c r="WER139"/>
      <c r="WES139"/>
      <c r="WET139"/>
      <c r="WEU139"/>
      <c r="WEV139"/>
      <c r="WEW139"/>
      <c r="WEX139"/>
      <c r="WEY139"/>
      <c r="WEZ139"/>
      <c r="WFA139"/>
      <c r="WFB139"/>
      <c r="WFC139"/>
      <c r="WFD139"/>
      <c r="WFE139"/>
      <c r="WFF139"/>
      <c r="WFG139"/>
      <c r="WFH139"/>
      <c r="WFI139"/>
      <c r="WFJ139"/>
      <c r="WFK139"/>
      <c r="WFL139"/>
      <c r="WFM139"/>
      <c r="WFN139"/>
      <c r="WFO139"/>
      <c r="WFP139"/>
      <c r="WFQ139"/>
      <c r="WFR139"/>
      <c r="WFS139"/>
      <c r="WFT139"/>
      <c r="WFU139"/>
      <c r="WFV139"/>
      <c r="WFW139"/>
      <c r="WFX139"/>
      <c r="WFY139"/>
      <c r="WFZ139"/>
      <c r="WGA139"/>
      <c r="WGB139"/>
      <c r="WGC139"/>
      <c r="WGD139"/>
      <c r="WGE139"/>
      <c r="WGF139"/>
      <c r="WGG139"/>
      <c r="WGH139"/>
      <c r="WGI139"/>
      <c r="WGJ139"/>
      <c r="WGK139"/>
      <c r="WGL139"/>
      <c r="WGM139"/>
      <c r="WGN139"/>
      <c r="WGO139"/>
      <c r="WGP139"/>
      <c r="WGQ139"/>
      <c r="WGR139"/>
      <c r="WGS139"/>
      <c r="WGT139"/>
      <c r="WGU139"/>
      <c r="WGV139"/>
      <c r="WGW139"/>
      <c r="WGX139"/>
      <c r="WGY139"/>
      <c r="WGZ139"/>
      <c r="WHA139"/>
      <c r="WHB139"/>
      <c r="WHC139"/>
      <c r="WHD139"/>
      <c r="WHE139"/>
      <c r="WHF139"/>
      <c r="WHG139"/>
      <c r="WHH139"/>
      <c r="WHI139"/>
      <c r="WHJ139"/>
      <c r="WHK139"/>
      <c r="WHL139"/>
      <c r="WHM139"/>
      <c r="WHN139"/>
      <c r="WHO139"/>
      <c r="WHP139"/>
      <c r="WHQ139"/>
      <c r="WHR139"/>
      <c r="WHS139"/>
      <c r="WHT139"/>
      <c r="WHU139"/>
      <c r="WHV139"/>
      <c r="WHW139"/>
      <c r="WHX139"/>
      <c r="WHY139"/>
      <c r="WHZ139"/>
      <c r="WIA139"/>
      <c r="WIB139"/>
      <c r="WIC139"/>
      <c r="WID139"/>
      <c r="WIE139"/>
      <c r="WIF139"/>
      <c r="WIG139"/>
      <c r="WIH139"/>
      <c r="WII139"/>
      <c r="WIJ139"/>
      <c r="WIK139"/>
      <c r="WIL139"/>
      <c r="WIM139"/>
      <c r="WIN139"/>
      <c r="WIO139"/>
      <c r="WIP139"/>
      <c r="WIQ139"/>
      <c r="WIR139"/>
      <c r="WIS139"/>
      <c r="WIT139"/>
      <c r="WIU139"/>
      <c r="WIV139"/>
      <c r="WIW139"/>
      <c r="WIX139"/>
      <c r="WIY139"/>
      <c r="WIZ139"/>
      <c r="WJA139"/>
      <c r="WJB139"/>
      <c r="WJC139"/>
      <c r="WJD139"/>
      <c r="WJE139"/>
      <c r="WJF139"/>
      <c r="WJG139"/>
      <c r="WJH139"/>
      <c r="WJI139"/>
      <c r="WJJ139"/>
      <c r="WJK139"/>
      <c r="WJL139"/>
      <c r="WJM139"/>
      <c r="WJN139"/>
      <c r="WJO139"/>
      <c r="WJP139"/>
      <c r="WJQ139"/>
      <c r="WJR139"/>
      <c r="WJS139"/>
      <c r="WJT139"/>
      <c r="WJU139"/>
      <c r="WJV139"/>
      <c r="WJW139"/>
      <c r="WJX139"/>
      <c r="WJY139"/>
      <c r="WJZ139"/>
      <c r="WKA139"/>
      <c r="WKB139"/>
      <c r="WKC139"/>
      <c r="WKD139"/>
      <c r="WKE139"/>
      <c r="WKF139"/>
      <c r="WKG139"/>
      <c r="WKH139"/>
      <c r="WKI139"/>
      <c r="WKJ139"/>
      <c r="WKK139"/>
      <c r="WKL139"/>
      <c r="WKM139"/>
      <c r="WKN139"/>
      <c r="WKO139"/>
      <c r="WKP139"/>
      <c r="WKQ139"/>
      <c r="WKR139"/>
      <c r="WKS139"/>
      <c r="WKT139"/>
      <c r="WKU139"/>
      <c r="WKV139"/>
      <c r="WKW139"/>
      <c r="WKX139"/>
      <c r="WKY139"/>
      <c r="WKZ139"/>
      <c r="WLA139"/>
      <c r="WLB139"/>
      <c r="WLC139"/>
      <c r="WLD139"/>
      <c r="WLE139"/>
      <c r="WLF139"/>
      <c r="WLG139"/>
      <c r="WLH139"/>
      <c r="WLI139"/>
      <c r="WLJ139"/>
      <c r="WLK139"/>
      <c r="WLL139"/>
      <c r="WLM139"/>
      <c r="WLN139"/>
      <c r="WLO139"/>
      <c r="WLP139"/>
      <c r="WLQ139"/>
      <c r="WLR139"/>
      <c r="WLS139"/>
      <c r="WLT139"/>
      <c r="WLU139"/>
      <c r="WLV139"/>
      <c r="WLW139"/>
      <c r="WLX139"/>
      <c r="WLY139"/>
      <c r="WLZ139"/>
      <c r="WMA139"/>
      <c r="WMB139"/>
      <c r="WMC139"/>
      <c r="WMD139"/>
      <c r="WME139"/>
      <c r="WMF139"/>
      <c r="WMG139"/>
      <c r="WMH139"/>
      <c r="WMI139"/>
      <c r="WMJ139"/>
      <c r="WMK139"/>
      <c r="WML139"/>
      <c r="WMM139"/>
      <c r="WMN139"/>
      <c r="WMO139"/>
      <c r="WMP139"/>
      <c r="WMQ139"/>
      <c r="WMR139"/>
      <c r="WMS139"/>
      <c r="WMT139"/>
      <c r="WMU139"/>
      <c r="WMV139"/>
      <c r="WMW139"/>
      <c r="WMX139"/>
      <c r="WMY139"/>
      <c r="WMZ139"/>
      <c r="WNA139"/>
      <c r="WNB139"/>
      <c r="WNC139"/>
      <c r="WND139"/>
      <c r="WNE139"/>
      <c r="WNF139"/>
      <c r="WNG139"/>
      <c r="WNH139"/>
      <c r="WNI139"/>
      <c r="WNJ139"/>
      <c r="WNK139"/>
      <c r="WNL139"/>
      <c r="WNM139"/>
      <c r="WNN139"/>
      <c r="WNO139"/>
      <c r="WNP139"/>
      <c r="WNQ139"/>
      <c r="WNR139"/>
      <c r="WNS139"/>
      <c r="WNT139"/>
      <c r="WNU139"/>
      <c r="WNV139"/>
      <c r="WNW139"/>
      <c r="WNX139"/>
      <c r="WNY139"/>
      <c r="WNZ139"/>
      <c r="WOA139"/>
      <c r="WOB139"/>
      <c r="WOC139"/>
      <c r="WOD139"/>
      <c r="WOE139"/>
      <c r="WOF139"/>
      <c r="WOG139"/>
      <c r="WOH139"/>
      <c r="WOI139"/>
      <c r="WOJ139"/>
      <c r="WOK139"/>
      <c r="WOL139"/>
      <c r="WOM139"/>
      <c r="WON139"/>
      <c r="WOO139"/>
      <c r="WOP139"/>
      <c r="WOQ139"/>
      <c r="WOR139"/>
      <c r="WOS139"/>
      <c r="WOT139"/>
      <c r="WOU139"/>
      <c r="WOV139"/>
      <c r="WOW139"/>
      <c r="WOX139"/>
      <c r="WOY139"/>
      <c r="WOZ139"/>
      <c r="WPA139"/>
      <c r="WPB139"/>
      <c r="WPC139"/>
      <c r="WPD139"/>
      <c r="WPE139"/>
      <c r="WPF139"/>
      <c r="WPG139"/>
      <c r="WPH139"/>
      <c r="WPI139"/>
      <c r="WPJ139"/>
      <c r="WPK139"/>
      <c r="WPL139"/>
      <c r="WPM139"/>
      <c r="WPN139"/>
      <c r="WPO139"/>
      <c r="WPP139"/>
      <c r="WPQ139"/>
      <c r="WPR139"/>
      <c r="WPS139"/>
      <c r="WPT139"/>
      <c r="WPU139"/>
      <c r="WPV139"/>
      <c r="WPW139"/>
      <c r="WPX139"/>
      <c r="WPY139"/>
      <c r="WPZ139"/>
      <c r="WQA139"/>
      <c r="WQB139"/>
      <c r="WQC139"/>
      <c r="WQD139"/>
      <c r="WQE139"/>
      <c r="WQF139"/>
      <c r="WQG139"/>
      <c r="WQH139"/>
      <c r="WQI139"/>
      <c r="WQJ139"/>
      <c r="WQK139"/>
      <c r="WQL139"/>
      <c r="WQM139"/>
      <c r="WQN139"/>
      <c r="WQO139"/>
      <c r="WQP139"/>
      <c r="WQQ139"/>
      <c r="WQR139"/>
      <c r="WQS139"/>
      <c r="WQT139"/>
      <c r="WQU139"/>
      <c r="WQV139"/>
      <c r="WQW139"/>
      <c r="WQX139"/>
      <c r="WQY139"/>
      <c r="WQZ139"/>
      <c r="WRA139"/>
      <c r="WRB139"/>
      <c r="WRC139"/>
      <c r="WRD139"/>
      <c r="WRE139"/>
      <c r="WRF139"/>
      <c r="WRG139"/>
      <c r="WRH139"/>
      <c r="WRI139"/>
      <c r="WRJ139"/>
      <c r="WRK139"/>
      <c r="WRL139"/>
      <c r="WRM139"/>
      <c r="WRN139"/>
      <c r="WRO139"/>
      <c r="WRP139"/>
      <c r="WRQ139"/>
      <c r="WRR139"/>
      <c r="WRS139"/>
      <c r="WRT139"/>
      <c r="WRU139"/>
      <c r="WRV139"/>
      <c r="WRW139"/>
      <c r="WRX139"/>
      <c r="WRY139"/>
      <c r="WRZ139"/>
      <c r="WSA139"/>
      <c r="WSB139"/>
      <c r="WSC139"/>
      <c r="WSD139"/>
      <c r="WSE139"/>
      <c r="WSF139"/>
      <c r="WSG139"/>
      <c r="WSH139"/>
      <c r="WSI139"/>
      <c r="WSJ139"/>
      <c r="WSK139"/>
      <c r="WSL139"/>
      <c r="WSM139"/>
      <c r="WSN139"/>
      <c r="WSO139"/>
      <c r="WSP139"/>
      <c r="WSQ139"/>
      <c r="WSR139"/>
      <c r="WSS139"/>
      <c r="WST139"/>
      <c r="WSU139"/>
      <c r="WSV139"/>
      <c r="WSW139"/>
      <c r="WSX139"/>
      <c r="WSY139"/>
      <c r="WSZ139"/>
      <c r="WTA139"/>
      <c r="WTB139"/>
      <c r="WTC139"/>
      <c r="WTD139"/>
      <c r="WTE139"/>
      <c r="WTF139"/>
      <c r="WTG139"/>
      <c r="WTH139"/>
      <c r="WTI139"/>
      <c r="WTJ139"/>
      <c r="WTK139"/>
      <c r="WTL139"/>
      <c r="WTM139"/>
      <c r="WTN139"/>
      <c r="WTO139"/>
      <c r="WTP139"/>
      <c r="WTQ139"/>
      <c r="WTR139"/>
      <c r="WTS139"/>
      <c r="WTT139"/>
      <c r="WTU139"/>
      <c r="WTV139"/>
      <c r="WTW139"/>
      <c r="WTX139"/>
      <c r="WTY139"/>
      <c r="WTZ139"/>
      <c r="WUA139"/>
      <c r="WUB139"/>
      <c r="WUC139"/>
      <c r="WUD139"/>
      <c r="WUE139"/>
      <c r="WUF139"/>
      <c r="WUG139"/>
      <c r="WUH139"/>
      <c r="WUI139"/>
      <c r="WUJ139"/>
      <c r="WUK139"/>
      <c r="WUL139"/>
      <c r="WUM139"/>
      <c r="WUN139"/>
      <c r="WUO139"/>
      <c r="WUP139"/>
      <c r="WUQ139"/>
      <c r="WUR139"/>
      <c r="WUS139"/>
      <c r="WUT139"/>
      <c r="WUU139"/>
      <c r="WUV139"/>
      <c r="WUW139"/>
      <c r="WUX139"/>
      <c r="WUY139"/>
      <c r="WUZ139"/>
      <c r="WVA139"/>
      <c r="WVB139"/>
      <c r="WVC139"/>
      <c r="WVD139"/>
      <c r="WVE139"/>
      <c r="WVF139"/>
      <c r="WVG139"/>
      <c r="WVH139"/>
      <c r="WVI139"/>
      <c r="WVJ139"/>
      <c r="WVK139"/>
      <c r="WVL139"/>
      <c r="WVM139"/>
      <c r="WVN139"/>
      <c r="WVO139"/>
      <c r="WVP139"/>
      <c r="WVQ139"/>
      <c r="WVR139"/>
      <c r="WVS139"/>
      <c r="WVT139"/>
      <c r="WVU139"/>
      <c r="WVV139"/>
      <c r="WVW139"/>
      <c r="WVX139"/>
      <c r="WVY139"/>
      <c r="WVZ139"/>
      <c r="WWA139"/>
      <c r="WWB139"/>
      <c r="WWC139"/>
      <c r="WWD139"/>
      <c r="WWE139"/>
      <c r="WWF139"/>
      <c r="WWG139"/>
      <c r="WWH139"/>
      <c r="WWI139"/>
      <c r="WWJ139"/>
      <c r="WWK139"/>
      <c r="WWL139"/>
      <c r="WWM139"/>
      <c r="WWN139"/>
      <c r="WWO139"/>
      <c r="WWP139"/>
      <c r="WWQ139"/>
      <c r="WWR139"/>
      <c r="WWS139"/>
      <c r="WWT139"/>
      <c r="WWU139"/>
      <c r="WWV139"/>
      <c r="WWW139"/>
      <c r="WWX139"/>
      <c r="WWY139"/>
      <c r="WWZ139"/>
      <c r="WXA139"/>
      <c r="WXB139"/>
      <c r="WXC139"/>
      <c r="WXD139"/>
      <c r="WXE139"/>
      <c r="WXF139"/>
      <c r="WXG139"/>
      <c r="WXH139"/>
      <c r="WXI139"/>
      <c r="WXJ139"/>
      <c r="WXK139"/>
      <c r="WXL139"/>
      <c r="WXM139"/>
      <c r="WXN139"/>
      <c r="WXO139"/>
      <c r="WXP139"/>
      <c r="WXQ139"/>
      <c r="WXR139"/>
      <c r="WXS139"/>
      <c r="WXT139"/>
      <c r="WXU139"/>
      <c r="WXV139"/>
      <c r="WXW139"/>
      <c r="WXX139"/>
      <c r="WXY139"/>
      <c r="WXZ139"/>
      <c r="WYA139"/>
      <c r="WYB139"/>
      <c r="WYC139"/>
      <c r="WYD139"/>
      <c r="WYE139"/>
      <c r="WYF139"/>
      <c r="WYG139"/>
      <c r="WYH139"/>
      <c r="WYI139"/>
      <c r="WYJ139"/>
      <c r="WYK139"/>
      <c r="WYL139"/>
      <c r="WYM139"/>
      <c r="WYN139"/>
      <c r="WYO139"/>
      <c r="WYP139"/>
      <c r="WYQ139"/>
      <c r="WYR139"/>
      <c r="WYS139"/>
      <c r="WYT139"/>
      <c r="WYU139"/>
      <c r="WYV139"/>
      <c r="WYW139"/>
      <c r="WYX139"/>
      <c r="WYY139"/>
      <c r="WYZ139"/>
      <c r="WZA139"/>
      <c r="WZB139"/>
      <c r="WZC139"/>
      <c r="WZD139"/>
      <c r="WZE139"/>
      <c r="WZF139"/>
      <c r="WZG139"/>
      <c r="WZH139"/>
      <c r="WZI139"/>
      <c r="WZJ139"/>
      <c r="WZK139"/>
      <c r="WZL139"/>
      <c r="WZM139"/>
      <c r="WZN139"/>
      <c r="WZO139"/>
      <c r="WZP139"/>
      <c r="WZQ139"/>
      <c r="WZR139"/>
      <c r="WZS139"/>
      <c r="WZT139"/>
      <c r="WZU139"/>
      <c r="WZV139"/>
      <c r="WZW139"/>
      <c r="WZX139"/>
      <c r="WZY139"/>
      <c r="WZZ139"/>
      <c r="XAA139"/>
      <c r="XAB139"/>
      <c r="XAC139"/>
      <c r="XAD139"/>
      <c r="XAE139"/>
      <c r="XAF139"/>
      <c r="XAG139"/>
      <c r="XAH139"/>
      <c r="XAI139"/>
      <c r="XAJ139"/>
      <c r="XAK139"/>
      <c r="XAL139"/>
      <c r="XAM139"/>
      <c r="XAN139"/>
      <c r="XAO139"/>
      <c r="XAP139"/>
      <c r="XAQ139"/>
      <c r="XAR139"/>
      <c r="XAS139"/>
      <c r="XAT139"/>
      <c r="XAU139"/>
      <c r="XAV139"/>
      <c r="XAW139"/>
      <c r="XAX139"/>
      <c r="XAY139"/>
      <c r="XAZ139"/>
      <c r="XBA139"/>
      <c r="XBB139"/>
      <c r="XBC139"/>
      <c r="XBD139"/>
      <c r="XBE139"/>
      <c r="XBF139"/>
      <c r="XBG139"/>
      <c r="XBH139"/>
      <c r="XBI139"/>
      <c r="XBJ139"/>
      <c r="XBK139"/>
      <c r="XBL139"/>
      <c r="XBM139"/>
      <c r="XBN139"/>
      <c r="XBO139"/>
      <c r="XBP139"/>
      <c r="XBQ139"/>
      <c r="XBR139"/>
      <c r="XBS139"/>
      <c r="XBT139"/>
      <c r="XBU139"/>
      <c r="XBV139"/>
      <c r="XBW139"/>
      <c r="XBX139"/>
      <c r="XBY139"/>
      <c r="XBZ139"/>
      <c r="XCA139"/>
      <c r="XCB139"/>
      <c r="XCC139"/>
      <c r="XCD139"/>
      <c r="XCE139"/>
      <c r="XCF139"/>
      <c r="XCG139"/>
      <c r="XCH139"/>
      <c r="XCI139"/>
      <c r="XCJ139"/>
      <c r="XCK139"/>
      <c r="XCL139"/>
      <c r="XCM139"/>
      <c r="XCN139"/>
      <c r="XCO139"/>
      <c r="XCP139"/>
      <c r="XCQ139"/>
      <c r="XCR139"/>
      <c r="XCS139"/>
      <c r="XCT139"/>
      <c r="XCU139"/>
      <c r="XCV139"/>
      <c r="XCW139"/>
      <c r="XCX139"/>
      <c r="XCY139"/>
      <c r="XCZ139"/>
      <c r="XDA139"/>
      <c r="XDB139"/>
      <c r="XDC139"/>
      <c r="XDD139"/>
      <c r="XDE139"/>
      <c r="XDF139"/>
      <c r="XDG139"/>
      <c r="XDH139"/>
      <c r="XDI139"/>
      <c r="XDJ139"/>
      <c r="XDK139"/>
      <c r="XDL139"/>
      <c r="XDM139"/>
      <c r="XDN139"/>
      <c r="XDO139"/>
      <c r="XDP139"/>
      <c r="XDQ139"/>
      <c r="XDR139"/>
      <c r="XDS139"/>
      <c r="XDT139"/>
      <c r="XDU139"/>
      <c r="XDV139"/>
      <c r="XDW139"/>
      <c r="XDX139"/>
      <c r="XDY139"/>
      <c r="XDZ139"/>
      <c r="XEA139"/>
      <c r="XEB139"/>
      <c r="XEC139"/>
      <c r="XED139"/>
      <c r="XEE139"/>
      <c r="XEF139"/>
      <c r="XEG139"/>
      <c r="XEH139"/>
      <c r="XEI139"/>
      <c r="XEJ139"/>
      <c r="XEK139"/>
      <c r="XEL139"/>
      <c r="XEM139"/>
      <c r="XEN139"/>
      <c r="XEO139"/>
      <c r="XEP139"/>
      <c r="XEQ139"/>
      <c r="XER139"/>
      <c r="XES139"/>
      <c r="XET139"/>
      <c r="XEU139"/>
      <c r="XEV139"/>
      <c r="XEW139"/>
      <c r="XEX139"/>
      <c r="XEY139"/>
      <c r="XEZ139"/>
      <c r="XFA139"/>
      <c r="XFB139"/>
      <c r="XFC139"/>
      <c r="XFD139"/>
    </row>
    <row r="140" spans="1:16384" s="297" customFormat="1" ht="16.5" thickTop="1" x14ac:dyDescent="0.25">
      <c r="A140" s="293"/>
      <c r="B140" s="317" t="s">
        <v>397</v>
      </c>
      <c r="C140" s="317"/>
      <c r="D140" s="328">
        <v>2018</v>
      </c>
      <c r="E140" s="328">
        <v>2019</v>
      </c>
      <c r="F140" s="328"/>
      <c r="G140" s="328"/>
      <c r="H140" s="295"/>
      <c r="I140" s="244"/>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c r="AMK140"/>
      <c r="AML140"/>
      <c r="AMM140"/>
      <c r="AMN140"/>
      <c r="AMO140"/>
      <c r="AMP140"/>
      <c r="AMQ140"/>
      <c r="AMR140"/>
      <c r="AMS140"/>
      <c r="AMT140"/>
      <c r="AMU140"/>
      <c r="AMV140"/>
      <c r="AMW140"/>
      <c r="AMX140"/>
      <c r="AMY140"/>
      <c r="AMZ140"/>
      <c r="ANA140"/>
      <c r="ANB140"/>
      <c r="ANC140"/>
      <c r="AND140"/>
      <c r="ANE140"/>
      <c r="ANF140"/>
      <c r="ANG140"/>
      <c r="ANH140"/>
      <c r="ANI140"/>
      <c r="ANJ140"/>
      <c r="ANK140"/>
      <c r="ANL140"/>
      <c r="ANM140"/>
      <c r="ANN140"/>
      <c r="ANO140"/>
      <c r="ANP140"/>
      <c r="ANQ140"/>
      <c r="ANR140"/>
      <c r="ANS140"/>
      <c r="ANT140"/>
      <c r="ANU140"/>
      <c r="ANV140"/>
      <c r="ANW140"/>
      <c r="ANX140"/>
      <c r="ANY140"/>
      <c r="ANZ140"/>
      <c r="AOA140"/>
      <c r="AOB140"/>
      <c r="AOC140"/>
      <c r="AOD140"/>
      <c r="AOE140"/>
      <c r="AOF140"/>
      <c r="AOG140"/>
      <c r="AOH140"/>
      <c r="AOI140"/>
      <c r="AOJ140"/>
      <c r="AOK140"/>
      <c r="AOL140"/>
      <c r="AOM140"/>
      <c r="AON140"/>
      <c r="AOO140"/>
      <c r="AOP140"/>
      <c r="AOQ140"/>
      <c r="AOR140"/>
      <c r="AOS140"/>
      <c r="AOT140"/>
      <c r="AOU140"/>
      <c r="AOV140"/>
      <c r="AOW140"/>
      <c r="AOX140"/>
      <c r="AOY140"/>
      <c r="AOZ140"/>
      <c r="APA140"/>
      <c r="APB140"/>
      <c r="APC140"/>
      <c r="APD140"/>
      <c r="APE140"/>
      <c r="APF140"/>
      <c r="APG140"/>
      <c r="APH140"/>
      <c r="API140"/>
      <c r="APJ140"/>
      <c r="APK140"/>
      <c r="APL140"/>
      <c r="APM140"/>
      <c r="APN140"/>
      <c r="APO140"/>
      <c r="APP140"/>
      <c r="APQ140"/>
      <c r="APR140"/>
      <c r="APS140"/>
      <c r="APT140"/>
      <c r="APU140"/>
      <c r="APV140"/>
      <c r="APW140"/>
      <c r="APX140"/>
      <c r="APY140"/>
      <c r="APZ140"/>
      <c r="AQA140"/>
      <c r="AQB140"/>
      <c r="AQC140"/>
      <c r="AQD140"/>
      <c r="AQE140"/>
      <c r="AQF140"/>
      <c r="AQG140"/>
      <c r="AQH140"/>
      <c r="AQI140"/>
      <c r="AQJ140"/>
      <c r="AQK140"/>
      <c r="AQL140"/>
      <c r="AQM140"/>
      <c r="AQN140"/>
      <c r="AQO140"/>
      <c r="AQP140"/>
      <c r="AQQ140"/>
      <c r="AQR140"/>
      <c r="AQS140"/>
      <c r="AQT140"/>
      <c r="AQU140"/>
      <c r="AQV140"/>
      <c r="AQW140"/>
      <c r="AQX140"/>
      <c r="AQY140"/>
      <c r="AQZ140"/>
      <c r="ARA140"/>
      <c r="ARB140"/>
      <c r="ARC140"/>
      <c r="ARD140"/>
      <c r="ARE140"/>
      <c r="ARF140"/>
      <c r="ARG140"/>
      <c r="ARH140"/>
      <c r="ARI140"/>
      <c r="ARJ140"/>
      <c r="ARK140"/>
      <c r="ARL140"/>
      <c r="ARM140"/>
      <c r="ARN140"/>
      <c r="ARO140"/>
      <c r="ARP140"/>
      <c r="ARQ140"/>
      <c r="ARR140"/>
      <c r="ARS140"/>
      <c r="ART140"/>
      <c r="ARU140"/>
      <c r="ARV140"/>
      <c r="ARW140"/>
      <c r="ARX140"/>
      <c r="ARY140"/>
      <c r="ARZ140"/>
      <c r="ASA140"/>
      <c r="ASB140"/>
      <c r="ASC140"/>
      <c r="ASD140"/>
      <c r="ASE140"/>
      <c r="ASF140"/>
      <c r="ASG140"/>
      <c r="ASH140"/>
      <c r="ASI140"/>
      <c r="ASJ140"/>
      <c r="ASK140"/>
      <c r="ASL140"/>
      <c r="ASM140"/>
      <c r="ASN140"/>
      <c r="ASO140"/>
      <c r="ASP140"/>
      <c r="ASQ140"/>
      <c r="ASR140"/>
      <c r="ASS140"/>
      <c r="AST140"/>
      <c r="ASU140"/>
      <c r="ASV140"/>
      <c r="ASW140"/>
      <c r="ASX140"/>
      <c r="ASY140"/>
      <c r="ASZ140"/>
      <c r="ATA140"/>
      <c r="ATB140"/>
      <c r="ATC140"/>
      <c r="ATD140"/>
      <c r="ATE140"/>
      <c r="ATF140"/>
      <c r="ATG140"/>
      <c r="ATH140"/>
      <c r="ATI140"/>
      <c r="ATJ140"/>
      <c r="ATK140"/>
      <c r="ATL140"/>
      <c r="ATM140"/>
      <c r="ATN140"/>
      <c r="ATO140"/>
      <c r="ATP140"/>
      <c r="ATQ140"/>
      <c r="ATR140"/>
      <c r="ATS140"/>
      <c r="ATT140"/>
      <c r="ATU140"/>
      <c r="ATV140"/>
      <c r="ATW140"/>
      <c r="ATX140"/>
      <c r="ATY140"/>
      <c r="ATZ140"/>
      <c r="AUA140"/>
      <c r="AUB140"/>
      <c r="AUC140"/>
      <c r="AUD140"/>
      <c r="AUE140"/>
      <c r="AUF140"/>
      <c r="AUG140"/>
      <c r="AUH140"/>
      <c r="AUI140"/>
      <c r="AUJ140"/>
      <c r="AUK140"/>
      <c r="AUL140"/>
      <c r="AUM140"/>
      <c r="AUN140"/>
      <c r="AUO140"/>
      <c r="AUP140"/>
      <c r="AUQ140"/>
      <c r="AUR140"/>
      <c r="AUS140"/>
      <c r="AUT140"/>
      <c r="AUU140"/>
      <c r="AUV140"/>
      <c r="AUW140"/>
      <c r="AUX140"/>
      <c r="AUY140"/>
      <c r="AUZ140"/>
      <c r="AVA140"/>
      <c r="AVB140"/>
      <c r="AVC140"/>
      <c r="AVD140"/>
      <c r="AVE140"/>
      <c r="AVF140"/>
      <c r="AVG140"/>
      <c r="AVH140"/>
      <c r="AVI140"/>
      <c r="AVJ140"/>
      <c r="AVK140"/>
      <c r="AVL140"/>
      <c r="AVM140"/>
      <c r="AVN140"/>
      <c r="AVO140"/>
      <c r="AVP140"/>
      <c r="AVQ140"/>
      <c r="AVR140"/>
      <c r="AVS140"/>
      <c r="AVT140"/>
      <c r="AVU140"/>
      <c r="AVV140"/>
      <c r="AVW140"/>
      <c r="AVX140"/>
      <c r="AVY140"/>
      <c r="AVZ140"/>
      <c r="AWA140"/>
      <c r="AWB140"/>
      <c r="AWC140"/>
      <c r="AWD140"/>
      <c r="AWE140"/>
      <c r="AWF140"/>
      <c r="AWG140"/>
      <c r="AWH140"/>
      <c r="AWI140"/>
      <c r="AWJ140"/>
      <c r="AWK140"/>
      <c r="AWL140"/>
      <c r="AWM140"/>
      <c r="AWN140"/>
      <c r="AWO140"/>
      <c r="AWP140"/>
      <c r="AWQ140"/>
      <c r="AWR140"/>
      <c r="AWS140"/>
      <c r="AWT140"/>
      <c r="AWU140"/>
      <c r="AWV140"/>
      <c r="AWW140"/>
      <c r="AWX140"/>
      <c r="AWY140"/>
      <c r="AWZ140"/>
      <c r="AXA140"/>
      <c r="AXB140"/>
      <c r="AXC140"/>
      <c r="AXD140"/>
      <c r="AXE140"/>
      <c r="AXF140"/>
      <c r="AXG140"/>
      <c r="AXH140"/>
      <c r="AXI140"/>
      <c r="AXJ140"/>
      <c r="AXK140"/>
      <c r="AXL140"/>
      <c r="AXM140"/>
      <c r="AXN140"/>
      <c r="AXO140"/>
      <c r="AXP140"/>
      <c r="AXQ140"/>
      <c r="AXR140"/>
      <c r="AXS140"/>
      <c r="AXT140"/>
      <c r="AXU140"/>
      <c r="AXV140"/>
      <c r="AXW140"/>
      <c r="AXX140"/>
      <c r="AXY140"/>
      <c r="AXZ140"/>
      <c r="AYA140"/>
      <c r="AYB140"/>
      <c r="AYC140"/>
      <c r="AYD140"/>
      <c r="AYE140"/>
      <c r="AYF140"/>
      <c r="AYG140"/>
      <c r="AYH140"/>
      <c r="AYI140"/>
      <c r="AYJ140"/>
      <c r="AYK140"/>
      <c r="AYL140"/>
      <c r="AYM140"/>
      <c r="AYN140"/>
      <c r="AYO140"/>
      <c r="AYP140"/>
      <c r="AYQ140"/>
      <c r="AYR140"/>
      <c r="AYS140"/>
      <c r="AYT140"/>
      <c r="AYU140"/>
      <c r="AYV140"/>
      <c r="AYW140"/>
      <c r="AYX140"/>
      <c r="AYY140"/>
      <c r="AYZ140"/>
      <c r="AZA140"/>
      <c r="AZB140"/>
      <c r="AZC140"/>
      <c r="AZD140"/>
      <c r="AZE140"/>
      <c r="AZF140"/>
      <c r="AZG140"/>
      <c r="AZH140"/>
      <c r="AZI140"/>
      <c r="AZJ140"/>
      <c r="AZK140"/>
      <c r="AZL140"/>
      <c r="AZM140"/>
      <c r="AZN140"/>
      <c r="AZO140"/>
      <c r="AZP140"/>
      <c r="AZQ140"/>
      <c r="AZR140"/>
      <c r="AZS140"/>
      <c r="AZT140"/>
      <c r="AZU140"/>
      <c r="AZV140"/>
      <c r="AZW140"/>
      <c r="AZX140"/>
      <c r="AZY140"/>
      <c r="AZZ140"/>
      <c r="BAA140"/>
      <c r="BAB140"/>
      <c r="BAC140"/>
      <c r="BAD140"/>
      <c r="BAE140"/>
      <c r="BAF140"/>
      <c r="BAG140"/>
      <c r="BAH140"/>
      <c r="BAI140"/>
      <c r="BAJ140"/>
      <c r="BAK140"/>
      <c r="BAL140"/>
      <c r="BAM140"/>
      <c r="BAN140"/>
      <c r="BAO140"/>
      <c r="BAP140"/>
      <c r="BAQ140"/>
      <c r="BAR140"/>
      <c r="BAS140"/>
      <c r="BAT140"/>
      <c r="BAU140"/>
      <c r="BAV140"/>
      <c r="BAW140"/>
      <c r="BAX140"/>
      <c r="BAY140"/>
      <c r="BAZ140"/>
      <c r="BBA140"/>
      <c r="BBB140"/>
      <c r="BBC140"/>
      <c r="BBD140"/>
      <c r="BBE140"/>
      <c r="BBF140"/>
      <c r="BBG140"/>
      <c r="BBH140"/>
      <c r="BBI140"/>
      <c r="BBJ140"/>
      <c r="BBK140"/>
      <c r="BBL140"/>
      <c r="BBM140"/>
      <c r="BBN140"/>
      <c r="BBO140"/>
      <c r="BBP140"/>
      <c r="BBQ140"/>
      <c r="BBR140"/>
      <c r="BBS140"/>
      <c r="BBT140"/>
      <c r="BBU140"/>
      <c r="BBV140"/>
      <c r="BBW140"/>
      <c r="BBX140"/>
      <c r="BBY140"/>
      <c r="BBZ140"/>
      <c r="BCA140"/>
      <c r="BCB140"/>
      <c r="BCC140"/>
      <c r="BCD140"/>
      <c r="BCE140"/>
      <c r="BCF140"/>
      <c r="BCG140"/>
      <c r="BCH140"/>
      <c r="BCI140"/>
      <c r="BCJ140"/>
      <c r="BCK140"/>
      <c r="BCL140"/>
      <c r="BCM140"/>
      <c r="BCN140"/>
      <c r="BCO140"/>
      <c r="BCP140"/>
      <c r="BCQ140"/>
      <c r="BCR140"/>
      <c r="BCS140"/>
      <c r="BCT140"/>
      <c r="BCU140"/>
      <c r="BCV140"/>
      <c r="BCW140"/>
      <c r="BCX140"/>
      <c r="BCY140"/>
      <c r="BCZ140"/>
      <c r="BDA140"/>
      <c r="BDB140"/>
      <c r="BDC140"/>
      <c r="BDD140"/>
      <c r="BDE140"/>
      <c r="BDF140"/>
      <c r="BDG140"/>
      <c r="BDH140"/>
      <c r="BDI140"/>
      <c r="BDJ140"/>
      <c r="BDK140"/>
      <c r="BDL140"/>
      <c r="BDM140"/>
      <c r="BDN140"/>
      <c r="BDO140"/>
      <c r="BDP140"/>
      <c r="BDQ140"/>
      <c r="BDR140"/>
      <c r="BDS140"/>
      <c r="BDT140"/>
      <c r="BDU140"/>
      <c r="BDV140"/>
      <c r="BDW140"/>
      <c r="BDX140"/>
      <c r="BDY140"/>
      <c r="BDZ140"/>
      <c r="BEA140"/>
      <c r="BEB140"/>
      <c r="BEC140"/>
      <c r="BED140"/>
      <c r="BEE140"/>
      <c r="BEF140"/>
      <c r="BEG140"/>
      <c r="BEH140"/>
      <c r="BEI140"/>
      <c r="BEJ140"/>
      <c r="BEK140"/>
      <c r="BEL140"/>
      <c r="BEM140"/>
      <c r="BEN140"/>
      <c r="BEO140"/>
      <c r="BEP140"/>
      <c r="BEQ140"/>
      <c r="BER140"/>
      <c r="BES140"/>
      <c r="BET140"/>
      <c r="BEU140"/>
      <c r="BEV140"/>
      <c r="BEW140"/>
      <c r="BEX140"/>
      <c r="BEY140"/>
      <c r="BEZ140"/>
      <c r="BFA140"/>
      <c r="BFB140"/>
      <c r="BFC140"/>
      <c r="BFD140"/>
      <c r="BFE140"/>
      <c r="BFF140"/>
      <c r="BFG140"/>
      <c r="BFH140"/>
      <c r="BFI140"/>
      <c r="BFJ140"/>
      <c r="BFK140"/>
      <c r="BFL140"/>
      <c r="BFM140"/>
      <c r="BFN140"/>
      <c r="BFO140"/>
      <c r="BFP140"/>
      <c r="BFQ140"/>
      <c r="BFR140"/>
      <c r="BFS140"/>
      <c r="BFT140"/>
      <c r="BFU140"/>
      <c r="BFV140"/>
      <c r="BFW140"/>
      <c r="BFX140"/>
      <c r="BFY140"/>
      <c r="BFZ140"/>
      <c r="BGA140"/>
      <c r="BGB140"/>
      <c r="BGC140"/>
      <c r="BGD140"/>
      <c r="BGE140"/>
      <c r="BGF140"/>
      <c r="BGG140"/>
      <c r="BGH140"/>
      <c r="BGI140"/>
      <c r="BGJ140"/>
      <c r="BGK140"/>
      <c r="BGL140"/>
      <c r="BGM140"/>
      <c r="BGN140"/>
      <c r="BGO140"/>
      <c r="BGP140"/>
      <c r="BGQ140"/>
      <c r="BGR140"/>
      <c r="BGS140"/>
      <c r="BGT140"/>
      <c r="BGU140"/>
      <c r="BGV140"/>
      <c r="BGW140"/>
      <c r="BGX140"/>
      <c r="BGY140"/>
      <c r="BGZ140"/>
      <c r="BHA140"/>
      <c r="BHB140"/>
      <c r="BHC140"/>
      <c r="BHD140"/>
      <c r="BHE140"/>
      <c r="BHF140"/>
      <c r="BHG140"/>
      <c r="BHH140"/>
      <c r="BHI140"/>
      <c r="BHJ140"/>
      <c r="BHK140"/>
      <c r="BHL140"/>
      <c r="BHM140"/>
      <c r="BHN140"/>
      <c r="BHO140"/>
      <c r="BHP140"/>
      <c r="BHQ140"/>
      <c r="BHR140"/>
      <c r="BHS140"/>
      <c r="BHT140"/>
      <c r="BHU140"/>
      <c r="BHV140"/>
      <c r="BHW140"/>
      <c r="BHX140"/>
      <c r="BHY140"/>
      <c r="BHZ140"/>
      <c r="BIA140"/>
      <c r="BIB140"/>
      <c r="BIC140"/>
      <c r="BID140"/>
      <c r="BIE140"/>
      <c r="BIF140"/>
      <c r="BIG140"/>
      <c r="BIH140"/>
      <c r="BII140"/>
      <c r="BIJ140"/>
      <c r="BIK140"/>
      <c r="BIL140"/>
      <c r="BIM140"/>
      <c r="BIN140"/>
      <c r="BIO140"/>
      <c r="BIP140"/>
      <c r="BIQ140"/>
      <c r="BIR140"/>
      <c r="BIS140"/>
      <c r="BIT140"/>
      <c r="BIU140"/>
      <c r="BIV140"/>
      <c r="BIW140"/>
      <c r="BIX140"/>
      <c r="BIY140"/>
      <c r="BIZ140"/>
      <c r="BJA140"/>
      <c r="BJB140"/>
      <c r="BJC140"/>
      <c r="BJD140"/>
      <c r="BJE140"/>
      <c r="BJF140"/>
      <c r="BJG140"/>
      <c r="BJH140"/>
      <c r="BJI140"/>
      <c r="BJJ140"/>
      <c r="BJK140"/>
      <c r="BJL140"/>
      <c r="BJM140"/>
      <c r="BJN140"/>
      <c r="BJO140"/>
      <c r="BJP140"/>
      <c r="BJQ140"/>
      <c r="BJR140"/>
      <c r="BJS140"/>
      <c r="BJT140"/>
      <c r="BJU140"/>
      <c r="BJV140"/>
      <c r="BJW140"/>
      <c r="BJX140"/>
      <c r="BJY140"/>
      <c r="BJZ140"/>
      <c r="BKA140"/>
      <c r="BKB140"/>
      <c r="BKC140"/>
      <c r="BKD140"/>
      <c r="BKE140"/>
      <c r="BKF140"/>
      <c r="BKG140"/>
      <c r="BKH140"/>
      <c r="BKI140"/>
      <c r="BKJ140"/>
      <c r="BKK140"/>
      <c r="BKL140"/>
      <c r="BKM140"/>
      <c r="BKN140"/>
      <c r="BKO140"/>
      <c r="BKP140"/>
      <c r="BKQ140"/>
      <c r="BKR140"/>
      <c r="BKS140"/>
      <c r="BKT140"/>
      <c r="BKU140"/>
      <c r="BKV140"/>
      <c r="BKW140"/>
      <c r="BKX140"/>
      <c r="BKY140"/>
      <c r="BKZ140"/>
      <c r="BLA140"/>
      <c r="BLB140"/>
      <c r="BLC140"/>
      <c r="BLD140"/>
      <c r="BLE140"/>
      <c r="BLF140"/>
      <c r="BLG140"/>
      <c r="BLH140"/>
      <c r="BLI140"/>
      <c r="BLJ140"/>
      <c r="BLK140"/>
      <c r="BLL140"/>
      <c r="BLM140"/>
      <c r="BLN140"/>
      <c r="BLO140"/>
      <c r="BLP140"/>
      <c r="BLQ140"/>
      <c r="BLR140"/>
      <c r="BLS140"/>
      <c r="BLT140"/>
      <c r="BLU140"/>
      <c r="BLV140"/>
      <c r="BLW140"/>
      <c r="BLX140"/>
      <c r="BLY140"/>
      <c r="BLZ140"/>
      <c r="BMA140"/>
      <c r="BMB140"/>
      <c r="BMC140"/>
      <c r="BMD140"/>
      <c r="BME140"/>
      <c r="BMF140"/>
      <c r="BMG140"/>
      <c r="BMH140"/>
      <c r="BMI140"/>
      <c r="BMJ140"/>
      <c r="BMK140"/>
      <c r="BML140"/>
      <c r="BMM140"/>
      <c r="BMN140"/>
      <c r="BMO140"/>
      <c r="BMP140"/>
      <c r="BMQ140"/>
      <c r="BMR140"/>
      <c r="BMS140"/>
      <c r="BMT140"/>
      <c r="BMU140"/>
      <c r="BMV140"/>
      <c r="BMW140"/>
      <c r="BMX140"/>
      <c r="BMY140"/>
      <c r="BMZ140"/>
      <c r="BNA140"/>
      <c r="BNB140"/>
      <c r="BNC140"/>
      <c r="BND140"/>
      <c r="BNE140"/>
      <c r="BNF140"/>
      <c r="BNG140"/>
      <c r="BNH140"/>
      <c r="BNI140"/>
      <c r="BNJ140"/>
      <c r="BNK140"/>
      <c r="BNL140"/>
      <c r="BNM140"/>
      <c r="BNN140"/>
      <c r="BNO140"/>
      <c r="BNP140"/>
      <c r="BNQ140"/>
      <c r="BNR140"/>
      <c r="BNS140"/>
      <c r="BNT140"/>
      <c r="BNU140"/>
      <c r="BNV140"/>
      <c r="BNW140"/>
      <c r="BNX140"/>
      <c r="BNY140"/>
      <c r="BNZ140"/>
      <c r="BOA140"/>
      <c r="BOB140"/>
      <c r="BOC140"/>
      <c r="BOD140"/>
      <c r="BOE140"/>
      <c r="BOF140"/>
      <c r="BOG140"/>
      <c r="BOH140"/>
      <c r="BOI140"/>
      <c r="BOJ140"/>
      <c r="BOK140"/>
      <c r="BOL140"/>
      <c r="BOM140"/>
      <c r="BON140"/>
      <c r="BOO140"/>
      <c r="BOP140"/>
      <c r="BOQ140"/>
      <c r="BOR140"/>
      <c r="BOS140"/>
      <c r="BOT140"/>
      <c r="BOU140"/>
      <c r="BOV140"/>
      <c r="BOW140"/>
      <c r="BOX140"/>
      <c r="BOY140"/>
      <c r="BOZ140"/>
      <c r="BPA140"/>
      <c r="BPB140"/>
      <c r="BPC140"/>
      <c r="BPD140"/>
      <c r="BPE140"/>
      <c r="BPF140"/>
      <c r="BPG140"/>
      <c r="BPH140"/>
      <c r="BPI140"/>
      <c r="BPJ140"/>
      <c r="BPK140"/>
      <c r="BPL140"/>
      <c r="BPM140"/>
      <c r="BPN140"/>
      <c r="BPO140"/>
      <c r="BPP140"/>
      <c r="BPQ140"/>
      <c r="BPR140"/>
      <c r="BPS140"/>
      <c r="BPT140"/>
      <c r="BPU140"/>
      <c r="BPV140"/>
      <c r="BPW140"/>
      <c r="BPX140"/>
      <c r="BPY140"/>
      <c r="BPZ140"/>
      <c r="BQA140"/>
      <c r="BQB140"/>
      <c r="BQC140"/>
      <c r="BQD140"/>
      <c r="BQE140"/>
      <c r="BQF140"/>
      <c r="BQG140"/>
      <c r="BQH140"/>
      <c r="BQI140"/>
      <c r="BQJ140"/>
      <c r="BQK140"/>
      <c r="BQL140"/>
      <c r="BQM140"/>
      <c r="BQN140"/>
      <c r="BQO140"/>
      <c r="BQP140"/>
      <c r="BQQ140"/>
      <c r="BQR140"/>
      <c r="BQS140"/>
      <c r="BQT140"/>
      <c r="BQU140"/>
      <c r="BQV140"/>
      <c r="BQW140"/>
      <c r="BQX140"/>
      <c r="BQY140"/>
      <c r="BQZ140"/>
      <c r="BRA140"/>
      <c r="BRB140"/>
      <c r="BRC140"/>
      <c r="BRD140"/>
      <c r="BRE140"/>
      <c r="BRF140"/>
      <c r="BRG140"/>
      <c r="BRH140"/>
      <c r="BRI140"/>
      <c r="BRJ140"/>
      <c r="BRK140"/>
      <c r="BRL140"/>
      <c r="BRM140"/>
      <c r="BRN140"/>
      <c r="BRO140"/>
      <c r="BRP140"/>
      <c r="BRQ140"/>
      <c r="BRR140"/>
      <c r="BRS140"/>
      <c r="BRT140"/>
      <c r="BRU140"/>
      <c r="BRV140"/>
      <c r="BRW140"/>
      <c r="BRX140"/>
      <c r="BRY140"/>
      <c r="BRZ140"/>
      <c r="BSA140"/>
      <c r="BSB140"/>
      <c r="BSC140"/>
      <c r="BSD140"/>
      <c r="BSE140"/>
      <c r="BSF140"/>
      <c r="BSG140"/>
      <c r="BSH140"/>
      <c r="BSI140"/>
      <c r="BSJ140"/>
      <c r="BSK140"/>
      <c r="BSL140"/>
      <c r="BSM140"/>
      <c r="BSN140"/>
      <c r="BSO140"/>
      <c r="BSP140"/>
      <c r="BSQ140"/>
      <c r="BSR140"/>
      <c r="BSS140"/>
      <c r="BST140"/>
      <c r="BSU140"/>
      <c r="BSV140"/>
      <c r="BSW140"/>
      <c r="BSX140"/>
      <c r="BSY140"/>
      <c r="BSZ140"/>
      <c r="BTA140"/>
      <c r="BTB140"/>
      <c r="BTC140"/>
      <c r="BTD140"/>
      <c r="BTE140"/>
      <c r="BTF140"/>
      <c r="BTG140"/>
      <c r="BTH140"/>
      <c r="BTI140"/>
      <c r="BTJ140"/>
      <c r="BTK140"/>
      <c r="BTL140"/>
      <c r="BTM140"/>
      <c r="BTN140"/>
      <c r="BTO140"/>
      <c r="BTP140"/>
      <c r="BTQ140"/>
      <c r="BTR140"/>
      <c r="BTS140"/>
      <c r="BTT140"/>
      <c r="BTU140"/>
      <c r="BTV140"/>
      <c r="BTW140"/>
      <c r="BTX140"/>
      <c r="BTY140"/>
      <c r="BTZ140"/>
      <c r="BUA140"/>
      <c r="BUB140"/>
      <c r="BUC140"/>
      <c r="BUD140"/>
      <c r="BUE140"/>
      <c r="BUF140"/>
      <c r="BUG140"/>
      <c r="BUH140"/>
      <c r="BUI140"/>
      <c r="BUJ140"/>
      <c r="BUK140"/>
      <c r="BUL140"/>
      <c r="BUM140"/>
      <c r="BUN140"/>
      <c r="BUO140"/>
      <c r="BUP140"/>
      <c r="BUQ140"/>
      <c r="BUR140"/>
      <c r="BUS140"/>
      <c r="BUT140"/>
      <c r="BUU140"/>
      <c r="BUV140"/>
      <c r="BUW140"/>
      <c r="BUX140"/>
      <c r="BUY140"/>
      <c r="BUZ140"/>
      <c r="BVA140"/>
      <c r="BVB140"/>
      <c r="BVC140"/>
      <c r="BVD140"/>
      <c r="BVE140"/>
      <c r="BVF140"/>
      <c r="BVG140"/>
      <c r="BVH140"/>
      <c r="BVI140"/>
      <c r="BVJ140"/>
      <c r="BVK140"/>
      <c r="BVL140"/>
      <c r="BVM140"/>
      <c r="BVN140"/>
      <c r="BVO140"/>
      <c r="BVP140"/>
      <c r="BVQ140"/>
      <c r="BVR140"/>
      <c r="BVS140"/>
      <c r="BVT140"/>
      <c r="BVU140"/>
      <c r="BVV140"/>
      <c r="BVW140"/>
      <c r="BVX140"/>
      <c r="BVY140"/>
      <c r="BVZ140"/>
      <c r="BWA140"/>
      <c r="BWB140"/>
      <c r="BWC140"/>
      <c r="BWD140"/>
      <c r="BWE140"/>
      <c r="BWF140"/>
      <c r="BWG140"/>
      <c r="BWH140"/>
      <c r="BWI140"/>
      <c r="BWJ140"/>
      <c r="BWK140"/>
      <c r="BWL140"/>
      <c r="BWM140"/>
      <c r="BWN140"/>
      <c r="BWO140"/>
      <c r="BWP140"/>
      <c r="BWQ140"/>
      <c r="BWR140"/>
      <c r="BWS140"/>
      <c r="BWT140"/>
      <c r="BWU140"/>
      <c r="BWV140"/>
      <c r="BWW140"/>
      <c r="BWX140"/>
      <c r="BWY140"/>
      <c r="BWZ140"/>
      <c r="BXA140"/>
      <c r="BXB140"/>
      <c r="BXC140"/>
      <c r="BXD140"/>
      <c r="BXE140"/>
      <c r="BXF140"/>
      <c r="BXG140"/>
      <c r="BXH140"/>
      <c r="BXI140"/>
      <c r="BXJ140"/>
      <c r="BXK140"/>
      <c r="BXL140"/>
      <c r="BXM140"/>
      <c r="BXN140"/>
      <c r="BXO140"/>
      <c r="BXP140"/>
      <c r="BXQ140"/>
      <c r="BXR140"/>
      <c r="BXS140"/>
      <c r="BXT140"/>
      <c r="BXU140"/>
      <c r="BXV140"/>
      <c r="BXW140"/>
      <c r="BXX140"/>
      <c r="BXY140"/>
      <c r="BXZ140"/>
      <c r="BYA140"/>
      <c r="BYB140"/>
      <c r="BYC140"/>
      <c r="BYD140"/>
      <c r="BYE140"/>
      <c r="BYF140"/>
      <c r="BYG140"/>
      <c r="BYH140"/>
      <c r="BYI140"/>
      <c r="BYJ140"/>
      <c r="BYK140"/>
      <c r="BYL140"/>
      <c r="BYM140"/>
      <c r="BYN140"/>
      <c r="BYO140"/>
      <c r="BYP140"/>
      <c r="BYQ140"/>
      <c r="BYR140"/>
      <c r="BYS140"/>
      <c r="BYT140"/>
      <c r="BYU140"/>
      <c r="BYV140"/>
      <c r="BYW140"/>
      <c r="BYX140"/>
      <c r="BYY140"/>
      <c r="BYZ140"/>
      <c r="BZA140"/>
      <c r="BZB140"/>
      <c r="BZC140"/>
      <c r="BZD140"/>
      <c r="BZE140"/>
      <c r="BZF140"/>
      <c r="BZG140"/>
      <c r="BZH140"/>
      <c r="BZI140"/>
      <c r="BZJ140"/>
      <c r="BZK140"/>
      <c r="BZL140"/>
      <c r="BZM140"/>
      <c r="BZN140"/>
      <c r="BZO140"/>
      <c r="BZP140"/>
      <c r="BZQ140"/>
      <c r="BZR140"/>
      <c r="BZS140"/>
      <c r="BZT140"/>
      <c r="BZU140"/>
      <c r="BZV140"/>
      <c r="BZW140"/>
      <c r="BZX140"/>
      <c r="BZY140"/>
      <c r="BZZ140"/>
      <c r="CAA140"/>
      <c r="CAB140"/>
      <c r="CAC140"/>
      <c r="CAD140"/>
      <c r="CAE140"/>
      <c r="CAF140"/>
      <c r="CAG140"/>
      <c r="CAH140"/>
      <c r="CAI140"/>
      <c r="CAJ140"/>
      <c r="CAK140"/>
      <c r="CAL140"/>
      <c r="CAM140"/>
      <c r="CAN140"/>
      <c r="CAO140"/>
      <c r="CAP140"/>
      <c r="CAQ140"/>
      <c r="CAR140"/>
      <c r="CAS140"/>
      <c r="CAT140"/>
      <c r="CAU140"/>
      <c r="CAV140"/>
      <c r="CAW140"/>
      <c r="CAX140"/>
      <c r="CAY140"/>
      <c r="CAZ140"/>
      <c r="CBA140"/>
      <c r="CBB140"/>
      <c r="CBC140"/>
      <c r="CBD140"/>
      <c r="CBE140"/>
      <c r="CBF140"/>
      <c r="CBG140"/>
      <c r="CBH140"/>
      <c r="CBI140"/>
      <c r="CBJ140"/>
      <c r="CBK140"/>
      <c r="CBL140"/>
      <c r="CBM140"/>
      <c r="CBN140"/>
      <c r="CBO140"/>
      <c r="CBP140"/>
      <c r="CBQ140"/>
      <c r="CBR140"/>
      <c r="CBS140"/>
      <c r="CBT140"/>
      <c r="CBU140"/>
      <c r="CBV140"/>
      <c r="CBW140"/>
      <c r="CBX140"/>
      <c r="CBY140"/>
      <c r="CBZ140"/>
      <c r="CCA140"/>
      <c r="CCB140"/>
      <c r="CCC140"/>
      <c r="CCD140"/>
      <c r="CCE140"/>
      <c r="CCF140"/>
      <c r="CCG140"/>
      <c r="CCH140"/>
      <c r="CCI140"/>
      <c r="CCJ140"/>
      <c r="CCK140"/>
      <c r="CCL140"/>
      <c r="CCM140"/>
      <c r="CCN140"/>
      <c r="CCO140"/>
      <c r="CCP140"/>
      <c r="CCQ140"/>
      <c r="CCR140"/>
      <c r="CCS140"/>
      <c r="CCT140"/>
      <c r="CCU140"/>
      <c r="CCV140"/>
      <c r="CCW140"/>
      <c r="CCX140"/>
      <c r="CCY140"/>
      <c r="CCZ140"/>
      <c r="CDA140"/>
      <c r="CDB140"/>
      <c r="CDC140"/>
      <c r="CDD140"/>
      <c r="CDE140"/>
      <c r="CDF140"/>
      <c r="CDG140"/>
      <c r="CDH140"/>
      <c r="CDI140"/>
      <c r="CDJ140"/>
      <c r="CDK140"/>
      <c r="CDL140"/>
      <c r="CDM140"/>
      <c r="CDN140"/>
      <c r="CDO140"/>
      <c r="CDP140"/>
      <c r="CDQ140"/>
      <c r="CDR140"/>
      <c r="CDS140"/>
      <c r="CDT140"/>
      <c r="CDU140"/>
      <c r="CDV140"/>
      <c r="CDW140"/>
      <c r="CDX140"/>
      <c r="CDY140"/>
      <c r="CDZ140"/>
      <c r="CEA140"/>
      <c r="CEB140"/>
      <c r="CEC140"/>
      <c r="CED140"/>
      <c r="CEE140"/>
      <c r="CEF140"/>
      <c r="CEG140"/>
      <c r="CEH140"/>
      <c r="CEI140"/>
      <c r="CEJ140"/>
      <c r="CEK140"/>
      <c r="CEL140"/>
      <c r="CEM140"/>
      <c r="CEN140"/>
      <c r="CEO140"/>
      <c r="CEP140"/>
      <c r="CEQ140"/>
      <c r="CER140"/>
      <c r="CES140"/>
      <c r="CET140"/>
      <c r="CEU140"/>
      <c r="CEV140"/>
      <c r="CEW140"/>
      <c r="CEX140"/>
      <c r="CEY140"/>
      <c r="CEZ140"/>
      <c r="CFA140"/>
      <c r="CFB140"/>
      <c r="CFC140"/>
      <c r="CFD140"/>
      <c r="CFE140"/>
      <c r="CFF140"/>
      <c r="CFG140"/>
      <c r="CFH140"/>
      <c r="CFI140"/>
      <c r="CFJ140"/>
      <c r="CFK140"/>
      <c r="CFL140"/>
      <c r="CFM140"/>
      <c r="CFN140"/>
      <c r="CFO140"/>
      <c r="CFP140"/>
      <c r="CFQ140"/>
      <c r="CFR140"/>
      <c r="CFS140"/>
      <c r="CFT140"/>
      <c r="CFU140"/>
      <c r="CFV140"/>
      <c r="CFW140"/>
      <c r="CFX140"/>
      <c r="CFY140"/>
      <c r="CFZ140"/>
      <c r="CGA140"/>
      <c r="CGB140"/>
      <c r="CGC140"/>
      <c r="CGD140"/>
      <c r="CGE140"/>
      <c r="CGF140"/>
      <c r="CGG140"/>
      <c r="CGH140"/>
      <c r="CGI140"/>
      <c r="CGJ140"/>
      <c r="CGK140"/>
      <c r="CGL140"/>
      <c r="CGM140"/>
      <c r="CGN140"/>
      <c r="CGO140"/>
      <c r="CGP140"/>
      <c r="CGQ140"/>
      <c r="CGR140"/>
      <c r="CGS140"/>
      <c r="CGT140"/>
      <c r="CGU140"/>
      <c r="CGV140"/>
      <c r="CGW140"/>
      <c r="CGX140"/>
      <c r="CGY140"/>
      <c r="CGZ140"/>
      <c r="CHA140"/>
      <c r="CHB140"/>
      <c r="CHC140"/>
      <c r="CHD140"/>
      <c r="CHE140"/>
      <c r="CHF140"/>
      <c r="CHG140"/>
      <c r="CHH140"/>
      <c r="CHI140"/>
      <c r="CHJ140"/>
      <c r="CHK140"/>
      <c r="CHL140"/>
      <c r="CHM140"/>
      <c r="CHN140"/>
      <c r="CHO140"/>
      <c r="CHP140"/>
      <c r="CHQ140"/>
      <c r="CHR140"/>
      <c r="CHS140"/>
      <c r="CHT140"/>
      <c r="CHU140"/>
      <c r="CHV140"/>
      <c r="CHW140"/>
      <c r="CHX140"/>
      <c r="CHY140"/>
      <c r="CHZ140"/>
      <c r="CIA140"/>
      <c r="CIB140"/>
      <c r="CIC140"/>
      <c r="CID140"/>
      <c r="CIE140"/>
      <c r="CIF140"/>
      <c r="CIG140"/>
      <c r="CIH140"/>
      <c r="CII140"/>
      <c r="CIJ140"/>
      <c r="CIK140"/>
      <c r="CIL140"/>
      <c r="CIM140"/>
      <c r="CIN140"/>
      <c r="CIO140"/>
      <c r="CIP140"/>
      <c r="CIQ140"/>
      <c r="CIR140"/>
      <c r="CIS140"/>
      <c r="CIT140"/>
      <c r="CIU140"/>
      <c r="CIV140"/>
      <c r="CIW140"/>
      <c r="CIX140"/>
      <c r="CIY140"/>
      <c r="CIZ140"/>
      <c r="CJA140"/>
      <c r="CJB140"/>
      <c r="CJC140"/>
      <c r="CJD140"/>
      <c r="CJE140"/>
      <c r="CJF140"/>
      <c r="CJG140"/>
      <c r="CJH140"/>
      <c r="CJI140"/>
      <c r="CJJ140"/>
      <c r="CJK140"/>
      <c r="CJL140"/>
      <c r="CJM140"/>
      <c r="CJN140"/>
      <c r="CJO140"/>
      <c r="CJP140"/>
      <c r="CJQ140"/>
      <c r="CJR140"/>
      <c r="CJS140"/>
      <c r="CJT140"/>
      <c r="CJU140"/>
      <c r="CJV140"/>
      <c r="CJW140"/>
      <c r="CJX140"/>
      <c r="CJY140"/>
      <c r="CJZ140"/>
      <c r="CKA140"/>
      <c r="CKB140"/>
      <c r="CKC140"/>
      <c r="CKD140"/>
      <c r="CKE140"/>
      <c r="CKF140"/>
      <c r="CKG140"/>
      <c r="CKH140"/>
      <c r="CKI140"/>
      <c r="CKJ140"/>
      <c r="CKK140"/>
      <c r="CKL140"/>
      <c r="CKM140"/>
      <c r="CKN140"/>
      <c r="CKO140"/>
      <c r="CKP140"/>
      <c r="CKQ140"/>
      <c r="CKR140"/>
      <c r="CKS140"/>
      <c r="CKT140"/>
      <c r="CKU140"/>
      <c r="CKV140"/>
      <c r="CKW140"/>
      <c r="CKX140"/>
      <c r="CKY140"/>
      <c r="CKZ140"/>
      <c r="CLA140"/>
      <c r="CLB140"/>
      <c r="CLC140"/>
      <c r="CLD140"/>
      <c r="CLE140"/>
      <c r="CLF140"/>
      <c r="CLG140"/>
      <c r="CLH140"/>
      <c r="CLI140"/>
      <c r="CLJ140"/>
      <c r="CLK140"/>
      <c r="CLL140"/>
      <c r="CLM140"/>
      <c r="CLN140"/>
      <c r="CLO140"/>
      <c r="CLP140"/>
      <c r="CLQ140"/>
      <c r="CLR140"/>
      <c r="CLS140"/>
      <c r="CLT140"/>
      <c r="CLU140"/>
      <c r="CLV140"/>
      <c r="CLW140"/>
      <c r="CLX140"/>
      <c r="CLY140"/>
      <c r="CLZ140"/>
      <c r="CMA140"/>
      <c r="CMB140"/>
      <c r="CMC140"/>
      <c r="CMD140"/>
      <c r="CME140"/>
      <c r="CMF140"/>
      <c r="CMG140"/>
      <c r="CMH140"/>
      <c r="CMI140"/>
      <c r="CMJ140"/>
      <c r="CMK140"/>
      <c r="CML140"/>
      <c r="CMM140"/>
      <c r="CMN140"/>
      <c r="CMO140"/>
      <c r="CMP140"/>
      <c r="CMQ140"/>
      <c r="CMR140"/>
      <c r="CMS140"/>
      <c r="CMT140"/>
      <c r="CMU140"/>
      <c r="CMV140"/>
      <c r="CMW140"/>
      <c r="CMX140"/>
      <c r="CMY140"/>
      <c r="CMZ140"/>
      <c r="CNA140"/>
      <c r="CNB140"/>
      <c r="CNC140"/>
      <c r="CND140"/>
      <c r="CNE140"/>
      <c r="CNF140"/>
      <c r="CNG140"/>
      <c r="CNH140"/>
      <c r="CNI140"/>
      <c r="CNJ140"/>
      <c r="CNK140"/>
      <c r="CNL140"/>
      <c r="CNM140"/>
      <c r="CNN140"/>
      <c r="CNO140"/>
      <c r="CNP140"/>
      <c r="CNQ140"/>
      <c r="CNR140"/>
      <c r="CNS140"/>
      <c r="CNT140"/>
      <c r="CNU140"/>
      <c r="CNV140"/>
      <c r="CNW140"/>
      <c r="CNX140"/>
      <c r="CNY140"/>
      <c r="CNZ140"/>
      <c r="COA140"/>
      <c r="COB140"/>
      <c r="COC140"/>
      <c r="COD140"/>
      <c r="COE140"/>
      <c r="COF140"/>
      <c r="COG140"/>
      <c r="COH140"/>
      <c r="COI140"/>
      <c r="COJ140"/>
      <c r="COK140"/>
      <c r="COL140"/>
      <c r="COM140"/>
      <c r="CON140"/>
      <c r="COO140"/>
      <c r="COP140"/>
      <c r="COQ140"/>
      <c r="COR140"/>
      <c r="COS140"/>
      <c r="COT140"/>
      <c r="COU140"/>
      <c r="COV140"/>
      <c r="COW140"/>
      <c r="COX140"/>
      <c r="COY140"/>
      <c r="COZ140"/>
      <c r="CPA140"/>
      <c r="CPB140"/>
      <c r="CPC140"/>
      <c r="CPD140"/>
      <c r="CPE140"/>
      <c r="CPF140"/>
      <c r="CPG140"/>
      <c r="CPH140"/>
      <c r="CPI140"/>
      <c r="CPJ140"/>
      <c r="CPK140"/>
      <c r="CPL140"/>
      <c r="CPM140"/>
      <c r="CPN140"/>
      <c r="CPO140"/>
      <c r="CPP140"/>
      <c r="CPQ140"/>
      <c r="CPR140"/>
      <c r="CPS140"/>
      <c r="CPT140"/>
      <c r="CPU140"/>
      <c r="CPV140"/>
      <c r="CPW140"/>
      <c r="CPX140"/>
      <c r="CPY140"/>
      <c r="CPZ140"/>
      <c r="CQA140"/>
      <c r="CQB140"/>
      <c r="CQC140"/>
      <c r="CQD140"/>
      <c r="CQE140"/>
      <c r="CQF140"/>
      <c r="CQG140"/>
      <c r="CQH140"/>
      <c r="CQI140"/>
      <c r="CQJ140"/>
      <c r="CQK140"/>
      <c r="CQL140"/>
      <c r="CQM140"/>
      <c r="CQN140"/>
      <c r="CQO140"/>
      <c r="CQP140"/>
      <c r="CQQ140"/>
      <c r="CQR140"/>
      <c r="CQS140"/>
      <c r="CQT140"/>
      <c r="CQU140"/>
      <c r="CQV140"/>
      <c r="CQW140"/>
      <c r="CQX140"/>
      <c r="CQY140"/>
      <c r="CQZ140"/>
      <c r="CRA140"/>
      <c r="CRB140"/>
      <c r="CRC140"/>
      <c r="CRD140"/>
      <c r="CRE140"/>
      <c r="CRF140"/>
      <c r="CRG140"/>
      <c r="CRH140"/>
      <c r="CRI140"/>
      <c r="CRJ140"/>
      <c r="CRK140"/>
      <c r="CRL140"/>
      <c r="CRM140"/>
      <c r="CRN140"/>
      <c r="CRO140"/>
      <c r="CRP140"/>
      <c r="CRQ140"/>
      <c r="CRR140"/>
      <c r="CRS140"/>
      <c r="CRT140"/>
      <c r="CRU140"/>
      <c r="CRV140"/>
      <c r="CRW140"/>
      <c r="CRX140"/>
      <c r="CRY140"/>
      <c r="CRZ140"/>
      <c r="CSA140"/>
      <c r="CSB140"/>
      <c r="CSC140"/>
      <c r="CSD140"/>
      <c r="CSE140"/>
      <c r="CSF140"/>
      <c r="CSG140"/>
      <c r="CSH140"/>
      <c r="CSI140"/>
      <c r="CSJ140"/>
      <c r="CSK140"/>
      <c r="CSL140"/>
      <c r="CSM140"/>
      <c r="CSN140"/>
      <c r="CSO140"/>
      <c r="CSP140"/>
      <c r="CSQ140"/>
      <c r="CSR140"/>
      <c r="CSS140"/>
      <c r="CST140"/>
      <c r="CSU140"/>
      <c r="CSV140"/>
      <c r="CSW140"/>
      <c r="CSX140"/>
      <c r="CSY140"/>
      <c r="CSZ140"/>
      <c r="CTA140"/>
      <c r="CTB140"/>
      <c r="CTC140"/>
      <c r="CTD140"/>
      <c r="CTE140"/>
      <c r="CTF140"/>
      <c r="CTG140"/>
      <c r="CTH140"/>
      <c r="CTI140"/>
      <c r="CTJ140"/>
      <c r="CTK140"/>
      <c r="CTL140"/>
      <c r="CTM140"/>
      <c r="CTN140"/>
      <c r="CTO140"/>
      <c r="CTP140"/>
      <c r="CTQ140"/>
      <c r="CTR140"/>
      <c r="CTS140"/>
      <c r="CTT140"/>
      <c r="CTU140"/>
      <c r="CTV140"/>
      <c r="CTW140"/>
      <c r="CTX140"/>
      <c r="CTY140"/>
      <c r="CTZ140"/>
      <c r="CUA140"/>
      <c r="CUB140"/>
      <c r="CUC140"/>
      <c r="CUD140"/>
      <c r="CUE140"/>
      <c r="CUF140"/>
      <c r="CUG140"/>
      <c r="CUH140"/>
      <c r="CUI140"/>
      <c r="CUJ140"/>
      <c r="CUK140"/>
      <c r="CUL140"/>
      <c r="CUM140"/>
      <c r="CUN140"/>
      <c r="CUO140"/>
      <c r="CUP140"/>
      <c r="CUQ140"/>
      <c r="CUR140"/>
      <c r="CUS140"/>
      <c r="CUT140"/>
      <c r="CUU140"/>
      <c r="CUV140"/>
      <c r="CUW140"/>
      <c r="CUX140"/>
      <c r="CUY140"/>
      <c r="CUZ140"/>
      <c r="CVA140"/>
      <c r="CVB140"/>
      <c r="CVC140"/>
      <c r="CVD140"/>
      <c r="CVE140"/>
      <c r="CVF140"/>
      <c r="CVG140"/>
      <c r="CVH140"/>
      <c r="CVI140"/>
      <c r="CVJ140"/>
      <c r="CVK140"/>
      <c r="CVL140"/>
      <c r="CVM140"/>
      <c r="CVN140"/>
      <c r="CVO140"/>
      <c r="CVP140"/>
      <c r="CVQ140"/>
      <c r="CVR140"/>
      <c r="CVS140"/>
      <c r="CVT140"/>
      <c r="CVU140"/>
      <c r="CVV140"/>
      <c r="CVW140"/>
      <c r="CVX140"/>
      <c r="CVY140"/>
      <c r="CVZ140"/>
      <c r="CWA140"/>
      <c r="CWB140"/>
      <c r="CWC140"/>
      <c r="CWD140"/>
      <c r="CWE140"/>
      <c r="CWF140"/>
      <c r="CWG140"/>
      <c r="CWH140"/>
      <c r="CWI140"/>
      <c r="CWJ140"/>
      <c r="CWK140"/>
      <c r="CWL140"/>
      <c r="CWM140"/>
      <c r="CWN140"/>
      <c r="CWO140"/>
      <c r="CWP140"/>
      <c r="CWQ140"/>
      <c r="CWR140"/>
      <c r="CWS140"/>
      <c r="CWT140"/>
      <c r="CWU140"/>
      <c r="CWV140"/>
      <c r="CWW140"/>
      <c r="CWX140"/>
      <c r="CWY140"/>
      <c r="CWZ140"/>
      <c r="CXA140"/>
      <c r="CXB140"/>
      <c r="CXC140"/>
      <c r="CXD140"/>
      <c r="CXE140"/>
      <c r="CXF140"/>
      <c r="CXG140"/>
      <c r="CXH140"/>
      <c r="CXI140"/>
      <c r="CXJ140"/>
      <c r="CXK140"/>
      <c r="CXL140"/>
      <c r="CXM140"/>
      <c r="CXN140"/>
      <c r="CXO140"/>
      <c r="CXP140"/>
      <c r="CXQ140"/>
      <c r="CXR140"/>
      <c r="CXS140"/>
      <c r="CXT140"/>
      <c r="CXU140"/>
      <c r="CXV140"/>
      <c r="CXW140"/>
      <c r="CXX140"/>
      <c r="CXY140"/>
      <c r="CXZ140"/>
      <c r="CYA140"/>
      <c r="CYB140"/>
      <c r="CYC140"/>
      <c r="CYD140"/>
      <c r="CYE140"/>
      <c r="CYF140"/>
      <c r="CYG140"/>
      <c r="CYH140"/>
      <c r="CYI140"/>
      <c r="CYJ140"/>
      <c r="CYK140"/>
      <c r="CYL140"/>
      <c r="CYM140"/>
      <c r="CYN140"/>
      <c r="CYO140"/>
      <c r="CYP140"/>
      <c r="CYQ140"/>
      <c r="CYR140"/>
      <c r="CYS140"/>
      <c r="CYT140"/>
      <c r="CYU140"/>
      <c r="CYV140"/>
      <c r="CYW140"/>
      <c r="CYX140"/>
      <c r="CYY140"/>
      <c r="CYZ140"/>
      <c r="CZA140"/>
      <c r="CZB140"/>
      <c r="CZC140"/>
      <c r="CZD140"/>
      <c r="CZE140"/>
      <c r="CZF140"/>
      <c r="CZG140"/>
      <c r="CZH140"/>
      <c r="CZI140"/>
      <c r="CZJ140"/>
      <c r="CZK140"/>
      <c r="CZL140"/>
      <c r="CZM140"/>
      <c r="CZN140"/>
      <c r="CZO140"/>
      <c r="CZP140"/>
      <c r="CZQ140"/>
      <c r="CZR140"/>
      <c r="CZS140"/>
      <c r="CZT140"/>
      <c r="CZU140"/>
      <c r="CZV140"/>
      <c r="CZW140"/>
      <c r="CZX140"/>
      <c r="CZY140"/>
      <c r="CZZ140"/>
      <c r="DAA140"/>
      <c r="DAB140"/>
      <c r="DAC140"/>
      <c r="DAD140"/>
      <c r="DAE140"/>
      <c r="DAF140"/>
      <c r="DAG140"/>
      <c r="DAH140"/>
      <c r="DAI140"/>
      <c r="DAJ140"/>
      <c r="DAK140"/>
      <c r="DAL140"/>
      <c r="DAM140"/>
      <c r="DAN140"/>
      <c r="DAO140"/>
      <c r="DAP140"/>
      <c r="DAQ140"/>
      <c r="DAR140"/>
      <c r="DAS140"/>
      <c r="DAT140"/>
      <c r="DAU140"/>
      <c r="DAV140"/>
      <c r="DAW140"/>
      <c r="DAX140"/>
      <c r="DAY140"/>
      <c r="DAZ140"/>
      <c r="DBA140"/>
      <c r="DBB140"/>
      <c r="DBC140"/>
      <c r="DBD140"/>
      <c r="DBE140"/>
      <c r="DBF140"/>
      <c r="DBG140"/>
      <c r="DBH140"/>
      <c r="DBI140"/>
      <c r="DBJ140"/>
      <c r="DBK140"/>
      <c r="DBL140"/>
      <c r="DBM140"/>
      <c r="DBN140"/>
      <c r="DBO140"/>
      <c r="DBP140"/>
      <c r="DBQ140"/>
      <c r="DBR140"/>
      <c r="DBS140"/>
      <c r="DBT140"/>
      <c r="DBU140"/>
      <c r="DBV140"/>
      <c r="DBW140"/>
      <c r="DBX140"/>
      <c r="DBY140"/>
      <c r="DBZ140"/>
      <c r="DCA140"/>
      <c r="DCB140"/>
      <c r="DCC140"/>
      <c r="DCD140"/>
      <c r="DCE140"/>
      <c r="DCF140"/>
      <c r="DCG140"/>
      <c r="DCH140"/>
      <c r="DCI140"/>
      <c r="DCJ140"/>
      <c r="DCK140"/>
      <c r="DCL140"/>
      <c r="DCM140"/>
      <c r="DCN140"/>
      <c r="DCO140"/>
      <c r="DCP140"/>
      <c r="DCQ140"/>
      <c r="DCR140"/>
      <c r="DCS140"/>
      <c r="DCT140"/>
      <c r="DCU140"/>
      <c r="DCV140"/>
      <c r="DCW140"/>
      <c r="DCX140"/>
      <c r="DCY140"/>
      <c r="DCZ140"/>
      <c r="DDA140"/>
      <c r="DDB140"/>
      <c r="DDC140"/>
      <c r="DDD140"/>
      <c r="DDE140"/>
      <c r="DDF140"/>
      <c r="DDG140"/>
      <c r="DDH140"/>
      <c r="DDI140"/>
      <c r="DDJ140"/>
      <c r="DDK140"/>
      <c r="DDL140"/>
      <c r="DDM140"/>
      <c r="DDN140"/>
      <c r="DDO140"/>
      <c r="DDP140"/>
      <c r="DDQ140"/>
      <c r="DDR140"/>
      <c r="DDS140"/>
      <c r="DDT140"/>
      <c r="DDU140"/>
      <c r="DDV140"/>
      <c r="DDW140"/>
      <c r="DDX140"/>
      <c r="DDY140"/>
      <c r="DDZ140"/>
      <c r="DEA140"/>
      <c r="DEB140"/>
      <c r="DEC140"/>
      <c r="DED140"/>
      <c r="DEE140"/>
      <c r="DEF140"/>
      <c r="DEG140"/>
      <c r="DEH140"/>
      <c r="DEI140"/>
      <c r="DEJ140"/>
      <c r="DEK140"/>
      <c r="DEL140"/>
      <c r="DEM140"/>
      <c r="DEN140"/>
      <c r="DEO140"/>
      <c r="DEP140"/>
      <c r="DEQ140"/>
      <c r="DER140"/>
      <c r="DES140"/>
      <c r="DET140"/>
      <c r="DEU140"/>
      <c r="DEV140"/>
      <c r="DEW140"/>
      <c r="DEX140"/>
      <c r="DEY140"/>
      <c r="DEZ140"/>
      <c r="DFA140"/>
      <c r="DFB140"/>
      <c r="DFC140"/>
      <c r="DFD140"/>
      <c r="DFE140"/>
      <c r="DFF140"/>
      <c r="DFG140"/>
      <c r="DFH140"/>
      <c r="DFI140"/>
      <c r="DFJ140"/>
      <c r="DFK140"/>
      <c r="DFL140"/>
      <c r="DFM140"/>
      <c r="DFN140"/>
      <c r="DFO140"/>
      <c r="DFP140"/>
      <c r="DFQ140"/>
      <c r="DFR140"/>
      <c r="DFS140"/>
      <c r="DFT140"/>
      <c r="DFU140"/>
      <c r="DFV140"/>
      <c r="DFW140"/>
      <c r="DFX140"/>
      <c r="DFY140"/>
      <c r="DFZ140"/>
      <c r="DGA140"/>
      <c r="DGB140"/>
      <c r="DGC140"/>
      <c r="DGD140"/>
      <c r="DGE140"/>
      <c r="DGF140"/>
      <c r="DGG140"/>
      <c r="DGH140"/>
      <c r="DGI140"/>
      <c r="DGJ140"/>
      <c r="DGK140"/>
      <c r="DGL140"/>
      <c r="DGM140"/>
      <c r="DGN140"/>
      <c r="DGO140"/>
      <c r="DGP140"/>
      <c r="DGQ140"/>
      <c r="DGR140"/>
      <c r="DGS140"/>
      <c r="DGT140"/>
      <c r="DGU140"/>
      <c r="DGV140"/>
      <c r="DGW140"/>
      <c r="DGX140"/>
      <c r="DGY140"/>
      <c r="DGZ140"/>
      <c r="DHA140"/>
      <c r="DHB140"/>
      <c r="DHC140"/>
      <c r="DHD140"/>
      <c r="DHE140"/>
      <c r="DHF140"/>
      <c r="DHG140"/>
      <c r="DHH140"/>
      <c r="DHI140"/>
      <c r="DHJ140"/>
      <c r="DHK140"/>
      <c r="DHL140"/>
      <c r="DHM140"/>
      <c r="DHN140"/>
      <c r="DHO140"/>
      <c r="DHP140"/>
      <c r="DHQ140"/>
      <c r="DHR140"/>
      <c r="DHS140"/>
      <c r="DHT140"/>
      <c r="DHU140"/>
      <c r="DHV140"/>
      <c r="DHW140"/>
      <c r="DHX140"/>
      <c r="DHY140"/>
      <c r="DHZ140"/>
      <c r="DIA140"/>
      <c r="DIB140"/>
      <c r="DIC140"/>
      <c r="DID140"/>
      <c r="DIE140"/>
      <c r="DIF140"/>
      <c r="DIG140"/>
      <c r="DIH140"/>
      <c r="DII140"/>
      <c r="DIJ140"/>
      <c r="DIK140"/>
      <c r="DIL140"/>
      <c r="DIM140"/>
      <c r="DIN140"/>
      <c r="DIO140"/>
      <c r="DIP140"/>
      <c r="DIQ140"/>
      <c r="DIR140"/>
      <c r="DIS140"/>
      <c r="DIT140"/>
      <c r="DIU140"/>
      <c r="DIV140"/>
      <c r="DIW140"/>
      <c r="DIX140"/>
      <c r="DIY140"/>
      <c r="DIZ140"/>
      <c r="DJA140"/>
      <c r="DJB140"/>
      <c r="DJC140"/>
      <c r="DJD140"/>
      <c r="DJE140"/>
      <c r="DJF140"/>
      <c r="DJG140"/>
      <c r="DJH140"/>
      <c r="DJI140"/>
      <c r="DJJ140"/>
      <c r="DJK140"/>
      <c r="DJL140"/>
      <c r="DJM140"/>
      <c r="DJN140"/>
      <c r="DJO140"/>
      <c r="DJP140"/>
      <c r="DJQ140"/>
      <c r="DJR140"/>
      <c r="DJS140"/>
      <c r="DJT140"/>
      <c r="DJU140"/>
      <c r="DJV140"/>
      <c r="DJW140"/>
      <c r="DJX140"/>
      <c r="DJY140"/>
      <c r="DJZ140"/>
      <c r="DKA140"/>
      <c r="DKB140"/>
      <c r="DKC140"/>
      <c r="DKD140"/>
      <c r="DKE140"/>
      <c r="DKF140"/>
      <c r="DKG140"/>
      <c r="DKH140"/>
      <c r="DKI140"/>
      <c r="DKJ140"/>
      <c r="DKK140"/>
      <c r="DKL140"/>
      <c r="DKM140"/>
      <c r="DKN140"/>
      <c r="DKO140"/>
      <c r="DKP140"/>
      <c r="DKQ140"/>
      <c r="DKR140"/>
      <c r="DKS140"/>
      <c r="DKT140"/>
      <c r="DKU140"/>
      <c r="DKV140"/>
      <c r="DKW140"/>
      <c r="DKX140"/>
      <c r="DKY140"/>
      <c r="DKZ140"/>
      <c r="DLA140"/>
      <c r="DLB140"/>
      <c r="DLC140"/>
      <c r="DLD140"/>
      <c r="DLE140"/>
      <c r="DLF140"/>
      <c r="DLG140"/>
      <c r="DLH140"/>
      <c r="DLI140"/>
      <c r="DLJ140"/>
      <c r="DLK140"/>
      <c r="DLL140"/>
      <c r="DLM140"/>
      <c r="DLN140"/>
      <c r="DLO140"/>
      <c r="DLP140"/>
      <c r="DLQ140"/>
      <c r="DLR140"/>
      <c r="DLS140"/>
      <c r="DLT140"/>
      <c r="DLU140"/>
      <c r="DLV140"/>
      <c r="DLW140"/>
      <c r="DLX140"/>
      <c r="DLY140"/>
      <c r="DLZ140"/>
      <c r="DMA140"/>
      <c r="DMB140"/>
      <c r="DMC140"/>
      <c r="DMD140"/>
      <c r="DME140"/>
      <c r="DMF140"/>
      <c r="DMG140"/>
      <c r="DMH140"/>
      <c r="DMI140"/>
      <c r="DMJ140"/>
      <c r="DMK140"/>
      <c r="DML140"/>
      <c r="DMM140"/>
      <c r="DMN140"/>
      <c r="DMO140"/>
      <c r="DMP140"/>
      <c r="DMQ140"/>
      <c r="DMR140"/>
      <c r="DMS140"/>
      <c r="DMT140"/>
      <c r="DMU140"/>
      <c r="DMV140"/>
      <c r="DMW140"/>
      <c r="DMX140"/>
      <c r="DMY140"/>
      <c r="DMZ140"/>
      <c r="DNA140"/>
      <c r="DNB140"/>
      <c r="DNC140"/>
      <c r="DND140"/>
      <c r="DNE140"/>
      <c r="DNF140"/>
      <c r="DNG140"/>
      <c r="DNH140"/>
      <c r="DNI140"/>
      <c r="DNJ140"/>
      <c r="DNK140"/>
      <c r="DNL140"/>
      <c r="DNM140"/>
      <c r="DNN140"/>
      <c r="DNO140"/>
      <c r="DNP140"/>
      <c r="DNQ140"/>
      <c r="DNR140"/>
      <c r="DNS140"/>
      <c r="DNT140"/>
      <c r="DNU140"/>
      <c r="DNV140"/>
      <c r="DNW140"/>
      <c r="DNX140"/>
      <c r="DNY140"/>
      <c r="DNZ140"/>
      <c r="DOA140"/>
      <c r="DOB140"/>
      <c r="DOC140"/>
      <c r="DOD140"/>
      <c r="DOE140"/>
      <c r="DOF140"/>
      <c r="DOG140"/>
      <c r="DOH140"/>
      <c r="DOI140"/>
      <c r="DOJ140"/>
      <c r="DOK140"/>
      <c r="DOL140"/>
      <c r="DOM140"/>
      <c r="DON140"/>
      <c r="DOO140"/>
      <c r="DOP140"/>
      <c r="DOQ140"/>
      <c r="DOR140"/>
      <c r="DOS140"/>
      <c r="DOT140"/>
      <c r="DOU140"/>
      <c r="DOV140"/>
      <c r="DOW140"/>
      <c r="DOX140"/>
      <c r="DOY140"/>
      <c r="DOZ140"/>
      <c r="DPA140"/>
      <c r="DPB140"/>
      <c r="DPC140"/>
      <c r="DPD140"/>
      <c r="DPE140"/>
      <c r="DPF140"/>
      <c r="DPG140"/>
      <c r="DPH140"/>
      <c r="DPI140"/>
      <c r="DPJ140"/>
      <c r="DPK140"/>
      <c r="DPL140"/>
      <c r="DPM140"/>
      <c r="DPN140"/>
      <c r="DPO140"/>
      <c r="DPP140"/>
      <c r="DPQ140"/>
      <c r="DPR140"/>
      <c r="DPS140"/>
      <c r="DPT140"/>
      <c r="DPU140"/>
      <c r="DPV140"/>
      <c r="DPW140"/>
      <c r="DPX140"/>
      <c r="DPY140"/>
      <c r="DPZ140"/>
      <c r="DQA140"/>
      <c r="DQB140"/>
      <c r="DQC140"/>
      <c r="DQD140"/>
      <c r="DQE140"/>
      <c r="DQF140"/>
      <c r="DQG140"/>
      <c r="DQH140"/>
      <c r="DQI140"/>
      <c r="DQJ140"/>
      <c r="DQK140"/>
      <c r="DQL140"/>
      <c r="DQM140"/>
      <c r="DQN140"/>
      <c r="DQO140"/>
      <c r="DQP140"/>
      <c r="DQQ140"/>
      <c r="DQR140"/>
      <c r="DQS140"/>
      <c r="DQT140"/>
      <c r="DQU140"/>
      <c r="DQV140"/>
      <c r="DQW140"/>
      <c r="DQX140"/>
      <c r="DQY140"/>
      <c r="DQZ140"/>
      <c r="DRA140"/>
      <c r="DRB140"/>
      <c r="DRC140"/>
      <c r="DRD140"/>
      <c r="DRE140"/>
      <c r="DRF140"/>
      <c r="DRG140"/>
      <c r="DRH140"/>
      <c r="DRI140"/>
      <c r="DRJ140"/>
      <c r="DRK140"/>
      <c r="DRL140"/>
      <c r="DRM140"/>
      <c r="DRN140"/>
      <c r="DRO140"/>
      <c r="DRP140"/>
      <c r="DRQ140"/>
      <c r="DRR140"/>
      <c r="DRS140"/>
      <c r="DRT140"/>
      <c r="DRU140"/>
      <c r="DRV140"/>
      <c r="DRW140"/>
      <c r="DRX140"/>
      <c r="DRY140"/>
      <c r="DRZ140"/>
      <c r="DSA140"/>
      <c r="DSB140"/>
      <c r="DSC140"/>
      <c r="DSD140"/>
      <c r="DSE140"/>
      <c r="DSF140"/>
      <c r="DSG140"/>
      <c r="DSH140"/>
      <c r="DSI140"/>
      <c r="DSJ140"/>
      <c r="DSK140"/>
      <c r="DSL140"/>
      <c r="DSM140"/>
      <c r="DSN140"/>
      <c r="DSO140"/>
      <c r="DSP140"/>
      <c r="DSQ140"/>
      <c r="DSR140"/>
      <c r="DSS140"/>
      <c r="DST140"/>
      <c r="DSU140"/>
      <c r="DSV140"/>
      <c r="DSW140"/>
      <c r="DSX140"/>
      <c r="DSY140"/>
      <c r="DSZ140"/>
      <c r="DTA140"/>
      <c r="DTB140"/>
      <c r="DTC140"/>
      <c r="DTD140"/>
      <c r="DTE140"/>
      <c r="DTF140"/>
      <c r="DTG140"/>
      <c r="DTH140"/>
      <c r="DTI140"/>
      <c r="DTJ140"/>
      <c r="DTK140"/>
      <c r="DTL140"/>
      <c r="DTM140"/>
      <c r="DTN140"/>
      <c r="DTO140"/>
      <c r="DTP140"/>
      <c r="DTQ140"/>
      <c r="DTR140"/>
      <c r="DTS140"/>
      <c r="DTT140"/>
      <c r="DTU140"/>
      <c r="DTV140"/>
      <c r="DTW140"/>
      <c r="DTX140"/>
      <c r="DTY140"/>
      <c r="DTZ140"/>
      <c r="DUA140"/>
      <c r="DUB140"/>
      <c r="DUC140"/>
      <c r="DUD140"/>
      <c r="DUE140"/>
      <c r="DUF140"/>
      <c r="DUG140"/>
      <c r="DUH140"/>
      <c r="DUI140"/>
      <c r="DUJ140"/>
      <c r="DUK140"/>
      <c r="DUL140"/>
      <c r="DUM140"/>
      <c r="DUN140"/>
      <c r="DUO140"/>
      <c r="DUP140"/>
      <c r="DUQ140"/>
      <c r="DUR140"/>
      <c r="DUS140"/>
      <c r="DUT140"/>
      <c r="DUU140"/>
      <c r="DUV140"/>
      <c r="DUW140"/>
      <c r="DUX140"/>
      <c r="DUY140"/>
      <c r="DUZ140"/>
      <c r="DVA140"/>
      <c r="DVB140"/>
      <c r="DVC140"/>
      <c r="DVD140"/>
      <c r="DVE140"/>
      <c r="DVF140"/>
      <c r="DVG140"/>
      <c r="DVH140"/>
      <c r="DVI140"/>
      <c r="DVJ140"/>
      <c r="DVK140"/>
      <c r="DVL140"/>
      <c r="DVM140"/>
      <c r="DVN140"/>
      <c r="DVO140"/>
      <c r="DVP140"/>
      <c r="DVQ140"/>
      <c r="DVR140"/>
      <c r="DVS140"/>
      <c r="DVT140"/>
      <c r="DVU140"/>
      <c r="DVV140"/>
      <c r="DVW140"/>
      <c r="DVX140"/>
      <c r="DVY140"/>
      <c r="DVZ140"/>
      <c r="DWA140"/>
      <c r="DWB140"/>
      <c r="DWC140"/>
      <c r="DWD140"/>
      <c r="DWE140"/>
      <c r="DWF140"/>
      <c r="DWG140"/>
      <c r="DWH140"/>
      <c r="DWI140"/>
      <c r="DWJ140"/>
      <c r="DWK140"/>
      <c r="DWL140"/>
      <c r="DWM140"/>
      <c r="DWN140"/>
      <c r="DWO140"/>
      <c r="DWP140"/>
      <c r="DWQ140"/>
      <c r="DWR140"/>
      <c r="DWS140"/>
      <c r="DWT140"/>
      <c r="DWU140"/>
      <c r="DWV140"/>
      <c r="DWW140"/>
      <c r="DWX140"/>
      <c r="DWY140"/>
      <c r="DWZ140"/>
      <c r="DXA140"/>
      <c r="DXB140"/>
      <c r="DXC140"/>
      <c r="DXD140"/>
      <c r="DXE140"/>
      <c r="DXF140"/>
      <c r="DXG140"/>
      <c r="DXH140"/>
      <c r="DXI140"/>
      <c r="DXJ140"/>
      <c r="DXK140"/>
      <c r="DXL140"/>
      <c r="DXM140"/>
      <c r="DXN140"/>
      <c r="DXO140"/>
      <c r="DXP140"/>
      <c r="DXQ140"/>
      <c r="DXR140"/>
      <c r="DXS140"/>
      <c r="DXT140"/>
      <c r="DXU140"/>
      <c r="DXV140"/>
      <c r="DXW140"/>
      <c r="DXX140"/>
      <c r="DXY140"/>
      <c r="DXZ140"/>
      <c r="DYA140"/>
      <c r="DYB140"/>
      <c r="DYC140"/>
      <c r="DYD140"/>
      <c r="DYE140"/>
      <c r="DYF140"/>
      <c r="DYG140"/>
      <c r="DYH140"/>
      <c r="DYI140"/>
      <c r="DYJ140"/>
      <c r="DYK140"/>
      <c r="DYL140"/>
      <c r="DYM140"/>
      <c r="DYN140"/>
      <c r="DYO140"/>
      <c r="DYP140"/>
      <c r="DYQ140"/>
      <c r="DYR140"/>
      <c r="DYS140"/>
      <c r="DYT140"/>
      <c r="DYU140"/>
      <c r="DYV140"/>
      <c r="DYW140"/>
      <c r="DYX140"/>
      <c r="DYY140"/>
      <c r="DYZ140"/>
      <c r="DZA140"/>
      <c r="DZB140"/>
      <c r="DZC140"/>
      <c r="DZD140"/>
      <c r="DZE140"/>
      <c r="DZF140"/>
      <c r="DZG140"/>
      <c r="DZH140"/>
      <c r="DZI140"/>
      <c r="DZJ140"/>
      <c r="DZK140"/>
      <c r="DZL140"/>
      <c r="DZM140"/>
      <c r="DZN140"/>
      <c r="DZO140"/>
      <c r="DZP140"/>
      <c r="DZQ140"/>
      <c r="DZR140"/>
      <c r="DZS140"/>
      <c r="DZT140"/>
      <c r="DZU140"/>
      <c r="DZV140"/>
      <c r="DZW140"/>
      <c r="DZX140"/>
      <c r="DZY140"/>
      <c r="DZZ140"/>
      <c r="EAA140"/>
      <c r="EAB140"/>
      <c r="EAC140"/>
      <c r="EAD140"/>
      <c r="EAE140"/>
      <c r="EAF140"/>
      <c r="EAG140"/>
      <c r="EAH140"/>
      <c r="EAI140"/>
      <c r="EAJ140"/>
      <c r="EAK140"/>
      <c r="EAL140"/>
      <c r="EAM140"/>
      <c r="EAN140"/>
      <c r="EAO140"/>
      <c r="EAP140"/>
      <c r="EAQ140"/>
      <c r="EAR140"/>
      <c r="EAS140"/>
      <c r="EAT140"/>
      <c r="EAU140"/>
      <c r="EAV140"/>
      <c r="EAW140"/>
      <c r="EAX140"/>
      <c r="EAY140"/>
      <c r="EAZ140"/>
      <c r="EBA140"/>
      <c r="EBB140"/>
      <c r="EBC140"/>
      <c r="EBD140"/>
      <c r="EBE140"/>
      <c r="EBF140"/>
      <c r="EBG140"/>
      <c r="EBH140"/>
      <c r="EBI140"/>
      <c r="EBJ140"/>
      <c r="EBK140"/>
      <c r="EBL140"/>
      <c r="EBM140"/>
      <c r="EBN140"/>
      <c r="EBO140"/>
      <c r="EBP140"/>
      <c r="EBQ140"/>
      <c r="EBR140"/>
      <c r="EBS140"/>
      <c r="EBT140"/>
      <c r="EBU140"/>
      <c r="EBV140"/>
      <c r="EBW140"/>
      <c r="EBX140"/>
      <c r="EBY140"/>
      <c r="EBZ140"/>
      <c r="ECA140"/>
      <c r="ECB140"/>
      <c r="ECC140"/>
      <c r="ECD140"/>
      <c r="ECE140"/>
      <c r="ECF140"/>
      <c r="ECG140"/>
      <c r="ECH140"/>
      <c r="ECI140"/>
      <c r="ECJ140"/>
      <c r="ECK140"/>
      <c r="ECL140"/>
      <c r="ECM140"/>
      <c r="ECN140"/>
      <c r="ECO140"/>
      <c r="ECP140"/>
      <c r="ECQ140"/>
      <c r="ECR140"/>
      <c r="ECS140"/>
      <c r="ECT140"/>
      <c r="ECU140"/>
      <c r="ECV140"/>
      <c r="ECW140"/>
      <c r="ECX140"/>
      <c r="ECY140"/>
      <c r="ECZ140"/>
      <c r="EDA140"/>
      <c r="EDB140"/>
      <c r="EDC140"/>
      <c r="EDD140"/>
      <c r="EDE140"/>
      <c r="EDF140"/>
      <c r="EDG140"/>
      <c r="EDH140"/>
      <c r="EDI140"/>
      <c r="EDJ140"/>
      <c r="EDK140"/>
      <c r="EDL140"/>
      <c r="EDM140"/>
      <c r="EDN140"/>
      <c r="EDO140"/>
      <c r="EDP140"/>
      <c r="EDQ140"/>
      <c r="EDR140"/>
      <c r="EDS140"/>
      <c r="EDT140"/>
      <c r="EDU140"/>
      <c r="EDV140"/>
      <c r="EDW140"/>
      <c r="EDX140"/>
      <c r="EDY140"/>
      <c r="EDZ140"/>
      <c r="EEA140"/>
      <c r="EEB140"/>
      <c r="EEC140"/>
      <c r="EED140"/>
      <c r="EEE140"/>
      <c r="EEF140"/>
      <c r="EEG140"/>
      <c r="EEH140"/>
      <c r="EEI140"/>
      <c r="EEJ140"/>
      <c r="EEK140"/>
      <c r="EEL140"/>
      <c r="EEM140"/>
      <c r="EEN140"/>
      <c r="EEO140"/>
      <c r="EEP140"/>
      <c r="EEQ140"/>
      <c r="EER140"/>
      <c r="EES140"/>
      <c r="EET140"/>
      <c r="EEU140"/>
      <c r="EEV140"/>
      <c r="EEW140"/>
      <c r="EEX140"/>
      <c r="EEY140"/>
      <c r="EEZ140"/>
      <c r="EFA140"/>
      <c r="EFB140"/>
      <c r="EFC140"/>
      <c r="EFD140"/>
      <c r="EFE140"/>
      <c r="EFF140"/>
      <c r="EFG140"/>
      <c r="EFH140"/>
      <c r="EFI140"/>
      <c r="EFJ140"/>
      <c r="EFK140"/>
      <c r="EFL140"/>
      <c r="EFM140"/>
      <c r="EFN140"/>
      <c r="EFO140"/>
      <c r="EFP140"/>
      <c r="EFQ140"/>
      <c r="EFR140"/>
      <c r="EFS140"/>
      <c r="EFT140"/>
      <c r="EFU140"/>
      <c r="EFV140"/>
      <c r="EFW140"/>
      <c r="EFX140"/>
      <c r="EFY140"/>
      <c r="EFZ140"/>
      <c r="EGA140"/>
      <c r="EGB140"/>
      <c r="EGC140"/>
      <c r="EGD140"/>
      <c r="EGE140"/>
      <c r="EGF140"/>
      <c r="EGG140"/>
      <c r="EGH140"/>
      <c r="EGI140"/>
      <c r="EGJ140"/>
      <c r="EGK140"/>
      <c r="EGL140"/>
      <c r="EGM140"/>
      <c r="EGN140"/>
      <c r="EGO140"/>
      <c r="EGP140"/>
      <c r="EGQ140"/>
      <c r="EGR140"/>
      <c r="EGS140"/>
      <c r="EGT140"/>
      <c r="EGU140"/>
      <c r="EGV140"/>
      <c r="EGW140"/>
      <c r="EGX140"/>
      <c r="EGY140"/>
      <c r="EGZ140"/>
      <c r="EHA140"/>
      <c r="EHB140"/>
      <c r="EHC140"/>
      <c r="EHD140"/>
      <c r="EHE140"/>
      <c r="EHF140"/>
      <c r="EHG140"/>
      <c r="EHH140"/>
      <c r="EHI140"/>
      <c r="EHJ140"/>
      <c r="EHK140"/>
      <c r="EHL140"/>
      <c r="EHM140"/>
      <c r="EHN140"/>
      <c r="EHO140"/>
      <c r="EHP140"/>
      <c r="EHQ140"/>
      <c r="EHR140"/>
      <c r="EHS140"/>
      <c r="EHT140"/>
      <c r="EHU140"/>
      <c r="EHV140"/>
      <c r="EHW140"/>
      <c r="EHX140"/>
      <c r="EHY140"/>
      <c r="EHZ140"/>
      <c r="EIA140"/>
      <c r="EIB140"/>
      <c r="EIC140"/>
      <c r="EID140"/>
      <c r="EIE140"/>
      <c r="EIF140"/>
      <c r="EIG140"/>
      <c r="EIH140"/>
      <c r="EII140"/>
      <c r="EIJ140"/>
      <c r="EIK140"/>
      <c r="EIL140"/>
      <c r="EIM140"/>
      <c r="EIN140"/>
      <c r="EIO140"/>
      <c r="EIP140"/>
      <c r="EIQ140"/>
      <c r="EIR140"/>
      <c r="EIS140"/>
      <c r="EIT140"/>
      <c r="EIU140"/>
      <c r="EIV140"/>
      <c r="EIW140"/>
      <c r="EIX140"/>
      <c r="EIY140"/>
      <c r="EIZ140"/>
      <c r="EJA140"/>
      <c r="EJB140"/>
      <c r="EJC140"/>
      <c r="EJD140"/>
      <c r="EJE140"/>
      <c r="EJF140"/>
      <c r="EJG140"/>
      <c r="EJH140"/>
      <c r="EJI140"/>
      <c r="EJJ140"/>
      <c r="EJK140"/>
      <c r="EJL140"/>
      <c r="EJM140"/>
      <c r="EJN140"/>
      <c r="EJO140"/>
      <c r="EJP140"/>
      <c r="EJQ140"/>
      <c r="EJR140"/>
      <c r="EJS140"/>
      <c r="EJT140"/>
      <c r="EJU140"/>
      <c r="EJV140"/>
      <c r="EJW140"/>
      <c r="EJX140"/>
      <c r="EJY140"/>
      <c r="EJZ140"/>
      <c r="EKA140"/>
      <c r="EKB140"/>
      <c r="EKC140"/>
      <c r="EKD140"/>
      <c r="EKE140"/>
      <c r="EKF140"/>
      <c r="EKG140"/>
      <c r="EKH140"/>
      <c r="EKI140"/>
      <c r="EKJ140"/>
      <c r="EKK140"/>
      <c r="EKL140"/>
      <c r="EKM140"/>
      <c r="EKN140"/>
      <c r="EKO140"/>
      <c r="EKP140"/>
      <c r="EKQ140"/>
      <c r="EKR140"/>
      <c r="EKS140"/>
      <c r="EKT140"/>
      <c r="EKU140"/>
      <c r="EKV140"/>
      <c r="EKW140"/>
      <c r="EKX140"/>
      <c r="EKY140"/>
      <c r="EKZ140"/>
      <c r="ELA140"/>
      <c r="ELB140"/>
      <c r="ELC140"/>
      <c r="ELD140"/>
      <c r="ELE140"/>
      <c r="ELF140"/>
      <c r="ELG140"/>
      <c r="ELH140"/>
      <c r="ELI140"/>
      <c r="ELJ140"/>
      <c r="ELK140"/>
      <c r="ELL140"/>
      <c r="ELM140"/>
      <c r="ELN140"/>
      <c r="ELO140"/>
      <c r="ELP140"/>
      <c r="ELQ140"/>
      <c r="ELR140"/>
      <c r="ELS140"/>
      <c r="ELT140"/>
      <c r="ELU140"/>
      <c r="ELV140"/>
      <c r="ELW140"/>
      <c r="ELX140"/>
      <c r="ELY140"/>
      <c r="ELZ140"/>
      <c r="EMA140"/>
      <c r="EMB140"/>
      <c r="EMC140"/>
      <c r="EMD140"/>
      <c r="EME140"/>
      <c r="EMF140"/>
      <c r="EMG140"/>
      <c r="EMH140"/>
      <c r="EMI140"/>
      <c r="EMJ140"/>
      <c r="EMK140"/>
      <c r="EML140"/>
      <c r="EMM140"/>
      <c r="EMN140"/>
      <c r="EMO140"/>
      <c r="EMP140"/>
      <c r="EMQ140"/>
      <c r="EMR140"/>
      <c r="EMS140"/>
      <c r="EMT140"/>
      <c r="EMU140"/>
      <c r="EMV140"/>
      <c r="EMW140"/>
      <c r="EMX140"/>
      <c r="EMY140"/>
      <c r="EMZ140"/>
      <c r="ENA140"/>
      <c r="ENB140"/>
      <c r="ENC140"/>
      <c r="END140"/>
      <c r="ENE140"/>
      <c r="ENF140"/>
      <c r="ENG140"/>
      <c r="ENH140"/>
      <c r="ENI140"/>
      <c r="ENJ140"/>
      <c r="ENK140"/>
      <c r="ENL140"/>
      <c r="ENM140"/>
      <c r="ENN140"/>
      <c r="ENO140"/>
      <c r="ENP140"/>
      <c r="ENQ140"/>
      <c r="ENR140"/>
      <c r="ENS140"/>
      <c r="ENT140"/>
      <c r="ENU140"/>
      <c r="ENV140"/>
      <c r="ENW140"/>
      <c r="ENX140"/>
      <c r="ENY140"/>
      <c r="ENZ140"/>
      <c r="EOA140"/>
      <c r="EOB140"/>
      <c r="EOC140"/>
      <c r="EOD140"/>
      <c r="EOE140"/>
      <c r="EOF140"/>
      <c r="EOG140"/>
      <c r="EOH140"/>
      <c r="EOI140"/>
      <c r="EOJ140"/>
      <c r="EOK140"/>
      <c r="EOL140"/>
      <c r="EOM140"/>
      <c r="EON140"/>
      <c r="EOO140"/>
      <c r="EOP140"/>
      <c r="EOQ140"/>
      <c r="EOR140"/>
      <c r="EOS140"/>
      <c r="EOT140"/>
      <c r="EOU140"/>
      <c r="EOV140"/>
      <c r="EOW140"/>
      <c r="EOX140"/>
      <c r="EOY140"/>
      <c r="EOZ140"/>
      <c r="EPA140"/>
      <c r="EPB140"/>
      <c r="EPC140"/>
      <c r="EPD140"/>
      <c r="EPE140"/>
      <c r="EPF140"/>
      <c r="EPG140"/>
      <c r="EPH140"/>
      <c r="EPI140"/>
      <c r="EPJ140"/>
      <c r="EPK140"/>
      <c r="EPL140"/>
      <c r="EPM140"/>
      <c r="EPN140"/>
      <c r="EPO140"/>
      <c r="EPP140"/>
      <c r="EPQ140"/>
      <c r="EPR140"/>
      <c r="EPS140"/>
      <c r="EPT140"/>
      <c r="EPU140"/>
      <c r="EPV140"/>
      <c r="EPW140"/>
      <c r="EPX140"/>
      <c r="EPY140"/>
      <c r="EPZ140"/>
      <c r="EQA140"/>
      <c r="EQB140"/>
      <c r="EQC140"/>
      <c r="EQD140"/>
      <c r="EQE140"/>
      <c r="EQF140"/>
      <c r="EQG140"/>
      <c r="EQH140"/>
      <c r="EQI140"/>
      <c r="EQJ140"/>
      <c r="EQK140"/>
      <c r="EQL140"/>
      <c r="EQM140"/>
      <c r="EQN140"/>
      <c r="EQO140"/>
      <c r="EQP140"/>
      <c r="EQQ140"/>
      <c r="EQR140"/>
      <c r="EQS140"/>
      <c r="EQT140"/>
      <c r="EQU140"/>
      <c r="EQV140"/>
      <c r="EQW140"/>
      <c r="EQX140"/>
      <c r="EQY140"/>
      <c r="EQZ140"/>
      <c r="ERA140"/>
      <c r="ERB140"/>
      <c r="ERC140"/>
      <c r="ERD140"/>
      <c r="ERE140"/>
      <c r="ERF140"/>
      <c r="ERG140"/>
      <c r="ERH140"/>
      <c r="ERI140"/>
      <c r="ERJ140"/>
      <c r="ERK140"/>
      <c r="ERL140"/>
      <c r="ERM140"/>
      <c r="ERN140"/>
      <c r="ERO140"/>
      <c r="ERP140"/>
      <c r="ERQ140"/>
      <c r="ERR140"/>
      <c r="ERS140"/>
      <c r="ERT140"/>
      <c r="ERU140"/>
      <c r="ERV140"/>
      <c r="ERW140"/>
      <c r="ERX140"/>
      <c r="ERY140"/>
      <c r="ERZ140"/>
      <c r="ESA140"/>
      <c r="ESB140"/>
      <c r="ESC140"/>
      <c r="ESD140"/>
      <c r="ESE140"/>
      <c r="ESF140"/>
      <c r="ESG140"/>
      <c r="ESH140"/>
      <c r="ESI140"/>
      <c r="ESJ140"/>
      <c r="ESK140"/>
      <c r="ESL140"/>
      <c r="ESM140"/>
      <c r="ESN140"/>
      <c r="ESO140"/>
      <c r="ESP140"/>
      <c r="ESQ140"/>
      <c r="ESR140"/>
      <c r="ESS140"/>
      <c r="EST140"/>
      <c r="ESU140"/>
      <c r="ESV140"/>
      <c r="ESW140"/>
      <c r="ESX140"/>
      <c r="ESY140"/>
      <c r="ESZ140"/>
      <c r="ETA140"/>
      <c r="ETB140"/>
      <c r="ETC140"/>
      <c r="ETD140"/>
      <c r="ETE140"/>
      <c r="ETF140"/>
      <c r="ETG140"/>
      <c r="ETH140"/>
      <c r="ETI140"/>
      <c r="ETJ140"/>
      <c r="ETK140"/>
      <c r="ETL140"/>
      <c r="ETM140"/>
      <c r="ETN140"/>
      <c r="ETO140"/>
      <c r="ETP140"/>
      <c r="ETQ140"/>
      <c r="ETR140"/>
      <c r="ETS140"/>
      <c r="ETT140"/>
      <c r="ETU140"/>
      <c r="ETV140"/>
      <c r="ETW140"/>
      <c r="ETX140"/>
      <c r="ETY140"/>
      <c r="ETZ140"/>
      <c r="EUA140"/>
      <c r="EUB140"/>
      <c r="EUC140"/>
      <c r="EUD140"/>
      <c r="EUE140"/>
      <c r="EUF140"/>
      <c r="EUG140"/>
      <c r="EUH140"/>
      <c r="EUI140"/>
      <c r="EUJ140"/>
      <c r="EUK140"/>
      <c r="EUL140"/>
      <c r="EUM140"/>
      <c r="EUN140"/>
      <c r="EUO140"/>
      <c r="EUP140"/>
      <c r="EUQ140"/>
      <c r="EUR140"/>
      <c r="EUS140"/>
      <c r="EUT140"/>
      <c r="EUU140"/>
      <c r="EUV140"/>
      <c r="EUW140"/>
      <c r="EUX140"/>
      <c r="EUY140"/>
      <c r="EUZ140"/>
      <c r="EVA140"/>
      <c r="EVB140"/>
      <c r="EVC140"/>
      <c r="EVD140"/>
      <c r="EVE140"/>
      <c r="EVF140"/>
      <c r="EVG140"/>
      <c r="EVH140"/>
      <c r="EVI140"/>
      <c r="EVJ140"/>
      <c r="EVK140"/>
      <c r="EVL140"/>
      <c r="EVM140"/>
      <c r="EVN140"/>
      <c r="EVO140"/>
      <c r="EVP140"/>
      <c r="EVQ140"/>
      <c r="EVR140"/>
      <c r="EVS140"/>
      <c r="EVT140"/>
      <c r="EVU140"/>
      <c r="EVV140"/>
      <c r="EVW140"/>
      <c r="EVX140"/>
      <c r="EVY140"/>
      <c r="EVZ140"/>
      <c r="EWA140"/>
      <c r="EWB140"/>
      <c r="EWC140"/>
      <c r="EWD140"/>
      <c r="EWE140"/>
      <c r="EWF140"/>
      <c r="EWG140"/>
      <c r="EWH140"/>
      <c r="EWI140"/>
      <c r="EWJ140"/>
      <c r="EWK140"/>
      <c r="EWL140"/>
      <c r="EWM140"/>
      <c r="EWN140"/>
      <c r="EWO140"/>
      <c r="EWP140"/>
      <c r="EWQ140"/>
      <c r="EWR140"/>
      <c r="EWS140"/>
      <c r="EWT140"/>
      <c r="EWU140"/>
      <c r="EWV140"/>
      <c r="EWW140"/>
      <c r="EWX140"/>
      <c r="EWY140"/>
      <c r="EWZ140"/>
      <c r="EXA140"/>
      <c r="EXB140"/>
      <c r="EXC140"/>
      <c r="EXD140"/>
      <c r="EXE140"/>
      <c r="EXF140"/>
      <c r="EXG140"/>
      <c r="EXH140"/>
      <c r="EXI140"/>
      <c r="EXJ140"/>
      <c r="EXK140"/>
      <c r="EXL140"/>
      <c r="EXM140"/>
      <c r="EXN140"/>
      <c r="EXO140"/>
      <c r="EXP140"/>
      <c r="EXQ140"/>
      <c r="EXR140"/>
      <c r="EXS140"/>
      <c r="EXT140"/>
      <c r="EXU140"/>
      <c r="EXV140"/>
      <c r="EXW140"/>
      <c r="EXX140"/>
      <c r="EXY140"/>
      <c r="EXZ140"/>
      <c r="EYA140"/>
      <c r="EYB140"/>
      <c r="EYC140"/>
      <c r="EYD140"/>
      <c r="EYE140"/>
      <c r="EYF140"/>
      <c r="EYG140"/>
      <c r="EYH140"/>
      <c r="EYI140"/>
      <c r="EYJ140"/>
      <c r="EYK140"/>
      <c r="EYL140"/>
      <c r="EYM140"/>
      <c r="EYN140"/>
      <c r="EYO140"/>
      <c r="EYP140"/>
      <c r="EYQ140"/>
      <c r="EYR140"/>
      <c r="EYS140"/>
      <c r="EYT140"/>
      <c r="EYU140"/>
      <c r="EYV140"/>
      <c r="EYW140"/>
      <c r="EYX140"/>
      <c r="EYY140"/>
      <c r="EYZ140"/>
      <c r="EZA140"/>
      <c r="EZB140"/>
      <c r="EZC140"/>
      <c r="EZD140"/>
      <c r="EZE140"/>
      <c r="EZF140"/>
      <c r="EZG140"/>
      <c r="EZH140"/>
      <c r="EZI140"/>
      <c r="EZJ140"/>
      <c r="EZK140"/>
      <c r="EZL140"/>
      <c r="EZM140"/>
      <c r="EZN140"/>
      <c r="EZO140"/>
      <c r="EZP140"/>
      <c r="EZQ140"/>
      <c r="EZR140"/>
      <c r="EZS140"/>
      <c r="EZT140"/>
      <c r="EZU140"/>
      <c r="EZV140"/>
      <c r="EZW140"/>
      <c r="EZX140"/>
      <c r="EZY140"/>
      <c r="EZZ140"/>
      <c r="FAA140"/>
      <c r="FAB140"/>
      <c r="FAC140"/>
      <c r="FAD140"/>
      <c r="FAE140"/>
      <c r="FAF140"/>
      <c r="FAG140"/>
      <c r="FAH140"/>
      <c r="FAI140"/>
      <c r="FAJ140"/>
      <c r="FAK140"/>
      <c r="FAL140"/>
      <c r="FAM140"/>
      <c r="FAN140"/>
      <c r="FAO140"/>
      <c r="FAP140"/>
      <c r="FAQ140"/>
      <c r="FAR140"/>
      <c r="FAS140"/>
      <c r="FAT140"/>
      <c r="FAU140"/>
      <c r="FAV140"/>
      <c r="FAW140"/>
      <c r="FAX140"/>
      <c r="FAY140"/>
      <c r="FAZ140"/>
      <c r="FBA140"/>
      <c r="FBB140"/>
      <c r="FBC140"/>
      <c r="FBD140"/>
      <c r="FBE140"/>
      <c r="FBF140"/>
      <c r="FBG140"/>
      <c r="FBH140"/>
      <c r="FBI140"/>
      <c r="FBJ140"/>
      <c r="FBK140"/>
      <c r="FBL140"/>
      <c r="FBM140"/>
      <c r="FBN140"/>
      <c r="FBO140"/>
      <c r="FBP140"/>
      <c r="FBQ140"/>
      <c r="FBR140"/>
      <c r="FBS140"/>
      <c r="FBT140"/>
      <c r="FBU140"/>
      <c r="FBV140"/>
      <c r="FBW140"/>
      <c r="FBX140"/>
      <c r="FBY140"/>
      <c r="FBZ140"/>
      <c r="FCA140"/>
      <c r="FCB140"/>
      <c r="FCC140"/>
      <c r="FCD140"/>
      <c r="FCE140"/>
      <c r="FCF140"/>
      <c r="FCG140"/>
      <c r="FCH140"/>
      <c r="FCI140"/>
      <c r="FCJ140"/>
      <c r="FCK140"/>
      <c r="FCL140"/>
      <c r="FCM140"/>
      <c r="FCN140"/>
      <c r="FCO140"/>
      <c r="FCP140"/>
      <c r="FCQ140"/>
      <c r="FCR140"/>
      <c r="FCS140"/>
      <c r="FCT140"/>
      <c r="FCU140"/>
      <c r="FCV140"/>
      <c r="FCW140"/>
      <c r="FCX140"/>
      <c r="FCY140"/>
      <c r="FCZ140"/>
      <c r="FDA140"/>
      <c r="FDB140"/>
      <c r="FDC140"/>
      <c r="FDD140"/>
      <c r="FDE140"/>
      <c r="FDF140"/>
      <c r="FDG140"/>
      <c r="FDH140"/>
      <c r="FDI140"/>
      <c r="FDJ140"/>
      <c r="FDK140"/>
      <c r="FDL140"/>
      <c r="FDM140"/>
      <c r="FDN140"/>
      <c r="FDO140"/>
      <c r="FDP140"/>
      <c r="FDQ140"/>
      <c r="FDR140"/>
      <c r="FDS140"/>
      <c r="FDT140"/>
      <c r="FDU140"/>
      <c r="FDV140"/>
      <c r="FDW140"/>
      <c r="FDX140"/>
      <c r="FDY140"/>
      <c r="FDZ140"/>
      <c r="FEA140"/>
      <c r="FEB140"/>
      <c r="FEC140"/>
      <c r="FED140"/>
      <c r="FEE140"/>
      <c r="FEF140"/>
      <c r="FEG140"/>
      <c r="FEH140"/>
      <c r="FEI140"/>
      <c r="FEJ140"/>
      <c r="FEK140"/>
      <c r="FEL140"/>
      <c r="FEM140"/>
      <c r="FEN140"/>
      <c r="FEO140"/>
      <c r="FEP140"/>
      <c r="FEQ140"/>
      <c r="FER140"/>
      <c r="FES140"/>
      <c r="FET140"/>
      <c r="FEU140"/>
      <c r="FEV140"/>
      <c r="FEW140"/>
      <c r="FEX140"/>
      <c r="FEY140"/>
      <c r="FEZ140"/>
      <c r="FFA140"/>
      <c r="FFB140"/>
      <c r="FFC140"/>
      <c r="FFD140"/>
      <c r="FFE140"/>
      <c r="FFF140"/>
      <c r="FFG140"/>
      <c r="FFH140"/>
      <c r="FFI140"/>
      <c r="FFJ140"/>
      <c r="FFK140"/>
      <c r="FFL140"/>
      <c r="FFM140"/>
      <c r="FFN140"/>
      <c r="FFO140"/>
      <c r="FFP140"/>
      <c r="FFQ140"/>
      <c r="FFR140"/>
      <c r="FFS140"/>
      <c r="FFT140"/>
      <c r="FFU140"/>
      <c r="FFV140"/>
      <c r="FFW140"/>
      <c r="FFX140"/>
      <c r="FFY140"/>
      <c r="FFZ140"/>
      <c r="FGA140"/>
      <c r="FGB140"/>
      <c r="FGC140"/>
      <c r="FGD140"/>
      <c r="FGE140"/>
      <c r="FGF140"/>
      <c r="FGG140"/>
      <c r="FGH140"/>
      <c r="FGI140"/>
      <c r="FGJ140"/>
      <c r="FGK140"/>
      <c r="FGL140"/>
      <c r="FGM140"/>
      <c r="FGN140"/>
      <c r="FGO140"/>
      <c r="FGP140"/>
      <c r="FGQ140"/>
      <c r="FGR140"/>
      <c r="FGS140"/>
      <c r="FGT140"/>
      <c r="FGU140"/>
      <c r="FGV140"/>
      <c r="FGW140"/>
      <c r="FGX140"/>
      <c r="FGY140"/>
      <c r="FGZ140"/>
      <c r="FHA140"/>
      <c r="FHB140"/>
      <c r="FHC140"/>
      <c r="FHD140"/>
      <c r="FHE140"/>
      <c r="FHF140"/>
      <c r="FHG140"/>
      <c r="FHH140"/>
      <c r="FHI140"/>
      <c r="FHJ140"/>
      <c r="FHK140"/>
      <c r="FHL140"/>
      <c r="FHM140"/>
      <c r="FHN140"/>
      <c r="FHO140"/>
      <c r="FHP140"/>
      <c r="FHQ140"/>
      <c r="FHR140"/>
      <c r="FHS140"/>
      <c r="FHT140"/>
      <c r="FHU140"/>
      <c r="FHV140"/>
      <c r="FHW140"/>
      <c r="FHX140"/>
      <c r="FHY140"/>
      <c r="FHZ140"/>
      <c r="FIA140"/>
      <c r="FIB140"/>
      <c r="FIC140"/>
      <c r="FID140"/>
      <c r="FIE140"/>
      <c r="FIF140"/>
      <c r="FIG140"/>
      <c r="FIH140"/>
      <c r="FII140"/>
      <c r="FIJ140"/>
      <c r="FIK140"/>
      <c r="FIL140"/>
      <c r="FIM140"/>
      <c r="FIN140"/>
      <c r="FIO140"/>
      <c r="FIP140"/>
      <c r="FIQ140"/>
      <c r="FIR140"/>
      <c r="FIS140"/>
      <c r="FIT140"/>
      <c r="FIU140"/>
      <c r="FIV140"/>
      <c r="FIW140"/>
      <c r="FIX140"/>
      <c r="FIY140"/>
      <c r="FIZ140"/>
      <c r="FJA140"/>
      <c r="FJB140"/>
      <c r="FJC140"/>
      <c r="FJD140"/>
      <c r="FJE140"/>
      <c r="FJF140"/>
      <c r="FJG140"/>
      <c r="FJH140"/>
      <c r="FJI140"/>
      <c r="FJJ140"/>
      <c r="FJK140"/>
      <c r="FJL140"/>
      <c r="FJM140"/>
      <c r="FJN140"/>
      <c r="FJO140"/>
      <c r="FJP140"/>
      <c r="FJQ140"/>
      <c r="FJR140"/>
      <c r="FJS140"/>
      <c r="FJT140"/>
      <c r="FJU140"/>
      <c r="FJV140"/>
      <c r="FJW140"/>
      <c r="FJX140"/>
      <c r="FJY140"/>
      <c r="FJZ140"/>
      <c r="FKA140"/>
      <c r="FKB140"/>
      <c r="FKC140"/>
      <c r="FKD140"/>
      <c r="FKE140"/>
      <c r="FKF140"/>
      <c r="FKG140"/>
      <c r="FKH140"/>
      <c r="FKI140"/>
      <c r="FKJ140"/>
      <c r="FKK140"/>
      <c r="FKL140"/>
      <c r="FKM140"/>
      <c r="FKN140"/>
      <c r="FKO140"/>
      <c r="FKP140"/>
      <c r="FKQ140"/>
      <c r="FKR140"/>
      <c r="FKS140"/>
      <c r="FKT140"/>
      <c r="FKU140"/>
      <c r="FKV140"/>
      <c r="FKW140"/>
      <c r="FKX140"/>
      <c r="FKY140"/>
      <c r="FKZ140"/>
      <c r="FLA140"/>
      <c r="FLB140"/>
      <c r="FLC140"/>
      <c r="FLD140"/>
      <c r="FLE140"/>
      <c r="FLF140"/>
      <c r="FLG140"/>
      <c r="FLH140"/>
      <c r="FLI140"/>
      <c r="FLJ140"/>
      <c r="FLK140"/>
      <c r="FLL140"/>
      <c r="FLM140"/>
      <c r="FLN140"/>
      <c r="FLO140"/>
      <c r="FLP140"/>
      <c r="FLQ140"/>
      <c r="FLR140"/>
      <c r="FLS140"/>
      <c r="FLT140"/>
      <c r="FLU140"/>
      <c r="FLV140"/>
      <c r="FLW140"/>
      <c r="FLX140"/>
      <c r="FLY140"/>
      <c r="FLZ140"/>
      <c r="FMA140"/>
      <c r="FMB140"/>
      <c r="FMC140"/>
      <c r="FMD140"/>
      <c r="FME140"/>
      <c r="FMF140"/>
      <c r="FMG140"/>
      <c r="FMH140"/>
      <c r="FMI140"/>
      <c r="FMJ140"/>
      <c r="FMK140"/>
      <c r="FML140"/>
      <c r="FMM140"/>
      <c r="FMN140"/>
      <c r="FMO140"/>
      <c r="FMP140"/>
      <c r="FMQ140"/>
      <c r="FMR140"/>
      <c r="FMS140"/>
      <c r="FMT140"/>
      <c r="FMU140"/>
      <c r="FMV140"/>
      <c r="FMW140"/>
      <c r="FMX140"/>
      <c r="FMY140"/>
      <c r="FMZ140"/>
      <c r="FNA140"/>
      <c r="FNB140"/>
      <c r="FNC140"/>
      <c r="FND140"/>
      <c r="FNE140"/>
      <c r="FNF140"/>
      <c r="FNG140"/>
      <c r="FNH140"/>
      <c r="FNI140"/>
      <c r="FNJ140"/>
      <c r="FNK140"/>
      <c r="FNL140"/>
      <c r="FNM140"/>
      <c r="FNN140"/>
      <c r="FNO140"/>
      <c r="FNP140"/>
      <c r="FNQ140"/>
      <c r="FNR140"/>
      <c r="FNS140"/>
      <c r="FNT140"/>
      <c r="FNU140"/>
      <c r="FNV140"/>
      <c r="FNW140"/>
      <c r="FNX140"/>
      <c r="FNY140"/>
      <c r="FNZ140"/>
      <c r="FOA140"/>
      <c r="FOB140"/>
      <c r="FOC140"/>
      <c r="FOD140"/>
      <c r="FOE140"/>
      <c r="FOF140"/>
      <c r="FOG140"/>
      <c r="FOH140"/>
      <c r="FOI140"/>
      <c r="FOJ140"/>
      <c r="FOK140"/>
      <c r="FOL140"/>
      <c r="FOM140"/>
      <c r="FON140"/>
      <c r="FOO140"/>
      <c r="FOP140"/>
      <c r="FOQ140"/>
      <c r="FOR140"/>
      <c r="FOS140"/>
      <c r="FOT140"/>
      <c r="FOU140"/>
      <c r="FOV140"/>
      <c r="FOW140"/>
      <c r="FOX140"/>
      <c r="FOY140"/>
      <c r="FOZ140"/>
      <c r="FPA140"/>
      <c r="FPB140"/>
      <c r="FPC140"/>
      <c r="FPD140"/>
      <c r="FPE140"/>
      <c r="FPF140"/>
      <c r="FPG140"/>
      <c r="FPH140"/>
      <c r="FPI140"/>
      <c r="FPJ140"/>
      <c r="FPK140"/>
      <c r="FPL140"/>
      <c r="FPM140"/>
      <c r="FPN140"/>
      <c r="FPO140"/>
      <c r="FPP140"/>
      <c r="FPQ140"/>
      <c r="FPR140"/>
      <c r="FPS140"/>
      <c r="FPT140"/>
      <c r="FPU140"/>
      <c r="FPV140"/>
      <c r="FPW140"/>
      <c r="FPX140"/>
      <c r="FPY140"/>
      <c r="FPZ140"/>
      <c r="FQA140"/>
      <c r="FQB140"/>
      <c r="FQC140"/>
      <c r="FQD140"/>
      <c r="FQE140"/>
      <c r="FQF140"/>
      <c r="FQG140"/>
      <c r="FQH140"/>
      <c r="FQI140"/>
      <c r="FQJ140"/>
      <c r="FQK140"/>
      <c r="FQL140"/>
      <c r="FQM140"/>
      <c r="FQN140"/>
      <c r="FQO140"/>
      <c r="FQP140"/>
      <c r="FQQ140"/>
      <c r="FQR140"/>
      <c r="FQS140"/>
      <c r="FQT140"/>
      <c r="FQU140"/>
      <c r="FQV140"/>
      <c r="FQW140"/>
      <c r="FQX140"/>
      <c r="FQY140"/>
      <c r="FQZ140"/>
      <c r="FRA140"/>
      <c r="FRB140"/>
      <c r="FRC140"/>
      <c r="FRD140"/>
      <c r="FRE140"/>
      <c r="FRF140"/>
      <c r="FRG140"/>
      <c r="FRH140"/>
      <c r="FRI140"/>
      <c r="FRJ140"/>
      <c r="FRK140"/>
      <c r="FRL140"/>
      <c r="FRM140"/>
      <c r="FRN140"/>
      <c r="FRO140"/>
      <c r="FRP140"/>
      <c r="FRQ140"/>
      <c r="FRR140"/>
      <c r="FRS140"/>
      <c r="FRT140"/>
      <c r="FRU140"/>
      <c r="FRV140"/>
      <c r="FRW140"/>
      <c r="FRX140"/>
      <c r="FRY140"/>
      <c r="FRZ140"/>
      <c r="FSA140"/>
      <c r="FSB140"/>
      <c r="FSC140"/>
      <c r="FSD140"/>
      <c r="FSE140"/>
      <c r="FSF140"/>
      <c r="FSG140"/>
      <c r="FSH140"/>
      <c r="FSI140"/>
      <c r="FSJ140"/>
      <c r="FSK140"/>
      <c r="FSL140"/>
      <c r="FSM140"/>
      <c r="FSN140"/>
      <c r="FSO140"/>
      <c r="FSP140"/>
      <c r="FSQ140"/>
      <c r="FSR140"/>
      <c r="FSS140"/>
      <c r="FST140"/>
      <c r="FSU140"/>
      <c r="FSV140"/>
      <c r="FSW140"/>
      <c r="FSX140"/>
      <c r="FSY140"/>
      <c r="FSZ140"/>
      <c r="FTA140"/>
      <c r="FTB140"/>
      <c r="FTC140"/>
      <c r="FTD140"/>
      <c r="FTE140"/>
      <c r="FTF140"/>
      <c r="FTG140"/>
      <c r="FTH140"/>
      <c r="FTI140"/>
      <c r="FTJ140"/>
      <c r="FTK140"/>
      <c r="FTL140"/>
      <c r="FTM140"/>
      <c r="FTN140"/>
      <c r="FTO140"/>
      <c r="FTP140"/>
      <c r="FTQ140"/>
      <c r="FTR140"/>
      <c r="FTS140"/>
      <c r="FTT140"/>
      <c r="FTU140"/>
      <c r="FTV140"/>
      <c r="FTW140"/>
      <c r="FTX140"/>
      <c r="FTY140"/>
      <c r="FTZ140"/>
      <c r="FUA140"/>
      <c r="FUB140"/>
      <c r="FUC140"/>
      <c r="FUD140"/>
      <c r="FUE140"/>
      <c r="FUF140"/>
      <c r="FUG140"/>
      <c r="FUH140"/>
      <c r="FUI140"/>
      <c r="FUJ140"/>
      <c r="FUK140"/>
      <c r="FUL140"/>
      <c r="FUM140"/>
      <c r="FUN140"/>
      <c r="FUO140"/>
      <c r="FUP140"/>
      <c r="FUQ140"/>
      <c r="FUR140"/>
      <c r="FUS140"/>
      <c r="FUT140"/>
      <c r="FUU140"/>
      <c r="FUV140"/>
      <c r="FUW140"/>
      <c r="FUX140"/>
      <c r="FUY140"/>
      <c r="FUZ140"/>
      <c r="FVA140"/>
      <c r="FVB140"/>
      <c r="FVC140"/>
      <c r="FVD140"/>
      <c r="FVE140"/>
      <c r="FVF140"/>
      <c r="FVG140"/>
      <c r="FVH140"/>
      <c r="FVI140"/>
      <c r="FVJ140"/>
      <c r="FVK140"/>
      <c r="FVL140"/>
      <c r="FVM140"/>
      <c r="FVN140"/>
      <c r="FVO140"/>
      <c r="FVP140"/>
      <c r="FVQ140"/>
      <c r="FVR140"/>
      <c r="FVS140"/>
      <c r="FVT140"/>
      <c r="FVU140"/>
      <c r="FVV140"/>
      <c r="FVW140"/>
      <c r="FVX140"/>
      <c r="FVY140"/>
      <c r="FVZ140"/>
      <c r="FWA140"/>
      <c r="FWB140"/>
      <c r="FWC140"/>
      <c r="FWD140"/>
      <c r="FWE140"/>
      <c r="FWF140"/>
      <c r="FWG140"/>
      <c r="FWH140"/>
      <c r="FWI140"/>
      <c r="FWJ140"/>
      <c r="FWK140"/>
      <c r="FWL140"/>
      <c r="FWM140"/>
      <c r="FWN140"/>
      <c r="FWO140"/>
      <c r="FWP140"/>
      <c r="FWQ140"/>
      <c r="FWR140"/>
      <c r="FWS140"/>
      <c r="FWT140"/>
      <c r="FWU140"/>
      <c r="FWV140"/>
      <c r="FWW140"/>
      <c r="FWX140"/>
      <c r="FWY140"/>
      <c r="FWZ140"/>
      <c r="FXA140"/>
      <c r="FXB140"/>
      <c r="FXC140"/>
      <c r="FXD140"/>
      <c r="FXE140"/>
      <c r="FXF140"/>
      <c r="FXG140"/>
      <c r="FXH140"/>
      <c r="FXI140"/>
      <c r="FXJ140"/>
      <c r="FXK140"/>
      <c r="FXL140"/>
      <c r="FXM140"/>
      <c r="FXN140"/>
      <c r="FXO140"/>
      <c r="FXP140"/>
      <c r="FXQ140"/>
      <c r="FXR140"/>
      <c r="FXS140"/>
      <c r="FXT140"/>
      <c r="FXU140"/>
      <c r="FXV140"/>
      <c r="FXW140"/>
      <c r="FXX140"/>
      <c r="FXY140"/>
      <c r="FXZ140"/>
      <c r="FYA140"/>
      <c r="FYB140"/>
      <c r="FYC140"/>
      <c r="FYD140"/>
      <c r="FYE140"/>
      <c r="FYF140"/>
      <c r="FYG140"/>
      <c r="FYH140"/>
      <c r="FYI140"/>
      <c r="FYJ140"/>
      <c r="FYK140"/>
      <c r="FYL140"/>
      <c r="FYM140"/>
      <c r="FYN140"/>
      <c r="FYO140"/>
      <c r="FYP140"/>
      <c r="FYQ140"/>
      <c r="FYR140"/>
      <c r="FYS140"/>
      <c r="FYT140"/>
      <c r="FYU140"/>
      <c r="FYV140"/>
      <c r="FYW140"/>
      <c r="FYX140"/>
      <c r="FYY140"/>
      <c r="FYZ140"/>
      <c r="FZA140"/>
      <c r="FZB140"/>
      <c r="FZC140"/>
      <c r="FZD140"/>
      <c r="FZE140"/>
      <c r="FZF140"/>
      <c r="FZG140"/>
      <c r="FZH140"/>
      <c r="FZI140"/>
      <c r="FZJ140"/>
      <c r="FZK140"/>
      <c r="FZL140"/>
      <c r="FZM140"/>
      <c r="FZN140"/>
      <c r="FZO140"/>
      <c r="FZP140"/>
      <c r="FZQ140"/>
      <c r="FZR140"/>
      <c r="FZS140"/>
      <c r="FZT140"/>
      <c r="FZU140"/>
      <c r="FZV140"/>
      <c r="FZW140"/>
      <c r="FZX140"/>
      <c r="FZY140"/>
      <c r="FZZ140"/>
      <c r="GAA140"/>
      <c r="GAB140"/>
      <c r="GAC140"/>
      <c r="GAD140"/>
      <c r="GAE140"/>
      <c r="GAF140"/>
      <c r="GAG140"/>
      <c r="GAH140"/>
      <c r="GAI140"/>
      <c r="GAJ140"/>
      <c r="GAK140"/>
      <c r="GAL140"/>
      <c r="GAM140"/>
      <c r="GAN140"/>
      <c r="GAO140"/>
      <c r="GAP140"/>
      <c r="GAQ140"/>
      <c r="GAR140"/>
      <c r="GAS140"/>
      <c r="GAT140"/>
      <c r="GAU140"/>
      <c r="GAV140"/>
      <c r="GAW140"/>
      <c r="GAX140"/>
      <c r="GAY140"/>
      <c r="GAZ140"/>
      <c r="GBA140"/>
      <c r="GBB140"/>
      <c r="GBC140"/>
      <c r="GBD140"/>
      <c r="GBE140"/>
      <c r="GBF140"/>
      <c r="GBG140"/>
      <c r="GBH140"/>
      <c r="GBI140"/>
      <c r="GBJ140"/>
      <c r="GBK140"/>
      <c r="GBL140"/>
      <c r="GBM140"/>
      <c r="GBN140"/>
      <c r="GBO140"/>
      <c r="GBP140"/>
      <c r="GBQ140"/>
      <c r="GBR140"/>
      <c r="GBS140"/>
      <c r="GBT140"/>
      <c r="GBU140"/>
      <c r="GBV140"/>
      <c r="GBW140"/>
      <c r="GBX140"/>
      <c r="GBY140"/>
      <c r="GBZ140"/>
      <c r="GCA140"/>
      <c r="GCB140"/>
      <c r="GCC140"/>
      <c r="GCD140"/>
      <c r="GCE140"/>
      <c r="GCF140"/>
      <c r="GCG140"/>
      <c r="GCH140"/>
      <c r="GCI140"/>
      <c r="GCJ140"/>
      <c r="GCK140"/>
      <c r="GCL140"/>
      <c r="GCM140"/>
      <c r="GCN140"/>
      <c r="GCO140"/>
      <c r="GCP140"/>
      <c r="GCQ140"/>
      <c r="GCR140"/>
      <c r="GCS140"/>
      <c r="GCT140"/>
      <c r="GCU140"/>
      <c r="GCV140"/>
      <c r="GCW140"/>
      <c r="GCX140"/>
      <c r="GCY140"/>
      <c r="GCZ140"/>
      <c r="GDA140"/>
      <c r="GDB140"/>
      <c r="GDC140"/>
      <c r="GDD140"/>
      <c r="GDE140"/>
      <c r="GDF140"/>
      <c r="GDG140"/>
      <c r="GDH140"/>
      <c r="GDI140"/>
      <c r="GDJ140"/>
      <c r="GDK140"/>
      <c r="GDL140"/>
      <c r="GDM140"/>
      <c r="GDN140"/>
      <c r="GDO140"/>
      <c r="GDP140"/>
      <c r="GDQ140"/>
      <c r="GDR140"/>
      <c r="GDS140"/>
      <c r="GDT140"/>
      <c r="GDU140"/>
      <c r="GDV140"/>
      <c r="GDW140"/>
      <c r="GDX140"/>
      <c r="GDY140"/>
      <c r="GDZ140"/>
      <c r="GEA140"/>
      <c r="GEB140"/>
      <c r="GEC140"/>
      <c r="GED140"/>
      <c r="GEE140"/>
      <c r="GEF140"/>
      <c r="GEG140"/>
      <c r="GEH140"/>
      <c r="GEI140"/>
      <c r="GEJ140"/>
      <c r="GEK140"/>
      <c r="GEL140"/>
      <c r="GEM140"/>
      <c r="GEN140"/>
      <c r="GEO140"/>
      <c r="GEP140"/>
      <c r="GEQ140"/>
      <c r="GER140"/>
      <c r="GES140"/>
      <c r="GET140"/>
      <c r="GEU140"/>
      <c r="GEV140"/>
      <c r="GEW140"/>
      <c r="GEX140"/>
      <c r="GEY140"/>
      <c r="GEZ140"/>
      <c r="GFA140"/>
      <c r="GFB140"/>
      <c r="GFC140"/>
      <c r="GFD140"/>
      <c r="GFE140"/>
      <c r="GFF140"/>
      <c r="GFG140"/>
      <c r="GFH140"/>
      <c r="GFI140"/>
      <c r="GFJ140"/>
      <c r="GFK140"/>
      <c r="GFL140"/>
      <c r="GFM140"/>
      <c r="GFN140"/>
      <c r="GFO140"/>
      <c r="GFP140"/>
      <c r="GFQ140"/>
      <c r="GFR140"/>
      <c r="GFS140"/>
      <c r="GFT140"/>
      <c r="GFU140"/>
      <c r="GFV140"/>
      <c r="GFW140"/>
      <c r="GFX140"/>
      <c r="GFY140"/>
      <c r="GFZ140"/>
      <c r="GGA140"/>
      <c r="GGB140"/>
      <c r="GGC140"/>
      <c r="GGD140"/>
      <c r="GGE140"/>
      <c r="GGF140"/>
      <c r="GGG140"/>
      <c r="GGH140"/>
      <c r="GGI140"/>
      <c r="GGJ140"/>
      <c r="GGK140"/>
      <c r="GGL140"/>
      <c r="GGM140"/>
      <c r="GGN140"/>
      <c r="GGO140"/>
      <c r="GGP140"/>
      <c r="GGQ140"/>
      <c r="GGR140"/>
      <c r="GGS140"/>
      <c r="GGT140"/>
      <c r="GGU140"/>
      <c r="GGV140"/>
      <c r="GGW140"/>
      <c r="GGX140"/>
      <c r="GGY140"/>
      <c r="GGZ140"/>
      <c r="GHA140"/>
      <c r="GHB140"/>
      <c r="GHC140"/>
      <c r="GHD140"/>
      <c r="GHE140"/>
      <c r="GHF140"/>
      <c r="GHG140"/>
      <c r="GHH140"/>
      <c r="GHI140"/>
      <c r="GHJ140"/>
      <c r="GHK140"/>
      <c r="GHL140"/>
      <c r="GHM140"/>
      <c r="GHN140"/>
      <c r="GHO140"/>
      <c r="GHP140"/>
      <c r="GHQ140"/>
      <c r="GHR140"/>
      <c r="GHS140"/>
      <c r="GHT140"/>
      <c r="GHU140"/>
      <c r="GHV140"/>
      <c r="GHW140"/>
      <c r="GHX140"/>
      <c r="GHY140"/>
      <c r="GHZ140"/>
      <c r="GIA140"/>
      <c r="GIB140"/>
      <c r="GIC140"/>
      <c r="GID140"/>
      <c r="GIE140"/>
      <c r="GIF140"/>
      <c r="GIG140"/>
      <c r="GIH140"/>
      <c r="GII140"/>
      <c r="GIJ140"/>
      <c r="GIK140"/>
      <c r="GIL140"/>
      <c r="GIM140"/>
      <c r="GIN140"/>
      <c r="GIO140"/>
      <c r="GIP140"/>
      <c r="GIQ140"/>
      <c r="GIR140"/>
      <c r="GIS140"/>
      <c r="GIT140"/>
      <c r="GIU140"/>
      <c r="GIV140"/>
      <c r="GIW140"/>
      <c r="GIX140"/>
      <c r="GIY140"/>
      <c r="GIZ140"/>
      <c r="GJA140"/>
      <c r="GJB140"/>
      <c r="GJC140"/>
      <c r="GJD140"/>
      <c r="GJE140"/>
      <c r="GJF140"/>
      <c r="GJG140"/>
      <c r="GJH140"/>
      <c r="GJI140"/>
      <c r="GJJ140"/>
      <c r="GJK140"/>
      <c r="GJL140"/>
      <c r="GJM140"/>
      <c r="GJN140"/>
      <c r="GJO140"/>
      <c r="GJP140"/>
      <c r="GJQ140"/>
      <c r="GJR140"/>
      <c r="GJS140"/>
      <c r="GJT140"/>
      <c r="GJU140"/>
      <c r="GJV140"/>
      <c r="GJW140"/>
      <c r="GJX140"/>
      <c r="GJY140"/>
      <c r="GJZ140"/>
      <c r="GKA140"/>
      <c r="GKB140"/>
      <c r="GKC140"/>
      <c r="GKD140"/>
      <c r="GKE140"/>
      <c r="GKF140"/>
      <c r="GKG140"/>
      <c r="GKH140"/>
      <c r="GKI140"/>
      <c r="GKJ140"/>
      <c r="GKK140"/>
      <c r="GKL140"/>
      <c r="GKM140"/>
      <c r="GKN140"/>
      <c r="GKO140"/>
      <c r="GKP140"/>
      <c r="GKQ140"/>
      <c r="GKR140"/>
      <c r="GKS140"/>
      <c r="GKT140"/>
      <c r="GKU140"/>
      <c r="GKV140"/>
      <c r="GKW140"/>
      <c r="GKX140"/>
      <c r="GKY140"/>
      <c r="GKZ140"/>
      <c r="GLA140"/>
      <c r="GLB140"/>
      <c r="GLC140"/>
      <c r="GLD140"/>
      <c r="GLE140"/>
      <c r="GLF140"/>
      <c r="GLG140"/>
      <c r="GLH140"/>
      <c r="GLI140"/>
      <c r="GLJ140"/>
      <c r="GLK140"/>
      <c r="GLL140"/>
      <c r="GLM140"/>
      <c r="GLN140"/>
      <c r="GLO140"/>
      <c r="GLP140"/>
      <c r="GLQ140"/>
      <c r="GLR140"/>
      <c r="GLS140"/>
      <c r="GLT140"/>
      <c r="GLU140"/>
      <c r="GLV140"/>
      <c r="GLW140"/>
      <c r="GLX140"/>
      <c r="GLY140"/>
      <c r="GLZ140"/>
      <c r="GMA140"/>
      <c r="GMB140"/>
      <c r="GMC140"/>
      <c r="GMD140"/>
      <c r="GME140"/>
      <c r="GMF140"/>
      <c r="GMG140"/>
      <c r="GMH140"/>
      <c r="GMI140"/>
      <c r="GMJ140"/>
      <c r="GMK140"/>
      <c r="GML140"/>
      <c r="GMM140"/>
      <c r="GMN140"/>
      <c r="GMO140"/>
      <c r="GMP140"/>
      <c r="GMQ140"/>
      <c r="GMR140"/>
      <c r="GMS140"/>
      <c r="GMT140"/>
      <c r="GMU140"/>
      <c r="GMV140"/>
      <c r="GMW140"/>
      <c r="GMX140"/>
      <c r="GMY140"/>
      <c r="GMZ140"/>
      <c r="GNA140"/>
      <c r="GNB140"/>
      <c r="GNC140"/>
      <c r="GND140"/>
      <c r="GNE140"/>
      <c r="GNF140"/>
      <c r="GNG140"/>
      <c r="GNH140"/>
      <c r="GNI140"/>
      <c r="GNJ140"/>
      <c r="GNK140"/>
      <c r="GNL140"/>
      <c r="GNM140"/>
      <c r="GNN140"/>
      <c r="GNO140"/>
      <c r="GNP140"/>
      <c r="GNQ140"/>
      <c r="GNR140"/>
      <c r="GNS140"/>
      <c r="GNT140"/>
      <c r="GNU140"/>
      <c r="GNV140"/>
      <c r="GNW140"/>
      <c r="GNX140"/>
      <c r="GNY140"/>
      <c r="GNZ140"/>
      <c r="GOA140"/>
      <c r="GOB140"/>
      <c r="GOC140"/>
      <c r="GOD140"/>
      <c r="GOE140"/>
      <c r="GOF140"/>
      <c r="GOG140"/>
      <c r="GOH140"/>
      <c r="GOI140"/>
      <c r="GOJ140"/>
      <c r="GOK140"/>
      <c r="GOL140"/>
      <c r="GOM140"/>
      <c r="GON140"/>
      <c r="GOO140"/>
      <c r="GOP140"/>
      <c r="GOQ140"/>
      <c r="GOR140"/>
      <c r="GOS140"/>
      <c r="GOT140"/>
      <c r="GOU140"/>
      <c r="GOV140"/>
      <c r="GOW140"/>
      <c r="GOX140"/>
      <c r="GOY140"/>
      <c r="GOZ140"/>
      <c r="GPA140"/>
      <c r="GPB140"/>
      <c r="GPC140"/>
      <c r="GPD140"/>
      <c r="GPE140"/>
      <c r="GPF140"/>
      <c r="GPG140"/>
      <c r="GPH140"/>
      <c r="GPI140"/>
      <c r="GPJ140"/>
      <c r="GPK140"/>
      <c r="GPL140"/>
      <c r="GPM140"/>
      <c r="GPN140"/>
      <c r="GPO140"/>
      <c r="GPP140"/>
      <c r="GPQ140"/>
      <c r="GPR140"/>
      <c r="GPS140"/>
      <c r="GPT140"/>
      <c r="GPU140"/>
      <c r="GPV140"/>
      <c r="GPW140"/>
      <c r="GPX140"/>
      <c r="GPY140"/>
      <c r="GPZ140"/>
      <c r="GQA140"/>
      <c r="GQB140"/>
      <c r="GQC140"/>
      <c r="GQD140"/>
      <c r="GQE140"/>
      <c r="GQF140"/>
      <c r="GQG140"/>
      <c r="GQH140"/>
      <c r="GQI140"/>
      <c r="GQJ140"/>
      <c r="GQK140"/>
      <c r="GQL140"/>
      <c r="GQM140"/>
      <c r="GQN140"/>
      <c r="GQO140"/>
      <c r="GQP140"/>
      <c r="GQQ140"/>
      <c r="GQR140"/>
      <c r="GQS140"/>
      <c r="GQT140"/>
      <c r="GQU140"/>
      <c r="GQV140"/>
      <c r="GQW140"/>
      <c r="GQX140"/>
      <c r="GQY140"/>
      <c r="GQZ140"/>
      <c r="GRA140"/>
      <c r="GRB140"/>
      <c r="GRC140"/>
      <c r="GRD140"/>
      <c r="GRE140"/>
      <c r="GRF140"/>
      <c r="GRG140"/>
      <c r="GRH140"/>
      <c r="GRI140"/>
      <c r="GRJ140"/>
      <c r="GRK140"/>
      <c r="GRL140"/>
      <c r="GRM140"/>
      <c r="GRN140"/>
      <c r="GRO140"/>
      <c r="GRP140"/>
      <c r="GRQ140"/>
      <c r="GRR140"/>
      <c r="GRS140"/>
      <c r="GRT140"/>
      <c r="GRU140"/>
      <c r="GRV140"/>
      <c r="GRW140"/>
      <c r="GRX140"/>
      <c r="GRY140"/>
      <c r="GRZ140"/>
      <c r="GSA140"/>
      <c r="GSB140"/>
      <c r="GSC140"/>
      <c r="GSD140"/>
      <c r="GSE140"/>
      <c r="GSF140"/>
      <c r="GSG140"/>
      <c r="GSH140"/>
      <c r="GSI140"/>
      <c r="GSJ140"/>
      <c r="GSK140"/>
      <c r="GSL140"/>
      <c r="GSM140"/>
      <c r="GSN140"/>
      <c r="GSO140"/>
      <c r="GSP140"/>
      <c r="GSQ140"/>
      <c r="GSR140"/>
      <c r="GSS140"/>
      <c r="GST140"/>
      <c r="GSU140"/>
      <c r="GSV140"/>
      <c r="GSW140"/>
      <c r="GSX140"/>
      <c r="GSY140"/>
      <c r="GSZ140"/>
      <c r="GTA140"/>
      <c r="GTB140"/>
      <c r="GTC140"/>
      <c r="GTD140"/>
      <c r="GTE140"/>
      <c r="GTF140"/>
      <c r="GTG140"/>
      <c r="GTH140"/>
      <c r="GTI140"/>
      <c r="GTJ140"/>
      <c r="GTK140"/>
      <c r="GTL140"/>
      <c r="GTM140"/>
      <c r="GTN140"/>
      <c r="GTO140"/>
      <c r="GTP140"/>
      <c r="GTQ140"/>
      <c r="GTR140"/>
      <c r="GTS140"/>
      <c r="GTT140"/>
      <c r="GTU140"/>
      <c r="GTV140"/>
      <c r="GTW140"/>
      <c r="GTX140"/>
      <c r="GTY140"/>
      <c r="GTZ140"/>
      <c r="GUA140"/>
      <c r="GUB140"/>
      <c r="GUC140"/>
      <c r="GUD140"/>
      <c r="GUE140"/>
      <c r="GUF140"/>
      <c r="GUG140"/>
      <c r="GUH140"/>
      <c r="GUI140"/>
      <c r="GUJ140"/>
      <c r="GUK140"/>
      <c r="GUL140"/>
      <c r="GUM140"/>
      <c r="GUN140"/>
      <c r="GUO140"/>
      <c r="GUP140"/>
      <c r="GUQ140"/>
      <c r="GUR140"/>
      <c r="GUS140"/>
      <c r="GUT140"/>
      <c r="GUU140"/>
      <c r="GUV140"/>
      <c r="GUW140"/>
      <c r="GUX140"/>
      <c r="GUY140"/>
      <c r="GUZ140"/>
      <c r="GVA140"/>
      <c r="GVB140"/>
      <c r="GVC140"/>
      <c r="GVD140"/>
      <c r="GVE140"/>
      <c r="GVF140"/>
      <c r="GVG140"/>
      <c r="GVH140"/>
      <c r="GVI140"/>
      <c r="GVJ140"/>
      <c r="GVK140"/>
      <c r="GVL140"/>
      <c r="GVM140"/>
      <c r="GVN140"/>
      <c r="GVO140"/>
      <c r="GVP140"/>
      <c r="GVQ140"/>
      <c r="GVR140"/>
      <c r="GVS140"/>
      <c r="GVT140"/>
      <c r="GVU140"/>
      <c r="GVV140"/>
      <c r="GVW140"/>
      <c r="GVX140"/>
      <c r="GVY140"/>
      <c r="GVZ140"/>
      <c r="GWA140"/>
      <c r="GWB140"/>
      <c r="GWC140"/>
      <c r="GWD140"/>
      <c r="GWE140"/>
      <c r="GWF140"/>
      <c r="GWG140"/>
      <c r="GWH140"/>
      <c r="GWI140"/>
      <c r="GWJ140"/>
      <c r="GWK140"/>
      <c r="GWL140"/>
      <c r="GWM140"/>
      <c r="GWN140"/>
      <c r="GWO140"/>
      <c r="GWP140"/>
      <c r="GWQ140"/>
      <c r="GWR140"/>
      <c r="GWS140"/>
      <c r="GWT140"/>
      <c r="GWU140"/>
      <c r="GWV140"/>
      <c r="GWW140"/>
      <c r="GWX140"/>
      <c r="GWY140"/>
      <c r="GWZ140"/>
      <c r="GXA140"/>
      <c r="GXB140"/>
      <c r="GXC140"/>
      <c r="GXD140"/>
      <c r="GXE140"/>
      <c r="GXF140"/>
      <c r="GXG140"/>
      <c r="GXH140"/>
      <c r="GXI140"/>
      <c r="GXJ140"/>
      <c r="GXK140"/>
      <c r="GXL140"/>
      <c r="GXM140"/>
      <c r="GXN140"/>
      <c r="GXO140"/>
      <c r="GXP140"/>
      <c r="GXQ140"/>
      <c r="GXR140"/>
      <c r="GXS140"/>
      <c r="GXT140"/>
      <c r="GXU140"/>
      <c r="GXV140"/>
      <c r="GXW140"/>
      <c r="GXX140"/>
      <c r="GXY140"/>
      <c r="GXZ140"/>
      <c r="GYA140"/>
      <c r="GYB140"/>
      <c r="GYC140"/>
      <c r="GYD140"/>
      <c r="GYE140"/>
      <c r="GYF140"/>
      <c r="GYG140"/>
      <c r="GYH140"/>
      <c r="GYI140"/>
      <c r="GYJ140"/>
      <c r="GYK140"/>
      <c r="GYL140"/>
      <c r="GYM140"/>
      <c r="GYN140"/>
      <c r="GYO140"/>
      <c r="GYP140"/>
      <c r="GYQ140"/>
      <c r="GYR140"/>
      <c r="GYS140"/>
      <c r="GYT140"/>
      <c r="GYU140"/>
      <c r="GYV140"/>
      <c r="GYW140"/>
      <c r="GYX140"/>
      <c r="GYY140"/>
      <c r="GYZ140"/>
      <c r="GZA140"/>
      <c r="GZB140"/>
      <c r="GZC140"/>
      <c r="GZD140"/>
      <c r="GZE140"/>
      <c r="GZF140"/>
      <c r="GZG140"/>
      <c r="GZH140"/>
      <c r="GZI140"/>
      <c r="GZJ140"/>
      <c r="GZK140"/>
      <c r="GZL140"/>
      <c r="GZM140"/>
      <c r="GZN140"/>
      <c r="GZO140"/>
      <c r="GZP140"/>
      <c r="GZQ140"/>
      <c r="GZR140"/>
      <c r="GZS140"/>
      <c r="GZT140"/>
      <c r="GZU140"/>
      <c r="GZV140"/>
      <c r="GZW140"/>
      <c r="GZX140"/>
      <c r="GZY140"/>
      <c r="GZZ140"/>
      <c r="HAA140"/>
      <c r="HAB140"/>
      <c r="HAC140"/>
      <c r="HAD140"/>
      <c r="HAE140"/>
      <c r="HAF140"/>
      <c r="HAG140"/>
      <c r="HAH140"/>
      <c r="HAI140"/>
      <c r="HAJ140"/>
      <c r="HAK140"/>
      <c r="HAL140"/>
      <c r="HAM140"/>
      <c r="HAN140"/>
      <c r="HAO140"/>
      <c r="HAP140"/>
      <c r="HAQ140"/>
      <c r="HAR140"/>
      <c r="HAS140"/>
      <c r="HAT140"/>
      <c r="HAU140"/>
      <c r="HAV140"/>
      <c r="HAW140"/>
      <c r="HAX140"/>
      <c r="HAY140"/>
      <c r="HAZ140"/>
      <c r="HBA140"/>
      <c r="HBB140"/>
      <c r="HBC140"/>
      <c r="HBD140"/>
      <c r="HBE140"/>
      <c r="HBF140"/>
      <c r="HBG140"/>
      <c r="HBH140"/>
      <c r="HBI140"/>
      <c r="HBJ140"/>
      <c r="HBK140"/>
      <c r="HBL140"/>
      <c r="HBM140"/>
      <c r="HBN140"/>
      <c r="HBO140"/>
      <c r="HBP140"/>
      <c r="HBQ140"/>
      <c r="HBR140"/>
      <c r="HBS140"/>
      <c r="HBT140"/>
      <c r="HBU140"/>
      <c r="HBV140"/>
      <c r="HBW140"/>
      <c r="HBX140"/>
      <c r="HBY140"/>
      <c r="HBZ140"/>
      <c r="HCA140"/>
      <c r="HCB140"/>
      <c r="HCC140"/>
      <c r="HCD140"/>
      <c r="HCE140"/>
      <c r="HCF140"/>
      <c r="HCG140"/>
      <c r="HCH140"/>
      <c r="HCI140"/>
      <c r="HCJ140"/>
      <c r="HCK140"/>
      <c r="HCL140"/>
      <c r="HCM140"/>
      <c r="HCN140"/>
      <c r="HCO140"/>
      <c r="HCP140"/>
      <c r="HCQ140"/>
      <c r="HCR140"/>
      <c r="HCS140"/>
      <c r="HCT140"/>
      <c r="HCU140"/>
      <c r="HCV140"/>
      <c r="HCW140"/>
      <c r="HCX140"/>
      <c r="HCY140"/>
      <c r="HCZ140"/>
      <c r="HDA140"/>
      <c r="HDB140"/>
      <c r="HDC140"/>
      <c r="HDD140"/>
      <c r="HDE140"/>
      <c r="HDF140"/>
      <c r="HDG140"/>
      <c r="HDH140"/>
      <c r="HDI140"/>
      <c r="HDJ140"/>
      <c r="HDK140"/>
      <c r="HDL140"/>
      <c r="HDM140"/>
      <c r="HDN140"/>
      <c r="HDO140"/>
      <c r="HDP140"/>
      <c r="HDQ140"/>
      <c r="HDR140"/>
      <c r="HDS140"/>
      <c r="HDT140"/>
      <c r="HDU140"/>
      <c r="HDV140"/>
      <c r="HDW140"/>
      <c r="HDX140"/>
      <c r="HDY140"/>
      <c r="HDZ140"/>
      <c r="HEA140"/>
      <c r="HEB140"/>
      <c r="HEC140"/>
      <c r="HED140"/>
      <c r="HEE140"/>
      <c r="HEF140"/>
      <c r="HEG140"/>
      <c r="HEH140"/>
      <c r="HEI140"/>
      <c r="HEJ140"/>
      <c r="HEK140"/>
      <c r="HEL140"/>
      <c r="HEM140"/>
      <c r="HEN140"/>
      <c r="HEO140"/>
      <c r="HEP140"/>
      <c r="HEQ140"/>
      <c r="HER140"/>
      <c r="HES140"/>
      <c r="HET140"/>
      <c r="HEU140"/>
      <c r="HEV140"/>
      <c r="HEW140"/>
      <c r="HEX140"/>
      <c r="HEY140"/>
      <c r="HEZ140"/>
      <c r="HFA140"/>
      <c r="HFB140"/>
      <c r="HFC140"/>
      <c r="HFD140"/>
      <c r="HFE140"/>
      <c r="HFF140"/>
      <c r="HFG140"/>
      <c r="HFH140"/>
      <c r="HFI140"/>
      <c r="HFJ140"/>
      <c r="HFK140"/>
      <c r="HFL140"/>
      <c r="HFM140"/>
      <c r="HFN140"/>
      <c r="HFO140"/>
      <c r="HFP140"/>
      <c r="HFQ140"/>
      <c r="HFR140"/>
      <c r="HFS140"/>
      <c r="HFT140"/>
      <c r="HFU140"/>
      <c r="HFV140"/>
      <c r="HFW140"/>
      <c r="HFX140"/>
      <c r="HFY140"/>
      <c r="HFZ140"/>
      <c r="HGA140"/>
      <c r="HGB140"/>
      <c r="HGC140"/>
      <c r="HGD140"/>
      <c r="HGE140"/>
      <c r="HGF140"/>
      <c r="HGG140"/>
      <c r="HGH140"/>
      <c r="HGI140"/>
      <c r="HGJ140"/>
      <c r="HGK140"/>
      <c r="HGL140"/>
      <c r="HGM140"/>
      <c r="HGN140"/>
      <c r="HGO140"/>
      <c r="HGP140"/>
      <c r="HGQ140"/>
      <c r="HGR140"/>
      <c r="HGS140"/>
      <c r="HGT140"/>
      <c r="HGU140"/>
      <c r="HGV140"/>
      <c r="HGW140"/>
      <c r="HGX140"/>
      <c r="HGY140"/>
      <c r="HGZ140"/>
      <c r="HHA140"/>
      <c r="HHB140"/>
      <c r="HHC140"/>
      <c r="HHD140"/>
      <c r="HHE140"/>
      <c r="HHF140"/>
      <c r="HHG140"/>
      <c r="HHH140"/>
      <c r="HHI140"/>
      <c r="HHJ140"/>
      <c r="HHK140"/>
      <c r="HHL140"/>
      <c r="HHM140"/>
      <c r="HHN140"/>
      <c r="HHO140"/>
      <c r="HHP140"/>
      <c r="HHQ140"/>
      <c r="HHR140"/>
      <c r="HHS140"/>
      <c r="HHT140"/>
      <c r="HHU140"/>
      <c r="HHV140"/>
      <c r="HHW140"/>
      <c r="HHX140"/>
      <c r="HHY140"/>
      <c r="HHZ140"/>
      <c r="HIA140"/>
      <c r="HIB140"/>
      <c r="HIC140"/>
      <c r="HID140"/>
      <c r="HIE140"/>
      <c r="HIF140"/>
      <c r="HIG140"/>
      <c r="HIH140"/>
      <c r="HII140"/>
      <c r="HIJ140"/>
      <c r="HIK140"/>
      <c r="HIL140"/>
      <c r="HIM140"/>
      <c r="HIN140"/>
      <c r="HIO140"/>
      <c r="HIP140"/>
      <c r="HIQ140"/>
      <c r="HIR140"/>
      <c r="HIS140"/>
      <c r="HIT140"/>
      <c r="HIU140"/>
      <c r="HIV140"/>
      <c r="HIW140"/>
      <c r="HIX140"/>
      <c r="HIY140"/>
      <c r="HIZ140"/>
      <c r="HJA140"/>
      <c r="HJB140"/>
      <c r="HJC140"/>
      <c r="HJD140"/>
      <c r="HJE140"/>
      <c r="HJF140"/>
      <c r="HJG140"/>
      <c r="HJH140"/>
      <c r="HJI140"/>
      <c r="HJJ140"/>
      <c r="HJK140"/>
      <c r="HJL140"/>
      <c r="HJM140"/>
      <c r="HJN140"/>
      <c r="HJO140"/>
      <c r="HJP140"/>
      <c r="HJQ140"/>
      <c r="HJR140"/>
      <c r="HJS140"/>
      <c r="HJT140"/>
      <c r="HJU140"/>
      <c r="HJV140"/>
      <c r="HJW140"/>
      <c r="HJX140"/>
      <c r="HJY140"/>
      <c r="HJZ140"/>
      <c r="HKA140"/>
      <c r="HKB140"/>
      <c r="HKC140"/>
      <c r="HKD140"/>
      <c r="HKE140"/>
      <c r="HKF140"/>
      <c r="HKG140"/>
      <c r="HKH140"/>
      <c r="HKI140"/>
      <c r="HKJ140"/>
      <c r="HKK140"/>
      <c r="HKL140"/>
      <c r="HKM140"/>
      <c r="HKN140"/>
      <c r="HKO140"/>
      <c r="HKP140"/>
      <c r="HKQ140"/>
      <c r="HKR140"/>
      <c r="HKS140"/>
      <c r="HKT140"/>
      <c r="HKU140"/>
      <c r="HKV140"/>
      <c r="HKW140"/>
      <c r="HKX140"/>
      <c r="HKY140"/>
      <c r="HKZ140"/>
      <c r="HLA140"/>
      <c r="HLB140"/>
      <c r="HLC140"/>
      <c r="HLD140"/>
      <c r="HLE140"/>
      <c r="HLF140"/>
      <c r="HLG140"/>
      <c r="HLH140"/>
      <c r="HLI140"/>
      <c r="HLJ140"/>
      <c r="HLK140"/>
      <c r="HLL140"/>
      <c r="HLM140"/>
      <c r="HLN140"/>
      <c r="HLO140"/>
      <c r="HLP140"/>
      <c r="HLQ140"/>
      <c r="HLR140"/>
      <c r="HLS140"/>
      <c r="HLT140"/>
      <c r="HLU140"/>
      <c r="HLV140"/>
      <c r="HLW140"/>
      <c r="HLX140"/>
      <c r="HLY140"/>
      <c r="HLZ140"/>
      <c r="HMA140"/>
      <c r="HMB140"/>
      <c r="HMC140"/>
      <c r="HMD140"/>
      <c r="HME140"/>
      <c r="HMF140"/>
      <c r="HMG140"/>
      <c r="HMH140"/>
      <c r="HMI140"/>
      <c r="HMJ140"/>
      <c r="HMK140"/>
      <c r="HML140"/>
      <c r="HMM140"/>
      <c r="HMN140"/>
      <c r="HMO140"/>
      <c r="HMP140"/>
      <c r="HMQ140"/>
      <c r="HMR140"/>
      <c r="HMS140"/>
      <c r="HMT140"/>
      <c r="HMU140"/>
      <c r="HMV140"/>
      <c r="HMW140"/>
      <c r="HMX140"/>
      <c r="HMY140"/>
      <c r="HMZ140"/>
      <c r="HNA140"/>
      <c r="HNB140"/>
      <c r="HNC140"/>
      <c r="HND140"/>
      <c r="HNE140"/>
      <c r="HNF140"/>
      <c r="HNG140"/>
      <c r="HNH140"/>
      <c r="HNI140"/>
      <c r="HNJ140"/>
      <c r="HNK140"/>
      <c r="HNL140"/>
      <c r="HNM140"/>
      <c r="HNN140"/>
      <c r="HNO140"/>
      <c r="HNP140"/>
      <c r="HNQ140"/>
      <c r="HNR140"/>
      <c r="HNS140"/>
      <c r="HNT140"/>
      <c r="HNU140"/>
      <c r="HNV140"/>
      <c r="HNW140"/>
      <c r="HNX140"/>
      <c r="HNY140"/>
      <c r="HNZ140"/>
      <c r="HOA140"/>
      <c r="HOB140"/>
      <c r="HOC140"/>
      <c r="HOD140"/>
      <c r="HOE140"/>
      <c r="HOF140"/>
      <c r="HOG140"/>
      <c r="HOH140"/>
      <c r="HOI140"/>
      <c r="HOJ140"/>
      <c r="HOK140"/>
      <c r="HOL140"/>
      <c r="HOM140"/>
      <c r="HON140"/>
      <c r="HOO140"/>
      <c r="HOP140"/>
      <c r="HOQ140"/>
      <c r="HOR140"/>
      <c r="HOS140"/>
      <c r="HOT140"/>
      <c r="HOU140"/>
      <c r="HOV140"/>
      <c r="HOW140"/>
      <c r="HOX140"/>
      <c r="HOY140"/>
      <c r="HOZ140"/>
      <c r="HPA140"/>
      <c r="HPB140"/>
      <c r="HPC140"/>
      <c r="HPD140"/>
      <c r="HPE140"/>
      <c r="HPF140"/>
      <c r="HPG140"/>
      <c r="HPH140"/>
      <c r="HPI140"/>
      <c r="HPJ140"/>
      <c r="HPK140"/>
      <c r="HPL140"/>
      <c r="HPM140"/>
      <c r="HPN140"/>
      <c r="HPO140"/>
      <c r="HPP140"/>
      <c r="HPQ140"/>
      <c r="HPR140"/>
      <c r="HPS140"/>
      <c r="HPT140"/>
      <c r="HPU140"/>
      <c r="HPV140"/>
      <c r="HPW140"/>
      <c r="HPX140"/>
      <c r="HPY140"/>
      <c r="HPZ140"/>
      <c r="HQA140"/>
      <c r="HQB140"/>
      <c r="HQC140"/>
      <c r="HQD140"/>
      <c r="HQE140"/>
      <c r="HQF140"/>
      <c r="HQG140"/>
      <c r="HQH140"/>
      <c r="HQI140"/>
      <c r="HQJ140"/>
      <c r="HQK140"/>
      <c r="HQL140"/>
      <c r="HQM140"/>
      <c r="HQN140"/>
      <c r="HQO140"/>
      <c r="HQP140"/>
      <c r="HQQ140"/>
      <c r="HQR140"/>
      <c r="HQS140"/>
      <c r="HQT140"/>
      <c r="HQU140"/>
      <c r="HQV140"/>
      <c r="HQW140"/>
      <c r="HQX140"/>
      <c r="HQY140"/>
      <c r="HQZ140"/>
      <c r="HRA140"/>
      <c r="HRB140"/>
      <c r="HRC140"/>
      <c r="HRD140"/>
      <c r="HRE140"/>
      <c r="HRF140"/>
      <c r="HRG140"/>
      <c r="HRH140"/>
      <c r="HRI140"/>
      <c r="HRJ140"/>
      <c r="HRK140"/>
      <c r="HRL140"/>
      <c r="HRM140"/>
      <c r="HRN140"/>
      <c r="HRO140"/>
      <c r="HRP140"/>
      <c r="HRQ140"/>
      <c r="HRR140"/>
      <c r="HRS140"/>
      <c r="HRT140"/>
      <c r="HRU140"/>
      <c r="HRV140"/>
      <c r="HRW140"/>
      <c r="HRX140"/>
      <c r="HRY140"/>
      <c r="HRZ140"/>
      <c r="HSA140"/>
      <c r="HSB140"/>
      <c r="HSC140"/>
      <c r="HSD140"/>
      <c r="HSE140"/>
      <c r="HSF140"/>
      <c r="HSG140"/>
      <c r="HSH140"/>
      <c r="HSI140"/>
      <c r="HSJ140"/>
      <c r="HSK140"/>
      <c r="HSL140"/>
      <c r="HSM140"/>
      <c r="HSN140"/>
      <c r="HSO140"/>
      <c r="HSP140"/>
      <c r="HSQ140"/>
      <c r="HSR140"/>
      <c r="HSS140"/>
      <c r="HST140"/>
      <c r="HSU140"/>
      <c r="HSV140"/>
      <c r="HSW140"/>
      <c r="HSX140"/>
      <c r="HSY140"/>
      <c r="HSZ140"/>
      <c r="HTA140"/>
      <c r="HTB140"/>
      <c r="HTC140"/>
      <c r="HTD140"/>
      <c r="HTE140"/>
      <c r="HTF140"/>
      <c r="HTG140"/>
      <c r="HTH140"/>
      <c r="HTI140"/>
      <c r="HTJ140"/>
      <c r="HTK140"/>
      <c r="HTL140"/>
      <c r="HTM140"/>
      <c r="HTN140"/>
      <c r="HTO140"/>
      <c r="HTP140"/>
      <c r="HTQ140"/>
      <c r="HTR140"/>
      <c r="HTS140"/>
      <c r="HTT140"/>
      <c r="HTU140"/>
      <c r="HTV140"/>
      <c r="HTW140"/>
      <c r="HTX140"/>
      <c r="HTY140"/>
      <c r="HTZ140"/>
      <c r="HUA140"/>
      <c r="HUB140"/>
      <c r="HUC140"/>
      <c r="HUD140"/>
      <c r="HUE140"/>
      <c r="HUF140"/>
      <c r="HUG140"/>
      <c r="HUH140"/>
      <c r="HUI140"/>
      <c r="HUJ140"/>
      <c r="HUK140"/>
      <c r="HUL140"/>
      <c r="HUM140"/>
      <c r="HUN140"/>
      <c r="HUO140"/>
      <c r="HUP140"/>
      <c r="HUQ140"/>
      <c r="HUR140"/>
      <c r="HUS140"/>
      <c r="HUT140"/>
      <c r="HUU140"/>
      <c r="HUV140"/>
      <c r="HUW140"/>
      <c r="HUX140"/>
      <c r="HUY140"/>
      <c r="HUZ140"/>
      <c r="HVA140"/>
      <c r="HVB140"/>
      <c r="HVC140"/>
      <c r="HVD140"/>
      <c r="HVE140"/>
      <c r="HVF140"/>
      <c r="HVG140"/>
      <c r="HVH140"/>
      <c r="HVI140"/>
      <c r="HVJ140"/>
      <c r="HVK140"/>
      <c r="HVL140"/>
      <c r="HVM140"/>
      <c r="HVN140"/>
      <c r="HVO140"/>
      <c r="HVP140"/>
      <c r="HVQ140"/>
      <c r="HVR140"/>
      <c r="HVS140"/>
      <c r="HVT140"/>
      <c r="HVU140"/>
      <c r="HVV140"/>
      <c r="HVW140"/>
      <c r="HVX140"/>
      <c r="HVY140"/>
      <c r="HVZ140"/>
      <c r="HWA140"/>
      <c r="HWB140"/>
      <c r="HWC140"/>
      <c r="HWD140"/>
      <c r="HWE140"/>
      <c r="HWF140"/>
      <c r="HWG140"/>
      <c r="HWH140"/>
      <c r="HWI140"/>
      <c r="HWJ140"/>
      <c r="HWK140"/>
      <c r="HWL140"/>
      <c r="HWM140"/>
      <c r="HWN140"/>
      <c r="HWO140"/>
      <c r="HWP140"/>
      <c r="HWQ140"/>
      <c r="HWR140"/>
      <c r="HWS140"/>
      <c r="HWT140"/>
      <c r="HWU140"/>
      <c r="HWV140"/>
      <c r="HWW140"/>
      <c r="HWX140"/>
      <c r="HWY140"/>
      <c r="HWZ140"/>
      <c r="HXA140"/>
      <c r="HXB140"/>
      <c r="HXC140"/>
      <c r="HXD140"/>
      <c r="HXE140"/>
      <c r="HXF140"/>
      <c r="HXG140"/>
      <c r="HXH140"/>
      <c r="HXI140"/>
      <c r="HXJ140"/>
      <c r="HXK140"/>
      <c r="HXL140"/>
      <c r="HXM140"/>
      <c r="HXN140"/>
      <c r="HXO140"/>
      <c r="HXP140"/>
      <c r="HXQ140"/>
      <c r="HXR140"/>
      <c r="HXS140"/>
      <c r="HXT140"/>
      <c r="HXU140"/>
      <c r="HXV140"/>
      <c r="HXW140"/>
      <c r="HXX140"/>
      <c r="HXY140"/>
      <c r="HXZ140"/>
      <c r="HYA140"/>
      <c r="HYB140"/>
      <c r="HYC140"/>
      <c r="HYD140"/>
      <c r="HYE140"/>
      <c r="HYF140"/>
      <c r="HYG140"/>
      <c r="HYH140"/>
      <c r="HYI140"/>
      <c r="HYJ140"/>
      <c r="HYK140"/>
      <c r="HYL140"/>
      <c r="HYM140"/>
      <c r="HYN140"/>
      <c r="HYO140"/>
      <c r="HYP140"/>
      <c r="HYQ140"/>
      <c r="HYR140"/>
      <c r="HYS140"/>
      <c r="HYT140"/>
      <c r="HYU140"/>
      <c r="HYV140"/>
      <c r="HYW140"/>
      <c r="HYX140"/>
      <c r="HYY140"/>
      <c r="HYZ140"/>
      <c r="HZA140"/>
      <c r="HZB140"/>
      <c r="HZC140"/>
      <c r="HZD140"/>
      <c r="HZE140"/>
      <c r="HZF140"/>
      <c r="HZG140"/>
      <c r="HZH140"/>
      <c r="HZI140"/>
      <c r="HZJ140"/>
      <c r="HZK140"/>
      <c r="HZL140"/>
      <c r="HZM140"/>
      <c r="HZN140"/>
      <c r="HZO140"/>
      <c r="HZP140"/>
      <c r="HZQ140"/>
      <c r="HZR140"/>
      <c r="HZS140"/>
      <c r="HZT140"/>
      <c r="HZU140"/>
      <c r="HZV140"/>
      <c r="HZW140"/>
      <c r="HZX140"/>
      <c r="HZY140"/>
      <c r="HZZ140"/>
      <c r="IAA140"/>
      <c r="IAB140"/>
      <c r="IAC140"/>
      <c r="IAD140"/>
      <c r="IAE140"/>
      <c r="IAF140"/>
      <c r="IAG140"/>
      <c r="IAH140"/>
      <c r="IAI140"/>
      <c r="IAJ140"/>
      <c r="IAK140"/>
      <c r="IAL140"/>
      <c r="IAM140"/>
      <c r="IAN140"/>
      <c r="IAO140"/>
      <c r="IAP140"/>
      <c r="IAQ140"/>
      <c r="IAR140"/>
      <c r="IAS140"/>
      <c r="IAT140"/>
      <c r="IAU140"/>
      <c r="IAV140"/>
      <c r="IAW140"/>
      <c r="IAX140"/>
      <c r="IAY140"/>
      <c r="IAZ140"/>
      <c r="IBA140"/>
      <c r="IBB140"/>
      <c r="IBC140"/>
      <c r="IBD140"/>
      <c r="IBE140"/>
      <c r="IBF140"/>
      <c r="IBG140"/>
      <c r="IBH140"/>
      <c r="IBI140"/>
      <c r="IBJ140"/>
      <c r="IBK140"/>
      <c r="IBL140"/>
      <c r="IBM140"/>
      <c r="IBN140"/>
      <c r="IBO140"/>
      <c r="IBP140"/>
      <c r="IBQ140"/>
      <c r="IBR140"/>
      <c r="IBS140"/>
      <c r="IBT140"/>
      <c r="IBU140"/>
      <c r="IBV140"/>
      <c r="IBW140"/>
      <c r="IBX140"/>
      <c r="IBY140"/>
      <c r="IBZ140"/>
      <c r="ICA140"/>
      <c r="ICB140"/>
      <c r="ICC140"/>
      <c r="ICD140"/>
      <c r="ICE140"/>
      <c r="ICF140"/>
      <c r="ICG140"/>
      <c r="ICH140"/>
      <c r="ICI140"/>
      <c r="ICJ140"/>
      <c r="ICK140"/>
      <c r="ICL140"/>
      <c r="ICM140"/>
      <c r="ICN140"/>
      <c r="ICO140"/>
      <c r="ICP140"/>
      <c r="ICQ140"/>
      <c r="ICR140"/>
      <c r="ICS140"/>
      <c r="ICT140"/>
      <c r="ICU140"/>
      <c r="ICV140"/>
      <c r="ICW140"/>
      <c r="ICX140"/>
      <c r="ICY140"/>
      <c r="ICZ140"/>
      <c r="IDA140"/>
      <c r="IDB140"/>
      <c r="IDC140"/>
      <c r="IDD140"/>
      <c r="IDE140"/>
      <c r="IDF140"/>
      <c r="IDG140"/>
      <c r="IDH140"/>
      <c r="IDI140"/>
      <c r="IDJ140"/>
      <c r="IDK140"/>
      <c r="IDL140"/>
      <c r="IDM140"/>
      <c r="IDN140"/>
      <c r="IDO140"/>
      <c r="IDP140"/>
      <c r="IDQ140"/>
      <c r="IDR140"/>
      <c r="IDS140"/>
      <c r="IDT140"/>
      <c r="IDU140"/>
      <c r="IDV140"/>
      <c r="IDW140"/>
      <c r="IDX140"/>
      <c r="IDY140"/>
      <c r="IDZ140"/>
      <c r="IEA140"/>
      <c r="IEB140"/>
      <c r="IEC140"/>
      <c r="IED140"/>
      <c r="IEE140"/>
      <c r="IEF140"/>
      <c r="IEG140"/>
      <c r="IEH140"/>
      <c r="IEI140"/>
      <c r="IEJ140"/>
      <c r="IEK140"/>
      <c r="IEL140"/>
      <c r="IEM140"/>
      <c r="IEN140"/>
      <c r="IEO140"/>
      <c r="IEP140"/>
      <c r="IEQ140"/>
      <c r="IER140"/>
      <c r="IES140"/>
      <c r="IET140"/>
      <c r="IEU140"/>
      <c r="IEV140"/>
      <c r="IEW140"/>
      <c r="IEX140"/>
      <c r="IEY140"/>
      <c r="IEZ140"/>
      <c r="IFA140"/>
      <c r="IFB140"/>
      <c r="IFC140"/>
      <c r="IFD140"/>
      <c r="IFE140"/>
      <c r="IFF140"/>
      <c r="IFG140"/>
      <c r="IFH140"/>
      <c r="IFI140"/>
      <c r="IFJ140"/>
      <c r="IFK140"/>
      <c r="IFL140"/>
      <c r="IFM140"/>
      <c r="IFN140"/>
      <c r="IFO140"/>
      <c r="IFP140"/>
      <c r="IFQ140"/>
      <c r="IFR140"/>
      <c r="IFS140"/>
      <c r="IFT140"/>
      <c r="IFU140"/>
      <c r="IFV140"/>
      <c r="IFW140"/>
      <c r="IFX140"/>
      <c r="IFY140"/>
      <c r="IFZ140"/>
      <c r="IGA140"/>
      <c r="IGB140"/>
      <c r="IGC140"/>
      <c r="IGD140"/>
      <c r="IGE140"/>
      <c r="IGF140"/>
      <c r="IGG140"/>
      <c r="IGH140"/>
      <c r="IGI140"/>
      <c r="IGJ140"/>
      <c r="IGK140"/>
      <c r="IGL140"/>
      <c r="IGM140"/>
      <c r="IGN140"/>
      <c r="IGO140"/>
      <c r="IGP140"/>
      <c r="IGQ140"/>
      <c r="IGR140"/>
      <c r="IGS140"/>
      <c r="IGT140"/>
      <c r="IGU140"/>
      <c r="IGV140"/>
      <c r="IGW140"/>
      <c r="IGX140"/>
      <c r="IGY140"/>
      <c r="IGZ140"/>
      <c r="IHA140"/>
      <c r="IHB140"/>
      <c r="IHC140"/>
      <c r="IHD140"/>
      <c r="IHE140"/>
      <c r="IHF140"/>
      <c r="IHG140"/>
      <c r="IHH140"/>
      <c r="IHI140"/>
      <c r="IHJ140"/>
      <c r="IHK140"/>
      <c r="IHL140"/>
      <c r="IHM140"/>
      <c r="IHN140"/>
      <c r="IHO140"/>
      <c r="IHP140"/>
      <c r="IHQ140"/>
      <c r="IHR140"/>
      <c r="IHS140"/>
      <c r="IHT140"/>
      <c r="IHU140"/>
      <c r="IHV140"/>
      <c r="IHW140"/>
      <c r="IHX140"/>
      <c r="IHY140"/>
      <c r="IHZ140"/>
      <c r="IIA140"/>
      <c r="IIB140"/>
      <c r="IIC140"/>
      <c r="IID140"/>
      <c r="IIE140"/>
      <c r="IIF140"/>
      <c r="IIG140"/>
      <c r="IIH140"/>
      <c r="III140"/>
      <c r="IIJ140"/>
      <c r="IIK140"/>
      <c r="IIL140"/>
      <c r="IIM140"/>
      <c r="IIN140"/>
      <c r="IIO140"/>
      <c r="IIP140"/>
      <c r="IIQ140"/>
      <c r="IIR140"/>
      <c r="IIS140"/>
      <c r="IIT140"/>
      <c r="IIU140"/>
      <c r="IIV140"/>
      <c r="IIW140"/>
      <c r="IIX140"/>
      <c r="IIY140"/>
      <c r="IIZ140"/>
      <c r="IJA140"/>
      <c r="IJB140"/>
      <c r="IJC140"/>
      <c r="IJD140"/>
      <c r="IJE140"/>
      <c r="IJF140"/>
      <c r="IJG140"/>
      <c r="IJH140"/>
      <c r="IJI140"/>
      <c r="IJJ140"/>
      <c r="IJK140"/>
      <c r="IJL140"/>
      <c r="IJM140"/>
      <c r="IJN140"/>
      <c r="IJO140"/>
      <c r="IJP140"/>
      <c r="IJQ140"/>
      <c r="IJR140"/>
      <c r="IJS140"/>
      <c r="IJT140"/>
      <c r="IJU140"/>
      <c r="IJV140"/>
      <c r="IJW140"/>
      <c r="IJX140"/>
      <c r="IJY140"/>
      <c r="IJZ140"/>
      <c r="IKA140"/>
      <c r="IKB140"/>
      <c r="IKC140"/>
      <c r="IKD140"/>
      <c r="IKE140"/>
      <c r="IKF140"/>
      <c r="IKG140"/>
      <c r="IKH140"/>
      <c r="IKI140"/>
      <c r="IKJ140"/>
      <c r="IKK140"/>
      <c r="IKL140"/>
      <c r="IKM140"/>
      <c r="IKN140"/>
      <c r="IKO140"/>
      <c r="IKP140"/>
      <c r="IKQ140"/>
      <c r="IKR140"/>
      <c r="IKS140"/>
      <c r="IKT140"/>
      <c r="IKU140"/>
      <c r="IKV140"/>
      <c r="IKW140"/>
      <c r="IKX140"/>
      <c r="IKY140"/>
      <c r="IKZ140"/>
      <c r="ILA140"/>
      <c r="ILB140"/>
      <c r="ILC140"/>
      <c r="ILD140"/>
      <c r="ILE140"/>
      <c r="ILF140"/>
      <c r="ILG140"/>
      <c r="ILH140"/>
      <c r="ILI140"/>
      <c r="ILJ140"/>
      <c r="ILK140"/>
      <c r="ILL140"/>
      <c r="ILM140"/>
      <c r="ILN140"/>
      <c r="ILO140"/>
      <c r="ILP140"/>
      <c r="ILQ140"/>
      <c r="ILR140"/>
      <c r="ILS140"/>
      <c r="ILT140"/>
      <c r="ILU140"/>
      <c r="ILV140"/>
      <c r="ILW140"/>
      <c r="ILX140"/>
      <c r="ILY140"/>
      <c r="ILZ140"/>
      <c r="IMA140"/>
      <c r="IMB140"/>
      <c r="IMC140"/>
      <c r="IMD140"/>
      <c r="IME140"/>
      <c r="IMF140"/>
      <c r="IMG140"/>
      <c r="IMH140"/>
      <c r="IMI140"/>
      <c r="IMJ140"/>
      <c r="IMK140"/>
      <c r="IML140"/>
      <c r="IMM140"/>
      <c r="IMN140"/>
      <c r="IMO140"/>
      <c r="IMP140"/>
      <c r="IMQ140"/>
      <c r="IMR140"/>
      <c r="IMS140"/>
      <c r="IMT140"/>
      <c r="IMU140"/>
      <c r="IMV140"/>
      <c r="IMW140"/>
      <c r="IMX140"/>
      <c r="IMY140"/>
      <c r="IMZ140"/>
      <c r="INA140"/>
      <c r="INB140"/>
      <c r="INC140"/>
      <c r="IND140"/>
      <c r="INE140"/>
      <c r="INF140"/>
      <c r="ING140"/>
      <c r="INH140"/>
      <c r="INI140"/>
      <c r="INJ140"/>
      <c r="INK140"/>
      <c r="INL140"/>
      <c r="INM140"/>
      <c r="INN140"/>
      <c r="INO140"/>
      <c r="INP140"/>
      <c r="INQ140"/>
      <c r="INR140"/>
      <c r="INS140"/>
      <c r="INT140"/>
      <c r="INU140"/>
      <c r="INV140"/>
      <c r="INW140"/>
      <c r="INX140"/>
      <c r="INY140"/>
      <c r="INZ140"/>
      <c r="IOA140"/>
      <c r="IOB140"/>
      <c r="IOC140"/>
      <c r="IOD140"/>
      <c r="IOE140"/>
      <c r="IOF140"/>
      <c r="IOG140"/>
      <c r="IOH140"/>
      <c r="IOI140"/>
      <c r="IOJ140"/>
      <c r="IOK140"/>
      <c r="IOL140"/>
      <c r="IOM140"/>
      <c r="ION140"/>
      <c r="IOO140"/>
      <c r="IOP140"/>
      <c r="IOQ140"/>
      <c r="IOR140"/>
      <c r="IOS140"/>
      <c r="IOT140"/>
      <c r="IOU140"/>
      <c r="IOV140"/>
      <c r="IOW140"/>
      <c r="IOX140"/>
      <c r="IOY140"/>
      <c r="IOZ140"/>
      <c r="IPA140"/>
      <c r="IPB140"/>
      <c r="IPC140"/>
      <c r="IPD140"/>
      <c r="IPE140"/>
      <c r="IPF140"/>
      <c r="IPG140"/>
      <c r="IPH140"/>
      <c r="IPI140"/>
      <c r="IPJ140"/>
      <c r="IPK140"/>
      <c r="IPL140"/>
      <c r="IPM140"/>
      <c r="IPN140"/>
      <c r="IPO140"/>
      <c r="IPP140"/>
      <c r="IPQ140"/>
      <c r="IPR140"/>
      <c r="IPS140"/>
      <c r="IPT140"/>
      <c r="IPU140"/>
      <c r="IPV140"/>
      <c r="IPW140"/>
      <c r="IPX140"/>
      <c r="IPY140"/>
      <c r="IPZ140"/>
      <c r="IQA140"/>
      <c r="IQB140"/>
      <c r="IQC140"/>
      <c r="IQD140"/>
      <c r="IQE140"/>
      <c r="IQF140"/>
      <c r="IQG140"/>
      <c r="IQH140"/>
      <c r="IQI140"/>
      <c r="IQJ140"/>
      <c r="IQK140"/>
      <c r="IQL140"/>
      <c r="IQM140"/>
      <c r="IQN140"/>
      <c r="IQO140"/>
      <c r="IQP140"/>
      <c r="IQQ140"/>
      <c r="IQR140"/>
      <c r="IQS140"/>
      <c r="IQT140"/>
      <c r="IQU140"/>
      <c r="IQV140"/>
      <c r="IQW140"/>
      <c r="IQX140"/>
      <c r="IQY140"/>
      <c r="IQZ140"/>
      <c r="IRA140"/>
      <c r="IRB140"/>
      <c r="IRC140"/>
      <c r="IRD140"/>
      <c r="IRE140"/>
      <c r="IRF140"/>
      <c r="IRG140"/>
      <c r="IRH140"/>
      <c r="IRI140"/>
      <c r="IRJ140"/>
      <c r="IRK140"/>
      <c r="IRL140"/>
      <c r="IRM140"/>
      <c r="IRN140"/>
      <c r="IRO140"/>
      <c r="IRP140"/>
      <c r="IRQ140"/>
      <c r="IRR140"/>
      <c r="IRS140"/>
      <c r="IRT140"/>
      <c r="IRU140"/>
      <c r="IRV140"/>
      <c r="IRW140"/>
      <c r="IRX140"/>
      <c r="IRY140"/>
      <c r="IRZ140"/>
      <c r="ISA140"/>
      <c r="ISB140"/>
      <c r="ISC140"/>
      <c r="ISD140"/>
      <c r="ISE140"/>
      <c r="ISF140"/>
      <c r="ISG140"/>
      <c r="ISH140"/>
      <c r="ISI140"/>
      <c r="ISJ140"/>
      <c r="ISK140"/>
      <c r="ISL140"/>
      <c r="ISM140"/>
      <c r="ISN140"/>
      <c r="ISO140"/>
      <c r="ISP140"/>
      <c r="ISQ140"/>
      <c r="ISR140"/>
      <c r="ISS140"/>
      <c r="IST140"/>
      <c r="ISU140"/>
      <c r="ISV140"/>
      <c r="ISW140"/>
      <c r="ISX140"/>
      <c r="ISY140"/>
      <c r="ISZ140"/>
      <c r="ITA140"/>
      <c r="ITB140"/>
      <c r="ITC140"/>
      <c r="ITD140"/>
      <c r="ITE140"/>
      <c r="ITF140"/>
      <c r="ITG140"/>
      <c r="ITH140"/>
      <c r="ITI140"/>
      <c r="ITJ140"/>
      <c r="ITK140"/>
      <c r="ITL140"/>
      <c r="ITM140"/>
      <c r="ITN140"/>
      <c r="ITO140"/>
      <c r="ITP140"/>
      <c r="ITQ140"/>
      <c r="ITR140"/>
      <c r="ITS140"/>
      <c r="ITT140"/>
      <c r="ITU140"/>
      <c r="ITV140"/>
      <c r="ITW140"/>
      <c r="ITX140"/>
      <c r="ITY140"/>
      <c r="ITZ140"/>
      <c r="IUA140"/>
      <c r="IUB140"/>
      <c r="IUC140"/>
      <c r="IUD140"/>
      <c r="IUE140"/>
      <c r="IUF140"/>
      <c r="IUG140"/>
      <c r="IUH140"/>
      <c r="IUI140"/>
      <c r="IUJ140"/>
      <c r="IUK140"/>
      <c r="IUL140"/>
      <c r="IUM140"/>
      <c r="IUN140"/>
      <c r="IUO140"/>
      <c r="IUP140"/>
      <c r="IUQ140"/>
      <c r="IUR140"/>
      <c r="IUS140"/>
      <c r="IUT140"/>
      <c r="IUU140"/>
      <c r="IUV140"/>
      <c r="IUW140"/>
      <c r="IUX140"/>
      <c r="IUY140"/>
      <c r="IUZ140"/>
      <c r="IVA140"/>
      <c r="IVB140"/>
      <c r="IVC140"/>
      <c r="IVD140"/>
      <c r="IVE140"/>
      <c r="IVF140"/>
      <c r="IVG140"/>
      <c r="IVH140"/>
      <c r="IVI140"/>
      <c r="IVJ140"/>
      <c r="IVK140"/>
      <c r="IVL140"/>
      <c r="IVM140"/>
      <c r="IVN140"/>
      <c r="IVO140"/>
      <c r="IVP140"/>
      <c r="IVQ140"/>
      <c r="IVR140"/>
      <c r="IVS140"/>
      <c r="IVT140"/>
      <c r="IVU140"/>
      <c r="IVV140"/>
      <c r="IVW140"/>
      <c r="IVX140"/>
      <c r="IVY140"/>
      <c r="IVZ140"/>
      <c r="IWA140"/>
      <c r="IWB140"/>
      <c r="IWC140"/>
      <c r="IWD140"/>
      <c r="IWE140"/>
      <c r="IWF140"/>
      <c r="IWG140"/>
      <c r="IWH140"/>
      <c r="IWI140"/>
      <c r="IWJ140"/>
      <c r="IWK140"/>
      <c r="IWL140"/>
      <c r="IWM140"/>
      <c r="IWN140"/>
      <c r="IWO140"/>
      <c r="IWP140"/>
      <c r="IWQ140"/>
      <c r="IWR140"/>
      <c r="IWS140"/>
      <c r="IWT140"/>
      <c r="IWU140"/>
      <c r="IWV140"/>
      <c r="IWW140"/>
      <c r="IWX140"/>
      <c r="IWY140"/>
      <c r="IWZ140"/>
      <c r="IXA140"/>
      <c r="IXB140"/>
      <c r="IXC140"/>
      <c r="IXD140"/>
      <c r="IXE140"/>
      <c r="IXF140"/>
      <c r="IXG140"/>
      <c r="IXH140"/>
      <c r="IXI140"/>
      <c r="IXJ140"/>
      <c r="IXK140"/>
      <c r="IXL140"/>
      <c r="IXM140"/>
      <c r="IXN140"/>
      <c r="IXO140"/>
      <c r="IXP140"/>
      <c r="IXQ140"/>
      <c r="IXR140"/>
      <c r="IXS140"/>
      <c r="IXT140"/>
      <c r="IXU140"/>
      <c r="IXV140"/>
      <c r="IXW140"/>
      <c r="IXX140"/>
      <c r="IXY140"/>
      <c r="IXZ140"/>
      <c r="IYA140"/>
      <c r="IYB140"/>
      <c r="IYC140"/>
      <c r="IYD140"/>
      <c r="IYE140"/>
      <c r="IYF140"/>
      <c r="IYG140"/>
      <c r="IYH140"/>
      <c r="IYI140"/>
      <c r="IYJ140"/>
      <c r="IYK140"/>
      <c r="IYL140"/>
      <c r="IYM140"/>
      <c r="IYN140"/>
      <c r="IYO140"/>
      <c r="IYP140"/>
      <c r="IYQ140"/>
      <c r="IYR140"/>
      <c r="IYS140"/>
      <c r="IYT140"/>
      <c r="IYU140"/>
      <c r="IYV140"/>
      <c r="IYW140"/>
      <c r="IYX140"/>
      <c r="IYY140"/>
      <c r="IYZ140"/>
      <c r="IZA140"/>
      <c r="IZB140"/>
      <c r="IZC140"/>
      <c r="IZD140"/>
      <c r="IZE140"/>
      <c r="IZF140"/>
      <c r="IZG140"/>
      <c r="IZH140"/>
      <c r="IZI140"/>
      <c r="IZJ140"/>
      <c r="IZK140"/>
      <c r="IZL140"/>
      <c r="IZM140"/>
      <c r="IZN140"/>
      <c r="IZO140"/>
      <c r="IZP140"/>
      <c r="IZQ140"/>
      <c r="IZR140"/>
      <c r="IZS140"/>
      <c r="IZT140"/>
      <c r="IZU140"/>
      <c r="IZV140"/>
      <c r="IZW140"/>
      <c r="IZX140"/>
      <c r="IZY140"/>
      <c r="IZZ140"/>
      <c r="JAA140"/>
      <c r="JAB140"/>
      <c r="JAC140"/>
      <c r="JAD140"/>
      <c r="JAE140"/>
      <c r="JAF140"/>
      <c r="JAG140"/>
      <c r="JAH140"/>
      <c r="JAI140"/>
      <c r="JAJ140"/>
      <c r="JAK140"/>
      <c r="JAL140"/>
      <c r="JAM140"/>
      <c r="JAN140"/>
      <c r="JAO140"/>
      <c r="JAP140"/>
      <c r="JAQ140"/>
      <c r="JAR140"/>
      <c r="JAS140"/>
      <c r="JAT140"/>
      <c r="JAU140"/>
      <c r="JAV140"/>
      <c r="JAW140"/>
      <c r="JAX140"/>
      <c r="JAY140"/>
      <c r="JAZ140"/>
      <c r="JBA140"/>
      <c r="JBB140"/>
      <c r="JBC140"/>
      <c r="JBD140"/>
      <c r="JBE140"/>
      <c r="JBF140"/>
      <c r="JBG140"/>
      <c r="JBH140"/>
      <c r="JBI140"/>
      <c r="JBJ140"/>
      <c r="JBK140"/>
      <c r="JBL140"/>
      <c r="JBM140"/>
      <c r="JBN140"/>
      <c r="JBO140"/>
      <c r="JBP140"/>
      <c r="JBQ140"/>
      <c r="JBR140"/>
      <c r="JBS140"/>
      <c r="JBT140"/>
      <c r="JBU140"/>
      <c r="JBV140"/>
      <c r="JBW140"/>
      <c r="JBX140"/>
      <c r="JBY140"/>
      <c r="JBZ140"/>
      <c r="JCA140"/>
      <c r="JCB140"/>
      <c r="JCC140"/>
      <c r="JCD140"/>
      <c r="JCE140"/>
      <c r="JCF140"/>
      <c r="JCG140"/>
      <c r="JCH140"/>
      <c r="JCI140"/>
      <c r="JCJ140"/>
      <c r="JCK140"/>
      <c r="JCL140"/>
      <c r="JCM140"/>
      <c r="JCN140"/>
      <c r="JCO140"/>
      <c r="JCP140"/>
      <c r="JCQ140"/>
      <c r="JCR140"/>
      <c r="JCS140"/>
      <c r="JCT140"/>
      <c r="JCU140"/>
      <c r="JCV140"/>
      <c r="JCW140"/>
      <c r="JCX140"/>
      <c r="JCY140"/>
      <c r="JCZ140"/>
      <c r="JDA140"/>
      <c r="JDB140"/>
      <c r="JDC140"/>
      <c r="JDD140"/>
      <c r="JDE140"/>
      <c r="JDF140"/>
      <c r="JDG140"/>
      <c r="JDH140"/>
      <c r="JDI140"/>
      <c r="JDJ140"/>
      <c r="JDK140"/>
      <c r="JDL140"/>
      <c r="JDM140"/>
      <c r="JDN140"/>
      <c r="JDO140"/>
      <c r="JDP140"/>
      <c r="JDQ140"/>
      <c r="JDR140"/>
      <c r="JDS140"/>
      <c r="JDT140"/>
      <c r="JDU140"/>
      <c r="JDV140"/>
      <c r="JDW140"/>
      <c r="JDX140"/>
      <c r="JDY140"/>
      <c r="JDZ140"/>
      <c r="JEA140"/>
      <c r="JEB140"/>
      <c r="JEC140"/>
      <c r="JED140"/>
      <c r="JEE140"/>
      <c r="JEF140"/>
      <c r="JEG140"/>
      <c r="JEH140"/>
      <c r="JEI140"/>
      <c r="JEJ140"/>
      <c r="JEK140"/>
      <c r="JEL140"/>
      <c r="JEM140"/>
      <c r="JEN140"/>
      <c r="JEO140"/>
      <c r="JEP140"/>
      <c r="JEQ140"/>
      <c r="JER140"/>
      <c r="JES140"/>
      <c r="JET140"/>
      <c r="JEU140"/>
      <c r="JEV140"/>
      <c r="JEW140"/>
      <c r="JEX140"/>
      <c r="JEY140"/>
      <c r="JEZ140"/>
      <c r="JFA140"/>
      <c r="JFB140"/>
      <c r="JFC140"/>
      <c r="JFD140"/>
      <c r="JFE140"/>
      <c r="JFF140"/>
      <c r="JFG140"/>
      <c r="JFH140"/>
      <c r="JFI140"/>
      <c r="JFJ140"/>
      <c r="JFK140"/>
      <c r="JFL140"/>
      <c r="JFM140"/>
      <c r="JFN140"/>
      <c r="JFO140"/>
      <c r="JFP140"/>
      <c r="JFQ140"/>
      <c r="JFR140"/>
      <c r="JFS140"/>
      <c r="JFT140"/>
      <c r="JFU140"/>
      <c r="JFV140"/>
      <c r="JFW140"/>
      <c r="JFX140"/>
      <c r="JFY140"/>
      <c r="JFZ140"/>
      <c r="JGA140"/>
      <c r="JGB140"/>
      <c r="JGC140"/>
      <c r="JGD140"/>
      <c r="JGE140"/>
      <c r="JGF140"/>
      <c r="JGG140"/>
      <c r="JGH140"/>
      <c r="JGI140"/>
      <c r="JGJ140"/>
      <c r="JGK140"/>
      <c r="JGL140"/>
      <c r="JGM140"/>
      <c r="JGN140"/>
      <c r="JGO140"/>
      <c r="JGP140"/>
      <c r="JGQ140"/>
      <c r="JGR140"/>
      <c r="JGS140"/>
      <c r="JGT140"/>
      <c r="JGU140"/>
      <c r="JGV140"/>
      <c r="JGW140"/>
      <c r="JGX140"/>
      <c r="JGY140"/>
      <c r="JGZ140"/>
      <c r="JHA140"/>
      <c r="JHB140"/>
      <c r="JHC140"/>
      <c r="JHD140"/>
      <c r="JHE140"/>
      <c r="JHF140"/>
      <c r="JHG140"/>
      <c r="JHH140"/>
      <c r="JHI140"/>
      <c r="JHJ140"/>
      <c r="JHK140"/>
      <c r="JHL140"/>
      <c r="JHM140"/>
      <c r="JHN140"/>
      <c r="JHO140"/>
      <c r="JHP140"/>
      <c r="JHQ140"/>
      <c r="JHR140"/>
      <c r="JHS140"/>
      <c r="JHT140"/>
      <c r="JHU140"/>
      <c r="JHV140"/>
      <c r="JHW140"/>
      <c r="JHX140"/>
      <c r="JHY140"/>
      <c r="JHZ140"/>
      <c r="JIA140"/>
      <c r="JIB140"/>
      <c r="JIC140"/>
      <c r="JID140"/>
      <c r="JIE140"/>
      <c r="JIF140"/>
      <c r="JIG140"/>
      <c r="JIH140"/>
      <c r="JII140"/>
      <c r="JIJ140"/>
      <c r="JIK140"/>
      <c r="JIL140"/>
      <c r="JIM140"/>
      <c r="JIN140"/>
      <c r="JIO140"/>
      <c r="JIP140"/>
      <c r="JIQ140"/>
      <c r="JIR140"/>
      <c r="JIS140"/>
      <c r="JIT140"/>
      <c r="JIU140"/>
      <c r="JIV140"/>
      <c r="JIW140"/>
      <c r="JIX140"/>
      <c r="JIY140"/>
      <c r="JIZ140"/>
      <c r="JJA140"/>
      <c r="JJB140"/>
      <c r="JJC140"/>
      <c r="JJD140"/>
      <c r="JJE140"/>
      <c r="JJF140"/>
      <c r="JJG140"/>
      <c r="JJH140"/>
      <c r="JJI140"/>
      <c r="JJJ140"/>
      <c r="JJK140"/>
      <c r="JJL140"/>
      <c r="JJM140"/>
      <c r="JJN140"/>
      <c r="JJO140"/>
      <c r="JJP140"/>
      <c r="JJQ140"/>
      <c r="JJR140"/>
      <c r="JJS140"/>
      <c r="JJT140"/>
      <c r="JJU140"/>
      <c r="JJV140"/>
      <c r="JJW140"/>
      <c r="JJX140"/>
      <c r="JJY140"/>
      <c r="JJZ140"/>
      <c r="JKA140"/>
      <c r="JKB140"/>
      <c r="JKC140"/>
      <c r="JKD140"/>
      <c r="JKE140"/>
      <c r="JKF140"/>
      <c r="JKG140"/>
      <c r="JKH140"/>
      <c r="JKI140"/>
      <c r="JKJ140"/>
      <c r="JKK140"/>
      <c r="JKL140"/>
      <c r="JKM140"/>
      <c r="JKN140"/>
      <c r="JKO140"/>
      <c r="JKP140"/>
      <c r="JKQ140"/>
      <c r="JKR140"/>
      <c r="JKS140"/>
      <c r="JKT140"/>
      <c r="JKU140"/>
      <c r="JKV140"/>
      <c r="JKW140"/>
      <c r="JKX140"/>
      <c r="JKY140"/>
      <c r="JKZ140"/>
      <c r="JLA140"/>
      <c r="JLB140"/>
      <c r="JLC140"/>
      <c r="JLD140"/>
      <c r="JLE140"/>
      <c r="JLF140"/>
      <c r="JLG140"/>
      <c r="JLH140"/>
      <c r="JLI140"/>
      <c r="JLJ140"/>
      <c r="JLK140"/>
      <c r="JLL140"/>
      <c r="JLM140"/>
      <c r="JLN140"/>
      <c r="JLO140"/>
      <c r="JLP140"/>
      <c r="JLQ140"/>
      <c r="JLR140"/>
      <c r="JLS140"/>
      <c r="JLT140"/>
      <c r="JLU140"/>
      <c r="JLV140"/>
      <c r="JLW140"/>
      <c r="JLX140"/>
      <c r="JLY140"/>
      <c r="JLZ140"/>
      <c r="JMA140"/>
      <c r="JMB140"/>
      <c r="JMC140"/>
      <c r="JMD140"/>
      <c r="JME140"/>
      <c r="JMF140"/>
      <c r="JMG140"/>
      <c r="JMH140"/>
      <c r="JMI140"/>
      <c r="JMJ140"/>
      <c r="JMK140"/>
      <c r="JML140"/>
      <c r="JMM140"/>
      <c r="JMN140"/>
      <c r="JMO140"/>
      <c r="JMP140"/>
      <c r="JMQ140"/>
      <c r="JMR140"/>
      <c r="JMS140"/>
      <c r="JMT140"/>
      <c r="JMU140"/>
      <c r="JMV140"/>
      <c r="JMW140"/>
      <c r="JMX140"/>
      <c r="JMY140"/>
      <c r="JMZ140"/>
      <c r="JNA140"/>
      <c r="JNB140"/>
      <c r="JNC140"/>
      <c r="JND140"/>
      <c r="JNE140"/>
      <c r="JNF140"/>
      <c r="JNG140"/>
      <c r="JNH140"/>
      <c r="JNI140"/>
      <c r="JNJ140"/>
      <c r="JNK140"/>
      <c r="JNL140"/>
      <c r="JNM140"/>
      <c r="JNN140"/>
      <c r="JNO140"/>
      <c r="JNP140"/>
      <c r="JNQ140"/>
      <c r="JNR140"/>
      <c r="JNS140"/>
      <c r="JNT140"/>
      <c r="JNU140"/>
      <c r="JNV140"/>
      <c r="JNW140"/>
      <c r="JNX140"/>
      <c r="JNY140"/>
      <c r="JNZ140"/>
      <c r="JOA140"/>
      <c r="JOB140"/>
      <c r="JOC140"/>
      <c r="JOD140"/>
      <c r="JOE140"/>
      <c r="JOF140"/>
      <c r="JOG140"/>
      <c r="JOH140"/>
      <c r="JOI140"/>
      <c r="JOJ140"/>
      <c r="JOK140"/>
      <c r="JOL140"/>
      <c r="JOM140"/>
      <c r="JON140"/>
      <c r="JOO140"/>
      <c r="JOP140"/>
      <c r="JOQ140"/>
      <c r="JOR140"/>
      <c r="JOS140"/>
      <c r="JOT140"/>
      <c r="JOU140"/>
      <c r="JOV140"/>
      <c r="JOW140"/>
      <c r="JOX140"/>
      <c r="JOY140"/>
      <c r="JOZ140"/>
      <c r="JPA140"/>
      <c r="JPB140"/>
      <c r="JPC140"/>
      <c r="JPD140"/>
      <c r="JPE140"/>
      <c r="JPF140"/>
      <c r="JPG140"/>
      <c r="JPH140"/>
      <c r="JPI140"/>
      <c r="JPJ140"/>
      <c r="JPK140"/>
      <c r="JPL140"/>
      <c r="JPM140"/>
      <c r="JPN140"/>
      <c r="JPO140"/>
      <c r="JPP140"/>
      <c r="JPQ140"/>
      <c r="JPR140"/>
      <c r="JPS140"/>
      <c r="JPT140"/>
      <c r="JPU140"/>
      <c r="JPV140"/>
      <c r="JPW140"/>
      <c r="JPX140"/>
      <c r="JPY140"/>
      <c r="JPZ140"/>
      <c r="JQA140"/>
      <c r="JQB140"/>
      <c r="JQC140"/>
      <c r="JQD140"/>
      <c r="JQE140"/>
      <c r="JQF140"/>
      <c r="JQG140"/>
      <c r="JQH140"/>
      <c r="JQI140"/>
      <c r="JQJ140"/>
      <c r="JQK140"/>
      <c r="JQL140"/>
      <c r="JQM140"/>
      <c r="JQN140"/>
      <c r="JQO140"/>
      <c r="JQP140"/>
      <c r="JQQ140"/>
      <c r="JQR140"/>
      <c r="JQS140"/>
      <c r="JQT140"/>
      <c r="JQU140"/>
      <c r="JQV140"/>
      <c r="JQW140"/>
      <c r="JQX140"/>
      <c r="JQY140"/>
      <c r="JQZ140"/>
      <c r="JRA140"/>
      <c r="JRB140"/>
      <c r="JRC140"/>
      <c r="JRD140"/>
      <c r="JRE140"/>
      <c r="JRF140"/>
      <c r="JRG140"/>
      <c r="JRH140"/>
      <c r="JRI140"/>
      <c r="JRJ140"/>
      <c r="JRK140"/>
      <c r="JRL140"/>
      <c r="JRM140"/>
      <c r="JRN140"/>
      <c r="JRO140"/>
      <c r="JRP140"/>
      <c r="JRQ140"/>
      <c r="JRR140"/>
      <c r="JRS140"/>
      <c r="JRT140"/>
      <c r="JRU140"/>
      <c r="JRV140"/>
      <c r="JRW140"/>
      <c r="JRX140"/>
      <c r="JRY140"/>
      <c r="JRZ140"/>
      <c r="JSA140"/>
      <c r="JSB140"/>
      <c r="JSC140"/>
      <c r="JSD140"/>
      <c r="JSE140"/>
      <c r="JSF140"/>
      <c r="JSG140"/>
      <c r="JSH140"/>
      <c r="JSI140"/>
      <c r="JSJ140"/>
      <c r="JSK140"/>
      <c r="JSL140"/>
      <c r="JSM140"/>
      <c r="JSN140"/>
      <c r="JSO140"/>
      <c r="JSP140"/>
      <c r="JSQ140"/>
      <c r="JSR140"/>
      <c r="JSS140"/>
      <c r="JST140"/>
      <c r="JSU140"/>
      <c r="JSV140"/>
      <c r="JSW140"/>
      <c r="JSX140"/>
      <c r="JSY140"/>
      <c r="JSZ140"/>
      <c r="JTA140"/>
      <c r="JTB140"/>
      <c r="JTC140"/>
      <c r="JTD140"/>
      <c r="JTE140"/>
      <c r="JTF140"/>
      <c r="JTG140"/>
      <c r="JTH140"/>
      <c r="JTI140"/>
      <c r="JTJ140"/>
      <c r="JTK140"/>
      <c r="JTL140"/>
      <c r="JTM140"/>
      <c r="JTN140"/>
      <c r="JTO140"/>
      <c r="JTP140"/>
      <c r="JTQ140"/>
      <c r="JTR140"/>
      <c r="JTS140"/>
      <c r="JTT140"/>
      <c r="JTU140"/>
      <c r="JTV140"/>
      <c r="JTW140"/>
      <c r="JTX140"/>
      <c r="JTY140"/>
      <c r="JTZ140"/>
      <c r="JUA140"/>
      <c r="JUB140"/>
      <c r="JUC140"/>
      <c r="JUD140"/>
      <c r="JUE140"/>
      <c r="JUF140"/>
      <c r="JUG140"/>
      <c r="JUH140"/>
      <c r="JUI140"/>
      <c r="JUJ140"/>
      <c r="JUK140"/>
      <c r="JUL140"/>
      <c r="JUM140"/>
      <c r="JUN140"/>
      <c r="JUO140"/>
      <c r="JUP140"/>
      <c r="JUQ140"/>
      <c r="JUR140"/>
      <c r="JUS140"/>
      <c r="JUT140"/>
      <c r="JUU140"/>
      <c r="JUV140"/>
      <c r="JUW140"/>
      <c r="JUX140"/>
      <c r="JUY140"/>
      <c r="JUZ140"/>
      <c r="JVA140"/>
      <c r="JVB140"/>
      <c r="JVC140"/>
      <c r="JVD140"/>
      <c r="JVE140"/>
      <c r="JVF140"/>
      <c r="JVG140"/>
      <c r="JVH140"/>
      <c r="JVI140"/>
      <c r="JVJ140"/>
      <c r="JVK140"/>
      <c r="JVL140"/>
      <c r="JVM140"/>
      <c r="JVN140"/>
      <c r="JVO140"/>
      <c r="JVP140"/>
      <c r="JVQ140"/>
      <c r="JVR140"/>
      <c r="JVS140"/>
      <c r="JVT140"/>
      <c r="JVU140"/>
      <c r="JVV140"/>
      <c r="JVW140"/>
      <c r="JVX140"/>
      <c r="JVY140"/>
      <c r="JVZ140"/>
      <c r="JWA140"/>
      <c r="JWB140"/>
      <c r="JWC140"/>
      <c r="JWD140"/>
      <c r="JWE140"/>
      <c r="JWF140"/>
      <c r="JWG140"/>
      <c r="JWH140"/>
      <c r="JWI140"/>
      <c r="JWJ140"/>
      <c r="JWK140"/>
      <c r="JWL140"/>
      <c r="JWM140"/>
      <c r="JWN140"/>
      <c r="JWO140"/>
      <c r="JWP140"/>
      <c r="JWQ140"/>
      <c r="JWR140"/>
      <c r="JWS140"/>
      <c r="JWT140"/>
      <c r="JWU140"/>
      <c r="JWV140"/>
      <c r="JWW140"/>
      <c r="JWX140"/>
      <c r="JWY140"/>
      <c r="JWZ140"/>
      <c r="JXA140"/>
      <c r="JXB140"/>
      <c r="JXC140"/>
      <c r="JXD140"/>
      <c r="JXE140"/>
      <c r="JXF140"/>
      <c r="JXG140"/>
      <c r="JXH140"/>
      <c r="JXI140"/>
      <c r="JXJ140"/>
      <c r="JXK140"/>
      <c r="JXL140"/>
      <c r="JXM140"/>
      <c r="JXN140"/>
      <c r="JXO140"/>
      <c r="JXP140"/>
      <c r="JXQ140"/>
      <c r="JXR140"/>
      <c r="JXS140"/>
      <c r="JXT140"/>
      <c r="JXU140"/>
      <c r="JXV140"/>
      <c r="JXW140"/>
      <c r="JXX140"/>
      <c r="JXY140"/>
      <c r="JXZ140"/>
      <c r="JYA140"/>
      <c r="JYB140"/>
      <c r="JYC140"/>
      <c r="JYD140"/>
      <c r="JYE140"/>
      <c r="JYF140"/>
      <c r="JYG140"/>
      <c r="JYH140"/>
      <c r="JYI140"/>
      <c r="JYJ140"/>
      <c r="JYK140"/>
      <c r="JYL140"/>
      <c r="JYM140"/>
      <c r="JYN140"/>
      <c r="JYO140"/>
      <c r="JYP140"/>
      <c r="JYQ140"/>
      <c r="JYR140"/>
      <c r="JYS140"/>
      <c r="JYT140"/>
      <c r="JYU140"/>
      <c r="JYV140"/>
      <c r="JYW140"/>
      <c r="JYX140"/>
      <c r="JYY140"/>
      <c r="JYZ140"/>
      <c r="JZA140"/>
      <c r="JZB140"/>
      <c r="JZC140"/>
      <c r="JZD140"/>
      <c r="JZE140"/>
      <c r="JZF140"/>
      <c r="JZG140"/>
      <c r="JZH140"/>
      <c r="JZI140"/>
      <c r="JZJ140"/>
      <c r="JZK140"/>
      <c r="JZL140"/>
      <c r="JZM140"/>
      <c r="JZN140"/>
      <c r="JZO140"/>
      <c r="JZP140"/>
      <c r="JZQ140"/>
      <c r="JZR140"/>
      <c r="JZS140"/>
      <c r="JZT140"/>
      <c r="JZU140"/>
      <c r="JZV140"/>
      <c r="JZW140"/>
      <c r="JZX140"/>
      <c r="JZY140"/>
      <c r="JZZ140"/>
      <c r="KAA140"/>
      <c r="KAB140"/>
      <c r="KAC140"/>
      <c r="KAD140"/>
      <c r="KAE140"/>
      <c r="KAF140"/>
      <c r="KAG140"/>
      <c r="KAH140"/>
      <c r="KAI140"/>
      <c r="KAJ140"/>
      <c r="KAK140"/>
      <c r="KAL140"/>
      <c r="KAM140"/>
      <c r="KAN140"/>
      <c r="KAO140"/>
      <c r="KAP140"/>
      <c r="KAQ140"/>
      <c r="KAR140"/>
      <c r="KAS140"/>
      <c r="KAT140"/>
      <c r="KAU140"/>
      <c r="KAV140"/>
      <c r="KAW140"/>
      <c r="KAX140"/>
      <c r="KAY140"/>
      <c r="KAZ140"/>
      <c r="KBA140"/>
      <c r="KBB140"/>
      <c r="KBC140"/>
      <c r="KBD140"/>
      <c r="KBE140"/>
      <c r="KBF140"/>
      <c r="KBG140"/>
      <c r="KBH140"/>
      <c r="KBI140"/>
      <c r="KBJ140"/>
      <c r="KBK140"/>
      <c r="KBL140"/>
      <c r="KBM140"/>
      <c r="KBN140"/>
      <c r="KBO140"/>
      <c r="KBP140"/>
      <c r="KBQ140"/>
      <c r="KBR140"/>
      <c r="KBS140"/>
      <c r="KBT140"/>
      <c r="KBU140"/>
      <c r="KBV140"/>
      <c r="KBW140"/>
      <c r="KBX140"/>
      <c r="KBY140"/>
      <c r="KBZ140"/>
      <c r="KCA140"/>
      <c r="KCB140"/>
      <c r="KCC140"/>
      <c r="KCD140"/>
      <c r="KCE140"/>
      <c r="KCF140"/>
      <c r="KCG140"/>
      <c r="KCH140"/>
      <c r="KCI140"/>
      <c r="KCJ140"/>
      <c r="KCK140"/>
      <c r="KCL140"/>
      <c r="KCM140"/>
      <c r="KCN140"/>
      <c r="KCO140"/>
      <c r="KCP140"/>
      <c r="KCQ140"/>
      <c r="KCR140"/>
      <c r="KCS140"/>
      <c r="KCT140"/>
      <c r="KCU140"/>
      <c r="KCV140"/>
      <c r="KCW140"/>
      <c r="KCX140"/>
      <c r="KCY140"/>
      <c r="KCZ140"/>
      <c r="KDA140"/>
      <c r="KDB140"/>
      <c r="KDC140"/>
      <c r="KDD140"/>
      <c r="KDE140"/>
      <c r="KDF140"/>
      <c r="KDG140"/>
      <c r="KDH140"/>
      <c r="KDI140"/>
      <c r="KDJ140"/>
      <c r="KDK140"/>
      <c r="KDL140"/>
      <c r="KDM140"/>
      <c r="KDN140"/>
      <c r="KDO140"/>
      <c r="KDP140"/>
      <c r="KDQ140"/>
      <c r="KDR140"/>
      <c r="KDS140"/>
      <c r="KDT140"/>
      <c r="KDU140"/>
      <c r="KDV140"/>
      <c r="KDW140"/>
      <c r="KDX140"/>
      <c r="KDY140"/>
      <c r="KDZ140"/>
      <c r="KEA140"/>
      <c r="KEB140"/>
      <c r="KEC140"/>
      <c r="KED140"/>
      <c r="KEE140"/>
      <c r="KEF140"/>
      <c r="KEG140"/>
      <c r="KEH140"/>
      <c r="KEI140"/>
      <c r="KEJ140"/>
      <c r="KEK140"/>
      <c r="KEL140"/>
      <c r="KEM140"/>
      <c r="KEN140"/>
      <c r="KEO140"/>
      <c r="KEP140"/>
      <c r="KEQ140"/>
      <c r="KER140"/>
      <c r="KES140"/>
      <c r="KET140"/>
      <c r="KEU140"/>
      <c r="KEV140"/>
      <c r="KEW140"/>
      <c r="KEX140"/>
      <c r="KEY140"/>
      <c r="KEZ140"/>
      <c r="KFA140"/>
      <c r="KFB140"/>
      <c r="KFC140"/>
      <c r="KFD140"/>
      <c r="KFE140"/>
      <c r="KFF140"/>
      <c r="KFG140"/>
      <c r="KFH140"/>
      <c r="KFI140"/>
      <c r="KFJ140"/>
      <c r="KFK140"/>
      <c r="KFL140"/>
      <c r="KFM140"/>
      <c r="KFN140"/>
      <c r="KFO140"/>
      <c r="KFP140"/>
      <c r="KFQ140"/>
      <c r="KFR140"/>
      <c r="KFS140"/>
      <c r="KFT140"/>
      <c r="KFU140"/>
      <c r="KFV140"/>
      <c r="KFW140"/>
      <c r="KFX140"/>
      <c r="KFY140"/>
      <c r="KFZ140"/>
      <c r="KGA140"/>
      <c r="KGB140"/>
      <c r="KGC140"/>
      <c r="KGD140"/>
      <c r="KGE140"/>
      <c r="KGF140"/>
      <c r="KGG140"/>
      <c r="KGH140"/>
      <c r="KGI140"/>
      <c r="KGJ140"/>
      <c r="KGK140"/>
      <c r="KGL140"/>
      <c r="KGM140"/>
      <c r="KGN140"/>
      <c r="KGO140"/>
      <c r="KGP140"/>
      <c r="KGQ140"/>
      <c r="KGR140"/>
      <c r="KGS140"/>
      <c r="KGT140"/>
      <c r="KGU140"/>
      <c r="KGV140"/>
      <c r="KGW140"/>
      <c r="KGX140"/>
      <c r="KGY140"/>
      <c r="KGZ140"/>
      <c r="KHA140"/>
      <c r="KHB140"/>
      <c r="KHC140"/>
      <c r="KHD140"/>
      <c r="KHE140"/>
      <c r="KHF140"/>
      <c r="KHG140"/>
      <c r="KHH140"/>
      <c r="KHI140"/>
      <c r="KHJ140"/>
      <c r="KHK140"/>
      <c r="KHL140"/>
      <c r="KHM140"/>
      <c r="KHN140"/>
      <c r="KHO140"/>
      <c r="KHP140"/>
      <c r="KHQ140"/>
      <c r="KHR140"/>
      <c r="KHS140"/>
      <c r="KHT140"/>
      <c r="KHU140"/>
      <c r="KHV140"/>
      <c r="KHW140"/>
      <c r="KHX140"/>
      <c r="KHY140"/>
      <c r="KHZ140"/>
      <c r="KIA140"/>
      <c r="KIB140"/>
      <c r="KIC140"/>
      <c r="KID140"/>
      <c r="KIE140"/>
      <c r="KIF140"/>
      <c r="KIG140"/>
      <c r="KIH140"/>
      <c r="KII140"/>
      <c r="KIJ140"/>
      <c r="KIK140"/>
      <c r="KIL140"/>
      <c r="KIM140"/>
      <c r="KIN140"/>
      <c r="KIO140"/>
      <c r="KIP140"/>
      <c r="KIQ140"/>
      <c r="KIR140"/>
      <c r="KIS140"/>
      <c r="KIT140"/>
      <c r="KIU140"/>
      <c r="KIV140"/>
      <c r="KIW140"/>
      <c r="KIX140"/>
      <c r="KIY140"/>
      <c r="KIZ140"/>
      <c r="KJA140"/>
      <c r="KJB140"/>
      <c r="KJC140"/>
      <c r="KJD140"/>
      <c r="KJE140"/>
      <c r="KJF140"/>
      <c r="KJG140"/>
      <c r="KJH140"/>
      <c r="KJI140"/>
      <c r="KJJ140"/>
      <c r="KJK140"/>
      <c r="KJL140"/>
      <c r="KJM140"/>
      <c r="KJN140"/>
      <c r="KJO140"/>
      <c r="KJP140"/>
      <c r="KJQ140"/>
      <c r="KJR140"/>
      <c r="KJS140"/>
      <c r="KJT140"/>
      <c r="KJU140"/>
      <c r="KJV140"/>
      <c r="KJW140"/>
      <c r="KJX140"/>
      <c r="KJY140"/>
      <c r="KJZ140"/>
      <c r="KKA140"/>
      <c r="KKB140"/>
      <c r="KKC140"/>
      <c r="KKD140"/>
      <c r="KKE140"/>
      <c r="KKF140"/>
      <c r="KKG140"/>
      <c r="KKH140"/>
      <c r="KKI140"/>
      <c r="KKJ140"/>
      <c r="KKK140"/>
      <c r="KKL140"/>
      <c r="KKM140"/>
      <c r="KKN140"/>
      <c r="KKO140"/>
      <c r="KKP140"/>
      <c r="KKQ140"/>
      <c r="KKR140"/>
      <c r="KKS140"/>
      <c r="KKT140"/>
      <c r="KKU140"/>
      <c r="KKV140"/>
      <c r="KKW140"/>
      <c r="KKX140"/>
      <c r="KKY140"/>
      <c r="KKZ140"/>
      <c r="KLA140"/>
      <c r="KLB140"/>
      <c r="KLC140"/>
      <c r="KLD140"/>
      <c r="KLE140"/>
      <c r="KLF140"/>
      <c r="KLG140"/>
      <c r="KLH140"/>
      <c r="KLI140"/>
      <c r="KLJ140"/>
      <c r="KLK140"/>
      <c r="KLL140"/>
      <c r="KLM140"/>
      <c r="KLN140"/>
      <c r="KLO140"/>
      <c r="KLP140"/>
      <c r="KLQ140"/>
      <c r="KLR140"/>
      <c r="KLS140"/>
      <c r="KLT140"/>
      <c r="KLU140"/>
      <c r="KLV140"/>
      <c r="KLW140"/>
      <c r="KLX140"/>
      <c r="KLY140"/>
      <c r="KLZ140"/>
      <c r="KMA140"/>
      <c r="KMB140"/>
      <c r="KMC140"/>
      <c r="KMD140"/>
      <c r="KME140"/>
      <c r="KMF140"/>
      <c r="KMG140"/>
      <c r="KMH140"/>
      <c r="KMI140"/>
      <c r="KMJ140"/>
      <c r="KMK140"/>
      <c r="KML140"/>
      <c r="KMM140"/>
      <c r="KMN140"/>
      <c r="KMO140"/>
      <c r="KMP140"/>
      <c r="KMQ140"/>
      <c r="KMR140"/>
      <c r="KMS140"/>
      <c r="KMT140"/>
      <c r="KMU140"/>
      <c r="KMV140"/>
      <c r="KMW140"/>
      <c r="KMX140"/>
      <c r="KMY140"/>
      <c r="KMZ140"/>
      <c r="KNA140"/>
      <c r="KNB140"/>
      <c r="KNC140"/>
      <c r="KND140"/>
      <c r="KNE140"/>
      <c r="KNF140"/>
      <c r="KNG140"/>
      <c r="KNH140"/>
      <c r="KNI140"/>
      <c r="KNJ140"/>
      <c r="KNK140"/>
      <c r="KNL140"/>
      <c r="KNM140"/>
      <c r="KNN140"/>
      <c r="KNO140"/>
      <c r="KNP140"/>
      <c r="KNQ140"/>
      <c r="KNR140"/>
      <c r="KNS140"/>
      <c r="KNT140"/>
      <c r="KNU140"/>
      <c r="KNV140"/>
      <c r="KNW140"/>
      <c r="KNX140"/>
      <c r="KNY140"/>
      <c r="KNZ140"/>
      <c r="KOA140"/>
      <c r="KOB140"/>
      <c r="KOC140"/>
      <c r="KOD140"/>
      <c r="KOE140"/>
      <c r="KOF140"/>
      <c r="KOG140"/>
      <c r="KOH140"/>
      <c r="KOI140"/>
      <c r="KOJ140"/>
      <c r="KOK140"/>
      <c r="KOL140"/>
      <c r="KOM140"/>
      <c r="KON140"/>
      <c r="KOO140"/>
      <c r="KOP140"/>
      <c r="KOQ140"/>
      <c r="KOR140"/>
      <c r="KOS140"/>
      <c r="KOT140"/>
      <c r="KOU140"/>
      <c r="KOV140"/>
      <c r="KOW140"/>
      <c r="KOX140"/>
      <c r="KOY140"/>
      <c r="KOZ140"/>
      <c r="KPA140"/>
      <c r="KPB140"/>
      <c r="KPC140"/>
      <c r="KPD140"/>
      <c r="KPE140"/>
      <c r="KPF140"/>
      <c r="KPG140"/>
      <c r="KPH140"/>
      <c r="KPI140"/>
      <c r="KPJ140"/>
      <c r="KPK140"/>
      <c r="KPL140"/>
      <c r="KPM140"/>
      <c r="KPN140"/>
      <c r="KPO140"/>
      <c r="KPP140"/>
      <c r="KPQ140"/>
      <c r="KPR140"/>
      <c r="KPS140"/>
      <c r="KPT140"/>
      <c r="KPU140"/>
      <c r="KPV140"/>
      <c r="KPW140"/>
      <c r="KPX140"/>
      <c r="KPY140"/>
      <c r="KPZ140"/>
      <c r="KQA140"/>
      <c r="KQB140"/>
      <c r="KQC140"/>
      <c r="KQD140"/>
      <c r="KQE140"/>
      <c r="KQF140"/>
      <c r="KQG140"/>
      <c r="KQH140"/>
      <c r="KQI140"/>
      <c r="KQJ140"/>
      <c r="KQK140"/>
      <c r="KQL140"/>
      <c r="KQM140"/>
      <c r="KQN140"/>
      <c r="KQO140"/>
      <c r="KQP140"/>
      <c r="KQQ140"/>
      <c r="KQR140"/>
      <c r="KQS140"/>
      <c r="KQT140"/>
      <c r="KQU140"/>
      <c r="KQV140"/>
      <c r="KQW140"/>
      <c r="KQX140"/>
      <c r="KQY140"/>
      <c r="KQZ140"/>
      <c r="KRA140"/>
      <c r="KRB140"/>
      <c r="KRC140"/>
      <c r="KRD140"/>
      <c r="KRE140"/>
      <c r="KRF140"/>
      <c r="KRG140"/>
      <c r="KRH140"/>
      <c r="KRI140"/>
      <c r="KRJ140"/>
      <c r="KRK140"/>
      <c r="KRL140"/>
      <c r="KRM140"/>
      <c r="KRN140"/>
      <c r="KRO140"/>
      <c r="KRP140"/>
      <c r="KRQ140"/>
      <c r="KRR140"/>
      <c r="KRS140"/>
      <c r="KRT140"/>
      <c r="KRU140"/>
      <c r="KRV140"/>
      <c r="KRW140"/>
      <c r="KRX140"/>
      <c r="KRY140"/>
      <c r="KRZ140"/>
      <c r="KSA140"/>
      <c r="KSB140"/>
      <c r="KSC140"/>
      <c r="KSD140"/>
      <c r="KSE140"/>
      <c r="KSF140"/>
      <c r="KSG140"/>
      <c r="KSH140"/>
      <c r="KSI140"/>
      <c r="KSJ140"/>
      <c r="KSK140"/>
      <c r="KSL140"/>
      <c r="KSM140"/>
      <c r="KSN140"/>
      <c r="KSO140"/>
      <c r="KSP140"/>
      <c r="KSQ140"/>
      <c r="KSR140"/>
      <c r="KSS140"/>
      <c r="KST140"/>
      <c r="KSU140"/>
      <c r="KSV140"/>
      <c r="KSW140"/>
      <c r="KSX140"/>
      <c r="KSY140"/>
      <c r="KSZ140"/>
      <c r="KTA140"/>
      <c r="KTB140"/>
      <c r="KTC140"/>
      <c r="KTD140"/>
      <c r="KTE140"/>
      <c r="KTF140"/>
      <c r="KTG140"/>
      <c r="KTH140"/>
      <c r="KTI140"/>
      <c r="KTJ140"/>
      <c r="KTK140"/>
      <c r="KTL140"/>
      <c r="KTM140"/>
      <c r="KTN140"/>
      <c r="KTO140"/>
      <c r="KTP140"/>
      <c r="KTQ140"/>
      <c r="KTR140"/>
      <c r="KTS140"/>
      <c r="KTT140"/>
      <c r="KTU140"/>
      <c r="KTV140"/>
      <c r="KTW140"/>
      <c r="KTX140"/>
      <c r="KTY140"/>
      <c r="KTZ140"/>
      <c r="KUA140"/>
      <c r="KUB140"/>
      <c r="KUC140"/>
      <c r="KUD140"/>
      <c r="KUE140"/>
      <c r="KUF140"/>
      <c r="KUG140"/>
      <c r="KUH140"/>
      <c r="KUI140"/>
      <c r="KUJ140"/>
      <c r="KUK140"/>
      <c r="KUL140"/>
      <c r="KUM140"/>
      <c r="KUN140"/>
      <c r="KUO140"/>
      <c r="KUP140"/>
      <c r="KUQ140"/>
      <c r="KUR140"/>
      <c r="KUS140"/>
      <c r="KUT140"/>
      <c r="KUU140"/>
      <c r="KUV140"/>
      <c r="KUW140"/>
      <c r="KUX140"/>
      <c r="KUY140"/>
      <c r="KUZ140"/>
      <c r="KVA140"/>
      <c r="KVB140"/>
      <c r="KVC140"/>
      <c r="KVD140"/>
      <c r="KVE140"/>
      <c r="KVF140"/>
      <c r="KVG140"/>
      <c r="KVH140"/>
      <c r="KVI140"/>
      <c r="KVJ140"/>
      <c r="KVK140"/>
      <c r="KVL140"/>
      <c r="KVM140"/>
      <c r="KVN140"/>
      <c r="KVO140"/>
      <c r="KVP140"/>
      <c r="KVQ140"/>
      <c r="KVR140"/>
      <c r="KVS140"/>
      <c r="KVT140"/>
      <c r="KVU140"/>
      <c r="KVV140"/>
      <c r="KVW140"/>
      <c r="KVX140"/>
      <c r="KVY140"/>
      <c r="KVZ140"/>
      <c r="KWA140"/>
      <c r="KWB140"/>
      <c r="KWC140"/>
      <c r="KWD140"/>
      <c r="KWE140"/>
      <c r="KWF140"/>
      <c r="KWG140"/>
      <c r="KWH140"/>
      <c r="KWI140"/>
      <c r="KWJ140"/>
      <c r="KWK140"/>
      <c r="KWL140"/>
      <c r="KWM140"/>
      <c r="KWN140"/>
      <c r="KWO140"/>
      <c r="KWP140"/>
      <c r="KWQ140"/>
      <c r="KWR140"/>
      <c r="KWS140"/>
      <c r="KWT140"/>
      <c r="KWU140"/>
      <c r="KWV140"/>
      <c r="KWW140"/>
      <c r="KWX140"/>
      <c r="KWY140"/>
      <c r="KWZ140"/>
      <c r="KXA140"/>
      <c r="KXB140"/>
      <c r="KXC140"/>
      <c r="KXD140"/>
      <c r="KXE140"/>
      <c r="KXF140"/>
      <c r="KXG140"/>
      <c r="KXH140"/>
      <c r="KXI140"/>
      <c r="KXJ140"/>
      <c r="KXK140"/>
      <c r="KXL140"/>
      <c r="KXM140"/>
      <c r="KXN140"/>
      <c r="KXO140"/>
      <c r="KXP140"/>
      <c r="KXQ140"/>
      <c r="KXR140"/>
      <c r="KXS140"/>
      <c r="KXT140"/>
      <c r="KXU140"/>
      <c r="KXV140"/>
      <c r="KXW140"/>
      <c r="KXX140"/>
      <c r="KXY140"/>
      <c r="KXZ140"/>
      <c r="KYA140"/>
      <c r="KYB140"/>
      <c r="KYC140"/>
      <c r="KYD140"/>
      <c r="KYE140"/>
      <c r="KYF140"/>
      <c r="KYG140"/>
      <c r="KYH140"/>
      <c r="KYI140"/>
      <c r="KYJ140"/>
      <c r="KYK140"/>
      <c r="KYL140"/>
      <c r="KYM140"/>
      <c r="KYN140"/>
      <c r="KYO140"/>
      <c r="KYP140"/>
      <c r="KYQ140"/>
      <c r="KYR140"/>
      <c r="KYS140"/>
      <c r="KYT140"/>
      <c r="KYU140"/>
      <c r="KYV140"/>
      <c r="KYW140"/>
      <c r="KYX140"/>
      <c r="KYY140"/>
      <c r="KYZ140"/>
      <c r="KZA140"/>
      <c r="KZB140"/>
      <c r="KZC140"/>
      <c r="KZD140"/>
      <c r="KZE140"/>
      <c r="KZF140"/>
      <c r="KZG140"/>
      <c r="KZH140"/>
      <c r="KZI140"/>
      <c r="KZJ140"/>
      <c r="KZK140"/>
      <c r="KZL140"/>
      <c r="KZM140"/>
      <c r="KZN140"/>
      <c r="KZO140"/>
      <c r="KZP140"/>
      <c r="KZQ140"/>
      <c r="KZR140"/>
      <c r="KZS140"/>
      <c r="KZT140"/>
      <c r="KZU140"/>
      <c r="KZV140"/>
      <c r="KZW140"/>
      <c r="KZX140"/>
      <c r="KZY140"/>
      <c r="KZZ140"/>
      <c r="LAA140"/>
      <c r="LAB140"/>
      <c r="LAC140"/>
      <c r="LAD140"/>
      <c r="LAE140"/>
      <c r="LAF140"/>
      <c r="LAG140"/>
      <c r="LAH140"/>
      <c r="LAI140"/>
      <c r="LAJ140"/>
      <c r="LAK140"/>
      <c r="LAL140"/>
      <c r="LAM140"/>
      <c r="LAN140"/>
      <c r="LAO140"/>
      <c r="LAP140"/>
      <c r="LAQ140"/>
      <c r="LAR140"/>
      <c r="LAS140"/>
      <c r="LAT140"/>
      <c r="LAU140"/>
      <c r="LAV140"/>
      <c r="LAW140"/>
      <c r="LAX140"/>
      <c r="LAY140"/>
      <c r="LAZ140"/>
      <c r="LBA140"/>
      <c r="LBB140"/>
      <c r="LBC140"/>
      <c r="LBD140"/>
      <c r="LBE140"/>
      <c r="LBF140"/>
      <c r="LBG140"/>
      <c r="LBH140"/>
      <c r="LBI140"/>
      <c r="LBJ140"/>
      <c r="LBK140"/>
      <c r="LBL140"/>
      <c r="LBM140"/>
      <c r="LBN140"/>
      <c r="LBO140"/>
      <c r="LBP140"/>
      <c r="LBQ140"/>
      <c r="LBR140"/>
      <c r="LBS140"/>
      <c r="LBT140"/>
      <c r="LBU140"/>
      <c r="LBV140"/>
      <c r="LBW140"/>
      <c r="LBX140"/>
      <c r="LBY140"/>
      <c r="LBZ140"/>
      <c r="LCA140"/>
      <c r="LCB140"/>
      <c r="LCC140"/>
      <c r="LCD140"/>
      <c r="LCE140"/>
      <c r="LCF140"/>
      <c r="LCG140"/>
      <c r="LCH140"/>
      <c r="LCI140"/>
      <c r="LCJ140"/>
      <c r="LCK140"/>
      <c r="LCL140"/>
      <c r="LCM140"/>
      <c r="LCN140"/>
      <c r="LCO140"/>
      <c r="LCP140"/>
      <c r="LCQ140"/>
      <c r="LCR140"/>
      <c r="LCS140"/>
      <c r="LCT140"/>
      <c r="LCU140"/>
      <c r="LCV140"/>
      <c r="LCW140"/>
      <c r="LCX140"/>
      <c r="LCY140"/>
      <c r="LCZ140"/>
      <c r="LDA140"/>
      <c r="LDB140"/>
      <c r="LDC140"/>
      <c r="LDD140"/>
      <c r="LDE140"/>
      <c r="LDF140"/>
      <c r="LDG140"/>
      <c r="LDH140"/>
      <c r="LDI140"/>
      <c r="LDJ140"/>
      <c r="LDK140"/>
      <c r="LDL140"/>
      <c r="LDM140"/>
      <c r="LDN140"/>
      <c r="LDO140"/>
      <c r="LDP140"/>
      <c r="LDQ140"/>
      <c r="LDR140"/>
      <c r="LDS140"/>
      <c r="LDT140"/>
      <c r="LDU140"/>
      <c r="LDV140"/>
      <c r="LDW140"/>
      <c r="LDX140"/>
      <c r="LDY140"/>
      <c r="LDZ140"/>
      <c r="LEA140"/>
      <c r="LEB140"/>
      <c r="LEC140"/>
      <c r="LED140"/>
      <c r="LEE140"/>
      <c r="LEF140"/>
      <c r="LEG140"/>
      <c r="LEH140"/>
      <c r="LEI140"/>
      <c r="LEJ140"/>
      <c r="LEK140"/>
      <c r="LEL140"/>
      <c r="LEM140"/>
      <c r="LEN140"/>
      <c r="LEO140"/>
      <c r="LEP140"/>
      <c r="LEQ140"/>
      <c r="LER140"/>
      <c r="LES140"/>
      <c r="LET140"/>
      <c r="LEU140"/>
      <c r="LEV140"/>
      <c r="LEW140"/>
      <c r="LEX140"/>
      <c r="LEY140"/>
      <c r="LEZ140"/>
      <c r="LFA140"/>
      <c r="LFB140"/>
      <c r="LFC140"/>
      <c r="LFD140"/>
      <c r="LFE140"/>
      <c r="LFF140"/>
      <c r="LFG140"/>
      <c r="LFH140"/>
      <c r="LFI140"/>
      <c r="LFJ140"/>
      <c r="LFK140"/>
      <c r="LFL140"/>
      <c r="LFM140"/>
      <c r="LFN140"/>
      <c r="LFO140"/>
      <c r="LFP140"/>
      <c r="LFQ140"/>
      <c r="LFR140"/>
      <c r="LFS140"/>
      <c r="LFT140"/>
      <c r="LFU140"/>
      <c r="LFV140"/>
      <c r="LFW140"/>
      <c r="LFX140"/>
      <c r="LFY140"/>
      <c r="LFZ140"/>
      <c r="LGA140"/>
      <c r="LGB140"/>
      <c r="LGC140"/>
      <c r="LGD140"/>
      <c r="LGE140"/>
      <c r="LGF140"/>
      <c r="LGG140"/>
      <c r="LGH140"/>
      <c r="LGI140"/>
      <c r="LGJ140"/>
      <c r="LGK140"/>
      <c r="LGL140"/>
      <c r="LGM140"/>
      <c r="LGN140"/>
      <c r="LGO140"/>
      <c r="LGP140"/>
      <c r="LGQ140"/>
      <c r="LGR140"/>
      <c r="LGS140"/>
      <c r="LGT140"/>
      <c r="LGU140"/>
      <c r="LGV140"/>
      <c r="LGW140"/>
      <c r="LGX140"/>
      <c r="LGY140"/>
      <c r="LGZ140"/>
      <c r="LHA140"/>
      <c r="LHB140"/>
      <c r="LHC140"/>
      <c r="LHD140"/>
      <c r="LHE140"/>
      <c r="LHF140"/>
      <c r="LHG140"/>
      <c r="LHH140"/>
      <c r="LHI140"/>
      <c r="LHJ140"/>
      <c r="LHK140"/>
      <c r="LHL140"/>
      <c r="LHM140"/>
      <c r="LHN140"/>
      <c r="LHO140"/>
      <c r="LHP140"/>
      <c r="LHQ140"/>
      <c r="LHR140"/>
      <c r="LHS140"/>
      <c r="LHT140"/>
      <c r="LHU140"/>
      <c r="LHV140"/>
      <c r="LHW140"/>
      <c r="LHX140"/>
      <c r="LHY140"/>
      <c r="LHZ140"/>
      <c r="LIA140"/>
      <c r="LIB140"/>
      <c r="LIC140"/>
      <c r="LID140"/>
      <c r="LIE140"/>
      <c r="LIF140"/>
      <c r="LIG140"/>
      <c r="LIH140"/>
      <c r="LII140"/>
      <c r="LIJ140"/>
      <c r="LIK140"/>
      <c r="LIL140"/>
      <c r="LIM140"/>
      <c r="LIN140"/>
      <c r="LIO140"/>
      <c r="LIP140"/>
      <c r="LIQ140"/>
      <c r="LIR140"/>
      <c r="LIS140"/>
      <c r="LIT140"/>
      <c r="LIU140"/>
      <c r="LIV140"/>
      <c r="LIW140"/>
      <c r="LIX140"/>
      <c r="LIY140"/>
      <c r="LIZ140"/>
      <c r="LJA140"/>
      <c r="LJB140"/>
      <c r="LJC140"/>
      <c r="LJD140"/>
      <c r="LJE140"/>
      <c r="LJF140"/>
      <c r="LJG140"/>
      <c r="LJH140"/>
      <c r="LJI140"/>
      <c r="LJJ140"/>
      <c r="LJK140"/>
      <c r="LJL140"/>
      <c r="LJM140"/>
      <c r="LJN140"/>
      <c r="LJO140"/>
      <c r="LJP140"/>
      <c r="LJQ140"/>
      <c r="LJR140"/>
      <c r="LJS140"/>
      <c r="LJT140"/>
      <c r="LJU140"/>
      <c r="LJV140"/>
      <c r="LJW140"/>
      <c r="LJX140"/>
      <c r="LJY140"/>
      <c r="LJZ140"/>
      <c r="LKA140"/>
      <c r="LKB140"/>
      <c r="LKC140"/>
      <c r="LKD140"/>
      <c r="LKE140"/>
      <c r="LKF140"/>
      <c r="LKG140"/>
      <c r="LKH140"/>
      <c r="LKI140"/>
      <c r="LKJ140"/>
      <c r="LKK140"/>
      <c r="LKL140"/>
      <c r="LKM140"/>
      <c r="LKN140"/>
      <c r="LKO140"/>
      <c r="LKP140"/>
      <c r="LKQ140"/>
      <c r="LKR140"/>
      <c r="LKS140"/>
      <c r="LKT140"/>
      <c r="LKU140"/>
      <c r="LKV140"/>
      <c r="LKW140"/>
      <c r="LKX140"/>
      <c r="LKY140"/>
      <c r="LKZ140"/>
      <c r="LLA140"/>
      <c r="LLB140"/>
      <c r="LLC140"/>
      <c r="LLD140"/>
      <c r="LLE140"/>
      <c r="LLF140"/>
      <c r="LLG140"/>
      <c r="LLH140"/>
      <c r="LLI140"/>
      <c r="LLJ140"/>
      <c r="LLK140"/>
      <c r="LLL140"/>
      <c r="LLM140"/>
      <c r="LLN140"/>
      <c r="LLO140"/>
      <c r="LLP140"/>
      <c r="LLQ140"/>
      <c r="LLR140"/>
      <c r="LLS140"/>
      <c r="LLT140"/>
      <c r="LLU140"/>
      <c r="LLV140"/>
      <c r="LLW140"/>
      <c r="LLX140"/>
      <c r="LLY140"/>
      <c r="LLZ140"/>
      <c r="LMA140"/>
      <c r="LMB140"/>
      <c r="LMC140"/>
      <c r="LMD140"/>
      <c r="LME140"/>
      <c r="LMF140"/>
      <c r="LMG140"/>
      <c r="LMH140"/>
      <c r="LMI140"/>
      <c r="LMJ140"/>
      <c r="LMK140"/>
      <c r="LML140"/>
      <c r="LMM140"/>
      <c r="LMN140"/>
      <c r="LMO140"/>
      <c r="LMP140"/>
      <c r="LMQ140"/>
      <c r="LMR140"/>
      <c r="LMS140"/>
      <c r="LMT140"/>
      <c r="LMU140"/>
      <c r="LMV140"/>
      <c r="LMW140"/>
      <c r="LMX140"/>
      <c r="LMY140"/>
      <c r="LMZ140"/>
      <c r="LNA140"/>
      <c r="LNB140"/>
      <c r="LNC140"/>
      <c r="LND140"/>
      <c r="LNE140"/>
      <c r="LNF140"/>
      <c r="LNG140"/>
      <c r="LNH140"/>
      <c r="LNI140"/>
      <c r="LNJ140"/>
      <c r="LNK140"/>
      <c r="LNL140"/>
      <c r="LNM140"/>
      <c r="LNN140"/>
      <c r="LNO140"/>
      <c r="LNP140"/>
      <c r="LNQ140"/>
      <c r="LNR140"/>
      <c r="LNS140"/>
      <c r="LNT140"/>
      <c r="LNU140"/>
      <c r="LNV140"/>
      <c r="LNW140"/>
      <c r="LNX140"/>
      <c r="LNY140"/>
      <c r="LNZ140"/>
      <c r="LOA140"/>
      <c r="LOB140"/>
      <c r="LOC140"/>
      <c r="LOD140"/>
      <c r="LOE140"/>
      <c r="LOF140"/>
      <c r="LOG140"/>
      <c r="LOH140"/>
      <c r="LOI140"/>
      <c r="LOJ140"/>
      <c r="LOK140"/>
      <c r="LOL140"/>
      <c r="LOM140"/>
      <c r="LON140"/>
      <c r="LOO140"/>
      <c r="LOP140"/>
      <c r="LOQ140"/>
      <c r="LOR140"/>
      <c r="LOS140"/>
      <c r="LOT140"/>
      <c r="LOU140"/>
      <c r="LOV140"/>
      <c r="LOW140"/>
      <c r="LOX140"/>
      <c r="LOY140"/>
      <c r="LOZ140"/>
      <c r="LPA140"/>
      <c r="LPB140"/>
      <c r="LPC140"/>
      <c r="LPD140"/>
      <c r="LPE140"/>
      <c r="LPF140"/>
      <c r="LPG140"/>
      <c r="LPH140"/>
      <c r="LPI140"/>
      <c r="LPJ140"/>
      <c r="LPK140"/>
      <c r="LPL140"/>
      <c r="LPM140"/>
      <c r="LPN140"/>
      <c r="LPO140"/>
      <c r="LPP140"/>
      <c r="LPQ140"/>
      <c r="LPR140"/>
      <c r="LPS140"/>
      <c r="LPT140"/>
      <c r="LPU140"/>
      <c r="LPV140"/>
      <c r="LPW140"/>
      <c r="LPX140"/>
      <c r="LPY140"/>
      <c r="LPZ140"/>
      <c r="LQA140"/>
      <c r="LQB140"/>
      <c r="LQC140"/>
      <c r="LQD140"/>
      <c r="LQE140"/>
      <c r="LQF140"/>
      <c r="LQG140"/>
      <c r="LQH140"/>
      <c r="LQI140"/>
      <c r="LQJ140"/>
      <c r="LQK140"/>
      <c r="LQL140"/>
      <c r="LQM140"/>
      <c r="LQN140"/>
      <c r="LQO140"/>
      <c r="LQP140"/>
      <c r="LQQ140"/>
      <c r="LQR140"/>
      <c r="LQS140"/>
      <c r="LQT140"/>
      <c r="LQU140"/>
      <c r="LQV140"/>
      <c r="LQW140"/>
      <c r="LQX140"/>
      <c r="LQY140"/>
      <c r="LQZ140"/>
      <c r="LRA140"/>
      <c r="LRB140"/>
      <c r="LRC140"/>
      <c r="LRD140"/>
      <c r="LRE140"/>
      <c r="LRF140"/>
      <c r="LRG140"/>
      <c r="LRH140"/>
      <c r="LRI140"/>
      <c r="LRJ140"/>
      <c r="LRK140"/>
      <c r="LRL140"/>
      <c r="LRM140"/>
      <c r="LRN140"/>
      <c r="LRO140"/>
      <c r="LRP140"/>
      <c r="LRQ140"/>
      <c r="LRR140"/>
      <c r="LRS140"/>
      <c r="LRT140"/>
      <c r="LRU140"/>
      <c r="LRV140"/>
      <c r="LRW140"/>
      <c r="LRX140"/>
      <c r="LRY140"/>
      <c r="LRZ140"/>
      <c r="LSA140"/>
      <c r="LSB140"/>
      <c r="LSC140"/>
      <c r="LSD140"/>
      <c r="LSE140"/>
      <c r="LSF140"/>
      <c r="LSG140"/>
      <c r="LSH140"/>
      <c r="LSI140"/>
      <c r="LSJ140"/>
      <c r="LSK140"/>
      <c r="LSL140"/>
      <c r="LSM140"/>
      <c r="LSN140"/>
      <c r="LSO140"/>
      <c r="LSP140"/>
      <c r="LSQ140"/>
      <c r="LSR140"/>
      <c r="LSS140"/>
      <c r="LST140"/>
      <c r="LSU140"/>
      <c r="LSV140"/>
      <c r="LSW140"/>
      <c r="LSX140"/>
      <c r="LSY140"/>
      <c r="LSZ140"/>
      <c r="LTA140"/>
      <c r="LTB140"/>
      <c r="LTC140"/>
      <c r="LTD140"/>
      <c r="LTE140"/>
      <c r="LTF140"/>
      <c r="LTG140"/>
      <c r="LTH140"/>
      <c r="LTI140"/>
      <c r="LTJ140"/>
      <c r="LTK140"/>
      <c r="LTL140"/>
      <c r="LTM140"/>
      <c r="LTN140"/>
      <c r="LTO140"/>
      <c r="LTP140"/>
      <c r="LTQ140"/>
      <c r="LTR140"/>
      <c r="LTS140"/>
      <c r="LTT140"/>
      <c r="LTU140"/>
      <c r="LTV140"/>
      <c r="LTW140"/>
      <c r="LTX140"/>
      <c r="LTY140"/>
      <c r="LTZ140"/>
      <c r="LUA140"/>
      <c r="LUB140"/>
      <c r="LUC140"/>
      <c r="LUD140"/>
      <c r="LUE140"/>
      <c r="LUF140"/>
      <c r="LUG140"/>
      <c r="LUH140"/>
      <c r="LUI140"/>
      <c r="LUJ140"/>
      <c r="LUK140"/>
      <c r="LUL140"/>
      <c r="LUM140"/>
      <c r="LUN140"/>
      <c r="LUO140"/>
      <c r="LUP140"/>
      <c r="LUQ140"/>
      <c r="LUR140"/>
      <c r="LUS140"/>
      <c r="LUT140"/>
      <c r="LUU140"/>
      <c r="LUV140"/>
      <c r="LUW140"/>
      <c r="LUX140"/>
      <c r="LUY140"/>
      <c r="LUZ140"/>
      <c r="LVA140"/>
      <c r="LVB140"/>
      <c r="LVC140"/>
      <c r="LVD140"/>
      <c r="LVE140"/>
      <c r="LVF140"/>
      <c r="LVG140"/>
      <c r="LVH140"/>
      <c r="LVI140"/>
      <c r="LVJ140"/>
      <c r="LVK140"/>
      <c r="LVL140"/>
      <c r="LVM140"/>
      <c r="LVN140"/>
      <c r="LVO140"/>
      <c r="LVP140"/>
      <c r="LVQ140"/>
      <c r="LVR140"/>
      <c r="LVS140"/>
      <c r="LVT140"/>
      <c r="LVU140"/>
      <c r="LVV140"/>
      <c r="LVW140"/>
      <c r="LVX140"/>
      <c r="LVY140"/>
      <c r="LVZ140"/>
      <c r="LWA140"/>
      <c r="LWB140"/>
      <c r="LWC140"/>
      <c r="LWD140"/>
      <c r="LWE140"/>
      <c r="LWF140"/>
      <c r="LWG140"/>
      <c r="LWH140"/>
      <c r="LWI140"/>
      <c r="LWJ140"/>
      <c r="LWK140"/>
      <c r="LWL140"/>
      <c r="LWM140"/>
      <c r="LWN140"/>
      <c r="LWO140"/>
      <c r="LWP140"/>
      <c r="LWQ140"/>
      <c r="LWR140"/>
      <c r="LWS140"/>
      <c r="LWT140"/>
      <c r="LWU140"/>
      <c r="LWV140"/>
      <c r="LWW140"/>
      <c r="LWX140"/>
      <c r="LWY140"/>
      <c r="LWZ140"/>
      <c r="LXA140"/>
      <c r="LXB140"/>
      <c r="LXC140"/>
      <c r="LXD140"/>
      <c r="LXE140"/>
      <c r="LXF140"/>
      <c r="LXG140"/>
      <c r="LXH140"/>
      <c r="LXI140"/>
      <c r="LXJ140"/>
      <c r="LXK140"/>
      <c r="LXL140"/>
      <c r="LXM140"/>
      <c r="LXN140"/>
      <c r="LXO140"/>
      <c r="LXP140"/>
      <c r="LXQ140"/>
      <c r="LXR140"/>
      <c r="LXS140"/>
      <c r="LXT140"/>
      <c r="LXU140"/>
      <c r="LXV140"/>
      <c r="LXW140"/>
      <c r="LXX140"/>
      <c r="LXY140"/>
      <c r="LXZ140"/>
      <c r="LYA140"/>
      <c r="LYB140"/>
      <c r="LYC140"/>
      <c r="LYD140"/>
      <c r="LYE140"/>
      <c r="LYF140"/>
      <c r="LYG140"/>
      <c r="LYH140"/>
      <c r="LYI140"/>
      <c r="LYJ140"/>
      <c r="LYK140"/>
      <c r="LYL140"/>
      <c r="LYM140"/>
      <c r="LYN140"/>
      <c r="LYO140"/>
      <c r="LYP140"/>
      <c r="LYQ140"/>
      <c r="LYR140"/>
      <c r="LYS140"/>
      <c r="LYT140"/>
      <c r="LYU140"/>
      <c r="LYV140"/>
      <c r="LYW140"/>
      <c r="LYX140"/>
      <c r="LYY140"/>
      <c r="LYZ140"/>
      <c r="LZA140"/>
      <c r="LZB140"/>
      <c r="LZC140"/>
      <c r="LZD140"/>
      <c r="LZE140"/>
      <c r="LZF140"/>
      <c r="LZG140"/>
      <c r="LZH140"/>
      <c r="LZI140"/>
      <c r="LZJ140"/>
      <c r="LZK140"/>
      <c r="LZL140"/>
      <c r="LZM140"/>
      <c r="LZN140"/>
      <c r="LZO140"/>
      <c r="LZP140"/>
      <c r="LZQ140"/>
      <c r="LZR140"/>
      <c r="LZS140"/>
      <c r="LZT140"/>
      <c r="LZU140"/>
      <c r="LZV140"/>
      <c r="LZW140"/>
      <c r="LZX140"/>
      <c r="LZY140"/>
      <c r="LZZ140"/>
      <c r="MAA140"/>
      <c r="MAB140"/>
      <c r="MAC140"/>
      <c r="MAD140"/>
      <c r="MAE140"/>
      <c r="MAF140"/>
      <c r="MAG140"/>
      <c r="MAH140"/>
      <c r="MAI140"/>
      <c r="MAJ140"/>
      <c r="MAK140"/>
      <c r="MAL140"/>
      <c r="MAM140"/>
      <c r="MAN140"/>
      <c r="MAO140"/>
      <c r="MAP140"/>
      <c r="MAQ140"/>
      <c r="MAR140"/>
      <c r="MAS140"/>
      <c r="MAT140"/>
      <c r="MAU140"/>
      <c r="MAV140"/>
      <c r="MAW140"/>
      <c r="MAX140"/>
      <c r="MAY140"/>
      <c r="MAZ140"/>
      <c r="MBA140"/>
      <c r="MBB140"/>
      <c r="MBC140"/>
      <c r="MBD140"/>
      <c r="MBE140"/>
      <c r="MBF140"/>
      <c r="MBG140"/>
      <c r="MBH140"/>
      <c r="MBI140"/>
      <c r="MBJ140"/>
      <c r="MBK140"/>
      <c r="MBL140"/>
      <c r="MBM140"/>
      <c r="MBN140"/>
      <c r="MBO140"/>
      <c r="MBP140"/>
      <c r="MBQ140"/>
      <c r="MBR140"/>
      <c r="MBS140"/>
      <c r="MBT140"/>
      <c r="MBU140"/>
      <c r="MBV140"/>
      <c r="MBW140"/>
      <c r="MBX140"/>
      <c r="MBY140"/>
      <c r="MBZ140"/>
      <c r="MCA140"/>
      <c r="MCB140"/>
      <c r="MCC140"/>
      <c r="MCD140"/>
      <c r="MCE140"/>
      <c r="MCF140"/>
      <c r="MCG140"/>
      <c r="MCH140"/>
      <c r="MCI140"/>
      <c r="MCJ140"/>
      <c r="MCK140"/>
      <c r="MCL140"/>
      <c r="MCM140"/>
      <c r="MCN140"/>
      <c r="MCO140"/>
      <c r="MCP140"/>
      <c r="MCQ140"/>
      <c r="MCR140"/>
      <c r="MCS140"/>
      <c r="MCT140"/>
      <c r="MCU140"/>
      <c r="MCV140"/>
      <c r="MCW140"/>
      <c r="MCX140"/>
      <c r="MCY140"/>
      <c r="MCZ140"/>
      <c r="MDA140"/>
      <c r="MDB140"/>
      <c r="MDC140"/>
      <c r="MDD140"/>
      <c r="MDE140"/>
      <c r="MDF140"/>
      <c r="MDG140"/>
      <c r="MDH140"/>
      <c r="MDI140"/>
      <c r="MDJ140"/>
      <c r="MDK140"/>
      <c r="MDL140"/>
      <c r="MDM140"/>
      <c r="MDN140"/>
      <c r="MDO140"/>
      <c r="MDP140"/>
      <c r="MDQ140"/>
      <c r="MDR140"/>
      <c r="MDS140"/>
      <c r="MDT140"/>
      <c r="MDU140"/>
      <c r="MDV140"/>
      <c r="MDW140"/>
      <c r="MDX140"/>
      <c r="MDY140"/>
      <c r="MDZ140"/>
      <c r="MEA140"/>
      <c r="MEB140"/>
      <c r="MEC140"/>
      <c r="MED140"/>
      <c r="MEE140"/>
      <c r="MEF140"/>
      <c r="MEG140"/>
      <c r="MEH140"/>
      <c r="MEI140"/>
      <c r="MEJ140"/>
      <c r="MEK140"/>
      <c r="MEL140"/>
      <c r="MEM140"/>
      <c r="MEN140"/>
      <c r="MEO140"/>
      <c r="MEP140"/>
      <c r="MEQ140"/>
      <c r="MER140"/>
      <c r="MES140"/>
      <c r="MET140"/>
      <c r="MEU140"/>
      <c r="MEV140"/>
      <c r="MEW140"/>
      <c r="MEX140"/>
      <c r="MEY140"/>
      <c r="MEZ140"/>
      <c r="MFA140"/>
      <c r="MFB140"/>
      <c r="MFC140"/>
      <c r="MFD140"/>
      <c r="MFE140"/>
      <c r="MFF140"/>
      <c r="MFG140"/>
      <c r="MFH140"/>
      <c r="MFI140"/>
      <c r="MFJ140"/>
      <c r="MFK140"/>
      <c r="MFL140"/>
      <c r="MFM140"/>
      <c r="MFN140"/>
      <c r="MFO140"/>
      <c r="MFP140"/>
      <c r="MFQ140"/>
      <c r="MFR140"/>
      <c r="MFS140"/>
      <c r="MFT140"/>
      <c r="MFU140"/>
      <c r="MFV140"/>
      <c r="MFW140"/>
      <c r="MFX140"/>
      <c r="MFY140"/>
      <c r="MFZ140"/>
      <c r="MGA140"/>
      <c r="MGB140"/>
      <c r="MGC140"/>
      <c r="MGD140"/>
      <c r="MGE140"/>
      <c r="MGF140"/>
      <c r="MGG140"/>
      <c r="MGH140"/>
      <c r="MGI140"/>
      <c r="MGJ140"/>
      <c r="MGK140"/>
      <c r="MGL140"/>
      <c r="MGM140"/>
      <c r="MGN140"/>
      <c r="MGO140"/>
      <c r="MGP140"/>
      <c r="MGQ140"/>
      <c r="MGR140"/>
      <c r="MGS140"/>
      <c r="MGT140"/>
      <c r="MGU140"/>
      <c r="MGV140"/>
      <c r="MGW140"/>
      <c r="MGX140"/>
      <c r="MGY140"/>
      <c r="MGZ140"/>
      <c r="MHA140"/>
      <c r="MHB140"/>
      <c r="MHC140"/>
      <c r="MHD140"/>
      <c r="MHE140"/>
      <c r="MHF140"/>
      <c r="MHG140"/>
      <c r="MHH140"/>
      <c r="MHI140"/>
      <c r="MHJ140"/>
      <c r="MHK140"/>
      <c r="MHL140"/>
      <c r="MHM140"/>
      <c r="MHN140"/>
      <c r="MHO140"/>
      <c r="MHP140"/>
      <c r="MHQ140"/>
      <c r="MHR140"/>
      <c r="MHS140"/>
      <c r="MHT140"/>
      <c r="MHU140"/>
      <c r="MHV140"/>
      <c r="MHW140"/>
      <c r="MHX140"/>
      <c r="MHY140"/>
      <c r="MHZ140"/>
      <c r="MIA140"/>
      <c r="MIB140"/>
      <c r="MIC140"/>
      <c r="MID140"/>
      <c r="MIE140"/>
      <c r="MIF140"/>
      <c r="MIG140"/>
      <c r="MIH140"/>
      <c r="MII140"/>
      <c r="MIJ140"/>
      <c r="MIK140"/>
      <c r="MIL140"/>
      <c r="MIM140"/>
      <c r="MIN140"/>
      <c r="MIO140"/>
      <c r="MIP140"/>
      <c r="MIQ140"/>
      <c r="MIR140"/>
      <c r="MIS140"/>
      <c r="MIT140"/>
      <c r="MIU140"/>
      <c r="MIV140"/>
      <c r="MIW140"/>
      <c r="MIX140"/>
      <c r="MIY140"/>
      <c r="MIZ140"/>
      <c r="MJA140"/>
      <c r="MJB140"/>
      <c r="MJC140"/>
      <c r="MJD140"/>
      <c r="MJE140"/>
      <c r="MJF140"/>
      <c r="MJG140"/>
      <c r="MJH140"/>
      <c r="MJI140"/>
      <c r="MJJ140"/>
      <c r="MJK140"/>
      <c r="MJL140"/>
      <c r="MJM140"/>
      <c r="MJN140"/>
      <c r="MJO140"/>
      <c r="MJP140"/>
      <c r="MJQ140"/>
      <c r="MJR140"/>
      <c r="MJS140"/>
      <c r="MJT140"/>
      <c r="MJU140"/>
      <c r="MJV140"/>
      <c r="MJW140"/>
      <c r="MJX140"/>
      <c r="MJY140"/>
      <c r="MJZ140"/>
      <c r="MKA140"/>
      <c r="MKB140"/>
      <c r="MKC140"/>
      <c r="MKD140"/>
      <c r="MKE140"/>
      <c r="MKF140"/>
      <c r="MKG140"/>
      <c r="MKH140"/>
      <c r="MKI140"/>
      <c r="MKJ140"/>
      <c r="MKK140"/>
      <c r="MKL140"/>
      <c r="MKM140"/>
      <c r="MKN140"/>
      <c r="MKO140"/>
      <c r="MKP140"/>
      <c r="MKQ140"/>
      <c r="MKR140"/>
      <c r="MKS140"/>
      <c r="MKT140"/>
      <c r="MKU140"/>
      <c r="MKV140"/>
      <c r="MKW140"/>
      <c r="MKX140"/>
      <c r="MKY140"/>
      <c r="MKZ140"/>
      <c r="MLA140"/>
      <c r="MLB140"/>
      <c r="MLC140"/>
      <c r="MLD140"/>
      <c r="MLE140"/>
      <c r="MLF140"/>
      <c r="MLG140"/>
      <c r="MLH140"/>
      <c r="MLI140"/>
      <c r="MLJ140"/>
      <c r="MLK140"/>
      <c r="MLL140"/>
      <c r="MLM140"/>
      <c r="MLN140"/>
      <c r="MLO140"/>
      <c r="MLP140"/>
      <c r="MLQ140"/>
      <c r="MLR140"/>
      <c r="MLS140"/>
      <c r="MLT140"/>
      <c r="MLU140"/>
      <c r="MLV140"/>
      <c r="MLW140"/>
      <c r="MLX140"/>
      <c r="MLY140"/>
      <c r="MLZ140"/>
      <c r="MMA140"/>
      <c r="MMB140"/>
      <c r="MMC140"/>
      <c r="MMD140"/>
      <c r="MME140"/>
      <c r="MMF140"/>
      <c r="MMG140"/>
      <c r="MMH140"/>
      <c r="MMI140"/>
      <c r="MMJ140"/>
      <c r="MMK140"/>
      <c r="MML140"/>
      <c r="MMM140"/>
      <c r="MMN140"/>
      <c r="MMO140"/>
      <c r="MMP140"/>
      <c r="MMQ140"/>
      <c r="MMR140"/>
      <c r="MMS140"/>
      <c r="MMT140"/>
      <c r="MMU140"/>
      <c r="MMV140"/>
      <c r="MMW140"/>
      <c r="MMX140"/>
      <c r="MMY140"/>
      <c r="MMZ140"/>
      <c r="MNA140"/>
      <c r="MNB140"/>
      <c r="MNC140"/>
      <c r="MND140"/>
      <c r="MNE140"/>
      <c r="MNF140"/>
      <c r="MNG140"/>
      <c r="MNH140"/>
      <c r="MNI140"/>
      <c r="MNJ140"/>
      <c r="MNK140"/>
      <c r="MNL140"/>
      <c r="MNM140"/>
      <c r="MNN140"/>
      <c r="MNO140"/>
      <c r="MNP140"/>
      <c r="MNQ140"/>
      <c r="MNR140"/>
      <c r="MNS140"/>
      <c r="MNT140"/>
      <c r="MNU140"/>
      <c r="MNV140"/>
      <c r="MNW140"/>
      <c r="MNX140"/>
      <c r="MNY140"/>
      <c r="MNZ140"/>
      <c r="MOA140"/>
      <c r="MOB140"/>
      <c r="MOC140"/>
      <c r="MOD140"/>
      <c r="MOE140"/>
      <c r="MOF140"/>
      <c r="MOG140"/>
      <c r="MOH140"/>
      <c r="MOI140"/>
      <c r="MOJ140"/>
      <c r="MOK140"/>
      <c r="MOL140"/>
      <c r="MOM140"/>
      <c r="MON140"/>
      <c r="MOO140"/>
      <c r="MOP140"/>
      <c r="MOQ140"/>
      <c r="MOR140"/>
      <c r="MOS140"/>
      <c r="MOT140"/>
      <c r="MOU140"/>
      <c r="MOV140"/>
      <c r="MOW140"/>
      <c r="MOX140"/>
      <c r="MOY140"/>
      <c r="MOZ140"/>
      <c r="MPA140"/>
      <c r="MPB140"/>
      <c r="MPC140"/>
      <c r="MPD140"/>
      <c r="MPE140"/>
      <c r="MPF140"/>
      <c r="MPG140"/>
      <c r="MPH140"/>
      <c r="MPI140"/>
      <c r="MPJ140"/>
      <c r="MPK140"/>
      <c r="MPL140"/>
      <c r="MPM140"/>
      <c r="MPN140"/>
      <c r="MPO140"/>
      <c r="MPP140"/>
      <c r="MPQ140"/>
      <c r="MPR140"/>
      <c r="MPS140"/>
      <c r="MPT140"/>
      <c r="MPU140"/>
      <c r="MPV140"/>
      <c r="MPW140"/>
      <c r="MPX140"/>
      <c r="MPY140"/>
      <c r="MPZ140"/>
      <c r="MQA140"/>
      <c r="MQB140"/>
      <c r="MQC140"/>
      <c r="MQD140"/>
      <c r="MQE140"/>
      <c r="MQF140"/>
      <c r="MQG140"/>
      <c r="MQH140"/>
      <c r="MQI140"/>
      <c r="MQJ140"/>
      <c r="MQK140"/>
      <c r="MQL140"/>
      <c r="MQM140"/>
      <c r="MQN140"/>
      <c r="MQO140"/>
      <c r="MQP140"/>
      <c r="MQQ140"/>
      <c r="MQR140"/>
      <c r="MQS140"/>
      <c r="MQT140"/>
      <c r="MQU140"/>
      <c r="MQV140"/>
      <c r="MQW140"/>
      <c r="MQX140"/>
      <c r="MQY140"/>
      <c r="MQZ140"/>
      <c r="MRA140"/>
      <c r="MRB140"/>
      <c r="MRC140"/>
      <c r="MRD140"/>
      <c r="MRE140"/>
      <c r="MRF140"/>
      <c r="MRG140"/>
      <c r="MRH140"/>
      <c r="MRI140"/>
      <c r="MRJ140"/>
      <c r="MRK140"/>
      <c r="MRL140"/>
      <c r="MRM140"/>
      <c r="MRN140"/>
      <c r="MRO140"/>
      <c r="MRP140"/>
      <c r="MRQ140"/>
      <c r="MRR140"/>
      <c r="MRS140"/>
      <c r="MRT140"/>
      <c r="MRU140"/>
      <c r="MRV140"/>
      <c r="MRW140"/>
      <c r="MRX140"/>
      <c r="MRY140"/>
      <c r="MRZ140"/>
      <c r="MSA140"/>
      <c r="MSB140"/>
      <c r="MSC140"/>
      <c r="MSD140"/>
      <c r="MSE140"/>
      <c r="MSF140"/>
      <c r="MSG140"/>
      <c r="MSH140"/>
      <c r="MSI140"/>
      <c r="MSJ140"/>
      <c r="MSK140"/>
      <c r="MSL140"/>
      <c r="MSM140"/>
      <c r="MSN140"/>
      <c r="MSO140"/>
      <c r="MSP140"/>
      <c r="MSQ140"/>
      <c r="MSR140"/>
      <c r="MSS140"/>
      <c r="MST140"/>
      <c r="MSU140"/>
      <c r="MSV140"/>
      <c r="MSW140"/>
      <c r="MSX140"/>
      <c r="MSY140"/>
      <c r="MSZ140"/>
      <c r="MTA140"/>
      <c r="MTB140"/>
      <c r="MTC140"/>
      <c r="MTD140"/>
      <c r="MTE140"/>
      <c r="MTF140"/>
      <c r="MTG140"/>
      <c r="MTH140"/>
      <c r="MTI140"/>
      <c r="MTJ140"/>
      <c r="MTK140"/>
      <c r="MTL140"/>
      <c r="MTM140"/>
      <c r="MTN140"/>
      <c r="MTO140"/>
      <c r="MTP140"/>
      <c r="MTQ140"/>
      <c r="MTR140"/>
      <c r="MTS140"/>
      <c r="MTT140"/>
      <c r="MTU140"/>
      <c r="MTV140"/>
      <c r="MTW140"/>
      <c r="MTX140"/>
      <c r="MTY140"/>
      <c r="MTZ140"/>
      <c r="MUA140"/>
      <c r="MUB140"/>
      <c r="MUC140"/>
      <c r="MUD140"/>
      <c r="MUE140"/>
      <c r="MUF140"/>
      <c r="MUG140"/>
      <c r="MUH140"/>
      <c r="MUI140"/>
      <c r="MUJ140"/>
      <c r="MUK140"/>
      <c r="MUL140"/>
      <c r="MUM140"/>
      <c r="MUN140"/>
      <c r="MUO140"/>
      <c r="MUP140"/>
      <c r="MUQ140"/>
      <c r="MUR140"/>
      <c r="MUS140"/>
      <c r="MUT140"/>
      <c r="MUU140"/>
      <c r="MUV140"/>
      <c r="MUW140"/>
      <c r="MUX140"/>
      <c r="MUY140"/>
      <c r="MUZ140"/>
      <c r="MVA140"/>
      <c r="MVB140"/>
      <c r="MVC140"/>
      <c r="MVD140"/>
      <c r="MVE140"/>
      <c r="MVF140"/>
      <c r="MVG140"/>
      <c r="MVH140"/>
      <c r="MVI140"/>
      <c r="MVJ140"/>
      <c r="MVK140"/>
      <c r="MVL140"/>
      <c r="MVM140"/>
      <c r="MVN140"/>
      <c r="MVO140"/>
      <c r="MVP140"/>
      <c r="MVQ140"/>
      <c r="MVR140"/>
      <c r="MVS140"/>
      <c r="MVT140"/>
      <c r="MVU140"/>
      <c r="MVV140"/>
      <c r="MVW140"/>
      <c r="MVX140"/>
      <c r="MVY140"/>
      <c r="MVZ140"/>
      <c r="MWA140"/>
      <c r="MWB140"/>
      <c r="MWC140"/>
      <c r="MWD140"/>
      <c r="MWE140"/>
      <c r="MWF140"/>
      <c r="MWG140"/>
      <c r="MWH140"/>
      <c r="MWI140"/>
      <c r="MWJ140"/>
      <c r="MWK140"/>
      <c r="MWL140"/>
      <c r="MWM140"/>
      <c r="MWN140"/>
      <c r="MWO140"/>
      <c r="MWP140"/>
      <c r="MWQ140"/>
      <c r="MWR140"/>
      <c r="MWS140"/>
      <c r="MWT140"/>
      <c r="MWU140"/>
      <c r="MWV140"/>
      <c r="MWW140"/>
      <c r="MWX140"/>
      <c r="MWY140"/>
      <c r="MWZ140"/>
      <c r="MXA140"/>
      <c r="MXB140"/>
      <c r="MXC140"/>
      <c r="MXD140"/>
      <c r="MXE140"/>
      <c r="MXF140"/>
      <c r="MXG140"/>
      <c r="MXH140"/>
      <c r="MXI140"/>
      <c r="MXJ140"/>
      <c r="MXK140"/>
      <c r="MXL140"/>
      <c r="MXM140"/>
      <c r="MXN140"/>
      <c r="MXO140"/>
      <c r="MXP140"/>
      <c r="MXQ140"/>
      <c r="MXR140"/>
      <c r="MXS140"/>
      <c r="MXT140"/>
      <c r="MXU140"/>
      <c r="MXV140"/>
      <c r="MXW140"/>
      <c r="MXX140"/>
      <c r="MXY140"/>
      <c r="MXZ140"/>
      <c r="MYA140"/>
      <c r="MYB140"/>
      <c r="MYC140"/>
      <c r="MYD140"/>
      <c r="MYE140"/>
      <c r="MYF140"/>
      <c r="MYG140"/>
      <c r="MYH140"/>
      <c r="MYI140"/>
      <c r="MYJ140"/>
      <c r="MYK140"/>
      <c r="MYL140"/>
      <c r="MYM140"/>
      <c r="MYN140"/>
      <c r="MYO140"/>
      <c r="MYP140"/>
      <c r="MYQ140"/>
      <c r="MYR140"/>
      <c r="MYS140"/>
      <c r="MYT140"/>
      <c r="MYU140"/>
      <c r="MYV140"/>
      <c r="MYW140"/>
      <c r="MYX140"/>
      <c r="MYY140"/>
      <c r="MYZ140"/>
      <c r="MZA140"/>
      <c r="MZB140"/>
      <c r="MZC140"/>
      <c r="MZD140"/>
      <c r="MZE140"/>
      <c r="MZF140"/>
      <c r="MZG140"/>
      <c r="MZH140"/>
      <c r="MZI140"/>
      <c r="MZJ140"/>
      <c r="MZK140"/>
      <c r="MZL140"/>
      <c r="MZM140"/>
      <c r="MZN140"/>
      <c r="MZO140"/>
      <c r="MZP140"/>
      <c r="MZQ140"/>
      <c r="MZR140"/>
      <c r="MZS140"/>
      <c r="MZT140"/>
      <c r="MZU140"/>
      <c r="MZV140"/>
      <c r="MZW140"/>
      <c r="MZX140"/>
      <c r="MZY140"/>
      <c r="MZZ140"/>
      <c r="NAA140"/>
      <c r="NAB140"/>
      <c r="NAC140"/>
      <c r="NAD140"/>
      <c r="NAE140"/>
      <c r="NAF140"/>
      <c r="NAG140"/>
      <c r="NAH140"/>
      <c r="NAI140"/>
      <c r="NAJ140"/>
      <c r="NAK140"/>
      <c r="NAL140"/>
      <c r="NAM140"/>
      <c r="NAN140"/>
      <c r="NAO140"/>
      <c r="NAP140"/>
      <c r="NAQ140"/>
      <c r="NAR140"/>
      <c r="NAS140"/>
      <c r="NAT140"/>
      <c r="NAU140"/>
      <c r="NAV140"/>
      <c r="NAW140"/>
      <c r="NAX140"/>
      <c r="NAY140"/>
      <c r="NAZ140"/>
      <c r="NBA140"/>
      <c r="NBB140"/>
      <c r="NBC140"/>
      <c r="NBD140"/>
      <c r="NBE140"/>
      <c r="NBF140"/>
      <c r="NBG140"/>
      <c r="NBH140"/>
      <c r="NBI140"/>
      <c r="NBJ140"/>
      <c r="NBK140"/>
      <c r="NBL140"/>
      <c r="NBM140"/>
      <c r="NBN140"/>
      <c r="NBO140"/>
      <c r="NBP140"/>
      <c r="NBQ140"/>
      <c r="NBR140"/>
      <c r="NBS140"/>
      <c r="NBT140"/>
      <c r="NBU140"/>
      <c r="NBV140"/>
      <c r="NBW140"/>
      <c r="NBX140"/>
      <c r="NBY140"/>
      <c r="NBZ140"/>
      <c r="NCA140"/>
      <c r="NCB140"/>
      <c r="NCC140"/>
      <c r="NCD140"/>
      <c r="NCE140"/>
      <c r="NCF140"/>
      <c r="NCG140"/>
      <c r="NCH140"/>
      <c r="NCI140"/>
      <c r="NCJ140"/>
      <c r="NCK140"/>
      <c r="NCL140"/>
      <c r="NCM140"/>
      <c r="NCN140"/>
      <c r="NCO140"/>
      <c r="NCP140"/>
      <c r="NCQ140"/>
      <c r="NCR140"/>
      <c r="NCS140"/>
      <c r="NCT140"/>
      <c r="NCU140"/>
      <c r="NCV140"/>
      <c r="NCW140"/>
      <c r="NCX140"/>
      <c r="NCY140"/>
      <c r="NCZ140"/>
      <c r="NDA140"/>
      <c r="NDB140"/>
      <c r="NDC140"/>
      <c r="NDD140"/>
      <c r="NDE140"/>
      <c r="NDF140"/>
      <c r="NDG140"/>
      <c r="NDH140"/>
      <c r="NDI140"/>
      <c r="NDJ140"/>
      <c r="NDK140"/>
      <c r="NDL140"/>
      <c r="NDM140"/>
      <c r="NDN140"/>
      <c r="NDO140"/>
      <c r="NDP140"/>
      <c r="NDQ140"/>
      <c r="NDR140"/>
      <c r="NDS140"/>
      <c r="NDT140"/>
      <c r="NDU140"/>
      <c r="NDV140"/>
      <c r="NDW140"/>
      <c r="NDX140"/>
      <c r="NDY140"/>
      <c r="NDZ140"/>
      <c r="NEA140"/>
      <c r="NEB140"/>
      <c r="NEC140"/>
      <c r="NED140"/>
      <c r="NEE140"/>
      <c r="NEF140"/>
      <c r="NEG140"/>
      <c r="NEH140"/>
      <c r="NEI140"/>
      <c r="NEJ140"/>
      <c r="NEK140"/>
      <c r="NEL140"/>
      <c r="NEM140"/>
      <c r="NEN140"/>
      <c r="NEO140"/>
      <c r="NEP140"/>
      <c r="NEQ140"/>
      <c r="NER140"/>
      <c r="NES140"/>
      <c r="NET140"/>
      <c r="NEU140"/>
      <c r="NEV140"/>
      <c r="NEW140"/>
      <c r="NEX140"/>
      <c r="NEY140"/>
      <c r="NEZ140"/>
      <c r="NFA140"/>
      <c r="NFB140"/>
      <c r="NFC140"/>
      <c r="NFD140"/>
      <c r="NFE140"/>
      <c r="NFF140"/>
      <c r="NFG140"/>
      <c r="NFH140"/>
      <c r="NFI140"/>
      <c r="NFJ140"/>
      <c r="NFK140"/>
      <c r="NFL140"/>
      <c r="NFM140"/>
      <c r="NFN140"/>
      <c r="NFO140"/>
      <c r="NFP140"/>
      <c r="NFQ140"/>
      <c r="NFR140"/>
      <c r="NFS140"/>
      <c r="NFT140"/>
      <c r="NFU140"/>
      <c r="NFV140"/>
      <c r="NFW140"/>
      <c r="NFX140"/>
      <c r="NFY140"/>
      <c r="NFZ140"/>
      <c r="NGA140"/>
      <c r="NGB140"/>
      <c r="NGC140"/>
      <c r="NGD140"/>
      <c r="NGE140"/>
      <c r="NGF140"/>
      <c r="NGG140"/>
      <c r="NGH140"/>
      <c r="NGI140"/>
      <c r="NGJ140"/>
      <c r="NGK140"/>
      <c r="NGL140"/>
      <c r="NGM140"/>
      <c r="NGN140"/>
      <c r="NGO140"/>
      <c r="NGP140"/>
      <c r="NGQ140"/>
      <c r="NGR140"/>
      <c r="NGS140"/>
      <c r="NGT140"/>
      <c r="NGU140"/>
      <c r="NGV140"/>
      <c r="NGW140"/>
      <c r="NGX140"/>
      <c r="NGY140"/>
      <c r="NGZ140"/>
      <c r="NHA140"/>
      <c r="NHB140"/>
      <c r="NHC140"/>
      <c r="NHD140"/>
      <c r="NHE140"/>
      <c r="NHF140"/>
      <c r="NHG140"/>
      <c r="NHH140"/>
      <c r="NHI140"/>
      <c r="NHJ140"/>
      <c r="NHK140"/>
      <c r="NHL140"/>
      <c r="NHM140"/>
      <c r="NHN140"/>
      <c r="NHO140"/>
      <c r="NHP140"/>
      <c r="NHQ140"/>
      <c r="NHR140"/>
      <c r="NHS140"/>
      <c r="NHT140"/>
      <c r="NHU140"/>
      <c r="NHV140"/>
      <c r="NHW140"/>
      <c r="NHX140"/>
      <c r="NHY140"/>
      <c r="NHZ140"/>
      <c r="NIA140"/>
      <c r="NIB140"/>
      <c r="NIC140"/>
      <c r="NID140"/>
      <c r="NIE140"/>
      <c r="NIF140"/>
      <c r="NIG140"/>
      <c r="NIH140"/>
      <c r="NII140"/>
      <c r="NIJ140"/>
      <c r="NIK140"/>
      <c r="NIL140"/>
      <c r="NIM140"/>
      <c r="NIN140"/>
      <c r="NIO140"/>
      <c r="NIP140"/>
      <c r="NIQ140"/>
      <c r="NIR140"/>
      <c r="NIS140"/>
      <c r="NIT140"/>
      <c r="NIU140"/>
      <c r="NIV140"/>
      <c r="NIW140"/>
      <c r="NIX140"/>
      <c r="NIY140"/>
      <c r="NIZ140"/>
      <c r="NJA140"/>
      <c r="NJB140"/>
      <c r="NJC140"/>
      <c r="NJD140"/>
      <c r="NJE140"/>
      <c r="NJF140"/>
      <c r="NJG140"/>
      <c r="NJH140"/>
      <c r="NJI140"/>
      <c r="NJJ140"/>
      <c r="NJK140"/>
      <c r="NJL140"/>
      <c r="NJM140"/>
      <c r="NJN140"/>
      <c r="NJO140"/>
      <c r="NJP140"/>
      <c r="NJQ140"/>
      <c r="NJR140"/>
      <c r="NJS140"/>
      <c r="NJT140"/>
      <c r="NJU140"/>
      <c r="NJV140"/>
      <c r="NJW140"/>
      <c r="NJX140"/>
      <c r="NJY140"/>
      <c r="NJZ140"/>
      <c r="NKA140"/>
      <c r="NKB140"/>
      <c r="NKC140"/>
      <c r="NKD140"/>
      <c r="NKE140"/>
      <c r="NKF140"/>
      <c r="NKG140"/>
      <c r="NKH140"/>
      <c r="NKI140"/>
      <c r="NKJ140"/>
      <c r="NKK140"/>
      <c r="NKL140"/>
      <c r="NKM140"/>
      <c r="NKN140"/>
      <c r="NKO140"/>
      <c r="NKP140"/>
      <c r="NKQ140"/>
      <c r="NKR140"/>
      <c r="NKS140"/>
      <c r="NKT140"/>
      <c r="NKU140"/>
      <c r="NKV140"/>
      <c r="NKW140"/>
      <c r="NKX140"/>
      <c r="NKY140"/>
      <c r="NKZ140"/>
      <c r="NLA140"/>
      <c r="NLB140"/>
      <c r="NLC140"/>
      <c r="NLD140"/>
      <c r="NLE140"/>
      <c r="NLF140"/>
      <c r="NLG140"/>
      <c r="NLH140"/>
      <c r="NLI140"/>
      <c r="NLJ140"/>
      <c r="NLK140"/>
      <c r="NLL140"/>
      <c r="NLM140"/>
      <c r="NLN140"/>
      <c r="NLO140"/>
      <c r="NLP140"/>
      <c r="NLQ140"/>
      <c r="NLR140"/>
      <c r="NLS140"/>
      <c r="NLT140"/>
      <c r="NLU140"/>
      <c r="NLV140"/>
      <c r="NLW140"/>
      <c r="NLX140"/>
      <c r="NLY140"/>
      <c r="NLZ140"/>
      <c r="NMA140"/>
      <c r="NMB140"/>
      <c r="NMC140"/>
      <c r="NMD140"/>
      <c r="NME140"/>
      <c r="NMF140"/>
      <c r="NMG140"/>
      <c r="NMH140"/>
      <c r="NMI140"/>
      <c r="NMJ140"/>
      <c r="NMK140"/>
      <c r="NML140"/>
      <c r="NMM140"/>
      <c r="NMN140"/>
      <c r="NMO140"/>
      <c r="NMP140"/>
      <c r="NMQ140"/>
      <c r="NMR140"/>
      <c r="NMS140"/>
      <c r="NMT140"/>
      <c r="NMU140"/>
      <c r="NMV140"/>
      <c r="NMW140"/>
      <c r="NMX140"/>
      <c r="NMY140"/>
      <c r="NMZ140"/>
      <c r="NNA140"/>
      <c r="NNB140"/>
      <c r="NNC140"/>
      <c r="NND140"/>
      <c r="NNE140"/>
      <c r="NNF140"/>
      <c r="NNG140"/>
      <c r="NNH140"/>
      <c r="NNI140"/>
      <c r="NNJ140"/>
      <c r="NNK140"/>
      <c r="NNL140"/>
      <c r="NNM140"/>
      <c r="NNN140"/>
      <c r="NNO140"/>
      <c r="NNP140"/>
      <c r="NNQ140"/>
      <c r="NNR140"/>
      <c r="NNS140"/>
      <c r="NNT140"/>
      <c r="NNU140"/>
      <c r="NNV140"/>
      <c r="NNW140"/>
      <c r="NNX140"/>
      <c r="NNY140"/>
      <c r="NNZ140"/>
      <c r="NOA140"/>
      <c r="NOB140"/>
      <c r="NOC140"/>
      <c r="NOD140"/>
      <c r="NOE140"/>
      <c r="NOF140"/>
      <c r="NOG140"/>
      <c r="NOH140"/>
      <c r="NOI140"/>
      <c r="NOJ140"/>
      <c r="NOK140"/>
      <c r="NOL140"/>
      <c r="NOM140"/>
      <c r="NON140"/>
      <c r="NOO140"/>
      <c r="NOP140"/>
      <c r="NOQ140"/>
      <c r="NOR140"/>
      <c r="NOS140"/>
      <c r="NOT140"/>
      <c r="NOU140"/>
      <c r="NOV140"/>
      <c r="NOW140"/>
      <c r="NOX140"/>
      <c r="NOY140"/>
      <c r="NOZ140"/>
      <c r="NPA140"/>
      <c r="NPB140"/>
      <c r="NPC140"/>
      <c r="NPD140"/>
      <c r="NPE140"/>
      <c r="NPF140"/>
      <c r="NPG140"/>
      <c r="NPH140"/>
      <c r="NPI140"/>
      <c r="NPJ140"/>
      <c r="NPK140"/>
      <c r="NPL140"/>
      <c r="NPM140"/>
      <c r="NPN140"/>
      <c r="NPO140"/>
      <c r="NPP140"/>
      <c r="NPQ140"/>
      <c r="NPR140"/>
      <c r="NPS140"/>
      <c r="NPT140"/>
      <c r="NPU140"/>
      <c r="NPV140"/>
      <c r="NPW140"/>
      <c r="NPX140"/>
      <c r="NPY140"/>
      <c r="NPZ140"/>
      <c r="NQA140"/>
      <c r="NQB140"/>
      <c r="NQC140"/>
      <c r="NQD140"/>
      <c r="NQE140"/>
      <c r="NQF140"/>
      <c r="NQG140"/>
      <c r="NQH140"/>
      <c r="NQI140"/>
      <c r="NQJ140"/>
      <c r="NQK140"/>
      <c r="NQL140"/>
      <c r="NQM140"/>
      <c r="NQN140"/>
      <c r="NQO140"/>
      <c r="NQP140"/>
      <c r="NQQ140"/>
      <c r="NQR140"/>
      <c r="NQS140"/>
      <c r="NQT140"/>
      <c r="NQU140"/>
      <c r="NQV140"/>
      <c r="NQW140"/>
      <c r="NQX140"/>
      <c r="NQY140"/>
      <c r="NQZ140"/>
      <c r="NRA140"/>
      <c r="NRB140"/>
      <c r="NRC140"/>
      <c r="NRD140"/>
      <c r="NRE140"/>
      <c r="NRF140"/>
      <c r="NRG140"/>
      <c r="NRH140"/>
      <c r="NRI140"/>
      <c r="NRJ140"/>
      <c r="NRK140"/>
      <c r="NRL140"/>
      <c r="NRM140"/>
      <c r="NRN140"/>
      <c r="NRO140"/>
      <c r="NRP140"/>
      <c r="NRQ140"/>
      <c r="NRR140"/>
      <c r="NRS140"/>
      <c r="NRT140"/>
      <c r="NRU140"/>
      <c r="NRV140"/>
      <c r="NRW140"/>
      <c r="NRX140"/>
      <c r="NRY140"/>
      <c r="NRZ140"/>
      <c r="NSA140"/>
      <c r="NSB140"/>
      <c r="NSC140"/>
      <c r="NSD140"/>
      <c r="NSE140"/>
      <c r="NSF140"/>
      <c r="NSG140"/>
      <c r="NSH140"/>
      <c r="NSI140"/>
      <c r="NSJ140"/>
      <c r="NSK140"/>
      <c r="NSL140"/>
      <c r="NSM140"/>
      <c r="NSN140"/>
      <c r="NSO140"/>
      <c r="NSP140"/>
      <c r="NSQ140"/>
      <c r="NSR140"/>
      <c r="NSS140"/>
      <c r="NST140"/>
      <c r="NSU140"/>
      <c r="NSV140"/>
      <c r="NSW140"/>
      <c r="NSX140"/>
      <c r="NSY140"/>
      <c r="NSZ140"/>
      <c r="NTA140"/>
      <c r="NTB140"/>
      <c r="NTC140"/>
      <c r="NTD140"/>
      <c r="NTE140"/>
      <c r="NTF140"/>
      <c r="NTG140"/>
      <c r="NTH140"/>
      <c r="NTI140"/>
      <c r="NTJ140"/>
      <c r="NTK140"/>
      <c r="NTL140"/>
      <c r="NTM140"/>
      <c r="NTN140"/>
      <c r="NTO140"/>
      <c r="NTP140"/>
      <c r="NTQ140"/>
      <c r="NTR140"/>
      <c r="NTS140"/>
      <c r="NTT140"/>
      <c r="NTU140"/>
      <c r="NTV140"/>
      <c r="NTW140"/>
      <c r="NTX140"/>
      <c r="NTY140"/>
      <c r="NTZ140"/>
      <c r="NUA140"/>
      <c r="NUB140"/>
      <c r="NUC140"/>
      <c r="NUD140"/>
      <c r="NUE140"/>
      <c r="NUF140"/>
      <c r="NUG140"/>
      <c r="NUH140"/>
      <c r="NUI140"/>
      <c r="NUJ140"/>
      <c r="NUK140"/>
      <c r="NUL140"/>
      <c r="NUM140"/>
      <c r="NUN140"/>
      <c r="NUO140"/>
      <c r="NUP140"/>
      <c r="NUQ140"/>
      <c r="NUR140"/>
      <c r="NUS140"/>
      <c r="NUT140"/>
      <c r="NUU140"/>
      <c r="NUV140"/>
      <c r="NUW140"/>
      <c r="NUX140"/>
      <c r="NUY140"/>
      <c r="NUZ140"/>
      <c r="NVA140"/>
      <c r="NVB140"/>
      <c r="NVC140"/>
      <c r="NVD140"/>
      <c r="NVE140"/>
      <c r="NVF140"/>
      <c r="NVG140"/>
      <c r="NVH140"/>
      <c r="NVI140"/>
      <c r="NVJ140"/>
      <c r="NVK140"/>
      <c r="NVL140"/>
      <c r="NVM140"/>
      <c r="NVN140"/>
      <c r="NVO140"/>
      <c r="NVP140"/>
      <c r="NVQ140"/>
      <c r="NVR140"/>
      <c r="NVS140"/>
      <c r="NVT140"/>
      <c r="NVU140"/>
      <c r="NVV140"/>
      <c r="NVW140"/>
      <c r="NVX140"/>
      <c r="NVY140"/>
      <c r="NVZ140"/>
      <c r="NWA140"/>
      <c r="NWB140"/>
      <c r="NWC140"/>
      <c r="NWD140"/>
      <c r="NWE140"/>
      <c r="NWF140"/>
      <c r="NWG140"/>
      <c r="NWH140"/>
      <c r="NWI140"/>
      <c r="NWJ140"/>
      <c r="NWK140"/>
      <c r="NWL140"/>
      <c r="NWM140"/>
      <c r="NWN140"/>
      <c r="NWO140"/>
      <c r="NWP140"/>
      <c r="NWQ140"/>
      <c r="NWR140"/>
      <c r="NWS140"/>
      <c r="NWT140"/>
      <c r="NWU140"/>
      <c r="NWV140"/>
      <c r="NWW140"/>
      <c r="NWX140"/>
      <c r="NWY140"/>
      <c r="NWZ140"/>
      <c r="NXA140"/>
      <c r="NXB140"/>
      <c r="NXC140"/>
      <c r="NXD140"/>
      <c r="NXE140"/>
      <c r="NXF140"/>
      <c r="NXG140"/>
      <c r="NXH140"/>
      <c r="NXI140"/>
      <c r="NXJ140"/>
      <c r="NXK140"/>
      <c r="NXL140"/>
      <c r="NXM140"/>
      <c r="NXN140"/>
      <c r="NXO140"/>
      <c r="NXP140"/>
      <c r="NXQ140"/>
      <c r="NXR140"/>
      <c r="NXS140"/>
      <c r="NXT140"/>
      <c r="NXU140"/>
      <c r="NXV140"/>
      <c r="NXW140"/>
      <c r="NXX140"/>
      <c r="NXY140"/>
      <c r="NXZ140"/>
      <c r="NYA140"/>
      <c r="NYB140"/>
      <c r="NYC140"/>
      <c r="NYD140"/>
      <c r="NYE140"/>
      <c r="NYF140"/>
      <c r="NYG140"/>
      <c r="NYH140"/>
      <c r="NYI140"/>
      <c r="NYJ140"/>
      <c r="NYK140"/>
      <c r="NYL140"/>
      <c r="NYM140"/>
      <c r="NYN140"/>
      <c r="NYO140"/>
      <c r="NYP140"/>
      <c r="NYQ140"/>
      <c r="NYR140"/>
      <c r="NYS140"/>
      <c r="NYT140"/>
      <c r="NYU140"/>
      <c r="NYV140"/>
      <c r="NYW140"/>
      <c r="NYX140"/>
      <c r="NYY140"/>
      <c r="NYZ140"/>
      <c r="NZA140"/>
      <c r="NZB140"/>
      <c r="NZC140"/>
      <c r="NZD140"/>
      <c r="NZE140"/>
      <c r="NZF140"/>
      <c r="NZG140"/>
      <c r="NZH140"/>
      <c r="NZI140"/>
      <c r="NZJ140"/>
      <c r="NZK140"/>
      <c r="NZL140"/>
      <c r="NZM140"/>
      <c r="NZN140"/>
      <c r="NZO140"/>
      <c r="NZP140"/>
      <c r="NZQ140"/>
      <c r="NZR140"/>
      <c r="NZS140"/>
      <c r="NZT140"/>
      <c r="NZU140"/>
      <c r="NZV140"/>
      <c r="NZW140"/>
      <c r="NZX140"/>
      <c r="NZY140"/>
      <c r="NZZ140"/>
      <c r="OAA140"/>
      <c r="OAB140"/>
      <c r="OAC140"/>
      <c r="OAD140"/>
      <c r="OAE140"/>
      <c r="OAF140"/>
      <c r="OAG140"/>
      <c r="OAH140"/>
      <c r="OAI140"/>
      <c r="OAJ140"/>
      <c r="OAK140"/>
      <c r="OAL140"/>
      <c r="OAM140"/>
      <c r="OAN140"/>
      <c r="OAO140"/>
      <c r="OAP140"/>
      <c r="OAQ140"/>
      <c r="OAR140"/>
      <c r="OAS140"/>
      <c r="OAT140"/>
      <c r="OAU140"/>
      <c r="OAV140"/>
      <c r="OAW140"/>
      <c r="OAX140"/>
      <c r="OAY140"/>
      <c r="OAZ140"/>
      <c r="OBA140"/>
      <c r="OBB140"/>
      <c r="OBC140"/>
      <c r="OBD140"/>
      <c r="OBE140"/>
      <c r="OBF140"/>
      <c r="OBG140"/>
      <c r="OBH140"/>
      <c r="OBI140"/>
      <c r="OBJ140"/>
      <c r="OBK140"/>
      <c r="OBL140"/>
      <c r="OBM140"/>
      <c r="OBN140"/>
      <c r="OBO140"/>
      <c r="OBP140"/>
      <c r="OBQ140"/>
      <c r="OBR140"/>
      <c r="OBS140"/>
      <c r="OBT140"/>
      <c r="OBU140"/>
      <c r="OBV140"/>
      <c r="OBW140"/>
      <c r="OBX140"/>
      <c r="OBY140"/>
      <c r="OBZ140"/>
      <c r="OCA140"/>
      <c r="OCB140"/>
      <c r="OCC140"/>
      <c r="OCD140"/>
      <c r="OCE140"/>
      <c r="OCF140"/>
      <c r="OCG140"/>
      <c r="OCH140"/>
      <c r="OCI140"/>
      <c r="OCJ140"/>
      <c r="OCK140"/>
      <c r="OCL140"/>
      <c r="OCM140"/>
      <c r="OCN140"/>
      <c r="OCO140"/>
      <c r="OCP140"/>
      <c r="OCQ140"/>
      <c r="OCR140"/>
      <c r="OCS140"/>
      <c r="OCT140"/>
      <c r="OCU140"/>
      <c r="OCV140"/>
      <c r="OCW140"/>
      <c r="OCX140"/>
      <c r="OCY140"/>
      <c r="OCZ140"/>
      <c r="ODA140"/>
      <c r="ODB140"/>
      <c r="ODC140"/>
      <c r="ODD140"/>
      <c r="ODE140"/>
      <c r="ODF140"/>
      <c r="ODG140"/>
      <c r="ODH140"/>
      <c r="ODI140"/>
      <c r="ODJ140"/>
      <c r="ODK140"/>
      <c r="ODL140"/>
      <c r="ODM140"/>
      <c r="ODN140"/>
      <c r="ODO140"/>
      <c r="ODP140"/>
      <c r="ODQ140"/>
      <c r="ODR140"/>
      <c r="ODS140"/>
      <c r="ODT140"/>
      <c r="ODU140"/>
      <c r="ODV140"/>
      <c r="ODW140"/>
      <c r="ODX140"/>
      <c r="ODY140"/>
      <c r="ODZ140"/>
      <c r="OEA140"/>
      <c r="OEB140"/>
      <c r="OEC140"/>
      <c r="OED140"/>
      <c r="OEE140"/>
      <c r="OEF140"/>
      <c r="OEG140"/>
      <c r="OEH140"/>
      <c r="OEI140"/>
      <c r="OEJ140"/>
      <c r="OEK140"/>
      <c r="OEL140"/>
      <c r="OEM140"/>
      <c r="OEN140"/>
      <c r="OEO140"/>
      <c r="OEP140"/>
      <c r="OEQ140"/>
      <c r="OER140"/>
      <c r="OES140"/>
      <c r="OET140"/>
      <c r="OEU140"/>
      <c r="OEV140"/>
      <c r="OEW140"/>
      <c r="OEX140"/>
      <c r="OEY140"/>
      <c r="OEZ140"/>
      <c r="OFA140"/>
      <c r="OFB140"/>
      <c r="OFC140"/>
      <c r="OFD140"/>
      <c r="OFE140"/>
      <c r="OFF140"/>
      <c r="OFG140"/>
      <c r="OFH140"/>
      <c r="OFI140"/>
      <c r="OFJ140"/>
      <c r="OFK140"/>
      <c r="OFL140"/>
      <c r="OFM140"/>
      <c r="OFN140"/>
      <c r="OFO140"/>
      <c r="OFP140"/>
      <c r="OFQ140"/>
      <c r="OFR140"/>
      <c r="OFS140"/>
      <c r="OFT140"/>
      <c r="OFU140"/>
      <c r="OFV140"/>
      <c r="OFW140"/>
      <c r="OFX140"/>
      <c r="OFY140"/>
      <c r="OFZ140"/>
      <c r="OGA140"/>
      <c r="OGB140"/>
      <c r="OGC140"/>
      <c r="OGD140"/>
      <c r="OGE140"/>
      <c r="OGF140"/>
      <c r="OGG140"/>
      <c r="OGH140"/>
      <c r="OGI140"/>
      <c r="OGJ140"/>
      <c r="OGK140"/>
      <c r="OGL140"/>
      <c r="OGM140"/>
      <c r="OGN140"/>
      <c r="OGO140"/>
      <c r="OGP140"/>
      <c r="OGQ140"/>
      <c r="OGR140"/>
      <c r="OGS140"/>
      <c r="OGT140"/>
      <c r="OGU140"/>
      <c r="OGV140"/>
      <c r="OGW140"/>
      <c r="OGX140"/>
      <c r="OGY140"/>
      <c r="OGZ140"/>
      <c r="OHA140"/>
      <c r="OHB140"/>
      <c r="OHC140"/>
      <c r="OHD140"/>
      <c r="OHE140"/>
      <c r="OHF140"/>
      <c r="OHG140"/>
      <c r="OHH140"/>
      <c r="OHI140"/>
      <c r="OHJ140"/>
      <c r="OHK140"/>
      <c r="OHL140"/>
      <c r="OHM140"/>
      <c r="OHN140"/>
      <c r="OHO140"/>
      <c r="OHP140"/>
      <c r="OHQ140"/>
      <c r="OHR140"/>
      <c r="OHS140"/>
      <c r="OHT140"/>
      <c r="OHU140"/>
      <c r="OHV140"/>
      <c r="OHW140"/>
      <c r="OHX140"/>
      <c r="OHY140"/>
      <c r="OHZ140"/>
      <c r="OIA140"/>
      <c r="OIB140"/>
      <c r="OIC140"/>
      <c r="OID140"/>
      <c r="OIE140"/>
      <c r="OIF140"/>
      <c r="OIG140"/>
      <c r="OIH140"/>
      <c r="OII140"/>
      <c r="OIJ140"/>
      <c r="OIK140"/>
      <c r="OIL140"/>
      <c r="OIM140"/>
      <c r="OIN140"/>
      <c r="OIO140"/>
      <c r="OIP140"/>
      <c r="OIQ140"/>
      <c r="OIR140"/>
      <c r="OIS140"/>
      <c r="OIT140"/>
      <c r="OIU140"/>
      <c r="OIV140"/>
      <c r="OIW140"/>
      <c r="OIX140"/>
      <c r="OIY140"/>
      <c r="OIZ140"/>
      <c r="OJA140"/>
      <c r="OJB140"/>
      <c r="OJC140"/>
      <c r="OJD140"/>
      <c r="OJE140"/>
      <c r="OJF140"/>
      <c r="OJG140"/>
      <c r="OJH140"/>
      <c r="OJI140"/>
      <c r="OJJ140"/>
      <c r="OJK140"/>
      <c r="OJL140"/>
      <c r="OJM140"/>
      <c r="OJN140"/>
      <c r="OJO140"/>
      <c r="OJP140"/>
      <c r="OJQ140"/>
      <c r="OJR140"/>
      <c r="OJS140"/>
      <c r="OJT140"/>
      <c r="OJU140"/>
      <c r="OJV140"/>
      <c r="OJW140"/>
      <c r="OJX140"/>
      <c r="OJY140"/>
      <c r="OJZ140"/>
      <c r="OKA140"/>
      <c r="OKB140"/>
      <c r="OKC140"/>
      <c r="OKD140"/>
      <c r="OKE140"/>
      <c r="OKF140"/>
      <c r="OKG140"/>
      <c r="OKH140"/>
      <c r="OKI140"/>
      <c r="OKJ140"/>
      <c r="OKK140"/>
      <c r="OKL140"/>
      <c r="OKM140"/>
      <c r="OKN140"/>
      <c r="OKO140"/>
      <c r="OKP140"/>
      <c r="OKQ140"/>
      <c r="OKR140"/>
      <c r="OKS140"/>
      <c r="OKT140"/>
      <c r="OKU140"/>
      <c r="OKV140"/>
      <c r="OKW140"/>
      <c r="OKX140"/>
      <c r="OKY140"/>
      <c r="OKZ140"/>
      <c r="OLA140"/>
      <c r="OLB140"/>
      <c r="OLC140"/>
      <c r="OLD140"/>
      <c r="OLE140"/>
      <c r="OLF140"/>
      <c r="OLG140"/>
      <c r="OLH140"/>
      <c r="OLI140"/>
      <c r="OLJ140"/>
      <c r="OLK140"/>
      <c r="OLL140"/>
      <c r="OLM140"/>
      <c r="OLN140"/>
      <c r="OLO140"/>
      <c r="OLP140"/>
      <c r="OLQ140"/>
      <c r="OLR140"/>
      <c r="OLS140"/>
      <c r="OLT140"/>
      <c r="OLU140"/>
      <c r="OLV140"/>
      <c r="OLW140"/>
      <c r="OLX140"/>
      <c r="OLY140"/>
      <c r="OLZ140"/>
      <c r="OMA140"/>
      <c r="OMB140"/>
      <c r="OMC140"/>
      <c r="OMD140"/>
      <c r="OME140"/>
      <c r="OMF140"/>
      <c r="OMG140"/>
      <c r="OMH140"/>
      <c r="OMI140"/>
      <c r="OMJ140"/>
      <c r="OMK140"/>
      <c r="OML140"/>
      <c r="OMM140"/>
      <c r="OMN140"/>
      <c r="OMO140"/>
      <c r="OMP140"/>
      <c r="OMQ140"/>
      <c r="OMR140"/>
      <c r="OMS140"/>
      <c r="OMT140"/>
      <c r="OMU140"/>
      <c r="OMV140"/>
      <c r="OMW140"/>
      <c r="OMX140"/>
      <c r="OMY140"/>
      <c r="OMZ140"/>
      <c r="ONA140"/>
      <c r="ONB140"/>
      <c r="ONC140"/>
      <c r="OND140"/>
      <c r="ONE140"/>
      <c r="ONF140"/>
      <c r="ONG140"/>
      <c r="ONH140"/>
      <c r="ONI140"/>
      <c r="ONJ140"/>
      <c r="ONK140"/>
      <c r="ONL140"/>
      <c r="ONM140"/>
      <c r="ONN140"/>
      <c r="ONO140"/>
      <c r="ONP140"/>
      <c r="ONQ140"/>
      <c r="ONR140"/>
      <c r="ONS140"/>
      <c r="ONT140"/>
      <c r="ONU140"/>
      <c r="ONV140"/>
      <c r="ONW140"/>
      <c r="ONX140"/>
      <c r="ONY140"/>
      <c r="ONZ140"/>
      <c r="OOA140"/>
      <c r="OOB140"/>
      <c r="OOC140"/>
      <c r="OOD140"/>
      <c r="OOE140"/>
      <c r="OOF140"/>
      <c r="OOG140"/>
      <c r="OOH140"/>
      <c r="OOI140"/>
      <c r="OOJ140"/>
      <c r="OOK140"/>
      <c r="OOL140"/>
      <c r="OOM140"/>
      <c r="OON140"/>
      <c r="OOO140"/>
      <c r="OOP140"/>
      <c r="OOQ140"/>
      <c r="OOR140"/>
      <c r="OOS140"/>
      <c r="OOT140"/>
      <c r="OOU140"/>
      <c r="OOV140"/>
      <c r="OOW140"/>
      <c r="OOX140"/>
      <c r="OOY140"/>
      <c r="OOZ140"/>
      <c r="OPA140"/>
      <c r="OPB140"/>
      <c r="OPC140"/>
      <c r="OPD140"/>
      <c r="OPE140"/>
      <c r="OPF140"/>
      <c r="OPG140"/>
      <c r="OPH140"/>
      <c r="OPI140"/>
      <c r="OPJ140"/>
      <c r="OPK140"/>
      <c r="OPL140"/>
      <c r="OPM140"/>
      <c r="OPN140"/>
      <c r="OPO140"/>
      <c r="OPP140"/>
      <c r="OPQ140"/>
      <c r="OPR140"/>
      <c r="OPS140"/>
      <c r="OPT140"/>
      <c r="OPU140"/>
      <c r="OPV140"/>
      <c r="OPW140"/>
      <c r="OPX140"/>
      <c r="OPY140"/>
      <c r="OPZ140"/>
      <c r="OQA140"/>
      <c r="OQB140"/>
      <c r="OQC140"/>
      <c r="OQD140"/>
      <c r="OQE140"/>
      <c r="OQF140"/>
      <c r="OQG140"/>
      <c r="OQH140"/>
      <c r="OQI140"/>
      <c r="OQJ140"/>
      <c r="OQK140"/>
      <c r="OQL140"/>
      <c r="OQM140"/>
      <c r="OQN140"/>
      <c r="OQO140"/>
      <c r="OQP140"/>
      <c r="OQQ140"/>
      <c r="OQR140"/>
      <c r="OQS140"/>
      <c r="OQT140"/>
      <c r="OQU140"/>
      <c r="OQV140"/>
      <c r="OQW140"/>
      <c r="OQX140"/>
      <c r="OQY140"/>
      <c r="OQZ140"/>
      <c r="ORA140"/>
      <c r="ORB140"/>
      <c r="ORC140"/>
      <c r="ORD140"/>
      <c r="ORE140"/>
      <c r="ORF140"/>
      <c r="ORG140"/>
      <c r="ORH140"/>
      <c r="ORI140"/>
      <c r="ORJ140"/>
      <c r="ORK140"/>
      <c r="ORL140"/>
      <c r="ORM140"/>
      <c r="ORN140"/>
      <c r="ORO140"/>
      <c r="ORP140"/>
      <c r="ORQ140"/>
      <c r="ORR140"/>
      <c r="ORS140"/>
      <c r="ORT140"/>
      <c r="ORU140"/>
      <c r="ORV140"/>
      <c r="ORW140"/>
      <c r="ORX140"/>
      <c r="ORY140"/>
      <c r="ORZ140"/>
      <c r="OSA140"/>
      <c r="OSB140"/>
      <c r="OSC140"/>
      <c r="OSD140"/>
      <c r="OSE140"/>
      <c r="OSF140"/>
      <c r="OSG140"/>
      <c r="OSH140"/>
      <c r="OSI140"/>
      <c r="OSJ140"/>
      <c r="OSK140"/>
      <c r="OSL140"/>
      <c r="OSM140"/>
      <c r="OSN140"/>
      <c r="OSO140"/>
      <c r="OSP140"/>
      <c r="OSQ140"/>
      <c r="OSR140"/>
      <c r="OSS140"/>
      <c r="OST140"/>
      <c r="OSU140"/>
      <c r="OSV140"/>
      <c r="OSW140"/>
      <c r="OSX140"/>
      <c r="OSY140"/>
      <c r="OSZ140"/>
      <c r="OTA140"/>
      <c r="OTB140"/>
      <c r="OTC140"/>
      <c r="OTD140"/>
      <c r="OTE140"/>
      <c r="OTF140"/>
      <c r="OTG140"/>
      <c r="OTH140"/>
      <c r="OTI140"/>
      <c r="OTJ140"/>
      <c r="OTK140"/>
      <c r="OTL140"/>
      <c r="OTM140"/>
      <c r="OTN140"/>
      <c r="OTO140"/>
      <c r="OTP140"/>
      <c r="OTQ140"/>
      <c r="OTR140"/>
      <c r="OTS140"/>
      <c r="OTT140"/>
      <c r="OTU140"/>
      <c r="OTV140"/>
      <c r="OTW140"/>
      <c r="OTX140"/>
      <c r="OTY140"/>
      <c r="OTZ140"/>
      <c r="OUA140"/>
      <c r="OUB140"/>
      <c r="OUC140"/>
      <c r="OUD140"/>
      <c r="OUE140"/>
      <c r="OUF140"/>
      <c r="OUG140"/>
      <c r="OUH140"/>
      <c r="OUI140"/>
      <c r="OUJ140"/>
      <c r="OUK140"/>
      <c r="OUL140"/>
      <c r="OUM140"/>
      <c r="OUN140"/>
      <c r="OUO140"/>
      <c r="OUP140"/>
      <c r="OUQ140"/>
      <c r="OUR140"/>
      <c r="OUS140"/>
      <c r="OUT140"/>
      <c r="OUU140"/>
      <c r="OUV140"/>
      <c r="OUW140"/>
      <c r="OUX140"/>
      <c r="OUY140"/>
      <c r="OUZ140"/>
      <c r="OVA140"/>
      <c r="OVB140"/>
      <c r="OVC140"/>
      <c r="OVD140"/>
      <c r="OVE140"/>
      <c r="OVF140"/>
      <c r="OVG140"/>
      <c r="OVH140"/>
      <c r="OVI140"/>
      <c r="OVJ140"/>
      <c r="OVK140"/>
      <c r="OVL140"/>
      <c r="OVM140"/>
      <c r="OVN140"/>
      <c r="OVO140"/>
      <c r="OVP140"/>
      <c r="OVQ140"/>
      <c r="OVR140"/>
      <c r="OVS140"/>
      <c r="OVT140"/>
      <c r="OVU140"/>
      <c r="OVV140"/>
      <c r="OVW140"/>
      <c r="OVX140"/>
      <c r="OVY140"/>
      <c r="OVZ140"/>
      <c r="OWA140"/>
      <c r="OWB140"/>
      <c r="OWC140"/>
      <c r="OWD140"/>
      <c r="OWE140"/>
      <c r="OWF140"/>
      <c r="OWG140"/>
      <c r="OWH140"/>
      <c r="OWI140"/>
      <c r="OWJ140"/>
      <c r="OWK140"/>
      <c r="OWL140"/>
      <c r="OWM140"/>
      <c r="OWN140"/>
      <c r="OWO140"/>
      <c r="OWP140"/>
      <c r="OWQ140"/>
      <c r="OWR140"/>
      <c r="OWS140"/>
      <c r="OWT140"/>
      <c r="OWU140"/>
      <c r="OWV140"/>
      <c r="OWW140"/>
      <c r="OWX140"/>
      <c r="OWY140"/>
      <c r="OWZ140"/>
      <c r="OXA140"/>
      <c r="OXB140"/>
      <c r="OXC140"/>
      <c r="OXD140"/>
      <c r="OXE140"/>
      <c r="OXF140"/>
      <c r="OXG140"/>
      <c r="OXH140"/>
      <c r="OXI140"/>
      <c r="OXJ140"/>
      <c r="OXK140"/>
      <c r="OXL140"/>
      <c r="OXM140"/>
      <c r="OXN140"/>
      <c r="OXO140"/>
      <c r="OXP140"/>
      <c r="OXQ140"/>
      <c r="OXR140"/>
      <c r="OXS140"/>
      <c r="OXT140"/>
      <c r="OXU140"/>
      <c r="OXV140"/>
      <c r="OXW140"/>
      <c r="OXX140"/>
      <c r="OXY140"/>
      <c r="OXZ140"/>
      <c r="OYA140"/>
      <c r="OYB140"/>
      <c r="OYC140"/>
      <c r="OYD140"/>
      <c r="OYE140"/>
      <c r="OYF140"/>
      <c r="OYG140"/>
      <c r="OYH140"/>
      <c r="OYI140"/>
      <c r="OYJ140"/>
      <c r="OYK140"/>
      <c r="OYL140"/>
      <c r="OYM140"/>
      <c r="OYN140"/>
      <c r="OYO140"/>
      <c r="OYP140"/>
      <c r="OYQ140"/>
      <c r="OYR140"/>
      <c r="OYS140"/>
      <c r="OYT140"/>
      <c r="OYU140"/>
      <c r="OYV140"/>
      <c r="OYW140"/>
      <c r="OYX140"/>
      <c r="OYY140"/>
      <c r="OYZ140"/>
      <c r="OZA140"/>
      <c r="OZB140"/>
      <c r="OZC140"/>
      <c r="OZD140"/>
      <c r="OZE140"/>
      <c r="OZF140"/>
      <c r="OZG140"/>
      <c r="OZH140"/>
      <c r="OZI140"/>
      <c r="OZJ140"/>
      <c r="OZK140"/>
      <c r="OZL140"/>
      <c r="OZM140"/>
      <c r="OZN140"/>
      <c r="OZO140"/>
      <c r="OZP140"/>
      <c r="OZQ140"/>
      <c r="OZR140"/>
      <c r="OZS140"/>
      <c r="OZT140"/>
      <c r="OZU140"/>
      <c r="OZV140"/>
      <c r="OZW140"/>
      <c r="OZX140"/>
      <c r="OZY140"/>
      <c r="OZZ140"/>
      <c r="PAA140"/>
      <c r="PAB140"/>
      <c r="PAC140"/>
      <c r="PAD140"/>
      <c r="PAE140"/>
      <c r="PAF140"/>
      <c r="PAG140"/>
      <c r="PAH140"/>
      <c r="PAI140"/>
      <c r="PAJ140"/>
      <c r="PAK140"/>
      <c r="PAL140"/>
      <c r="PAM140"/>
      <c r="PAN140"/>
      <c r="PAO140"/>
      <c r="PAP140"/>
      <c r="PAQ140"/>
      <c r="PAR140"/>
      <c r="PAS140"/>
      <c r="PAT140"/>
      <c r="PAU140"/>
      <c r="PAV140"/>
      <c r="PAW140"/>
      <c r="PAX140"/>
      <c r="PAY140"/>
      <c r="PAZ140"/>
      <c r="PBA140"/>
      <c r="PBB140"/>
      <c r="PBC140"/>
      <c r="PBD140"/>
      <c r="PBE140"/>
      <c r="PBF140"/>
      <c r="PBG140"/>
      <c r="PBH140"/>
      <c r="PBI140"/>
      <c r="PBJ140"/>
      <c r="PBK140"/>
      <c r="PBL140"/>
      <c r="PBM140"/>
      <c r="PBN140"/>
      <c r="PBO140"/>
      <c r="PBP140"/>
      <c r="PBQ140"/>
      <c r="PBR140"/>
      <c r="PBS140"/>
      <c r="PBT140"/>
      <c r="PBU140"/>
      <c r="PBV140"/>
      <c r="PBW140"/>
      <c r="PBX140"/>
      <c r="PBY140"/>
      <c r="PBZ140"/>
      <c r="PCA140"/>
      <c r="PCB140"/>
      <c r="PCC140"/>
      <c r="PCD140"/>
      <c r="PCE140"/>
      <c r="PCF140"/>
      <c r="PCG140"/>
      <c r="PCH140"/>
      <c r="PCI140"/>
      <c r="PCJ140"/>
      <c r="PCK140"/>
      <c r="PCL140"/>
      <c r="PCM140"/>
      <c r="PCN140"/>
      <c r="PCO140"/>
      <c r="PCP140"/>
      <c r="PCQ140"/>
      <c r="PCR140"/>
      <c r="PCS140"/>
      <c r="PCT140"/>
      <c r="PCU140"/>
      <c r="PCV140"/>
      <c r="PCW140"/>
      <c r="PCX140"/>
      <c r="PCY140"/>
      <c r="PCZ140"/>
      <c r="PDA140"/>
      <c r="PDB140"/>
      <c r="PDC140"/>
      <c r="PDD140"/>
      <c r="PDE140"/>
      <c r="PDF140"/>
      <c r="PDG140"/>
      <c r="PDH140"/>
      <c r="PDI140"/>
      <c r="PDJ140"/>
      <c r="PDK140"/>
      <c r="PDL140"/>
      <c r="PDM140"/>
      <c r="PDN140"/>
      <c r="PDO140"/>
      <c r="PDP140"/>
      <c r="PDQ140"/>
      <c r="PDR140"/>
      <c r="PDS140"/>
      <c r="PDT140"/>
      <c r="PDU140"/>
      <c r="PDV140"/>
      <c r="PDW140"/>
      <c r="PDX140"/>
      <c r="PDY140"/>
      <c r="PDZ140"/>
      <c r="PEA140"/>
      <c r="PEB140"/>
      <c r="PEC140"/>
      <c r="PED140"/>
      <c r="PEE140"/>
      <c r="PEF140"/>
      <c r="PEG140"/>
      <c r="PEH140"/>
      <c r="PEI140"/>
      <c r="PEJ140"/>
      <c r="PEK140"/>
      <c r="PEL140"/>
      <c r="PEM140"/>
      <c r="PEN140"/>
      <c r="PEO140"/>
      <c r="PEP140"/>
      <c r="PEQ140"/>
      <c r="PER140"/>
      <c r="PES140"/>
      <c r="PET140"/>
      <c r="PEU140"/>
      <c r="PEV140"/>
      <c r="PEW140"/>
      <c r="PEX140"/>
      <c r="PEY140"/>
      <c r="PEZ140"/>
      <c r="PFA140"/>
      <c r="PFB140"/>
      <c r="PFC140"/>
      <c r="PFD140"/>
      <c r="PFE140"/>
      <c r="PFF140"/>
      <c r="PFG140"/>
      <c r="PFH140"/>
      <c r="PFI140"/>
      <c r="PFJ140"/>
      <c r="PFK140"/>
      <c r="PFL140"/>
      <c r="PFM140"/>
      <c r="PFN140"/>
      <c r="PFO140"/>
      <c r="PFP140"/>
      <c r="PFQ140"/>
      <c r="PFR140"/>
      <c r="PFS140"/>
      <c r="PFT140"/>
      <c r="PFU140"/>
      <c r="PFV140"/>
      <c r="PFW140"/>
      <c r="PFX140"/>
      <c r="PFY140"/>
      <c r="PFZ140"/>
      <c r="PGA140"/>
      <c r="PGB140"/>
      <c r="PGC140"/>
      <c r="PGD140"/>
      <c r="PGE140"/>
      <c r="PGF140"/>
      <c r="PGG140"/>
      <c r="PGH140"/>
      <c r="PGI140"/>
      <c r="PGJ140"/>
      <c r="PGK140"/>
      <c r="PGL140"/>
      <c r="PGM140"/>
      <c r="PGN140"/>
      <c r="PGO140"/>
      <c r="PGP140"/>
      <c r="PGQ140"/>
      <c r="PGR140"/>
      <c r="PGS140"/>
      <c r="PGT140"/>
      <c r="PGU140"/>
      <c r="PGV140"/>
      <c r="PGW140"/>
      <c r="PGX140"/>
      <c r="PGY140"/>
      <c r="PGZ140"/>
      <c r="PHA140"/>
      <c r="PHB140"/>
      <c r="PHC140"/>
      <c r="PHD140"/>
      <c r="PHE140"/>
      <c r="PHF140"/>
      <c r="PHG140"/>
      <c r="PHH140"/>
      <c r="PHI140"/>
      <c r="PHJ140"/>
      <c r="PHK140"/>
      <c r="PHL140"/>
      <c r="PHM140"/>
      <c r="PHN140"/>
      <c r="PHO140"/>
      <c r="PHP140"/>
      <c r="PHQ140"/>
      <c r="PHR140"/>
      <c r="PHS140"/>
      <c r="PHT140"/>
      <c r="PHU140"/>
      <c r="PHV140"/>
      <c r="PHW140"/>
      <c r="PHX140"/>
      <c r="PHY140"/>
      <c r="PHZ140"/>
      <c r="PIA140"/>
      <c r="PIB140"/>
      <c r="PIC140"/>
      <c r="PID140"/>
      <c r="PIE140"/>
      <c r="PIF140"/>
      <c r="PIG140"/>
      <c r="PIH140"/>
      <c r="PII140"/>
      <c r="PIJ140"/>
      <c r="PIK140"/>
      <c r="PIL140"/>
      <c r="PIM140"/>
      <c r="PIN140"/>
      <c r="PIO140"/>
      <c r="PIP140"/>
      <c r="PIQ140"/>
      <c r="PIR140"/>
      <c r="PIS140"/>
      <c r="PIT140"/>
      <c r="PIU140"/>
      <c r="PIV140"/>
      <c r="PIW140"/>
      <c r="PIX140"/>
      <c r="PIY140"/>
      <c r="PIZ140"/>
      <c r="PJA140"/>
      <c r="PJB140"/>
      <c r="PJC140"/>
      <c r="PJD140"/>
      <c r="PJE140"/>
      <c r="PJF140"/>
      <c r="PJG140"/>
      <c r="PJH140"/>
      <c r="PJI140"/>
      <c r="PJJ140"/>
      <c r="PJK140"/>
      <c r="PJL140"/>
      <c r="PJM140"/>
      <c r="PJN140"/>
      <c r="PJO140"/>
      <c r="PJP140"/>
      <c r="PJQ140"/>
      <c r="PJR140"/>
      <c r="PJS140"/>
      <c r="PJT140"/>
      <c r="PJU140"/>
      <c r="PJV140"/>
      <c r="PJW140"/>
      <c r="PJX140"/>
      <c r="PJY140"/>
      <c r="PJZ140"/>
      <c r="PKA140"/>
      <c r="PKB140"/>
      <c r="PKC140"/>
      <c r="PKD140"/>
      <c r="PKE140"/>
      <c r="PKF140"/>
      <c r="PKG140"/>
      <c r="PKH140"/>
      <c r="PKI140"/>
      <c r="PKJ140"/>
      <c r="PKK140"/>
      <c r="PKL140"/>
      <c r="PKM140"/>
      <c r="PKN140"/>
      <c r="PKO140"/>
      <c r="PKP140"/>
      <c r="PKQ140"/>
      <c r="PKR140"/>
      <c r="PKS140"/>
      <c r="PKT140"/>
      <c r="PKU140"/>
      <c r="PKV140"/>
      <c r="PKW140"/>
      <c r="PKX140"/>
      <c r="PKY140"/>
      <c r="PKZ140"/>
      <c r="PLA140"/>
      <c r="PLB140"/>
      <c r="PLC140"/>
      <c r="PLD140"/>
      <c r="PLE140"/>
      <c r="PLF140"/>
      <c r="PLG140"/>
      <c r="PLH140"/>
      <c r="PLI140"/>
      <c r="PLJ140"/>
      <c r="PLK140"/>
      <c r="PLL140"/>
      <c r="PLM140"/>
      <c r="PLN140"/>
      <c r="PLO140"/>
      <c r="PLP140"/>
      <c r="PLQ140"/>
      <c r="PLR140"/>
      <c r="PLS140"/>
      <c r="PLT140"/>
      <c r="PLU140"/>
      <c r="PLV140"/>
      <c r="PLW140"/>
      <c r="PLX140"/>
      <c r="PLY140"/>
      <c r="PLZ140"/>
      <c r="PMA140"/>
      <c r="PMB140"/>
      <c r="PMC140"/>
      <c r="PMD140"/>
      <c r="PME140"/>
      <c r="PMF140"/>
      <c r="PMG140"/>
      <c r="PMH140"/>
      <c r="PMI140"/>
      <c r="PMJ140"/>
      <c r="PMK140"/>
      <c r="PML140"/>
      <c r="PMM140"/>
      <c r="PMN140"/>
      <c r="PMO140"/>
      <c r="PMP140"/>
      <c r="PMQ140"/>
      <c r="PMR140"/>
      <c r="PMS140"/>
      <c r="PMT140"/>
      <c r="PMU140"/>
      <c r="PMV140"/>
      <c r="PMW140"/>
      <c r="PMX140"/>
      <c r="PMY140"/>
      <c r="PMZ140"/>
      <c r="PNA140"/>
      <c r="PNB140"/>
      <c r="PNC140"/>
      <c r="PND140"/>
      <c r="PNE140"/>
      <c r="PNF140"/>
      <c r="PNG140"/>
      <c r="PNH140"/>
      <c r="PNI140"/>
      <c r="PNJ140"/>
      <c r="PNK140"/>
      <c r="PNL140"/>
      <c r="PNM140"/>
      <c r="PNN140"/>
      <c r="PNO140"/>
      <c r="PNP140"/>
      <c r="PNQ140"/>
      <c r="PNR140"/>
      <c r="PNS140"/>
      <c r="PNT140"/>
      <c r="PNU140"/>
      <c r="PNV140"/>
      <c r="PNW140"/>
      <c r="PNX140"/>
      <c r="PNY140"/>
      <c r="PNZ140"/>
      <c r="POA140"/>
      <c r="POB140"/>
      <c r="POC140"/>
      <c r="POD140"/>
      <c r="POE140"/>
      <c r="POF140"/>
      <c r="POG140"/>
      <c r="POH140"/>
      <c r="POI140"/>
      <c r="POJ140"/>
      <c r="POK140"/>
      <c r="POL140"/>
      <c r="POM140"/>
      <c r="PON140"/>
      <c r="POO140"/>
      <c r="POP140"/>
      <c r="POQ140"/>
      <c r="POR140"/>
      <c r="POS140"/>
      <c r="POT140"/>
      <c r="POU140"/>
      <c r="POV140"/>
      <c r="POW140"/>
      <c r="POX140"/>
      <c r="POY140"/>
      <c r="POZ140"/>
      <c r="PPA140"/>
      <c r="PPB140"/>
      <c r="PPC140"/>
      <c r="PPD140"/>
      <c r="PPE140"/>
      <c r="PPF140"/>
      <c r="PPG140"/>
      <c r="PPH140"/>
      <c r="PPI140"/>
      <c r="PPJ140"/>
      <c r="PPK140"/>
      <c r="PPL140"/>
      <c r="PPM140"/>
      <c r="PPN140"/>
      <c r="PPO140"/>
      <c r="PPP140"/>
      <c r="PPQ140"/>
      <c r="PPR140"/>
      <c r="PPS140"/>
      <c r="PPT140"/>
      <c r="PPU140"/>
      <c r="PPV140"/>
      <c r="PPW140"/>
      <c r="PPX140"/>
      <c r="PPY140"/>
      <c r="PPZ140"/>
      <c r="PQA140"/>
      <c r="PQB140"/>
      <c r="PQC140"/>
      <c r="PQD140"/>
      <c r="PQE140"/>
      <c r="PQF140"/>
      <c r="PQG140"/>
      <c r="PQH140"/>
      <c r="PQI140"/>
      <c r="PQJ140"/>
      <c r="PQK140"/>
      <c r="PQL140"/>
      <c r="PQM140"/>
      <c r="PQN140"/>
      <c r="PQO140"/>
      <c r="PQP140"/>
      <c r="PQQ140"/>
      <c r="PQR140"/>
      <c r="PQS140"/>
      <c r="PQT140"/>
      <c r="PQU140"/>
      <c r="PQV140"/>
      <c r="PQW140"/>
      <c r="PQX140"/>
      <c r="PQY140"/>
      <c r="PQZ140"/>
      <c r="PRA140"/>
      <c r="PRB140"/>
      <c r="PRC140"/>
      <c r="PRD140"/>
      <c r="PRE140"/>
      <c r="PRF140"/>
      <c r="PRG140"/>
      <c r="PRH140"/>
      <c r="PRI140"/>
      <c r="PRJ140"/>
      <c r="PRK140"/>
      <c r="PRL140"/>
      <c r="PRM140"/>
      <c r="PRN140"/>
      <c r="PRO140"/>
      <c r="PRP140"/>
      <c r="PRQ140"/>
      <c r="PRR140"/>
      <c r="PRS140"/>
      <c r="PRT140"/>
      <c r="PRU140"/>
      <c r="PRV140"/>
      <c r="PRW140"/>
      <c r="PRX140"/>
      <c r="PRY140"/>
      <c r="PRZ140"/>
      <c r="PSA140"/>
      <c r="PSB140"/>
      <c r="PSC140"/>
      <c r="PSD140"/>
      <c r="PSE140"/>
      <c r="PSF140"/>
      <c r="PSG140"/>
      <c r="PSH140"/>
      <c r="PSI140"/>
      <c r="PSJ140"/>
      <c r="PSK140"/>
      <c r="PSL140"/>
      <c r="PSM140"/>
      <c r="PSN140"/>
      <c r="PSO140"/>
      <c r="PSP140"/>
      <c r="PSQ140"/>
      <c r="PSR140"/>
      <c r="PSS140"/>
      <c r="PST140"/>
      <c r="PSU140"/>
      <c r="PSV140"/>
      <c r="PSW140"/>
      <c r="PSX140"/>
      <c r="PSY140"/>
      <c r="PSZ140"/>
      <c r="PTA140"/>
      <c r="PTB140"/>
      <c r="PTC140"/>
      <c r="PTD140"/>
      <c r="PTE140"/>
      <c r="PTF140"/>
      <c r="PTG140"/>
      <c r="PTH140"/>
      <c r="PTI140"/>
      <c r="PTJ140"/>
      <c r="PTK140"/>
      <c r="PTL140"/>
      <c r="PTM140"/>
      <c r="PTN140"/>
      <c r="PTO140"/>
      <c r="PTP140"/>
      <c r="PTQ140"/>
      <c r="PTR140"/>
      <c r="PTS140"/>
      <c r="PTT140"/>
      <c r="PTU140"/>
      <c r="PTV140"/>
      <c r="PTW140"/>
      <c r="PTX140"/>
      <c r="PTY140"/>
      <c r="PTZ140"/>
      <c r="PUA140"/>
      <c r="PUB140"/>
      <c r="PUC140"/>
      <c r="PUD140"/>
      <c r="PUE140"/>
      <c r="PUF140"/>
      <c r="PUG140"/>
      <c r="PUH140"/>
      <c r="PUI140"/>
      <c r="PUJ140"/>
      <c r="PUK140"/>
      <c r="PUL140"/>
      <c r="PUM140"/>
      <c r="PUN140"/>
      <c r="PUO140"/>
      <c r="PUP140"/>
      <c r="PUQ140"/>
      <c r="PUR140"/>
      <c r="PUS140"/>
      <c r="PUT140"/>
      <c r="PUU140"/>
      <c r="PUV140"/>
      <c r="PUW140"/>
      <c r="PUX140"/>
      <c r="PUY140"/>
      <c r="PUZ140"/>
      <c r="PVA140"/>
      <c r="PVB140"/>
      <c r="PVC140"/>
      <c r="PVD140"/>
      <c r="PVE140"/>
      <c r="PVF140"/>
      <c r="PVG140"/>
      <c r="PVH140"/>
      <c r="PVI140"/>
      <c r="PVJ140"/>
      <c r="PVK140"/>
      <c r="PVL140"/>
      <c r="PVM140"/>
      <c r="PVN140"/>
      <c r="PVO140"/>
      <c r="PVP140"/>
      <c r="PVQ140"/>
      <c r="PVR140"/>
      <c r="PVS140"/>
      <c r="PVT140"/>
      <c r="PVU140"/>
      <c r="PVV140"/>
      <c r="PVW140"/>
      <c r="PVX140"/>
      <c r="PVY140"/>
      <c r="PVZ140"/>
      <c r="PWA140"/>
      <c r="PWB140"/>
      <c r="PWC140"/>
      <c r="PWD140"/>
      <c r="PWE140"/>
      <c r="PWF140"/>
      <c r="PWG140"/>
      <c r="PWH140"/>
      <c r="PWI140"/>
      <c r="PWJ140"/>
      <c r="PWK140"/>
      <c r="PWL140"/>
      <c r="PWM140"/>
      <c r="PWN140"/>
      <c r="PWO140"/>
      <c r="PWP140"/>
      <c r="PWQ140"/>
      <c r="PWR140"/>
      <c r="PWS140"/>
      <c r="PWT140"/>
      <c r="PWU140"/>
      <c r="PWV140"/>
      <c r="PWW140"/>
      <c r="PWX140"/>
      <c r="PWY140"/>
      <c r="PWZ140"/>
      <c r="PXA140"/>
      <c r="PXB140"/>
      <c r="PXC140"/>
      <c r="PXD140"/>
      <c r="PXE140"/>
      <c r="PXF140"/>
      <c r="PXG140"/>
      <c r="PXH140"/>
      <c r="PXI140"/>
      <c r="PXJ140"/>
      <c r="PXK140"/>
      <c r="PXL140"/>
      <c r="PXM140"/>
      <c r="PXN140"/>
      <c r="PXO140"/>
      <c r="PXP140"/>
      <c r="PXQ140"/>
      <c r="PXR140"/>
      <c r="PXS140"/>
      <c r="PXT140"/>
      <c r="PXU140"/>
      <c r="PXV140"/>
      <c r="PXW140"/>
      <c r="PXX140"/>
      <c r="PXY140"/>
      <c r="PXZ140"/>
      <c r="PYA140"/>
      <c r="PYB140"/>
      <c r="PYC140"/>
      <c r="PYD140"/>
      <c r="PYE140"/>
      <c r="PYF140"/>
      <c r="PYG140"/>
      <c r="PYH140"/>
      <c r="PYI140"/>
      <c r="PYJ140"/>
      <c r="PYK140"/>
      <c r="PYL140"/>
      <c r="PYM140"/>
      <c r="PYN140"/>
      <c r="PYO140"/>
      <c r="PYP140"/>
      <c r="PYQ140"/>
      <c r="PYR140"/>
      <c r="PYS140"/>
      <c r="PYT140"/>
      <c r="PYU140"/>
      <c r="PYV140"/>
      <c r="PYW140"/>
      <c r="PYX140"/>
      <c r="PYY140"/>
      <c r="PYZ140"/>
      <c r="PZA140"/>
      <c r="PZB140"/>
      <c r="PZC140"/>
      <c r="PZD140"/>
      <c r="PZE140"/>
      <c r="PZF140"/>
      <c r="PZG140"/>
      <c r="PZH140"/>
      <c r="PZI140"/>
      <c r="PZJ140"/>
      <c r="PZK140"/>
      <c r="PZL140"/>
      <c r="PZM140"/>
      <c r="PZN140"/>
      <c r="PZO140"/>
      <c r="PZP140"/>
      <c r="PZQ140"/>
      <c r="PZR140"/>
      <c r="PZS140"/>
      <c r="PZT140"/>
      <c r="PZU140"/>
      <c r="PZV140"/>
      <c r="PZW140"/>
      <c r="PZX140"/>
      <c r="PZY140"/>
      <c r="PZZ140"/>
      <c r="QAA140"/>
      <c r="QAB140"/>
      <c r="QAC140"/>
      <c r="QAD140"/>
      <c r="QAE140"/>
      <c r="QAF140"/>
      <c r="QAG140"/>
      <c r="QAH140"/>
      <c r="QAI140"/>
      <c r="QAJ140"/>
      <c r="QAK140"/>
      <c r="QAL140"/>
      <c r="QAM140"/>
      <c r="QAN140"/>
      <c r="QAO140"/>
      <c r="QAP140"/>
      <c r="QAQ140"/>
      <c r="QAR140"/>
      <c r="QAS140"/>
      <c r="QAT140"/>
      <c r="QAU140"/>
      <c r="QAV140"/>
      <c r="QAW140"/>
      <c r="QAX140"/>
      <c r="QAY140"/>
      <c r="QAZ140"/>
      <c r="QBA140"/>
      <c r="QBB140"/>
      <c r="QBC140"/>
      <c r="QBD140"/>
      <c r="QBE140"/>
      <c r="QBF140"/>
      <c r="QBG140"/>
      <c r="QBH140"/>
      <c r="QBI140"/>
      <c r="QBJ140"/>
      <c r="QBK140"/>
      <c r="QBL140"/>
      <c r="QBM140"/>
      <c r="QBN140"/>
      <c r="QBO140"/>
      <c r="QBP140"/>
      <c r="QBQ140"/>
      <c r="QBR140"/>
      <c r="QBS140"/>
      <c r="QBT140"/>
      <c r="QBU140"/>
      <c r="QBV140"/>
      <c r="QBW140"/>
      <c r="QBX140"/>
      <c r="QBY140"/>
      <c r="QBZ140"/>
      <c r="QCA140"/>
      <c r="QCB140"/>
      <c r="QCC140"/>
      <c r="QCD140"/>
      <c r="QCE140"/>
      <c r="QCF140"/>
      <c r="QCG140"/>
      <c r="QCH140"/>
      <c r="QCI140"/>
      <c r="QCJ140"/>
      <c r="QCK140"/>
      <c r="QCL140"/>
      <c r="QCM140"/>
      <c r="QCN140"/>
      <c r="QCO140"/>
      <c r="QCP140"/>
      <c r="QCQ140"/>
      <c r="QCR140"/>
      <c r="QCS140"/>
      <c r="QCT140"/>
      <c r="QCU140"/>
      <c r="QCV140"/>
      <c r="QCW140"/>
      <c r="QCX140"/>
      <c r="QCY140"/>
      <c r="QCZ140"/>
      <c r="QDA140"/>
      <c r="QDB140"/>
      <c r="QDC140"/>
      <c r="QDD140"/>
      <c r="QDE140"/>
      <c r="QDF140"/>
      <c r="QDG140"/>
      <c r="QDH140"/>
      <c r="QDI140"/>
      <c r="QDJ140"/>
      <c r="QDK140"/>
      <c r="QDL140"/>
      <c r="QDM140"/>
      <c r="QDN140"/>
      <c r="QDO140"/>
      <c r="QDP140"/>
      <c r="QDQ140"/>
      <c r="QDR140"/>
      <c r="QDS140"/>
      <c r="QDT140"/>
      <c r="QDU140"/>
      <c r="QDV140"/>
      <c r="QDW140"/>
      <c r="QDX140"/>
      <c r="QDY140"/>
      <c r="QDZ140"/>
      <c r="QEA140"/>
      <c r="QEB140"/>
      <c r="QEC140"/>
      <c r="QED140"/>
      <c r="QEE140"/>
      <c r="QEF140"/>
      <c r="QEG140"/>
      <c r="QEH140"/>
      <c r="QEI140"/>
      <c r="QEJ140"/>
      <c r="QEK140"/>
      <c r="QEL140"/>
      <c r="QEM140"/>
      <c r="QEN140"/>
      <c r="QEO140"/>
      <c r="QEP140"/>
      <c r="QEQ140"/>
      <c r="QER140"/>
      <c r="QES140"/>
      <c r="QET140"/>
      <c r="QEU140"/>
      <c r="QEV140"/>
      <c r="QEW140"/>
      <c r="QEX140"/>
      <c r="QEY140"/>
      <c r="QEZ140"/>
      <c r="QFA140"/>
      <c r="QFB140"/>
      <c r="QFC140"/>
      <c r="QFD140"/>
      <c r="QFE140"/>
      <c r="QFF140"/>
      <c r="QFG140"/>
      <c r="QFH140"/>
      <c r="QFI140"/>
      <c r="QFJ140"/>
      <c r="QFK140"/>
      <c r="QFL140"/>
      <c r="QFM140"/>
      <c r="QFN140"/>
      <c r="QFO140"/>
      <c r="QFP140"/>
      <c r="QFQ140"/>
      <c r="QFR140"/>
      <c r="QFS140"/>
      <c r="QFT140"/>
      <c r="QFU140"/>
      <c r="QFV140"/>
      <c r="QFW140"/>
      <c r="QFX140"/>
      <c r="QFY140"/>
      <c r="QFZ140"/>
      <c r="QGA140"/>
      <c r="QGB140"/>
      <c r="QGC140"/>
      <c r="QGD140"/>
      <c r="QGE140"/>
      <c r="QGF140"/>
      <c r="QGG140"/>
      <c r="QGH140"/>
      <c r="QGI140"/>
      <c r="QGJ140"/>
      <c r="QGK140"/>
      <c r="QGL140"/>
      <c r="QGM140"/>
      <c r="QGN140"/>
      <c r="QGO140"/>
      <c r="QGP140"/>
      <c r="QGQ140"/>
      <c r="QGR140"/>
      <c r="QGS140"/>
      <c r="QGT140"/>
      <c r="QGU140"/>
      <c r="QGV140"/>
      <c r="QGW140"/>
      <c r="QGX140"/>
      <c r="QGY140"/>
      <c r="QGZ140"/>
      <c r="QHA140"/>
      <c r="QHB140"/>
      <c r="QHC140"/>
      <c r="QHD140"/>
      <c r="QHE140"/>
      <c r="QHF140"/>
      <c r="QHG140"/>
      <c r="QHH140"/>
      <c r="QHI140"/>
      <c r="QHJ140"/>
      <c r="QHK140"/>
      <c r="QHL140"/>
      <c r="QHM140"/>
      <c r="QHN140"/>
      <c r="QHO140"/>
      <c r="QHP140"/>
      <c r="QHQ140"/>
      <c r="QHR140"/>
      <c r="QHS140"/>
      <c r="QHT140"/>
      <c r="QHU140"/>
      <c r="QHV140"/>
      <c r="QHW140"/>
      <c r="QHX140"/>
      <c r="QHY140"/>
      <c r="QHZ140"/>
      <c r="QIA140"/>
      <c r="QIB140"/>
      <c r="QIC140"/>
      <c r="QID140"/>
      <c r="QIE140"/>
      <c r="QIF140"/>
      <c r="QIG140"/>
      <c r="QIH140"/>
      <c r="QII140"/>
      <c r="QIJ140"/>
      <c r="QIK140"/>
      <c r="QIL140"/>
      <c r="QIM140"/>
      <c r="QIN140"/>
      <c r="QIO140"/>
      <c r="QIP140"/>
      <c r="QIQ140"/>
      <c r="QIR140"/>
      <c r="QIS140"/>
      <c r="QIT140"/>
      <c r="QIU140"/>
      <c r="QIV140"/>
      <c r="QIW140"/>
      <c r="QIX140"/>
      <c r="QIY140"/>
      <c r="QIZ140"/>
      <c r="QJA140"/>
      <c r="QJB140"/>
      <c r="QJC140"/>
      <c r="QJD140"/>
      <c r="QJE140"/>
      <c r="QJF140"/>
      <c r="QJG140"/>
      <c r="QJH140"/>
      <c r="QJI140"/>
      <c r="QJJ140"/>
      <c r="QJK140"/>
      <c r="QJL140"/>
      <c r="QJM140"/>
      <c r="QJN140"/>
      <c r="QJO140"/>
      <c r="QJP140"/>
      <c r="QJQ140"/>
      <c r="QJR140"/>
      <c r="QJS140"/>
      <c r="QJT140"/>
      <c r="QJU140"/>
      <c r="QJV140"/>
      <c r="QJW140"/>
      <c r="QJX140"/>
      <c r="QJY140"/>
      <c r="QJZ140"/>
      <c r="QKA140"/>
      <c r="QKB140"/>
      <c r="QKC140"/>
      <c r="QKD140"/>
      <c r="QKE140"/>
      <c r="QKF140"/>
      <c r="QKG140"/>
      <c r="QKH140"/>
      <c r="QKI140"/>
      <c r="QKJ140"/>
      <c r="QKK140"/>
      <c r="QKL140"/>
      <c r="QKM140"/>
      <c r="QKN140"/>
      <c r="QKO140"/>
      <c r="QKP140"/>
      <c r="QKQ140"/>
      <c r="QKR140"/>
      <c r="QKS140"/>
      <c r="QKT140"/>
      <c r="QKU140"/>
      <c r="QKV140"/>
      <c r="QKW140"/>
      <c r="QKX140"/>
      <c r="QKY140"/>
      <c r="QKZ140"/>
      <c r="QLA140"/>
      <c r="QLB140"/>
      <c r="QLC140"/>
      <c r="QLD140"/>
      <c r="QLE140"/>
      <c r="QLF140"/>
      <c r="QLG140"/>
      <c r="QLH140"/>
      <c r="QLI140"/>
      <c r="QLJ140"/>
      <c r="QLK140"/>
      <c r="QLL140"/>
      <c r="QLM140"/>
      <c r="QLN140"/>
      <c r="QLO140"/>
      <c r="QLP140"/>
      <c r="QLQ140"/>
      <c r="QLR140"/>
      <c r="QLS140"/>
      <c r="QLT140"/>
      <c r="QLU140"/>
      <c r="QLV140"/>
      <c r="QLW140"/>
      <c r="QLX140"/>
      <c r="QLY140"/>
      <c r="QLZ140"/>
      <c r="QMA140"/>
      <c r="QMB140"/>
      <c r="QMC140"/>
      <c r="QMD140"/>
      <c r="QME140"/>
      <c r="QMF140"/>
      <c r="QMG140"/>
      <c r="QMH140"/>
      <c r="QMI140"/>
      <c r="QMJ140"/>
      <c r="QMK140"/>
      <c r="QML140"/>
      <c r="QMM140"/>
      <c r="QMN140"/>
      <c r="QMO140"/>
      <c r="QMP140"/>
      <c r="QMQ140"/>
      <c r="QMR140"/>
      <c r="QMS140"/>
      <c r="QMT140"/>
      <c r="QMU140"/>
      <c r="QMV140"/>
      <c r="QMW140"/>
      <c r="QMX140"/>
      <c r="QMY140"/>
      <c r="QMZ140"/>
      <c r="QNA140"/>
      <c r="QNB140"/>
      <c r="QNC140"/>
      <c r="QND140"/>
      <c r="QNE140"/>
      <c r="QNF140"/>
      <c r="QNG140"/>
      <c r="QNH140"/>
      <c r="QNI140"/>
      <c r="QNJ140"/>
      <c r="QNK140"/>
      <c r="QNL140"/>
      <c r="QNM140"/>
      <c r="QNN140"/>
      <c r="QNO140"/>
      <c r="QNP140"/>
      <c r="QNQ140"/>
      <c r="QNR140"/>
      <c r="QNS140"/>
      <c r="QNT140"/>
      <c r="QNU140"/>
      <c r="QNV140"/>
      <c r="QNW140"/>
      <c r="QNX140"/>
      <c r="QNY140"/>
      <c r="QNZ140"/>
      <c r="QOA140"/>
      <c r="QOB140"/>
      <c r="QOC140"/>
      <c r="QOD140"/>
      <c r="QOE140"/>
      <c r="QOF140"/>
      <c r="QOG140"/>
      <c r="QOH140"/>
      <c r="QOI140"/>
      <c r="QOJ140"/>
      <c r="QOK140"/>
      <c r="QOL140"/>
      <c r="QOM140"/>
      <c r="QON140"/>
      <c r="QOO140"/>
      <c r="QOP140"/>
      <c r="QOQ140"/>
      <c r="QOR140"/>
      <c r="QOS140"/>
      <c r="QOT140"/>
      <c r="QOU140"/>
      <c r="QOV140"/>
      <c r="QOW140"/>
      <c r="QOX140"/>
      <c r="QOY140"/>
      <c r="QOZ140"/>
      <c r="QPA140"/>
      <c r="QPB140"/>
      <c r="QPC140"/>
      <c r="QPD140"/>
      <c r="QPE140"/>
      <c r="QPF140"/>
      <c r="QPG140"/>
      <c r="QPH140"/>
      <c r="QPI140"/>
      <c r="QPJ140"/>
      <c r="QPK140"/>
      <c r="QPL140"/>
      <c r="QPM140"/>
      <c r="QPN140"/>
      <c r="QPO140"/>
      <c r="QPP140"/>
      <c r="QPQ140"/>
      <c r="QPR140"/>
      <c r="QPS140"/>
      <c r="QPT140"/>
      <c r="QPU140"/>
      <c r="QPV140"/>
      <c r="QPW140"/>
      <c r="QPX140"/>
      <c r="QPY140"/>
      <c r="QPZ140"/>
      <c r="QQA140"/>
      <c r="QQB140"/>
      <c r="QQC140"/>
      <c r="QQD140"/>
      <c r="QQE140"/>
      <c r="QQF140"/>
      <c r="QQG140"/>
      <c r="QQH140"/>
      <c r="QQI140"/>
      <c r="QQJ140"/>
      <c r="QQK140"/>
      <c r="QQL140"/>
      <c r="QQM140"/>
      <c r="QQN140"/>
      <c r="QQO140"/>
      <c r="QQP140"/>
      <c r="QQQ140"/>
      <c r="QQR140"/>
      <c r="QQS140"/>
      <c r="QQT140"/>
      <c r="QQU140"/>
      <c r="QQV140"/>
      <c r="QQW140"/>
      <c r="QQX140"/>
      <c r="QQY140"/>
      <c r="QQZ140"/>
      <c r="QRA140"/>
      <c r="QRB140"/>
      <c r="QRC140"/>
      <c r="QRD140"/>
      <c r="QRE140"/>
      <c r="QRF140"/>
      <c r="QRG140"/>
      <c r="QRH140"/>
      <c r="QRI140"/>
      <c r="QRJ140"/>
      <c r="QRK140"/>
      <c r="QRL140"/>
      <c r="QRM140"/>
      <c r="QRN140"/>
      <c r="QRO140"/>
      <c r="QRP140"/>
      <c r="QRQ140"/>
      <c r="QRR140"/>
      <c r="QRS140"/>
      <c r="QRT140"/>
      <c r="QRU140"/>
      <c r="QRV140"/>
      <c r="QRW140"/>
      <c r="QRX140"/>
      <c r="QRY140"/>
      <c r="QRZ140"/>
      <c r="QSA140"/>
      <c r="QSB140"/>
      <c r="QSC140"/>
      <c r="QSD140"/>
      <c r="QSE140"/>
      <c r="QSF140"/>
      <c r="QSG140"/>
      <c r="QSH140"/>
      <c r="QSI140"/>
      <c r="QSJ140"/>
      <c r="QSK140"/>
      <c r="QSL140"/>
      <c r="QSM140"/>
      <c r="QSN140"/>
      <c r="QSO140"/>
      <c r="QSP140"/>
      <c r="QSQ140"/>
      <c r="QSR140"/>
      <c r="QSS140"/>
      <c r="QST140"/>
      <c r="QSU140"/>
      <c r="QSV140"/>
      <c r="QSW140"/>
      <c r="QSX140"/>
      <c r="QSY140"/>
      <c r="QSZ140"/>
      <c r="QTA140"/>
      <c r="QTB140"/>
      <c r="QTC140"/>
      <c r="QTD140"/>
      <c r="QTE140"/>
      <c r="QTF140"/>
      <c r="QTG140"/>
      <c r="QTH140"/>
      <c r="QTI140"/>
      <c r="QTJ140"/>
      <c r="QTK140"/>
      <c r="QTL140"/>
      <c r="QTM140"/>
      <c r="QTN140"/>
      <c r="QTO140"/>
      <c r="QTP140"/>
      <c r="QTQ140"/>
      <c r="QTR140"/>
      <c r="QTS140"/>
      <c r="QTT140"/>
      <c r="QTU140"/>
      <c r="QTV140"/>
      <c r="QTW140"/>
      <c r="QTX140"/>
      <c r="QTY140"/>
      <c r="QTZ140"/>
      <c r="QUA140"/>
      <c r="QUB140"/>
      <c r="QUC140"/>
      <c r="QUD140"/>
      <c r="QUE140"/>
      <c r="QUF140"/>
      <c r="QUG140"/>
      <c r="QUH140"/>
      <c r="QUI140"/>
      <c r="QUJ140"/>
      <c r="QUK140"/>
      <c r="QUL140"/>
      <c r="QUM140"/>
      <c r="QUN140"/>
      <c r="QUO140"/>
      <c r="QUP140"/>
      <c r="QUQ140"/>
      <c r="QUR140"/>
      <c r="QUS140"/>
      <c r="QUT140"/>
      <c r="QUU140"/>
      <c r="QUV140"/>
      <c r="QUW140"/>
      <c r="QUX140"/>
      <c r="QUY140"/>
      <c r="QUZ140"/>
      <c r="QVA140"/>
      <c r="QVB140"/>
      <c r="QVC140"/>
      <c r="QVD140"/>
      <c r="QVE140"/>
      <c r="QVF140"/>
      <c r="QVG140"/>
      <c r="QVH140"/>
      <c r="QVI140"/>
      <c r="QVJ140"/>
      <c r="QVK140"/>
      <c r="QVL140"/>
      <c r="QVM140"/>
      <c r="QVN140"/>
      <c r="QVO140"/>
      <c r="QVP140"/>
      <c r="QVQ140"/>
      <c r="QVR140"/>
      <c r="QVS140"/>
      <c r="QVT140"/>
      <c r="QVU140"/>
      <c r="QVV140"/>
      <c r="QVW140"/>
      <c r="QVX140"/>
      <c r="QVY140"/>
      <c r="QVZ140"/>
      <c r="QWA140"/>
      <c r="QWB140"/>
      <c r="QWC140"/>
      <c r="QWD140"/>
      <c r="QWE140"/>
      <c r="QWF140"/>
      <c r="QWG140"/>
      <c r="QWH140"/>
      <c r="QWI140"/>
      <c r="QWJ140"/>
      <c r="QWK140"/>
      <c r="QWL140"/>
      <c r="QWM140"/>
      <c r="QWN140"/>
      <c r="QWO140"/>
      <c r="QWP140"/>
      <c r="QWQ140"/>
      <c r="QWR140"/>
      <c r="QWS140"/>
      <c r="QWT140"/>
      <c r="QWU140"/>
      <c r="QWV140"/>
      <c r="QWW140"/>
      <c r="QWX140"/>
      <c r="QWY140"/>
      <c r="QWZ140"/>
      <c r="QXA140"/>
      <c r="QXB140"/>
      <c r="QXC140"/>
      <c r="QXD140"/>
      <c r="QXE140"/>
      <c r="QXF140"/>
      <c r="QXG140"/>
      <c r="QXH140"/>
      <c r="QXI140"/>
      <c r="QXJ140"/>
      <c r="QXK140"/>
      <c r="QXL140"/>
      <c r="QXM140"/>
      <c r="QXN140"/>
      <c r="QXO140"/>
      <c r="QXP140"/>
      <c r="QXQ140"/>
      <c r="QXR140"/>
      <c r="QXS140"/>
      <c r="QXT140"/>
      <c r="QXU140"/>
      <c r="QXV140"/>
      <c r="QXW140"/>
      <c r="QXX140"/>
      <c r="QXY140"/>
      <c r="QXZ140"/>
      <c r="QYA140"/>
      <c r="QYB140"/>
      <c r="QYC140"/>
      <c r="QYD140"/>
      <c r="QYE140"/>
      <c r="QYF140"/>
      <c r="QYG140"/>
      <c r="QYH140"/>
      <c r="QYI140"/>
      <c r="QYJ140"/>
      <c r="QYK140"/>
      <c r="QYL140"/>
      <c r="QYM140"/>
      <c r="QYN140"/>
      <c r="QYO140"/>
      <c r="QYP140"/>
      <c r="QYQ140"/>
      <c r="QYR140"/>
      <c r="QYS140"/>
      <c r="QYT140"/>
      <c r="QYU140"/>
      <c r="QYV140"/>
      <c r="QYW140"/>
      <c r="QYX140"/>
      <c r="QYY140"/>
      <c r="QYZ140"/>
      <c r="QZA140"/>
      <c r="QZB140"/>
      <c r="QZC140"/>
      <c r="QZD140"/>
      <c r="QZE140"/>
      <c r="QZF140"/>
      <c r="QZG140"/>
      <c r="QZH140"/>
      <c r="QZI140"/>
      <c r="QZJ140"/>
      <c r="QZK140"/>
      <c r="QZL140"/>
      <c r="QZM140"/>
      <c r="QZN140"/>
      <c r="QZO140"/>
      <c r="QZP140"/>
      <c r="QZQ140"/>
      <c r="QZR140"/>
      <c r="QZS140"/>
      <c r="QZT140"/>
      <c r="QZU140"/>
      <c r="QZV140"/>
      <c r="QZW140"/>
      <c r="QZX140"/>
      <c r="QZY140"/>
      <c r="QZZ140"/>
      <c r="RAA140"/>
      <c r="RAB140"/>
      <c r="RAC140"/>
      <c r="RAD140"/>
      <c r="RAE140"/>
      <c r="RAF140"/>
      <c r="RAG140"/>
      <c r="RAH140"/>
      <c r="RAI140"/>
      <c r="RAJ140"/>
      <c r="RAK140"/>
      <c r="RAL140"/>
      <c r="RAM140"/>
      <c r="RAN140"/>
      <c r="RAO140"/>
      <c r="RAP140"/>
      <c r="RAQ140"/>
      <c r="RAR140"/>
      <c r="RAS140"/>
      <c r="RAT140"/>
      <c r="RAU140"/>
      <c r="RAV140"/>
      <c r="RAW140"/>
      <c r="RAX140"/>
      <c r="RAY140"/>
      <c r="RAZ140"/>
      <c r="RBA140"/>
      <c r="RBB140"/>
      <c r="RBC140"/>
      <c r="RBD140"/>
      <c r="RBE140"/>
      <c r="RBF140"/>
      <c r="RBG140"/>
      <c r="RBH140"/>
      <c r="RBI140"/>
      <c r="RBJ140"/>
      <c r="RBK140"/>
      <c r="RBL140"/>
      <c r="RBM140"/>
      <c r="RBN140"/>
      <c r="RBO140"/>
      <c r="RBP140"/>
      <c r="RBQ140"/>
      <c r="RBR140"/>
      <c r="RBS140"/>
      <c r="RBT140"/>
      <c r="RBU140"/>
      <c r="RBV140"/>
      <c r="RBW140"/>
      <c r="RBX140"/>
      <c r="RBY140"/>
      <c r="RBZ140"/>
      <c r="RCA140"/>
      <c r="RCB140"/>
      <c r="RCC140"/>
      <c r="RCD140"/>
      <c r="RCE140"/>
      <c r="RCF140"/>
      <c r="RCG140"/>
      <c r="RCH140"/>
      <c r="RCI140"/>
      <c r="RCJ140"/>
      <c r="RCK140"/>
      <c r="RCL140"/>
      <c r="RCM140"/>
      <c r="RCN140"/>
      <c r="RCO140"/>
      <c r="RCP140"/>
      <c r="RCQ140"/>
      <c r="RCR140"/>
      <c r="RCS140"/>
      <c r="RCT140"/>
      <c r="RCU140"/>
      <c r="RCV140"/>
      <c r="RCW140"/>
      <c r="RCX140"/>
      <c r="RCY140"/>
      <c r="RCZ140"/>
      <c r="RDA140"/>
      <c r="RDB140"/>
      <c r="RDC140"/>
      <c r="RDD140"/>
      <c r="RDE140"/>
      <c r="RDF140"/>
      <c r="RDG140"/>
      <c r="RDH140"/>
      <c r="RDI140"/>
      <c r="RDJ140"/>
      <c r="RDK140"/>
      <c r="RDL140"/>
      <c r="RDM140"/>
      <c r="RDN140"/>
      <c r="RDO140"/>
      <c r="RDP140"/>
      <c r="RDQ140"/>
      <c r="RDR140"/>
      <c r="RDS140"/>
      <c r="RDT140"/>
      <c r="RDU140"/>
      <c r="RDV140"/>
      <c r="RDW140"/>
      <c r="RDX140"/>
      <c r="RDY140"/>
      <c r="RDZ140"/>
      <c r="REA140"/>
      <c r="REB140"/>
      <c r="REC140"/>
      <c r="RED140"/>
      <c r="REE140"/>
      <c r="REF140"/>
      <c r="REG140"/>
      <c r="REH140"/>
      <c r="REI140"/>
      <c r="REJ140"/>
      <c r="REK140"/>
      <c r="REL140"/>
      <c r="REM140"/>
      <c r="REN140"/>
      <c r="REO140"/>
      <c r="REP140"/>
      <c r="REQ140"/>
      <c r="RER140"/>
      <c r="RES140"/>
      <c r="RET140"/>
      <c r="REU140"/>
      <c r="REV140"/>
      <c r="REW140"/>
      <c r="REX140"/>
      <c r="REY140"/>
      <c r="REZ140"/>
      <c r="RFA140"/>
      <c r="RFB140"/>
      <c r="RFC140"/>
      <c r="RFD140"/>
      <c r="RFE140"/>
      <c r="RFF140"/>
      <c r="RFG140"/>
      <c r="RFH140"/>
      <c r="RFI140"/>
      <c r="RFJ140"/>
      <c r="RFK140"/>
      <c r="RFL140"/>
      <c r="RFM140"/>
      <c r="RFN140"/>
      <c r="RFO140"/>
      <c r="RFP140"/>
      <c r="RFQ140"/>
      <c r="RFR140"/>
      <c r="RFS140"/>
      <c r="RFT140"/>
      <c r="RFU140"/>
      <c r="RFV140"/>
      <c r="RFW140"/>
      <c r="RFX140"/>
      <c r="RFY140"/>
      <c r="RFZ140"/>
      <c r="RGA140"/>
      <c r="RGB140"/>
      <c r="RGC140"/>
      <c r="RGD140"/>
      <c r="RGE140"/>
      <c r="RGF140"/>
      <c r="RGG140"/>
      <c r="RGH140"/>
      <c r="RGI140"/>
      <c r="RGJ140"/>
      <c r="RGK140"/>
      <c r="RGL140"/>
      <c r="RGM140"/>
      <c r="RGN140"/>
      <c r="RGO140"/>
      <c r="RGP140"/>
      <c r="RGQ140"/>
      <c r="RGR140"/>
      <c r="RGS140"/>
      <c r="RGT140"/>
      <c r="RGU140"/>
      <c r="RGV140"/>
      <c r="RGW140"/>
      <c r="RGX140"/>
      <c r="RGY140"/>
      <c r="RGZ140"/>
      <c r="RHA140"/>
      <c r="RHB140"/>
      <c r="RHC140"/>
      <c r="RHD140"/>
      <c r="RHE140"/>
      <c r="RHF140"/>
      <c r="RHG140"/>
      <c r="RHH140"/>
      <c r="RHI140"/>
      <c r="RHJ140"/>
      <c r="RHK140"/>
      <c r="RHL140"/>
      <c r="RHM140"/>
      <c r="RHN140"/>
      <c r="RHO140"/>
      <c r="RHP140"/>
      <c r="RHQ140"/>
      <c r="RHR140"/>
      <c r="RHS140"/>
      <c r="RHT140"/>
      <c r="RHU140"/>
      <c r="RHV140"/>
      <c r="RHW140"/>
      <c r="RHX140"/>
      <c r="RHY140"/>
      <c r="RHZ140"/>
      <c r="RIA140"/>
      <c r="RIB140"/>
      <c r="RIC140"/>
      <c r="RID140"/>
      <c r="RIE140"/>
      <c r="RIF140"/>
      <c r="RIG140"/>
      <c r="RIH140"/>
      <c r="RII140"/>
      <c r="RIJ140"/>
      <c r="RIK140"/>
      <c r="RIL140"/>
      <c r="RIM140"/>
      <c r="RIN140"/>
      <c r="RIO140"/>
      <c r="RIP140"/>
      <c r="RIQ140"/>
      <c r="RIR140"/>
      <c r="RIS140"/>
      <c r="RIT140"/>
      <c r="RIU140"/>
      <c r="RIV140"/>
      <c r="RIW140"/>
      <c r="RIX140"/>
      <c r="RIY140"/>
      <c r="RIZ140"/>
      <c r="RJA140"/>
      <c r="RJB140"/>
      <c r="RJC140"/>
      <c r="RJD140"/>
      <c r="RJE140"/>
      <c r="RJF140"/>
      <c r="RJG140"/>
      <c r="RJH140"/>
      <c r="RJI140"/>
      <c r="RJJ140"/>
      <c r="RJK140"/>
      <c r="RJL140"/>
      <c r="RJM140"/>
      <c r="RJN140"/>
      <c r="RJO140"/>
      <c r="RJP140"/>
      <c r="RJQ140"/>
      <c r="RJR140"/>
      <c r="RJS140"/>
      <c r="RJT140"/>
      <c r="RJU140"/>
      <c r="RJV140"/>
      <c r="RJW140"/>
      <c r="RJX140"/>
      <c r="RJY140"/>
      <c r="RJZ140"/>
      <c r="RKA140"/>
      <c r="RKB140"/>
      <c r="RKC140"/>
      <c r="RKD140"/>
      <c r="RKE140"/>
      <c r="RKF140"/>
      <c r="RKG140"/>
      <c r="RKH140"/>
      <c r="RKI140"/>
      <c r="RKJ140"/>
      <c r="RKK140"/>
      <c r="RKL140"/>
      <c r="RKM140"/>
      <c r="RKN140"/>
      <c r="RKO140"/>
      <c r="RKP140"/>
      <c r="RKQ140"/>
      <c r="RKR140"/>
      <c r="RKS140"/>
      <c r="RKT140"/>
      <c r="RKU140"/>
      <c r="RKV140"/>
      <c r="RKW140"/>
      <c r="RKX140"/>
      <c r="RKY140"/>
      <c r="RKZ140"/>
      <c r="RLA140"/>
      <c r="RLB140"/>
      <c r="RLC140"/>
      <c r="RLD140"/>
      <c r="RLE140"/>
      <c r="RLF140"/>
      <c r="RLG140"/>
      <c r="RLH140"/>
      <c r="RLI140"/>
      <c r="RLJ140"/>
      <c r="RLK140"/>
      <c r="RLL140"/>
      <c r="RLM140"/>
      <c r="RLN140"/>
      <c r="RLO140"/>
      <c r="RLP140"/>
      <c r="RLQ140"/>
      <c r="RLR140"/>
      <c r="RLS140"/>
      <c r="RLT140"/>
      <c r="RLU140"/>
      <c r="RLV140"/>
      <c r="RLW140"/>
      <c r="RLX140"/>
      <c r="RLY140"/>
      <c r="RLZ140"/>
      <c r="RMA140"/>
      <c r="RMB140"/>
      <c r="RMC140"/>
      <c r="RMD140"/>
      <c r="RME140"/>
      <c r="RMF140"/>
      <c r="RMG140"/>
      <c r="RMH140"/>
      <c r="RMI140"/>
      <c r="RMJ140"/>
      <c r="RMK140"/>
      <c r="RML140"/>
      <c r="RMM140"/>
      <c r="RMN140"/>
      <c r="RMO140"/>
      <c r="RMP140"/>
      <c r="RMQ140"/>
      <c r="RMR140"/>
      <c r="RMS140"/>
      <c r="RMT140"/>
      <c r="RMU140"/>
      <c r="RMV140"/>
      <c r="RMW140"/>
      <c r="RMX140"/>
      <c r="RMY140"/>
      <c r="RMZ140"/>
      <c r="RNA140"/>
      <c r="RNB140"/>
      <c r="RNC140"/>
      <c r="RND140"/>
      <c r="RNE140"/>
      <c r="RNF140"/>
      <c r="RNG140"/>
      <c r="RNH140"/>
      <c r="RNI140"/>
      <c r="RNJ140"/>
      <c r="RNK140"/>
      <c r="RNL140"/>
      <c r="RNM140"/>
      <c r="RNN140"/>
      <c r="RNO140"/>
      <c r="RNP140"/>
      <c r="RNQ140"/>
      <c r="RNR140"/>
      <c r="RNS140"/>
      <c r="RNT140"/>
      <c r="RNU140"/>
      <c r="RNV140"/>
      <c r="RNW140"/>
      <c r="RNX140"/>
      <c r="RNY140"/>
      <c r="RNZ140"/>
      <c r="ROA140"/>
      <c r="ROB140"/>
      <c r="ROC140"/>
      <c r="ROD140"/>
      <c r="ROE140"/>
      <c r="ROF140"/>
      <c r="ROG140"/>
      <c r="ROH140"/>
      <c r="ROI140"/>
      <c r="ROJ140"/>
      <c r="ROK140"/>
      <c r="ROL140"/>
      <c r="ROM140"/>
      <c r="RON140"/>
      <c r="ROO140"/>
      <c r="ROP140"/>
      <c r="ROQ140"/>
      <c r="ROR140"/>
      <c r="ROS140"/>
      <c r="ROT140"/>
      <c r="ROU140"/>
      <c r="ROV140"/>
      <c r="ROW140"/>
      <c r="ROX140"/>
      <c r="ROY140"/>
      <c r="ROZ140"/>
      <c r="RPA140"/>
      <c r="RPB140"/>
      <c r="RPC140"/>
      <c r="RPD140"/>
      <c r="RPE140"/>
      <c r="RPF140"/>
      <c r="RPG140"/>
      <c r="RPH140"/>
      <c r="RPI140"/>
      <c r="RPJ140"/>
      <c r="RPK140"/>
      <c r="RPL140"/>
      <c r="RPM140"/>
      <c r="RPN140"/>
      <c r="RPO140"/>
      <c r="RPP140"/>
      <c r="RPQ140"/>
      <c r="RPR140"/>
      <c r="RPS140"/>
      <c r="RPT140"/>
      <c r="RPU140"/>
      <c r="RPV140"/>
      <c r="RPW140"/>
      <c r="RPX140"/>
      <c r="RPY140"/>
      <c r="RPZ140"/>
      <c r="RQA140"/>
      <c r="RQB140"/>
      <c r="RQC140"/>
      <c r="RQD140"/>
      <c r="RQE140"/>
      <c r="RQF140"/>
      <c r="RQG140"/>
      <c r="RQH140"/>
      <c r="RQI140"/>
      <c r="RQJ140"/>
      <c r="RQK140"/>
      <c r="RQL140"/>
      <c r="RQM140"/>
      <c r="RQN140"/>
      <c r="RQO140"/>
      <c r="RQP140"/>
      <c r="RQQ140"/>
      <c r="RQR140"/>
      <c r="RQS140"/>
      <c r="RQT140"/>
      <c r="RQU140"/>
      <c r="RQV140"/>
      <c r="RQW140"/>
      <c r="RQX140"/>
      <c r="RQY140"/>
      <c r="RQZ140"/>
      <c r="RRA140"/>
      <c r="RRB140"/>
      <c r="RRC140"/>
      <c r="RRD140"/>
      <c r="RRE140"/>
      <c r="RRF140"/>
      <c r="RRG140"/>
      <c r="RRH140"/>
      <c r="RRI140"/>
      <c r="RRJ140"/>
      <c r="RRK140"/>
      <c r="RRL140"/>
      <c r="RRM140"/>
      <c r="RRN140"/>
      <c r="RRO140"/>
      <c r="RRP140"/>
      <c r="RRQ140"/>
      <c r="RRR140"/>
      <c r="RRS140"/>
      <c r="RRT140"/>
      <c r="RRU140"/>
      <c r="RRV140"/>
      <c r="RRW140"/>
      <c r="RRX140"/>
      <c r="RRY140"/>
      <c r="RRZ140"/>
      <c r="RSA140"/>
      <c r="RSB140"/>
      <c r="RSC140"/>
      <c r="RSD140"/>
      <c r="RSE140"/>
      <c r="RSF140"/>
      <c r="RSG140"/>
      <c r="RSH140"/>
      <c r="RSI140"/>
      <c r="RSJ140"/>
      <c r="RSK140"/>
      <c r="RSL140"/>
      <c r="RSM140"/>
      <c r="RSN140"/>
      <c r="RSO140"/>
      <c r="RSP140"/>
      <c r="RSQ140"/>
      <c r="RSR140"/>
      <c r="RSS140"/>
      <c r="RST140"/>
      <c r="RSU140"/>
      <c r="RSV140"/>
      <c r="RSW140"/>
      <c r="RSX140"/>
      <c r="RSY140"/>
      <c r="RSZ140"/>
      <c r="RTA140"/>
      <c r="RTB140"/>
      <c r="RTC140"/>
      <c r="RTD140"/>
      <c r="RTE140"/>
      <c r="RTF140"/>
      <c r="RTG140"/>
      <c r="RTH140"/>
      <c r="RTI140"/>
      <c r="RTJ140"/>
      <c r="RTK140"/>
      <c r="RTL140"/>
      <c r="RTM140"/>
      <c r="RTN140"/>
      <c r="RTO140"/>
      <c r="RTP140"/>
      <c r="RTQ140"/>
      <c r="RTR140"/>
      <c r="RTS140"/>
      <c r="RTT140"/>
      <c r="RTU140"/>
      <c r="RTV140"/>
      <c r="RTW140"/>
      <c r="RTX140"/>
      <c r="RTY140"/>
      <c r="RTZ140"/>
      <c r="RUA140"/>
      <c r="RUB140"/>
      <c r="RUC140"/>
      <c r="RUD140"/>
      <c r="RUE140"/>
      <c r="RUF140"/>
      <c r="RUG140"/>
      <c r="RUH140"/>
      <c r="RUI140"/>
      <c r="RUJ140"/>
      <c r="RUK140"/>
      <c r="RUL140"/>
      <c r="RUM140"/>
      <c r="RUN140"/>
      <c r="RUO140"/>
      <c r="RUP140"/>
      <c r="RUQ140"/>
      <c r="RUR140"/>
      <c r="RUS140"/>
      <c r="RUT140"/>
      <c r="RUU140"/>
      <c r="RUV140"/>
      <c r="RUW140"/>
      <c r="RUX140"/>
      <c r="RUY140"/>
      <c r="RUZ140"/>
      <c r="RVA140"/>
      <c r="RVB140"/>
      <c r="RVC140"/>
      <c r="RVD140"/>
      <c r="RVE140"/>
      <c r="RVF140"/>
      <c r="RVG140"/>
      <c r="RVH140"/>
      <c r="RVI140"/>
      <c r="RVJ140"/>
      <c r="RVK140"/>
      <c r="RVL140"/>
      <c r="RVM140"/>
      <c r="RVN140"/>
      <c r="RVO140"/>
      <c r="RVP140"/>
      <c r="RVQ140"/>
      <c r="RVR140"/>
      <c r="RVS140"/>
      <c r="RVT140"/>
      <c r="RVU140"/>
      <c r="RVV140"/>
      <c r="RVW140"/>
      <c r="RVX140"/>
      <c r="RVY140"/>
      <c r="RVZ140"/>
      <c r="RWA140"/>
      <c r="RWB140"/>
      <c r="RWC140"/>
      <c r="RWD140"/>
      <c r="RWE140"/>
      <c r="RWF140"/>
      <c r="RWG140"/>
      <c r="RWH140"/>
      <c r="RWI140"/>
      <c r="RWJ140"/>
      <c r="RWK140"/>
      <c r="RWL140"/>
      <c r="RWM140"/>
      <c r="RWN140"/>
      <c r="RWO140"/>
      <c r="RWP140"/>
      <c r="RWQ140"/>
      <c r="RWR140"/>
      <c r="RWS140"/>
      <c r="RWT140"/>
      <c r="RWU140"/>
      <c r="RWV140"/>
      <c r="RWW140"/>
      <c r="RWX140"/>
      <c r="RWY140"/>
      <c r="RWZ140"/>
      <c r="RXA140"/>
      <c r="RXB140"/>
      <c r="RXC140"/>
      <c r="RXD140"/>
      <c r="RXE140"/>
      <c r="RXF140"/>
      <c r="RXG140"/>
      <c r="RXH140"/>
      <c r="RXI140"/>
      <c r="RXJ140"/>
      <c r="RXK140"/>
      <c r="RXL140"/>
      <c r="RXM140"/>
      <c r="RXN140"/>
      <c r="RXO140"/>
      <c r="RXP140"/>
      <c r="RXQ140"/>
      <c r="RXR140"/>
      <c r="RXS140"/>
      <c r="RXT140"/>
      <c r="RXU140"/>
      <c r="RXV140"/>
      <c r="RXW140"/>
      <c r="RXX140"/>
      <c r="RXY140"/>
      <c r="RXZ140"/>
      <c r="RYA140"/>
      <c r="RYB140"/>
      <c r="RYC140"/>
      <c r="RYD140"/>
      <c r="RYE140"/>
      <c r="RYF140"/>
      <c r="RYG140"/>
      <c r="RYH140"/>
      <c r="RYI140"/>
      <c r="RYJ140"/>
      <c r="RYK140"/>
      <c r="RYL140"/>
      <c r="RYM140"/>
      <c r="RYN140"/>
      <c r="RYO140"/>
      <c r="RYP140"/>
      <c r="RYQ140"/>
      <c r="RYR140"/>
      <c r="RYS140"/>
      <c r="RYT140"/>
      <c r="RYU140"/>
      <c r="RYV140"/>
      <c r="RYW140"/>
      <c r="RYX140"/>
      <c r="RYY140"/>
      <c r="RYZ140"/>
      <c r="RZA140"/>
      <c r="RZB140"/>
      <c r="RZC140"/>
      <c r="RZD140"/>
      <c r="RZE140"/>
      <c r="RZF140"/>
      <c r="RZG140"/>
      <c r="RZH140"/>
      <c r="RZI140"/>
      <c r="RZJ140"/>
      <c r="RZK140"/>
      <c r="RZL140"/>
      <c r="RZM140"/>
      <c r="RZN140"/>
      <c r="RZO140"/>
      <c r="RZP140"/>
      <c r="RZQ140"/>
      <c r="RZR140"/>
      <c r="RZS140"/>
      <c r="RZT140"/>
      <c r="RZU140"/>
      <c r="RZV140"/>
      <c r="RZW140"/>
      <c r="RZX140"/>
      <c r="RZY140"/>
      <c r="RZZ140"/>
      <c r="SAA140"/>
      <c r="SAB140"/>
      <c r="SAC140"/>
      <c r="SAD140"/>
      <c r="SAE140"/>
      <c r="SAF140"/>
      <c r="SAG140"/>
      <c r="SAH140"/>
      <c r="SAI140"/>
      <c r="SAJ140"/>
      <c r="SAK140"/>
      <c r="SAL140"/>
      <c r="SAM140"/>
      <c r="SAN140"/>
      <c r="SAO140"/>
      <c r="SAP140"/>
      <c r="SAQ140"/>
      <c r="SAR140"/>
      <c r="SAS140"/>
      <c r="SAT140"/>
      <c r="SAU140"/>
      <c r="SAV140"/>
      <c r="SAW140"/>
      <c r="SAX140"/>
      <c r="SAY140"/>
      <c r="SAZ140"/>
      <c r="SBA140"/>
      <c r="SBB140"/>
      <c r="SBC140"/>
      <c r="SBD140"/>
      <c r="SBE140"/>
      <c r="SBF140"/>
      <c r="SBG140"/>
      <c r="SBH140"/>
      <c r="SBI140"/>
      <c r="SBJ140"/>
      <c r="SBK140"/>
      <c r="SBL140"/>
      <c r="SBM140"/>
      <c r="SBN140"/>
      <c r="SBO140"/>
      <c r="SBP140"/>
      <c r="SBQ140"/>
      <c r="SBR140"/>
      <c r="SBS140"/>
      <c r="SBT140"/>
      <c r="SBU140"/>
      <c r="SBV140"/>
      <c r="SBW140"/>
      <c r="SBX140"/>
      <c r="SBY140"/>
      <c r="SBZ140"/>
      <c r="SCA140"/>
      <c r="SCB140"/>
      <c r="SCC140"/>
      <c r="SCD140"/>
      <c r="SCE140"/>
      <c r="SCF140"/>
      <c r="SCG140"/>
      <c r="SCH140"/>
      <c r="SCI140"/>
      <c r="SCJ140"/>
      <c r="SCK140"/>
      <c r="SCL140"/>
      <c r="SCM140"/>
      <c r="SCN140"/>
      <c r="SCO140"/>
      <c r="SCP140"/>
      <c r="SCQ140"/>
      <c r="SCR140"/>
      <c r="SCS140"/>
      <c r="SCT140"/>
      <c r="SCU140"/>
      <c r="SCV140"/>
      <c r="SCW140"/>
      <c r="SCX140"/>
      <c r="SCY140"/>
      <c r="SCZ140"/>
      <c r="SDA140"/>
      <c r="SDB140"/>
      <c r="SDC140"/>
      <c r="SDD140"/>
      <c r="SDE140"/>
      <c r="SDF140"/>
      <c r="SDG140"/>
      <c r="SDH140"/>
      <c r="SDI140"/>
      <c r="SDJ140"/>
      <c r="SDK140"/>
      <c r="SDL140"/>
      <c r="SDM140"/>
      <c r="SDN140"/>
      <c r="SDO140"/>
      <c r="SDP140"/>
      <c r="SDQ140"/>
      <c r="SDR140"/>
      <c r="SDS140"/>
      <c r="SDT140"/>
      <c r="SDU140"/>
      <c r="SDV140"/>
      <c r="SDW140"/>
      <c r="SDX140"/>
      <c r="SDY140"/>
      <c r="SDZ140"/>
      <c r="SEA140"/>
      <c r="SEB140"/>
      <c r="SEC140"/>
      <c r="SED140"/>
      <c r="SEE140"/>
      <c r="SEF140"/>
      <c r="SEG140"/>
      <c r="SEH140"/>
      <c r="SEI140"/>
      <c r="SEJ140"/>
      <c r="SEK140"/>
      <c r="SEL140"/>
      <c r="SEM140"/>
      <c r="SEN140"/>
      <c r="SEO140"/>
      <c r="SEP140"/>
      <c r="SEQ140"/>
      <c r="SER140"/>
      <c r="SES140"/>
      <c r="SET140"/>
      <c r="SEU140"/>
      <c r="SEV140"/>
      <c r="SEW140"/>
      <c r="SEX140"/>
      <c r="SEY140"/>
      <c r="SEZ140"/>
      <c r="SFA140"/>
      <c r="SFB140"/>
      <c r="SFC140"/>
      <c r="SFD140"/>
      <c r="SFE140"/>
      <c r="SFF140"/>
      <c r="SFG140"/>
      <c r="SFH140"/>
      <c r="SFI140"/>
      <c r="SFJ140"/>
      <c r="SFK140"/>
      <c r="SFL140"/>
      <c r="SFM140"/>
      <c r="SFN140"/>
      <c r="SFO140"/>
      <c r="SFP140"/>
      <c r="SFQ140"/>
      <c r="SFR140"/>
      <c r="SFS140"/>
      <c r="SFT140"/>
      <c r="SFU140"/>
      <c r="SFV140"/>
      <c r="SFW140"/>
      <c r="SFX140"/>
      <c r="SFY140"/>
      <c r="SFZ140"/>
      <c r="SGA140"/>
      <c r="SGB140"/>
      <c r="SGC140"/>
      <c r="SGD140"/>
      <c r="SGE140"/>
      <c r="SGF140"/>
      <c r="SGG140"/>
      <c r="SGH140"/>
      <c r="SGI140"/>
      <c r="SGJ140"/>
      <c r="SGK140"/>
      <c r="SGL140"/>
      <c r="SGM140"/>
      <c r="SGN140"/>
      <c r="SGO140"/>
      <c r="SGP140"/>
      <c r="SGQ140"/>
      <c r="SGR140"/>
      <c r="SGS140"/>
      <c r="SGT140"/>
      <c r="SGU140"/>
      <c r="SGV140"/>
      <c r="SGW140"/>
      <c r="SGX140"/>
      <c r="SGY140"/>
      <c r="SGZ140"/>
      <c r="SHA140"/>
      <c r="SHB140"/>
      <c r="SHC140"/>
      <c r="SHD140"/>
      <c r="SHE140"/>
      <c r="SHF140"/>
      <c r="SHG140"/>
      <c r="SHH140"/>
      <c r="SHI140"/>
      <c r="SHJ140"/>
      <c r="SHK140"/>
      <c r="SHL140"/>
      <c r="SHM140"/>
      <c r="SHN140"/>
      <c r="SHO140"/>
      <c r="SHP140"/>
      <c r="SHQ140"/>
      <c r="SHR140"/>
      <c r="SHS140"/>
      <c r="SHT140"/>
      <c r="SHU140"/>
      <c r="SHV140"/>
      <c r="SHW140"/>
      <c r="SHX140"/>
      <c r="SHY140"/>
      <c r="SHZ140"/>
      <c r="SIA140"/>
      <c r="SIB140"/>
      <c r="SIC140"/>
      <c r="SID140"/>
      <c r="SIE140"/>
      <c r="SIF140"/>
      <c r="SIG140"/>
      <c r="SIH140"/>
      <c r="SII140"/>
      <c r="SIJ140"/>
      <c r="SIK140"/>
      <c r="SIL140"/>
      <c r="SIM140"/>
      <c r="SIN140"/>
      <c r="SIO140"/>
      <c r="SIP140"/>
      <c r="SIQ140"/>
      <c r="SIR140"/>
      <c r="SIS140"/>
      <c r="SIT140"/>
      <c r="SIU140"/>
      <c r="SIV140"/>
      <c r="SIW140"/>
      <c r="SIX140"/>
      <c r="SIY140"/>
      <c r="SIZ140"/>
      <c r="SJA140"/>
      <c r="SJB140"/>
      <c r="SJC140"/>
      <c r="SJD140"/>
      <c r="SJE140"/>
      <c r="SJF140"/>
      <c r="SJG140"/>
      <c r="SJH140"/>
      <c r="SJI140"/>
      <c r="SJJ140"/>
      <c r="SJK140"/>
      <c r="SJL140"/>
      <c r="SJM140"/>
      <c r="SJN140"/>
      <c r="SJO140"/>
      <c r="SJP140"/>
      <c r="SJQ140"/>
      <c r="SJR140"/>
      <c r="SJS140"/>
      <c r="SJT140"/>
      <c r="SJU140"/>
      <c r="SJV140"/>
      <c r="SJW140"/>
      <c r="SJX140"/>
      <c r="SJY140"/>
      <c r="SJZ140"/>
      <c r="SKA140"/>
      <c r="SKB140"/>
      <c r="SKC140"/>
      <c r="SKD140"/>
      <c r="SKE140"/>
      <c r="SKF140"/>
      <c r="SKG140"/>
      <c r="SKH140"/>
      <c r="SKI140"/>
      <c r="SKJ140"/>
      <c r="SKK140"/>
      <c r="SKL140"/>
      <c r="SKM140"/>
      <c r="SKN140"/>
      <c r="SKO140"/>
      <c r="SKP140"/>
      <c r="SKQ140"/>
      <c r="SKR140"/>
      <c r="SKS140"/>
      <c r="SKT140"/>
      <c r="SKU140"/>
      <c r="SKV140"/>
      <c r="SKW140"/>
      <c r="SKX140"/>
      <c r="SKY140"/>
      <c r="SKZ140"/>
      <c r="SLA140"/>
      <c r="SLB140"/>
      <c r="SLC140"/>
      <c r="SLD140"/>
      <c r="SLE140"/>
      <c r="SLF140"/>
      <c r="SLG140"/>
      <c r="SLH140"/>
      <c r="SLI140"/>
      <c r="SLJ140"/>
      <c r="SLK140"/>
      <c r="SLL140"/>
      <c r="SLM140"/>
      <c r="SLN140"/>
      <c r="SLO140"/>
      <c r="SLP140"/>
      <c r="SLQ140"/>
      <c r="SLR140"/>
      <c r="SLS140"/>
      <c r="SLT140"/>
      <c r="SLU140"/>
      <c r="SLV140"/>
      <c r="SLW140"/>
      <c r="SLX140"/>
      <c r="SLY140"/>
      <c r="SLZ140"/>
      <c r="SMA140"/>
      <c r="SMB140"/>
      <c r="SMC140"/>
      <c r="SMD140"/>
      <c r="SME140"/>
      <c r="SMF140"/>
      <c r="SMG140"/>
      <c r="SMH140"/>
      <c r="SMI140"/>
      <c r="SMJ140"/>
      <c r="SMK140"/>
      <c r="SML140"/>
      <c r="SMM140"/>
      <c r="SMN140"/>
      <c r="SMO140"/>
      <c r="SMP140"/>
      <c r="SMQ140"/>
      <c r="SMR140"/>
      <c r="SMS140"/>
      <c r="SMT140"/>
      <c r="SMU140"/>
      <c r="SMV140"/>
      <c r="SMW140"/>
      <c r="SMX140"/>
      <c r="SMY140"/>
      <c r="SMZ140"/>
      <c r="SNA140"/>
      <c r="SNB140"/>
      <c r="SNC140"/>
      <c r="SND140"/>
      <c r="SNE140"/>
      <c r="SNF140"/>
      <c r="SNG140"/>
      <c r="SNH140"/>
      <c r="SNI140"/>
      <c r="SNJ140"/>
      <c r="SNK140"/>
      <c r="SNL140"/>
      <c r="SNM140"/>
      <c r="SNN140"/>
      <c r="SNO140"/>
      <c r="SNP140"/>
      <c r="SNQ140"/>
      <c r="SNR140"/>
      <c r="SNS140"/>
      <c r="SNT140"/>
      <c r="SNU140"/>
      <c r="SNV140"/>
      <c r="SNW140"/>
      <c r="SNX140"/>
      <c r="SNY140"/>
      <c r="SNZ140"/>
      <c r="SOA140"/>
      <c r="SOB140"/>
      <c r="SOC140"/>
      <c r="SOD140"/>
      <c r="SOE140"/>
      <c r="SOF140"/>
      <c r="SOG140"/>
      <c r="SOH140"/>
      <c r="SOI140"/>
      <c r="SOJ140"/>
      <c r="SOK140"/>
      <c r="SOL140"/>
      <c r="SOM140"/>
      <c r="SON140"/>
      <c r="SOO140"/>
      <c r="SOP140"/>
      <c r="SOQ140"/>
      <c r="SOR140"/>
      <c r="SOS140"/>
      <c r="SOT140"/>
      <c r="SOU140"/>
      <c r="SOV140"/>
      <c r="SOW140"/>
      <c r="SOX140"/>
      <c r="SOY140"/>
      <c r="SOZ140"/>
      <c r="SPA140"/>
      <c r="SPB140"/>
      <c r="SPC140"/>
      <c r="SPD140"/>
      <c r="SPE140"/>
      <c r="SPF140"/>
      <c r="SPG140"/>
      <c r="SPH140"/>
      <c r="SPI140"/>
      <c r="SPJ140"/>
      <c r="SPK140"/>
      <c r="SPL140"/>
      <c r="SPM140"/>
      <c r="SPN140"/>
      <c r="SPO140"/>
      <c r="SPP140"/>
      <c r="SPQ140"/>
      <c r="SPR140"/>
      <c r="SPS140"/>
      <c r="SPT140"/>
      <c r="SPU140"/>
      <c r="SPV140"/>
      <c r="SPW140"/>
      <c r="SPX140"/>
      <c r="SPY140"/>
      <c r="SPZ140"/>
      <c r="SQA140"/>
      <c r="SQB140"/>
      <c r="SQC140"/>
      <c r="SQD140"/>
      <c r="SQE140"/>
      <c r="SQF140"/>
      <c r="SQG140"/>
      <c r="SQH140"/>
      <c r="SQI140"/>
      <c r="SQJ140"/>
      <c r="SQK140"/>
      <c r="SQL140"/>
      <c r="SQM140"/>
      <c r="SQN140"/>
      <c r="SQO140"/>
      <c r="SQP140"/>
      <c r="SQQ140"/>
      <c r="SQR140"/>
      <c r="SQS140"/>
      <c r="SQT140"/>
      <c r="SQU140"/>
      <c r="SQV140"/>
      <c r="SQW140"/>
      <c r="SQX140"/>
      <c r="SQY140"/>
      <c r="SQZ140"/>
      <c r="SRA140"/>
      <c r="SRB140"/>
      <c r="SRC140"/>
      <c r="SRD140"/>
      <c r="SRE140"/>
      <c r="SRF140"/>
      <c r="SRG140"/>
      <c r="SRH140"/>
      <c r="SRI140"/>
      <c r="SRJ140"/>
      <c r="SRK140"/>
      <c r="SRL140"/>
      <c r="SRM140"/>
      <c r="SRN140"/>
      <c r="SRO140"/>
      <c r="SRP140"/>
      <c r="SRQ140"/>
      <c r="SRR140"/>
      <c r="SRS140"/>
      <c r="SRT140"/>
      <c r="SRU140"/>
      <c r="SRV140"/>
      <c r="SRW140"/>
      <c r="SRX140"/>
      <c r="SRY140"/>
      <c r="SRZ140"/>
      <c r="SSA140"/>
      <c r="SSB140"/>
      <c r="SSC140"/>
      <c r="SSD140"/>
      <c r="SSE140"/>
      <c r="SSF140"/>
      <c r="SSG140"/>
      <c r="SSH140"/>
      <c r="SSI140"/>
      <c r="SSJ140"/>
      <c r="SSK140"/>
      <c r="SSL140"/>
      <c r="SSM140"/>
      <c r="SSN140"/>
      <c r="SSO140"/>
      <c r="SSP140"/>
      <c r="SSQ140"/>
      <c r="SSR140"/>
      <c r="SSS140"/>
      <c r="SST140"/>
      <c r="SSU140"/>
      <c r="SSV140"/>
      <c r="SSW140"/>
      <c r="SSX140"/>
      <c r="SSY140"/>
      <c r="SSZ140"/>
      <c r="STA140"/>
      <c r="STB140"/>
      <c r="STC140"/>
      <c r="STD140"/>
      <c r="STE140"/>
      <c r="STF140"/>
      <c r="STG140"/>
      <c r="STH140"/>
      <c r="STI140"/>
      <c r="STJ140"/>
      <c r="STK140"/>
      <c r="STL140"/>
      <c r="STM140"/>
      <c r="STN140"/>
      <c r="STO140"/>
      <c r="STP140"/>
      <c r="STQ140"/>
      <c r="STR140"/>
      <c r="STS140"/>
      <c r="STT140"/>
      <c r="STU140"/>
      <c r="STV140"/>
      <c r="STW140"/>
      <c r="STX140"/>
      <c r="STY140"/>
      <c r="STZ140"/>
      <c r="SUA140"/>
      <c r="SUB140"/>
      <c r="SUC140"/>
      <c r="SUD140"/>
      <c r="SUE140"/>
      <c r="SUF140"/>
      <c r="SUG140"/>
      <c r="SUH140"/>
      <c r="SUI140"/>
      <c r="SUJ140"/>
      <c r="SUK140"/>
      <c r="SUL140"/>
      <c r="SUM140"/>
      <c r="SUN140"/>
      <c r="SUO140"/>
      <c r="SUP140"/>
      <c r="SUQ140"/>
      <c r="SUR140"/>
      <c r="SUS140"/>
      <c r="SUT140"/>
      <c r="SUU140"/>
      <c r="SUV140"/>
      <c r="SUW140"/>
      <c r="SUX140"/>
      <c r="SUY140"/>
      <c r="SUZ140"/>
      <c r="SVA140"/>
      <c r="SVB140"/>
      <c r="SVC140"/>
      <c r="SVD140"/>
      <c r="SVE140"/>
      <c r="SVF140"/>
      <c r="SVG140"/>
      <c r="SVH140"/>
      <c r="SVI140"/>
      <c r="SVJ140"/>
      <c r="SVK140"/>
      <c r="SVL140"/>
      <c r="SVM140"/>
      <c r="SVN140"/>
      <c r="SVO140"/>
      <c r="SVP140"/>
      <c r="SVQ140"/>
      <c r="SVR140"/>
      <c r="SVS140"/>
      <c r="SVT140"/>
      <c r="SVU140"/>
      <c r="SVV140"/>
      <c r="SVW140"/>
      <c r="SVX140"/>
      <c r="SVY140"/>
      <c r="SVZ140"/>
      <c r="SWA140"/>
      <c r="SWB140"/>
      <c r="SWC140"/>
      <c r="SWD140"/>
      <c r="SWE140"/>
      <c r="SWF140"/>
      <c r="SWG140"/>
      <c r="SWH140"/>
      <c r="SWI140"/>
      <c r="SWJ140"/>
      <c r="SWK140"/>
      <c r="SWL140"/>
      <c r="SWM140"/>
      <c r="SWN140"/>
      <c r="SWO140"/>
      <c r="SWP140"/>
      <c r="SWQ140"/>
      <c r="SWR140"/>
      <c r="SWS140"/>
      <c r="SWT140"/>
      <c r="SWU140"/>
      <c r="SWV140"/>
      <c r="SWW140"/>
      <c r="SWX140"/>
      <c r="SWY140"/>
      <c r="SWZ140"/>
      <c r="SXA140"/>
      <c r="SXB140"/>
      <c r="SXC140"/>
      <c r="SXD140"/>
      <c r="SXE140"/>
      <c r="SXF140"/>
      <c r="SXG140"/>
      <c r="SXH140"/>
      <c r="SXI140"/>
      <c r="SXJ140"/>
      <c r="SXK140"/>
      <c r="SXL140"/>
      <c r="SXM140"/>
      <c r="SXN140"/>
      <c r="SXO140"/>
      <c r="SXP140"/>
      <c r="SXQ140"/>
      <c r="SXR140"/>
      <c r="SXS140"/>
      <c r="SXT140"/>
      <c r="SXU140"/>
      <c r="SXV140"/>
      <c r="SXW140"/>
      <c r="SXX140"/>
      <c r="SXY140"/>
      <c r="SXZ140"/>
      <c r="SYA140"/>
      <c r="SYB140"/>
      <c r="SYC140"/>
      <c r="SYD140"/>
      <c r="SYE140"/>
      <c r="SYF140"/>
      <c r="SYG140"/>
      <c r="SYH140"/>
      <c r="SYI140"/>
      <c r="SYJ140"/>
      <c r="SYK140"/>
      <c r="SYL140"/>
      <c r="SYM140"/>
      <c r="SYN140"/>
      <c r="SYO140"/>
      <c r="SYP140"/>
      <c r="SYQ140"/>
      <c r="SYR140"/>
      <c r="SYS140"/>
      <c r="SYT140"/>
      <c r="SYU140"/>
      <c r="SYV140"/>
      <c r="SYW140"/>
      <c r="SYX140"/>
      <c r="SYY140"/>
      <c r="SYZ140"/>
      <c r="SZA140"/>
      <c r="SZB140"/>
      <c r="SZC140"/>
      <c r="SZD140"/>
      <c r="SZE140"/>
      <c r="SZF140"/>
      <c r="SZG140"/>
      <c r="SZH140"/>
      <c r="SZI140"/>
      <c r="SZJ140"/>
      <c r="SZK140"/>
      <c r="SZL140"/>
      <c r="SZM140"/>
      <c r="SZN140"/>
      <c r="SZO140"/>
      <c r="SZP140"/>
      <c r="SZQ140"/>
      <c r="SZR140"/>
      <c r="SZS140"/>
      <c r="SZT140"/>
      <c r="SZU140"/>
      <c r="SZV140"/>
      <c r="SZW140"/>
      <c r="SZX140"/>
      <c r="SZY140"/>
      <c r="SZZ140"/>
      <c r="TAA140"/>
      <c r="TAB140"/>
      <c r="TAC140"/>
      <c r="TAD140"/>
      <c r="TAE140"/>
      <c r="TAF140"/>
      <c r="TAG140"/>
      <c r="TAH140"/>
      <c r="TAI140"/>
      <c r="TAJ140"/>
      <c r="TAK140"/>
      <c r="TAL140"/>
      <c r="TAM140"/>
      <c r="TAN140"/>
      <c r="TAO140"/>
      <c r="TAP140"/>
      <c r="TAQ140"/>
      <c r="TAR140"/>
      <c r="TAS140"/>
      <c r="TAT140"/>
      <c r="TAU140"/>
      <c r="TAV140"/>
      <c r="TAW140"/>
      <c r="TAX140"/>
      <c r="TAY140"/>
      <c r="TAZ140"/>
      <c r="TBA140"/>
      <c r="TBB140"/>
      <c r="TBC140"/>
      <c r="TBD140"/>
      <c r="TBE140"/>
      <c r="TBF140"/>
      <c r="TBG140"/>
      <c r="TBH140"/>
      <c r="TBI140"/>
      <c r="TBJ140"/>
      <c r="TBK140"/>
      <c r="TBL140"/>
      <c r="TBM140"/>
      <c r="TBN140"/>
      <c r="TBO140"/>
      <c r="TBP140"/>
      <c r="TBQ140"/>
      <c r="TBR140"/>
      <c r="TBS140"/>
      <c r="TBT140"/>
      <c r="TBU140"/>
      <c r="TBV140"/>
      <c r="TBW140"/>
      <c r="TBX140"/>
      <c r="TBY140"/>
      <c r="TBZ140"/>
      <c r="TCA140"/>
      <c r="TCB140"/>
      <c r="TCC140"/>
      <c r="TCD140"/>
      <c r="TCE140"/>
      <c r="TCF140"/>
      <c r="TCG140"/>
      <c r="TCH140"/>
      <c r="TCI140"/>
      <c r="TCJ140"/>
      <c r="TCK140"/>
      <c r="TCL140"/>
      <c r="TCM140"/>
      <c r="TCN140"/>
      <c r="TCO140"/>
      <c r="TCP140"/>
      <c r="TCQ140"/>
      <c r="TCR140"/>
      <c r="TCS140"/>
      <c r="TCT140"/>
      <c r="TCU140"/>
      <c r="TCV140"/>
      <c r="TCW140"/>
      <c r="TCX140"/>
      <c r="TCY140"/>
      <c r="TCZ140"/>
      <c r="TDA140"/>
      <c r="TDB140"/>
      <c r="TDC140"/>
      <c r="TDD140"/>
      <c r="TDE140"/>
      <c r="TDF140"/>
      <c r="TDG140"/>
      <c r="TDH140"/>
      <c r="TDI140"/>
      <c r="TDJ140"/>
      <c r="TDK140"/>
      <c r="TDL140"/>
      <c r="TDM140"/>
      <c r="TDN140"/>
      <c r="TDO140"/>
      <c r="TDP140"/>
      <c r="TDQ140"/>
      <c r="TDR140"/>
      <c r="TDS140"/>
      <c r="TDT140"/>
      <c r="TDU140"/>
      <c r="TDV140"/>
      <c r="TDW140"/>
      <c r="TDX140"/>
      <c r="TDY140"/>
      <c r="TDZ140"/>
      <c r="TEA140"/>
      <c r="TEB140"/>
      <c r="TEC140"/>
      <c r="TED140"/>
      <c r="TEE140"/>
      <c r="TEF140"/>
      <c r="TEG140"/>
      <c r="TEH140"/>
      <c r="TEI140"/>
      <c r="TEJ140"/>
      <c r="TEK140"/>
      <c r="TEL140"/>
      <c r="TEM140"/>
      <c r="TEN140"/>
      <c r="TEO140"/>
      <c r="TEP140"/>
      <c r="TEQ140"/>
      <c r="TER140"/>
      <c r="TES140"/>
      <c r="TET140"/>
      <c r="TEU140"/>
      <c r="TEV140"/>
      <c r="TEW140"/>
      <c r="TEX140"/>
      <c r="TEY140"/>
      <c r="TEZ140"/>
      <c r="TFA140"/>
      <c r="TFB140"/>
      <c r="TFC140"/>
      <c r="TFD140"/>
      <c r="TFE140"/>
      <c r="TFF140"/>
      <c r="TFG140"/>
      <c r="TFH140"/>
      <c r="TFI140"/>
      <c r="TFJ140"/>
      <c r="TFK140"/>
      <c r="TFL140"/>
      <c r="TFM140"/>
      <c r="TFN140"/>
      <c r="TFO140"/>
      <c r="TFP140"/>
      <c r="TFQ140"/>
      <c r="TFR140"/>
      <c r="TFS140"/>
      <c r="TFT140"/>
      <c r="TFU140"/>
      <c r="TFV140"/>
      <c r="TFW140"/>
      <c r="TFX140"/>
      <c r="TFY140"/>
      <c r="TFZ140"/>
      <c r="TGA140"/>
      <c r="TGB140"/>
      <c r="TGC140"/>
      <c r="TGD140"/>
      <c r="TGE140"/>
      <c r="TGF140"/>
      <c r="TGG140"/>
      <c r="TGH140"/>
      <c r="TGI140"/>
      <c r="TGJ140"/>
      <c r="TGK140"/>
      <c r="TGL140"/>
      <c r="TGM140"/>
      <c r="TGN140"/>
      <c r="TGO140"/>
      <c r="TGP140"/>
      <c r="TGQ140"/>
      <c r="TGR140"/>
      <c r="TGS140"/>
      <c r="TGT140"/>
      <c r="TGU140"/>
      <c r="TGV140"/>
      <c r="TGW140"/>
      <c r="TGX140"/>
      <c r="TGY140"/>
      <c r="TGZ140"/>
      <c r="THA140"/>
      <c r="THB140"/>
      <c r="THC140"/>
      <c r="THD140"/>
      <c r="THE140"/>
      <c r="THF140"/>
      <c r="THG140"/>
      <c r="THH140"/>
      <c r="THI140"/>
      <c r="THJ140"/>
      <c r="THK140"/>
      <c r="THL140"/>
      <c r="THM140"/>
      <c r="THN140"/>
      <c r="THO140"/>
      <c r="THP140"/>
      <c r="THQ140"/>
      <c r="THR140"/>
      <c r="THS140"/>
      <c r="THT140"/>
      <c r="THU140"/>
      <c r="THV140"/>
      <c r="THW140"/>
      <c r="THX140"/>
      <c r="THY140"/>
      <c r="THZ140"/>
      <c r="TIA140"/>
      <c r="TIB140"/>
      <c r="TIC140"/>
      <c r="TID140"/>
      <c r="TIE140"/>
      <c r="TIF140"/>
      <c r="TIG140"/>
      <c r="TIH140"/>
      <c r="TII140"/>
      <c r="TIJ140"/>
      <c r="TIK140"/>
      <c r="TIL140"/>
      <c r="TIM140"/>
      <c r="TIN140"/>
      <c r="TIO140"/>
      <c r="TIP140"/>
      <c r="TIQ140"/>
      <c r="TIR140"/>
      <c r="TIS140"/>
      <c r="TIT140"/>
      <c r="TIU140"/>
      <c r="TIV140"/>
      <c r="TIW140"/>
      <c r="TIX140"/>
      <c r="TIY140"/>
      <c r="TIZ140"/>
      <c r="TJA140"/>
      <c r="TJB140"/>
      <c r="TJC140"/>
      <c r="TJD140"/>
      <c r="TJE140"/>
      <c r="TJF140"/>
      <c r="TJG140"/>
      <c r="TJH140"/>
      <c r="TJI140"/>
      <c r="TJJ140"/>
      <c r="TJK140"/>
      <c r="TJL140"/>
      <c r="TJM140"/>
      <c r="TJN140"/>
      <c r="TJO140"/>
      <c r="TJP140"/>
      <c r="TJQ140"/>
      <c r="TJR140"/>
      <c r="TJS140"/>
      <c r="TJT140"/>
      <c r="TJU140"/>
      <c r="TJV140"/>
      <c r="TJW140"/>
      <c r="TJX140"/>
      <c r="TJY140"/>
      <c r="TJZ140"/>
      <c r="TKA140"/>
      <c r="TKB140"/>
      <c r="TKC140"/>
      <c r="TKD140"/>
      <c r="TKE140"/>
      <c r="TKF140"/>
      <c r="TKG140"/>
      <c r="TKH140"/>
      <c r="TKI140"/>
      <c r="TKJ140"/>
      <c r="TKK140"/>
      <c r="TKL140"/>
      <c r="TKM140"/>
      <c r="TKN140"/>
      <c r="TKO140"/>
      <c r="TKP140"/>
      <c r="TKQ140"/>
      <c r="TKR140"/>
      <c r="TKS140"/>
      <c r="TKT140"/>
      <c r="TKU140"/>
      <c r="TKV140"/>
      <c r="TKW140"/>
      <c r="TKX140"/>
      <c r="TKY140"/>
      <c r="TKZ140"/>
      <c r="TLA140"/>
      <c r="TLB140"/>
      <c r="TLC140"/>
      <c r="TLD140"/>
      <c r="TLE140"/>
      <c r="TLF140"/>
      <c r="TLG140"/>
      <c r="TLH140"/>
      <c r="TLI140"/>
      <c r="TLJ140"/>
      <c r="TLK140"/>
      <c r="TLL140"/>
      <c r="TLM140"/>
      <c r="TLN140"/>
      <c r="TLO140"/>
      <c r="TLP140"/>
      <c r="TLQ140"/>
      <c r="TLR140"/>
      <c r="TLS140"/>
      <c r="TLT140"/>
      <c r="TLU140"/>
      <c r="TLV140"/>
      <c r="TLW140"/>
      <c r="TLX140"/>
      <c r="TLY140"/>
      <c r="TLZ140"/>
      <c r="TMA140"/>
      <c r="TMB140"/>
      <c r="TMC140"/>
      <c r="TMD140"/>
      <c r="TME140"/>
      <c r="TMF140"/>
      <c r="TMG140"/>
      <c r="TMH140"/>
      <c r="TMI140"/>
      <c r="TMJ140"/>
      <c r="TMK140"/>
      <c r="TML140"/>
      <c r="TMM140"/>
      <c r="TMN140"/>
      <c r="TMO140"/>
      <c r="TMP140"/>
      <c r="TMQ140"/>
      <c r="TMR140"/>
      <c r="TMS140"/>
      <c r="TMT140"/>
      <c r="TMU140"/>
      <c r="TMV140"/>
      <c r="TMW140"/>
      <c r="TMX140"/>
      <c r="TMY140"/>
      <c r="TMZ140"/>
      <c r="TNA140"/>
      <c r="TNB140"/>
      <c r="TNC140"/>
      <c r="TND140"/>
      <c r="TNE140"/>
      <c r="TNF140"/>
      <c r="TNG140"/>
      <c r="TNH140"/>
      <c r="TNI140"/>
      <c r="TNJ140"/>
      <c r="TNK140"/>
      <c r="TNL140"/>
      <c r="TNM140"/>
      <c r="TNN140"/>
      <c r="TNO140"/>
      <c r="TNP140"/>
      <c r="TNQ140"/>
      <c r="TNR140"/>
      <c r="TNS140"/>
      <c r="TNT140"/>
      <c r="TNU140"/>
      <c r="TNV140"/>
      <c r="TNW140"/>
      <c r="TNX140"/>
      <c r="TNY140"/>
      <c r="TNZ140"/>
      <c r="TOA140"/>
      <c r="TOB140"/>
      <c r="TOC140"/>
      <c r="TOD140"/>
      <c r="TOE140"/>
      <c r="TOF140"/>
      <c r="TOG140"/>
      <c r="TOH140"/>
      <c r="TOI140"/>
      <c r="TOJ140"/>
      <c r="TOK140"/>
      <c r="TOL140"/>
      <c r="TOM140"/>
      <c r="TON140"/>
      <c r="TOO140"/>
      <c r="TOP140"/>
      <c r="TOQ140"/>
      <c r="TOR140"/>
      <c r="TOS140"/>
      <c r="TOT140"/>
      <c r="TOU140"/>
      <c r="TOV140"/>
      <c r="TOW140"/>
      <c r="TOX140"/>
      <c r="TOY140"/>
      <c r="TOZ140"/>
      <c r="TPA140"/>
      <c r="TPB140"/>
      <c r="TPC140"/>
      <c r="TPD140"/>
      <c r="TPE140"/>
      <c r="TPF140"/>
      <c r="TPG140"/>
      <c r="TPH140"/>
      <c r="TPI140"/>
      <c r="TPJ140"/>
      <c r="TPK140"/>
      <c r="TPL140"/>
      <c r="TPM140"/>
      <c r="TPN140"/>
      <c r="TPO140"/>
      <c r="TPP140"/>
      <c r="TPQ140"/>
      <c r="TPR140"/>
      <c r="TPS140"/>
      <c r="TPT140"/>
      <c r="TPU140"/>
      <c r="TPV140"/>
      <c r="TPW140"/>
      <c r="TPX140"/>
      <c r="TPY140"/>
      <c r="TPZ140"/>
      <c r="TQA140"/>
      <c r="TQB140"/>
      <c r="TQC140"/>
      <c r="TQD140"/>
      <c r="TQE140"/>
      <c r="TQF140"/>
      <c r="TQG140"/>
      <c r="TQH140"/>
      <c r="TQI140"/>
      <c r="TQJ140"/>
      <c r="TQK140"/>
      <c r="TQL140"/>
      <c r="TQM140"/>
      <c r="TQN140"/>
      <c r="TQO140"/>
      <c r="TQP140"/>
      <c r="TQQ140"/>
      <c r="TQR140"/>
      <c r="TQS140"/>
      <c r="TQT140"/>
      <c r="TQU140"/>
      <c r="TQV140"/>
      <c r="TQW140"/>
      <c r="TQX140"/>
      <c r="TQY140"/>
      <c r="TQZ140"/>
      <c r="TRA140"/>
      <c r="TRB140"/>
      <c r="TRC140"/>
      <c r="TRD140"/>
      <c r="TRE140"/>
      <c r="TRF140"/>
      <c r="TRG140"/>
      <c r="TRH140"/>
      <c r="TRI140"/>
      <c r="TRJ140"/>
      <c r="TRK140"/>
      <c r="TRL140"/>
      <c r="TRM140"/>
      <c r="TRN140"/>
      <c r="TRO140"/>
      <c r="TRP140"/>
      <c r="TRQ140"/>
      <c r="TRR140"/>
      <c r="TRS140"/>
      <c r="TRT140"/>
      <c r="TRU140"/>
      <c r="TRV140"/>
      <c r="TRW140"/>
      <c r="TRX140"/>
      <c r="TRY140"/>
      <c r="TRZ140"/>
      <c r="TSA140"/>
      <c r="TSB140"/>
      <c r="TSC140"/>
      <c r="TSD140"/>
      <c r="TSE140"/>
      <c r="TSF140"/>
      <c r="TSG140"/>
      <c r="TSH140"/>
      <c r="TSI140"/>
      <c r="TSJ140"/>
      <c r="TSK140"/>
      <c r="TSL140"/>
      <c r="TSM140"/>
      <c r="TSN140"/>
      <c r="TSO140"/>
      <c r="TSP140"/>
      <c r="TSQ140"/>
      <c r="TSR140"/>
      <c r="TSS140"/>
      <c r="TST140"/>
      <c r="TSU140"/>
      <c r="TSV140"/>
      <c r="TSW140"/>
      <c r="TSX140"/>
      <c r="TSY140"/>
      <c r="TSZ140"/>
      <c r="TTA140"/>
      <c r="TTB140"/>
      <c r="TTC140"/>
      <c r="TTD140"/>
      <c r="TTE140"/>
      <c r="TTF140"/>
      <c r="TTG140"/>
      <c r="TTH140"/>
      <c r="TTI140"/>
      <c r="TTJ140"/>
      <c r="TTK140"/>
      <c r="TTL140"/>
      <c r="TTM140"/>
      <c r="TTN140"/>
      <c r="TTO140"/>
      <c r="TTP140"/>
      <c r="TTQ140"/>
      <c r="TTR140"/>
      <c r="TTS140"/>
      <c r="TTT140"/>
      <c r="TTU140"/>
      <c r="TTV140"/>
      <c r="TTW140"/>
      <c r="TTX140"/>
      <c r="TTY140"/>
      <c r="TTZ140"/>
      <c r="TUA140"/>
      <c r="TUB140"/>
      <c r="TUC140"/>
      <c r="TUD140"/>
      <c r="TUE140"/>
      <c r="TUF140"/>
      <c r="TUG140"/>
      <c r="TUH140"/>
      <c r="TUI140"/>
      <c r="TUJ140"/>
      <c r="TUK140"/>
      <c r="TUL140"/>
      <c r="TUM140"/>
      <c r="TUN140"/>
      <c r="TUO140"/>
      <c r="TUP140"/>
      <c r="TUQ140"/>
      <c r="TUR140"/>
      <c r="TUS140"/>
      <c r="TUT140"/>
      <c r="TUU140"/>
      <c r="TUV140"/>
      <c r="TUW140"/>
      <c r="TUX140"/>
      <c r="TUY140"/>
      <c r="TUZ140"/>
      <c r="TVA140"/>
      <c r="TVB140"/>
      <c r="TVC140"/>
      <c r="TVD140"/>
      <c r="TVE140"/>
      <c r="TVF140"/>
      <c r="TVG140"/>
      <c r="TVH140"/>
      <c r="TVI140"/>
      <c r="TVJ140"/>
      <c r="TVK140"/>
      <c r="TVL140"/>
      <c r="TVM140"/>
      <c r="TVN140"/>
      <c r="TVO140"/>
      <c r="TVP140"/>
      <c r="TVQ140"/>
      <c r="TVR140"/>
      <c r="TVS140"/>
      <c r="TVT140"/>
      <c r="TVU140"/>
      <c r="TVV140"/>
      <c r="TVW140"/>
      <c r="TVX140"/>
      <c r="TVY140"/>
      <c r="TVZ140"/>
      <c r="TWA140"/>
      <c r="TWB140"/>
      <c r="TWC140"/>
      <c r="TWD140"/>
      <c r="TWE140"/>
      <c r="TWF140"/>
      <c r="TWG140"/>
      <c r="TWH140"/>
      <c r="TWI140"/>
      <c r="TWJ140"/>
      <c r="TWK140"/>
      <c r="TWL140"/>
      <c r="TWM140"/>
      <c r="TWN140"/>
      <c r="TWO140"/>
      <c r="TWP140"/>
      <c r="TWQ140"/>
      <c r="TWR140"/>
      <c r="TWS140"/>
      <c r="TWT140"/>
      <c r="TWU140"/>
      <c r="TWV140"/>
      <c r="TWW140"/>
      <c r="TWX140"/>
      <c r="TWY140"/>
      <c r="TWZ140"/>
      <c r="TXA140"/>
      <c r="TXB140"/>
      <c r="TXC140"/>
      <c r="TXD140"/>
      <c r="TXE140"/>
      <c r="TXF140"/>
      <c r="TXG140"/>
      <c r="TXH140"/>
      <c r="TXI140"/>
      <c r="TXJ140"/>
      <c r="TXK140"/>
      <c r="TXL140"/>
      <c r="TXM140"/>
      <c r="TXN140"/>
      <c r="TXO140"/>
      <c r="TXP140"/>
      <c r="TXQ140"/>
      <c r="TXR140"/>
      <c r="TXS140"/>
      <c r="TXT140"/>
      <c r="TXU140"/>
      <c r="TXV140"/>
      <c r="TXW140"/>
      <c r="TXX140"/>
      <c r="TXY140"/>
      <c r="TXZ140"/>
      <c r="TYA140"/>
      <c r="TYB140"/>
      <c r="TYC140"/>
      <c r="TYD140"/>
      <c r="TYE140"/>
      <c r="TYF140"/>
      <c r="TYG140"/>
      <c r="TYH140"/>
      <c r="TYI140"/>
      <c r="TYJ140"/>
      <c r="TYK140"/>
      <c r="TYL140"/>
      <c r="TYM140"/>
      <c r="TYN140"/>
      <c r="TYO140"/>
      <c r="TYP140"/>
      <c r="TYQ140"/>
      <c r="TYR140"/>
      <c r="TYS140"/>
      <c r="TYT140"/>
      <c r="TYU140"/>
      <c r="TYV140"/>
      <c r="TYW140"/>
      <c r="TYX140"/>
      <c r="TYY140"/>
      <c r="TYZ140"/>
      <c r="TZA140"/>
      <c r="TZB140"/>
      <c r="TZC140"/>
      <c r="TZD140"/>
      <c r="TZE140"/>
      <c r="TZF140"/>
      <c r="TZG140"/>
      <c r="TZH140"/>
      <c r="TZI140"/>
      <c r="TZJ140"/>
      <c r="TZK140"/>
      <c r="TZL140"/>
      <c r="TZM140"/>
      <c r="TZN140"/>
      <c r="TZO140"/>
      <c r="TZP140"/>
      <c r="TZQ140"/>
      <c r="TZR140"/>
      <c r="TZS140"/>
      <c r="TZT140"/>
      <c r="TZU140"/>
      <c r="TZV140"/>
      <c r="TZW140"/>
      <c r="TZX140"/>
      <c r="TZY140"/>
      <c r="TZZ140"/>
      <c r="UAA140"/>
      <c r="UAB140"/>
      <c r="UAC140"/>
      <c r="UAD140"/>
      <c r="UAE140"/>
      <c r="UAF140"/>
      <c r="UAG140"/>
      <c r="UAH140"/>
      <c r="UAI140"/>
      <c r="UAJ140"/>
      <c r="UAK140"/>
      <c r="UAL140"/>
      <c r="UAM140"/>
      <c r="UAN140"/>
      <c r="UAO140"/>
      <c r="UAP140"/>
      <c r="UAQ140"/>
      <c r="UAR140"/>
      <c r="UAS140"/>
      <c r="UAT140"/>
      <c r="UAU140"/>
      <c r="UAV140"/>
      <c r="UAW140"/>
      <c r="UAX140"/>
      <c r="UAY140"/>
      <c r="UAZ140"/>
      <c r="UBA140"/>
      <c r="UBB140"/>
      <c r="UBC140"/>
      <c r="UBD140"/>
      <c r="UBE140"/>
      <c r="UBF140"/>
      <c r="UBG140"/>
      <c r="UBH140"/>
      <c r="UBI140"/>
      <c r="UBJ140"/>
      <c r="UBK140"/>
      <c r="UBL140"/>
      <c r="UBM140"/>
      <c r="UBN140"/>
      <c r="UBO140"/>
      <c r="UBP140"/>
      <c r="UBQ140"/>
      <c r="UBR140"/>
      <c r="UBS140"/>
      <c r="UBT140"/>
      <c r="UBU140"/>
      <c r="UBV140"/>
      <c r="UBW140"/>
      <c r="UBX140"/>
      <c r="UBY140"/>
      <c r="UBZ140"/>
      <c r="UCA140"/>
      <c r="UCB140"/>
      <c r="UCC140"/>
      <c r="UCD140"/>
      <c r="UCE140"/>
      <c r="UCF140"/>
      <c r="UCG140"/>
      <c r="UCH140"/>
      <c r="UCI140"/>
      <c r="UCJ140"/>
      <c r="UCK140"/>
      <c r="UCL140"/>
      <c r="UCM140"/>
      <c r="UCN140"/>
      <c r="UCO140"/>
      <c r="UCP140"/>
      <c r="UCQ140"/>
      <c r="UCR140"/>
      <c r="UCS140"/>
      <c r="UCT140"/>
      <c r="UCU140"/>
      <c r="UCV140"/>
      <c r="UCW140"/>
      <c r="UCX140"/>
      <c r="UCY140"/>
      <c r="UCZ140"/>
      <c r="UDA140"/>
      <c r="UDB140"/>
      <c r="UDC140"/>
      <c r="UDD140"/>
      <c r="UDE140"/>
      <c r="UDF140"/>
      <c r="UDG140"/>
      <c r="UDH140"/>
      <c r="UDI140"/>
      <c r="UDJ140"/>
      <c r="UDK140"/>
      <c r="UDL140"/>
      <c r="UDM140"/>
      <c r="UDN140"/>
      <c r="UDO140"/>
      <c r="UDP140"/>
      <c r="UDQ140"/>
      <c r="UDR140"/>
      <c r="UDS140"/>
      <c r="UDT140"/>
      <c r="UDU140"/>
      <c r="UDV140"/>
      <c r="UDW140"/>
      <c r="UDX140"/>
      <c r="UDY140"/>
      <c r="UDZ140"/>
      <c r="UEA140"/>
      <c r="UEB140"/>
      <c r="UEC140"/>
      <c r="UED140"/>
      <c r="UEE140"/>
      <c r="UEF140"/>
      <c r="UEG140"/>
      <c r="UEH140"/>
      <c r="UEI140"/>
      <c r="UEJ140"/>
      <c r="UEK140"/>
      <c r="UEL140"/>
      <c r="UEM140"/>
      <c r="UEN140"/>
      <c r="UEO140"/>
      <c r="UEP140"/>
      <c r="UEQ140"/>
      <c r="UER140"/>
      <c r="UES140"/>
      <c r="UET140"/>
      <c r="UEU140"/>
      <c r="UEV140"/>
      <c r="UEW140"/>
      <c r="UEX140"/>
      <c r="UEY140"/>
      <c r="UEZ140"/>
      <c r="UFA140"/>
      <c r="UFB140"/>
      <c r="UFC140"/>
      <c r="UFD140"/>
      <c r="UFE140"/>
      <c r="UFF140"/>
      <c r="UFG140"/>
      <c r="UFH140"/>
      <c r="UFI140"/>
      <c r="UFJ140"/>
      <c r="UFK140"/>
      <c r="UFL140"/>
      <c r="UFM140"/>
      <c r="UFN140"/>
      <c r="UFO140"/>
      <c r="UFP140"/>
      <c r="UFQ140"/>
      <c r="UFR140"/>
      <c r="UFS140"/>
      <c r="UFT140"/>
      <c r="UFU140"/>
      <c r="UFV140"/>
      <c r="UFW140"/>
      <c r="UFX140"/>
      <c r="UFY140"/>
      <c r="UFZ140"/>
      <c r="UGA140"/>
      <c r="UGB140"/>
      <c r="UGC140"/>
      <c r="UGD140"/>
      <c r="UGE140"/>
      <c r="UGF140"/>
      <c r="UGG140"/>
      <c r="UGH140"/>
      <c r="UGI140"/>
      <c r="UGJ140"/>
      <c r="UGK140"/>
      <c r="UGL140"/>
      <c r="UGM140"/>
      <c r="UGN140"/>
      <c r="UGO140"/>
      <c r="UGP140"/>
      <c r="UGQ140"/>
      <c r="UGR140"/>
      <c r="UGS140"/>
      <c r="UGT140"/>
      <c r="UGU140"/>
      <c r="UGV140"/>
      <c r="UGW140"/>
      <c r="UGX140"/>
      <c r="UGY140"/>
      <c r="UGZ140"/>
      <c r="UHA140"/>
      <c r="UHB140"/>
      <c r="UHC140"/>
      <c r="UHD140"/>
      <c r="UHE140"/>
      <c r="UHF140"/>
      <c r="UHG140"/>
      <c r="UHH140"/>
      <c r="UHI140"/>
      <c r="UHJ140"/>
      <c r="UHK140"/>
      <c r="UHL140"/>
      <c r="UHM140"/>
      <c r="UHN140"/>
      <c r="UHO140"/>
      <c r="UHP140"/>
      <c r="UHQ140"/>
      <c r="UHR140"/>
      <c r="UHS140"/>
      <c r="UHT140"/>
      <c r="UHU140"/>
      <c r="UHV140"/>
      <c r="UHW140"/>
      <c r="UHX140"/>
      <c r="UHY140"/>
      <c r="UHZ140"/>
      <c r="UIA140"/>
      <c r="UIB140"/>
      <c r="UIC140"/>
      <c r="UID140"/>
      <c r="UIE140"/>
      <c r="UIF140"/>
      <c r="UIG140"/>
      <c r="UIH140"/>
      <c r="UII140"/>
      <c r="UIJ140"/>
      <c r="UIK140"/>
      <c r="UIL140"/>
      <c r="UIM140"/>
      <c r="UIN140"/>
      <c r="UIO140"/>
      <c r="UIP140"/>
      <c r="UIQ140"/>
      <c r="UIR140"/>
      <c r="UIS140"/>
      <c r="UIT140"/>
      <c r="UIU140"/>
      <c r="UIV140"/>
      <c r="UIW140"/>
      <c r="UIX140"/>
      <c r="UIY140"/>
      <c r="UIZ140"/>
      <c r="UJA140"/>
      <c r="UJB140"/>
      <c r="UJC140"/>
      <c r="UJD140"/>
      <c r="UJE140"/>
      <c r="UJF140"/>
      <c r="UJG140"/>
      <c r="UJH140"/>
      <c r="UJI140"/>
      <c r="UJJ140"/>
      <c r="UJK140"/>
      <c r="UJL140"/>
      <c r="UJM140"/>
      <c r="UJN140"/>
      <c r="UJO140"/>
      <c r="UJP140"/>
      <c r="UJQ140"/>
      <c r="UJR140"/>
      <c r="UJS140"/>
      <c r="UJT140"/>
      <c r="UJU140"/>
      <c r="UJV140"/>
      <c r="UJW140"/>
      <c r="UJX140"/>
      <c r="UJY140"/>
      <c r="UJZ140"/>
      <c r="UKA140"/>
      <c r="UKB140"/>
      <c r="UKC140"/>
      <c r="UKD140"/>
      <c r="UKE140"/>
      <c r="UKF140"/>
      <c r="UKG140"/>
      <c r="UKH140"/>
      <c r="UKI140"/>
      <c r="UKJ140"/>
      <c r="UKK140"/>
      <c r="UKL140"/>
      <c r="UKM140"/>
      <c r="UKN140"/>
      <c r="UKO140"/>
      <c r="UKP140"/>
      <c r="UKQ140"/>
      <c r="UKR140"/>
      <c r="UKS140"/>
      <c r="UKT140"/>
      <c r="UKU140"/>
      <c r="UKV140"/>
      <c r="UKW140"/>
      <c r="UKX140"/>
      <c r="UKY140"/>
      <c r="UKZ140"/>
      <c r="ULA140"/>
      <c r="ULB140"/>
      <c r="ULC140"/>
      <c r="ULD140"/>
      <c r="ULE140"/>
      <c r="ULF140"/>
      <c r="ULG140"/>
      <c r="ULH140"/>
      <c r="ULI140"/>
      <c r="ULJ140"/>
      <c r="ULK140"/>
      <c r="ULL140"/>
      <c r="ULM140"/>
      <c r="ULN140"/>
      <c r="ULO140"/>
      <c r="ULP140"/>
      <c r="ULQ140"/>
      <c r="ULR140"/>
      <c r="ULS140"/>
      <c r="ULT140"/>
      <c r="ULU140"/>
      <c r="ULV140"/>
      <c r="ULW140"/>
      <c r="ULX140"/>
      <c r="ULY140"/>
      <c r="ULZ140"/>
      <c r="UMA140"/>
      <c r="UMB140"/>
      <c r="UMC140"/>
      <c r="UMD140"/>
      <c r="UME140"/>
      <c r="UMF140"/>
      <c r="UMG140"/>
      <c r="UMH140"/>
      <c r="UMI140"/>
      <c r="UMJ140"/>
      <c r="UMK140"/>
      <c r="UML140"/>
      <c r="UMM140"/>
      <c r="UMN140"/>
      <c r="UMO140"/>
      <c r="UMP140"/>
      <c r="UMQ140"/>
      <c r="UMR140"/>
      <c r="UMS140"/>
      <c r="UMT140"/>
      <c r="UMU140"/>
      <c r="UMV140"/>
      <c r="UMW140"/>
      <c r="UMX140"/>
      <c r="UMY140"/>
      <c r="UMZ140"/>
      <c r="UNA140"/>
      <c r="UNB140"/>
      <c r="UNC140"/>
      <c r="UND140"/>
      <c r="UNE140"/>
      <c r="UNF140"/>
      <c r="UNG140"/>
      <c r="UNH140"/>
      <c r="UNI140"/>
      <c r="UNJ140"/>
      <c r="UNK140"/>
      <c r="UNL140"/>
      <c r="UNM140"/>
      <c r="UNN140"/>
      <c r="UNO140"/>
      <c r="UNP140"/>
      <c r="UNQ140"/>
      <c r="UNR140"/>
      <c r="UNS140"/>
      <c r="UNT140"/>
      <c r="UNU140"/>
      <c r="UNV140"/>
      <c r="UNW140"/>
      <c r="UNX140"/>
      <c r="UNY140"/>
      <c r="UNZ140"/>
      <c r="UOA140"/>
      <c r="UOB140"/>
      <c r="UOC140"/>
      <c r="UOD140"/>
      <c r="UOE140"/>
      <c r="UOF140"/>
      <c r="UOG140"/>
      <c r="UOH140"/>
      <c r="UOI140"/>
      <c r="UOJ140"/>
      <c r="UOK140"/>
      <c r="UOL140"/>
      <c r="UOM140"/>
      <c r="UON140"/>
      <c r="UOO140"/>
      <c r="UOP140"/>
      <c r="UOQ140"/>
      <c r="UOR140"/>
      <c r="UOS140"/>
      <c r="UOT140"/>
      <c r="UOU140"/>
      <c r="UOV140"/>
      <c r="UOW140"/>
      <c r="UOX140"/>
      <c r="UOY140"/>
      <c r="UOZ140"/>
      <c r="UPA140"/>
      <c r="UPB140"/>
      <c r="UPC140"/>
      <c r="UPD140"/>
      <c r="UPE140"/>
      <c r="UPF140"/>
      <c r="UPG140"/>
      <c r="UPH140"/>
      <c r="UPI140"/>
      <c r="UPJ140"/>
      <c r="UPK140"/>
      <c r="UPL140"/>
      <c r="UPM140"/>
      <c r="UPN140"/>
      <c r="UPO140"/>
      <c r="UPP140"/>
      <c r="UPQ140"/>
      <c r="UPR140"/>
      <c r="UPS140"/>
      <c r="UPT140"/>
      <c r="UPU140"/>
      <c r="UPV140"/>
      <c r="UPW140"/>
      <c r="UPX140"/>
      <c r="UPY140"/>
      <c r="UPZ140"/>
      <c r="UQA140"/>
      <c r="UQB140"/>
      <c r="UQC140"/>
      <c r="UQD140"/>
      <c r="UQE140"/>
      <c r="UQF140"/>
      <c r="UQG140"/>
      <c r="UQH140"/>
      <c r="UQI140"/>
      <c r="UQJ140"/>
      <c r="UQK140"/>
      <c r="UQL140"/>
      <c r="UQM140"/>
      <c r="UQN140"/>
      <c r="UQO140"/>
      <c r="UQP140"/>
      <c r="UQQ140"/>
      <c r="UQR140"/>
      <c r="UQS140"/>
      <c r="UQT140"/>
      <c r="UQU140"/>
      <c r="UQV140"/>
      <c r="UQW140"/>
      <c r="UQX140"/>
      <c r="UQY140"/>
      <c r="UQZ140"/>
      <c r="URA140"/>
      <c r="URB140"/>
      <c r="URC140"/>
      <c r="URD140"/>
      <c r="URE140"/>
      <c r="URF140"/>
      <c r="URG140"/>
      <c r="URH140"/>
      <c r="URI140"/>
      <c r="URJ140"/>
      <c r="URK140"/>
      <c r="URL140"/>
      <c r="URM140"/>
      <c r="URN140"/>
      <c r="URO140"/>
      <c r="URP140"/>
      <c r="URQ140"/>
      <c r="URR140"/>
      <c r="URS140"/>
      <c r="URT140"/>
      <c r="URU140"/>
      <c r="URV140"/>
      <c r="URW140"/>
      <c r="URX140"/>
      <c r="URY140"/>
      <c r="URZ140"/>
      <c r="USA140"/>
      <c r="USB140"/>
      <c r="USC140"/>
      <c r="USD140"/>
      <c r="USE140"/>
      <c r="USF140"/>
      <c r="USG140"/>
      <c r="USH140"/>
      <c r="USI140"/>
      <c r="USJ140"/>
      <c r="USK140"/>
      <c r="USL140"/>
      <c r="USM140"/>
      <c r="USN140"/>
      <c r="USO140"/>
      <c r="USP140"/>
      <c r="USQ140"/>
      <c r="USR140"/>
      <c r="USS140"/>
      <c r="UST140"/>
      <c r="USU140"/>
      <c r="USV140"/>
      <c r="USW140"/>
      <c r="USX140"/>
      <c r="USY140"/>
      <c r="USZ140"/>
      <c r="UTA140"/>
      <c r="UTB140"/>
      <c r="UTC140"/>
      <c r="UTD140"/>
      <c r="UTE140"/>
      <c r="UTF140"/>
      <c r="UTG140"/>
      <c r="UTH140"/>
      <c r="UTI140"/>
      <c r="UTJ140"/>
      <c r="UTK140"/>
      <c r="UTL140"/>
      <c r="UTM140"/>
      <c r="UTN140"/>
      <c r="UTO140"/>
      <c r="UTP140"/>
      <c r="UTQ140"/>
      <c r="UTR140"/>
      <c r="UTS140"/>
      <c r="UTT140"/>
      <c r="UTU140"/>
      <c r="UTV140"/>
      <c r="UTW140"/>
      <c r="UTX140"/>
      <c r="UTY140"/>
      <c r="UTZ140"/>
      <c r="UUA140"/>
      <c r="UUB140"/>
      <c r="UUC140"/>
      <c r="UUD140"/>
      <c r="UUE140"/>
      <c r="UUF140"/>
      <c r="UUG140"/>
      <c r="UUH140"/>
      <c r="UUI140"/>
      <c r="UUJ140"/>
      <c r="UUK140"/>
      <c r="UUL140"/>
      <c r="UUM140"/>
      <c r="UUN140"/>
      <c r="UUO140"/>
      <c r="UUP140"/>
      <c r="UUQ140"/>
      <c r="UUR140"/>
      <c r="UUS140"/>
      <c r="UUT140"/>
      <c r="UUU140"/>
      <c r="UUV140"/>
      <c r="UUW140"/>
      <c r="UUX140"/>
      <c r="UUY140"/>
      <c r="UUZ140"/>
      <c r="UVA140"/>
      <c r="UVB140"/>
      <c r="UVC140"/>
      <c r="UVD140"/>
      <c r="UVE140"/>
      <c r="UVF140"/>
      <c r="UVG140"/>
      <c r="UVH140"/>
      <c r="UVI140"/>
      <c r="UVJ140"/>
      <c r="UVK140"/>
      <c r="UVL140"/>
      <c r="UVM140"/>
      <c r="UVN140"/>
      <c r="UVO140"/>
      <c r="UVP140"/>
      <c r="UVQ140"/>
      <c r="UVR140"/>
      <c r="UVS140"/>
      <c r="UVT140"/>
      <c r="UVU140"/>
      <c r="UVV140"/>
      <c r="UVW140"/>
      <c r="UVX140"/>
      <c r="UVY140"/>
      <c r="UVZ140"/>
      <c r="UWA140"/>
      <c r="UWB140"/>
      <c r="UWC140"/>
      <c r="UWD140"/>
      <c r="UWE140"/>
      <c r="UWF140"/>
      <c r="UWG140"/>
      <c r="UWH140"/>
      <c r="UWI140"/>
      <c r="UWJ140"/>
      <c r="UWK140"/>
      <c r="UWL140"/>
      <c r="UWM140"/>
      <c r="UWN140"/>
      <c r="UWO140"/>
      <c r="UWP140"/>
      <c r="UWQ140"/>
      <c r="UWR140"/>
      <c r="UWS140"/>
      <c r="UWT140"/>
      <c r="UWU140"/>
      <c r="UWV140"/>
      <c r="UWW140"/>
      <c r="UWX140"/>
      <c r="UWY140"/>
      <c r="UWZ140"/>
      <c r="UXA140"/>
      <c r="UXB140"/>
      <c r="UXC140"/>
      <c r="UXD140"/>
      <c r="UXE140"/>
      <c r="UXF140"/>
      <c r="UXG140"/>
      <c r="UXH140"/>
      <c r="UXI140"/>
      <c r="UXJ140"/>
      <c r="UXK140"/>
      <c r="UXL140"/>
      <c r="UXM140"/>
      <c r="UXN140"/>
      <c r="UXO140"/>
      <c r="UXP140"/>
      <c r="UXQ140"/>
      <c r="UXR140"/>
      <c r="UXS140"/>
      <c r="UXT140"/>
      <c r="UXU140"/>
      <c r="UXV140"/>
      <c r="UXW140"/>
      <c r="UXX140"/>
      <c r="UXY140"/>
      <c r="UXZ140"/>
      <c r="UYA140"/>
      <c r="UYB140"/>
      <c r="UYC140"/>
      <c r="UYD140"/>
      <c r="UYE140"/>
      <c r="UYF140"/>
      <c r="UYG140"/>
      <c r="UYH140"/>
      <c r="UYI140"/>
      <c r="UYJ140"/>
      <c r="UYK140"/>
      <c r="UYL140"/>
      <c r="UYM140"/>
      <c r="UYN140"/>
      <c r="UYO140"/>
      <c r="UYP140"/>
      <c r="UYQ140"/>
      <c r="UYR140"/>
      <c r="UYS140"/>
      <c r="UYT140"/>
      <c r="UYU140"/>
      <c r="UYV140"/>
      <c r="UYW140"/>
      <c r="UYX140"/>
      <c r="UYY140"/>
      <c r="UYZ140"/>
      <c r="UZA140"/>
      <c r="UZB140"/>
      <c r="UZC140"/>
      <c r="UZD140"/>
      <c r="UZE140"/>
      <c r="UZF140"/>
      <c r="UZG140"/>
      <c r="UZH140"/>
      <c r="UZI140"/>
      <c r="UZJ140"/>
      <c r="UZK140"/>
      <c r="UZL140"/>
      <c r="UZM140"/>
      <c r="UZN140"/>
      <c r="UZO140"/>
      <c r="UZP140"/>
      <c r="UZQ140"/>
      <c r="UZR140"/>
      <c r="UZS140"/>
      <c r="UZT140"/>
      <c r="UZU140"/>
      <c r="UZV140"/>
      <c r="UZW140"/>
      <c r="UZX140"/>
      <c r="UZY140"/>
      <c r="UZZ140"/>
      <c r="VAA140"/>
      <c r="VAB140"/>
      <c r="VAC140"/>
      <c r="VAD140"/>
      <c r="VAE140"/>
      <c r="VAF140"/>
      <c r="VAG140"/>
      <c r="VAH140"/>
      <c r="VAI140"/>
      <c r="VAJ140"/>
      <c r="VAK140"/>
      <c r="VAL140"/>
      <c r="VAM140"/>
      <c r="VAN140"/>
      <c r="VAO140"/>
      <c r="VAP140"/>
      <c r="VAQ140"/>
      <c r="VAR140"/>
      <c r="VAS140"/>
      <c r="VAT140"/>
      <c r="VAU140"/>
      <c r="VAV140"/>
      <c r="VAW140"/>
      <c r="VAX140"/>
      <c r="VAY140"/>
      <c r="VAZ140"/>
      <c r="VBA140"/>
      <c r="VBB140"/>
      <c r="VBC140"/>
      <c r="VBD140"/>
      <c r="VBE140"/>
      <c r="VBF140"/>
      <c r="VBG140"/>
      <c r="VBH140"/>
      <c r="VBI140"/>
      <c r="VBJ140"/>
      <c r="VBK140"/>
      <c r="VBL140"/>
      <c r="VBM140"/>
      <c r="VBN140"/>
      <c r="VBO140"/>
      <c r="VBP140"/>
      <c r="VBQ140"/>
      <c r="VBR140"/>
      <c r="VBS140"/>
      <c r="VBT140"/>
      <c r="VBU140"/>
      <c r="VBV140"/>
      <c r="VBW140"/>
      <c r="VBX140"/>
      <c r="VBY140"/>
      <c r="VBZ140"/>
      <c r="VCA140"/>
      <c r="VCB140"/>
      <c r="VCC140"/>
      <c r="VCD140"/>
      <c r="VCE140"/>
      <c r="VCF140"/>
      <c r="VCG140"/>
      <c r="VCH140"/>
      <c r="VCI140"/>
      <c r="VCJ140"/>
      <c r="VCK140"/>
      <c r="VCL140"/>
      <c r="VCM140"/>
      <c r="VCN140"/>
      <c r="VCO140"/>
      <c r="VCP140"/>
      <c r="VCQ140"/>
      <c r="VCR140"/>
      <c r="VCS140"/>
      <c r="VCT140"/>
      <c r="VCU140"/>
      <c r="VCV140"/>
      <c r="VCW140"/>
      <c r="VCX140"/>
      <c r="VCY140"/>
      <c r="VCZ140"/>
      <c r="VDA140"/>
      <c r="VDB140"/>
      <c r="VDC140"/>
      <c r="VDD140"/>
      <c r="VDE140"/>
      <c r="VDF140"/>
      <c r="VDG140"/>
      <c r="VDH140"/>
      <c r="VDI140"/>
      <c r="VDJ140"/>
      <c r="VDK140"/>
      <c r="VDL140"/>
      <c r="VDM140"/>
      <c r="VDN140"/>
      <c r="VDO140"/>
      <c r="VDP140"/>
      <c r="VDQ140"/>
      <c r="VDR140"/>
      <c r="VDS140"/>
      <c r="VDT140"/>
      <c r="VDU140"/>
      <c r="VDV140"/>
      <c r="VDW140"/>
      <c r="VDX140"/>
      <c r="VDY140"/>
      <c r="VDZ140"/>
      <c r="VEA140"/>
      <c r="VEB140"/>
      <c r="VEC140"/>
      <c r="VED140"/>
      <c r="VEE140"/>
      <c r="VEF140"/>
      <c r="VEG140"/>
      <c r="VEH140"/>
      <c r="VEI140"/>
      <c r="VEJ140"/>
      <c r="VEK140"/>
      <c r="VEL140"/>
      <c r="VEM140"/>
      <c r="VEN140"/>
      <c r="VEO140"/>
      <c r="VEP140"/>
      <c r="VEQ140"/>
      <c r="VER140"/>
      <c r="VES140"/>
      <c r="VET140"/>
      <c r="VEU140"/>
      <c r="VEV140"/>
      <c r="VEW140"/>
      <c r="VEX140"/>
      <c r="VEY140"/>
      <c r="VEZ140"/>
      <c r="VFA140"/>
      <c r="VFB140"/>
      <c r="VFC140"/>
      <c r="VFD140"/>
      <c r="VFE140"/>
      <c r="VFF140"/>
      <c r="VFG140"/>
      <c r="VFH140"/>
      <c r="VFI140"/>
      <c r="VFJ140"/>
      <c r="VFK140"/>
      <c r="VFL140"/>
      <c r="VFM140"/>
      <c r="VFN140"/>
      <c r="VFO140"/>
      <c r="VFP140"/>
      <c r="VFQ140"/>
      <c r="VFR140"/>
      <c r="VFS140"/>
      <c r="VFT140"/>
      <c r="VFU140"/>
      <c r="VFV140"/>
      <c r="VFW140"/>
      <c r="VFX140"/>
      <c r="VFY140"/>
      <c r="VFZ140"/>
      <c r="VGA140"/>
      <c r="VGB140"/>
      <c r="VGC140"/>
      <c r="VGD140"/>
      <c r="VGE140"/>
      <c r="VGF140"/>
      <c r="VGG140"/>
      <c r="VGH140"/>
      <c r="VGI140"/>
      <c r="VGJ140"/>
      <c r="VGK140"/>
      <c r="VGL140"/>
      <c r="VGM140"/>
      <c r="VGN140"/>
      <c r="VGO140"/>
      <c r="VGP140"/>
      <c r="VGQ140"/>
      <c r="VGR140"/>
      <c r="VGS140"/>
      <c r="VGT140"/>
      <c r="VGU140"/>
      <c r="VGV140"/>
      <c r="VGW140"/>
      <c r="VGX140"/>
      <c r="VGY140"/>
      <c r="VGZ140"/>
      <c r="VHA140"/>
      <c r="VHB140"/>
      <c r="VHC140"/>
      <c r="VHD140"/>
      <c r="VHE140"/>
      <c r="VHF140"/>
      <c r="VHG140"/>
      <c r="VHH140"/>
      <c r="VHI140"/>
      <c r="VHJ140"/>
      <c r="VHK140"/>
      <c r="VHL140"/>
      <c r="VHM140"/>
      <c r="VHN140"/>
      <c r="VHO140"/>
      <c r="VHP140"/>
      <c r="VHQ140"/>
      <c r="VHR140"/>
      <c r="VHS140"/>
      <c r="VHT140"/>
      <c r="VHU140"/>
      <c r="VHV140"/>
      <c r="VHW140"/>
      <c r="VHX140"/>
      <c r="VHY140"/>
      <c r="VHZ140"/>
      <c r="VIA140"/>
      <c r="VIB140"/>
      <c r="VIC140"/>
      <c r="VID140"/>
      <c r="VIE140"/>
      <c r="VIF140"/>
      <c r="VIG140"/>
      <c r="VIH140"/>
      <c r="VII140"/>
      <c r="VIJ140"/>
      <c r="VIK140"/>
      <c r="VIL140"/>
      <c r="VIM140"/>
      <c r="VIN140"/>
      <c r="VIO140"/>
      <c r="VIP140"/>
      <c r="VIQ140"/>
      <c r="VIR140"/>
      <c r="VIS140"/>
      <c r="VIT140"/>
      <c r="VIU140"/>
      <c r="VIV140"/>
      <c r="VIW140"/>
      <c r="VIX140"/>
      <c r="VIY140"/>
      <c r="VIZ140"/>
      <c r="VJA140"/>
      <c r="VJB140"/>
      <c r="VJC140"/>
      <c r="VJD140"/>
      <c r="VJE140"/>
      <c r="VJF140"/>
      <c r="VJG140"/>
      <c r="VJH140"/>
      <c r="VJI140"/>
      <c r="VJJ140"/>
      <c r="VJK140"/>
      <c r="VJL140"/>
      <c r="VJM140"/>
      <c r="VJN140"/>
      <c r="VJO140"/>
      <c r="VJP140"/>
      <c r="VJQ140"/>
      <c r="VJR140"/>
      <c r="VJS140"/>
      <c r="VJT140"/>
      <c r="VJU140"/>
      <c r="VJV140"/>
      <c r="VJW140"/>
      <c r="VJX140"/>
      <c r="VJY140"/>
      <c r="VJZ140"/>
      <c r="VKA140"/>
      <c r="VKB140"/>
      <c r="VKC140"/>
      <c r="VKD140"/>
      <c r="VKE140"/>
      <c r="VKF140"/>
      <c r="VKG140"/>
      <c r="VKH140"/>
      <c r="VKI140"/>
      <c r="VKJ140"/>
      <c r="VKK140"/>
      <c r="VKL140"/>
      <c r="VKM140"/>
      <c r="VKN140"/>
      <c r="VKO140"/>
      <c r="VKP140"/>
      <c r="VKQ140"/>
      <c r="VKR140"/>
      <c r="VKS140"/>
      <c r="VKT140"/>
      <c r="VKU140"/>
      <c r="VKV140"/>
      <c r="VKW140"/>
      <c r="VKX140"/>
      <c r="VKY140"/>
      <c r="VKZ140"/>
      <c r="VLA140"/>
      <c r="VLB140"/>
      <c r="VLC140"/>
      <c r="VLD140"/>
      <c r="VLE140"/>
      <c r="VLF140"/>
      <c r="VLG140"/>
      <c r="VLH140"/>
      <c r="VLI140"/>
      <c r="VLJ140"/>
      <c r="VLK140"/>
      <c r="VLL140"/>
      <c r="VLM140"/>
      <c r="VLN140"/>
      <c r="VLO140"/>
      <c r="VLP140"/>
      <c r="VLQ140"/>
      <c r="VLR140"/>
      <c r="VLS140"/>
      <c r="VLT140"/>
      <c r="VLU140"/>
      <c r="VLV140"/>
      <c r="VLW140"/>
      <c r="VLX140"/>
      <c r="VLY140"/>
      <c r="VLZ140"/>
      <c r="VMA140"/>
      <c r="VMB140"/>
      <c r="VMC140"/>
      <c r="VMD140"/>
      <c r="VME140"/>
      <c r="VMF140"/>
      <c r="VMG140"/>
      <c r="VMH140"/>
      <c r="VMI140"/>
      <c r="VMJ140"/>
      <c r="VMK140"/>
      <c r="VML140"/>
      <c r="VMM140"/>
      <c r="VMN140"/>
      <c r="VMO140"/>
      <c r="VMP140"/>
      <c r="VMQ140"/>
      <c r="VMR140"/>
      <c r="VMS140"/>
      <c r="VMT140"/>
      <c r="VMU140"/>
      <c r="VMV140"/>
      <c r="VMW140"/>
      <c r="VMX140"/>
      <c r="VMY140"/>
      <c r="VMZ140"/>
      <c r="VNA140"/>
      <c r="VNB140"/>
      <c r="VNC140"/>
      <c r="VND140"/>
      <c r="VNE140"/>
      <c r="VNF140"/>
      <c r="VNG140"/>
      <c r="VNH140"/>
      <c r="VNI140"/>
      <c r="VNJ140"/>
      <c r="VNK140"/>
      <c r="VNL140"/>
      <c r="VNM140"/>
      <c r="VNN140"/>
      <c r="VNO140"/>
      <c r="VNP140"/>
      <c r="VNQ140"/>
      <c r="VNR140"/>
      <c r="VNS140"/>
      <c r="VNT140"/>
      <c r="VNU140"/>
      <c r="VNV140"/>
      <c r="VNW140"/>
      <c r="VNX140"/>
      <c r="VNY140"/>
      <c r="VNZ140"/>
      <c r="VOA140"/>
      <c r="VOB140"/>
      <c r="VOC140"/>
      <c r="VOD140"/>
      <c r="VOE140"/>
      <c r="VOF140"/>
      <c r="VOG140"/>
      <c r="VOH140"/>
      <c r="VOI140"/>
      <c r="VOJ140"/>
      <c r="VOK140"/>
      <c r="VOL140"/>
      <c r="VOM140"/>
      <c r="VON140"/>
      <c r="VOO140"/>
      <c r="VOP140"/>
      <c r="VOQ140"/>
      <c r="VOR140"/>
      <c r="VOS140"/>
      <c r="VOT140"/>
      <c r="VOU140"/>
      <c r="VOV140"/>
      <c r="VOW140"/>
      <c r="VOX140"/>
      <c r="VOY140"/>
      <c r="VOZ140"/>
      <c r="VPA140"/>
      <c r="VPB140"/>
      <c r="VPC140"/>
      <c r="VPD140"/>
      <c r="VPE140"/>
      <c r="VPF140"/>
      <c r="VPG140"/>
      <c r="VPH140"/>
      <c r="VPI140"/>
      <c r="VPJ140"/>
      <c r="VPK140"/>
      <c r="VPL140"/>
      <c r="VPM140"/>
      <c r="VPN140"/>
      <c r="VPO140"/>
      <c r="VPP140"/>
      <c r="VPQ140"/>
      <c r="VPR140"/>
      <c r="VPS140"/>
      <c r="VPT140"/>
      <c r="VPU140"/>
      <c r="VPV140"/>
      <c r="VPW140"/>
      <c r="VPX140"/>
      <c r="VPY140"/>
      <c r="VPZ140"/>
      <c r="VQA140"/>
      <c r="VQB140"/>
      <c r="VQC140"/>
      <c r="VQD140"/>
      <c r="VQE140"/>
      <c r="VQF140"/>
      <c r="VQG140"/>
      <c r="VQH140"/>
      <c r="VQI140"/>
      <c r="VQJ140"/>
      <c r="VQK140"/>
      <c r="VQL140"/>
      <c r="VQM140"/>
      <c r="VQN140"/>
      <c r="VQO140"/>
      <c r="VQP140"/>
      <c r="VQQ140"/>
      <c r="VQR140"/>
      <c r="VQS140"/>
      <c r="VQT140"/>
      <c r="VQU140"/>
      <c r="VQV140"/>
      <c r="VQW140"/>
      <c r="VQX140"/>
      <c r="VQY140"/>
      <c r="VQZ140"/>
      <c r="VRA140"/>
      <c r="VRB140"/>
      <c r="VRC140"/>
      <c r="VRD140"/>
      <c r="VRE140"/>
      <c r="VRF140"/>
      <c r="VRG140"/>
      <c r="VRH140"/>
      <c r="VRI140"/>
      <c r="VRJ140"/>
      <c r="VRK140"/>
      <c r="VRL140"/>
      <c r="VRM140"/>
      <c r="VRN140"/>
      <c r="VRO140"/>
      <c r="VRP140"/>
      <c r="VRQ140"/>
      <c r="VRR140"/>
      <c r="VRS140"/>
      <c r="VRT140"/>
      <c r="VRU140"/>
      <c r="VRV140"/>
      <c r="VRW140"/>
      <c r="VRX140"/>
      <c r="VRY140"/>
      <c r="VRZ140"/>
      <c r="VSA140"/>
      <c r="VSB140"/>
      <c r="VSC140"/>
      <c r="VSD140"/>
      <c r="VSE140"/>
      <c r="VSF140"/>
      <c r="VSG140"/>
      <c r="VSH140"/>
      <c r="VSI140"/>
      <c r="VSJ140"/>
      <c r="VSK140"/>
      <c r="VSL140"/>
      <c r="VSM140"/>
      <c r="VSN140"/>
      <c r="VSO140"/>
      <c r="VSP140"/>
      <c r="VSQ140"/>
      <c r="VSR140"/>
      <c r="VSS140"/>
      <c r="VST140"/>
      <c r="VSU140"/>
      <c r="VSV140"/>
      <c r="VSW140"/>
      <c r="VSX140"/>
      <c r="VSY140"/>
      <c r="VSZ140"/>
      <c r="VTA140"/>
      <c r="VTB140"/>
      <c r="VTC140"/>
      <c r="VTD140"/>
      <c r="VTE140"/>
      <c r="VTF140"/>
      <c r="VTG140"/>
      <c r="VTH140"/>
      <c r="VTI140"/>
      <c r="VTJ140"/>
      <c r="VTK140"/>
      <c r="VTL140"/>
      <c r="VTM140"/>
      <c r="VTN140"/>
      <c r="VTO140"/>
      <c r="VTP140"/>
      <c r="VTQ140"/>
      <c r="VTR140"/>
      <c r="VTS140"/>
      <c r="VTT140"/>
      <c r="VTU140"/>
      <c r="VTV140"/>
      <c r="VTW140"/>
      <c r="VTX140"/>
      <c r="VTY140"/>
      <c r="VTZ140"/>
      <c r="VUA140"/>
      <c r="VUB140"/>
      <c r="VUC140"/>
      <c r="VUD140"/>
      <c r="VUE140"/>
      <c r="VUF140"/>
      <c r="VUG140"/>
      <c r="VUH140"/>
      <c r="VUI140"/>
      <c r="VUJ140"/>
      <c r="VUK140"/>
      <c r="VUL140"/>
      <c r="VUM140"/>
      <c r="VUN140"/>
      <c r="VUO140"/>
      <c r="VUP140"/>
      <c r="VUQ140"/>
      <c r="VUR140"/>
      <c r="VUS140"/>
      <c r="VUT140"/>
      <c r="VUU140"/>
      <c r="VUV140"/>
      <c r="VUW140"/>
      <c r="VUX140"/>
      <c r="VUY140"/>
      <c r="VUZ140"/>
      <c r="VVA140"/>
      <c r="VVB140"/>
      <c r="VVC140"/>
      <c r="VVD140"/>
      <c r="VVE140"/>
      <c r="VVF140"/>
      <c r="VVG140"/>
      <c r="VVH140"/>
      <c r="VVI140"/>
      <c r="VVJ140"/>
      <c r="VVK140"/>
      <c r="VVL140"/>
      <c r="VVM140"/>
      <c r="VVN140"/>
      <c r="VVO140"/>
      <c r="VVP140"/>
      <c r="VVQ140"/>
      <c r="VVR140"/>
      <c r="VVS140"/>
      <c r="VVT140"/>
      <c r="VVU140"/>
      <c r="VVV140"/>
      <c r="VVW140"/>
      <c r="VVX140"/>
      <c r="VVY140"/>
      <c r="VVZ140"/>
      <c r="VWA140"/>
      <c r="VWB140"/>
      <c r="VWC140"/>
      <c r="VWD140"/>
      <c r="VWE140"/>
      <c r="VWF140"/>
      <c r="VWG140"/>
      <c r="VWH140"/>
      <c r="VWI140"/>
      <c r="VWJ140"/>
      <c r="VWK140"/>
      <c r="VWL140"/>
      <c r="VWM140"/>
      <c r="VWN140"/>
      <c r="VWO140"/>
      <c r="VWP140"/>
      <c r="VWQ140"/>
      <c r="VWR140"/>
      <c r="VWS140"/>
      <c r="VWT140"/>
      <c r="VWU140"/>
      <c r="VWV140"/>
      <c r="VWW140"/>
      <c r="VWX140"/>
      <c r="VWY140"/>
      <c r="VWZ140"/>
      <c r="VXA140"/>
      <c r="VXB140"/>
      <c r="VXC140"/>
      <c r="VXD140"/>
      <c r="VXE140"/>
      <c r="VXF140"/>
      <c r="VXG140"/>
      <c r="VXH140"/>
      <c r="VXI140"/>
      <c r="VXJ140"/>
      <c r="VXK140"/>
      <c r="VXL140"/>
      <c r="VXM140"/>
      <c r="VXN140"/>
      <c r="VXO140"/>
      <c r="VXP140"/>
      <c r="VXQ140"/>
      <c r="VXR140"/>
      <c r="VXS140"/>
      <c r="VXT140"/>
      <c r="VXU140"/>
      <c r="VXV140"/>
      <c r="VXW140"/>
      <c r="VXX140"/>
      <c r="VXY140"/>
      <c r="VXZ140"/>
      <c r="VYA140"/>
      <c r="VYB140"/>
      <c r="VYC140"/>
      <c r="VYD140"/>
      <c r="VYE140"/>
      <c r="VYF140"/>
      <c r="VYG140"/>
      <c r="VYH140"/>
      <c r="VYI140"/>
      <c r="VYJ140"/>
      <c r="VYK140"/>
      <c r="VYL140"/>
      <c r="VYM140"/>
      <c r="VYN140"/>
      <c r="VYO140"/>
      <c r="VYP140"/>
      <c r="VYQ140"/>
      <c r="VYR140"/>
      <c r="VYS140"/>
      <c r="VYT140"/>
      <c r="VYU140"/>
      <c r="VYV140"/>
      <c r="VYW140"/>
      <c r="VYX140"/>
      <c r="VYY140"/>
      <c r="VYZ140"/>
      <c r="VZA140"/>
      <c r="VZB140"/>
      <c r="VZC140"/>
      <c r="VZD140"/>
      <c r="VZE140"/>
      <c r="VZF140"/>
      <c r="VZG140"/>
      <c r="VZH140"/>
      <c r="VZI140"/>
      <c r="VZJ140"/>
      <c r="VZK140"/>
      <c r="VZL140"/>
      <c r="VZM140"/>
      <c r="VZN140"/>
      <c r="VZO140"/>
      <c r="VZP140"/>
      <c r="VZQ140"/>
      <c r="VZR140"/>
      <c r="VZS140"/>
      <c r="VZT140"/>
      <c r="VZU140"/>
      <c r="VZV140"/>
      <c r="VZW140"/>
      <c r="VZX140"/>
      <c r="VZY140"/>
      <c r="VZZ140"/>
      <c r="WAA140"/>
      <c r="WAB140"/>
      <c r="WAC140"/>
      <c r="WAD140"/>
      <c r="WAE140"/>
      <c r="WAF140"/>
      <c r="WAG140"/>
      <c r="WAH140"/>
      <c r="WAI140"/>
      <c r="WAJ140"/>
      <c r="WAK140"/>
      <c r="WAL140"/>
      <c r="WAM140"/>
      <c r="WAN140"/>
      <c r="WAO140"/>
      <c r="WAP140"/>
      <c r="WAQ140"/>
      <c r="WAR140"/>
      <c r="WAS140"/>
      <c r="WAT140"/>
      <c r="WAU140"/>
      <c r="WAV140"/>
      <c r="WAW140"/>
      <c r="WAX140"/>
      <c r="WAY140"/>
      <c r="WAZ140"/>
      <c r="WBA140"/>
      <c r="WBB140"/>
      <c r="WBC140"/>
      <c r="WBD140"/>
      <c r="WBE140"/>
      <c r="WBF140"/>
      <c r="WBG140"/>
      <c r="WBH140"/>
      <c r="WBI140"/>
      <c r="WBJ140"/>
      <c r="WBK140"/>
      <c r="WBL140"/>
      <c r="WBM140"/>
      <c r="WBN140"/>
      <c r="WBO140"/>
      <c r="WBP140"/>
      <c r="WBQ140"/>
      <c r="WBR140"/>
      <c r="WBS140"/>
      <c r="WBT140"/>
      <c r="WBU140"/>
      <c r="WBV140"/>
      <c r="WBW140"/>
      <c r="WBX140"/>
      <c r="WBY140"/>
      <c r="WBZ140"/>
      <c r="WCA140"/>
      <c r="WCB140"/>
      <c r="WCC140"/>
      <c r="WCD140"/>
      <c r="WCE140"/>
      <c r="WCF140"/>
      <c r="WCG140"/>
      <c r="WCH140"/>
      <c r="WCI140"/>
      <c r="WCJ140"/>
      <c r="WCK140"/>
      <c r="WCL140"/>
      <c r="WCM140"/>
      <c r="WCN140"/>
      <c r="WCO140"/>
      <c r="WCP140"/>
      <c r="WCQ140"/>
      <c r="WCR140"/>
      <c r="WCS140"/>
      <c r="WCT140"/>
      <c r="WCU140"/>
      <c r="WCV140"/>
      <c r="WCW140"/>
      <c r="WCX140"/>
      <c r="WCY140"/>
      <c r="WCZ140"/>
      <c r="WDA140"/>
      <c r="WDB140"/>
      <c r="WDC140"/>
      <c r="WDD140"/>
      <c r="WDE140"/>
      <c r="WDF140"/>
      <c r="WDG140"/>
      <c r="WDH140"/>
      <c r="WDI140"/>
      <c r="WDJ140"/>
      <c r="WDK140"/>
      <c r="WDL140"/>
      <c r="WDM140"/>
      <c r="WDN140"/>
      <c r="WDO140"/>
      <c r="WDP140"/>
      <c r="WDQ140"/>
      <c r="WDR140"/>
      <c r="WDS140"/>
      <c r="WDT140"/>
      <c r="WDU140"/>
      <c r="WDV140"/>
      <c r="WDW140"/>
      <c r="WDX140"/>
      <c r="WDY140"/>
      <c r="WDZ140"/>
      <c r="WEA140"/>
      <c r="WEB140"/>
      <c r="WEC140"/>
      <c r="WED140"/>
      <c r="WEE140"/>
      <c r="WEF140"/>
      <c r="WEG140"/>
      <c r="WEH140"/>
      <c r="WEI140"/>
      <c r="WEJ140"/>
      <c r="WEK140"/>
      <c r="WEL140"/>
      <c r="WEM140"/>
      <c r="WEN140"/>
      <c r="WEO140"/>
      <c r="WEP140"/>
      <c r="WEQ140"/>
      <c r="WER140"/>
      <c r="WES140"/>
      <c r="WET140"/>
      <c r="WEU140"/>
      <c r="WEV140"/>
      <c r="WEW140"/>
      <c r="WEX140"/>
      <c r="WEY140"/>
      <c r="WEZ140"/>
      <c r="WFA140"/>
      <c r="WFB140"/>
      <c r="WFC140"/>
      <c r="WFD140"/>
      <c r="WFE140"/>
      <c r="WFF140"/>
      <c r="WFG140"/>
      <c r="WFH140"/>
      <c r="WFI140"/>
      <c r="WFJ140"/>
      <c r="WFK140"/>
      <c r="WFL140"/>
      <c r="WFM140"/>
      <c r="WFN140"/>
      <c r="WFO140"/>
      <c r="WFP140"/>
      <c r="WFQ140"/>
      <c r="WFR140"/>
      <c r="WFS140"/>
      <c r="WFT140"/>
      <c r="WFU140"/>
      <c r="WFV140"/>
      <c r="WFW140"/>
      <c r="WFX140"/>
      <c r="WFY140"/>
      <c r="WFZ140"/>
      <c r="WGA140"/>
      <c r="WGB140"/>
      <c r="WGC140"/>
      <c r="WGD140"/>
      <c r="WGE140"/>
      <c r="WGF140"/>
      <c r="WGG140"/>
      <c r="WGH140"/>
      <c r="WGI140"/>
      <c r="WGJ140"/>
      <c r="WGK140"/>
      <c r="WGL140"/>
      <c r="WGM140"/>
      <c r="WGN140"/>
      <c r="WGO140"/>
      <c r="WGP140"/>
      <c r="WGQ140"/>
      <c r="WGR140"/>
      <c r="WGS140"/>
      <c r="WGT140"/>
      <c r="WGU140"/>
      <c r="WGV140"/>
      <c r="WGW140"/>
      <c r="WGX140"/>
      <c r="WGY140"/>
      <c r="WGZ140"/>
      <c r="WHA140"/>
      <c r="WHB140"/>
      <c r="WHC140"/>
      <c r="WHD140"/>
      <c r="WHE140"/>
      <c r="WHF140"/>
      <c r="WHG140"/>
      <c r="WHH140"/>
      <c r="WHI140"/>
      <c r="WHJ140"/>
      <c r="WHK140"/>
      <c r="WHL140"/>
      <c r="WHM140"/>
      <c r="WHN140"/>
      <c r="WHO140"/>
      <c r="WHP140"/>
      <c r="WHQ140"/>
      <c r="WHR140"/>
      <c r="WHS140"/>
      <c r="WHT140"/>
      <c r="WHU140"/>
      <c r="WHV140"/>
      <c r="WHW140"/>
      <c r="WHX140"/>
      <c r="WHY140"/>
      <c r="WHZ140"/>
      <c r="WIA140"/>
      <c r="WIB140"/>
      <c r="WIC140"/>
      <c r="WID140"/>
      <c r="WIE140"/>
      <c r="WIF140"/>
      <c r="WIG140"/>
      <c r="WIH140"/>
      <c r="WII140"/>
      <c r="WIJ140"/>
      <c r="WIK140"/>
      <c r="WIL140"/>
      <c r="WIM140"/>
      <c r="WIN140"/>
      <c r="WIO140"/>
      <c r="WIP140"/>
      <c r="WIQ140"/>
      <c r="WIR140"/>
      <c r="WIS140"/>
      <c r="WIT140"/>
      <c r="WIU140"/>
      <c r="WIV140"/>
      <c r="WIW140"/>
      <c r="WIX140"/>
      <c r="WIY140"/>
      <c r="WIZ140"/>
      <c r="WJA140"/>
      <c r="WJB140"/>
      <c r="WJC140"/>
      <c r="WJD140"/>
      <c r="WJE140"/>
      <c r="WJF140"/>
      <c r="WJG140"/>
      <c r="WJH140"/>
      <c r="WJI140"/>
      <c r="WJJ140"/>
      <c r="WJK140"/>
      <c r="WJL140"/>
      <c r="WJM140"/>
      <c r="WJN140"/>
      <c r="WJO140"/>
      <c r="WJP140"/>
      <c r="WJQ140"/>
      <c r="WJR140"/>
      <c r="WJS140"/>
      <c r="WJT140"/>
      <c r="WJU140"/>
      <c r="WJV140"/>
      <c r="WJW140"/>
      <c r="WJX140"/>
      <c r="WJY140"/>
      <c r="WJZ140"/>
      <c r="WKA140"/>
      <c r="WKB140"/>
      <c r="WKC140"/>
      <c r="WKD140"/>
      <c r="WKE140"/>
      <c r="WKF140"/>
      <c r="WKG140"/>
      <c r="WKH140"/>
      <c r="WKI140"/>
      <c r="WKJ140"/>
      <c r="WKK140"/>
      <c r="WKL140"/>
      <c r="WKM140"/>
      <c r="WKN140"/>
      <c r="WKO140"/>
      <c r="WKP140"/>
      <c r="WKQ140"/>
      <c r="WKR140"/>
      <c r="WKS140"/>
      <c r="WKT140"/>
      <c r="WKU140"/>
      <c r="WKV140"/>
      <c r="WKW140"/>
      <c r="WKX140"/>
      <c r="WKY140"/>
      <c r="WKZ140"/>
      <c r="WLA140"/>
      <c r="WLB140"/>
      <c r="WLC140"/>
      <c r="WLD140"/>
      <c r="WLE140"/>
      <c r="WLF140"/>
      <c r="WLG140"/>
      <c r="WLH140"/>
      <c r="WLI140"/>
      <c r="WLJ140"/>
      <c r="WLK140"/>
      <c r="WLL140"/>
      <c r="WLM140"/>
      <c r="WLN140"/>
      <c r="WLO140"/>
      <c r="WLP140"/>
      <c r="WLQ140"/>
      <c r="WLR140"/>
      <c r="WLS140"/>
      <c r="WLT140"/>
      <c r="WLU140"/>
      <c r="WLV140"/>
      <c r="WLW140"/>
      <c r="WLX140"/>
      <c r="WLY140"/>
      <c r="WLZ140"/>
      <c r="WMA140"/>
      <c r="WMB140"/>
      <c r="WMC140"/>
      <c r="WMD140"/>
      <c r="WME140"/>
      <c r="WMF140"/>
      <c r="WMG140"/>
      <c r="WMH140"/>
      <c r="WMI140"/>
      <c r="WMJ140"/>
      <c r="WMK140"/>
      <c r="WML140"/>
      <c r="WMM140"/>
      <c r="WMN140"/>
      <c r="WMO140"/>
      <c r="WMP140"/>
      <c r="WMQ140"/>
      <c r="WMR140"/>
      <c r="WMS140"/>
      <c r="WMT140"/>
      <c r="WMU140"/>
      <c r="WMV140"/>
      <c r="WMW140"/>
      <c r="WMX140"/>
      <c r="WMY140"/>
      <c r="WMZ140"/>
      <c r="WNA140"/>
      <c r="WNB140"/>
      <c r="WNC140"/>
      <c r="WND140"/>
      <c r="WNE140"/>
      <c r="WNF140"/>
      <c r="WNG140"/>
      <c r="WNH140"/>
      <c r="WNI140"/>
      <c r="WNJ140"/>
      <c r="WNK140"/>
      <c r="WNL140"/>
      <c r="WNM140"/>
      <c r="WNN140"/>
      <c r="WNO140"/>
      <c r="WNP140"/>
      <c r="WNQ140"/>
      <c r="WNR140"/>
      <c r="WNS140"/>
      <c r="WNT140"/>
      <c r="WNU140"/>
      <c r="WNV140"/>
      <c r="WNW140"/>
      <c r="WNX140"/>
      <c r="WNY140"/>
      <c r="WNZ140"/>
      <c r="WOA140"/>
      <c r="WOB140"/>
      <c r="WOC140"/>
      <c r="WOD140"/>
      <c r="WOE140"/>
      <c r="WOF140"/>
      <c r="WOG140"/>
      <c r="WOH140"/>
      <c r="WOI140"/>
      <c r="WOJ140"/>
      <c r="WOK140"/>
      <c r="WOL140"/>
      <c r="WOM140"/>
      <c r="WON140"/>
      <c r="WOO140"/>
      <c r="WOP140"/>
      <c r="WOQ140"/>
      <c r="WOR140"/>
      <c r="WOS140"/>
      <c r="WOT140"/>
      <c r="WOU140"/>
      <c r="WOV140"/>
      <c r="WOW140"/>
      <c r="WOX140"/>
      <c r="WOY140"/>
      <c r="WOZ140"/>
      <c r="WPA140"/>
      <c r="WPB140"/>
      <c r="WPC140"/>
      <c r="WPD140"/>
      <c r="WPE140"/>
      <c r="WPF140"/>
      <c r="WPG140"/>
      <c r="WPH140"/>
      <c r="WPI140"/>
      <c r="WPJ140"/>
      <c r="WPK140"/>
      <c r="WPL140"/>
      <c r="WPM140"/>
      <c r="WPN140"/>
      <c r="WPO140"/>
      <c r="WPP140"/>
      <c r="WPQ140"/>
      <c r="WPR140"/>
      <c r="WPS140"/>
      <c r="WPT140"/>
      <c r="WPU140"/>
      <c r="WPV140"/>
      <c r="WPW140"/>
      <c r="WPX140"/>
      <c r="WPY140"/>
      <c r="WPZ140"/>
      <c r="WQA140"/>
      <c r="WQB140"/>
      <c r="WQC140"/>
      <c r="WQD140"/>
      <c r="WQE140"/>
      <c r="WQF140"/>
      <c r="WQG140"/>
      <c r="WQH140"/>
      <c r="WQI140"/>
      <c r="WQJ140"/>
      <c r="WQK140"/>
      <c r="WQL140"/>
      <c r="WQM140"/>
      <c r="WQN140"/>
      <c r="WQO140"/>
      <c r="WQP140"/>
      <c r="WQQ140"/>
      <c r="WQR140"/>
      <c r="WQS140"/>
      <c r="WQT140"/>
      <c r="WQU140"/>
      <c r="WQV140"/>
      <c r="WQW140"/>
      <c r="WQX140"/>
      <c r="WQY140"/>
      <c r="WQZ140"/>
      <c r="WRA140"/>
      <c r="WRB140"/>
      <c r="WRC140"/>
      <c r="WRD140"/>
      <c r="WRE140"/>
      <c r="WRF140"/>
      <c r="WRG140"/>
      <c r="WRH140"/>
      <c r="WRI140"/>
      <c r="WRJ140"/>
      <c r="WRK140"/>
      <c r="WRL140"/>
      <c r="WRM140"/>
      <c r="WRN140"/>
      <c r="WRO140"/>
      <c r="WRP140"/>
      <c r="WRQ140"/>
      <c r="WRR140"/>
      <c r="WRS140"/>
      <c r="WRT140"/>
      <c r="WRU140"/>
      <c r="WRV140"/>
      <c r="WRW140"/>
      <c r="WRX140"/>
      <c r="WRY140"/>
      <c r="WRZ140"/>
      <c r="WSA140"/>
      <c r="WSB140"/>
      <c r="WSC140"/>
      <c r="WSD140"/>
      <c r="WSE140"/>
      <c r="WSF140"/>
      <c r="WSG140"/>
      <c r="WSH140"/>
      <c r="WSI140"/>
      <c r="WSJ140"/>
      <c r="WSK140"/>
      <c r="WSL140"/>
      <c r="WSM140"/>
      <c r="WSN140"/>
      <c r="WSO140"/>
      <c r="WSP140"/>
      <c r="WSQ140"/>
      <c r="WSR140"/>
      <c r="WSS140"/>
      <c r="WST140"/>
      <c r="WSU140"/>
      <c r="WSV140"/>
      <c r="WSW140"/>
      <c r="WSX140"/>
      <c r="WSY140"/>
      <c r="WSZ140"/>
      <c r="WTA140"/>
      <c r="WTB140"/>
      <c r="WTC140"/>
      <c r="WTD140"/>
      <c r="WTE140"/>
      <c r="WTF140"/>
      <c r="WTG140"/>
      <c r="WTH140"/>
      <c r="WTI140"/>
      <c r="WTJ140"/>
      <c r="WTK140"/>
      <c r="WTL140"/>
      <c r="WTM140"/>
      <c r="WTN140"/>
      <c r="WTO140"/>
      <c r="WTP140"/>
      <c r="WTQ140"/>
      <c r="WTR140"/>
      <c r="WTS140"/>
      <c r="WTT140"/>
      <c r="WTU140"/>
      <c r="WTV140"/>
      <c r="WTW140"/>
      <c r="WTX140"/>
      <c r="WTY140"/>
      <c r="WTZ140"/>
      <c r="WUA140"/>
      <c r="WUB140"/>
      <c r="WUC140"/>
      <c r="WUD140"/>
      <c r="WUE140"/>
      <c r="WUF140"/>
      <c r="WUG140"/>
      <c r="WUH140"/>
      <c r="WUI140"/>
      <c r="WUJ140"/>
      <c r="WUK140"/>
      <c r="WUL140"/>
      <c r="WUM140"/>
      <c r="WUN140"/>
      <c r="WUO140"/>
      <c r="WUP140"/>
      <c r="WUQ140"/>
      <c r="WUR140"/>
      <c r="WUS140"/>
      <c r="WUT140"/>
      <c r="WUU140"/>
      <c r="WUV140"/>
      <c r="WUW140"/>
      <c r="WUX140"/>
      <c r="WUY140"/>
      <c r="WUZ140"/>
      <c r="WVA140"/>
      <c r="WVB140"/>
      <c r="WVC140"/>
      <c r="WVD140"/>
      <c r="WVE140"/>
      <c r="WVF140"/>
      <c r="WVG140"/>
      <c r="WVH140"/>
      <c r="WVI140"/>
      <c r="WVJ140"/>
      <c r="WVK140"/>
      <c r="WVL140"/>
      <c r="WVM140"/>
      <c r="WVN140"/>
      <c r="WVO140"/>
      <c r="WVP140"/>
      <c r="WVQ140"/>
      <c r="WVR140"/>
      <c r="WVS140"/>
      <c r="WVT140"/>
      <c r="WVU140"/>
      <c r="WVV140"/>
      <c r="WVW140"/>
      <c r="WVX140"/>
      <c r="WVY140"/>
      <c r="WVZ140"/>
      <c r="WWA140"/>
      <c r="WWB140"/>
      <c r="WWC140"/>
      <c r="WWD140"/>
      <c r="WWE140"/>
      <c r="WWF140"/>
      <c r="WWG140"/>
      <c r="WWH140"/>
      <c r="WWI140"/>
      <c r="WWJ140"/>
      <c r="WWK140"/>
      <c r="WWL140"/>
      <c r="WWM140"/>
      <c r="WWN140"/>
      <c r="WWO140"/>
      <c r="WWP140"/>
      <c r="WWQ140"/>
      <c r="WWR140"/>
      <c r="WWS140"/>
      <c r="WWT140"/>
      <c r="WWU140"/>
      <c r="WWV140"/>
      <c r="WWW140"/>
      <c r="WWX140"/>
      <c r="WWY140"/>
      <c r="WWZ140"/>
      <c r="WXA140"/>
      <c r="WXB140"/>
      <c r="WXC140"/>
      <c r="WXD140"/>
      <c r="WXE140"/>
      <c r="WXF140"/>
      <c r="WXG140"/>
      <c r="WXH140"/>
      <c r="WXI140"/>
      <c r="WXJ140"/>
      <c r="WXK140"/>
      <c r="WXL140"/>
      <c r="WXM140"/>
      <c r="WXN140"/>
      <c r="WXO140"/>
      <c r="WXP140"/>
      <c r="WXQ140"/>
      <c r="WXR140"/>
      <c r="WXS140"/>
      <c r="WXT140"/>
      <c r="WXU140"/>
      <c r="WXV140"/>
      <c r="WXW140"/>
      <c r="WXX140"/>
      <c r="WXY140"/>
      <c r="WXZ140"/>
      <c r="WYA140"/>
      <c r="WYB140"/>
      <c r="WYC140"/>
      <c r="WYD140"/>
      <c r="WYE140"/>
      <c r="WYF140"/>
      <c r="WYG140"/>
      <c r="WYH140"/>
      <c r="WYI140"/>
      <c r="WYJ140"/>
      <c r="WYK140"/>
      <c r="WYL140"/>
      <c r="WYM140"/>
      <c r="WYN140"/>
      <c r="WYO140"/>
      <c r="WYP140"/>
      <c r="WYQ140"/>
      <c r="WYR140"/>
      <c r="WYS140"/>
      <c r="WYT140"/>
      <c r="WYU140"/>
      <c r="WYV140"/>
      <c r="WYW140"/>
      <c r="WYX140"/>
      <c r="WYY140"/>
      <c r="WYZ140"/>
      <c r="WZA140"/>
      <c r="WZB140"/>
      <c r="WZC140"/>
      <c r="WZD140"/>
      <c r="WZE140"/>
      <c r="WZF140"/>
      <c r="WZG140"/>
      <c r="WZH140"/>
      <c r="WZI140"/>
      <c r="WZJ140"/>
      <c r="WZK140"/>
      <c r="WZL140"/>
      <c r="WZM140"/>
      <c r="WZN140"/>
      <c r="WZO140"/>
      <c r="WZP140"/>
      <c r="WZQ140"/>
      <c r="WZR140"/>
      <c r="WZS140"/>
      <c r="WZT140"/>
      <c r="WZU140"/>
      <c r="WZV140"/>
      <c r="WZW140"/>
      <c r="WZX140"/>
      <c r="WZY140"/>
      <c r="WZZ140"/>
      <c r="XAA140"/>
      <c r="XAB140"/>
      <c r="XAC140"/>
      <c r="XAD140"/>
      <c r="XAE140"/>
      <c r="XAF140"/>
      <c r="XAG140"/>
      <c r="XAH140"/>
      <c r="XAI140"/>
      <c r="XAJ140"/>
      <c r="XAK140"/>
      <c r="XAL140"/>
      <c r="XAM140"/>
      <c r="XAN140"/>
      <c r="XAO140"/>
      <c r="XAP140"/>
      <c r="XAQ140"/>
      <c r="XAR140"/>
      <c r="XAS140"/>
      <c r="XAT140"/>
      <c r="XAU140"/>
      <c r="XAV140"/>
      <c r="XAW140"/>
      <c r="XAX140"/>
      <c r="XAY140"/>
      <c r="XAZ140"/>
      <c r="XBA140"/>
      <c r="XBB140"/>
      <c r="XBC140"/>
      <c r="XBD140"/>
      <c r="XBE140"/>
      <c r="XBF140"/>
      <c r="XBG140"/>
      <c r="XBH140"/>
      <c r="XBI140"/>
      <c r="XBJ140"/>
      <c r="XBK140"/>
      <c r="XBL140"/>
      <c r="XBM140"/>
      <c r="XBN140"/>
      <c r="XBO140"/>
      <c r="XBP140"/>
      <c r="XBQ140"/>
      <c r="XBR140"/>
      <c r="XBS140"/>
      <c r="XBT140"/>
      <c r="XBU140"/>
      <c r="XBV140"/>
      <c r="XBW140"/>
      <c r="XBX140"/>
      <c r="XBY140"/>
      <c r="XBZ140"/>
      <c r="XCA140"/>
      <c r="XCB140"/>
      <c r="XCC140"/>
      <c r="XCD140"/>
      <c r="XCE140"/>
      <c r="XCF140"/>
      <c r="XCG140"/>
      <c r="XCH140"/>
      <c r="XCI140"/>
      <c r="XCJ140"/>
      <c r="XCK140"/>
      <c r="XCL140"/>
      <c r="XCM140"/>
      <c r="XCN140"/>
      <c r="XCO140"/>
      <c r="XCP140"/>
      <c r="XCQ140"/>
      <c r="XCR140"/>
      <c r="XCS140"/>
      <c r="XCT140"/>
      <c r="XCU140"/>
      <c r="XCV140"/>
      <c r="XCW140"/>
      <c r="XCX140"/>
      <c r="XCY140"/>
      <c r="XCZ140"/>
      <c r="XDA140"/>
      <c r="XDB140"/>
      <c r="XDC140"/>
      <c r="XDD140"/>
      <c r="XDE140"/>
      <c r="XDF140"/>
      <c r="XDG140"/>
      <c r="XDH140"/>
      <c r="XDI140"/>
      <c r="XDJ140"/>
      <c r="XDK140"/>
      <c r="XDL140"/>
      <c r="XDM140"/>
      <c r="XDN140"/>
      <c r="XDO140"/>
      <c r="XDP140"/>
      <c r="XDQ140"/>
      <c r="XDR140"/>
      <c r="XDS140"/>
      <c r="XDT140"/>
      <c r="XDU140"/>
      <c r="XDV140"/>
      <c r="XDW140"/>
      <c r="XDX140"/>
      <c r="XDY140"/>
      <c r="XDZ140"/>
      <c r="XEA140"/>
      <c r="XEB140"/>
      <c r="XEC140"/>
      <c r="XED140"/>
      <c r="XEE140"/>
      <c r="XEF140"/>
      <c r="XEG140"/>
      <c r="XEH140"/>
      <c r="XEI140"/>
      <c r="XEJ140"/>
      <c r="XEK140"/>
      <c r="XEL140"/>
      <c r="XEM140"/>
      <c r="XEN140"/>
      <c r="XEO140"/>
      <c r="XEP140"/>
      <c r="XEQ140"/>
      <c r="XER140"/>
      <c r="XES140"/>
      <c r="XET140"/>
      <c r="XEU140"/>
      <c r="XEV140"/>
      <c r="XEW140"/>
      <c r="XEX140"/>
      <c r="XEY140"/>
      <c r="XEZ140"/>
      <c r="XFA140"/>
      <c r="XFB140"/>
      <c r="XFC140"/>
      <c r="XFD140"/>
    </row>
    <row r="141" spans="1:16384" s="290" customFormat="1" ht="16.5" x14ac:dyDescent="0.3">
      <c r="A141" s="300"/>
      <c r="B141" s="282" t="s">
        <v>398</v>
      </c>
      <c r="C141" s="334" t="s">
        <v>1579</v>
      </c>
      <c r="D141" s="332">
        <f>'IN_Performance Indicators'!E247</f>
        <v>0</v>
      </c>
      <c r="E141" s="332">
        <f>'IN_Performance Indicators'!F247</f>
        <v>0</v>
      </c>
      <c r="F141" s="302"/>
      <c r="G141" s="302"/>
      <c r="H141" s="292"/>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c r="AMK141"/>
      <c r="AML141"/>
      <c r="AMM141"/>
      <c r="AMN141"/>
      <c r="AMO141"/>
      <c r="AMP141"/>
      <c r="AMQ141"/>
      <c r="AMR141"/>
      <c r="AMS141"/>
      <c r="AMT141"/>
      <c r="AMU141"/>
      <c r="AMV141"/>
      <c r="AMW141"/>
      <c r="AMX141"/>
      <c r="AMY141"/>
      <c r="AMZ141"/>
      <c r="ANA141"/>
      <c r="ANB141"/>
      <c r="ANC141"/>
      <c r="AND141"/>
      <c r="ANE141"/>
      <c r="ANF141"/>
      <c r="ANG141"/>
      <c r="ANH141"/>
      <c r="ANI141"/>
      <c r="ANJ141"/>
      <c r="ANK141"/>
      <c r="ANL141"/>
      <c r="ANM141"/>
      <c r="ANN141"/>
      <c r="ANO141"/>
      <c r="ANP141"/>
      <c r="ANQ141"/>
      <c r="ANR141"/>
      <c r="ANS141"/>
      <c r="ANT141"/>
      <c r="ANU141"/>
      <c r="ANV141"/>
      <c r="ANW141"/>
      <c r="ANX141"/>
      <c r="ANY141"/>
      <c r="ANZ141"/>
      <c r="AOA141"/>
      <c r="AOB141"/>
      <c r="AOC141"/>
      <c r="AOD141"/>
      <c r="AOE141"/>
      <c r="AOF141"/>
      <c r="AOG141"/>
      <c r="AOH141"/>
      <c r="AOI141"/>
      <c r="AOJ141"/>
      <c r="AOK141"/>
      <c r="AOL141"/>
      <c r="AOM141"/>
      <c r="AON141"/>
      <c r="AOO141"/>
      <c r="AOP141"/>
      <c r="AOQ141"/>
      <c r="AOR141"/>
      <c r="AOS141"/>
      <c r="AOT141"/>
      <c r="AOU141"/>
      <c r="AOV141"/>
      <c r="AOW141"/>
      <c r="AOX141"/>
      <c r="AOY141"/>
      <c r="AOZ141"/>
      <c r="APA141"/>
      <c r="APB141"/>
      <c r="APC141"/>
      <c r="APD141"/>
      <c r="APE141"/>
      <c r="APF141"/>
      <c r="APG141"/>
      <c r="APH141"/>
      <c r="API141"/>
      <c r="APJ141"/>
      <c r="APK141"/>
      <c r="APL141"/>
      <c r="APM141"/>
      <c r="APN141"/>
      <c r="APO141"/>
      <c r="APP141"/>
      <c r="APQ141"/>
      <c r="APR141"/>
      <c r="APS141"/>
      <c r="APT141"/>
      <c r="APU141"/>
      <c r="APV141"/>
      <c r="APW141"/>
      <c r="APX141"/>
      <c r="APY141"/>
      <c r="APZ141"/>
      <c r="AQA141"/>
      <c r="AQB141"/>
      <c r="AQC141"/>
      <c r="AQD141"/>
      <c r="AQE141"/>
      <c r="AQF141"/>
      <c r="AQG141"/>
      <c r="AQH141"/>
      <c r="AQI141"/>
      <c r="AQJ141"/>
      <c r="AQK141"/>
      <c r="AQL141"/>
      <c r="AQM141"/>
      <c r="AQN141"/>
      <c r="AQO141"/>
      <c r="AQP141"/>
      <c r="AQQ141"/>
      <c r="AQR141"/>
      <c r="AQS141"/>
      <c r="AQT141"/>
      <c r="AQU141"/>
      <c r="AQV141"/>
      <c r="AQW141"/>
      <c r="AQX141"/>
      <c r="AQY141"/>
      <c r="AQZ141"/>
      <c r="ARA141"/>
      <c r="ARB141"/>
      <c r="ARC141"/>
      <c r="ARD141"/>
      <c r="ARE141"/>
      <c r="ARF141"/>
      <c r="ARG141"/>
      <c r="ARH141"/>
      <c r="ARI141"/>
      <c r="ARJ141"/>
      <c r="ARK141"/>
      <c r="ARL141"/>
      <c r="ARM141"/>
      <c r="ARN141"/>
      <c r="ARO141"/>
      <c r="ARP141"/>
      <c r="ARQ141"/>
      <c r="ARR141"/>
      <c r="ARS141"/>
      <c r="ART141"/>
      <c r="ARU141"/>
      <c r="ARV141"/>
      <c r="ARW141"/>
      <c r="ARX141"/>
      <c r="ARY141"/>
      <c r="ARZ141"/>
      <c r="ASA141"/>
      <c r="ASB141"/>
      <c r="ASC141"/>
      <c r="ASD141"/>
      <c r="ASE141"/>
      <c r="ASF141"/>
      <c r="ASG141"/>
      <c r="ASH141"/>
      <c r="ASI141"/>
      <c r="ASJ141"/>
      <c r="ASK141"/>
      <c r="ASL141"/>
      <c r="ASM141"/>
      <c r="ASN141"/>
      <c r="ASO141"/>
      <c r="ASP141"/>
      <c r="ASQ141"/>
      <c r="ASR141"/>
      <c r="ASS141"/>
      <c r="AST141"/>
      <c r="ASU141"/>
      <c r="ASV141"/>
      <c r="ASW141"/>
      <c r="ASX141"/>
      <c r="ASY141"/>
      <c r="ASZ141"/>
      <c r="ATA141"/>
      <c r="ATB141"/>
      <c r="ATC141"/>
      <c r="ATD141"/>
      <c r="ATE141"/>
      <c r="ATF141"/>
      <c r="ATG141"/>
      <c r="ATH141"/>
      <c r="ATI141"/>
      <c r="ATJ141"/>
      <c r="ATK141"/>
      <c r="ATL141"/>
      <c r="ATM141"/>
      <c r="ATN141"/>
      <c r="ATO141"/>
      <c r="ATP141"/>
      <c r="ATQ141"/>
      <c r="ATR141"/>
      <c r="ATS141"/>
      <c r="ATT141"/>
      <c r="ATU141"/>
      <c r="ATV141"/>
      <c r="ATW141"/>
      <c r="ATX141"/>
      <c r="ATY141"/>
      <c r="ATZ141"/>
      <c r="AUA141"/>
      <c r="AUB141"/>
      <c r="AUC141"/>
      <c r="AUD141"/>
      <c r="AUE141"/>
      <c r="AUF141"/>
      <c r="AUG141"/>
      <c r="AUH141"/>
      <c r="AUI141"/>
      <c r="AUJ141"/>
      <c r="AUK141"/>
      <c r="AUL141"/>
      <c r="AUM141"/>
      <c r="AUN141"/>
      <c r="AUO141"/>
      <c r="AUP141"/>
      <c r="AUQ141"/>
      <c r="AUR141"/>
      <c r="AUS141"/>
      <c r="AUT141"/>
      <c r="AUU141"/>
      <c r="AUV141"/>
      <c r="AUW141"/>
      <c r="AUX141"/>
      <c r="AUY141"/>
      <c r="AUZ141"/>
      <c r="AVA141"/>
      <c r="AVB141"/>
      <c r="AVC141"/>
      <c r="AVD141"/>
      <c r="AVE141"/>
      <c r="AVF141"/>
      <c r="AVG141"/>
      <c r="AVH141"/>
      <c r="AVI141"/>
      <c r="AVJ141"/>
      <c r="AVK141"/>
      <c r="AVL141"/>
      <c r="AVM141"/>
      <c r="AVN141"/>
      <c r="AVO141"/>
      <c r="AVP141"/>
      <c r="AVQ141"/>
      <c r="AVR141"/>
      <c r="AVS141"/>
      <c r="AVT141"/>
      <c r="AVU141"/>
      <c r="AVV141"/>
      <c r="AVW141"/>
      <c r="AVX141"/>
      <c r="AVY141"/>
      <c r="AVZ141"/>
      <c r="AWA141"/>
      <c r="AWB141"/>
      <c r="AWC141"/>
      <c r="AWD141"/>
      <c r="AWE141"/>
      <c r="AWF141"/>
      <c r="AWG141"/>
      <c r="AWH141"/>
      <c r="AWI141"/>
      <c r="AWJ141"/>
      <c r="AWK141"/>
      <c r="AWL141"/>
      <c r="AWM141"/>
      <c r="AWN141"/>
      <c r="AWO141"/>
      <c r="AWP141"/>
      <c r="AWQ141"/>
      <c r="AWR141"/>
      <c r="AWS141"/>
      <c r="AWT141"/>
      <c r="AWU141"/>
      <c r="AWV141"/>
      <c r="AWW141"/>
      <c r="AWX141"/>
      <c r="AWY141"/>
      <c r="AWZ141"/>
      <c r="AXA141"/>
      <c r="AXB141"/>
      <c r="AXC141"/>
      <c r="AXD141"/>
      <c r="AXE141"/>
      <c r="AXF141"/>
      <c r="AXG141"/>
      <c r="AXH141"/>
      <c r="AXI141"/>
      <c r="AXJ141"/>
      <c r="AXK141"/>
      <c r="AXL141"/>
      <c r="AXM141"/>
      <c r="AXN141"/>
      <c r="AXO141"/>
      <c r="AXP141"/>
      <c r="AXQ141"/>
      <c r="AXR141"/>
      <c r="AXS141"/>
      <c r="AXT141"/>
      <c r="AXU141"/>
      <c r="AXV141"/>
      <c r="AXW141"/>
      <c r="AXX141"/>
      <c r="AXY141"/>
      <c r="AXZ141"/>
      <c r="AYA141"/>
      <c r="AYB141"/>
      <c r="AYC141"/>
      <c r="AYD141"/>
      <c r="AYE141"/>
      <c r="AYF141"/>
      <c r="AYG141"/>
      <c r="AYH141"/>
      <c r="AYI141"/>
      <c r="AYJ141"/>
      <c r="AYK141"/>
      <c r="AYL141"/>
      <c r="AYM141"/>
      <c r="AYN141"/>
      <c r="AYO141"/>
      <c r="AYP141"/>
      <c r="AYQ141"/>
      <c r="AYR141"/>
      <c r="AYS141"/>
      <c r="AYT141"/>
      <c r="AYU141"/>
      <c r="AYV141"/>
      <c r="AYW141"/>
      <c r="AYX141"/>
      <c r="AYY141"/>
      <c r="AYZ141"/>
      <c r="AZA141"/>
      <c r="AZB141"/>
      <c r="AZC141"/>
      <c r="AZD141"/>
      <c r="AZE141"/>
      <c r="AZF141"/>
      <c r="AZG141"/>
      <c r="AZH141"/>
      <c r="AZI141"/>
      <c r="AZJ141"/>
      <c r="AZK141"/>
      <c r="AZL141"/>
      <c r="AZM141"/>
      <c r="AZN141"/>
      <c r="AZO141"/>
      <c r="AZP141"/>
      <c r="AZQ141"/>
      <c r="AZR141"/>
      <c r="AZS141"/>
      <c r="AZT141"/>
      <c r="AZU141"/>
      <c r="AZV141"/>
      <c r="AZW141"/>
      <c r="AZX141"/>
      <c r="AZY141"/>
      <c r="AZZ141"/>
      <c r="BAA141"/>
      <c r="BAB141"/>
      <c r="BAC141"/>
      <c r="BAD141"/>
      <c r="BAE141"/>
      <c r="BAF141"/>
      <c r="BAG141"/>
      <c r="BAH141"/>
      <c r="BAI141"/>
      <c r="BAJ141"/>
      <c r="BAK141"/>
      <c r="BAL141"/>
      <c r="BAM141"/>
      <c r="BAN141"/>
      <c r="BAO141"/>
      <c r="BAP141"/>
      <c r="BAQ141"/>
      <c r="BAR141"/>
      <c r="BAS141"/>
      <c r="BAT141"/>
      <c r="BAU141"/>
      <c r="BAV141"/>
      <c r="BAW141"/>
      <c r="BAX141"/>
      <c r="BAY141"/>
      <c r="BAZ141"/>
      <c r="BBA141"/>
      <c r="BBB141"/>
      <c r="BBC141"/>
      <c r="BBD141"/>
      <c r="BBE141"/>
      <c r="BBF141"/>
      <c r="BBG141"/>
      <c r="BBH141"/>
      <c r="BBI141"/>
      <c r="BBJ141"/>
      <c r="BBK141"/>
      <c r="BBL141"/>
      <c r="BBM141"/>
      <c r="BBN141"/>
      <c r="BBO141"/>
      <c r="BBP141"/>
      <c r="BBQ141"/>
      <c r="BBR141"/>
      <c r="BBS141"/>
      <c r="BBT141"/>
      <c r="BBU141"/>
      <c r="BBV141"/>
      <c r="BBW141"/>
      <c r="BBX141"/>
      <c r="BBY141"/>
      <c r="BBZ141"/>
      <c r="BCA141"/>
      <c r="BCB141"/>
      <c r="BCC141"/>
      <c r="BCD141"/>
      <c r="BCE141"/>
      <c r="BCF141"/>
      <c r="BCG141"/>
      <c r="BCH141"/>
      <c r="BCI141"/>
      <c r="BCJ141"/>
      <c r="BCK141"/>
      <c r="BCL141"/>
      <c r="BCM141"/>
      <c r="BCN141"/>
      <c r="BCO141"/>
      <c r="BCP141"/>
      <c r="BCQ141"/>
      <c r="BCR141"/>
      <c r="BCS141"/>
      <c r="BCT141"/>
      <c r="BCU141"/>
      <c r="BCV141"/>
      <c r="BCW141"/>
      <c r="BCX141"/>
      <c r="BCY141"/>
      <c r="BCZ141"/>
      <c r="BDA141"/>
      <c r="BDB141"/>
      <c r="BDC141"/>
      <c r="BDD141"/>
      <c r="BDE141"/>
      <c r="BDF141"/>
      <c r="BDG141"/>
      <c r="BDH141"/>
      <c r="BDI141"/>
      <c r="BDJ141"/>
      <c r="BDK141"/>
      <c r="BDL141"/>
      <c r="BDM141"/>
      <c r="BDN141"/>
      <c r="BDO141"/>
      <c r="BDP141"/>
      <c r="BDQ141"/>
      <c r="BDR141"/>
      <c r="BDS141"/>
      <c r="BDT141"/>
      <c r="BDU141"/>
      <c r="BDV141"/>
      <c r="BDW141"/>
      <c r="BDX141"/>
      <c r="BDY141"/>
      <c r="BDZ141"/>
      <c r="BEA141"/>
      <c r="BEB141"/>
      <c r="BEC141"/>
      <c r="BED141"/>
      <c r="BEE141"/>
      <c r="BEF141"/>
      <c r="BEG141"/>
      <c r="BEH141"/>
      <c r="BEI141"/>
      <c r="BEJ141"/>
      <c r="BEK141"/>
      <c r="BEL141"/>
      <c r="BEM141"/>
      <c r="BEN141"/>
      <c r="BEO141"/>
      <c r="BEP141"/>
      <c r="BEQ141"/>
      <c r="BER141"/>
      <c r="BES141"/>
      <c r="BET141"/>
      <c r="BEU141"/>
      <c r="BEV141"/>
      <c r="BEW141"/>
      <c r="BEX141"/>
      <c r="BEY141"/>
      <c r="BEZ141"/>
      <c r="BFA141"/>
      <c r="BFB141"/>
      <c r="BFC141"/>
      <c r="BFD141"/>
      <c r="BFE141"/>
      <c r="BFF141"/>
      <c r="BFG141"/>
      <c r="BFH141"/>
      <c r="BFI141"/>
      <c r="BFJ141"/>
      <c r="BFK141"/>
      <c r="BFL141"/>
      <c r="BFM141"/>
      <c r="BFN141"/>
      <c r="BFO141"/>
      <c r="BFP141"/>
      <c r="BFQ141"/>
      <c r="BFR141"/>
      <c r="BFS141"/>
      <c r="BFT141"/>
      <c r="BFU141"/>
      <c r="BFV141"/>
      <c r="BFW141"/>
      <c r="BFX141"/>
      <c r="BFY141"/>
      <c r="BFZ141"/>
      <c r="BGA141"/>
      <c r="BGB141"/>
      <c r="BGC141"/>
      <c r="BGD141"/>
      <c r="BGE141"/>
      <c r="BGF141"/>
      <c r="BGG141"/>
      <c r="BGH141"/>
      <c r="BGI141"/>
      <c r="BGJ141"/>
      <c r="BGK141"/>
      <c r="BGL141"/>
      <c r="BGM141"/>
      <c r="BGN141"/>
      <c r="BGO141"/>
      <c r="BGP141"/>
      <c r="BGQ141"/>
      <c r="BGR141"/>
      <c r="BGS141"/>
      <c r="BGT141"/>
      <c r="BGU141"/>
      <c r="BGV141"/>
      <c r="BGW141"/>
      <c r="BGX141"/>
      <c r="BGY141"/>
      <c r="BGZ141"/>
      <c r="BHA141"/>
      <c r="BHB141"/>
      <c r="BHC141"/>
      <c r="BHD141"/>
      <c r="BHE141"/>
      <c r="BHF141"/>
      <c r="BHG141"/>
      <c r="BHH141"/>
      <c r="BHI141"/>
      <c r="BHJ141"/>
      <c r="BHK141"/>
      <c r="BHL141"/>
      <c r="BHM141"/>
      <c r="BHN141"/>
      <c r="BHO141"/>
      <c r="BHP141"/>
      <c r="BHQ141"/>
      <c r="BHR141"/>
      <c r="BHS141"/>
      <c r="BHT141"/>
      <c r="BHU141"/>
      <c r="BHV141"/>
      <c r="BHW141"/>
      <c r="BHX141"/>
      <c r="BHY141"/>
      <c r="BHZ141"/>
      <c r="BIA141"/>
      <c r="BIB141"/>
      <c r="BIC141"/>
      <c r="BID141"/>
      <c r="BIE141"/>
      <c r="BIF141"/>
      <c r="BIG141"/>
      <c r="BIH141"/>
      <c r="BII141"/>
      <c r="BIJ141"/>
      <c r="BIK141"/>
      <c r="BIL141"/>
      <c r="BIM141"/>
      <c r="BIN141"/>
      <c r="BIO141"/>
      <c r="BIP141"/>
      <c r="BIQ141"/>
      <c r="BIR141"/>
      <c r="BIS141"/>
      <c r="BIT141"/>
      <c r="BIU141"/>
      <c r="BIV141"/>
      <c r="BIW141"/>
      <c r="BIX141"/>
      <c r="BIY141"/>
      <c r="BIZ141"/>
      <c r="BJA141"/>
      <c r="BJB141"/>
      <c r="BJC141"/>
      <c r="BJD141"/>
      <c r="BJE141"/>
      <c r="BJF141"/>
      <c r="BJG141"/>
      <c r="BJH141"/>
      <c r="BJI141"/>
      <c r="BJJ141"/>
      <c r="BJK141"/>
      <c r="BJL141"/>
      <c r="BJM141"/>
      <c r="BJN141"/>
      <c r="BJO141"/>
      <c r="BJP141"/>
      <c r="BJQ141"/>
      <c r="BJR141"/>
      <c r="BJS141"/>
      <c r="BJT141"/>
      <c r="BJU141"/>
      <c r="BJV141"/>
      <c r="BJW141"/>
      <c r="BJX141"/>
      <c r="BJY141"/>
      <c r="BJZ141"/>
      <c r="BKA141"/>
      <c r="BKB141"/>
      <c r="BKC141"/>
      <c r="BKD141"/>
      <c r="BKE141"/>
      <c r="BKF141"/>
      <c r="BKG141"/>
      <c r="BKH141"/>
      <c r="BKI141"/>
      <c r="BKJ141"/>
      <c r="BKK141"/>
      <c r="BKL141"/>
      <c r="BKM141"/>
      <c r="BKN141"/>
      <c r="BKO141"/>
      <c r="BKP141"/>
      <c r="BKQ141"/>
      <c r="BKR141"/>
      <c r="BKS141"/>
      <c r="BKT141"/>
      <c r="BKU141"/>
      <c r="BKV141"/>
      <c r="BKW141"/>
      <c r="BKX141"/>
      <c r="BKY141"/>
      <c r="BKZ141"/>
      <c r="BLA141"/>
      <c r="BLB141"/>
      <c r="BLC141"/>
      <c r="BLD141"/>
      <c r="BLE141"/>
      <c r="BLF141"/>
      <c r="BLG141"/>
      <c r="BLH141"/>
      <c r="BLI141"/>
      <c r="BLJ141"/>
      <c r="BLK141"/>
      <c r="BLL141"/>
      <c r="BLM141"/>
      <c r="BLN141"/>
      <c r="BLO141"/>
      <c r="BLP141"/>
      <c r="BLQ141"/>
      <c r="BLR141"/>
      <c r="BLS141"/>
      <c r="BLT141"/>
      <c r="BLU141"/>
      <c r="BLV141"/>
      <c r="BLW141"/>
      <c r="BLX141"/>
      <c r="BLY141"/>
      <c r="BLZ141"/>
      <c r="BMA141"/>
      <c r="BMB141"/>
      <c r="BMC141"/>
      <c r="BMD141"/>
      <c r="BME141"/>
      <c r="BMF141"/>
      <c r="BMG141"/>
      <c r="BMH141"/>
      <c r="BMI141"/>
      <c r="BMJ141"/>
      <c r="BMK141"/>
      <c r="BML141"/>
      <c r="BMM141"/>
      <c r="BMN141"/>
      <c r="BMO141"/>
      <c r="BMP141"/>
      <c r="BMQ141"/>
      <c r="BMR141"/>
      <c r="BMS141"/>
      <c r="BMT141"/>
      <c r="BMU141"/>
      <c r="BMV141"/>
      <c r="BMW141"/>
      <c r="BMX141"/>
      <c r="BMY141"/>
      <c r="BMZ141"/>
      <c r="BNA141"/>
      <c r="BNB141"/>
      <c r="BNC141"/>
      <c r="BND141"/>
      <c r="BNE141"/>
      <c r="BNF141"/>
      <c r="BNG141"/>
      <c r="BNH141"/>
      <c r="BNI141"/>
      <c r="BNJ141"/>
      <c r="BNK141"/>
      <c r="BNL141"/>
      <c r="BNM141"/>
      <c r="BNN141"/>
      <c r="BNO141"/>
      <c r="BNP141"/>
      <c r="BNQ141"/>
      <c r="BNR141"/>
      <c r="BNS141"/>
      <c r="BNT141"/>
      <c r="BNU141"/>
      <c r="BNV141"/>
      <c r="BNW141"/>
      <c r="BNX141"/>
      <c r="BNY141"/>
      <c r="BNZ141"/>
      <c r="BOA141"/>
      <c r="BOB141"/>
      <c r="BOC141"/>
      <c r="BOD141"/>
      <c r="BOE141"/>
      <c r="BOF141"/>
      <c r="BOG141"/>
      <c r="BOH141"/>
      <c r="BOI141"/>
      <c r="BOJ141"/>
      <c r="BOK141"/>
      <c r="BOL141"/>
      <c r="BOM141"/>
      <c r="BON141"/>
      <c r="BOO141"/>
      <c r="BOP141"/>
      <c r="BOQ141"/>
      <c r="BOR141"/>
      <c r="BOS141"/>
      <c r="BOT141"/>
      <c r="BOU141"/>
      <c r="BOV141"/>
      <c r="BOW141"/>
      <c r="BOX141"/>
      <c r="BOY141"/>
      <c r="BOZ141"/>
      <c r="BPA141"/>
      <c r="BPB141"/>
      <c r="BPC141"/>
      <c r="BPD141"/>
      <c r="BPE141"/>
      <c r="BPF141"/>
      <c r="BPG141"/>
      <c r="BPH141"/>
      <c r="BPI141"/>
      <c r="BPJ141"/>
      <c r="BPK141"/>
      <c r="BPL141"/>
      <c r="BPM141"/>
      <c r="BPN141"/>
      <c r="BPO141"/>
      <c r="BPP141"/>
      <c r="BPQ141"/>
      <c r="BPR141"/>
      <c r="BPS141"/>
      <c r="BPT141"/>
      <c r="BPU141"/>
      <c r="BPV141"/>
      <c r="BPW141"/>
      <c r="BPX141"/>
      <c r="BPY141"/>
      <c r="BPZ141"/>
      <c r="BQA141"/>
      <c r="BQB141"/>
      <c r="BQC141"/>
      <c r="BQD141"/>
      <c r="BQE141"/>
      <c r="BQF141"/>
      <c r="BQG141"/>
      <c r="BQH141"/>
      <c r="BQI141"/>
      <c r="BQJ141"/>
      <c r="BQK141"/>
      <c r="BQL141"/>
      <c r="BQM141"/>
      <c r="BQN141"/>
      <c r="BQO141"/>
      <c r="BQP141"/>
      <c r="BQQ141"/>
      <c r="BQR141"/>
      <c r="BQS141"/>
      <c r="BQT141"/>
      <c r="BQU141"/>
      <c r="BQV141"/>
      <c r="BQW141"/>
      <c r="BQX141"/>
      <c r="BQY141"/>
      <c r="BQZ141"/>
      <c r="BRA141"/>
      <c r="BRB141"/>
      <c r="BRC141"/>
      <c r="BRD141"/>
      <c r="BRE141"/>
      <c r="BRF141"/>
      <c r="BRG141"/>
      <c r="BRH141"/>
      <c r="BRI141"/>
      <c r="BRJ141"/>
      <c r="BRK141"/>
      <c r="BRL141"/>
      <c r="BRM141"/>
      <c r="BRN141"/>
      <c r="BRO141"/>
      <c r="BRP141"/>
      <c r="BRQ141"/>
      <c r="BRR141"/>
      <c r="BRS141"/>
      <c r="BRT141"/>
      <c r="BRU141"/>
      <c r="BRV141"/>
      <c r="BRW141"/>
      <c r="BRX141"/>
      <c r="BRY141"/>
      <c r="BRZ141"/>
      <c r="BSA141"/>
      <c r="BSB141"/>
      <c r="BSC141"/>
      <c r="BSD141"/>
      <c r="BSE141"/>
      <c r="BSF141"/>
      <c r="BSG141"/>
      <c r="BSH141"/>
      <c r="BSI141"/>
      <c r="BSJ141"/>
      <c r="BSK141"/>
      <c r="BSL141"/>
      <c r="BSM141"/>
      <c r="BSN141"/>
      <c r="BSO141"/>
      <c r="BSP141"/>
      <c r="BSQ141"/>
      <c r="BSR141"/>
      <c r="BSS141"/>
      <c r="BST141"/>
      <c r="BSU141"/>
      <c r="BSV141"/>
      <c r="BSW141"/>
      <c r="BSX141"/>
      <c r="BSY141"/>
      <c r="BSZ141"/>
      <c r="BTA141"/>
      <c r="BTB141"/>
      <c r="BTC141"/>
      <c r="BTD141"/>
      <c r="BTE141"/>
      <c r="BTF141"/>
      <c r="BTG141"/>
      <c r="BTH141"/>
      <c r="BTI141"/>
      <c r="BTJ141"/>
      <c r="BTK141"/>
      <c r="BTL141"/>
      <c r="BTM141"/>
      <c r="BTN141"/>
      <c r="BTO141"/>
      <c r="BTP141"/>
      <c r="BTQ141"/>
      <c r="BTR141"/>
      <c r="BTS141"/>
      <c r="BTT141"/>
      <c r="BTU141"/>
      <c r="BTV141"/>
      <c r="BTW141"/>
      <c r="BTX141"/>
      <c r="BTY141"/>
      <c r="BTZ141"/>
      <c r="BUA141"/>
      <c r="BUB141"/>
      <c r="BUC141"/>
      <c r="BUD141"/>
      <c r="BUE141"/>
      <c r="BUF141"/>
      <c r="BUG141"/>
      <c r="BUH141"/>
      <c r="BUI141"/>
      <c r="BUJ141"/>
      <c r="BUK141"/>
      <c r="BUL141"/>
      <c r="BUM141"/>
      <c r="BUN141"/>
      <c r="BUO141"/>
      <c r="BUP141"/>
      <c r="BUQ141"/>
      <c r="BUR141"/>
      <c r="BUS141"/>
      <c r="BUT141"/>
      <c r="BUU141"/>
      <c r="BUV141"/>
      <c r="BUW141"/>
      <c r="BUX141"/>
      <c r="BUY141"/>
      <c r="BUZ141"/>
      <c r="BVA141"/>
      <c r="BVB141"/>
      <c r="BVC141"/>
      <c r="BVD141"/>
      <c r="BVE141"/>
      <c r="BVF141"/>
      <c r="BVG141"/>
      <c r="BVH141"/>
      <c r="BVI141"/>
      <c r="BVJ141"/>
      <c r="BVK141"/>
      <c r="BVL141"/>
      <c r="BVM141"/>
      <c r="BVN141"/>
      <c r="BVO141"/>
      <c r="BVP141"/>
      <c r="BVQ141"/>
      <c r="BVR141"/>
      <c r="BVS141"/>
      <c r="BVT141"/>
      <c r="BVU141"/>
      <c r="BVV141"/>
      <c r="BVW141"/>
      <c r="BVX141"/>
      <c r="BVY141"/>
      <c r="BVZ141"/>
      <c r="BWA141"/>
      <c r="BWB141"/>
      <c r="BWC141"/>
      <c r="BWD141"/>
      <c r="BWE141"/>
      <c r="BWF141"/>
      <c r="BWG141"/>
      <c r="BWH141"/>
      <c r="BWI141"/>
      <c r="BWJ141"/>
      <c r="BWK141"/>
      <c r="BWL141"/>
      <c r="BWM141"/>
      <c r="BWN141"/>
      <c r="BWO141"/>
      <c r="BWP141"/>
      <c r="BWQ141"/>
      <c r="BWR141"/>
      <c r="BWS141"/>
      <c r="BWT141"/>
      <c r="BWU141"/>
      <c r="BWV141"/>
      <c r="BWW141"/>
      <c r="BWX141"/>
      <c r="BWY141"/>
      <c r="BWZ141"/>
      <c r="BXA141"/>
      <c r="BXB141"/>
      <c r="BXC141"/>
      <c r="BXD141"/>
      <c r="BXE141"/>
      <c r="BXF141"/>
      <c r="BXG141"/>
      <c r="BXH141"/>
      <c r="BXI141"/>
      <c r="BXJ141"/>
      <c r="BXK141"/>
      <c r="BXL141"/>
      <c r="BXM141"/>
      <c r="BXN141"/>
      <c r="BXO141"/>
      <c r="BXP141"/>
      <c r="BXQ141"/>
      <c r="BXR141"/>
      <c r="BXS141"/>
      <c r="BXT141"/>
      <c r="BXU141"/>
      <c r="BXV141"/>
      <c r="BXW141"/>
      <c r="BXX141"/>
      <c r="BXY141"/>
      <c r="BXZ141"/>
      <c r="BYA141"/>
      <c r="BYB141"/>
      <c r="BYC141"/>
      <c r="BYD141"/>
      <c r="BYE141"/>
      <c r="BYF141"/>
      <c r="BYG141"/>
      <c r="BYH141"/>
      <c r="BYI141"/>
      <c r="BYJ141"/>
      <c r="BYK141"/>
      <c r="BYL141"/>
      <c r="BYM141"/>
      <c r="BYN141"/>
      <c r="BYO141"/>
      <c r="BYP141"/>
      <c r="BYQ141"/>
      <c r="BYR141"/>
      <c r="BYS141"/>
      <c r="BYT141"/>
      <c r="BYU141"/>
      <c r="BYV141"/>
      <c r="BYW141"/>
      <c r="BYX141"/>
      <c r="BYY141"/>
      <c r="BYZ141"/>
      <c r="BZA141"/>
      <c r="BZB141"/>
      <c r="BZC141"/>
      <c r="BZD141"/>
      <c r="BZE141"/>
      <c r="BZF141"/>
      <c r="BZG141"/>
      <c r="BZH141"/>
      <c r="BZI141"/>
      <c r="BZJ141"/>
      <c r="BZK141"/>
      <c r="BZL141"/>
      <c r="BZM141"/>
      <c r="BZN141"/>
      <c r="BZO141"/>
      <c r="BZP141"/>
      <c r="BZQ141"/>
      <c r="BZR141"/>
      <c r="BZS141"/>
      <c r="BZT141"/>
      <c r="BZU141"/>
      <c r="BZV141"/>
      <c r="BZW141"/>
      <c r="BZX141"/>
      <c r="BZY141"/>
      <c r="BZZ141"/>
      <c r="CAA141"/>
      <c r="CAB141"/>
      <c r="CAC141"/>
      <c r="CAD141"/>
      <c r="CAE141"/>
      <c r="CAF141"/>
      <c r="CAG141"/>
      <c r="CAH141"/>
      <c r="CAI141"/>
      <c r="CAJ141"/>
      <c r="CAK141"/>
      <c r="CAL141"/>
      <c r="CAM141"/>
      <c r="CAN141"/>
      <c r="CAO141"/>
      <c r="CAP141"/>
      <c r="CAQ141"/>
      <c r="CAR141"/>
      <c r="CAS141"/>
      <c r="CAT141"/>
      <c r="CAU141"/>
      <c r="CAV141"/>
      <c r="CAW141"/>
      <c r="CAX141"/>
      <c r="CAY141"/>
      <c r="CAZ141"/>
      <c r="CBA141"/>
      <c r="CBB141"/>
      <c r="CBC141"/>
      <c r="CBD141"/>
      <c r="CBE141"/>
      <c r="CBF141"/>
      <c r="CBG141"/>
      <c r="CBH141"/>
      <c r="CBI141"/>
      <c r="CBJ141"/>
      <c r="CBK141"/>
      <c r="CBL141"/>
      <c r="CBM141"/>
      <c r="CBN141"/>
      <c r="CBO141"/>
      <c r="CBP141"/>
      <c r="CBQ141"/>
      <c r="CBR141"/>
      <c r="CBS141"/>
      <c r="CBT141"/>
      <c r="CBU141"/>
      <c r="CBV141"/>
      <c r="CBW141"/>
      <c r="CBX141"/>
      <c r="CBY141"/>
      <c r="CBZ141"/>
      <c r="CCA141"/>
      <c r="CCB141"/>
      <c r="CCC141"/>
      <c r="CCD141"/>
      <c r="CCE141"/>
      <c r="CCF141"/>
      <c r="CCG141"/>
      <c r="CCH141"/>
      <c r="CCI141"/>
      <c r="CCJ141"/>
      <c r="CCK141"/>
      <c r="CCL141"/>
      <c r="CCM141"/>
      <c r="CCN141"/>
      <c r="CCO141"/>
      <c r="CCP141"/>
      <c r="CCQ141"/>
      <c r="CCR141"/>
      <c r="CCS141"/>
      <c r="CCT141"/>
      <c r="CCU141"/>
      <c r="CCV141"/>
      <c r="CCW141"/>
      <c r="CCX141"/>
      <c r="CCY141"/>
      <c r="CCZ141"/>
      <c r="CDA141"/>
      <c r="CDB141"/>
      <c r="CDC141"/>
      <c r="CDD141"/>
      <c r="CDE141"/>
      <c r="CDF141"/>
      <c r="CDG141"/>
      <c r="CDH141"/>
      <c r="CDI141"/>
      <c r="CDJ141"/>
      <c r="CDK141"/>
      <c r="CDL141"/>
      <c r="CDM141"/>
      <c r="CDN141"/>
      <c r="CDO141"/>
      <c r="CDP141"/>
      <c r="CDQ141"/>
      <c r="CDR141"/>
      <c r="CDS141"/>
      <c r="CDT141"/>
      <c r="CDU141"/>
      <c r="CDV141"/>
      <c r="CDW141"/>
      <c r="CDX141"/>
      <c r="CDY141"/>
      <c r="CDZ141"/>
      <c r="CEA141"/>
      <c r="CEB141"/>
      <c r="CEC141"/>
      <c r="CED141"/>
      <c r="CEE141"/>
      <c r="CEF141"/>
      <c r="CEG141"/>
      <c r="CEH141"/>
      <c r="CEI141"/>
      <c r="CEJ141"/>
      <c r="CEK141"/>
      <c r="CEL141"/>
      <c r="CEM141"/>
      <c r="CEN141"/>
      <c r="CEO141"/>
      <c r="CEP141"/>
      <c r="CEQ141"/>
      <c r="CER141"/>
      <c r="CES141"/>
      <c r="CET141"/>
      <c r="CEU141"/>
      <c r="CEV141"/>
      <c r="CEW141"/>
      <c r="CEX141"/>
      <c r="CEY141"/>
      <c r="CEZ141"/>
      <c r="CFA141"/>
      <c r="CFB141"/>
      <c r="CFC141"/>
      <c r="CFD141"/>
      <c r="CFE141"/>
      <c r="CFF141"/>
      <c r="CFG141"/>
      <c r="CFH141"/>
      <c r="CFI141"/>
      <c r="CFJ141"/>
      <c r="CFK141"/>
      <c r="CFL141"/>
      <c r="CFM141"/>
      <c r="CFN141"/>
      <c r="CFO141"/>
      <c r="CFP141"/>
      <c r="CFQ141"/>
      <c r="CFR141"/>
      <c r="CFS141"/>
      <c r="CFT141"/>
      <c r="CFU141"/>
      <c r="CFV141"/>
      <c r="CFW141"/>
      <c r="CFX141"/>
      <c r="CFY141"/>
      <c r="CFZ141"/>
      <c r="CGA141"/>
      <c r="CGB141"/>
      <c r="CGC141"/>
      <c r="CGD141"/>
      <c r="CGE141"/>
      <c r="CGF141"/>
      <c r="CGG141"/>
      <c r="CGH141"/>
      <c r="CGI141"/>
      <c r="CGJ141"/>
      <c r="CGK141"/>
      <c r="CGL141"/>
      <c r="CGM141"/>
      <c r="CGN141"/>
      <c r="CGO141"/>
      <c r="CGP141"/>
      <c r="CGQ141"/>
      <c r="CGR141"/>
      <c r="CGS141"/>
      <c r="CGT141"/>
      <c r="CGU141"/>
      <c r="CGV141"/>
      <c r="CGW141"/>
      <c r="CGX141"/>
      <c r="CGY141"/>
      <c r="CGZ141"/>
      <c r="CHA141"/>
      <c r="CHB141"/>
      <c r="CHC141"/>
      <c r="CHD141"/>
      <c r="CHE141"/>
      <c r="CHF141"/>
      <c r="CHG141"/>
      <c r="CHH141"/>
      <c r="CHI141"/>
      <c r="CHJ141"/>
      <c r="CHK141"/>
      <c r="CHL141"/>
      <c r="CHM141"/>
      <c r="CHN141"/>
      <c r="CHO141"/>
      <c r="CHP141"/>
      <c r="CHQ141"/>
      <c r="CHR141"/>
      <c r="CHS141"/>
      <c r="CHT141"/>
      <c r="CHU141"/>
      <c r="CHV141"/>
      <c r="CHW141"/>
      <c r="CHX141"/>
      <c r="CHY141"/>
      <c r="CHZ141"/>
      <c r="CIA141"/>
      <c r="CIB141"/>
      <c r="CIC141"/>
      <c r="CID141"/>
      <c r="CIE141"/>
      <c r="CIF141"/>
      <c r="CIG141"/>
      <c r="CIH141"/>
      <c r="CII141"/>
      <c r="CIJ141"/>
      <c r="CIK141"/>
      <c r="CIL141"/>
      <c r="CIM141"/>
      <c r="CIN141"/>
      <c r="CIO141"/>
      <c r="CIP141"/>
      <c r="CIQ141"/>
      <c r="CIR141"/>
      <c r="CIS141"/>
      <c r="CIT141"/>
      <c r="CIU141"/>
      <c r="CIV141"/>
      <c r="CIW141"/>
      <c r="CIX141"/>
      <c r="CIY141"/>
      <c r="CIZ141"/>
      <c r="CJA141"/>
      <c r="CJB141"/>
      <c r="CJC141"/>
      <c r="CJD141"/>
      <c r="CJE141"/>
      <c r="CJF141"/>
      <c r="CJG141"/>
      <c r="CJH141"/>
      <c r="CJI141"/>
      <c r="CJJ141"/>
      <c r="CJK141"/>
      <c r="CJL141"/>
      <c r="CJM141"/>
      <c r="CJN141"/>
      <c r="CJO141"/>
      <c r="CJP141"/>
      <c r="CJQ141"/>
      <c r="CJR141"/>
      <c r="CJS141"/>
      <c r="CJT141"/>
      <c r="CJU141"/>
      <c r="CJV141"/>
      <c r="CJW141"/>
      <c r="CJX141"/>
      <c r="CJY141"/>
      <c r="CJZ141"/>
      <c r="CKA141"/>
      <c r="CKB141"/>
      <c r="CKC141"/>
      <c r="CKD141"/>
      <c r="CKE141"/>
      <c r="CKF141"/>
      <c r="CKG141"/>
      <c r="CKH141"/>
      <c r="CKI141"/>
      <c r="CKJ141"/>
      <c r="CKK141"/>
      <c r="CKL141"/>
      <c r="CKM141"/>
      <c r="CKN141"/>
      <c r="CKO141"/>
      <c r="CKP141"/>
      <c r="CKQ141"/>
      <c r="CKR141"/>
      <c r="CKS141"/>
      <c r="CKT141"/>
      <c r="CKU141"/>
      <c r="CKV141"/>
      <c r="CKW141"/>
      <c r="CKX141"/>
      <c r="CKY141"/>
      <c r="CKZ141"/>
      <c r="CLA141"/>
      <c r="CLB141"/>
      <c r="CLC141"/>
      <c r="CLD141"/>
      <c r="CLE141"/>
      <c r="CLF141"/>
      <c r="CLG141"/>
      <c r="CLH141"/>
      <c r="CLI141"/>
      <c r="CLJ141"/>
      <c r="CLK141"/>
      <c r="CLL141"/>
      <c r="CLM141"/>
      <c r="CLN141"/>
      <c r="CLO141"/>
      <c r="CLP141"/>
      <c r="CLQ141"/>
      <c r="CLR141"/>
      <c r="CLS141"/>
      <c r="CLT141"/>
      <c r="CLU141"/>
      <c r="CLV141"/>
      <c r="CLW141"/>
      <c r="CLX141"/>
      <c r="CLY141"/>
      <c r="CLZ141"/>
      <c r="CMA141"/>
      <c r="CMB141"/>
      <c r="CMC141"/>
      <c r="CMD141"/>
      <c r="CME141"/>
      <c r="CMF141"/>
      <c r="CMG141"/>
      <c r="CMH141"/>
      <c r="CMI141"/>
      <c r="CMJ141"/>
      <c r="CMK141"/>
      <c r="CML141"/>
      <c r="CMM141"/>
      <c r="CMN141"/>
      <c r="CMO141"/>
      <c r="CMP141"/>
      <c r="CMQ141"/>
      <c r="CMR141"/>
      <c r="CMS141"/>
      <c r="CMT141"/>
      <c r="CMU141"/>
      <c r="CMV141"/>
      <c r="CMW141"/>
      <c r="CMX141"/>
      <c r="CMY141"/>
      <c r="CMZ141"/>
      <c r="CNA141"/>
      <c r="CNB141"/>
      <c r="CNC141"/>
      <c r="CND141"/>
      <c r="CNE141"/>
      <c r="CNF141"/>
      <c r="CNG141"/>
      <c r="CNH141"/>
      <c r="CNI141"/>
      <c r="CNJ141"/>
      <c r="CNK141"/>
      <c r="CNL141"/>
      <c r="CNM141"/>
      <c r="CNN141"/>
      <c r="CNO141"/>
      <c r="CNP141"/>
      <c r="CNQ141"/>
      <c r="CNR141"/>
      <c r="CNS141"/>
      <c r="CNT141"/>
      <c r="CNU141"/>
      <c r="CNV141"/>
      <c r="CNW141"/>
      <c r="CNX141"/>
      <c r="CNY141"/>
      <c r="CNZ141"/>
      <c r="COA141"/>
      <c r="COB141"/>
      <c r="COC141"/>
      <c r="COD141"/>
      <c r="COE141"/>
      <c r="COF141"/>
      <c r="COG141"/>
      <c r="COH141"/>
      <c r="COI141"/>
      <c r="COJ141"/>
      <c r="COK141"/>
      <c r="COL141"/>
      <c r="COM141"/>
      <c r="CON141"/>
      <c r="COO141"/>
      <c r="COP141"/>
      <c r="COQ141"/>
      <c r="COR141"/>
      <c r="COS141"/>
      <c r="COT141"/>
      <c r="COU141"/>
      <c r="COV141"/>
      <c r="COW141"/>
      <c r="COX141"/>
      <c r="COY141"/>
      <c r="COZ141"/>
      <c r="CPA141"/>
      <c r="CPB141"/>
      <c r="CPC141"/>
      <c r="CPD141"/>
      <c r="CPE141"/>
      <c r="CPF141"/>
      <c r="CPG141"/>
      <c r="CPH141"/>
      <c r="CPI141"/>
      <c r="CPJ141"/>
      <c r="CPK141"/>
      <c r="CPL141"/>
      <c r="CPM141"/>
      <c r="CPN141"/>
      <c r="CPO141"/>
      <c r="CPP141"/>
      <c r="CPQ141"/>
      <c r="CPR141"/>
      <c r="CPS141"/>
      <c r="CPT141"/>
      <c r="CPU141"/>
      <c r="CPV141"/>
      <c r="CPW141"/>
      <c r="CPX141"/>
      <c r="CPY141"/>
      <c r="CPZ141"/>
      <c r="CQA141"/>
      <c r="CQB141"/>
      <c r="CQC141"/>
      <c r="CQD141"/>
      <c r="CQE141"/>
      <c r="CQF141"/>
      <c r="CQG141"/>
      <c r="CQH141"/>
      <c r="CQI141"/>
      <c r="CQJ141"/>
      <c r="CQK141"/>
      <c r="CQL141"/>
      <c r="CQM141"/>
      <c r="CQN141"/>
      <c r="CQO141"/>
      <c r="CQP141"/>
      <c r="CQQ141"/>
      <c r="CQR141"/>
      <c r="CQS141"/>
      <c r="CQT141"/>
      <c r="CQU141"/>
      <c r="CQV141"/>
      <c r="CQW141"/>
      <c r="CQX141"/>
      <c r="CQY141"/>
      <c r="CQZ141"/>
      <c r="CRA141"/>
      <c r="CRB141"/>
      <c r="CRC141"/>
      <c r="CRD141"/>
      <c r="CRE141"/>
      <c r="CRF141"/>
      <c r="CRG141"/>
      <c r="CRH141"/>
      <c r="CRI141"/>
      <c r="CRJ141"/>
      <c r="CRK141"/>
      <c r="CRL141"/>
      <c r="CRM141"/>
      <c r="CRN141"/>
      <c r="CRO141"/>
      <c r="CRP141"/>
      <c r="CRQ141"/>
      <c r="CRR141"/>
      <c r="CRS141"/>
      <c r="CRT141"/>
      <c r="CRU141"/>
      <c r="CRV141"/>
      <c r="CRW141"/>
      <c r="CRX141"/>
      <c r="CRY141"/>
      <c r="CRZ141"/>
      <c r="CSA141"/>
      <c r="CSB141"/>
      <c r="CSC141"/>
      <c r="CSD141"/>
      <c r="CSE141"/>
      <c r="CSF141"/>
      <c r="CSG141"/>
      <c r="CSH141"/>
      <c r="CSI141"/>
      <c r="CSJ141"/>
      <c r="CSK141"/>
      <c r="CSL141"/>
      <c r="CSM141"/>
      <c r="CSN141"/>
      <c r="CSO141"/>
      <c r="CSP141"/>
      <c r="CSQ141"/>
      <c r="CSR141"/>
      <c r="CSS141"/>
      <c r="CST141"/>
      <c r="CSU141"/>
      <c r="CSV141"/>
      <c r="CSW141"/>
      <c r="CSX141"/>
      <c r="CSY141"/>
      <c r="CSZ141"/>
      <c r="CTA141"/>
      <c r="CTB141"/>
      <c r="CTC141"/>
      <c r="CTD141"/>
      <c r="CTE141"/>
      <c r="CTF141"/>
      <c r="CTG141"/>
      <c r="CTH141"/>
      <c r="CTI141"/>
      <c r="CTJ141"/>
      <c r="CTK141"/>
      <c r="CTL141"/>
      <c r="CTM141"/>
      <c r="CTN141"/>
      <c r="CTO141"/>
      <c r="CTP141"/>
      <c r="CTQ141"/>
      <c r="CTR141"/>
      <c r="CTS141"/>
      <c r="CTT141"/>
      <c r="CTU141"/>
      <c r="CTV141"/>
      <c r="CTW141"/>
      <c r="CTX141"/>
      <c r="CTY141"/>
      <c r="CTZ141"/>
      <c r="CUA141"/>
      <c r="CUB141"/>
      <c r="CUC141"/>
      <c r="CUD141"/>
      <c r="CUE141"/>
      <c r="CUF141"/>
      <c r="CUG141"/>
      <c r="CUH141"/>
      <c r="CUI141"/>
      <c r="CUJ141"/>
      <c r="CUK141"/>
      <c r="CUL141"/>
      <c r="CUM141"/>
      <c r="CUN141"/>
      <c r="CUO141"/>
      <c r="CUP141"/>
      <c r="CUQ141"/>
      <c r="CUR141"/>
      <c r="CUS141"/>
      <c r="CUT141"/>
      <c r="CUU141"/>
      <c r="CUV141"/>
      <c r="CUW141"/>
      <c r="CUX141"/>
      <c r="CUY141"/>
      <c r="CUZ141"/>
      <c r="CVA141"/>
      <c r="CVB141"/>
      <c r="CVC141"/>
      <c r="CVD141"/>
      <c r="CVE141"/>
      <c r="CVF141"/>
      <c r="CVG141"/>
      <c r="CVH141"/>
      <c r="CVI141"/>
      <c r="CVJ141"/>
      <c r="CVK141"/>
      <c r="CVL141"/>
      <c r="CVM141"/>
      <c r="CVN141"/>
      <c r="CVO141"/>
      <c r="CVP141"/>
      <c r="CVQ141"/>
      <c r="CVR141"/>
      <c r="CVS141"/>
      <c r="CVT141"/>
      <c r="CVU141"/>
      <c r="CVV141"/>
      <c r="CVW141"/>
      <c r="CVX141"/>
      <c r="CVY141"/>
      <c r="CVZ141"/>
      <c r="CWA141"/>
      <c r="CWB141"/>
      <c r="CWC141"/>
      <c r="CWD141"/>
      <c r="CWE141"/>
      <c r="CWF141"/>
      <c r="CWG141"/>
      <c r="CWH141"/>
      <c r="CWI141"/>
      <c r="CWJ141"/>
      <c r="CWK141"/>
      <c r="CWL141"/>
      <c r="CWM141"/>
      <c r="CWN141"/>
      <c r="CWO141"/>
      <c r="CWP141"/>
      <c r="CWQ141"/>
      <c r="CWR141"/>
      <c r="CWS141"/>
      <c r="CWT141"/>
      <c r="CWU141"/>
      <c r="CWV141"/>
      <c r="CWW141"/>
      <c r="CWX141"/>
      <c r="CWY141"/>
      <c r="CWZ141"/>
      <c r="CXA141"/>
      <c r="CXB141"/>
      <c r="CXC141"/>
      <c r="CXD141"/>
      <c r="CXE141"/>
      <c r="CXF141"/>
      <c r="CXG141"/>
      <c r="CXH141"/>
      <c r="CXI141"/>
      <c r="CXJ141"/>
      <c r="CXK141"/>
      <c r="CXL141"/>
      <c r="CXM141"/>
      <c r="CXN141"/>
      <c r="CXO141"/>
      <c r="CXP141"/>
      <c r="CXQ141"/>
      <c r="CXR141"/>
      <c r="CXS141"/>
      <c r="CXT141"/>
      <c r="CXU141"/>
      <c r="CXV141"/>
      <c r="CXW141"/>
      <c r="CXX141"/>
      <c r="CXY141"/>
      <c r="CXZ141"/>
      <c r="CYA141"/>
      <c r="CYB141"/>
      <c r="CYC141"/>
      <c r="CYD141"/>
      <c r="CYE141"/>
      <c r="CYF141"/>
      <c r="CYG141"/>
      <c r="CYH141"/>
      <c r="CYI141"/>
      <c r="CYJ141"/>
      <c r="CYK141"/>
      <c r="CYL141"/>
      <c r="CYM141"/>
      <c r="CYN141"/>
      <c r="CYO141"/>
      <c r="CYP141"/>
      <c r="CYQ141"/>
      <c r="CYR141"/>
      <c r="CYS141"/>
      <c r="CYT141"/>
      <c r="CYU141"/>
      <c r="CYV141"/>
      <c r="CYW141"/>
      <c r="CYX141"/>
      <c r="CYY141"/>
      <c r="CYZ141"/>
      <c r="CZA141"/>
      <c r="CZB141"/>
      <c r="CZC141"/>
      <c r="CZD141"/>
      <c r="CZE141"/>
      <c r="CZF141"/>
      <c r="CZG141"/>
      <c r="CZH141"/>
      <c r="CZI141"/>
      <c r="CZJ141"/>
      <c r="CZK141"/>
      <c r="CZL141"/>
      <c r="CZM141"/>
      <c r="CZN141"/>
      <c r="CZO141"/>
      <c r="CZP141"/>
      <c r="CZQ141"/>
      <c r="CZR141"/>
      <c r="CZS141"/>
      <c r="CZT141"/>
      <c r="CZU141"/>
      <c r="CZV141"/>
      <c r="CZW141"/>
      <c r="CZX141"/>
      <c r="CZY141"/>
      <c r="CZZ141"/>
      <c r="DAA141"/>
      <c r="DAB141"/>
      <c r="DAC141"/>
      <c r="DAD141"/>
      <c r="DAE141"/>
      <c r="DAF141"/>
      <c r="DAG141"/>
      <c r="DAH141"/>
      <c r="DAI141"/>
      <c r="DAJ141"/>
      <c r="DAK141"/>
      <c r="DAL141"/>
      <c r="DAM141"/>
      <c r="DAN141"/>
      <c r="DAO141"/>
      <c r="DAP141"/>
      <c r="DAQ141"/>
      <c r="DAR141"/>
      <c r="DAS141"/>
      <c r="DAT141"/>
      <c r="DAU141"/>
      <c r="DAV141"/>
      <c r="DAW141"/>
      <c r="DAX141"/>
      <c r="DAY141"/>
      <c r="DAZ141"/>
      <c r="DBA141"/>
      <c r="DBB141"/>
      <c r="DBC141"/>
      <c r="DBD141"/>
      <c r="DBE141"/>
      <c r="DBF141"/>
      <c r="DBG141"/>
      <c r="DBH141"/>
      <c r="DBI141"/>
      <c r="DBJ141"/>
      <c r="DBK141"/>
      <c r="DBL141"/>
      <c r="DBM141"/>
      <c r="DBN141"/>
      <c r="DBO141"/>
      <c r="DBP141"/>
      <c r="DBQ141"/>
      <c r="DBR141"/>
      <c r="DBS141"/>
      <c r="DBT141"/>
      <c r="DBU141"/>
      <c r="DBV141"/>
      <c r="DBW141"/>
      <c r="DBX141"/>
      <c r="DBY141"/>
      <c r="DBZ141"/>
      <c r="DCA141"/>
      <c r="DCB141"/>
      <c r="DCC141"/>
      <c r="DCD141"/>
      <c r="DCE141"/>
      <c r="DCF141"/>
      <c r="DCG141"/>
      <c r="DCH141"/>
      <c r="DCI141"/>
      <c r="DCJ141"/>
      <c r="DCK141"/>
      <c r="DCL141"/>
      <c r="DCM141"/>
      <c r="DCN141"/>
      <c r="DCO141"/>
      <c r="DCP141"/>
      <c r="DCQ141"/>
      <c r="DCR141"/>
      <c r="DCS141"/>
      <c r="DCT141"/>
      <c r="DCU141"/>
      <c r="DCV141"/>
      <c r="DCW141"/>
      <c r="DCX141"/>
      <c r="DCY141"/>
      <c r="DCZ141"/>
      <c r="DDA141"/>
      <c r="DDB141"/>
      <c r="DDC141"/>
      <c r="DDD141"/>
      <c r="DDE141"/>
      <c r="DDF141"/>
      <c r="DDG141"/>
      <c r="DDH141"/>
      <c r="DDI141"/>
      <c r="DDJ141"/>
      <c r="DDK141"/>
      <c r="DDL141"/>
      <c r="DDM141"/>
      <c r="DDN141"/>
      <c r="DDO141"/>
      <c r="DDP141"/>
      <c r="DDQ141"/>
      <c r="DDR141"/>
      <c r="DDS141"/>
      <c r="DDT141"/>
      <c r="DDU141"/>
      <c r="DDV141"/>
      <c r="DDW141"/>
      <c r="DDX141"/>
      <c r="DDY141"/>
      <c r="DDZ141"/>
      <c r="DEA141"/>
      <c r="DEB141"/>
      <c r="DEC141"/>
      <c r="DED141"/>
      <c r="DEE141"/>
      <c r="DEF141"/>
      <c r="DEG141"/>
      <c r="DEH141"/>
      <c r="DEI141"/>
      <c r="DEJ141"/>
      <c r="DEK141"/>
      <c r="DEL141"/>
      <c r="DEM141"/>
      <c r="DEN141"/>
      <c r="DEO141"/>
      <c r="DEP141"/>
      <c r="DEQ141"/>
      <c r="DER141"/>
      <c r="DES141"/>
      <c r="DET141"/>
      <c r="DEU141"/>
      <c r="DEV141"/>
      <c r="DEW141"/>
      <c r="DEX141"/>
      <c r="DEY141"/>
      <c r="DEZ141"/>
      <c r="DFA141"/>
      <c r="DFB141"/>
      <c r="DFC141"/>
      <c r="DFD141"/>
      <c r="DFE141"/>
      <c r="DFF141"/>
      <c r="DFG141"/>
      <c r="DFH141"/>
      <c r="DFI141"/>
      <c r="DFJ141"/>
      <c r="DFK141"/>
      <c r="DFL141"/>
      <c r="DFM141"/>
      <c r="DFN141"/>
      <c r="DFO141"/>
      <c r="DFP141"/>
      <c r="DFQ141"/>
      <c r="DFR141"/>
      <c r="DFS141"/>
      <c r="DFT141"/>
      <c r="DFU141"/>
      <c r="DFV141"/>
      <c r="DFW141"/>
      <c r="DFX141"/>
      <c r="DFY141"/>
      <c r="DFZ141"/>
      <c r="DGA141"/>
      <c r="DGB141"/>
      <c r="DGC141"/>
      <c r="DGD141"/>
      <c r="DGE141"/>
      <c r="DGF141"/>
      <c r="DGG141"/>
      <c r="DGH141"/>
      <c r="DGI141"/>
      <c r="DGJ141"/>
      <c r="DGK141"/>
      <c r="DGL141"/>
      <c r="DGM141"/>
      <c r="DGN141"/>
      <c r="DGO141"/>
      <c r="DGP141"/>
      <c r="DGQ141"/>
      <c r="DGR141"/>
      <c r="DGS141"/>
      <c r="DGT141"/>
      <c r="DGU141"/>
      <c r="DGV141"/>
      <c r="DGW141"/>
      <c r="DGX141"/>
      <c r="DGY141"/>
      <c r="DGZ141"/>
      <c r="DHA141"/>
      <c r="DHB141"/>
      <c r="DHC141"/>
      <c r="DHD141"/>
      <c r="DHE141"/>
      <c r="DHF141"/>
      <c r="DHG141"/>
      <c r="DHH141"/>
      <c r="DHI141"/>
      <c r="DHJ141"/>
      <c r="DHK141"/>
      <c r="DHL141"/>
      <c r="DHM141"/>
      <c r="DHN141"/>
      <c r="DHO141"/>
      <c r="DHP141"/>
      <c r="DHQ141"/>
      <c r="DHR141"/>
      <c r="DHS141"/>
      <c r="DHT141"/>
      <c r="DHU141"/>
      <c r="DHV141"/>
      <c r="DHW141"/>
      <c r="DHX141"/>
      <c r="DHY141"/>
      <c r="DHZ141"/>
      <c r="DIA141"/>
      <c r="DIB141"/>
      <c r="DIC141"/>
      <c r="DID141"/>
      <c r="DIE141"/>
      <c r="DIF141"/>
      <c r="DIG141"/>
      <c r="DIH141"/>
      <c r="DII141"/>
      <c r="DIJ141"/>
      <c r="DIK141"/>
      <c r="DIL141"/>
      <c r="DIM141"/>
      <c r="DIN141"/>
      <c r="DIO141"/>
      <c r="DIP141"/>
      <c r="DIQ141"/>
      <c r="DIR141"/>
      <c r="DIS141"/>
      <c r="DIT141"/>
      <c r="DIU141"/>
      <c r="DIV141"/>
      <c r="DIW141"/>
      <c r="DIX141"/>
      <c r="DIY141"/>
      <c r="DIZ141"/>
      <c r="DJA141"/>
      <c r="DJB141"/>
      <c r="DJC141"/>
      <c r="DJD141"/>
      <c r="DJE141"/>
      <c r="DJF141"/>
      <c r="DJG141"/>
      <c r="DJH141"/>
      <c r="DJI141"/>
      <c r="DJJ141"/>
      <c r="DJK141"/>
      <c r="DJL141"/>
      <c r="DJM141"/>
      <c r="DJN141"/>
      <c r="DJO141"/>
      <c r="DJP141"/>
      <c r="DJQ141"/>
      <c r="DJR141"/>
      <c r="DJS141"/>
      <c r="DJT141"/>
      <c r="DJU141"/>
      <c r="DJV141"/>
      <c r="DJW141"/>
      <c r="DJX141"/>
      <c r="DJY141"/>
      <c r="DJZ141"/>
      <c r="DKA141"/>
      <c r="DKB141"/>
      <c r="DKC141"/>
      <c r="DKD141"/>
      <c r="DKE141"/>
      <c r="DKF141"/>
      <c r="DKG141"/>
      <c r="DKH141"/>
      <c r="DKI141"/>
      <c r="DKJ141"/>
      <c r="DKK141"/>
      <c r="DKL141"/>
      <c r="DKM141"/>
      <c r="DKN141"/>
      <c r="DKO141"/>
      <c r="DKP141"/>
      <c r="DKQ141"/>
      <c r="DKR141"/>
      <c r="DKS141"/>
      <c r="DKT141"/>
      <c r="DKU141"/>
      <c r="DKV141"/>
      <c r="DKW141"/>
      <c r="DKX141"/>
      <c r="DKY141"/>
      <c r="DKZ141"/>
      <c r="DLA141"/>
      <c r="DLB141"/>
      <c r="DLC141"/>
      <c r="DLD141"/>
      <c r="DLE141"/>
      <c r="DLF141"/>
      <c r="DLG141"/>
      <c r="DLH141"/>
      <c r="DLI141"/>
      <c r="DLJ141"/>
      <c r="DLK141"/>
      <c r="DLL141"/>
      <c r="DLM141"/>
      <c r="DLN141"/>
      <c r="DLO141"/>
      <c r="DLP141"/>
      <c r="DLQ141"/>
      <c r="DLR141"/>
      <c r="DLS141"/>
      <c r="DLT141"/>
      <c r="DLU141"/>
      <c r="DLV141"/>
      <c r="DLW141"/>
      <c r="DLX141"/>
      <c r="DLY141"/>
      <c r="DLZ141"/>
      <c r="DMA141"/>
      <c r="DMB141"/>
      <c r="DMC141"/>
      <c r="DMD141"/>
      <c r="DME141"/>
      <c r="DMF141"/>
      <c r="DMG141"/>
      <c r="DMH141"/>
      <c r="DMI141"/>
      <c r="DMJ141"/>
      <c r="DMK141"/>
      <c r="DML141"/>
      <c r="DMM141"/>
      <c r="DMN141"/>
      <c r="DMO141"/>
      <c r="DMP141"/>
      <c r="DMQ141"/>
      <c r="DMR141"/>
      <c r="DMS141"/>
      <c r="DMT141"/>
      <c r="DMU141"/>
      <c r="DMV141"/>
      <c r="DMW141"/>
      <c r="DMX141"/>
      <c r="DMY141"/>
      <c r="DMZ141"/>
      <c r="DNA141"/>
      <c r="DNB141"/>
      <c r="DNC141"/>
      <c r="DND141"/>
      <c r="DNE141"/>
      <c r="DNF141"/>
      <c r="DNG141"/>
      <c r="DNH141"/>
      <c r="DNI141"/>
      <c r="DNJ141"/>
      <c r="DNK141"/>
      <c r="DNL141"/>
      <c r="DNM141"/>
      <c r="DNN141"/>
      <c r="DNO141"/>
      <c r="DNP141"/>
      <c r="DNQ141"/>
      <c r="DNR141"/>
      <c r="DNS141"/>
      <c r="DNT141"/>
      <c r="DNU141"/>
      <c r="DNV141"/>
      <c r="DNW141"/>
      <c r="DNX141"/>
      <c r="DNY141"/>
      <c r="DNZ141"/>
      <c r="DOA141"/>
      <c r="DOB141"/>
      <c r="DOC141"/>
      <c r="DOD141"/>
      <c r="DOE141"/>
      <c r="DOF141"/>
      <c r="DOG141"/>
      <c r="DOH141"/>
      <c r="DOI141"/>
      <c r="DOJ141"/>
      <c r="DOK141"/>
      <c r="DOL141"/>
      <c r="DOM141"/>
      <c r="DON141"/>
      <c r="DOO141"/>
      <c r="DOP141"/>
      <c r="DOQ141"/>
      <c r="DOR141"/>
      <c r="DOS141"/>
      <c r="DOT141"/>
      <c r="DOU141"/>
      <c r="DOV141"/>
      <c r="DOW141"/>
      <c r="DOX141"/>
      <c r="DOY141"/>
      <c r="DOZ141"/>
      <c r="DPA141"/>
      <c r="DPB141"/>
      <c r="DPC141"/>
      <c r="DPD141"/>
      <c r="DPE141"/>
      <c r="DPF141"/>
      <c r="DPG141"/>
      <c r="DPH141"/>
      <c r="DPI141"/>
      <c r="DPJ141"/>
      <c r="DPK141"/>
      <c r="DPL141"/>
      <c r="DPM141"/>
      <c r="DPN141"/>
      <c r="DPO141"/>
      <c r="DPP141"/>
      <c r="DPQ141"/>
      <c r="DPR141"/>
      <c r="DPS141"/>
      <c r="DPT141"/>
      <c r="DPU141"/>
      <c r="DPV141"/>
      <c r="DPW141"/>
      <c r="DPX141"/>
      <c r="DPY141"/>
      <c r="DPZ141"/>
      <c r="DQA141"/>
      <c r="DQB141"/>
      <c r="DQC141"/>
      <c r="DQD141"/>
      <c r="DQE141"/>
      <c r="DQF141"/>
      <c r="DQG141"/>
      <c r="DQH141"/>
      <c r="DQI141"/>
      <c r="DQJ141"/>
      <c r="DQK141"/>
      <c r="DQL141"/>
      <c r="DQM141"/>
      <c r="DQN141"/>
      <c r="DQO141"/>
      <c r="DQP141"/>
      <c r="DQQ141"/>
      <c r="DQR141"/>
      <c r="DQS141"/>
      <c r="DQT141"/>
      <c r="DQU141"/>
      <c r="DQV141"/>
      <c r="DQW141"/>
      <c r="DQX141"/>
      <c r="DQY141"/>
      <c r="DQZ141"/>
      <c r="DRA141"/>
      <c r="DRB141"/>
      <c r="DRC141"/>
      <c r="DRD141"/>
      <c r="DRE141"/>
      <c r="DRF141"/>
      <c r="DRG141"/>
      <c r="DRH141"/>
      <c r="DRI141"/>
      <c r="DRJ141"/>
      <c r="DRK141"/>
      <c r="DRL141"/>
      <c r="DRM141"/>
      <c r="DRN141"/>
      <c r="DRO141"/>
      <c r="DRP141"/>
      <c r="DRQ141"/>
      <c r="DRR141"/>
      <c r="DRS141"/>
      <c r="DRT141"/>
      <c r="DRU141"/>
      <c r="DRV141"/>
      <c r="DRW141"/>
      <c r="DRX141"/>
      <c r="DRY141"/>
      <c r="DRZ141"/>
      <c r="DSA141"/>
      <c r="DSB141"/>
      <c r="DSC141"/>
      <c r="DSD141"/>
      <c r="DSE141"/>
      <c r="DSF141"/>
      <c r="DSG141"/>
      <c r="DSH141"/>
      <c r="DSI141"/>
      <c r="DSJ141"/>
      <c r="DSK141"/>
      <c r="DSL141"/>
      <c r="DSM141"/>
      <c r="DSN141"/>
      <c r="DSO141"/>
      <c r="DSP141"/>
      <c r="DSQ141"/>
      <c r="DSR141"/>
      <c r="DSS141"/>
      <c r="DST141"/>
      <c r="DSU141"/>
      <c r="DSV141"/>
      <c r="DSW141"/>
      <c r="DSX141"/>
      <c r="DSY141"/>
      <c r="DSZ141"/>
      <c r="DTA141"/>
      <c r="DTB141"/>
      <c r="DTC141"/>
      <c r="DTD141"/>
      <c r="DTE141"/>
      <c r="DTF141"/>
      <c r="DTG141"/>
      <c r="DTH141"/>
      <c r="DTI141"/>
      <c r="DTJ141"/>
      <c r="DTK141"/>
      <c r="DTL141"/>
      <c r="DTM141"/>
      <c r="DTN141"/>
      <c r="DTO141"/>
      <c r="DTP141"/>
      <c r="DTQ141"/>
      <c r="DTR141"/>
      <c r="DTS141"/>
      <c r="DTT141"/>
      <c r="DTU141"/>
      <c r="DTV141"/>
      <c r="DTW141"/>
      <c r="DTX141"/>
      <c r="DTY141"/>
      <c r="DTZ141"/>
      <c r="DUA141"/>
      <c r="DUB141"/>
      <c r="DUC141"/>
      <c r="DUD141"/>
      <c r="DUE141"/>
      <c r="DUF141"/>
      <c r="DUG141"/>
      <c r="DUH141"/>
      <c r="DUI141"/>
      <c r="DUJ141"/>
      <c r="DUK141"/>
      <c r="DUL141"/>
      <c r="DUM141"/>
      <c r="DUN141"/>
      <c r="DUO141"/>
      <c r="DUP141"/>
      <c r="DUQ141"/>
      <c r="DUR141"/>
      <c r="DUS141"/>
      <c r="DUT141"/>
      <c r="DUU141"/>
      <c r="DUV141"/>
      <c r="DUW141"/>
      <c r="DUX141"/>
      <c r="DUY141"/>
      <c r="DUZ141"/>
      <c r="DVA141"/>
      <c r="DVB141"/>
      <c r="DVC141"/>
      <c r="DVD141"/>
      <c r="DVE141"/>
      <c r="DVF141"/>
      <c r="DVG141"/>
      <c r="DVH141"/>
      <c r="DVI141"/>
      <c r="DVJ141"/>
      <c r="DVK141"/>
      <c r="DVL141"/>
      <c r="DVM141"/>
      <c r="DVN141"/>
      <c r="DVO141"/>
      <c r="DVP141"/>
      <c r="DVQ141"/>
      <c r="DVR141"/>
      <c r="DVS141"/>
      <c r="DVT141"/>
      <c r="DVU141"/>
      <c r="DVV141"/>
      <c r="DVW141"/>
      <c r="DVX141"/>
      <c r="DVY141"/>
      <c r="DVZ141"/>
      <c r="DWA141"/>
      <c r="DWB141"/>
      <c r="DWC141"/>
      <c r="DWD141"/>
      <c r="DWE141"/>
      <c r="DWF141"/>
      <c r="DWG141"/>
      <c r="DWH141"/>
      <c r="DWI141"/>
      <c r="DWJ141"/>
      <c r="DWK141"/>
      <c r="DWL141"/>
      <c r="DWM141"/>
      <c r="DWN141"/>
      <c r="DWO141"/>
      <c r="DWP141"/>
      <c r="DWQ141"/>
      <c r="DWR141"/>
      <c r="DWS141"/>
      <c r="DWT141"/>
      <c r="DWU141"/>
      <c r="DWV141"/>
      <c r="DWW141"/>
      <c r="DWX141"/>
      <c r="DWY141"/>
      <c r="DWZ141"/>
      <c r="DXA141"/>
      <c r="DXB141"/>
      <c r="DXC141"/>
      <c r="DXD141"/>
      <c r="DXE141"/>
      <c r="DXF141"/>
      <c r="DXG141"/>
      <c r="DXH141"/>
      <c r="DXI141"/>
      <c r="DXJ141"/>
      <c r="DXK141"/>
      <c r="DXL141"/>
      <c r="DXM141"/>
      <c r="DXN141"/>
      <c r="DXO141"/>
      <c r="DXP141"/>
      <c r="DXQ141"/>
      <c r="DXR141"/>
      <c r="DXS141"/>
      <c r="DXT141"/>
      <c r="DXU141"/>
      <c r="DXV141"/>
      <c r="DXW141"/>
      <c r="DXX141"/>
      <c r="DXY141"/>
      <c r="DXZ141"/>
      <c r="DYA141"/>
      <c r="DYB141"/>
      <c r="DYC141"/>
      <c r="DYD141"/>
      <c r="DYE141"/>
      <c r="DYF141"/>
      <c r="DYG141"/>
      <c r="DYH141"/>
      <c r="DYI141"/>
      <c r="DYJ141"/>
      <c r="DYK141"/>
      <c r="DYL141"/>
      <c r="DYM141"/>
      <c r="DYN141"/>
      <c r="DYO141"/>
      <c r="DYP141"/>
      <c r="DYQ141"/>
      <c r="DYR141"/>
      <c r="DYS141"/>
      <c r="DYT141"/>
      <c r="DYU141"/>
      <c r="DYV141"/>
      <c r="DYW141"/>
      <c r="DYX141"/>
      <c r="DYY141"/>
      <c r="DYZ141"/>
      <c r="DZA141"/>
      <c r="DZB141"/>
      <c r="DZC141"/>
      <c r="DZD141"/>
      <c r="DZE141"/>
      <c r="DZF141"/>
      <c r="DZG141"/>
      <c r="DZH141"/>
      <c r="DZI141"/>
      <c r="DZJ141"/>
      <c r="DZK141"/>
      <c r="DZL141"/>
      <c r="DZM141"/>
      <c r="DZN141"/>
      <c r="DZO141"/>
      <c r="DZP141"/>
      <c r="DZQ141"/>
      <c r="DZR141"/>
      <c r="DZS141"/>
      <c r="DZT141"/>
      <c r="DZU141"/>
      <c r="DZV141"/>
      <c r="DZW141"/>
      <c r="DZX141"/>
      <c r="DZY141"/>
      <c r="DZZ141"/>
      <c r="EAA141"/>
      <c r="EAB141"/>
      <c r="EAC141"/>
      <c r="EAD141"/>
      <c r="EAE141"/>
      <c r="EAF141"/>
      <c r="EAG141"/>
      <c r="EAH141"/>
      <c r="EAI141"/>
      <c r="EAJ141"/>
      <c r="EAK141"/>
      <c r="EAL141"/>
      <c r="EAM141"/>
      <c r="EAN141"/>
      <c r="EAO141"/>
      <c r="EAP141"/>
      <c r="EAQ141"/>
      <c r="EAR141"/>
      <c r="EAS141"/>
      <c r="EAT141"/>
      <c r="EAU141"/>
      <c r="EAV141"/>
      <c r="EAW141"/>
      <c r="EAX141"/>
      <c r="EAY141"/>
      <c r="EAZ141"/>
      <c r="EBA141"/>
      <c r="EBB141"/>
      <c r="EBC141"/>
      <c r="EBD141"/>
      <c r="EBE141"/>
      <c r="EBF141"/>
      <c r="EBG141"/>
      <c r="EBH141"/>
      <c r="EBI141"/>
      <c r="EBJ141"/>
      <c r="EBK141"/>
      <c r="EBL141"/>
      <c r="EBM141"/>
      <c r="EBN141"/>
      <c r="EBO141"/>
      <c r="EBP141"/>
      <c r="EBQ141"/>
      <c r="EBR141"/>
      <c r="EBS141"/>
      <c r="EBT141"/>
      <c r="EBU141"/>
      <c r="EBV141"/>
      <c r="EBW141"/>
      <c r="EBX141"/>
      <c r="EBY141"/>
      <c r="EBZ141"/>
      <c r="ECA141"/>
      <c r="ECB141"/>
      <c r="ECC141"/>
      <c r="ECD141"/>
      <c r="ECE141"/>
      <c r="ECF141"/>
      <c r="ECG141"/>
      <c r="ECH141"/>
      <c r="ECI141"/>
      <c r="ECJ141"/>
      <c r="ECK141"/>
      <c r="ECL141"/>
      <c r="ECM141"/>
      <c r="ECN141"/>
      <c r="ECO141"/>
      <c r="ECP141"/>
      <c r="ECQ141"/>
      <c r="ECR141"/>
      <c r="ECS141"/>
      <c r="ECT141"/>
      <c r="ECU141"/>
      <c r="ECV141"/>
      <c r="ECW141"/>
      <c r="ECX141"/>
      <c r="ECY141"/>
      <c r="ECZ141"/>
      <c r="EDA141"/>
      <c r="EDB141"/>
      <c r="EDC141"/>
      <c r="EDD141"/>
      <c r="EDE141"/>
      <c r="EDF141"/>
      <c r="EDG141"/>
      <c r="EDH141"/>
      <c r="EDI141"/>
      <c r="EDJ141"/>
      <c r="EDK141"/>
      <c r="EDL141"/>
      <c r="EDM141"/>
      <c r="EDN141"/>
      <c r="EDO141"/>
      <c r="EDP141"/>
      <c r="EDQ141"/>
      <c r="EDR141"/>
      <c r="EDS141"/>
      <c r="EDT141"/>
      <c r="EDU141"/>
      <c r="EDV141"/>
      <c r="EDW141"/>
      <c r="EDX141"/>
      <c r="EDY141"/>
      <c r="EDZ141"/>
      <c r="EEA141"/>
      <c r="EEB141"/>
      <c r="EEC141"/>
      <c r="EED141"/>
      <c r="EEE141"/>
      <c r="EEF141"/>
      <c r="EEG141"/>
      <c r="EEH141"/>
      <c r="EEI141"/>
      <c r="EEJ141"/>
      <c r="EEK141"/>
      <c r="EEL141"/>
      <c r="EEM141"/>
      <c r="EEN141"/>
      <c r="EEO141"/>
      <c r="EEP141"/>
      <c r="EEQ141"/>
      <c r="EER141"/>
      <c r="EES141"/>
      <c r="EET141"/>
      <c r="EEU141"/>
      <c r="EEV141"/>
      <c r="EEW141"/>
      <c r="EEX141"/>
      <c r="EEY141"/>
      <c r="EEZ141"/>
      <c r="EFA141"/>
      <c r="EFB141"/>
      <c r="EFC141"/>
      <c r="EFD141"/>
      <c r="EFE141"/>
      <c r="EFF141"/>
      <c r="EFG141"/>
      <c r="EFH141"/>
      <c r="EFI141"/>
      <c r="EFJ141"/>
      <c r="EFK141"/>
      <c r="EFL141"/>
      <c r="EFM141"/>
      <c r="EFN141"/>
      <c r="EFO141"/>
      <c r="EFP141"/>
      <c r="EFQ141"/>
      <c r="EFR141"/>
      <c r="EFS141"/>
      <c r="EFT141"/>
      <c r="EFU141"/>
      <c r="EFV141"/>
      <c r="EFW141"/>
      <c r="EFX141"/>
      <c r="EFY141"/>
      <c r="EFZ141"/>
      <c r="EGA141"/>
      <c r="EGB141"/>
      <c r="EGC141"/>
      <c r="EGD141"/>
      <c r="EGE141"/>
      <c r="EGF141"/>
      <c r="EGG141"/>
      <c r="EGH141"/>
      <c r="EGI141"/>
      <c r="EGJ141"/>
      <c r="EGK141"/>
      <c r="EGL141"/>
      <c r="EGM141"/>
      <c r="EGN141"/>
      <c r="EGO141"/>
      <c r="EGP141"/>
      <c r="EGQ141"/>
      <c r="EGR141"/>
      <c r="EGS141"/>
      <c r="EGT141"/>
      <c r="EGU141"/>
      <c r="EGV141"/>
      <c r="EGW141"/>
      <c r="EGX141"/>
      <c r="EGY141"/>
      <c r="EGZ141"/>
      <c r="EHA141"/>
      <c r="EHB141"/>
      <c r="EHC141"/>
      <c r="EHD141"/>
      <c r="EHE141"/>
      <c r="EHF141"/>
      <c r="EHG141"/>
      <c r="EHH141"/>
      <c r="EHI141"/>
      <c r="EHJ141"/>
      <c r="EHK141"/>
      <c r="EHL141"/>
      <c r="EHM141"/>
      <c r="EHN141"/>
      <c r="EHO141"/>
      <c r="EHP141"/>
      <c r="EHQ141"/>
      <c r="EHR141"/>
      <c r="EHS141"/>
      <c r="EHT141"/>
      <c r="EHU141"/>
      <c r="EHV141"/>
      <c r="EHW141"/>
      <c r="EHX141"/>
      <c r="EHY141"/>
      <c r="EHZ141"/>
      <c r="EIA141"/>
      <c r="EIB141"/>
      <c r="EIC141"/>
      <c r="EID141"/>
      <c r="EIE141"/>
      <c r="EIF141"/>
      <c r="EIG141"/>
      <c r="EIH141"/>
      <c r="EII141"/>
      <c r="EIJ141"/>
      <c r="EIK141"/>
      <c r="EIL141"/>
      <c r="EIM141"/>
      <c r="EIN141"/>
      <c r="EIO141"/>
      <c r="EIP141"/>
      <c r="EIQ141"/>
      <c r="EIR141"/>
      <c r="EIS141"/>
      <c r="EIT141"/>
      <c r="EIU141"/>
      <c r="EIV141"/>
      <c r="EIW141"/>
      <c r="EIX141"/>
      <c r="EIY141"/>
      <c r="EIZ141"/>
      <c r="EJA141"/>
      <c r="EJB141"/>
      <c r="EJC141"/>
      <c r="EJD141"/>
      <c r="EJE141"/>
      <c r="EJF141"/>
      <c r="EJG141"/>
      <c r="EJH141"/>
      <c r="EJI141"/>
      <c r="EJJ141"/>
      <c r="EJK141"/>
      <c r="EJL141"/>
      <c r="EJM141"/>
      <c r="EJN141"/>
      <c r="EJO141"/>
      <c r="EJP141"/>
      <c r="EJQ141"/>
      <c r="EJR141"/>
      <c r="EJS141"/>
      <c r="EJT141"/>
      <c r="EJU141"/>
      <c r="EJV141"/>
      <c r="EJW141"/>
      <c r="EJX141"/>
      <c r="EJY141"/>
      <c r="EJZ141"/>
      <c r="EKA141"/>
      <c r="EKB141"/>
      <c r="EKC141"/>
      <c r="EKD141"/>
      <c r="EKE141"/>
      <c r="EKF141"/>
      <c r="EKG141"/>
      <c r="EKH141"/>
      <c r="EKI141"/>
      <c r="EKJ141"/>
      <c r="EKK141"/>
      <c r="EKL141"/>
      <c r="EKM141"/>
      <c r="EKN141"/>
      <c r="EKO141"/>
      <c r="EKP141"/>
      <c r="EKQ141"/>
      <c r="EKR141"/>
      <c r="EKS141"/>
      <c r="EKT141"/>
      <c r="EKU141"/>
      <c r="EKV141"/>
      <c r="EKW141"/>
      <c r="EKX141"/>
      <c r="EKY141"/>
      <c r="EKZ141"/>
      <c r="ELA141"/>
      <c r="ELB141"/>
      <c r="ELC141"/>
      <c r="ELD141"/>
      <c r="ELE141"/>
      <c r="ELF141"/>
      <c r="ELG141"/>
      <c r="ELH141"/>
      <c r="ELI141"/>
      <c r="ELJ141"/>
      <c r="ELK141"/>
      <c r="ELL141"/>
      <c r="ELM141"/>
      <c r="ELN141"/>
      <c r="ELO141"/>
      <c r="ELP141"/>
      <c r="ELQ141"/>
      <c r="ELR141"/>
      <c r="ELS141"/>
      <c r="ELT141"/>
      <c r="ELU141"/>
      <c r="ELV141"/>
      <c r="ELW141"/>
      <c r="ELX141"/>
      <c r="ELY141"/>
      <c r="ELZ141"/>
      <c r="EMA141"/>
      <c r="EMB141"/>
      <c r="EMC141"/>
      <c r="EMD141"/>
      <c r="EME141"/>
      <c r="EMF141"/>
      <c r="EMG141"/>
      <c r="EMH141"/>
      <c r="EMI141"/>
      <c r="EMJ141"/>
      <c r="EMK141"/>
      <c r="EML141"/>
      <c r="EMM141"/>
      <c r="EMN141"/>
      <c r="EMO141"/>
      <c r="EMP141"/>
      <c r="EMQ141"/>
      <c r="EMR141"/>
      <c r="EMS141"/>
      <c r="EMT141"/>
      <c r="EMU141"/>
      <c r="EMV141"/>
      <c r="EMW141"/>
      <c r="EMX141"/>
      <c r="EMY141"/>
      <c r="EMZ141"/>
      <c r="ENA141"/>
      <c r="ENB141"/>
      <c r="ENC141"/>
      <c r="END141"/>
      <c r="ENE141"/>
      <c r="ENF141"/>
      <c r="ENG141"/>
      <c r="ENH141"/>
      <c r="ENI141"/>
      <c r="ENJ141"/>
      <c r="ENK141"/>
      <c r="ENL141"/>
      <c r="ENM141"/>
      <c r="ENN141"/>
      <c r="ENO141"/>
      <c r="ENP141"/>
      <c r="ENQ141"/>
      <c r="ENR141"/>
      <c r="ENS141"/>
      <c r="ENT141"/>
      <c r="ENU141"/>
      <c r="ENV141"/>
      <c r="ENW141"/>
      <c r="ENX141"/>
      <c r="ENY141"/>
      <c r="ENZ141"/>
      <c r="EOA141"/>
      <c r="EOB141"/>
      <c r="EOC141"/>
      <c r="EOD141"/>
      <c r="EOE141"/>
      <c r="EOF141"/>
      <c r="EOG141"/>
      <c r="EOH141"/>
      <c r="EOI141"/>
      <c r="EOJ141"/>
      <c r="EOK141"/>
      <c r="EOL141"/>
      <c r="EOM141"/>
      <c r="EON141"/>
      <c r="EOO141"/>
      <c r="EOP141"/>
      <c r="EOQ141"/>
      <c r="EOR141"/>
      <c r="EOS141"/>
      <c r="EOT141"/>
      <c r="EOU141"/>
      <c r="EOV141"/>
      <c r="EOW141"/>
      <c r="EOX141"/>
      <c r="EOY141"/>
      <c r="EOZ141"/>
      <c r="EPA141"/>
      <c r="EPB141"/>
      <c r="EPC141"/>
      <c r="EPD141"/>
      <c r="EPE141"/>
      <c r="EPF141"/>
      <c r="EPG141"/>
      <c r="EPH141"/>
      <c r="EPI141"/>
      <c r="EPJ141"/>
      <c r="EPK141"/>
      <c r="EPL141"/>
      <c r="EPM141"/>
      <c r="EPN141"/>
      <c r="EPO141"/>
      <c r="EPP141"/>
      <c r="EPQ141"/>
      <c r="EPR141"/>
      <c r="EPS141"/>
      <c r="EPT141"/>
      <c r="EPU141"/>
      <c r="EPV141"/>
      <c r="EPW141"/>
      <c r="EPX141"/>
      <c r="EPY141"/>
      <c r="EPZ141"/>
      <c r="EQA141"/>
      <c r="EQB141"/>
      <c r="EQC141"/>
      <c r="EQD141"/>
      <c r="EQE141"/>
      <c r="EQF141"/>
      <c r="EQG141"/>
      <c r="EQH141"/>
      <c r="EQI141"/>
      <c r="EQJ141"/>
      <c r="EQK141"/>
      <c r="EQL141"/>
      <c r="EQM141"/>
      <c r="EQN141"/>
      <c r="EQO141"/>
      <c r="EQP141"/>
      <c r="EQQ141"/>
      <c r="EQR141"/>
      <c r="EQS141"/>
      <c r="EQT141"/>
      <c r="EQU141"/>
      <c r="EQV141"/>
      <c r="EQW141"/>
      <c r="EQX141"/>
      <c r="EQY141"/>
      <c r="EQZ141"/>
      <c r="ERA141"/>
      <c r="ERB141"/>
      <c r="ERC141"/>
      <c r="ERD141"/>
      <c r="ERE141"/>
      <c r="ERF141"/>
      <c r="ERG141"/>
      <c r="ERH141"/>
      <c r="ERI141"/>
      <c r="ERJ141"/>
      <c r="ERK141"/>
      <c r="ERL141"/>
      <c r="ERM141"/>
      <c r="ERN141"/>
      <c r="ERO141"/>
      <c r="ERP141"/>
      <c r="ERQ141"/>
      <c r="ERR141"/>
      <c r="ERS141"/>
      <c r="ERT141"/>
      <c r="ERU141"/>
      <c r="ERV141"/>
      <c r="ERW141"/>
      <c r="ERX141"/>
      <c r="ERY141"/>
      <c r="ERZ141"/>
      <c r="ESA141"/>
      <c r="ESB141"/>
      <c r="ESC141"/>
      <c r="ESD141"/>
      <c r="ESE141"/>
      <c r="ESF141"/>
      <c r="ESG141"/>
      <c r="ESH141"/>
      <c r="ESI141"/>
      <c r="ESJ141"/>
      <c r="ESK141"/>
      <c r="ESL141"/>
      <c r="ESM141"/>
      <c r="ESN141"/>
      <c r="ESO141"/>
      <c r="ESP141"/>
      <c r="ESQ141"/>
      <c r="ESR141"/>
      <c r="ESS141"/>
      <c r="EST141"/>
      <c r="ESU141"/>
      <c r="ESV141"/>
      <c r="ESW141"/>
      <c r="ESX141"/>
      <c r="ESY141"/>
      <c r="ESZ141"/>
      <c r="ETA141"/>
      <c r="ETB141"/>
      <c r="ETC141"/>
      <c r="ETD141"/>
      <c r="ETE141"/>
      <c r="ETF141"/>
      <c r="ETG141"/>
      <c r="ETH141"/>
      <c r="ETI141"/>
      <c r="ETJ141"/>
      <c r="ETK141"/>
      <c r="ETL141"/>
      <c r="ETM141"/>
      <c r="ETN141"/>
      <c r="ETO141"/>
      <c r="ETP141"/>
      <c r="ETQ141"/>
      <c r="ETR141"/>
      <c r="ETS141"/>
      <c r="ETT141"/>
      <c r="ETU141"/>
      <c r="ETV141"/>
      <c r="ETW141"/>
      <c r="ETX141"/>
      <c r="ETY141"/>
      <c r="ETZ141"/>
      <c r="EUA141"/>
      <c r="EUB141"/>
      <c r="EUC141"/>
      <c r="EUD141"/>
      <c r="EUE141"/>
      <c r="EUF141"/>
      <c r="EUG141"/>
      <c r="EUH141"/>
      <c r="EUI141"/>
      <c r="EUJ141"/>
      <c r="EUK141"/>
      <c r="EUL141"/>
      <c r="EUM141"/>
      <c r="EUN141"/>
      <c r="EUO141"/>
      <c r="EUP141"/>
      <c r="EUQ141"/>
      <c r="EUR141"/>
      <c r="EUS141"/>
      <c r="EUT141"/>
      <c r="EUU141"/>
      <c r="EUV141"/>
      <c r="EUW141"/>
      <c r="EUX141"/>
      <c r="EUY141"/>
      <c r="EUZ141"/>
      <c r="EVA141"/>
      <c r="EVB141"/>
      <c r="EVC141"/>
      <c r="EVD141"/>
      <c r="EVE141"/>
      <c r="EVF141"/>
      <c r="EVG141"/>
      <c r="EVH141"/>
      <c r="EVI141"/>
      <c r="EVJ141"/>
      <c r="EVK141"/>
      <c r="EVL141"/>
      <c r="EVM141"/>
      <c r="EVN141"/>
      <c r="EVO141"/>
      <c r="EVP141"/>
      <c r="EVQ141"/>
      <c r="EVR141"/>
      <c r="EVS141"/>
      <c r="EVT141"/>
      <c r="EVU141"/>
      <c r="EVV141"/>
      <c r="EVW141"/>
      <c r="EVX141"/>
      <c r="EVY141"/>
      <c r="EVZ141"/>
      <c r="EWA141"/>
      <c r="EWB141"/>
      <c r="EWC141"/>
      <c r="EWD141"/>
      <c r="EWE141"/>
      <c r="EWF141"/>
      <c r="EWG141"/>
      <c r="EWH141"/>
      <c r="EWI141"/>
      <c r="EWJ141"/>
      <c r="EWK141"/>
      <c r="EWL141"/>
      <c r="EWM141"/>
      <c r="EWN141"/>
      <c r="EWO141"/>
      <c r="EWP141"/>
      <c r="EWQ141"/>
      <c r="EWR141"/>
      <c r="EWS141"/>
      <c r="EWT141"/>
      <c r="EWU141"/>
      <c r="EWV141"/>
      <c r="EWW141"/>
      <c r="EWX141"/>
      <c r="EWY141"/>
      <c r="EWZ141"/>
      <c r="EXA141"/>
      <c r="EXB141"/>
      <c r="EXC141"/>
      <c r="EXD141"/>
      <c r="EXE141"/>
      <c r="EXF141"/>
      <c r="EXG141"/>
      <c r="EXH141"/>
      <c r="EXI141"/>
      <c r="EXJ141"/>
      <c r="EXK141"/>
      <c r="EXL141"/>
      <c r="EXM141"/>
      <c r="EXN141"/>
      <c r="EXO141"/>
      <c r="EXP141"/>
      <c r="EXQ141"/>
      <c r="EXR141"/>
      <c r="EXS141"/>
      <c r="EXT141"/>
      <c r="EXU141"/>
      <c r="EXV141"/>
      <c r="EXW141"/>
      <c r="EXX141"/>
      <c r="EXY141"/>
      <c r="EXZ141"/>
      <c r="EYA141"/>
      <c r="EYB141"/>
      <c r="EYC141"/>
      <c r="EYD141"/>
      <c r="EYE141"/>
      <c r="EYF141"/>
      <c r="EYG141"/>
      <c r="EYH141"/>
      <c r="EYI141"/>
      <c r="EYJ141"/>
      <c r="EYK141"/>
      <c r="EYL141"/>
      <c r="EYM141"/>
      <c r="EYN141"/>
      <c r="EYO141"/>
      <c r="EYP141"/>
      <c r="EYQ141"/>
      <c r="EYR141"/>
      <c r="EYS141"/>
      <c r="EYT141"/>
      <c r="EYU141"/>
      <c r="EYV141"/>
      <c r="EYW141"/>
      <c r="EYX141"/>
      <c r="EYY141"/>
      <c r="EYZ141"/>
      <c r="EZA141"/>
      <c r="EZB141"/>
      <c r="EZC141"/>
      <c r="EZD141"/>
      <c r="EZE141"/>
      <c r="EZF141"/>
      <c r="EZG141"/>
      <c r="EZH141"/>
      <c r="EZI141"/>
      <c r="EZJ141"/>
      <c r="EZK141"/>
      <c r="EZL141"/>
      <c r="EZM141"/>
      <c r="EZN141"/>
      <c r="EZO141"/>
      <c r="EZP141"/>
      <c r="EZQ141"/>
      <c r="EZR141"/>
      <c r="EZS141"/>
      <c r="EZT141"/>
      <c r="EZU141"/>
      <c r="EZV141"/>
      <c r="EZW141"/>
      <c r="EZX141"/>
      <c r="EZY141"/>
      <c r="EZZ141"/>
      <c r="FAA141"/>
      <c r="FAB141"/>
      <c r="FAC141"/>
      <c r="FAD141"/>
      <c r="FAE141"/>
      <c r="FAF141"/>
      <c r="FAG141"/>
      <c r="FAH141"/>
      <c r="FAI141"/>
      <c r="FAJ141"/>
      <c r="FAK141"/>
      <c r="FAL141"/>
      <c r="FAM141"/>
      <c r="FAN141"/>
      <c r="FAO141"/>
      <c r="FAP141"/>
      <c r="FAQ141"/>
      <c r="FAR141"/>
      <c r="FAS141"/>
      <c r="FAT141"/>
      <c r="FAU141"/>
      <c r="FAV141"/>
      <c r="FAW141"/>
      <c r="FAX141"/>
      <c r="FAY141"/>
      <c r="FAZ141"/>
      <c r="FBA141"/>
      <c r="FBB141"/>
      <c r="FBC141"/>
      <c r="FBD141"/>
      <c r="FBE141"/>
      <c r="FBF141"/>
      <c r="FBG141"/>
      <c r="FBH141"/>
      <c r="FBI141"/>
      <c r="FBJ141"/>
      <c r="FBK141"/>
      <c r="FBL141"/>
      <c r="FBM141"/>
      <c r="FBN141"/>
      <c r="FBO141"/>
      <c r="FBP141"/>
      <c r="FBQ141"/>
      <c r="FBR141"/>
      <c r="FBS141"/>
      <c r="FBT141"/>
      <c r="FBU141"/>
      <c r="FBV141"/>
      <c r="FBW141"/>
      <c r="FBX141"/>
      <c r="FBY141"/>
      <c r="FBZ141"/>
      <c r="FCA141"/>
      <c r="FCB141"/>
      <c r="FCC141"/>
      <c r="FCD141"/>
      <c r="FCE141"/>
      <c r="FCF141"/>
      <c r="FCG141"/>
      <c r="FCH141"/>
      <c r="FCI141"/>
      <c r="FCJ141"/>
      <c r="FCK141"/>
      <c r="FCL141"/>
      <c r="FCM141"/>
      <c r="FCN141"/>
      <c r="FCO141"/>
      <c r="FCP141"/>
      <c r="FCQ141"/>
      <c r="FCR141"/>
      <c r="FCS141"/>
      <c r="FCT141"/>
      <c r="FCU141"/>
      <c r="FCV141"/>
      <c r="FCW141"/>
      <c r="FCX141"/>
      <c r="FCY141"/>
      <c r="FCZ141"/>
      <c r="FDA141"/>
      <c r="FDB141"/>
      <c r="FDC141"/>
      <c r="FDD141"/>
      <c r="FDE141"/>
      <c r="FDF141"/>
      <c r="FDG141"/>
      <c r="FDH141"/>
      <c r="FDI141"/>
      <c r="FDJ141"/>
      <c r="FDK141"/>
      <c r="FDL141"/>
      <c r="FDM141"/>
      <c r="FDN141"/>
      <c r="FDO141"/>
      <c r="FDP141"/>
      <c r="FDQ141"/>
      <c r="FDR141"/>
      <c r="FDS141"/>
      <c r="FDT141"/>
      <c r="FDU141"/>
      <c r="FDV141"/>
      <c r="FDW141"/>
      <c r="FDX141"/>
      <c r="FDY141"/>
      <c r="FDZ141"/>
      <c r="FEA141"/>
      <c r="FEB141"/>
      <c r="FEC141"/>
      <c r="FED141"/>
      <c r="FEE141"/>
      <c r="FEF141"/>
      <c r="FEG141"/>
      <c r="FEH141"/>
      <c r="FEI141"/>
      <c r="FEJ141"/>
      <c r="FEK141"/>
      <c r="FEL141"/>
      <c r="FEM141"/>
      <c r="FEN141"/>
      <c r="FEO141"/>
      <c r="FEP141"/>
      <c r="FEQ141"/>
      <c r="FER141"/>
      <c r="FES141"/>
      <c r="FET141"/>
      <c r="FEU141"/>
      <c r="FEV141"/>
      <c r="FEW141"/>
      <c r="FEX141"/>
      <c r="FEY141"/>
      <c r="FEZ141"/>
      <c r="FFA141"/>
      <c r="FFB141"/>
      <c r="FFC141"/>
      <c r="FFD141"/>
      <c r="FFE141"/>
      <c r="FFF141"/>
      <c r="FFG141"/>
      <c r="FFH141"/>
      <c r="FFI141"/>
      <c r="FFJ141"/>
      <c r="FFK141"/>
      <c r="FFL141"/>
      <c r="FFM141"/>
      <c r="FFN141"/>
      <c r="FFO141"/>
      <c r="FFP141"/>
      <c r="FFQ141"/>
      <c r="FFR141"/>
      <c r="FFS141"/>
      <c r="FFT141"/>
      <c r="FFU141"/>
      <c r="FFV141"/>
      <c r="FFW141"/>
      <c r="FFX141"/>
      <c r="FFY141"/>
      <c r="FFZ141"/>
      <c r="FGA141"/>
      <c r="FGB141"/>
      <c r="FGC141"/>
      <c r="FGD141"/>
      <c r="FGE141"/>
      <c r="FGF141"/>
      <c r="FGG141"/>
      <c r="FGH141"/>
      <c r="FGI141"/>
      <c r="FGJ141"/>
      <c r="FGK141"/>
      <c r="FGL141"/>
      <c r="FGM141"/>
      <c r="FGN141"/>
      <c r="FGO141"/>
      <c r="FGP141"/>
      <c r="FGQ141"/>
      <c r="FGR141"/>
      <c r="FGS141"/>
      <c r="FGT141"/>
      <c r="FGU141"/>
      <c r="FGV141"/>
      <c r="FGW141"/>
      <c r="FGX141"/>
      <c r="FGY141"/>
      <c r="FGZ141"/>
      <c r="FHA141"/>
      <c r="FHB141"/>
      <c r="FHC141"/>
      <c r="FHD141"/>
      <c r="FHE141"/>
      <c r="FHF141"/>
      <c r="FHG141"/>
      <c r="FHH141"/>
      <c r="FHI141"/>
      <c r="FHJ141"/>
      <c r="FHK141"/>
      <c r="FHL141"/>
      <c r="FHM141"/>
      <c r="FHN141"/>
      <c r="FHO141"/>
      <c r="FHP141"/>
      <c r="FHQ141"/>
      <c r="FHR141"/>
      <c r="FHS141"/>
      <c r="FHT141"/>
      <c r="FHU141"/>
      <c r="FHV141"/>
      <c r="FHW141"/>
      <c r="FHX141"/>
      <c r="FHY141"/>
      <c r="FHZ141"/>
      <c r="FIA141"/>
      <c r="FIB141"/>
      <c r="FIC141"/>
      <c r="FID141"/>
      <c r="FIE141"/>
      <c r="FIF141"/>
      <c r="FIG141"/>
      <c r="FIH141"/>
      <c r="FII141"/>
      <c r="FIJ141"/>
      <c r="FIK141"/>
      <c r="FIL141"/>
      <c r="FIM141"/>
      <c r="FIN141"/>
      <c r="FIO141"/>
      <c r="FIP141"/>
      <c r="FIQ141"/>
      <c r="FIR141"/>
      <c r="FIS141"/>
      <c r="FIT141"/>
      <c r="FIU141"/>
      <c r="FIV141"/>
      <c r="FIW141"/>
      <c r="FIX141"/>
      <c r="FIY141"/>
      <c r="FIZ141"/>
      <c r="FJA141"/>
      <c r="FJB141"/>
      <c r="FJC141"/>
      <c r="FJD141"/>
      <c r="FJE141"/>
      <c r="FJF141"/>
      <c r="FJG141"/>
      <c r="FJH141"/>
      <c r="FJI141"/>
      <c r="FJJ141"/>
      <c r="FJK141"/>
      <c r="FJL141"/>
      <c r="FJM141"/>
      <c r="FJN141"/>
      <c r="FJO141"/>
      <c r="FJP141"/>
      <c r="FJQ141"/>
      <c r="FJR141"/>
      <c r="FJS141"/>
      <c r="FJT141"/>
      <c r="FJU141"/>
      <c r="FJV141"/>
      <c r="FJW141"/>
      <c r="FJX141"/>
      <c r="FJY141"/>
      <c r="FJZ141"/>
      <c r="FKA141"/>
      <c r="FKB141"/>
      <c r="FKC141"/>
      <c r="FKD141"/>
      <c r="FKE141"/>
      <c r="FKF141"/>
      <c r="FKG141"/>
      <c r="FKH141"/>
      <c r="FKI141"/>
      <c r="FKJ141"/>
      <c r="FKK141"/>
      <c r="FKL141"/>
      <c r="FKM141"/>
      <c r="FKN141"/>
      <c r="FKO141"/>
      <c r="FKP141"/>
      <c r="FKQ141"/>
      <c r="FKR141"/>
      <c r="FKS141"/>
      <c r="FKT141"/>
      <c r="FKU141"/>
      <c r="FKV141"/>
      <c r="FKW141"/>
      <c r="FKX141"/>
      <c r="FKY141"/>
      <c r="FKZ141"/>
      <c r="FLA141"/>
      <c r="FLB141"/>
      <c r="FLC141"/>
      <c r="FLD141"/>
      <c r="FLE141"/>
      <c r="FLF141"/>
      <c r="FLG141"/>
      <c r="FLH141"/>
      <c r="FLI141"/>
      <c r="FLJ141"/>
      <c r="FLK141"/>
      <c r="FLL141"/>
      <c r="FLM141"/>
      <c r="FLN141"/>
      <c r="FLO141"/>
      <c r="FLP141"/>
      <c r="FLQ141"/>
      <c r="FLR141"/>
      <c r="FLS141"/>
      <c r="FLT141"/>
      <c r="FLU141"/>
      <c r="FLV141"/>
      <c r="FLW141"/>
      <c r="FLX141"/>
      <c r="FLY141"/>
      <c r="FLZ141"/>
      <c r="FMA141"/>
      <c r="FMB141"/>
      <c r="FMC141"/>
      <c r="FMD141"/>
      <c r="FME141"/>
      <c r="FMF141"/>
      <c r="FMG141"/>
      <c r="FMH141"/>
      <c r="FMI141"/>
      <c r="FMJ141"/>
      <c r="FMK141"/>
      <c r="FML141"/>
      <c r="FMM141"/>
      <c r="FMN141"/>
      <c r="FMO141"/>
      <c r="FMP141"/>
      <c r="FMQ141"/>
      <c r="FMR141"/>
      <c r="FMS141"/>
      <c r="FMT141"/>
      <c r="FMU141"/>
      <c r="FMV141"/>
      <c r="FMW141"/>
      <c r="FMX141"/>
      <c r="FMY141"/>
      <c r="FMZ141"/>
      <c r="FNA141"/>
      <c r="FNB141"/>
      <c r="FNC141"/>
      <c r="FND141"/>
      <c r="FNE141"/>
      <c r="FNF141"/>
      <c r="FNG141"/>
      <c r="FNH141"/>
      <c r="FNI141"/>
      <c r="FNJ141"/>
      <c r="FNK141"/>
      <c r="FNL141"/>
      <c r="FNM141"/>
      <c r="FNN141"/>
      <c r="FNO141"/>
      <c r="FNP141"/>
      <c r="FNQ141"/>
      <c r="FNR141"/>
      <c r="FNS141"/>
      <c r="FNT141"/>
      <c r="FNU141"/>
      <c r="FNV141"/>
      <c r="FNW141"/>
      <c r="FNX141"/>
      <c r="FNY141"/>
      <c r="FNZ141"/>
      <c r="FOA141"/>
      <c r="FOB141"/>
      <c r="FOC141"/>
      <c r="FOD141"/>
      <c r="FOE141"/>
      <c r="FOF141"/>
      <c r="FOG141"/>
      <c r="FOH141"/>
      <c r="FOI141"/>
      <c r="FOJ141"/>
      <c r="FOK141"/>
      <c r="FOL141"/>
      <c r="FOM141"/>
      <c r="FON141"/>
      <c r="FOO141"/>
      <c r="FOP141"/>
      <c r="FOQ141"/>
      <c r="FOR141"/>
      <c r="FOS141"/>
      <c r="FOT141"/>
      <c r="FOU141"/>
      <c r="FOV141"/>
      <c r="FOW141"/>
      <c r="FOX141"/>
      <c r="FOY141"/>
      <c r="FOZ141"/>
      <c r="FPA141"/>
      <c r="FPB141"/>
      <c r="FPC141"/>
      <c r="FPD141"/>
      <c r="FPE141"/>
      <c r="FPF141"/>
      <c r="FPG141"/>
      <c r="FPH141"/>
      <c r="FPI141"/>
      <c r="FPJ141"/>
      <c r="FPK141"/>
      <c r="FPL141"/>
      <c r="FPM141"/>
      <c r="FPN141"/>
      <c r="FPO141"/>
      <c r="FPP141"/>
      <c r="FPQ141"/>
      <c r="FPR141"/>
      <c r="FPS141"/>
      <c r="FPT141"/>
      <c r="FPU141"/>
      <c r="FPV141"/>
      <c r="FPW141"/>
      <c r="FPX141"/>
      <c r="FPY141"/>
      <c r="FPZ141"/>
      <c r="FQA141"/>
      <c r="FQB141"/>
      <c r="FQC141"/>
      <c r="FQD141"/>
      <c r="FQE141"/>
      <c r="FQF141"/>
      <c r="FQG141"/>
      <c r="FQH141"/>
      <c r="FQI141"/>
      <c r="FQJ141"/>
      <c r="FQK141"/>
      <c r="FQL141"/>
      <c r="FQM141"/>
      <c r="FQN141"/>
      <c r="FQO141"/>
      <c r="FQP141"/>
      <c r="FQQ141"/>
      <c r="FQR141"/>
      <c r="FQS141"/>
      <c r="FQT141"/>
      <c r="FQU141"/>
      <c r="FQV141"/>
      <c r="FQW141"/>
      <c r="FQX141"/>
      <c r="FQY141"/>
      <c r="FQZ141"/>
      <c r="FRA141"/>
      <c r="FRB141"/>
      <c r="FRC141"/>
      <c r="FRD141"/>
      <c r="FRE141"/>
      <c r="FRF141"/>
      <c r="FRG141"/>
      <c r="FRH141"/>
      <c r="FRI141"/>
      <c r="FRJ141"/>
      <c r="FRK141"/>
      <c r="FRL141"/>
      <c r="FRM141"/>
      <c r="FRN141"/>
      <c r="FRO141"/>
      <c r="FRP141"/>
      <c r="FRQ141"/>
      <c r="FRR141"/>
      <c r="FRS141"/>
      <c r="FRT141"/>
      <c r="FRU141"/>
      <c r="FRV141"/>
      <c r="FRW141"/>
      <c r="FRX141"/>
      <c r="FRY141"/>
      <c r="FRZ141"/>
      <c r="FSA141"/>
      <c r="FSB141"/>
      <c r="FSC141"/>
      <c r="FSD141"/>
      <c r="FSE141"/>
      <c r="FSF141"/>
      <c r="FSG141"/>
      <c r="FSH141"/>
      <c r="FSI141"/>
      <c r="FSJ141"/>
      <c r="FSK141"/>
      <c r="FSL141"/>
      <c r="FSM141"/>
      <c r="FSN141"/>
      <c r="FSO141"/>
      <c r="FSP141"/>
      <c r="FSQ141"/>
      <c r="FSR141"/>
      <c r="FSS141"/>
      <c r="FST141"/>
      <c r="FSU141"/>
      <c r="FSV141"/>
      <c r="FSW141"/>
      <c r="FSX141"/>
      <c r="FSY141"/>
      <c r="FSZ141"/>
      <c r="FTA141"/>
      <c r="FTB141"/>
      <c r="FTC141"/>
      <c r="FTD141"/>
      <c r="FTE141"/>
      <c r="FTF141"/>
      <c r="FTG141"/>
      <c r="FTH141"/>
      <c r="FTI141"/>
      <c r="FTJ141"/>
      <c r="FTK141"/>
      <c r="FTL141"/>
      <c r="FTM141"/>
      <c r="FTN141"/>
      <c r="FTO141"/>
      <c r="FTP141"/>
      <c r="FTQ141"/>
      <c r="FTR141"/>
      <c r="FTS141"/>
      <c r="FTT141"/>
      <c r="FTU141"/>
      <c r="FTV141"/>
      <c r="FTW141"/>
      <c r="FTX141"/>
      <c r="FTY141"/>
      <c r="FTZ141"/>
      <c r="FUA141"/>
      <c r="FUB141"/>
      <c r="FUC141"/>
      <c r="FUD141"/>
      <c r="FUE141"/>
      <c r="FUF141"/>
      <c r="FUG141"/>
      <c r="FUH141"/>
      <c r="FUI141"/>
      <c r="FUJ141"/>
      <c r="FUK141"/>
      <c r="FUL141"/>
      <c r="FUM141"/>
      <c r="FUN141"/>
      <c r="FUO141"/>
      <c r="FUP141"/>
      <c r="FUQ141"/>
      <c r="FUR141"/>
      <c r="FUS141"/>
      <c r="FUT141"/>
      <c r="FUU141"/>
      <c r="FUV141"/>
      <c r="FUW141"/>
      <c r="FUX141"/>
      <c r="FUY141"/>
      <c r="FUZ141"/>
      <c r="FVA141"/>
      <c r="FVB141"/>
      <c r="FVC141"/>
      <c r="FVD141"/>
      <c r="FVE141"/>
      <c r="FVF141"/>
      <c r="FVG141"/>
      <c r="FVH141"/>
      <c r="FVI141"/>
      <c r="FVJ141"/>
      <c r="FVK141"/>
      <c r="FVL141"/>
      <c r="FVM141"/>
      <c r="FVN141"/>
      <c r="FVO141"/>
      <c r="FVP141"/>
      <c r="FVQ141"/>
      <c r="FVR141"/>
      <c r="FVS141"/>
      <c r="FVT141"/>
      <c r="FVU141"/>
      <c r="FVV141"/>
      <c r="FVW141"/>
      <c r="FVX141"/>
      <c r="FVY141"/>
      <c r="FVZ141"/>
      <c r="FWA141"/>
      <c r="FWB141"/>
      <c r="FWC141"/>
      <c r="FWD141"/>
      <c r="FWE141"/>
      <c r="FWF141"/>
      <c r="FWG141"/>
      <c r="FWH141"/>
      <c r="FWI141"/>
      <c r="FWJ141"/>
      <c r="FWK141"/>
      <c r="FWL141"/>
      <c r="FWM141"/>
      <c r="FWN141"/>
      <c r="FWO141"/>
      <c r="FWP141"/>
      <c r="FWQ141"/>
      <c r="FWR141"/>
      <c r="FWS141"/>
      <c r="FWT141"/>
      <c r="FWU141"/>
      <c r="FWV141"/>
      <c r="FWW141"/>
      <c r="FWX141"/>
      <c r="FWY141"/>
      <c r="FWZ141"/>
      <c r="FXA141"/>
      <c r="FXB141"/>
      <c r="FXC141"/>
      <c r="FXD141"/>
      <c r="FXE141"/>
      <c r="FXF141"/>
      <c r="FXG141"/>
      <c r="FXH141"/>
      <c r="FXI141"/>
      <c r="FXJ141"/>
      <c r="FXK141"/>
      <c r="FXL141"/>
      <c r="FXM141"/>
      <c r="FXN141"/>
      <c r="FXO141"/>
      <c r="FXP141"/>
      <c r="FXQ141"/>
      <c r="FXR141"/>
      <c r="FXS141"/>
      <c r="FXT141"/>
      <c r="FXU141"/>
      <c r="FXV141"/>
      <c r="FXW141"/>
      <c r="FXX141"/>
      <c r="FXY141"/>
      <c r="FXZ141"/>
      <c r="FYA141"/>
      <c r="FYB141"/>
      <c r="FYC141"/>
      <c r="FYD141"/>
      <c r="FYE141"/>
      <c r="FYF141"/>
      <c r="FYG141"/>
      <c r="FYH141"/>
      <c r="FYI141"/>
      <c r="FYJ141"/>
      <c r="FYK141"/>
      <c r="FYL141"/>
      <c r="FYM141"/>
      <c r="FYN141"/>
      <c r="FYO141"/>
      <c r="FYP141"/>
      <c r="FYQ141"/>
      <c r="FYR141"/>
      <c r="FYS141"/>
      <c r="FYT141"/>
      <c r="FYU141"/>
      <c r="FYV141"/>
      <c r="FYW141"/>
      <c r="FYX141"/>
      <c r="FYY141"/>
      <c r="FYZ141"/>
      <c r="FZA141"/>
      <c r="FZB141"/>
      <c r="FZC141"/>
      <c r="FZD141"/>
      <c r="FZE141"/>
      <c r="FZF141"/>
      <c r="FZG141"/>
      <c r="FZH141"/>
      <c r="FZI141"/>
      <c r="FZJ141"/>
      <c r="FZK141"/>
      <c r="FZL141"/>
      <c r="FZM141"/>
      <c r="FZN141"/>
      <c r="FZO141"/>
      <c r="FZP141"/>
      <c r="FZQ141"/>
      <c r="FZR141"/>
      <c r="FZS141"/>
      <c r="FZT141"/>
      <c r="FZU141"/>
      <c r="FZV141"/>
      <c r="FZW141"/>
      <c r="FZX141"/>
      <c r="FZY141"/>
      <c r="FZZ141"/>
      <c r="GAA141"/>
      <c r="GAB141"/>
      <c r="GAC141"/>
      <c r="GAD141"/>
      <c r="GAE141"/>
      <c r="GAF141"/>
      <c r="GAG141"/>
      <c r="GAH141"/>
      <c r="GAI141"/>
      <c r="GAJ141"/>
      <c r="GAK141"/>
      <c r="GAL141"/>
      <c r="GAM141"/>
      <c r="GAN141"/>
      <c r="GAO141"/>
      <c r="GAP141"/>
      <c r="GAQ141"/>
      <c r="GAR141"/>
      <c r="GAS141"/>
      <c r="GAT141"/>
      <c r="GAU141"/>
      <c r="GAV141"/>
      <c r="GAW141"/>
      <c r="GAX141"/>
      <c r="GAY141"/>
      <c r="GAZ141"/>
      <c r="GBA141"/>
      <c r="GBB141"/>
      <c r="GBC141"/>
      <c r="GBD141"/>
      <c r="GBE141"/>
      <c r="GBF141"/>
      <c r="GBG141"/>
      <c r="GBH141"/>
      <c r="GBI141"/>
      <c r="GBJ141"/>
      <c r="GBK141"/>
      <c r="GBL141"/>
      <c r="GBM141"/>
      <c r="GBN141"/>
      <c r="GBO141"/>
      <c r="GBP141"/>
      <c r="GBQ141"/>
      <c r="GBR141"/>
      <c r="GBS141"/>
      <c r="GBT141"/>
      <c r="GBU141"/>
      <c r="GBV141"/>
      <c r="GBW141"/>
      <c r="GBX141"/>
      <c r="GBY141"/>
      <c r="GBZ141"/>
      <c r="GCA141"/>
      <c r="GCB141"/>
      <c r="GCC141"/>
      <c r="GCD141"/>
      <c r="GCE141"/>
      <c r="GCF141"/>
      <c r="GCG141"/>
      <c r="GCH141"/>
      <c r="GCI141"/>
      <c r="GCJ141"/>
      <c r="GCK141"/>
      <c r="GCL141"/>
      <c r="GCM141"/>
      <c r="GCN141"/>
      <c r="GCO141"/>
      <c r="GCP141"/>
      <c r="GCQ141"/>
      <c r="GCR141"/>
      <c r="GCS141"/>
      <c r="GCT141"/>
      <c r="GCU141"/>
      <c r="GCV141"/>
      <c r="GCW141"/>
      <c r="GCX141"/>
      <c r="GCY141"/>
      <c r="GCZ141"/>
      <c r="GDA141"/>
      <c r="GDB141"/>
      <c r="GDC141"/>
      <c r="GDD141"/>
      <c r="GDE141"/>
      <c r="GDF141"/>
      <c r="GDG141"/>
      <c r="GDH141"/>
      <c r="GDI141"/>
      <c r="GDJ141"/>
      <c r="GDK141"/>
      <c r="GDL141"/>
      <c r="GDM141"/>
      <c r="GDN141"/>
      <c r="GDO141"/>
      <c r="GDP141"/>
      <c r="GDQ141"/>
      <c r="GDR141"/>
      <c r="GDS141"/>
      <c r="GDT141"/>
      <c r="GDU141"/>
      <c r="GDV141"/>
      <c r="GDW141"/>
      <c r="GDX141"/>
      <c r="GDY141"/>
      <c r="GDZ141"/>
      <c r="GEA141"/>
      <c r="GEB141"/>
      <c r="GEC141"/>
      <c r="GED141"/>
      <c r="GEE141"/>
      <c r="GEF141"/>
      <c r="GEG141"/>
      <c r="GEH141"/>
      <c r="GEI141"/>
      <c r="GEJ141"/>
      <c r="GEK141"/>
      <c r="GEL141"/>
      <c r="GEM141"/>
      <c r="GEN141"/>
      <c r="GEO141"/>
      <c r="GEP141"/>
      <c r="GEQ141"/>
      <c r="GER141"/>
      <c r="GES141"/>
      <c r="GET141"/>
      <c r="GEU141"/>
      <c r="GEV141"/>
      <c r="GEW141"/>
      <c r="GEX141"/>
      <c r="GEY141"/>
      <c r="GEZ141"/>
      <c r="GFA141"/>
      <c r="GFB141"/>
      <c r="GFC141"/>
      <c r="GFD141"/>
      <c r="GFE141"/>
      <c r="GFF141"/>
      <c r="GFG141"/>
      <c r="GFH141"/>
      <c r="GFI141"/>
      <c r="GFJ141"/>
      <c r="GFK141"/>
      <c r="GFL141"/>
      <c r="GFM141"/>
      <c r="GFN141"/>
      <c r="GFO141"/>
      <c r="GFP141"/>
      <c r="GFQ141"/>
      <c r="GFR141"/>
      <c r="GFS141"/>
      <c r="GFT141"/>
      <c r="GFU141"/>
      <c r="GFV141"/>
      <c r="GFW141"/>
      <c r="GFX141"/>
      <c r="GFY141"/>
      <c r="GFZ141"/>
      <c r="GGA141"/>
      <c r="GGB141"/>
      <c r="GGC141"/>
      <c r="GGD141"/>
      <c r="GGE141"/>
      <c r="GGF141"/>
      <c r="GGG141"/>
      <c r="GGH141"/>
      <c r="GGI141"/>
      <c r="GGJ141"/>
      <c r="GGK141"/>
      <c r="GGL141"/>
      <c r="GGM141"/>
      <c r="GGN141"/>
      <c r="GGO141"/>
      <c r="GGP141"/>
      <c r="GGQ141"/>
      <c r="GGR141"/>
      <c r="GGS141"/>
      <c r="GGT141"/>
      <c r="GGU141"/>
      <c r="GGV141"/>
      <c r="GGW141"/>
      <c r="GGX141"/>
      <c r="GGY141"/>
      <c r="GGZ141"/>
      <c r="GHA141"/>
      <c r="GHB141"/>
      <c r="GHC141"/>
      <c r="GHD141"/>
      <c r="GHE141"/>
      <c r="GHF141"/>
      <c r="GHG141"/>
      <c r="GHH141"/>
      <c r="GHI141"/>
      <c r="GHJ141"/>
      <c r="GHK141"/>
      <c r="GHL141"/>
      <c r="GHM141"/>
      <c r="GHN141"/>
      <c r="GHO141"/>
      <c r="GHP141"/>
      <c r="GHQ141"/>
      <c r="GHR141"/>
      <c r="GHS141"/>
      <c r="GHT141"/>
      <c r="GHU141"/>
      <c r="GHV141"/>
      <c r="GHW141"/>
      <c r="GHX141"/>
      <c r="GHY141"/>
      <c r="GHZ141"/>
      <c r="GIA141"/>
      <c r="GIB141"/>
      <c r="GIC141"/>
      <c r="GID141"/>
      <c r="GIE141"/>
      <c r="GIF141"/>
      <c r="GIG141"/>
      <c r="GIH141"/>
      <c r="GII141"/>
      <c r="GIJ141"/>
      <c r="GIK141"/>
      <c r="GIL141"/>
      <c r="GIM141"/>
      <c r="GIN141"/>
      <c r="GIO141"/>
      <c r="GIP141"/>
      <c r="GIQ141"/>
      <c r="GIR141"/>
      <c r="GIS141"/>
      <c r="GIT141"/>
      <c r="GIU141"/>
      <c r="GIV141"/>
      <c r="GIW141"/>
      <c r="GIX141"/>
      <c r="GIY141"/>
      <c r="GIZ141"/>
      <c r="GJA141"/>
      <c r="GJB141"/>
      <c r="GJC141"/>
      <c r="GJD141"/>
      <c r="GJE141"/>
      <c r="GJF141"/>
      <c r="GJG141"/>
      <c r="GJH141"/>
      <c r="GJI141"/>
      <c r="GJJ141"/>
      <c r="GJK141"/>
      <c r="GJL141"/>
      <c r="GJM141"/>
      <c r="GJN141"/>
      <c r="GJO141"/>
      <c r="GJP141"/>
      <c r="GJQ141"/>
      <c r="GJR141"/>
      <c r="GJS141"/>
      <c r="GJT141"/>
      <c r="GJU141"/>
      <c r="GJV141"/>
      <c r="GJW141"/>
      <c r="GJX141"/>
      <c r="GJY141"/>
      <c r="GJZ141"/>
      <c r="GKA141"/>
      <c r="GKB141"/>
      <c r="GKC141"/>
      <c r="GKD141"/>
      <c r="GKE141"/>
      <c r="GKF141"/>
      <c r="GKG141"/>
      <c r="GKH141"/>
      <c r="GKI141"/>
      <c r="GKJ141"/>
      <c r="GKK141"/>
      <c r="GKL141"/>
      <c r="GKM141"/>
      <c r="GKN141"/>
      <c r="GKO141"/>
      <c r="GKP141"/>
      <c r="GKQ141"/>
      <c r="GKR141"/>
      <c r="GKS141"/>
      <c r="GKT141"/>
      <c r="GKU141"/>
      <c r="GKV141"/>
      <c r="GKW141"/>
      <c r="GKX141"/>
      <c r="GKY141"/>
      <c r="GKZ141"/>
      <c r="GLA141"/>
      <c r="GLB141"/>
      <c r="GLC141"/>
      <c r="GLD141"/>
      <c r="GLE141"/>
      <c r="GLF141"/>
      <c r="GLG141"/>
      <c r="GLH141"/>
      <c r="GLI141"/>
      <c r="GLJ141"/>
      <c r="GLK141"/>
      <c r="GLL141"/>
      <c r="GLM141"/>
      <c r="GLN141"/>
      <c r="GLO141"/>
      <c r="GLP141"/>
      <c r="GLQ141"/>
      <c r="GLR141"/>
      <c r="GLS141"/>
      <c r="GLT141"/>
      <c r="GLU141"/>
      <c r="GLV141"/>
      <c r="GLW141"/>
      <c r="GLX141"/>
      <c r="GLY141"/>
      <c r="GLZ141"/>
      <c r="GMA141"/>
      <c r="GMB141"/>
      <c r="GMC141"/>
      <c r="GMD141"/>
      <c r="GME141"/>
      <c r="GMF141"/>
      <c r="GMG141"/>
      <c r="GMH141"/>
      <c r="GMI141"/>
      <c r="GMJ141"/>
      <c r="GMK141"/>
      <c r="GML141"/>
      <c r="GMM141"/>
      <c r="GMN141"/>
      <c r="GMO141"/>
      <c r="GMP141"/>
      <c r="GMQ141"/>
      <c r="GMR141"/>
      <c r="GMS141"/>
      <c r="GMT141"/>
      <c r="GMU141"/>
      <c r="GMV141"/>
      <c r="GMW141"/>
      <c r="GMX141"/>
      <c r="GMY141"/>
      <c r="GMZ141"/>
      <c r="GNA141"/>
      <c r="GNB141"/>
      <c r="GNC141"/>
      <c r="GND141"/>
      <c r="GNE141"/>
      <c r="GNF141"/>
      <c r="GNG141"/>
      <c r="GNH141"/>
      <c r="GNI141"/>
      <c r="GNJ141"/>
      <c r="GNK141"/>
      <c r="GNL141"/>
      <c r="GNM141"/>
      <c r="GNN141"/>
      <c r="GNO141"/>
      <c r="GNP141"/>
      <c r="GNQ141"/>
      <c r="GNR141"/>
      <c r="GNS141"/>
      <c r="GNT141"/>
      <c r="GNU141"/>
      <c r="GNV141"/>
      <c r="GNW141"/>
      <c r="GNX141"/>
      <c r="GNY141"/>
      <c r="GNZ141"/>
      <c r="GOA141"/>
      <c r="GOB141"/>
      <c r="GOC141"/>
      <c r="GOD141"/>
      <c r="GOE141"/>
      <c r="GOF141"/>
      <c r="GOG141"/>
      <c r="GOH141"/>
      <c r="GOI141"/>
      <c r="GOJ141"/>
      <c r="GOK141"/>
      <c r="GOL141"/>
      <c r="GOM141"/>
      <c r="GON141"/>
      <c r="GOO141"/>
      <c r="GOP141"/>
      <c r="GOQ141"/>
      <c r="GOR141"/>
      <c r="GOS141"/>
      <c r="GOT141"/>
      <c r="GOU141"/>
      <c r="GOV141"/>
      <c r="GOW141"/>
      <c r="GOX141"/>
      <c r="GOY141"/>
      <c r="GOZ141"/>
      <c r="GPA141"/>
      <c r="GPB141"/>
      <c r="GPC141"/>
      <c r="GPD141"/>
      <c r="GPE141"/>
      <c r="GPF141"/>
      <c r="GPG141"/>
      <c r="GPH141"/>
      <c r="GPI141"/>
      <c r="GPJ141"/>
      <c r="GPK141"/>
      <c r="GPL141"/>
      <c r="GPM141"/>
      <c r="GPN141"/>
      <c r="GPO141"/>
      <c r="GPP141"/>
      <c r="GPQ141"/>
      <c r="GPR141"/>
      <c r="GPS141"/>
      <c r="GPT141"/>
      <c r="GPU141"/>
      <c r="GPV141"/>
      <c r="GPW141"/>
      <c r="GPX141"/>
      <c r="GPY141"/>
      <c r="GPZ141"/>
      <c r="GQA141"/>
      <c r="GQB141"/>
      <c r="GQC141"/>
      <c r="GQD141"/>
      <c r="GQE141"/>
      <c r="GQF141"/>
      <c r="GQG141"/>
      <c r="GQH141"/>
      <c r="GQI141"/>
      <c r="GQJ141"/>
      <c r="GQK141"/>
      <c r="GQL141"/>
      <c r="GQM141"/>
      <c r="GQN141"/>
      <c r="GQO141"/>
      <c r="GQP141"/>
      <c r="GQQ141"/>
      <c r="GQR141"/>
      <c r="GQS141"/>
      <c r="GQT141"/>
      <c r="GQU141"/>
      <c r="GQV141"/>
      <c r="GQW141"/>
      <c r="GQX141"/>
      <c r="GQY141"/>
      <c r="GQZ141"/>
      <c r="GRA141"/>
      <c r="GRB141"/>
      <c r="GRC141"/>
      <c r="GRD141"/>
      <c r="GRE141"/>
      <c r="GRF141"/>
      <c r="GRG141"/>
      <c r="GRH141"/>
      <c r="GRI141"/>
      <c r="GRJ141"/>
      <c r="GRK141"/>
      <c r="GRL141"/>
      <c r="GRM141"/>
      <c r="GRN141"/>
      <c r="GRO141"/>
      <c r="GRP141"/>
      <c r="GRQ141"/>
      <c r="GRR141"/>
      <c r="GRS141"/>
      <c r="GRT141"/>
      <c r="GRU141"/>
      <c r="GRV141"/>
      <c r="GRW141"/>
      <c r="GRX141"/>
      <c r="GRY141"/>
      <c r="GRZ141"/>
      <c r="GSA141"/>
      <c r="GSB141"/>
      <c r="GSC141"/>
      <c r="GSD141"/>
      <c r="GSE141"/>
      <c r="GSF141"/>
      <c r="GSG141"/>
      <c r="GSH141"/>
      <c r="GSI141"/>
      <c r="GSJ141"/>
      <c r="GSK141"/>
      <c r="GSL141"/>
      <c r="GSM141"/>
      <c r="GSN141"/>
      <c r="GSO141"/>
      <c r="GSP141"/>
      <c r="GSQ141"/>
      <c r="GSR141"/>
      <c r="GSS141"/>
      <c r="GST141"/>
      <c r="GSU141"/>
      <c r="GSV141"/>
      <c r="GSW141"/>
      <c r="GSX141"/>
      <c r="GSY141"/>
      <c r="GSZ141"/>
      <c r="GTA141"/>
      <c r="GTB141"/>
      <c r="GTC141"/>
      <c r="GTD141"/>
      <c r="GTE141"/>
      <c r="GTF141"/>
      <c r="GTG141"/>
      <c r="GTH141"/>
      <c r="GTI141"/>
      <c r="GTJ141"/>
      <c r="GTK141"/>
      <c r="GTL141"/>
      <c r="GTM141"/>
      <c r="GTN141"/>
      <c r="GTO141"/>
      <c r="GTP141"/>
      <c r="GTQ141"/>
      <c r="GTR141"/>
      <c r="GTS141"/>
      <c r="GTT141"/>
      <c r="GTU141"/>
      <c r="GTV141"/>
      <c r="GTW141"/>
      <c r="GTX141"/>
      <c r="GTY141"/>
      <c r="GTZ141"/>
      <c r="GUA141"/>
      <c r="GUB141"/>
      <c r="GUC141"/>
      <c r="GUD141"/>
      <c r="GUE141"/>
      <c r="GUF141"/>
      <c r="GUG141"/>
      <c r="GUH141"/>
      <c r="GUI141"/>
      <c r="GUJ141"/>
      <c r="GUK141"/>
      <c r="GUL141"/>
      <c r="GUM141"/>
      <c r="GUN141"/>
      <c r="GUO141"/>
      <c r="GUP141"/>
      <c r="GUQ141"/>
      <c r="GUR141"/>
      <c r="GUS141"/>
      <c r="GUT141"/>
      <c r="GUU141"/>
      <c r="GUV141"/>
      <c r="GUW141"/>
      <c r="GUX141"/>
      <c r="GUY141"/>
      <c r="GUZ141"/>
      <c r="GVA141"/>
      <c r="GVB141"/>
      <c r="GVC141"/>
      <c r="GVD141"/>
      <c r="GVE141"/>
      <c r="GVF141"/>
      <c r="GVG141"/>
      <c r="GVH141"/>
      <c r="GVI141"/>
      <c r="GVJ141"/>
      <c r="GVK141"/>
      <c r="GVL141"/>
      <c r="GVM141"/>
      <c r="GVN141"/>
      <c r="GVO141"/>
      <c r="GVP141"/>
      <c r="GVQ141"/>
      <c r="GVR141"/>
      <c r="GVS141"/>
      <c r="GVT141"/>
      <c r="GVU141"/>
      <c r="GVV141"/>
      <c r="GVW141"/>
      <c r="GVX141"/>
      <c r="GVY141"/>
      <c r="GVZ141"/>
      <c r="GWA141"/>
      <c r="GWB141"/>
      <c r="GWC141"/>
      <c r="GWD141"/>
      <c r="GWE141"/>
      <c r="GWF141"/>
      <c r="GWG141"/>
      <c r="GWH141"/>
      <c r="GWI141"/>
      <c r="GWJ141"/>
      <c r="GWK141"/>
      <c r="GWL141"/>
      <c r="GWM141"/>
      <c r="GWN141"/>
      <c r="GWO141"/>
      <c r="GWP141"/>
      <c r="GWQ141"/>
      <c r="GWR141"/>
      <c r="GWS141"/>
      <c r="GWT141"/>
      <c r="GWU141"/>
      <c r="GWV141"/>
      <c r="GWW141"/>
      <c r="GWX141"/>
      <c r="GWY141"/>
      <c r="GWZ141"/>
      <c r="GXA141"/>
      <c r="GXB141"/>
      <c r="GXC141"/>
      <c r="GXD141"/>
      <c r="GXE141"/>
      <c r="GXF141"/>
      <c r="GXG141"/>
      <c r="GXH141"/>
      <c r="GXI141"/>
      <c r="GXJ141"/>
      <c r="GXK141"/>
      <c r="GXL141"/>
      <c r="GXM141"/>
      <c r="GXN141"/>
      <c r="GXO141"/>
      <c r="GXP141"/>
      <c r="GXQ141"/>
      <c r="GXR141"/>
      <c r="GXS141"/>
      <c r="GXT141"/>
      <c r="GXU141"/>
      <c r="GXV141"/>
      <c r="GXW141"/>
      <c r="GXX141"/>
      <c r="GXY141"/>
      <c r="GXZ141"/>
      <c r="GYA141"/>
      <c r="GYB141"/>
      <c r="GYC141"/>
      <c r="GYD141"/>
      <c r="GYE141"/>
      <c r="GYF141"/>
      <c r="GYG141"/>
      <c r="GYH141"/>
      <c r="GYI141"/>
      <c r="GYJ141"/>
      <c r="GYK141"/>
      <c r="GYL141"/>
      <c r="GYM141"/>
      <c r="GYN141"/>
      <c r="GYO141"/>
      <c r="GYP141"/>
      <c r="GYQ141"/>
      <c r="GYR141"/>
      <c r="GYS141"/>
      <c r="GYT141"/>
      <c r="GYU141"/>
      <c r="GYV141"/>
      <c r="GYW141"/>
      <c r="GYX141"/>
      <c r="GYY141"/>
      <c r="GYZ141"/>
      <c r="GZA141"/>
      <c r="GZB141"/>
      <c r="GZC141"/>
      <c r="GZD141"/>
      <c r="GZE141"/>
      <c r="GZF141"/>
      <c r="GZG141"/>
      <c r="GZH141"/>
      <c r="GZI141"/>
      <c r="GZJ141"/>
      <c r="GZK141"/>
      <c r="GZL141"/>
      <c r="GZM141"/>
      <c r="GZN141"/>
      <c r="GZO141"/>
      <c r="GZP141"/>
      <c r="GZQ141"/>
      <c r="GZR141"/>
      <c r="GZS141"/>
      <c r="GZT141"/>
      <c r="GZU141"/>
      <c r="GZV141"/>
      <c r="GZW141"/>
      <c r="GZX141"/>
      <c r="GZY141"/>
      <c r="GZZ141"/>
      <c r="HAA141"/>
      <c r="HAB141"/>
      <c r="HAC141"/>
      <c r="HAD141"/>
      <c r="HAE141"/>
      <c r="HAF141"/>
      <c r="HAG141"/>
      <c r="HAH141"/>
      <c r="HAI141"/>
      <c r="HAJ141"/>
      <c r="HAK141"/>
      <c r="HAL141"/>
      <c r="HAM141"/>
      <c r="HAN141"/>
      <c r="HAO141"/>
      <c r="HAP141"/>
      <c r="HAQ141"/>
      <c r="HAR141"/>
      <c r="HAS141"/>
      <c r="HAT141"/>
      <c r="HAU141"/>
      <c r="HAV141"/>
      <c r="HAW141"/>
      <c r="HAX141"/>
      <c r="HAY141"/>
      <c r="HAZ141"/>
      <c r="HBA141"/>
      <c r="HBB141"/>
      <c r="HBC141"/>
      <c r="HBD141"/>
      <c r="HBE141"/>
      <c r="HBF141"/>
      <c r="HBG141"/>
      <c r="HBH141"/>
      <c r="HBI141"/>
      <c r="HBJ141"/>
      <c r="HBK141"/>
      <c r="HBL141"/>
      <c r="HBM141"/>
      <c r="HBN141"/>
      <c r="HBO141"/>
      <c r="HBP141"/>
      <c r="HBQ141"/>
      <c r="HBR141"/>
      <c r="HBS141"/>
      <c r="HBT141"/>
      <c r="HBU141"/>
      <c r="HBV141"/>
      <c r="HBW141"/>
      <c r="HBX141"/>
      <c r="HBY141"/>
      <c r="HBZ141"/>
      <c r="HCA141"/>
      <c r="HCB141"/>
      <c r="HCC141"/>
      <c r="HCD141"/>
      <c r="HCE141"/>
      <c r="HCF141"/>
      <c r="HCG141"/>
      <c r="HCH141"/>
      <c r="HCI141"/>
      <c r="HCJ141"/>
      <c r="HCK141"/>
      <c r="HCL141"/>
      <c r="HCM141"/>
      <c r="HCN141"/>
      <c r="HCO141"/>
      <c r="HCP141"/>
      <c r="HCQ141"/>
      <c r="HCR141"/>
      <c r="HCS141"/>
      <c r="HCT141"/>
      <c r="HCU141"/>
      <c r="HCV141"/>
      <c r="HCW141"/>
      <c r="HCX141"/>
      <c r="HCY141"/>
      <c r="HCZ141"/>
      <c r="HDA141"/>
      <c r="HDB141"/>
      <c r="HDC141"/>
      <c r="HDD141"/>
      <c r="HDE141"/>
      <c r="HDF141"/>
      <c r="HDG141"/>
      <c r="HDH141"/>
      <c r="HDI141"/>
      <c r="HDJ141"/>
      <c r="HDK141"/>
      <c r="HDL141"/>
      <c r="HDM141"/>
      <c r="HDN141"/>
      <c r="HDO141"/>
      <c r="HDP141"/>
      <c r="HDQ141"/>
      <c r="HDR141"/>
      <c r="HDS141"/>
      <c r="HDT141"/>
      <c r="HDU141"/>
      <c r="HDV141"/>
      <c r="HDW141"/>
      <c r="HDX141"/>
      <c r="HDY141"/>
      <c r="HDZ141"/>
      <c r="HEA141"/>
      <c r="HEB141"/>
      <c r="HEC141"/>
      <c r="HED141"/>
      <c r="HEE141"/>
      <c r="HEF141"/>
      <c r="HEG141"/>
      <c r="HEH141"/>
      <c r="HEI141"/>
      <c r="HEJ141"/>
      <c r="HEK141"/>
      <c r="HEL141"/>
      <c r="HEM141"/>
      <c r="HEN141"/>
      <c r="HEO141"/>
      <c r="HEP141"/>
      <c r="HEQ141"/>
      <c r="HER141"/>
      <c r="HES141"/>
      <c r="HET141"/>
      <c r="HEU141"/>
      <c r="HEV141"/>
      <c r="HEW141"/>
      <c r="HEX141"/>
      <c r="HEY141"/>
      <c r="HEZ141"/>
      <c r="HFA141"/>
      <c r="HFB141"/>
      <c r="HFC141"/>
      <c r="HFD141"/>
      <c r="HFE141"/>
      <c r="HFF141"/>
      <c r="HFG141"/>
      <c r="HFH141"/>
      <c r="HFI141"/>
      <c r="HFJ141"/>
      <c r="HFK141"/>
      <c r="HFL141"/>
      <c r="HFM141"/>
      <c r="HFN141"/>
      <c r="HFO141"/>
      <c r="HFP141"/>
      <c r="HFQ141"/>
      <c r="HFR141"/>
      <c r="HFS141"/>
      <c r="HFT141"/>
      <c r="HFU141"/>
      <c r="HFV141"/>
      <c r="HFW141"/>
      <c r="HFX141"/>
      <c r="HFY141"/>
      <c r="HFZ141"/>
      <c r="HGA141"/>
      <c r="HGB141"/>
      <c r="HGC141"/>
      <c r="HGD141"/>
      <c r="HGE141"/>
      <c r="HGF141"/>
      <c r="HGG141"/>
      <c r="HGH141"/>
      <c r="HGI141"/>
      <c r="HGJ141"/>
      <c r="HGK141"/>
      <c r="HGL141"/>
      <c r="HGM141"/>
      <c r="HGN141"/>
      <c r="HGO141"/>
      <c r="HGP141"/>
      <c r="HGQ141"/>
      <c r="HGR141"/>
      <c r="HGS141"/>
      <c r="HGT141"/>
      <c r="HGU141"/>
      <c r="HGV141"/>
      <c r="HGW141"/>
      <c r="HGX141"/>
      <c r="HGY141"/>
      <c r="HGZ141"/>
      <c r="HHA141"/>
      <c r="HHB141"/>
      <c r="HHC141"/>
      <c r="HHD141"/>
      <c r="HHE141"/>
      <c r="HHF141"/>
      <c r="HHG141"/>
      <c r="HHH141"/>
      <c r="HHI141"/>
      <c r="HHJ141"/>
      <c r="HHK141"/>
      <c r="HHL141"/>
      <c r="HHM141"/>
      <c r="HHN141"/>
      <c r="HHO141"/>
      <c r="HHP141"/>
      <c r="HHQ141"/>
      <c r="HHR141"/>
      <c r="HHS141"/>
      <c r="HHT141"/>
      <c r="HHU141"/>
      <c r="HHV141"/>
      <c r="HHW141"/>
      <c r="HHX141"/>
      <c r="HHY141"/>
      <c r="HHZ141"/>
      <c r="HIA141"/>
      <c r="HIB141"/>
      <c r="HIC141"/>
      <c r="HID141"/>
      <c r="HIE141"/>
      <c r="HIF141"/>
      <c r="HIG141"/>
      <c r="HIH141"/>
      <c r="HII141"/>
      <c r="HIJ141"/>
      <c r="HIK141"/>
      <c r="HIL141"/>
      <c r="HIM141"/>
      <c r="HIN141"/>
      <c r="HIO141"/>
      <c r="HIP141"/>
      <c r="HIQ141"/>
      <c r="HIR141"/>
      <c r="HIS141"/>
      <c r="HIT141"/>
      <c r="HIU141"/>
      <c r="HIV141"/>
      <c r="HIW141"/>
      <c r="HIX141"/>
      <c r="HIY141"/>
      <c r="HIZ141"/>
      <c r="HJA141"/>
      <c r="HJB141"/>
      <c r="HJC141"/>
      <c r="HJD141"/>
      <c r="HJE141"/>
      <c r="HJF141"/>
      <c r="HJG141"/>
      <c r="HJH141"/>
      <c r="HJI141"/>
      <c r="HJJ141"/>
      <c r="HJK141"/>
      <c r="HJL141"/>
      <c r="HJM141"/>
      <c r="HJN141"/>
      <c r="HJO141"/>
      <c r="HJP141"/>
      <c r="HJQ141"/>
      <c r="HJR141"/>
      <c r="HJS141"/>
      <c r="HJT141"/>
      <c r="HJU141"/>
      <c r="HJV141"/>
      <c r="HJW141"/>
      <c r="HJX141"/>
      <c r="HJY141"/>
      <c r="HJZ141"/>
      <c r="HKA141"/>
      <c r="HKB141"/>
      <c r="HKC141"/>
      <c r="HKD141"/>
      <c r="HKE141"/>
      <c r="HKF141"/>
      <c r="HKG141"/>
      <c r="HKH141"/>
      <c r="HKI141"/>
      <c r="HKJ141"/>
      <c r="HKK141"/>
      <c r="HKL141"/>
      <c r="HKM141"/>
      <c r="HKN141"/>
      <c r="HKO141"/>
      <c r="HKP141"/>
      <c r="HKQ141"/>
      <c r="HKR141"/>
      <c r="HKS141"/>
      <c r="HKT141"/>
      <c r="HKU141"/>
      <c r="HKV141"/>
      <c r="HKW141"/>
      <c r="HKX141"/>
      <c r="HKY141"/>
      <c r="HKZ141"/>
      <c r="HLA141"/>
      <c r="HLB141"/>
      <c r="HLC141"/>
      <c r="HLD141"/>
      <c r="HLE141"/>
      <c r="HLF141"/>
      <c r="HLG141"/>
      <c r="HLH141"/>
      <c r="HLI141"/>
      <c r="HLJ141"/>
      <c r="HLK141"/>
      <c r="HLL141"/>
      <c r="HLM141"/>
      <c r="HLN141"/>
      <c r="HLO141"/>
      <c r="HLP141"/>
      <c r="HLQ141"/>
      <c r="HLR141"/>
      <c r="HLS141"/>
      <c r="HLT141"/>
      <c r="HLU141"/>
      <c r="HLV141"/>
      <c r="HLW141"/>
      <c r="HLX141"/>
      <c r="HLY141"/>
      <c r="HLZ141"/>
      <c r="HMA141"/>
      <c r="HMB141"/>
      <c r="HMC141"/>
      <c r="HMD141"/>
      <c r="HME141"/>
      <c r="HMF141"/>
      <c r="HMG141"/>
      <c r="HMH141"/>
      <c r="HMI141"/>
      <c r="HMJ141"/>
      <c r="HMK141"/>
      <c r="HML141"/>
      <c r="HMM141"/>
      <c r="HMN141"/>
      <c r="HMO141"/>
      <c r="HMP141"/>
      <c r="HMQ141"/>
      <c r="HMR141"/>
      <c r="HMS141"/>
      <c r="HMT141"/>
      <c r="HMU141"/>
      <c r="HMV141"/>
      <c r="HMW141"/>
      <c r="HMX141"/>
      <c r="HMY141"/>
      <c r="HMZ141"/>
      <c r="HNA141"/>
      <c r="HNB141"/>
      <c r="HNC141"/>
      <c r="HND141"/>
      <c r="HNE141"/>
      <c r="HNF141"/>
      <c r="HNG141"/>
      <c r="HNH141"/>
      <c r="HNI141"/>
      <c r="HNJ141"/>
      <c r="HNK141"/>
      <c r="HNL141"/>
      <c r="HNM141"/>
      <c r="HNN141"/>
      <c r="HNO141"/>
      <c r="HNP141"/>
      <c r="HNQ141"/>
      <c r="HNR141"/>
      <c r="HNS141"/>
      <c r="HNT141"/>
      <c r="HNU141"/>
      <c r="HNV141"/>
      <c r="HNW141"/>
      <c r="HNX141"/>
      <c r="HNY141"/>
      <c r="HNZ141"/>
      <c r="HOA141"/>
      <c r="HOB141"/>
      <c r="HOC141"/>
      <c r="HOD141"/>
      <c r="HOE141"/>
      <c r="HOF141"/>
      <c r="HOG141"/>
      <c r="HOH141"/>
      <c r="HOI141"/>
      <c r="HOJ141"/>
      <c r="HOK141"/>
      <c r="HOL141"/>
      <c r="HOM141"/>
      <c r="HON141"/>
      <c r="HOO141"/>
      <c r="HOP141"/>
      <c r="HOQ141"/>
      <c r="HOR141"/>
      <c r="HOS141"/>
      <c r="HOT141"/>
      <c r="HOU141"/>
      <c r="HOV141"/>
      <c r="HOW141"/>
      <c r="HOX141"/>
      <c r="HOY141"/>
      <c r="HOZ141"/>
      <c r="HPA141"/>
      <c r="HPB141"/>
      <c r="HPC141"/>
      <c r="HPD141"/>
      <c r="HPE141"/>
      <c r="HPF141"/>
      <c r="HPG141"/>
      <c r="HPH141"/>
      <c r="HPI141"/>
      <c r="HPJ141"/>
      <c r="HPK141"/>
      <c r="HPL141"/>
      <c r="HPM141"/>
      <c r="HPN141"/>
      <c r="HPO141"/>
      <c r="HPP141"/>
      <c r="HPQ141"/>
      <c r="HPR141"/>
      <c r="HPS141"/>
      <c r="HPT141"/>
      <c r="HPU141"/>
      <c r="HPV141"/>
      <c r="HPW141"/>
      <c r="HPX141"/>
      <c r="HPY141"/>
      <c r="HPZ141"/>
      <c r="HQA141"/>
      <c r="HQB141"/>
      <c r="HQC141"/>
      <c r="HQD141"/>
      <c r="HQE141"/>
      <c r="HQF141"/>
      <c r="HQG141"/>
      <c r="HQH141"/>
      <c r="HQI141"/>
      <c r="HQJ141"/>
      <c r="HQK141"/>
      <c r="HQL141"/>
      <c r="HQM141"/>
      <c r="HQN141"/>
      <c r="HQO141"/>
      <c r="HQP141"/>
      <c r="HQQ141"/>
      <c r="HQR141"/>
      <c r="HQS141"/>
      <c r="HQT141"/>
      <c r="HQU141"/>
      <c r="HQV141"/>
      <c r="HQW141"/>
      <c r="HQX141"/>
      <c r="HQY141"/>
      <c r="HQZ141"/>
      <c r="HRA141"/>
      <c r="HRB141"/>
      <c r="HRC141"/>
      <c r="HRD141"/>
      <c r="HRE141"/>
      <c r="HRF141"/>
      <c r="HRG141"/>
      <c r="HRH141"/>
      <c r="HRI141"/>
      <c r="HRJ141"/>
      <c r="HRK141"/>
      <c r="HRL141"/>
      <c r="HRM141"/>
      <c r="HRN141"/>
      <c r="HRO141"/>
      <c r="HRP141"/>
      <c r="HRQ141"/>
      <c r="HRR141"/>
      <c r="HRS141"/>
      <c r="HRT141"/>
      <c r="HRU141"/>
      <c r="HRV141"/>
      <c r="HRW141"/>
      <c r="HRX141"/>
      <c r="HRY141"/>
      <c r="HRZ141"/>
      <c r="HSA141"/>
      <c r="HSB141"/>
      <c r="HSC141"/>
      <c r="HSD141"/>
      <c r="HSE141"/>
      <c r="HSF141"/>
      <c r="HSG141"/>
      <c r="HSH141"/>
      <c r="HSI141"/>
      <c r="HSJ141"/>
      <c r="HSK141"/>
      <c r="HSL141"/>
      <c r="HSM141"/>
      <c r="HSN141"/>
      <c r="HSO141"/>
      <c r="HSP141"/>
      <c r="HSQ141"/>
      <c r="HSR141"/>
      <c r="HSS141"/>
      <c r="HST141"/>
      <c r="HSU141"/>
      <c r="HSV141"/>
      <c r="HSW141"/>
      <c r="HSX141"/>
      <c r="HSY141"/>
      <c r="HSZ141"/>
      <c r="HTA141"/>
      <c r="HTB141"/>
      <c r="HTC141"/>
      <c r="HTD141"/>
      <c r="HTE141"/>
      <c r="HTF141"/>
      <c r="HTG141"/>
      <c r="HTH141"/>
      <c r="HTI141"/>
      <c r="HTJ141"/>
      <c r="HTK141"/>
      <c r="HTL141"/>
      <c r="HTM141"/>
      <c r="HTN141"/>
      <c r="HTO141"/>
      <c r="HTP141"/>
      <c r="HTQ141"/>
      <c r="HTR141"/>
      <c r="HTS141"/>
      <c r="HTT141"/>
      <c r="HTU141"/>
      <c r="HTV141"/>
      <c r="HTW141"/>
      <c r="HTX141"/>
      <c r="HTY141"/>
      <c r="HTZ141"/>
      <c r="HUA141"/>
      <c r="HUB141"/>
      <c r="HUC141"/>
      <c r="HUD141"/>
      <c r="HUE141"/>
      <c r="HUF141"/>
      <c r="HUG141"/>
      <c r="HUH141"/>
      <c r="HUI141"/>
      <c r="HUJ141"/>
      <c r="HUK141"/>
      <c r="HUL141"/>
      <c r="HUM141"/>
      <c r="HUN141"/>
      <c r="HUO141"/>
      <c r="HUP141"/>
      <c r="HUQ141"/>
      <c r="HUR141"/>
      <c r="HUS141"/>
      <c r="HUT141"/>
      <c r="HUU141"/>
      <c r="HUV141"/>
      <c r="HUW141"/>
      <c r="HUX141"/>
      <c r="HUY141"/>
      <c r="HUZ141"/>
      <c r="HVA141"/>
      <c r="HVB141"/>
      <c r="HVC141"/>
      <c r="HVD141"/>
      <c r="HVE141"/>
      <c r="HVF141"/>
      <c r="HVG141"/>
      <c r="HVH141"/>
      <c r="HVI141"/>
      <c r="HVJ141"/>
      <c r="HVK141"/>
      <c r="HVL141"/>
      <c r="HVM141"/>
      <c r="HVN141"/>
      <c r="HVO141"/>
      <c r="HVP141"/>
      <c r="HVQ141"/>
      <c r="HVR141"/>
      <c r="HVS141"/>
      <c r="HVT141"/>
      <c r="HVU141"/>
      <c r="HVV141"/>
      <c r="HVW141"/>
      <c r="HVX141"/>
      <c r="HVY141"/>
      <c r="HVZ141"/>
      <c r="HWA141"/>
      <c r="HWB141"/>
      <c r="HWC141"/>
      <c r="HWD141"/>
      <c r="HWE141"/>
      <c r="HWF141"/>
      <c r="HWG141"/>
      <c r="HWH141"/>
      <c r="HWI141"/>
      <c r="HWJ141"/>
      <c r="HWK141"/>
      <c r="HWL141"/>
      <c r="HWM141"/>
      <c r="HWN141"/>
      <c r="HWO141"/>
      <c r="HWP141"/>
      <c r="HWQ141"/>
      <c r="HWR141"/>
      <c r="HWS141"/>
      <c r="HWT141"/>
      <c r="HWU141"/>
      <c r="HWV141"/>
      <c r="HWW141"/>
      <c r="HWX141"/>
      <c r="HWY141"/>
      <c r="HWZ141"/>
      <c r="HXA141"/>
      <c r="HXB141"/>
      <c r="HXC141"/>
      <c r="HXD141"/>
      <c r="HXE141"/>
      <c r="HXF141"/>
      <c r="HXG141"/>
      <c r="HXH141"/>
      <c r="HXI141"/>
      <c r="HXJ141"/>
      <c r="HXK141"/>
      <c r="HXL141"/>
      <c r="HXM141"/>
      <c r="HXN141"/>
      <c r="HXO141"/>
      <c r="HXP141"/>
      <c r="HXQ141"/>
      <c r="HXR141"/>
      <c r="HXS141"/>
      <c r="HXT141"/>
      <c r="HXU141"/>
      <c r="HXV141"/>
      <c r="HXW141"/>
      <c r="HXX141"/>
      <c r="HXY141"/>
      <c r="HXZ141"/>
      <c r="HYA141"/>
      <c r="HYB141"/>
      <c r="HYC141"/>
      <c r="HYD141"/>
      <c r="HYE141"/>
      <c r="HYF141"/>
      <c r="HYG141"/>
      <c r="HYH141"/>
      <c r="HYI141"/>
      <c r="HYJ141"/>
      <c r="HYK141"/>
      <c r="HYL141"/>
      <c r="HYM141"/>
      <c r="HYN141"/>
      <c r="HYO141"/>
      <c r="HYP141"/>
      <c r="HYQ141"/>
      <c r="HYR141"/>
      <c r="HYS141"/>
      <c r="HYT141"/>
      <c r="HYU141"/>
      <c r="HYV141"/>
      <c r="HYW141"/>
      <c r="HYX141"/>
      <c r="HYY141"/>
      <c r="HYZ141"/>
      <c r="HZA141"/>
      <c r="HZB141"/>
      <c r="HZC141"/>
      <c r="HZD141"/>
      <c r="HZE141"/>
      <c r="HZF141"/>
      <c r="HZG141"/>
      <c r="HZH141"/>
      <c r="HZI141"/>
      <c r="HZJ141"/>
      <c r="HZK141"/>
      <c r="HZL141"/>
      <c r="HZM141"/>
      <c r="HZN141"/>
      <c r="HZO141"/>
      <c r="HZP141"/>
      <c r="HZQ141"/>
      <c r="HZR141"/>
      <c r="HZS141"/>
      <c r="HZT141"/>
      <c r="HZU141"/>
      <c r="HZV141"/>
      <c r="HZW141"/>
      <c r="HZX141"/>
      <c r="HZY141"/>
      <c r="HZZ141"/>
      <c r="IAA141"/>
      <c r="IAB141"/>
      <c r="IAC141"/>
      <c r="IAD141"/>
      <c r="IAE141"/>
      <c r="IAF141"/>
      <c r="IAG141"/>
      <c r="IAH141"/>
      <c r="IAI141"/>
      <c r="IAJ141"/>
      <c r="IAK141"/>
      <c r="IAL141"/>
      <c r="IAM141"/>
      <c r="IAN141"/>
      <c r="IAO141"/>
      <c r="IAP141"/>
      <c r="IAQ141"/>
      <c r="IAR141"/>
      <c r="IAS141"/>
      <c r="IAT141"/>
      <c r="IAU141"/>
      <c r="IAV141"/>
      <c r="IAW141"/>
      <c r="IAX141"/>
      <c r="IAY141"/>
      <c r="IAZ141"/>
      <c r="IBA141"/>
      <c r="IBB141"/>
      <c r="IBC141"/>
      <c r="IBD141"/>
      <c r="IBE141"/>
      <c r="IBF141"/>
      <c r="IBG141"/>
      <c r="IBH141"/>
      <c r="IBI141"/>
      <c r="IBJ141"/>
      <c r="IBK141"/>
      <c r="IBL141"/>
      <c r="IBM141"/>
      <c r="IBN141"/>
      <c r="IBO141"/>
      <c r="IBP141"/>
      <c r="IBQ141"/>
      <c r="IBR141"/>
      <c r="IBS141"/>
      <c r="IBT141"/>
      <c r="IBU141"/>
      <c r="IBV141"/>
      <c r="IBW141"/>
      <c r="IBX141"/>
      <c r="IBY141"/>
      <c r="IBZ141"/>
      <c r="ICA141"/>
      <c r="ICB141"/>
      <c r="ICC141"/>
      <c r="ICD141"/>
      <c r="ICE141"/>
      <c r="ICF141"/>
      <c r="ICG141"/>
      <c r="ICH141"/>
      <c r="ICI141"/>
      <c r="ICJ141"/>
      <c r="ICK141"/>
      <c r="ICL141"/>
      <c r="ICM141"/>
      <c r="ICN141"/>
      <c r="ICO141"/>
      <c r="ICP141"/>
      <c r="ICQ141"/>
      <c r="ICR141"/>
      <c r="ICS141"/>
      <c r="ICT141"/>
      <c r="ICU141"/>
      <c r="ICV141"/>
      <c r="ICW141"/>
      <c r="ICX141"/>
      <c r="ICY141"/>
      <c r="ICZ141"/>
      <c r="IDA141"/>
      <c r="IDB141"/>
      <c r="IDC141"/>
      <c r="IDD141"/>
      <c r="IDE141"/>
      <c r="IDF141"/>
      <c r="IDG141"/>
      <c r="IDH141"/>
      <c r="IDI141"/>
      <c r="IDJ141"/>
      <c r="IDK141"/>
      <c r="IDL141"/>
      <c r="IDM141"/>
      <c r="IDN141"/>
      <c r="IDO141"/>
      <c r="IDP141"/>
      <c r="IDQ141"/>
      <c r="IDR141"/>
      <c r="IDS141"/>
      <c r="IDT141"/>
      <c r="IDU141"/>
      <c r="IDV141"/>
      <c r="IDW141"/>
      <c r="IDX141"/>
      <c r="IDY141"/>
      <c r="IDZ141"/>
      <c r="IEA141"/>
      <c r="IEB141"/>
      <c r="IEC141"/>
      <c r="IED141"/>
      <c r="IEE141"/>
      <c r="IEF141"/>
      <c r="IEG141"/>
      <c r="IEH141"/>
      <c r="IEI141"/>
      <c r="IEJ141"/>
      <c r="IEK141"/>
      <c r="IEL141"/>
      <c r="IEM141"/>
      <c r="IEN141"/>
      <c r="IEO141"/>
      <c r="IEP141"/>
      <c r="IEQ141"/>
      <c r="IER141"/>
      <c r="IES141"/>
      <c r="IET141"/>
      <c r="IEU141"/>
      <c r="IEV141"/>
      <c r="IEW141"/>
      <c r="IEX141"/>
      <c r="IEY141"/>
      <c r="IEZ141"/>
      <c r="IFA141"/>
      <c r="IFB141"/>
      <c r="IFC141"/>
      <c r="IFD141"/>
      <c r="IFE141"/>
      <c r="IFF141"/>
      <c r="IFG141"/>
      <c r="IFH141"/>
      <c r="IFI141"/>
      <c r="IFJ141"/>
      <c r="IFK141"/>
      <c r="IFL141"/>
      <c r="IFM141"/>
      <c r="IFN141"/>
      <c r="IFO141"/>
      <c r="IFP141"/>
      <c r="IFQ141"/>
      <c r="IFR141"/>
      <c r="IFS141"/>
      <c r="IFT141"/>
      <c r="IFU141"/>
      <c r="IFV141"/>
      <c r="IFW141"/>
      <c r="IFX141"/>
      <c r="IFY141"/>
      <c r="IFZ141"/>
      <c r="IGA141"/>
      <c r="IGB141"/>
      <c r="IGC141"/>
      <c r="IGD141"/>
      <c r="IGE141"/>
      <c r="IGF141"/>
      <c r="IGG141"/>
      <c r="IGH141"/>
      <c r="IGI141"/>
      <c r="IGJ141"/>
      <c r="IGK141"/>
      <c r="IGL141"/>
      <c r="IGM141"/>
      <c r="IGN141"/>
      <c r="IGO141"/>
      <c r="IGP141"/>
      <c r="IGQ141"/>
      <c r="IGR141"/>
      <c r="IGS141"/>
      <c r="IGT141"/>
      <c r="IGU141"/>
      <c r="IGV141"/>
      <c r="IGW141"/>
      <c r="IGX141"/>
      <c r="IGY141"/>
      <c r="IGZ141"/>
      <c r="IHA141"/>
      <c r="IHB141"/>
      <c r="IHC141"/>
      <c r="IHD141"/>
      <c r="IHE141"/>
      <c r="IHF141"/>
      <c r="IHG141"/>
      <c r="IHH141"/>
      <c r="IHI141"/>
      <c r="IHJ141"/>
      <c r="IHK141"/>
      <c r="IHL141"/>
      <c r="IHM141"/>
      <c r="IHN141"/>
      <c r="IHO141"/>
      <c r="IHP141"/>
      <c r="IHQ141"/>
      <c r="IHR141"/>
      <c r="IHS141"/>
      <c r="IHT141"/>
      <c r="IHU141"/>
      <c r="IHV141"/>
      <c r="IHW141"/>
      <c r="IHX141"/>
      <c r="IHY141"/>
      <c r="IHZ141"/>
      <c r="IIA141"/>
      <c r="IIB141"/>
      <c r="IIC141"/>
      <c r="IID141"/>
      <c r="IIE141"/>
      <c r="IIF141"/>
      <c r="IIG141"/>
      <c r="IIH141"/>
      <c r="III141"/>
      <c r="IIJ141"/>
      <c r="IIK141"/>
      <c r="IIL141"/>
      <c r="IIM141"/>
      <c r="IIN141"/>
      <c r="IIO141"/>
      <c r="IIP141"/>
      <c r="IIQ141"/>
      <c r="IIR141"/>
      <c r="IIS141"/>
      <c r="IIT141"/>
      <c r="IIU141"/>
      <c r="IIV141"/>
      <c r="IIW141"/>
      <c r="IIX141"/>
      <c r="IIY141"/>
      <c r="IIZ141"/>
      <c r="IJA141"/>
      <c r="IJB141"/>
      <c r="IJC141"/>
      <c r="IJD141"/>
      <c r="IJE141"/>
      <c r="IJF141"/>
      <c r="IJG141"/>
      <c r="IJH141"/>
      <c r="IJI141"/>
      <c r="IJJ141"/>
      <c r="IJK141"/>
      <c r="IJL141"/>
      <c r="IJM141"/>
      <c r="IJN141"/>
      <c r="IJO141"/>
      <c r="IJP141"/>
      <c r="IJQ141"/>
      <c r="IJR141"/>
      <c r="IJS141"/>
      <c r="IJT141"/>
      <c r="IJU141"/>
      <c r="IJV141"/>
      <c r="IJW141"/>
      <c r="IJX141"/>
      <c r="IJY141"/>
      <c r="IJZ141"/>
      <c r="IKA141"/>
      <c r="IKB141"/>
      <c r="IKC141"/>
      <c r="IKD141"/>
      <c r="IKE141"/>
      <c r="IKF141"/>
      <c r="IKG141"/>
      <c r="IKH141"/>
      <c r="IKI141"/>
      <c r="IKJ141"/>
      <c r="IKK141"/>
      <c r="IKL141"/>
      <c r="IKM141"/>
      <c r="IKN141"/>
      <c r="IKO141"/>
      <c r="IKP141"/>
      <c r="IKQ141"/>
      <c r="IKR141"/>
      <c r="IKS141"/>
      <c r="IKT141"/>
      <c r="IKU141"/>
      <c r="IKV141"/>
      <c r="IKW141"/>
      <c r="IKX141"/>
      <c r="IKY141"/>
      <c r="IKZ141"/>
      <c r="ILA141"/>
      <c r="ILB141"/>
      <c r="ILC141"/>
      <c r="ILD141"/>
      <c r="ILE141"/>
      <c r="ILF141"/>
      <c r="ILG141"/>
      <c r="ILH141"/>
      <c r="ILI141"/>
      <c r="ILJ141"/>
      <c r="ILK141"/>
      <c r="ILL141"/>
      <c r="ILM141"/>
      <c r="ILN141"/>
      <c r="ILO141"/>
      <c r="ILP141"/>
      <c r="ILQ141"/>
      <c r="ILR141"/>
      <c r="ILS141"/>
      <c r="ILT141"/>
      <c r="ILU141"/>
      <c r="ILV141"/>
      <c r="ILW141"/>
      <c r="ILX141"/>
      <c r="ILY141"/>
      <c r="ILZ141"/>
      <c r="IMA141"/>
      <c r="IMB141"/>
      <c r="IMC141"/>
      <c r="IMD141"/>
      <c r="IME141"/>
      <c r="IMF141"/>
      <c r="IMG141"/>
      <c r="IMH141"/>
      <c r="IMI141"/>
      <c r="IMJ141"/>
      <c r="IMK141"/>
      <c r="IML141"/>
      <c r="IMM141"/>
      <c r="IMN141"/>
      <c r="IMO141"/>
      <c r="IMP141"/>
      <c r="IMQ141"/>
      <c r="IMR141"/>
      <c r="IMS141"/>
      <c r="IMT141"/>
      <c r="IMU141"/>
      <c r="IMV141"/>
      <c r="IMW141"/>
      <c r="IMX141"/>
      <c r="IMY141"/>
      <c r="IMZ141"/>
      <c r="INA141"/>
      <c r="INB141"/>
      <c r="INC141"/>
      <c r="IND141"/>
      <c r="INE141"/>
      <c r="INF141"/>
      <c r="ING141"/>
      <c r="INH141"/>
      <c r="INI141"/>
      <c r="INJ141"/>
      <c r="INK141"/>
      <c r="INL141"/>
      <c r="INM141"/>
      <c r="INN141"/>
      <c r="INO141"/>
      <c r="INP141"/>
      <c r="INQ141"/>
      <c r="INR141"/>
      <c r="INS141"/>
      <c r="INT141"/>
      <c r="INU141"/>
      <c r="INV141"/>
      <c r="INW141"/>
      <c r="INX141"/>
      <c r="INY141"/>
      <c r="INZ141"/>
      <c r="IOA141"/>
      <c r="IOB141"/>
      <c r="IOC141"/>
      <c r="IOD141"/>
      <c r="IOE141"/>
      <c r="IOF141"/>
      <c r="IOG141"/>
      <c r="IOH141"/>
      <c r="IOI141"/>
      <c r="IOJ141"/>
      <c r="IOK141"/>
      <c r="IOL141"/>
      <c r="IOM141"/>
      <c r="ION141"/>
      <c r="IOO141"/>
      <c r="IOP141"/>
      <c r="IOQ141"/>
      <c r="IOR141"/>
      <c r="IOS141"/>
      <c r="IOT141"/>
      <c r="IOU141"/>
      <c r="IOV141"/>
      <c r="IOW141"/>
      <c r="IOX141"/>
      <c r="IOY141"/>
      <c r="IOZ141"/>
      <c r="IPA141"/>
      <c r="IPB141"/>
      <c r="IPC141"/>
      <c r="IPD141"/>
      <c r="IPE141"/>
      <c r="IPF141"/>
      <c r="IPG141"/>
      <c r="IPH141"/>
      <c r="IPI141"/>
      <c r="IPJ141"/>
      <c r="IPK141"/>
      <c r="IPL141"/>
      <c r="IPM141"/>
      <c r="IPN141"/>
      <c r="IPO141"/>
      <c r="IPP141"/>
      <c r="IPQ141"/>
      <c r="IPR141"/>
      <c r="IPS141"/>
      <c r="IPT141"/>
      <c r="IPU141"/>
      <c r="IPV141"/>
      <c r="IPW141"/>
      <c r="IPX141"/>
      <c r="IPY141"/>
      <c r="IPZ141"/>
      <c r="IQA141"/>
      <c r="IQB141"/>
      <c r="IQC141"/>
      <c r="IQD141"/>
      <c r="IQE141"/>
      <c r="IQF141"/>
      <c r="IQG141"/>
      <c r="IQH141"/>
      <c r="IQI141"/>
      <c r="IQJ141"/>
      <c r="IQK141"/>
      <c r="IQL141"/>
      <c r="IQM141"/>
      <c r="IQN141"/>
      <c r="IQO141"/>
      <c r="IQP141"/>
      <c r="IQQ141"/>
      <c r="IQR141"/>
      <c r="IQS141"/>
      <c r="IQT141"/>
      <c r="IQU141"/>
      <c r="IQV141"/>
      <c r="IQW141"/>
      <c r="IQX141"/>
      <c r="IQY141"/>
      <c r="IQZ141"/>
      <c r="IRA141"/>
      <c r="IRB141"/>
      <c r="IRC141"/>
      <c r="IRD141"/>
      <c r="IRE141"/>
      <c r="IRF141"/>
      <c r="IRG141"/>
      <c r="IRH141"/>
      <c r="IRI141"/>
      <c r="IRJ141"/>
      <c r="IRK141"/>
      <c r="IRL141"/>
      <c r="IRM141"/>
      <c r="IRN141"/>
      <c r="IRO141"/>
      <c r="IRP141"/>
      <c r="IRQ141"/>
      <c r="IRR141"/>
      <c r="IRS141"/>
      <c r="IRT141"/>
      <c r="IRU141"/>
      <c r="IRV141"/>
      <c r="IRW141"/>
      <c r="IRX141"/>
      <c r="IRY141"/>
      <c r="IRZ141"/>
      <c r="ISA141"/>
      <c r="ISB141"/>
      <c r="ISC141"/>
      <c r="ISD141"/>
      <c r="ISE141"/>
      <c r="ISF141"/>
      <c r="ISG141"/>
      <c r="ISH141"/>
      <c r="ISI141"/>
      <c r="ISJ141"/>
      <c r="ISK141"/>
      <c r="ISL141"/>
      <c r="ISM141"/>
      <c r="ISN141"/>
      <c r="ISO141"/>
      <c r="ISP141"/>
      <c r="ISQ141"/>
      <c r="ISR141"/>
      <c r="ISS141"/>
      <c r="IST141"/>
      <c r="ISU141"/>
      <c r="ISV141"/>
      <c r="ISW141"/>
      <c r="ISX141"/>
      <c r="ISY141"/>
      <c r="ISZ141"/>
      <c r="ITA141"/>
      <c r="ITB141"/>
      <c r="ITC141"/>
      <c r="ITD141"/>
      <c r="ITE141"/>
      <c r="ITF141"/>
      <c r="ITG141"/>
      <c r="ITH141"/>
      <c r="ITI141"/>
      <c r="ITJ141"/>
      <c r="ITK141"/>
      <c r="ITL141"/>
      <c r="ITM141"/>
      <c r="ITN141"/>
      <c r="ITO141"/>
      <c r="ITP141"/>
      <c r="ITQ141"/>
      <c r="ITR141"/>
      <c r="ITS141"/>
      <c r="ITT141"/>
      <c r="ITU141"/>
      <c r="ITV141"/>
      <c r="ITW141"/>
      <c r="ITX141"/>
      <c r="ITY141"/>
      <c r="ITZ141"/>
      <c r="IUA141"/>
      <c r="IUB141"/>
      <c r="IUC141"/>
      <c r="IUD141"/>
      <c r="IUE141"/>
      <c r="IUF141"/>
      <c r="IUG141"/>
      <c r="IUH141"/>
      <c r="IUI141"/>
      <c r="IUJ141"/>
      <c r="IUK141"/>
      <c r="IUL141"/>
      <c r="IUM141"/>
      <c r="IUN141"/>
      <c r="IUO141"/>
      <c r="IUP141"/>
      <c r="IUQ141"/>
      <c r="IUR141"/>
      <c r="IUS141"/>
      <c r="IUT141"/>
      <c r="IUU141"/>
      <c r="IUV141"/>
      <c r="IUW141"/>
      <c r="IUX141"/>
      <c r="IUY141"/>
      <c r="IUZ141"/>
      <c r="IVA141"/>
      <c r="IVB141"/>
      <c r="IVC141"/>
      <c r="IVD141"/>
      <c r="IVE141"/>
      <c r="IVF141"/>
      <c r="IVG141"/>
      <c r="IVH141"/>
      <c r="IVI141"/>
      <c r="IVJ141"/>
      <c r="IVK141"/>
      <c r="IVL141"/>
      <c r="IVM141"/>
      <c r="IVN141"/>
      <c r="IVO141"/>
      <c r="IVP141"/>
      <c r="IVQ141"/>
      <c r="IVR141"/>
      <c r="IVS141"/>
      <c r="IVT141"/>
      <c r="IVU141"/>
      <c r="IVV141"/>
      <c r="IVW141"/>
      <c r="IVX141"/>
      <c r="IVY141"/>
      <c r="IVZ141"/>
      <c r="IWA141"/>
      <c r="IWB141"/>
      <c r="IWC141"/>
      <c r="IWD141"/>
      <c r="IWE141"/>
      <c r="IWF141"/>
      <c r="IWG141"/>
      <c r="IWH141"/>
      <c r="IWI141"/>
      <c r="IWJ141"/>
      <c r="IWK141"/>
      <c r="IWL141"/>
      <c r="IWM141"/>
      <c r="IWN141"/>
      <c r="IWO141"/>
      <c r="IWP141"/>
      <c r="IWQ141"/>
      <c r="IWR141"/>
      <c r="IWS141"/>
      <c r="IWT141"/>
      <c r="IWU141"/>
      <c r="IWV141"/>
      <c r="IWW141"/>
      <c r="IWX141"/>
      <c r="IWY141"/>
      <c r="IWZ141"/>
      <c r="IXA141"/>
      <c r="IXB141"/>
      <c r="IXC141"/>
      <c r="IXD141"/>
      <c r="IXE141"/>
      <c r="IXF141"/>
      <c r="IXG141"/>
      <c r="IXH141"/>
      <c r="IXI141"/>
      <c r="IXJ141"/>
      <c r="IXK141"/>
      <c r="IXL141"/>
      <c r="IXM141"/>
      <c r="IXN141"/>
      <c r="IXO141"/>
      <c r="IXP141"/>
      <c r="IXQ141"/>
      <c r="IXR141"/>
      <c r="IXS141"/>
      <c r="IXT141"/>
      <c r="IXU141"/>
      <c r="IXV141"/>
      <c r="IXW141"/>
      <c r="IXX141"/>
      <c r="IXY141"/>
      <c r="IXZ141"/>
      <c r="IYA141"/>
      <c r="IYB141"/>
      <c r="IYC141"/>
      <c r="IYD141"/>
      <c r="IYE141"/>
      <c r="IYF141"/>
      <c r="IYG141"/>
      <c r="IYH141"/>
      <c r="IYI141"/>
      <c r="IYJ141"/>
      <c r="IYK141"/>
      <c r="IYL141"/>
      <c r="IYM141"/>
      <c r="IYN141"/>
      <c r="IYO141"/>
      <c r="IYP141"/>
      <c r="IYQ141"/>
      <c r="IYR141"/>
      <c r="IYS141"/>
      <c r="IYT141"/>
      <c r="IYU141"/>
      <c r="IYV141"/>
      <c r="IYW141"/>
      <c r="IYX141"/>
      <c r="IYY141"/>
      <c r="IYZ141"/>
      <c r="IZA141"/>
      <c r="IZB141"/>
      <c r="IZC141"/>
      <c r="IZD141"/>
      <c r="IZE141"/>
      <c r="IZF141"/>
      <c r="IZG141"/>
      <c r="IZH141"/>
      <c r="IZI141"/>
      <c r="IZJ141"/>
      <c r="IZK141"/>
      <c r="IZL141"/>
      <c r="IZM141"/>
      <c r="IZN141"/>
      <c r="IZO141"/>
      <c r="IZP141"/>
      <c r="IZQ141"/>
      <c r="IZR141"/>
      <c r="IZS141"/>
      <c r="IZT141"/>
      <c r="IZU141"/>
      <c r="IZV141"/>
      <c r="IZW141"/>
      <c r="IZX141"/>
      <c r="IZY141"/>
      <c r="IZZ141"/>
      <c r="JAA141"/>
      <c r="JAB141"/>
      <c r="JAC141"/>
      <c r="JAD141"/>
      <c r="JAE141"/>
      <c r="JAF141"/>
      <c r="JAG141"/>
      <c r="JAH141"/>
      <c r="JAI141"/>
      <c r="JAJ141"/>
      <c r="JAK141"/>
      <c r="JAL141"/>
      <c r="JAM141"/>
      <c r="JAN141"/>
      <c r="JAO141"/>
      <c r="JAP141"/>
      <c r="JAQ141"/>
      <c r="JAR141"/>
      <c r="JAS141"/>
      <c r="JAT141"/>
      <c r="JAU141"/>
      <c r="JAV141"/>
      <c r="JAW141"/>
      <c r="JAX141"/>
      <c r="JAY141"/>
      <c r="JAZ141"/>
      <c r="JBA141"/>
      <c r="JBB141"/>
      <c r="JBC141"/>
      <c r="JBD141"/>
      <c r="JBE141"/>
      <c r="JBF141"/>
      <c r="JBG141"/>
      <c r="JBH141"/>
      <c r="JBI141"/>
      <c r="JBJ141"/>
      <c r="JBK141"/>
      <c r="JBL141"/>
      <c r="JBM141"/>
      <c r="JBN141"/>
      <c r="JBO141"/>
      <c r="JBP141"/>
      <c r="JBQ141"/>
      <c r="JBR141"/>
      <c r="JBS141"/>
      <c r="JBT141"/>
      <c r="JBU141"/>
      <c r="JBV141"/>
      <c r="JBW141"/>
      <c r="JBX141"/>
      <c r="JBY141"/>
      <c r="JBZ141"/>
      <c r="JCA141"/>
      <c r="JCB141"/>
      <c r="JCC141"/>
      <c r="JCD141"/>
      <c r="JCE141"/>
      <c r="JCF141"/>
      <c r="JCG141"/>
      <c r="JCH141"/>
      <c r="JCI141"/>
      <c r="JCJ141"/>
      <c r="JCK141"/>
      <c r="JCL141"/>
      <c r="JCM141"/>
      <c r="JCN141"/>
      <c r="JCO141"/>
      <c r="JCP141"/>
      <c r="JCQ141"/>
      <c r="JCR141"/>
      <c r="JCS141"/>
      <c r="JCT141"/>
      <c r="JCU141"/>
      <c r="JCV141"/>
      <c r="JCW141"/>
      <c r="JCX141"/>
      <c r="JCY141"/>
      <c r="JCZ141"/>
      <c r="JDA141"/>
      <c r="JDB141"/>
      <c r="JDC141"/>
      <c r="JDD141"/>
      <c r="JDE141"/>
      <c r="JDF141"/>
      <c r="JDG141"/>
      <c r="JDH141"/>
      <c r="JDI141"/>
      <c r="JDJ141"/>
      <c r="JDK141"/>
      <c r="JDL141"/>
      <c r="JDM141"/>
      <c r="JDN141"/>
      <c r="JDO141"/>
      <c r="JDP141"/>
      <c r="JDQ141"/>
      <c r="JDR141"/>
      <c r="JDS141"/>
      <c r="JDT141"/>
      <c r="JDU141"/>
      <c r="JDV141"/>
      <c r="JDW141"/>
      <c r="JDX141"/>
      <c r="JDY141"/>
      <c r="JDZ141"/>
      <c r="JEA141"/>
      <c r="JEB141"/>
      <c r="JEC141"/>
      <c r="JED141"/>
      <c r="JEE141"/>
      <c r="JEF141"/>
      <c r="JEG141"/>
      <c r="JEH141"/>
      <c r="JEI141"/>
      <c r="JEJ141"/>
      <c r="JEK141"/>
      <c r="JEL141"/>
      <c r="JEM141"/>
      <c r="JEN141"/>
      <c r="JEO141"/>
      <c r="JEP141"/>
      <c r="JEQ141"/>
      <c r="JER141"/>
      <c r="JES141"/>
      <c r="JET141"/>
      <c r="JEU141"/>
      <c r="JEV141"/>
      <c r="JEW141"/>
      <c r="JEX141"/>
      <c r="JEY141"/>
      <c r="JEZ141"/>
      <c r="JFA141"/>
      <c r="JFB141"/>
      <c r="JFC141"/>
      <c r="JFD141"/>
      <c r="JFE141"/>
      <c r="JFF141"/>
      <c r="JFG141"/>
      <c r="JFH141"/>
      <c r="JFI141"/>
      <c r="JFJ141"/>
      <c r="JFK141"/>
      <c r="JFL141"/>
      <c r="JFM141"/>
      <c r="JFN141"/>
      <c r="JFO141"/>
      <c r="JFP141"/>
      <c r="JFQ141"/>
      <c r="JFR141"/>
      <c r="JFS141"/>
      <c r="JFT141"/>
      <c r="JFU141"/>
      <c r="JFV141"/>
      <c r="JFW141"/>
      <c r="JFX141"/>
      <c r="JFY141"/>
      <c r="JFZ141"/>
      <c r="JGA141"/>
      <c r="JGB141"/>
      <c r="JGC141"/>
      <c r="JGD141"/>
      <c r="JGE141"/>
      <c r="JGF141"/>
      <c r="JGG141"/>
      <c r="JGH141"/>
      <c r="JGI141"/>
      <c r="JGJ141"/>
      <c r="JGK141"/>
      <c r="JGL141"/>
      <c r="JGM141"/>
      <c r="JGN141"/>
      <c r="JGO141"/>
      <c r="JGP141"/>
      <c r="JGQ141"/>
      <c r="JGR141"/>
      <c r="JGS141"/>
      <c r="JGT141"/>
      <c r="JGU141"/>
      <c r="JGV141"/>
      <c r="JGW141"/>
      <c r="JGX141"/>
      <c r="JGY141"/>
      <c r="JGZ141"/>
      <c r="JHA141"/>
      <c r="JHB141"/>
      <c r="JHC141"/>
      <c r="JHD141"/>
      <c r="JHE141"/>
      <c r="JHF141"/>
      <c r="JHG141"/>
      <c r="JHH141"/>
      <c r="JHI141"/>
      <c r="JHJ141"/>
      <c r="JHK141"/>
      <c r="JHL141"/>
      <c r="JHM141"/>
      <c r="JHN141"/>
      <c r="JHO141"/>
      <c r="JHP141"/>
      <c r="JHQ141"/>
      <c r="JHR141"/>
      <c r="JHS141"/>
      <c r="JHT141"/>
      <c r="JHU141"/>
      <c r="JHV141"/>
      <c r="JHW141"/>
      <c r="JHX141"/>
      <c r="JHY141"/>
      <c r="JHZ141"/>
      <c r="JIA141"/>
      <c r="JIB141"/>
      <c r="JIC141"/>
      <c r="JID141"/>
      <c r="JIE141"/>
      <c r="JIF141"/>
      <c r="JIG141"/>
      <c r="JIH141"/>
      <c r="JII141"/>
      <c r="JIJ141"/>
      <c r="JIK141"/>
      <c r="JIL141"/>
      <c r="JIM141"/>
      <c r="JIN141"/>
      <c r="JIO141"/>
      <c r="JIP141"/>
      <c r="JIQ141"/>
      <c r="JIR141"/>
      <c r="JIS141"/>
      <c r="JIT141"/>
      <c r="JIU141"/>
      <c r="JIV141"/>
      <c r="JIW141"/>
      <c r="JIX141"/>
      <c r="JIY141"/>
      <c r="JIZ141"/>
      <c r="JJA141"/>
      <c r="JJB141"/>
      <c r="JJC141"/>
      <c r="JJD141"/>
      <c r="JJE141"/>
      <c r="JJF141"/>
      <c r="JJG141"/>
      <c r="JJH141"/>
      <c r="JJI141"/>
      <c r="JJJ141"/>
      <c r="JJK141"/>
      <c r="JJL141"/>
      <c r="JJM141"/>
      <c r="JJN141"/>
      <c r="JJO141"/>
      <c r="JJP141"/>
      <c r="JJQ141"/>
      <c r="JJR141"/>
      <c r="JJS141"/>
      <c r="JJT141"/>
      <c r="JJU141"/>
      <c r="JJV141"/>
      <c r="JJW141"/>
      <c r="JJX141"/>
      <c r="JJY141"/>
      <c r="JJZ141"/>
      <c r="JKA141"/>
      <c r="JKB141"/>
      <c r="JKC141"/>
      <c r="JKD141"/>
      <c r="JKE141"/>
      <c r="JKF141"/>
      <c r="JKG141"/>
      <c r="JKH141"/>
      <c r="JKI141"/>
      <c r="JKJ141"/>
      <c r="JKK141"/>
      <c r="JKL141"/>
      <c r="JKM141"/>
      <c r="JKN141"/>
      <c r="JKO141"/>
      <c r="JKP141"/>
      <c r="JKQ141"/>
      <c r="JKR141"/>
      <c r="JKS141"/>
      <c r="JKT141"/>
      <c r="JKU141"/>
      <c r="JKV141"/>
      <c r="JKW141"/>
      <c r="JKX141"/>
      <c r="JKY141"/>
      <c r="JKZ141"/>
      <c r="JLA141"/>
      <c r="JLB141"/>
      <c r="JLC141"/>
      <c r="JLD141"/>
      <c r="JLE141"/>
      <c r="JLF141"/>
      <c r="JLG141"/>
      <c r="JLH141"/>
      <c r="JLI141"/>
      <c r="JLJ141"/>
      <c r="JLK141"/>
      <c r="JLL141"/>
      <c r="JLM141"/>
      <c r="JLN141"/>
      <c r="JLO141"/>
      <c r="JLP141"/>
      <c r="JLQ141"/>
      <c r="JLR141"/>
      <c r="JLS141"/>
      <c r="JLT141"/>
      <c r="JLU141"/>
      <c r="JLV141"/>
      <c r="JLW141"/>
      <c r="JLX141"/>
      <c r="JLY141"/>
      <c r="JLZ141"/>
      <c r="JMA141"/>
      <c r="JMB141"/>
      <c r="JMC141"/>
      <c r="JMD141"/>
      <c r="JME141"/>
      <c r="JMF141"/>
      <c r="JMG141"/>
      <c r="JMH141"/>
      <c r="JMI141"/>
      <c r="JMJ141"/>
      <c r="JMK141"/>
      <c r="JML141"/>
      <c r="JMM141"/>
      <c r="JMN141"/>
      <c r="JMO141"/>
      <c r="JMP141"/>
      <c r="JMQ141"/>
      <c r="JMR141"/>
      <c r="JMS141"/>
      <c r="JMT141"/>
      <c r="JMU141"/>
      <c r="JMV141"/>
      <c r="JMW141"/>
      <c r="JMX141"/>
      <c r="JMY141"/>
      <c r="JMZ141"/>
      <c r="JNA141"/>
      <c r="JNB141"/>
      <c r="JNC141"/>
      <c r="JND141"/>
      <c r="JNE141"/>
      <c r="JNF141"/>
      <c r="JNG141"/>
      <c r="JNH141"/>
      <c r="JNI141"/>
      <c r="JNJ141"/>
      <c r="JNK141"/>
      <c r="JNL141"/>
      <c r="JNM141"/>
      <c r="JNN141"/>
      <c r="JNO141"/>
      <c r="JNP141"/>
      <c r="JNQ141"/>
      <c r="JNR141"/>
      <c r="JNS141"/>
      <c r="JNT141"/>
      <c r="JNU141"/>
      <c r="JNV141"/>
      <c r="JNW141"/>
      <c r="JNX141"/>
      <c r="JNY141"/>
      <c r="JNZ141"/>
      <c r="JOA141"/>
      <c r="JOB141"/>
      <c r="JOC141"/>
      <c r="JOD141"/>
      <c r="JOE141"/>
      <c r="JOF141"/>
      <c r="JOG141"/>
      <c r="JOH141"/>
      <c r="JOI141"/>
      <c r="JOJ141"/>
      <c r="JOK141"/>
      <c r="JOL141"/>
      <c r="JOM141"/>
      <c r="JON141"/>
      <c r="JOO141"/>
      <c r="JOP141"/>
      <c r="JOQ141"/>
      <c r="JOR141"/>
      <c r="JOS141"/>
      <c r="JOT141"/>
      <c r="JOU141"/>
      <c r="JOV141"/>
      <c r="JOW141"/>
      <c r="JOX141"/>
      <c r="JOY141"/>
      <c r="JOZ141"/>
      <c r="JPA141"/>
      <c r="JPB141"/>
      <c r="JPC141"/>
      <c r="JPD141"/>
      <c r="JPE141"/>
      <c r="JPF141"/>
      <c r="JPG141"/>
      <c r="JPH141"/>
      <c r="JPI141"/>
      <c r="JPJ141"/>
      <c r="JPK141"/>
      <c r="JPL141"/>
      <c r="JPM141"/>
      <c r="JPN141"/>
      <c r="JPO141"/>
      <c r="JPP141"/>
      <c r="JPQ141"/>
      <c r="JPR141"/>
      <c r="JPS141"/>
      <c r="JPT141"/>
      <c r="JPU141"/>
      <c r="JPV141"/>
      <c r="JPW141"/>
      <c r="JPX141"/>
      <c r="JPY141"/>
      <c r="JPZ141"/>
      <c r="JQA141"/>
      <c r="JQB141"/>
      <c r="JQC141"/>
      <c r="JQD141"/>
      <c r="JQE141"/>
      <c r="JQF141"/>
      <c r="JQG141"/>
      <c r="JQH141"/>
      <c r="JQI141"/>
      <c r="JQJ141"/>
      <c r="JQK141"/>
      <c r="JQL141"/>
      <c r="JQM141"/>
      <c r="JQN141"/>
      <c r="JQO141"/>
      <c r="JQP141"/>
      <c r="JQQ141"/>
      <c r="JQR141"/>
      <c r="JQS141"/>
      <c r="JQT141"/>
      <c r="JQU141"/>
      <c r="JQV141"/>
      <c r="JQW141"/>
      <c r="JQX141"/>
      <c r="JQY141"/>
      <c r="JQZ141"/>
      <c r="JRA141"/>
      <c r="JRB141"/>
      <c r="JRC141"/>
      <c r="JRD141"/>
      <c r="JRE141"/>
      <c r="JRF141"/>
      <c r="JRG141"/>
      <c r="JRH141"/>
      <c r="JRI141"/>
      <c r="JRJ141"/>
      <c r="JRK141"/>
      <c r="JRL141"/>
      <c r="JRM141"/>
      <c r="JRN141"/>
      <c r="JRO141"/>
      <c r="JRP141"/>
      <c r="JRQ141"/>
      <c r="JRR141"/>
      <c r="JRS141"/>
      <c r="JRT141"/>
      <c r="JRU141"/>
      <c r="JRV141"/>
      <c r="JRW141"/>
      <c r="JRX141"/>
      <c r="JRY141"/>
      <c r="JRZ141"/>
      <c r="JSA141"/>
      <c r="JSB141"/>
      <c r="JSC141"/>
      <c r="JSD141"/>
      <c r="JSE141"/>
      <c r="JSF141"/>
      <c r="JSG141"/>
      <c r="JSH141"/>
      <c r="JSI141"/>
      <c r="JSJ141"/>
      <c r="JSK141"/>
      <c r="JSL141"/>
      <c r="JSM141"/>
      <c r="JSN141"/>
      <c r="JSO141"/>
      <c r="JSP141"/>
      <c r="JSQ141"/>
      <c r="JSR141"/>
      <c r="JSS141"/>
      <c r="JST141"/>
      <c r="JSU141"/>
      <c r="JSV141"/>
      <c r="JSW141"/>
      <c r="JSX141"/>
      <c r="JSY141"/>
      <c r="JSZ141"/>
      <c r="JTA141"/>
      <c r="JTB141"/>
      <c r="JTC141"/>
      <c r="JTD141"/>
      <c r="JTE141"/>
      <c r="JTF141"/>
      <c r="JTG141"/>
      <c r="JTH141"/>
      <c r="JTI141"/>
      <c r="JTJ141"/>
      <c r="JTK141"/>
      <c r="JTL141"/>
      <c r="JTM141"/>
      <c r="JTN141"/>
      <c r="JTO141"/>
      <c r="JTP141"/>
      <c r="JTQ141"/>
      <c r="JTR141"/>
      <c r="JTS141"/>
      <c r="JTT141"/>
      <c r="JTU141"/>
      <c r="JTV141"/>
      <c r="JTW141"/>
      <c r="JTX141"/>
      <c r="JTY141"/>
      <c r="JTZ141"/>
      <c r="JUA141"/>
      <c r="JUB141"/>
      <c r="JUC141"/>
      <c r="JUD141"/>
      <c r="JUE141"/>
      <c r="JUF141"/>
      <c r="JUG141"/>
      <c r="JUH141"/>
      <c r="JUI141"/>
      <c r="JUJ141"/>
      <c r="JUK141"/>
      <c r="JUL141"/>
      <c r="JUM141"/>
      <c r="JUN141"/>
      <c r="JUO141"/>
      <c r="JUP141"/>
      <c r="JUQ141"/>
      <c r="JUR141"/>
      <c r="JUS141"/>
      <c r="JUT141"/>
      <c r="JUU141"/>
      <c r="JUV141"/>
      <c r="JUW141"/>
      <c r="JUX141"/>
      <c r="JUY141"/>
      <c r="JUZ141"/>
      <c r="JVA141"/>
      <c r="JVB141"/>
      <c r="JVC141"/>
      <c r="JVD141"/>
      <c r="JVE141"/>
      <c r="JVF141"/>
      <c r="JVG141"/>
      <c r="JVH141"/>
      <c r="JVI141"/>
      <c r="JVJ141"/>
      <c r="JVK141"/>
      <c r="JVL141"/>
      <c r="JVM141"/>
      <c r="JVN141"/>
      <c r="JVO141"/>
      <c r="JVP141"/>
      <c r="JVQ141"/>
      <c r="JVR141"/>
      <c r="JVS141"/>
      <c r="JVT141"/>
      <c r="JVU141"/>
      <c r="JVV141"/>
      <c r="JVW141"/>
      <c r="JVX141"/>
      <c r="JVY141"/>
      <c r="JVZ141"/>
      <c r="JWA141"/>
      <c r="JWB141"/>
      <c r="JWC141"/>
      <c r="JWD141"/>
      <c r="JWE141"/>
      <c r="JWF141"/>
      <c r="JWG141"/>
      <c r="JWH141"/>
      <c r="JWI141"/>
      <c r="JWJ141"/>
      <c r="JWK141"/>
      <c r="JWL141"/>
      <c r="JWM141"/>
      <c r="JWN141"/>
      <c r="JWO141"/>
      <c r="JWP141"/>
      <c r="JWQ141"/>
      <c r="JWR141"/>
      <c r="JWS141"/>
      <c r="JWT141"/>
      <c r="JWU141"/>
      <c r="JWV141"/>
      <c r="JWW141"/>
      <c r="JWX141"/>
      <c r="JWY141"/>
      <c r="JWZ141"/>
      <c r="JXA141"/>
      <c r="JXB141"/>
      <c r="JXC141"/>
      <c r="JXD141"/>
      <c r="JXE141"/>
      <c r="JXF141"/>
      <c r="JXG141"/>
      <c r="JXH141"/>
      <c r="JXI141"/>
      <c r="JXJ141"/>
      <c r="JXK141"/>
      <c r="JXL141"/>
      <c r="JXM141"/>
      <c r="JXN141"/>
      <c r="JXO141"/>
      <c r="JXP141"/>
      <c r="JXQ141"/>
      <c r="JXR141"/>
      <c r="JXS141"/>
      <c r="JXT141"/>
      <c r="JXU141"/>
      <c r="JXV141"/>
      <c r="JXW141"/>
      <c r="JXX141"/>
      <c r="JXY141"/>
      <c r="JXZ141"/>
      <c r="JYA141"/>
      <c r="JYB141"/>
      <c r="JYC141"/>
      <c r="JYD141"/>
      <c r="JYE141"/>
      <c r="JYF141"/>
      <c r="JYG141"/>
      <c r="JYH141"/>
      <c r="JYI141"/>
      <c r="JYJ141"/>
      <c r="JYK141"/>
      <c r="JYL141"/>
      <c r="JYM141"/>
      <c r="JYN141"/>
      <c r="JYO141"/>
      <c r="JYP141"/>
      <c r="JYQ141"/>
      <c r="JYR141"/>
      <c r="JYS141"/>
      <c r="JYT141"/>
      <c r="JYU141"/>
      <c r="JYV141"/>
      <c r="JYW141"/>
      <c r="JYX141"/>
      <c r="JYY141"/>
      <c r="JYZ141"/>
      <c r="JZA141"/>
      <c r="JZB141"/>
      <c r="JZC141"/>
      <c r="JZD141"/>
      <c r="JZE141"/>
      <c r="JZF141"/>
      <c r="JZG141"/>
      <c r="JZH141"/>
      <c r="JZI141"/>
      <c r="JZJ141"/>
      <c r="JZK141"/>
      <c r="JZL141"/>
      <c r="JZM141"/>
      <c r="JZN141"/>
      <c r="JZO141"/>
      <c r="JZP141"/>
      <c r="JZQ141"/>
      <c r="JZR141"/>
      <c r="JZS141"/>
      <c r="JZT141"/>
      <c r="JZU141"/>
      <c r="JZV141"/>
      <c r="JZW141"/>
      <c r="JZX141"/>
      <c r="JZY141"/>
      <c r="JZZ141"/>
      <c r="KAA141"/>
      <c r="KAB141"/>
      <c r="KAC141"/>
      <c r="KAD141"/>
      <c r="KAE141"/>
      <c r="KAF141"/>
      <c r="KAG141"/>
      <c r="KAH141"/>
      <c r="KAI141"/>
      <c r="KAJ141"/>
      <c r="KAK141"/>
      <c r="KAL141"/>
      <c r="KAM141"/>
      <c r="KAN141"/>
      <c r="KAO141"/>
      <c r="KAP141"/>
      <c r="KAQ141"/>
      <c r="KAR141"/>
      <c r="KAS141"/>
      <c r="KAT141"/>
      <c r="KAU141"/>
      <c r="KAV141"/>
      <c r="KAW141"/>
      <c r="KAX141"/>
      <c r="KAY141"/>
      <c r="KAZ141"/>
      <c r="KBA141"/>
      <c r="KBB141"/>
      <c r="KBC141"/>
      <c r="KBD141"/>
      <c r="KBE141"/>
      <c r="KBF141"/>
      <c r="KBG141"/>
      <c r="KBH141"/>
      <c r="KBI141"/>
      <c r="KBJ141"/>
      <c r="KBK141"/>
      <c r="KBL141"/>
      <c r="KBM141"/>
      <c r="KBN141"/>
      <c r="KBO141"/>
      <c r="KBP141"/>
      <c r="KBQ141"/>
      <c r="KBR141"/>
      <c r="KBS141"/>
      <c r="KBT141"/>
      <c r="KBU141"/>
      <c r="KBV141"/>
      <c r="KBW141"/>
      <c r="KBX141"/>
      <c r="KBY141"/>
      <c r="KBZ141"/>
      <c r="KCA141"/>
      <c r="KCB141"/>
      <c r="KCC141"/>
      <c r="KCD141"/>
      <c r="KCE141"/>
      <c r="KCF141"/>
      <c r="KCG141"/>
      <c r="KCH141"/>
      <c r="KCI141"/>
      <c r="KCJ141"/>
      <c r="KCK141"/>
      <c r="KCL141"/>
      <c r="KCM141"/>
      <c r="KCN141"/>
      <c r="KCO141"/>
      <c r="KCP141"/>
      <c r="KCQ141"/>
      <c r="KCR141"/>
      <c r="KCS141"/>
      <c r="KCT141"/>
      <c r="KCU141"/>
      <c r="KCV141"/>
      <c r="KCW141"/>
      <c r="KCX141"/>
      <c r="KCY141"/>
      <c r="KCZ141"/>
      <c r="KDA141"/>
      <c r="KDB141"/>
      <c r="KDC141"/>
      <c r="KDD141"/>
      <c r="KDE141"/>
      <c r="KDF141"/>
      <c r="KDG141"/>
      <c r="KDH141"/>
      <c r="KDI141"/>
      <c r="KDJ141"/>
      <c r="KDK141"/>
      <c r="KDL141"/>
      <c r="KDM141"/>
      <c r="KDN141"/>
      <c r="KDO141"/>
      <c r="KDP141"/>
      <c r="KDQ141"/>
      <c r="KDR141"/>
      <c r="KDS141"/>
      <c r="KDT141"/>
      <c r="KDU141"/>
      <c r="KDV141"/>
      <c r="KDW141"/>
      <c r="KDX141"/>
      <c r="KDY141"/>
      <c r="KDZ141"/>
      <c r="KEA141"/>
      <c r="KEB141"/>
      <c r="KEC141"/>
      <c r="KED141"/>
      <c r="KEE141"/>
      <c r="KEF141"/>
      <c r="KEG141"/>
      <c r="KEH141"/>
      <c r="KEI141"/>
      <c r="KEJ141"/>
      <c r="KEK141"/>
      <c r="KEL141"/>
      <c r="KEM141"/>
      <c r="KEN141"/>
      <c r="KEO141"/>
      <c r="KEP141"/>
      <c r="KEQ141"/>
      <c r="KER141"/>
      <c r="KES141"/>
      <c r="KET141"/>
      <c r="KEU141"/>
      <c r="KEV141"/>
      <c r="KEW141"/>
      <c r="KEX141"/>
      <c r="KEY141"/>
      <c r="KEZ141"/>
      <c r="KFA141"/>
      <c r="KFB141"/>
      <c r="KFC141"/>
      <c r="KFD141"/>
      <c r="KFE141"/>
      <c r="KFF141"/>
      <c r="KFG141"/>
      <c r="KFH141"/>
      <c r="KFI141"/>
      <c r="KFJ141"/>
      <c r="KFK141"/>
      <c r="KFL141"/>
      <c r="KFM141"/>
      <c r="KFN141"/>
      <c r="KFO141"/>
      <c r="KFP141"/>
      <c r="KFQ141"/>
      <c r="KFR141"/>
      <c r="KFS141"/>
      <c r="KFT141"/>
      <c r="KFU141"/>
      <c r="KFV141"/>
      <c r="KFW141"/>
      <c r="KFX141"/>
      <c r="KFY141"/>
      <c r="KFZ141"/>
      <c r="KGA141"/>
      <c r="KGB141"/>
      <c r="KGC141"/>
      <c r="KGD141"/>
      <c r="KGE141"/>
      <c r="KGF141"/>
      <c r="KGG141"/>
      <c r="KGH141"/>
      <c r="KGI141"/>
      <c r="KGJ141"/>
      <c r="KGK141"/>
      <c r="KGL141"/>
      <c r="KGM141"/>
      <c r="KGN141"/>
      <c r="KGO141"/>
      <c r="KGP141"/>
      <c r="KGQ141"/>
      <c r="KGR141"/>
      <c r="KGS141"/>
      <c r="KGT141"/>
      <c r="KGU141"/>
      <c r="KGV141"/>
      <c r="KGW141"/>
      <c r="KGX141"/>
      <c r="KGY141"/>
      <c r="KGZ141"/>
      <c r="KHA141"/>
      <c r="KHB141"/>
      <c r="KHC141"/>
      <c r="KHD141"/>
      <c r="KHE141"/>
      <c r="KHF141"/>
      <c r="KHG141"/>
      <c r="KHH141"/>
      <c r="KHI141"/>
      <c r="KHJ141"/>
      <c r="KHK141"/>
      <c r="KHL141"/>
      <c r="KHM141"/>
      <c r="KHN141"/>
      <c r="KHO141"/>
      <c r="KHP141"/>
      <c r="KHQ141"/>
      <c r="KHR141"/>
      <c r="KHS141"/>
      <c r="KHT141"/>
      <c r="KHU141"/>
      <c r="KHV141"/>
      <c r="KHW141"/>
      <c r="KHX141"/>
      <c r="KHY141"/>
      <c r="KHZ141"/>
      <c r="KIA141"/>
      <c r="KIB141"/>
      <c r="KIC141"/>
      <c r="KID141"/>
      <c r="KIE141"/>
      <c r="KIF141"/>
      <c r="KIG141"/>
      <c r="KIH141"/>
      <c r="KII141"/>
      <c r="KIJ141"/>
      <c r="KIK141"/>
      <c r="KIL141"/>
      <c r="KIM141"/>
      <c r="KIN141"/>
      <c r="KIO141"/>
      <c r="KIP141"/>
      <c r="KIQ141"/>
      <c r="KIR141"/>
      <c r="KIS141"/>
      <c r="KIT141"/>
      <c r="KIU141"/>
      <c r="KIV141"/>
      <c r="KIW141"/>
      <c r="KIX141"/>
      <c r="KIY141"/>
      <c r="KIZ141"/>
      <c r="KJA141"/>
      <c r="KJB141"/>
      <c r="KJC141"/>
      <c r="KJD141"/>
      <c r="KJE141"/>
      <c r="KJF141"/>
      <c r="KJG141"/>
      <c r="KJH141"/>
      <c r="KJI141"/>
      <c r="KJJ141"/>
      <c r="KJK141"/>
      <c r="KJL141"/>
      <c r="KJM141"/>
      <c r="KJN141"/>
      <c r="KJO141"/>
      <c r="KJP141"/>
      <c r="KJQ141"/>
      <c r="KJR141"/>
      <c r="KJS141"/>
      <c r="KJT141"/>
      <c r="KJU141"/>
      <c r="KJV141"/>
      <c r="KJW141"/>
      <c r="KJX141"/>
      <c r="KJY141"/>
      <c r="KJZ141"/>
      <c r="KKA141"/>
      <c r="KKB141"/>
      <c r="KKC141"/>
      <c r="KKD141"/>
      <c r="KKE141"/>
      <c r="KKF141"/>
      <c r="KKG141"/>
      <c r="KKH141"/>
      <c r="KKI141"/>
      <c r="KKJ141"/>
      <c r="KKK141"/>
      <c r="KKL141"/>
      <c r="KKM141"/>
      <c r="KKN141"/>
      <c r="KKO141"/>
      <c r="KKP141"/>
      <c r="KKQ141"/>
      <c r="KKR141"/>
      <c r="KKS141"/>
      <c r="KKT141"/>
      <c r="KKU141"/>
      <c r="KKV141"/>
      <c r="KKW141"/>
      <c r="KKX141"/>
      <c r="KKY141"/>
      <c r="KKZ141"/>
      <c r="KLA141"/>
      <c r="KLB141"/>
      <c r="KLC141"/>
      <c r="KLD141"/>
      <c r="KLE141"/>
      <c r="KLF141"/>
      <c r="KLG141"/>
      <c r="KLH141"/>
      <c r="KLI141"/>
      <c r="KLJ141"/>
      <c r="KLK141"/>
      <c r="KLL141"/>
      <c r="KLM141"/>
      <c r="KLN141"/>
      <c r="KLO141"/>
      <c r="KLP141"/>
      <c r="KLQ141"/>
      <c r="KLR141"/>
      <c r="KLS141"/>
      <c r="KLT141"/>
      <c r="KLU141"/>
      <c r="KLV141"/>
      <c r="KLW141"/>
      <c r="KLX141"/>
      <c r="KLY141"/>
      <c r="KLZ141"/>
      <c r="KMA141"/>
      <c r="KMB141"/>
      <c r="KMC141"/>
      <c r="KMD141"/>
      <c r="KME141"/>
      <c r="KMF141"/>
      <c r="KMG141"/>
      <c r="KMH141"/>
      <c r="KMI141"/>
      <c r="KMJ141"/>
      <c r="KMK141"/>
      <c r="KML141"/>
      <c r="KMM141"/>
      <c r="KMN141"/>
      <c r="KMO141"/>
      <c r="KMP141"/>
      <c r="KMQ141"/>
      <c r="KMR141"/>
      <c r="KMS141"/>
      <c r="KMT141"/>
      <c r="KMU141"/>
      <c r="KMV141"/>
      <c r="KMW141"/>
      <c r="KMX141"/>
      <c r="KMY141"/>
      <c r="KMZ141"/>
      <c r="KNA141"/>
      <c r="KNB141"/>
      <c r="KNC141"/>
      <c r="KND141"/>
      <c r="KNE141"/>
      <c r="KNF141"/>
      <c r="KNG141"/>
      <c r="KNH141"/>
      <c r="KNI141"/>
      <c r="KNJ141"/>
      <c r="KNK141"/>
      <c r="KNL141"/>
      <c r="KNM141"/>
      <c r="KNN141"/>
      <c r="KNO141"/>
      <c r="KNP141"/>
      <c r="KNQ141"/>
      <c r="KNR141"/>
      <c r="KNS141"/>
      <c r="KNT141"/>
      <c r="KNU141"/>
      <c r="KNV141"/>
      <c r="KNW141"/>
      <c r="KNX141"/>
      <c r="KNY141"/>
      <c r="KNZ141"/>
      <c r="KOA141"/>
      <c r="KOB141"/>
      <c r="KOC141"/>
      <c r="KOD141"/>
      <c r="KOE141"/>
      <c r="KOF141"/>
      <c r="KOG141"/>
      <c r="KOH141"/>
      <c r="KOI141"/>
      <c r="KOJ141"/>
      <c r="KOK141"/>
      <c r="KOL141"/>
      <c r="KOM141"/>
      <c r="KON141"/>
      <c r="KOO141"/>
      <c r="KOP141"/>
      <c r="KOQ141"/>
      <c r="KOR141"/>
      <c r="KOS141"/>
      <c r="KOT141"/>
      <c r="KOU141"/>
      <c r="KOV141"/>
      <c r="KOW141"/>
      <c r="KOX141"/>
      <c r="KOY141"/>
      <c r="KOZ141"/>
      <c r="KPA141"/>
      <c r="KPB141"/>
      <c r="KPC141"/>
      <c r="KPD141"/>
      <c r="KPE141"/>
      <c r="KPF141"/>
      <c r="KPG141"/>
      <c r="KPH141"/>
      <c r="KPI141"/>
      <c r="KPJ141"/>
      <c r="KPK141"/>
      <c r="KPL141"/>
      <c r="KPM141"/>
      <c r="KPN141"/>
      <c r="KPO141"/>
      <c r="KPP141"/>
      <c r="KPQ141"/>
      <c r="KPR141"/>
      <c r="KPS141"/>
      <c r="KPT141"/>
      <c r="KPU141"/>
      <c r="KPV141"/>
      <c r="KPW141"/>
      <c r="KPX141"/>
      <c r="KPY141"/>
      <c r="KPZ141"/>
      <c r="KQA141"/>
      <c r="KQB141"/>
      <c r="KQC141"/>
      <c r="KQD141"/>
      <c r="KQE141"/>
      <c r="KQF141"/>
      <c r="KQG141"/>
      <c r="KQH141"/>
      <c r="KQI141"/>
      <c r="KQJ141"/>
      <c r="KQK141"/>
      <c r="KQL141"/>
      <c r="KQM141"/>
      <c r="KQN141"/>
      <c r="KQO141"/>
      <c r="KQP141"/>
      <c r="KQQ141"/>
      <c r="KQR141"/>
      <c r="KQS141"/>
      <c r="KQT141"/>
      <c r="KQU141"/>
      <c r="KQV141"/>
      <c r="KQW141"/>
      <c r="KQX141"/>
      <c r="KQY141"/>
      <c r="KQZ141"/>
      <c r="KRA141"/>
      <c r="KRB141"/>
      <c r="KRC141"/>
      <c r="KRD141"/>
      <c r="KRE141"/>
      <c r="KRF141"/>
      <c r="KRG141"/>
      <c r="KRH141"/>
      <c r="KRI141"/>
      <c r="KRJ141"/>
      <c r="KRK141"/>
      <c r="KRL141"/>
      <c r="KRM141"/>
      <c r="KRN141"/>
      <c r="KRO141"/>
      <c r="KRP141"/>
      <c r="KRQ141"/>
      <c r="KRR141"/>
      <c r="KRS141"/>
      <c r="KRT141"/>
      <c r="KRU141"/>
      <c r="KRV141"/>
      <c r="KRW141"/>
      <c r="KRX141"/>
      <c r="KRY141"/>
      <c r="KRZ141"/>
      <c r="KSA141"/>
      <c r="KSB141"/>
      <c r="KSC141"/>
      <c r="KSD141"/>
      <c r="KSE141"/>
      <c r="KSF141"/>
      <c r="KSG141"/>
      <c r="KSH141"/>
      <c r="KSI141"/>
      <c r="KSJ141"/>
      <c r="KSK141"/>
      <c r="KSL141"/>
      <c r="KSM141"/>
      <c r="KSN141"/>
      <c r="KSO141"/>
      <c r="KSP141"/>
      <c r="KSQ141"/>
      <c r="KSR141"/>
      <c r="KSS141"/>
      <c r="KST141"/>
      <c r="KSU141"/>
      <c r="KSV141"/>
      <c r="KSW141"/>
      <c r="KSX141"/>
      <c r="KSY141"/>
      <c r="KSZ141"/>
      <c r="KTA141"/>
      <c r="KTB141"/>
      <c r="KTC141"/>
      <c r="KTD141"/>
      <c r="KTE141"/>
      <c r="KTF141"/>
      <c r="KTG141"/>
      <c r="KTH141"/>
      <c r="KTI141"/>
      <c r="KTJ141"/>
      <c r="KTK141"/>
      <c r="KTL141"/>
      <c r="KTM141"/>
      <c r="KTN141"/>
      <c r="KTO141"/>
      <c r="KTP141"/>
      <c r="KTQ141"/>
      <c r="KTR141"/>
      <c r="KTS141"/>
      <c r="KTT141"/>
      <c r="KTU141"/>
      <c r="KTV141"/>
      <c r="KTW141"/>
      <c r="KTX141"/>
      <c r="KTY141"/>
      <c r="KTZ141"/>
      <c r="KUA141"/>
      <c r="KUB141"/>
      <c r="KUC141"/>
      <c r="KUD141"/>
      <c r="KUE141"/>
      <c r="KUF141"/>
      <c r="KUG141"/>
      <c r="KUH141"/>
      <c r="KUI141"/>
      <c r="KUJ141"/>
      <c r="KUK141"/>
      <c r="KUL141"/>
      <c r="KUM141"/>
      <c r="KUN141"/>
      <c r="KUO141"/>
      <c r="KUP141"/>
      <c r="KUQ141"/>
      <c r="KUR141"/>
      <c r="KUS141"/>
      <c r="KUT141"/>
      <c r="KUU141"/>
      <c r="KUV141"/>
      <c r="KUW141"/>
      <c r="KUX141"/>
      <c r="KUY141"/>
      <c r="KUZ141"/>
      <c r="KVA141"/>
      <c r="KVB141"/>
      <c r="KVC141"/>
      <c r="KVD141"/>
      <c r="KVE141"/>
      <c r="KVF141"/>
      <c r="KVG141"/>
      <c r="KVH141"/>
      <c r="KVI141"/>
      <c r="KVJ141"/>
      <c r="KVK141"/>
      <c r="KVL141"/>
      <c r="KVM141"/>
      <c r="KVN141"/>
      <c r="KVO141"/>
      <c r="KVP141"/>
      <c r="KVQ141"/>
      <c r="KVR141"/>
      <c r="KVS141"/>
      <c r="KVT141"/>
      <c r="KVU141"/>
      <c r="KVV141"/>
      <c r="KVW141"/>
      <c r="KVX141"/>
      <c r="KVY141"/>
      <c r="KVZ141"/>
      <c r="KWA141"/>
      <c r="KWB141"/>
      <c r="KWC141"/>
      <c r="KWD141"/>
      <c r="KWE141"/>
      <c r="KWF141"/>
      <c r="KWG141"/>
      <c r="KWH141"/>
      <c r="KWI141"/>
      <c r="KWJ141"/>
      <c r="KWK141"/>
      <c r="KWL141"/>
      <c r="KWM141"/>
      <c r="KWN141"/>
      <c r="KWO141"/>
      <c r="KWP141"/>
      <c r="KWQ141"/>
      <c r="KWR141"/>
      <c r="KWS141"/>
      <c r="KWT141"/>
      <c r="KWU141"/>
      <c r="KWV141"/>
      <c r="KWW141"/>
      <c r="KWX141"/>
      <c r="KWY141"/>
      <c r="KWZ141"/>
      <c r="KXA141"/>
      <c r="KXB141"/>
      <c r="KXC141"/>
      <c r="KXD141"/>
      <c r="KXE141"/>
      <c r="KXF141"/>
      <c r="KXG141"/>
      <c r="KXH141"/>
      <c r="KXI141"/>
      <c r="KXJ141"/>
      <c r="KXK141"/>
      <c r="KXL141"/>
      <c r="KXM141"/>
      <c r="KXN141"/>
      <c r="KXO141"/>
      <c r="KXP141"/>
      <c r="KXQ141"/>
      <c r="KXR141"/>
      <c r="KXS141"/>
      <c r="KXT141"/>
      <c r="KXU141"/>
      <c r="KXV141"/>
      <c r="KXW141"/>
      <c r="KXX141"/>
      <c r="KXY141"/>
      <c r="KXZ141"/>
      <c r="KYA141"/>
      <c r="KYB141"/>
      <c r="KYC141"/>
      <c r="KYD141"/>
      <c r="KYE141"/>
      <c r="KYF141"/>
      <c r="KYG141"/>
      <c r="KYH141"/>
      <c r="KYI141"/>
      <c r="KYJ141"/>
      <c r="KYK141"/>
      <c r="KYL141"/>
      <c r="KYM141"/>
      <c r="KYN141"/>
      <c r="KYO141"/>
      <c r="KYP141"/>
      <c r="KYQ141"/>
      <c r="KYR141"/>
      <c r="KYS141"/>
      <c r="KYT141"/>
      <c r="KYU141"/>
      <c r="KYV141"/>
      <c r="KYW141"/>
      <c r="KYX141"/>
      <c r="KYY141"/>
      <c r="KYZ141"/>
      <c r="KZA141"/>
      <c r="KZB141"/>
      <c r="KZC141"/>
      <c r="KZD141"/>
      <c r="KZE141"/>
      <c r="KZF141"/>
      <c r="KZG141"/>
      <c r="KZH141"/>
      <c r="KZI141"/>
      <c r="KZJ141"/>
      <c r="KZK141"/>
      <c r="KZL141"/>
      <c r="KZM141"/>
      <c r="KZN141"/>
      <c r="KZO141"/>
      <c r="KZP141"/>
      <c r="KZQ141"/>
      <c r="KZR141"/>
      <c r="KZS141"/>
      <c r="KZT141"/>
      <c r="KZU141"/>
      <c r="KZV141"/>
      <c r="KZW141"/>
      <c r="KZX141"/>
      <c r="KZY141"/>
      <c r="KZZ141"/>
      <c r="LAA141"/>
      <c r="LAB141"/>
      <c r="LAC141"/>
      <c r="LAD141"/>
      <c r="LAE141"/>
      <c r="LAF141"/>
      <c r="LAG141"/>
      <c r="LAH141"/>
      <c r="LAI141"/>
      <c r="LAJ141"/>
      <c r="LAK141"/>
      <c r="LAL141"/>
      <c r="LAM141"/>
      <c r="LAN141"/>
      <c r="LAO141"/>
      <c r="LAP141"/>
      <c r="LAQ141"/>
      <c r="LAR141"/>
      <c r="LAS141"/>
      <c r="LAT141"/>
      <c r="LAU141"/>
      <c r="LAV141"/>
      <c r="LAW141"/>
      <c r="LAX141"/>
      <c r="LAY141"/>
      <c r="LAZ141"/>
      <c r="LBA141"/>
      <c r="LBB141"/>
      <c r="LBC141"/>
      <c r="LBD141"/>
      <c r="LBE141"/>
      <c r="LBF141"/>
      <c r="LBG141"/>
      <c r="LBH141"/>
      <c r="LBI141"/>
      <c r="LBJ141"/>
      <c r="LBK141"/>
      <c r="LBL141"/>
      <c r="LBM141"/>
      <c r="LBN141"/>
      <c r="LBO141"/>
      <c r="LBP141"/>
      <c r="LBQ141"/>
      <c r="LBR141"/>
      <c r="LBS141"/>
      <c r="LBT141"/>
      <c r="LBU141"/>
      <c r="LBV141"/>
      <c r="LBW141"/>
      <c r="LBX141"/>
      <c r="LBY141"/>
      <c r="LBZ141"/>
      <c r="LCA141"/>
      <c r="LCB141"/>
      <c r="LCC141"/>
      <c r="LCD141"/>
      <c r="LCE141"/>
      <c r="LCF141"/>
      <c r="LCG141"/>
      <c r="LCH141"/>
      <c r="LCI141"/>
      <c r="LCJ141"/>
      <c r="LCK141"/>
      <c r="LCL141"/>
      <c r="LCM141"/>
      <c r="LCN141"/>
      <c r="LCO141"/>
      <c r="LCP141"/>
      <c r="LCQ141"/>
      <c r="LCR141"/>
      <c r="LCS141"/>
      <c r="LCT141"/>
      <c r="LCU141"/>
      <c r="LCV141"/>
      <c r="LCW141"/>
      <c r="LCX141"/>
      <c r="LCY141"/>
      <c r="LCZ141"/>
      <c r="LDA141"/>
      <c r="LDB141"/>
      <c r="LDC141"/>
      <c r="LDD141"/>
      <c r="LDE141"/>
      <c r="LDF141"/>
      <c r="LDG141"/>
      <c r="LDH141"/>
      <c r="LDI141"/>
      <c r="LDJ141"/>
      <c r="LDK141"/>
      <c r="LDL141"/>
      <c r="LDM141"/>
      <c r="LDN141"/>
      <c r="LDO141"/>
      <c r="LDP141"/>
      <c r="LDQ141"/>
      <c r="LDR141"/>
      <c r="LDS141"/>
      <c r="LDT141"/>
      <c r="LDU141"/>
      <c r="LDV141"/>
      <c r="LDW141"/>
      <c r="LDX141"/>
      <c r="LDY141"/>
      <c r="LDZ141"/>
      <c r="LEA141"/>
      <c r="LEB141"/>
      <c r="LEC141"/>
      <c r="LED141"/>
      <c r="LEE141"/>
      <c r="LEF141"/>
      <c r="LEG141"/>
      <c r="LEH141"/>
      <c r="LEI141"/>
      <c r="LEJ141"/>
      <c r="LEK141"/>
      <c r="LEL141"/>
      <c r="LEM141"/>
      <c r="LEN141"/>
      <c r="LEO141"/>
      <c r="LEP141"/>
      <c r="LEQ141"/>
      <c r="LER141"/>
      <c r="LES141"/>
      <c r="LET141"/>
      <c r="LEU141"/>
      <c r="LEV141"/>
      <c r="LEW141"/>
      <c r="LEX141"/>
      <c r="LEY141"/>
      <c r="LEZ141"/>
      <c r="LFA141"/>
      <c r="LFB141"/>
      <c r="LFC141"/>
      <c r="LFD141"/>
      <c r="LFE141"/>
      <c r="LFF141"/>
      <c r="LFG141"/>
      <c r="LFH141"/>
      <c r="LFI141"/>
      <c r="LFJ141"/>
      <c r="LFK141"/>
      <c r="LFL141"/>
      <c r="LFM141"/>
      <c r="LFN141"/>
      <c r="LFO141"/>
      <c r="LFP141"/>
      <c r="LFQ141"/>
      <c r="LFR141"/>
      <c r="LFS141"/>
      <c r="LFT141"/>
      <c r="LFU141"/>
      <c r="LFV141"/>
      <c r="LFW141"/>
      <c r="LFX141"/>
      <c r="LFY141"/>
      <c r="LFZ141"/>
      <c r="LGA141"/>
      <c r="LGB141"/>
      <c r="LGC141"/>
      <c r="LGD141"/>
      <c r="LGE141"/>
      <c r="LGF141"/>
      <c r="LGG141"/>
      <c r="LGH141"/>
      <c r="LGI141"/>
      <c r="LGJ141"/>
      <c r="LGK141"/>
      <c r="LGL141"/>
      <c r="LGM141"/>
      <c r="LGN141"/>
      <c r="LGO141"/>
      <c r="LGP141"/>
      <c r="LGQ141"/>
      <c r="LGR141"/>
      <c r="LGS141"/>
      <c r="LGT141"/>
      <c r="LGU141"/>
      <c r="LGV141"/>
      <c r="LGW141"/>
      <c r="LGX141"/>
      <c r="LGY141"/>
      <c r="LGZ141"/>
      <c r="LHA141"/>
      <c r="LHB141"/>
      <c r="LHC141"/>
      <c r="LHD141"/>
      <c r="LHE141"/>
      <c r="LHF141"/>
      <c r="LHG141"/>
      <c r="LHH141"/>
      <c r="LHI141"/>
      <c r="LHJ141"/>
      <c r="LHK141"/>
      <c r="LHL141"/>
      <c r="LHM141"/>
      <c r="LHN141"/>
      <c r="LHO141"/>
      <c r="LHP141"/>
      <c r="LHQ141"/>
      <c r="LHR141"/>
      <c r="LHS141"/>
      <c r="LHT141"/>
      <c r="LHU141"/>
      <c r="LHV141"/>
      <c r="LHW141"/>
      <c r="LHX141"/>
      <c r="LHY141"/>
      <c r="LHZ141"/>
      <c r="LIA141"/>
      <c r="LIB141"/>
      <c r="LIC141"/>
      <c r="LID141"/>
      <c r="LIE141"/>
      <c r="LIF141"/>
      <c r="LIG141"/>
      <c r="LIH141"/>
      <c r="LII141"/>
      <c r="LIJ141"/>
      <c r="LIK141"/>
      <c r="LIL141"/>
      <c r="LIM141"/>
      <c r="LIN141"/>
      <c r="LIO141"/>
      <c r="LIP141"/>
      <c r="LIQ141"/>
      <c r="LIR141"/>
      <c r="LIS141"/>
      <c r="LIT141"/>
      <c r="LIU141"/>
      <c r="LIV141"/>
      <c r="LIW141"/>
      <c r="LIX141"/>
      <c r="LIY141"/>
      <c r="LIZ141"/>
      <c r="LJA141"/>
      <c r="LJB141"/>
      <c r="LJC141"/>
      <c r="LJD141"/>
      <c r="LJE141"/>
      <c r="LJF141"/>
      <c r="LJG141"/>
      <c r="LJH141"/>
      <c r="LJI141"/>
      <c r="LJJ141"/>
      <c r="LJK141"/>
      <c r="LJL141"/>
      <c r="LJM141"/>
      <c r="LJN141"/>
      <c r="LJO141"/>
      <c r="LJP141"/>
      <c r="LJQ141"/>
      <c r="LJR141"/>
      <c r="LJS141"/>
      <c r="LJT141"/>
      <c r="LJU141"/>
      <c r="LJV141"/>
      <c r="LJW141"/>
      <c r="LJX141"/>
      <c r="LJY141"/>
      <c r="LJZ141"/>
      <c r="LKA141"/>
      <c r="LKB141"/>
      <c r="LKC141"/>
      <c r="LKD141"/>
      <c r="LKE141"/>
      <c r="LKF141"/>
      <c r="LKG141"/>
      <c r="LKH141"/>
      <c r="LKI141"/>
      <c r="LKJ141"/>
      <c r="LKK141"/>
      <c r="LKL141"/>
      <c r="LKM141"/>
      <c r="LKN141"/>
      <c r="LKO141"/>
      <c r="LKP141"/>
      <c r="LKQ141"/>
      <c r="LKR141"/>
      <c r="LKS141"/>
      <c r="LKT141"/>
      <c r="LKU141"/>
      <c r="LKV141"/>
      <c r="LKW141"/>
      <c r="LKX141"/>
      <c r="LKY141"/>
      <c r="LKZ141"/>
      <c r="LLA141"/>
      <c r="LLB141"/>
      <c r="LLC141"/>
      <c r="LLD141"/>
      <c r="LLE141"/>
      <c r="LLF141"/>
      <c r="LLG141"/>
      <c r="LLH141"/>
      <c r="LLI141"/>
      <c r="LLJ141"/>
      <c r="LLK141"/>
      <c r="LLL141"/>
      <c r="LLM141"/>
      <c r="LLN141"/>
      <c r="LLO141"/>
      <c r="LLP141"/>
      <c r="LLQ141"/>
      <c r="LLR141"/>
      <c r="LLS141"/>
      <c r="LLT141"/>
      <c r="LLU141"/>
      <c r="LLV141"/>
      <c r="LLW141"/>
      <c r="LLX141"/>
      <c r="LLY141"/>
      <c r="LLZ141"/>
      <c r="LMA141"/>
      <c r="LMB141"/>
      <c r="LMC141"/>
      <c r="LMD141"/>
      <c r="LME141"/>
      <c r="LMF141"/>
      <c r="LMG141"/>
      <c r="LMH141"/>
      <c r="LMI141"/>
      <c r="LMJ141"/>
      <c r="LMK141"/>
      <c r="LML141"/>
      <c r="LMM141"/>
      <c r="LMN141"/>
      <c r="LMO141"/>
      <c r="LMP141"/>
      <c r="LMQ141"/>
      <c r="LMR141"/>
      <c r="LMS141"/>
      <c r="LMT141"/>
      <c r="LMU141"/>
      <c r="LMV141"/>
      <c r="LMW141"/>
      <c r="LMX141"/>
      <c r="LMY141"/>
      <c r="LMZ141"/>
      <c r="LNA141"/>
      <c r="LNB141"/>
      <c r="LNC141"/>
      <c r="LND141"/>
      <c r="LNE141"/>
      <c r="LNF141"/>
      <c r="LNG141"/>
      <c r="LNH141"/>
      <c r="LNI141"/>
      <c r="LNJ141"/>
      <c r="LNK141"/>
      <c r="LNL141"/>
      <c r="LNM141"/>
      <c r="LNN141"/>
      <c r="LNO141"/>
      <c r="LNP141"/>
      <c r="LNQ141"/>
      <c r="LNR141"/>
      <c r="LNS141"/>
      <c r="LNT141"/>
      <c r="LNU141"/>
      <c r="LNV141"/>
      <c r="LNW141"/>
      <c r="LNX141"/>
      <c r="LNY141"/>
      <c r="LNZ141"/>
      <c r="LOA141"/>
      <c r="LOB141"/>
      <c r="LOC141"/>
      <c r="LOD141"/>
      <c r="LOE141"/>
      <c r="LOF141"/>
      <c r="LOG141"/>
      <c r="LOH141"/>
      <c r="LOI141"/>
      <c r="LOJ141"/>
      <c r="LOK141"/>
      <c r="LOL141"/>
      <c r="LOM141"/>
      <c r="LON141"/>
      <c r="LOO141"/>
      <c r="LOP141"/>
      <c r="LOQ141"/>
      <c r="LOR141"/>
      <c r="LOS141"/>
      <c r="LOT141"/>
      <c r="LOU141"/>
      <c r="LOV141"/>
      <c r="LOW141"/>
      <c r="LOX141"/>
      <c r="LOY141"/>
      <c r="LOZ141"/>
      <c r="LPA141"/>
      <c r="LPB141"/>
      <c r="LPC141"/>
      <c r="LPD141"/>
      <c r="LPE141"/>
      <c r="LPF141"/>
      <c r="LPG141"/>
      <c r="LPH141"/>
      <c r="LPI141"/>
      <c r="LPJ141"/>
      <c r="LPK141"/>
      <c r="LPL141"/>
      <c r="LPM141"/>
      <c r="LPN141"/>
      <c r="LPO141"/>
      <c r="LPP141"/>
      <c r="LPQ141"/>
      <c r="LPR141"/>
      <c r="LPS141"/>
      <c r="LPT141"/>
      <c r="LPU141"/>
      <c r="LPV141"/>
      <c r="LPW141"/>
      <c r="LPX141"/>
      <c r="LPY141"/>
      <c r="LPZ141"/>
      <c r="LQA141"/>
      <c r="LQB141"/>
      <c r="LQC141"/>
      <c r="LQD141"/>
      <c r="LQE141"/>
      <c r="LQF141"/>
      <c r="LQG141"/>
      <c r="LQH141"/>
      <c r="LQI141"/>
      <c r="LQJ141"/>
      <c r="LQK141"/>
      <c r="LQL141"/>
      <c r="LQM141"/>
      <c r="LQN141"/>
      <c r="LQO141"/>
      <c r="LQP141"/>
      <c r="LQQ141"/>
      <c r="LQR141"/>
      <c r="LQS141"/>
      <c r="LQT141"/>
      <c r="LQU141"/>
      <c r="LQV141"/>
      <c r="LQW141"/>
      <c r="LQX141"/>
      <c r="LQY141"/>
      <c r="LQZ141"/>
      <c r="LRA141"/>
      <c r="LRB141"/>
      <c r="LRC141"/>
      <c r="LRD141"/>
      <c r="LRE141"/>
      <c r="LRF141"/>
      <c r="LRG141"/>
      <c r="LRH141"/>
      <c r="LRI141"/>
      <c r="LRJ141"/>
      <c r="LRK141"/>
      <c r="LRL141"/>
      <c r="LRM141"/>
      <c r="LRN141"/>
      <c r="LRO141"/>
      <c r="LRP141"/>
      <c r="LRQ141"/>
      <c r="LRR141"/>
      <c r="LRS141"/>
      <c r="LRT141"/>
      <c r="LRU141"/>
      <c r="LRV141"/>
      <c r="LRW141"/>
      <c r="LRX141"/>
      <c r="LRY141"/>
      <c r="LRZ141"/>
      <c r="LSA141"/>
      <c r="LSB141"/>
      <c r="LSC141"/>
      <c r="LSD141"/>
      <c r="LSE141"/>
      <c r="LSF141"/>
      <c r="LSG141"/>
      <c r="LSH141"/>
      <c r="LSI141"/>
      <c r="LSJ141"/>
      <c r="LSK141"/>
      <c r="LSL141"/>
      <c r="LSM141"/>
      <c r="LSN141"/>
      <c r="LSO141"/>
      <c r="LSP141"/>
      <c r="LSQ141"/>
      <c r="LSR141"/>
      <c r="LSS141"/>
      <c r="LST141"/>
      <c r="LSU141"/>
      <c r="LSV141"/>
      <c r="LSW141"/>
      <c r="LSX141"/>
      <c r="LSY141"/>
      <c r="LSZ141"/>
      <c r="LTA141"/>
      <c r="LTB141"/>
      <c r="LTC141"/>
      <c r="LTD141"/>
      <c r="LTE141"/>
      <c r="LTF141"/>
      <c r="LTG141"/>
      <c r="LTH141"/>
      <c r="LTI141"/>
      <c r="LTJ141"/>
      <c r="LTK141"/>
      <c r="LTL141"/>
      <c r="LTM141"/>
      <c r="LTN141"/>
      <c r="LTO141"/>
      <c r="LTP141"/>
      <c r="LTQ141"/>
      <c r="LTR141"/>
      <c r="LTS141"/>
      <c r="LTT141"/>
      <c r="LTU141"/>
      <c r="LTV141"/>
      <c r="LTW141"/>
      <c r="LTX141"/>
      <c r="LTY141"/>
      <c r="LTZ141"/>
      <c r="LUA141"/>
      <c r="LUB141"/>
      <c r="LUC141"/>
      <c r="LUD141"/>
      <c r="LUE141"/>
      <c r="LUF141"/>
      <c r="LUG141"/>
      <c r="LUH141"/>
      <c r="LUI141"/>
      <c r="LUJ141"/>
      <c r="LUK141"/>
      <c r="LUL141"/>
      <c r="LUM141"/>
      <c r="LUN141"/>
      <c r="LUO141"/>
      <c r="LUP141"/>
      <c r="LUQ141"/>
      <c r="LUR141"/>
      <c r="LUS141"/>
      <c r="LUT141"/>
      <c r="LUU141"/>
      <c r="LUV141"/>
      <c r="LUW141"/>
      <c r="LUX141"/>
      <c r="LUY141"/>
      <c r="LUZ141"/>
      <c r="LVA141"/>
      <c r="LVB141"/>
      <c r="LVC141"/>
      <c r="LVD141"/>
      <c r="LVE141"/>
      <c r="LVF141"/>
      <c r="LVG141"/>
      <c r="LVH141"/>
      <c r="LVI141"/>
      <c r="LVJ141"/>
      <c r="LVK141"/>
      <c r="LVL141"/>
      <c r="LVM141"/>
      <c r="LVN141"/>
      <c r="LVO141"/>
      <c r="LVP141"/>
      <c r="LVQ141"/>
      <c r="LVR141"/>
      <c r="LVS141"/>
      <c r="LVT141"/>
      <c r="LVU141"/>
      <c r="LVV141"/>
      <c r="LVW141"/>
      <c r="LVX141"/>
      <c r="LVY141"/>
      <c r="LVZ141"/>
      <c r="LWA141"/>
      <c r="LWB141"/>
      <c r="LWC141"/>
      <c r="LWD141"/>
      <c r="LWE141"/>
      <c r="LWF141"/>
      <c r="LWG141"/>
      <c r="LWH141"/>
      <c r="LWI141"/>
      <c r="LWJ141"/>
      <c r="LWK141"/>
      <c r="LWL141"/>
      <c r="LWM141"/>
      <c r="LWN141"/>
      <c r="LWO141"/>
      <c r="LWP141"/>
      <c r="LWQ141"/>
      <c r="LWR141"/>
      <c r="LWS141"/>
      <c r="LWT141"/>
      <c r="LWU141"/>
      <c r="LWV141"/>
      <c r="LWW141"/>
      <c r="LWX141"/>
      <c r="LWY141"/>
      <c r="LWZ141"/>
      <c r="LXA141"/>
      <c r="LXB141"/>
      <c r="LXC141"/>
      <c r="LXD141"/>
      <c r="LXE141"/>
      <c r="LXF141"/>
      <c r="LXG141"/>
      <c r="LXH141"/>
      <c r="LXI141"/>
      <c r="LXJ141"/>
      <c r="LXK141"/>
      <c r="LXL141"/>
      <c r="LXM141"/>
      <c r="LXN141"/>
      <c r="LXO141"/>
      <c r="LXP141"/>
      <c r="LXQ141"/>
      <c r="LXR141"/>
      <c r="LXS141"/>
      <c r="LXT141"/>
      <c r="LXU141"/>
      <c r="LXV141"/>
      <c r="LXW141"/>
      <c r="LXX141"/>
      <c r="LXY141"/>
      <c r="LXZ141"/>
      <c r="LYA141"/>
      <c r="LYB141"/>
      <c r="LYC141"/>
      <c r="LYD141"/>
      <c r="LYE141"/>
      <c r="LYF141"/>
      <c r="LYG141"/>
      <c r="LYH141"/>
      <c r="LYI141"/>
      <c r="LYJ141"/>
      <c r="LYK141"/>
      <c r="LYL141"/>
      <c r="LYM141"/>
      <c r="LYN141"/>
      <c r="LYO141"/>
      <c r="LYP141"/>
      <c r="LYQ141"/>
      <c r="LYR141"/>
      <c r="LYS141"/>
      <c r="LYT141"/>
      <c r="LYU141"/>
      <c r="LYV141"/>
      <c r="LYW141"/>
      <c r="LYX141"/>
      <c r="LYY141"/>
      <c r="LYZ141"/>
      <c r="LZA141"/>
      <c r="LZB141"/>
      <c r="LZC141"/>
      <c r="LZD141"/>
      <c r="LZE141"/>
      <c r="LZF141"/>
      <c r="LZG141"/>
      <c r="LZH141"/>
      <c r="LZI141"/>
      <c r="LZJ141"/>
      <c r="LZK141"/>
      <c r="LZL141"/>
      <c r="LZM141"/>
      <c r="LZN141"/>
      <c r="LZO141"/>
      <c r="LZP141"/>
      <c r="LZQ141"/>
      <c r="LZR141"/>
      <c r="LZS141"/>
      <c r="LZT141"/>
      <c r="LZU141"/>
      <c r="LZV141"/>
      <c r="LZW141"/>
      <c r="LZX141"/>
      <c r="LZY141"/>
      <c r="LZZ141"/>
      <c r="MAA141"/>
      <c r="MAB141"/>
      <c r="MAC141"/>
      <c r="MAD141"/>
      <c r="MAE141"/>
      <c r="MAF141"/>
      <c r="MAG141"/>
      <c r="MAH141"/>
      <c r="MAI141"/>
      <c r="MAJ141"/>
      <c r="MAK141"/>
      <c r="MAL141"/>
      <c r="MAM141"/>
      <c r="MAN141"/>
      <c r="MAO141"/>
      <c r="MAP141"/>
      <c r="MAQ141"/>
      <c r="MAR141"/>
      <c r="MAS141"/>
      <c r="MAT141"/>
      <c r="MAU141"/>
      <c r="MAV141"/>
      <c r="MAW141"/>
      <c r="MAX141"/>
      <c r="MAY141"/>
      <c r="MAZ141"/>
      <c r="MBA141"/>
      <c r="MBB141"/>
      <c r="MBC141"/>
      <c r="MBD141"/>
      <c r="MBE141"/>
      <c r="MBF141"/>
      <c r="MBG141"/>
      <c r="MBH141"/>
      <c r="MBI141"/>
      <c r="MBJ141"/>
      <c r="MBK141"/>
      <c r="MBL141"/>
      <c r="MBM141"/>
      <c r="MBN141"/>
      <c r="MBO141"/>
      <c r="MBP141"/>
      <c r="MBQ141"/>
      <c r="MBR141"/>
      <c r="MBS141"/>
      <c r="MBT141"/>
      <c r="MBU141"/>
      <c r="MBV141"/>
      <c r="MBW141"/>
      <c r="MBX141"/>
      <c r="MBY141"/>
      <c r="MBZ141"/>
      <c r="MCA141"/>
      <c r="MCB141"/>
      <c r="MCC141"/>
      <c r="MCD141"/>
      <c r="MCE141"/>
      <c r="MCF141"/>
      <c r="MCG141"/>
      <c r="MCH141"/>
      <c r="MCI141"/>
      <c r="MCJ141"/>
      <c r="MCK141"/>
      <c r="MCL141"/>
      <c r="MCM141"/>
      <c r="MCN141"/>
      <c r="MCO141"/>
      <c r="MCP141"/>
      <c r="MCQ141"/>
      <c r="MCR141"/>
      <c r="MCS141"/>
      <c r="MCT141"/>
      <c r="MCU141"/>
      <c r="MCV141"/>
      <c r="MCW141"/>
      <c r="MCX141"/>
      <c r="MCY141"/>
      <c r="MCZ141"/>
      <c r="MDA141"/>
      <c r="MDB141"/>
      <c r="MDC141"/>
      <c r="MDD141"/>
      <c r="MDE141"/>
      <c r="MDF141"/>
      <c r="MDG141"/>
      <c r="MDH141"/>
      <c r="MDI141"/>
      <c r="MDJ141"/>
      <c r="MDK141"/>
      <c r="MDL141"/>
      <c r="MDM141"/>
      <c r="MDN141"/>
      <c r="MDO141"/>
      <c r="MDP141"/>
      <c r="MDQ141"/>
      <c r="MDR141"/>
      <c r="MDS141"/>
      <c r="MDT141"/>
      <c r="MDU141"/>
      <c r="MDV141"/>
      <c r="MDW141"/>
      <c r="MDX141"/>
      <c r="MDY141"/>
      <c r="MDZ141"/>
      <c r="MEA141"/>
      <c r="MEB141"/>
      <c r="MEC141"/>
      <c r="MED141"/>
      <c r="MEE141"/>
      <c r="MEF141"/>
      <c r="MEG141"/>
      <c r="MEH141"/>
      <c r="MEI141"/>
      <c r="MEJ141"/>
      <c r="MEK141"/>
      <c r="MEL141"/>
      <c r="MEM141"/>
      <c r="MEN141"/>
      <c r="MEO141"/>
      <c r="MEP141"/>
      <c r="MEQ141"/>
      <c r="MER141"/>
      <c r="MES141"/>
      <c r="MET141"/>
      <c r="MEU141"/>
      <c r="MEV141"/>
      <c r="MEW141"/>
      <c r="MEX141"/>
      <c r="MEY141"/>
      <c r="MEZ141"/>
      <c r="MFA141"/>
      <c r="MFB141"/>
      <c r="MFC141"/>
      <c r="MFD141"/>
      <c r="MFE141"/>
      <c r="MFF141"/>
      <c r="MFG141"/>
      <c r="MFH141"/>
      <c r="MFI141"/>
      <c r="MFJ141"/>
      <c r="MFK141"/>
      <c r="MFL141"/>
      <c r="MFM141"/>
      <c r="MFN141"/>
      <c r="MFO141"/>
      <c r="MFP141"/>
      <c r="MFQ141"/>
      <c r="MFR141"/>
      <c r="MFS141"/>
      <c r="MFT141"/>
      <c r="MFU141"/>
      <c r="MFV141"/>
      <c r="MFW141"/>
      <c r="MFX141"/>
      <c r="MFY141"/>
      <c r="MFZ141"/>
      <c r="MGA141"/>
      <c r="MGB141"/>
      <c r="MGC141"/>
      <c r="MGD141"/>
      <c r="MGE141"/>
      <c r="MGF141"/>
      <c r="MGG141"/>
      <c r="MGH141"/>
      <c r="MGI141"/>
      <c r="MGJ141"/>
      <c r="MGK141"/>
      <c r="MGL141"/>
      <c r="MGM141"/>
      <c r="MGN141"/>
      <c r="MGO141"/>
      <c r="MGP141"/>
      <c r="MGQ141"/>
      <c r="MGR141"/>
      <c r="MGS141"/>
      <c r="MGT141"/>
      <c r="MGU141"/>
      <c r="MGV141"/>
      <c r="MGW141"/>
      <c r="MGX141"/>
      <c r="MGY141"/>
      <c r="MGZ141"/>
      <c r="MHA141"/>
      <c r="MHB141"/>
      <c r="MHC141"/>
      <c r="MHD141"/>
      <c r="MHE141"/>
      <c r="MHF141"/>
      <c r="MHG141"/>
      <c r="MHH141"/>
      <c r="MHI141"/>
      <c r="MHJ141"/>
      <c r="MHK141"/>
      <c r="MHL141"/>
      <c r="MHM141"/>
      <c r="MHN141"/>
      <c r="MHO141"/>
      <c r="MHP141"/>
      <c r="MHQ141"/>
      <c r="MHR141"/>
      <c r="MHS141"/>
      <c r="MHT141"/>
      <c r="MHU141"/>
      <c r="MHV141"/>
      <c r="MHW141"/>
      <c r="MHX141"/>
      <c r="MHY141"/>
      <c r="MHZ141"/>
      <c r="MIA141"/>
      <c r="MIB141"/>
      <c r="MIC141"/>
      <c r="MID141"/>
      <c r="MIE141"/>
      <c r="MIF141"/>
      <c r="MIG141"/>
      <c r="MIH141"/>
      <c r="MII141"/>
      <c r="MIJ141"/>
      <c r="MIK141"/>
      <c r="MIL141"/>
      <c r="MIM141"/>
      <c r="MIN141"/>
      <c r="MIO141"/>
      <c r="MIP141"/>
      <c r="MIQ141"/>
      <c r="MIR141"/>
      <c r="MIS141"/>
      <c r="MIT141"/>
      <c r="MIU141"/>
      <c r="MIV141"/>
      <c r="MIW141"/>
      <c r="MIX141"/>
      <c r="MIY141"/>
      <c r="MIZ141"/>
      <c r="MJA141"/>
      <c r="MJB141"/>
      <c r="MJC141"/>
      <c r="MJD141"/>
      <c r="MJE141"/>
      <c r="MJF141"/>
      <c r="MJG141"/>
      <c r="MJH141"/>
      <c r="MJI141"/>
      <c r="MJJ141"/>
      <c r="MJK141"/>
      <c r="MJL141"/>
      <c r="MJM141"/>
      <c r="MJN141"/>
      <c r="MJO141"/>
      <c r="MJP141"/>
      <c r="MJQ141"/>
      <c r="MJR141"/>
      <c r="MJS141"/>
      <c r="MJT141"/>
      <c r="MJU141"/>
      <c r="MJV141"/>
      <c r="MJW141"/>
      <c r="MJX141"/>
      <c r="MJY141"/>
      <c r="MJZ141"/>
      <c r="MKA141"/>
      <c r="MKB141"/>
      <c r="MKC141"/>
      <c r="MKD141"/>
      <c r="MKE141"/>
      <c r="MKF141"/>
      <c r="MKG141"/>
      <c r="MKH141"/>
      <c r="MKI141"/>
      <c r="MKJ141"/>
      <c r="MKK141"/>
      <c r="MKL141"/>
      <c r="MKM141"/>
      <c r="MKN141"/>
      <c r="MKO141"/>
      <c r="MKP141"/>
      <c r="MKQ141"/>
      <c r="MKR141"/>
      <c r="MKS141"/>
      <c r="MKT141"/>
      <c r="MKU141"/>
      <c r="MKV141"/>
      <c r="MKW141"/>
      <c r="MKX141"/>
      <c r="MKY141"/>
      <c r="MKZ141"/>
      <c r="MLA141"/>
      <c r="MLB141"/>
      <c r="MLC141"/>
      <c r="MLD141"/>
      <c r="MLE141"/>
      <c r="MLF141"/>
      <c r="MLG141"/>
      <c r="MLH141"/>
      <c r="MLI141"/>
      <c r="MLJ141"/>
      <c r="MLK141"/>
      <c r="MLL141"/>
      <c r="MLM141"/>
      <c r="MLN141"/>
      <c r="MLO141"/>
      <c r="MLP141"/>
      <c r="MLQ141"/>
      <c r="MLR141"/>
      <c r="MLS141"/>
      <c r="MLT141"/>
      <c r="MLU141"/>
      <c r="MLV141"/>
      <c r="MLW141"/>
      <c r="MLX141"/>
      <c r="MLY141"/>
      <c r="MLZ141"/>
      <c r="MMA141"/>
      <c r="MMB141"/>
      <c r="MMC141"/>
      <c r="MMD141"/>
      <c r="MME141"/>
      <c r="MMF141"/>
      <c r="MMG141"/>
      <c r="MMH141"/>
      <c r="MMI141"/>
      <c r="MMJ141"/>
      <c r="MMK141"/>
      <c r="MML141"/>
      <c r="MMM141"/>
      <c r="MMN141"/>
      <c r="MMO141"/>
      <c r="MMP141"/>
      <c r="MMQ141"/>
      <c r="MMR141"/>
      <c r="MMS141"/>
      <c r="MMT141"/>
      <c r="MMU141"/>
      <c r="MMV141"/>
      <c r="MMW141"/>
      <c r="MMX141"/>
      <c r="MMY141"/>
      <c r="MMZ141"/>
      <c r="MNA141"/>
      <c r="MNB141"/>
      <c r="MNC141"/>
      <c r="MND141"/>
      <c r="MNE141"/>
      <c r="MNF141"/>
      <c r="MNG141"/>
      <c r="MNH141"/>
      <c r="MNI141"/>
      <c r="MNJ141"/>
      <c r="MNK141"/>
      <c r="MNL141"/>
      <c r="MNM141"/>
      <c r="MNN141"/>
      <c r="MNO141"/>
      <c r="MNP141"/>
      <c r="MNQ141"/>
      <c r="MNR141"/>
      <c r="MNS141"/>
      <c r="MNT141"/>
      <c r="MNU141"/>
      <c r="MNV141"/>
      <c r="MNW141"/>
      <c r="MNX141"/>
      <c r="MNY141"/>
      <c r="MNZ141"/>
      <c r="MOA141"/>
      <c r="MOB141"/>
      <c r="MOC141"/>
      <c r="MOD141"/>
      <c r="MOE141"/>
      <c r="MOF141"/>
      <c r="MOG141"/>
      <c r="MOH141"/>
      <c r="MOI141"/>
      <c r="MOJ141"/>
      <c r="MOK141"/>
      <c r="MOL141"/>
      <c r="MOM141"/>
      <c r="MON141"/>
      <c r="MOO141"/>
      <c r="MOP141"/>
      <c r="MOQ141"/>
      <c r="MOR141"/>
      <c r="MOS141"/>
      <c r="MOT141"/>
      <c r="MOU141"/>
      <c r="MOV141"/>
      <c r="MOW141"/>
      <c r="MOX141"/>
      <c r="MOY141"/>
      <c r="MOZ141"/>
      <c r="MPA141"/>
      <c r="MPB141"/>
      <c r="MPC141"/>
      <c r="MPD141"/>
      <c r="MPE141"/>
      <c r="MPF141"/>
      <c r="MPG141"/>
      <c r="MPH141"/>
      <c r="MPI141"/>
      <c r="MPJ141"/>
      <c r="MPK141"/>
      <c r="MPL141"/>
      <c r="MPM141"/>
      <c r="MPN141"/>
      <c r="MPO141"/>
      <c r="MPP141"/>
      <c r="MPQ141"/>
      <c r="MPR141"/>
      <c r="MPS141"/>
      <c r="MPT141"/>
      <c r="MPU141"/>
      <c r="MPV141"/>
      <c r="MPW141"/>
      <c r="MPX141"/>
      <c r="MPY141"/>
      <c r="MPZ141"/>
      <c r="MQA141"/>
      <c r="MQB141"/>
      <c r="MQC141"/>
      <c r="MQD141"/>
      <c r="MQE141"/>
      <c r="MQF141"/>
      <c r="MQG141"/>
      <c r="MQH141"/>
      <c r="MQI141"/>
      <c r="MQJ141"/>
      <c r="MQK141"/>
      <c r="MQL141"/>
      <c r="MQM141"/>
      <c r="MQN141"/>
      <c r="MQO141"/>
      <c r="MQP141"/>
      <c r="MQQ141"/>
      <c r="MQR141"/>
      <c r="MQS141"/>
      <c r="MQT141"/>
      <c r="MQU141"/>
      <c r="MQV141"/>
      <c r="MQW141"/>
      <c r="MQX141"/>
      <c r="MQY141"/>
      <c r="MQZ141"/>
      <c r="MRA141"/>
      <c r="MRB141"/>
      <c r="MRC141"/>
      <c r="MRD141"/>
      <c r="MRE141"/>
      <c r="MRF141"/>
      <c r="MRG141"/>
      <c r="MRH141"/>
      <c r="MRI141"/>
      <c r="MRJ141"/>
      <c r="MRK141"/>
      <c r="MRL141"/>
      <c r="MRM141"/>
      <c r="MRN141"/>
      <c r="MRO141"/>
      <c r="MRP141"/>
      <c r="MRQ141"/>
      <c r="MRR141"/>
      <c r="MRS141"/>
      <c r="MRT141"/>
      <c r="MRU141"/>
      <c r="MRV141"/>
      <c r="MRW141"/>
      <c r="MRX141"/>
      <c r="MRY141"/>
      <c r="MRZ141"/>
      <c r="MSA141"/>
      <c r="MSB141"/>
      <c r="MSC141"/>
      <c r="MSD141"/>
      <c r="MSE141"/>
      <c r="MSF141"/>
      <c r="MSG141"/>
      <c r="MSH141"/>
      <c r="MSI141"/>
      <c r="MSJ141"/>
      <c r="MSK141"/>
      <c r="MSL141"/>
      <c r="MSM141"/>
      <c r="MSN141"/>
      <c r="MSO141"/>
      <c r="MSP141"/>
      <c r="MSQ141"/>
      <c r="MSR141"/>
      <c r="MSS141"/>
      <c r="MST141"/>
      <c r="MSU141"/>
      <c r="MSV141"/>
      <c r="MSW141"/>
      <c r="MSX141"/>
      <c r="MSY141"/>
      <c r="MSZ141"/>
      <c r="MTA141"/>
      <c r="MTB141"/>
      <c r="MTC141"/>
      <c r="MTD141"/>
      <c r="MTE141"/>
      <c r="MTF141"/>
      <c r="MTG141"/>
      <c r="MTH141"/>
      <c r="MTI141"/>
      <c r="MTJ141"/>
      <c r="MTK141"/>
      <c r="MTL141"/>
      <c r="MTM141"/>
      <c r="MTN141"/>
      <c r="MTO141"/>
      <c r="MTP141"/>
      <c r="MTQ141"/>
      <c r="MTR141"/>
      <c r="MTS141"/>
      <c r="MTT141"/>
      <c r="MTU141"/>
      <c r="MTV141"/>
      <c r="MTW141"/>
      <c r="MTX141"/>
      <c r="MTY141"/>
      <c r="MTZ141"/>
      <c r="MUA141"/>
      <c r="MUB141"/>
      <c r="MUC141"/>
      <c r="MUD141"/>
      <c r="MUE141"/>
      <c r="MUF141"/>
      <c r="MUG141"/>
      <c r="MUH141"/>
      <c r="MUI141"/>
      <c r="MUJ141"/>
      <c r="MUK141"/>
      <c r="MUL141"/>
      <c r="MUM141"/>
      <c r="MUN141"/>
      <c r="MUO141"/>
      <c r="MUP141"/>
      <c r="MUQ141"/>
      <c r="MUR141"/>
      <c r="MUS141"/>
      <c r="MUT141"/>
      <c r="MUU141"/>
      <c r="MUV141"/>
      <c r="MUW141"/>
      <c r="MUX141"/>
      <c r="MUY141"/>
      <c r="MUZ141"/>
      <c r="MVA141"/>
      <c r="MVB141"/>
      <c r="MVC141"/>
      <c r="MVD141"/>
      <c r="MVE141"/>
      <c r="MVF141"/>
      <c r="MVG141"/>
      <c r="MVH141"/>
      <c r="MVI141"/>
      <c r="MVJ141"/>
      <c r="MVK141"/>
      <c r="MVL141"/>
      <c r="MVM141"/>
      <c r="MVN141"/>
      <c r="MVO141"/>
      <c r="MVP141"/>
      <c r="MVQ141"/>
      <c r="MVR141"/>
      <c r="MVS141"/>
      <c r="MVT141"/>
      <c r="MVU141"/>
      <c r="MVV141"/>
      <c r="MVW141"/>
      <c r="MVX141"/>
      <c r="MVY141"/>
      <c r="MVZ141"/>
      <c r="MWA141"/>
      <c r="MWB141"/>
      <c r="MWC141"/>
      <c r="MWD141"/>
      <c r="MWE141"/>
      <c r="MWF141"/>
      <c r="MWG141"/>
      <c r="MWH141"/>
      <c r="MWI141"/>
      <c r="MWJ141"/>
      <c r="MWK141"/>
      <c r="MWL141"/>
      <c r="MWM141"/>
      <c r="MWN141"/>
      <c r="MWO141"/>
      <c r="MWP141"/>
      <c r="MWQ141"/>
      <c r="MWR141"/>
      <c r="MWS141"/>
      <c r="MWT141"/>
      <c r="MWU141"/>
      <c r="MWV141"/>
      <c r="MWW141"/>
      <c r="MWX141"/>
      <c r="MWY141"/>
      <c r="MWZ141"/>
      <c r="MXA141"/>
      <c r="MXB141"/>
      <c r="MXC141"/>
      <c r="MXD141"/>
      <c r="MXE141"/>
      <c r="MXF141"/>
      <c r="MXG141"/>
      <c r="MXH141"/>
      <c r="MXI141"/>
      <c r="MXJ141"/>
      <c r="MXK141"/>
      <c r="MXL141"/>
      <c r="MXM141"/>
      <c r="MXN141"/>
      <c r="MXO141"/>
      <c r="MXP141"/>
      <c r="MXQ141"/>
      <c r="MXR141"/>
      <c r="MXS141"/>
      <c r="MXT141"/>
      <c r="MXU141"/>
      <c r="MXV141"/>
      <c r="MXW141"/>
      <c r="MXX141"/>
      <c r="MXY141"/>
      <c r="MXZ141"/>
      <c r="MYA141"/>
      <c r="MYB141"/>
      <c r="MYC141"/>
      <c r="MYD141"/>
      <c r="MYE141"/>
      <c r="MYF141"/>
      <c r="MYG141"/>
      <c r="MYH141"/>
      <c r="MYI141"/>
      <c r="MYJ141"/>
      <c r="MYK141"/>
      <c r="MYL141"/>
      <c r="MYM141"/>
      <c r="MYN141"/>
      <c r="MYO141"/>
      <c r="MYP141"/>
      <c r="MYQ141"/>
      <c r="MYR141"/>
      <c r="MYS141"/>
      <c r="MYT141"/>
      <c r="MYU141"/>
      <c r="MYV141"/>
      <c r="MYW141"/>
      <c r="MYX141"/>
      <c r="MYY141"/>
      <c r="MYZ141"/>
      <c r="MZA141"/>
      <c r="MZB141"/>
      <c r="MZC141"/>
      <c r="MZD141"/>
      <c r="MZE141"/>
      <c r="MZF141"/>
      <c r="MZG141"/>
      <c r="MZH141"/>
      <c r="MZI141"/>
      <c r="MZJ141"/>
      <c r="MZK141"/>
      <c r="MZL141"/>
      <c r="MZM141"/>
      <c r="MZN141"/>
      <c r="MZO141"/>
      <c r="MZP141"/>
      <c r="MZQ141"/>
      <c r="MZR141"/>
      <c r="MZS141"/>
      <c r="MZT141"/>
      <c r="MZU141"/>
      <c r="MZV141"/>
      <c r="MZW141"/>
      <c r="MZX141"/>
      <c r="MZY141"/>
      <c r="MZZ141"/>
      <c r="NAA141"/>
      <c r="NAB141"/>
      <c r="NAC141"/>
      <c r="NAD141"/>
      <c r="NAE141"/>
      <c r="NAF141"/>
      <c r="NAG141"/>
      <c r="NAH141"/>
      <c r="NAI141"/>
      <c r="NAJ141"/>
      <c r="NAK141"/>
      <c r="NAL141"/>
      <c r="NAM141"/>
      <c r="NAN141"/>
      <c r="NAO141"/>
      <c r="NAP141"/>
      <c r="NAQ141"/>
      <c r="NAR141"/>
      <c r="NAS141"/>
      <c r="NAT141"/>
      <c r="NAU141"/>
      <c r="NAV141"/>
      <c r="NAW141"/>
      <c r="NAX141"/>
      <c r="NAY141"/>
      <c r="NAZ141"/>
      <c r="NBA141"/>
      <c r="NBB141"/>
      <c r="NBC141"/>
      <c r="NBD141"/>
      <c r="NBE141"/>
      <c r="NBF141"/>
      <c r="NBG141"/>
      <c r="NBH141"/>
      <c r="NBI141"/>
      <c r="NBJ141"/>
      <c r="NBK141"/>
      <c r="NBL141"/>
      <c r="NBM141"/>
      <c r="NBN141"/>
      <c r="NBO141"/>
      <c r="NBP141"/>
      <c r="NBQ141"/>
      <c r="NBR141"/>
      <c r="NBS141"/>
      <c r="NBT141"/>
      <c r="NBU141"/>
      <c r="NBV141"/>
      <c r="NBW141"/>
      <c r="NBX141"/>
      <c r="NBY141"/>
      <c r="NBZ141"/>
      <c r="NCA141"/>
      <c r="NCB141"/>
      <c r="NCC141"/>
      <c r="NCD141"/>
      <c r="NCE141"/>
      <c r="NCF141"/>
      <c r="NCG141"/>
      <c r="NCH141"/>
      <c r="NCI141"/>
      <c r="NCJ141"/>
      <c r="NCK141"/>
      <c r="NCL141"/>
      <c r="NCM141"/>
      <c r="NCN141"/>
      <c r="NCO141"/>
      <c r="NCP141"/>
      <c r="NCQ141"/>
      <c r="NCR141"/>
      <c r="NCS141"/>
      <c r="NCT141"/>
      <c r="NCU141"/>
      <c r="NCV141"/>
      <c r="NCW141"/>
      <c r="NCX141"/>
      <c r="NCY141"/>
      <c r="NCZ141"/>
      <c r="NDA141"/>
      <c r="NDB141"/>
      <c r="NDC141"/>
      <c r="NDD141"/>
      <c r="NDE141"/>
      <c r="NDF141"/>
      <c r="NDG141"/>
      <c r="NDH141"/>
      <c r="NDI141"/>
      <c r="NDJ141"/>
      <c r="NDK141"/>
      <c r="NDL141"/>
      <c r="NDM141"/>
      <c r="NDN141"/>
      <c r="NDO141"/>
      <c r="NDP141"/>
      <c r="NDQ141"/>
      <c r="NDR141"/>
      <c r="NDS141"/>
      <c r="NDT141"/>
      <c r="NDU141"/>
      <c r="NDV141"/>
      <c r="NDW141"/>
      <c r="NDX141"/>
      <c r="NDY141"/>
      <c r="NDZ141"/>
      <c r="NEA141"/>
      <c r="NEB141"/>
      <c r="NEC141"/>
      <c r="NED141"/>
      <c r="NEE141"/>
      <c r="NEF141"/>
      <c r="NEG141"/>
      <c r="NEH141"/>
      <c r="NEI141"/>
      <c r="NEJ141"/>
      <c r="NEK141"/>
      <c r="NEL141"/>
      <c r="NEM141"/>
      <c r="NEN141"/>
      <c r="NEO141"/>
      <c r="NEP141"/>
      <c r="NEQ141"/>
      <c r="NER141"/>
      <c r="NES141"/>
      <c r="NET141"/>
      <c r="NEU141"/>
      <c r="NEV141"/>
      <c r="NEW141"/>
      <c r="NEX141"/>
      <c r="NEY141"/>
      <c r="NEZ141"/>
      <c r="NFA141"/>
      <c r="NFB141"/>
      <c r="NFC141"/>
      <c r="NFD141"/>
      <c r="NFE141"/>
      <c r="NFF141"/>
      <c r="NFG141"/>
      <c r="NFH141"/>
      <c r="NFI141"/>
      <c r="NFJ141"/>
      <c r="NFK141"/>
      <c r="NFL141"/>
      <c r="NFM141"/>
      <c r="NFN141"/>
      <c r="NFO141"/>
      <c r="NFP141"/>
      <c r="NFQ141"/>
      <c r="NFR141"/>
      <c r="NFS141"/>
      <c r="NFT141"/>
      <c r="NFU141"/>
      <c r="NFV141"/>
      <c r="NFW141"/>
      <c r="NFX141"/>
      <c r="NFY141"/>
      <c r="NFZ141"/>
      <c r="NGA141"/>
      <c r="NGB141"/>
      <c r="NGC141"/>
      <c r="NGD141"/>
      <c r="NGE141"/>
      <c r="NGF141"/>
      <c r="NGG141"/>
      <c r="NGH141"/>
      <c r="NGI141"/>
      <c r="NGJ141"/>
      <c r="NGK141"/>
      <c r="NGL141"/>
      <c r="NGM141"/>
      <c r="NGN141"/>
      <c r="NGO141"/>
      <c r="NGP141"/>
      <c r="NGQ141"/>
      <c r="NGR141"/>
      <c r="NGS141"/>
      <c r="NGT141"/>
      <c r="NGU141"/>
      <c r="NGV141"/>
      <c r="NGW141"/>
      <c r="NGX141"/>
      <c r="NGY141"/>
      <c r="NGZ141"/>
      <c r="NHA141"/>
      <c r="NHB141"/>
      <c r="NHC141"/>
      <c r="NHD141"/>
      <c r="NHE141"/>
      <c r="NHF141"/>
      <c r="NHG141"/>
      <c r="NHH141"/>
      <c r="NHI141"/>
      <c r="NHJ141"/>
      <c r="NHK141"/>
      <c r="NHL141"/>
      <c r="NHM141"/>
      <c r="NHN141"/>
      <c r="NHO141"/>
      <c r="NHP141"/>
      <c r="NHQ141"/>
      <c r="NHR141"/>
      <c r="NHS141"/>
      <c r="NHT141"/>
      <c r="NHU141"/>
      <c r="NHV141"/>
      <c r="NHW141"/>
      <c r="NHX141"/>
      <c r="NHY141"/>
      <c r="NHZ141"/>
      <c r="NIA141"/>
      <c r="NIB141"/>
      <c r="NIC141"/>
      <c r="NID141"/>
      <c r="NIE141"/>
      <c r="NIF141"/>
      <c r="NIG141"/>
      <c r="NIH141"/>
      <c r="NII141"/>
      <c r="NIJ141"/>
      <c r="NIK141"/>
      <c r="NIL141"/>
      <c r="NIM141"/>
      <c r="NIN141"/>
      <c r="NIO141"/>
      <c r="NIP141"/>
      <c r="NIQ141"/>
      <c r="NIR141"/>
      <c r="NIS141"/>
      <c r="NIT141"/>
      <c r="NIU141"/>
      <c r="NIV141"/>
      <c r="NIW141"/>
      <c r="NIX141"/>
      <c r="NIY141"/>
      <c r="NIZ141"/>
      <c r="NJA141"/>
      <c r="NJB141"/>
      <c r="NJC141"/>
      <c r="NJD141"/>
      <c r="NJE141"/>
      <c r="NJF141"/>
      <c r="NJG141"/>
      <c r="NJH141"/>
      <c r="NJI141"/>
      <c r="NJJ141"/>
      <c r="NJK141"/>
      <c r="NJL141"/>
      <c r="NJM141"/>
      <c r="NJN141"/>
      <c r="NJO141"/>
      <c r="NJP141"/>
      <c r="NJQ141"/>
      <c r="NJR141"/>
      <c r="NJS141"/>
      <c r="NJT141"/>
      <c r="NJU141"/>
      <c r="NJV141"/>
      <c r="NJW141"/>
      <c r="NJX141"/>
      <c r="NJY141"/>
      <c r="NJZ141"/>
      <c r="NKA141"/>
      <c r="NKB141"/>
      <c r="NKC141"/>
      <c r="NKD141"/>
      <c r="NKE141"/>
      <c r="NKF141"/>
      <c r="NKG141"/>
      <c r="NKH141"/>
      <c r="NKI141"/>
      <c r="NKJ141"/>
      <c r="NKK141"/>
      <c r="NKL141"/>
      <c r="NKM141"/>
      <c r="NKN141"/>
      <c r="NKO141"/>
      <c r="NKP141"/>
      <c r="NKQ141"/>
      <c r="NKR141"/>
      <c r="NKS141"/>
      <c r="NKT141"/>
      <c r="NKU141"/>
      <c r="NKV141"/>
      <c r="NKW141"/>
      <c r="NKX141"/>
      <c r="NKY141"/>
      <c r="NKZ141"/>
      <c r="NLA141"/>
      <c r="NLB141"/>
      <c r="NLC141"/>
      <c r="NLD141"/>
      <c r="NLE141"/>
      <c r="NLF141"/>
      <c r="NLG141"/>
      <c r="NLH141"/>
      <c r="NLI141"/>
      <c r="NLJ141"/>
      <c r="NLK141"/>
      <c r="NLL141"/>
      <c r="NLM141"/>
      <c r="NLN141"/>
      <c r="NLO141"/>
      <c r="NLP141"/>
      <c r="NLQ141"/>
      <c r="NLR141"/>
      <c r="NLS141"/>
      <c r="NLT141"/>
      <c r="NLU141"/>
      <c r="NLV141"/>
      <c r="NLW141"/>
      <c r="NLX141"/>
      <c r="NLY141"/>
      <c r="NLZ141"/>
      <c r="NMA141"/>
      <c r="NMB141"/>
      <c r="NMC141"/>
      <c r="NMD141"/>
      <c r="NME141"/>
      <c r="NMF141"/>
      <c r="NMG141"/>
      <c r="NMH141"/>
      <c r="NMI141"/>
      <c r="NMJ141"/>
      <c r="NMK141"/>
      <c r="NML141"/>
      <c r="NMM141"/>
      <c r="NMN141"/>
      <c r="NMO141"/>
      <c r="NMP141"/>
      <c r="NMQ141"/>
      <c r="NMR141"/>
      <c r="NMS141"/>
      <c r="NMT141"/>
      <c r="NMU141"/>
      <c r="NMV141"/>
      <c r="NMW141"/>
      <c r="NMX141"/>
      <c r="NMY141"/>
      <c r="NMZ141"/>
      <c r="NNA141"/>
      <c r="NNB141"/>
      <c r="NNC141"/>
      <c r="NND141"/>
      <c r="NNE141"/>
      <c r="NNF141"/>
      <c r="NNG141"/>
      <c r="NNH141"/>
      <c r="NNI141"/>
      <c r="NNJ141"/>
      <c r="NNK141"/>
      <c r="NNL141"/>
      <c r="NNM141"/>
      <c r="NNN141"/>
      <c r="NNO141"/>
      <c r="NNP141"/>
      <c r="NNQ141"/>
      <c r="NNR141"/>
      <c r="NNS141"/>
      <c r="NNT141"/>
      <c r="NNU141"/>
      <c r="NNV141"/>
      <c r="NNW141"/>
      <c r="NNX141"/>
      <c r="NNY141"/>
      <c r="NNZ141"/>
      <c r="NOA141"/>
      <c r="NOB141"/>
      <c r="NOC141"/>
      <c r="NOD141"/>
      <c r="NOE141"/>
      <c r="NOF141"/>
      <c r="NOG141"/>
      <c r="NOH141"/>
      <c r="NOI141"/>
      <c r="NOJ141"/>
      <c r="NOK141"/>
      <c r="NOL141"/>
      <c r="NOM141"/>
      <c r="NON141"/>
      <c r="NOO141"/>
      <c r="NOP141"/>
      <c r="NOQ141"/>
      <c r="NOR141"/>
      <c r="NOS141"/>
      <c r="NOT141"/>
      <c r="NOU141"/>
      <c r="NOV141"/>
      <c r="NOW141"/>
      <c r="NOX141"/>
      <c r="NOY141"/>
      <c r="NOZ141"/>
      <c r="NPA141"/>
      <c r="NPB141"/>
      <c r="NPC141"/>
      <c r="NPD141"/>
      <c r="NPE141"/>
      <c r="NPF141"/>
      <c r="NPG141"/>
      <c r="NPH141"/>
      <c r="NPI141"/>
      <c r="NPJ141"/>
      <c r="NPK141"/>
      <c r="NPL141"/>
      <c r="NPM141"/>
      <c r="NPN141"/>
      <c r="NPO141"/>
      <c r="NPP141"/>
      <c r="NPQ141"/>
      <c r="NPR141"/>
      <c r="NPS141"/>
      <c r="NPT141"/>
      <c r="NPU141"/>
      <c r="NPV141"/>
      <c r="NPW141"/>
      <c r="NPX141"/>
      <c r="NPY141"/>
      <c r="NPZ141"/>
      <c r="NQA141"/>
      <c r="NQB141"/>
      <c r="NQC141"/>
      <c r="NQD141"/>
      <c r="NQE141"/>
      <c r="NQF141"/>
      <c r="NQG141"/>
      <c r="NQH141"/>
      <c r="NQI141"/>
      <c r="NQJ141"/>
      <c r="NQK141"/>
      <c r="NQL141"/>
      <c r="NQM141"/>
      <c r="NQN141"/>
      <c r="NQO141"/>
      <c r="NQP141"/>
      <c r="NQQ141"/>
      <c r="NQR141"/>
      <c r="NQS141"/>
      <c r="NQT141"/>
      <c r="NQU141"/>
      <c r="NQV141"/>
      <c r="NQW141"/>
      <c r="NQX141"/>
      <c r="NQY141"/>
      <c r="NQZ141"/>
      <c r="NRA141"/>
      <c r="NRB141"/>
      <c r="NRC141"/>
      <c r="NRD141"/>
      <c r="NRE141"/>
      <c r="NRF141"/>
      <c r="NRG141"/>
      <c r="NRH141"/>
      <c r="NRI141"/>
      <c r="NRJ141"/>
      <c r="NRK141"/>
      <c r="NRL141"/>
      <c r="NRM141"/>
      <c r="NRN141"/>
      <c r="NRO141"/>
      <c r="NRP141"/>
      <c r="NRQ141"/>
      <c r="NRR141"/>
      <c r="NRS141"/>
      <c r="NRT141"/>
      <c r="NRU141"/>
      <c r="NRV141"/>
      <c r="NRW141"/>
      <c r="NRX141"/>
      <c r="NRY141"/>
      <c r="NRZ141"/>
      <c r="NSA141"/>
      <c r="NSB141"/>
      <c r="NSC141"/>
      <c r="NSD141"/>
      <c r="NSE141"/>
      <c r="NSF141"/>
      <c r="NSG141"/>
      <c r="NSH141"/>
      <c r="NSI141"/>
      <c r="NSJ141"/>
      <c r="NSK141"/>
      <c r="NSL141"/>
      <c r="NSM141"/>
      <c r="NSN141"/>
      <c r="NSO141"/>
      <c r="NSP141"/>
      <c r="NSQ141"/>
      <c r="NSR141"/>
      <c r="NSS141"/>
      <c r="NST141"/>
      <c r="NSU141"/>
      <c r="NSV141"/>
      <c r="NSW141"/>
      <c r="NSX141"/>
      <c r="NSY141"/>
      <c r="NSZ141"/>
      <c r="NTA141"/>
      <c r="NTB141"/>
      <c r="NTC141"/>
      <c r="NTD141"/>
      <c r="NTE141"/>
      <c r="NTF141"/>
      <c r="NTG141"/>
      <c r="NTH141"/>
      <c r="NTI141"/>
      <c r="NTJ141"/>
      <c r="NTK141"/>
      <c r="NTL141"/>
      <c r="NTM141"/>
      <c r="NTN141"/>
      <c r="NTO141"/>
      <c r="NTP141"/>
      <c r="NTQ141"/>
      <c r="NTR141"/>
      <c r="NTS141"/>
      <c r="NTT141"/>
      <c r="NTU141"/>
      <c r="NTV141"/>
      <c r="NTW141"/>
      <c r="NTX141"/>
      <c r="NTY141"/>
      <c r="NTZ141"/>
      <c r="NUA141"/>
      <c r="NUB141"/>
      <c r="NUC141"/>
      <c r="NUD141"/>
      <c r="NUE141"/>
      <c r="NUF141"/>
      <c r="NUG141"/>
      <c r="NUH141"/>
      <c r="NUI141"/>
      <c r="NUJ141"/>
      <c r="NUK141"/>
      <c r="NUL141"/>
      <c r="NUM141"/>
      <c r="NUN141"/>
      <c r="NUO141"/>
      <c r="NUP141"/>
      <c r="NUQ141"/>
      <c r="NUR141"/>
      <c r="NUS141"/>
      <c r="NUT141"/>
      <c r="NUU141"/>
      <c r="NUV141"/>
      <c r="NUW141"/>
      <c r="NUX141"/>
      <c r="NUY141"/>
      <c r="NUZ141"/>
      <c r="NVA141"/>
      <c r="NVB141"/>
      <c r="NVC141"/>
      <c r="NVD141"/>
      <c r="NVE141"/>
      <c r="NVF141"/>
      <c r="NVG141"/>
      <c r="NVH141"/>
      <c r="NVI141"/>
      <c r="NVJ141"/>
      <c r="NVK141"/>
      <c r="NVL141"/>
      <c r="NVM141"/>
      <c r="NVN141"/>
      <c r="NVO141"/>
      <c r="NVP141"/>
      <c r="NVQ141"/>
      <c r="NVR141"/>
      <c r="NVS141"/>
      <c r="NVT141"/>
      <c r="NVU141"/>
      <c r="NVV141"/>
      <c r="NVW141"/>
      <c r="NVX141"/>
      <c r="NVY141"/>
      <c r="NVZ141"/>
      <c r="NWA141"/>
      <c r="NWB141"/>
      <c r="NWC141"/>
      <c r="NWD141"/>
      <c r="NWE141"/>
      <c r="NWF141"/>
      <c r="NWG141"/>
      <c r="NWH141"/>
      <c r="NWI141"/>
      <c r="NWJ141"/>
      <c r="NWK141"/>
      <c r="NWL141"/>
      <c r="NWM141"/>
      <c r="NWN141"/>
      <c r="NWO141"/>
      <c r="NWP141"/>
      <c r="NWQ141"/>
      <c r="NWR141"/>
      <c r="NWS141"/>
      <c r="NWT141"/>
      <c r="NWU141"/>
      <c r="NWV141"/>
      <c r="NWW141"/>
      <c r="NWX141"/>
      <c r="NWY141"/>
      <c r="NWZ141"/>
      <c r="NXA141"/>
      <c r="NXB141"/>
      <c r="NXC141"/>
      <c r="NXD141"/>
      <c r="NXE141"/>
      <c r="NXF141"/>
      <c r="NXG141"/>
      <c r="NXH141"/>
      <c r="NXI141"/>
      <c r="NXJ141"/>
      <c r="NXK141"/>
      <c r="NXL141"/>
      <c r="NXM141"/>
      <c r="NXN141"/>
      <c r="NXO141"/>
      <c r="NXP141"/>
      <c r="NXQ141"/>
      <c r="NXR141"/>
      <c r="NXS141"/>
      <c r="NXT141"/>
      <c r="NXU141"/>
      <c r="NXV141"/>
      <c r="NXW141"/>
      <c r="NXX141"/>
      <c r="NXY141"/>
      <c r="NXZ141"/>
      <c r="NYA141"/>
      <c r="NYB141"/>
      <c r="NYC141"/>
      <c r="NYD141"/>
      <c r="NYE141"/>
      <c r="NYF141"/>
      <c r="NYG141"/>
      <c r="NYH141"/>
      <c r="NYI141"/>
      <c r="NYJ141"/>
      <c r="NYK141"/>
      <c r="NYL141"/>
      <c r="NYM141"/>
      <c r="NYN141"/>
      <c r="NYO141"/>
      <c r="NYP141"/>
      <c r="NYQ141"/>
      <c r="NYR141"/>
      <c r="NYS141"/>
      <c r="NYT141"/>
      <c r="NYU141"/>
      <c r="NYV141"/>
      <c r="NYW141"/>
      <c r="NYX141"/>
      <c r="NYY141"/>
      <c r="NYZ141"/>
      <c r="NZA141"/>
      <c r="NZB141"/>
      <c r="NZC141"/>
      <c r="NZD141"/>
      <c r="NZE141"/>
      <c r="NZF141"/>
      <c r="NZG141"/>
      <c r="NZH141"/>
      <c r="NZI141"/>
      <c r="NZJ141"/>
      <c r="NZK141"/>
      <c r="NZL141"/>
      <c r="NZM141"/>
      <c r="NZN141"/>
      <c r="NZO141"/>
      <c r="NZP141"/>
      <c r="NZQ141"/>
      <c r="NZR141"/>
      <c r="NZS141"/>
      <c r="NZT141"/>
      <c r="NZU141"/>
      <c r="NZV141"/>
      <c r="NZW141"/>
      <c r="NZX141"/>
      <c r="NZY141"/>
      <c r="NZZ141"/>
      <c r="OAA141"/>
      <c r="OAB141"/>
      <c r="OAC141"/>
      <c r="OAD141"/>
      <c r="OAE141"/>
      <c r="OAF141"/>
      <c r="OAG141"/>
      <c r="OAH141"/>
      <c r="OAI141"/>
      <c r="OAJ141"/>
      <c r="OAK141"/>
      <c r="OAL141"/>
      <c r="OAM141"/>
      <c r="OAN141"/>
      <c r="OAO141"/>
      <c r="OAP141"/>
      <c r="OAQ141"/>
      <c r="OAR141"/>
      <c r="OAS141"/>
      <c r="OAT141"/>
      <c r="OAU141"/>
      <c r="OAV141"/>
      <c r="OAW141"/>
      <c r="OAX141"/>
      <c r="OAY141"/>
      <c r="OAZ141"/>
      <c r="OBA141"/>
      <c r="OBB141"/>
      <c r="OBC141"/>
      <c r="OBD141"/>
      <c r="OBE141"/>
      <c r="OBF141"/>
      <c r="OBG141"/>
      <c r="OBH141"/>
      <c r="OBI141"/>
      <c r="OBJ141"/>
      <c r="OBK141"/>
      <c r="OBL141"/>
      <c r="OBM141"/>
      <c r="OBN141"/>
      <c r="OBO141"/>
      <c r="OBP141"/>
      <c r="OBQ141"/>
      <c r="OBR141"/>
      <c r="OBS141"/>
      <c r="OBT141"/>
      <c r="OBU141"/>
      <c r="OBV141"/>
      <c r="OBW141"/>
      <c r="OBX141"/>
      <c r="OBY141"/>
      <c r="OBZ141"/>
      <c r="OCA141"/>
      <c r="OCB141"/>
      <c r="OCC141"/>
      <c r="OCD141"/>
      <c r="OCE141"/>
      <c r="OCF141"/>
      <c r="OCG141"/>
      <c r="OCH141"/>
      <c r="OCI141"/>
      <c r="OCJ141"/>
      <c r="OCK141"/>
      <c r="OCL141"/>
      <c r="OCM141"/>
      <c r="OCN141"/>
      <c r="OCO141"/>
      <c r="OCP141"/>
      <c r="OCQ141"/>
      <c r="OCR141"/>
      <c r="OCS141"/>
      <c r="OCT141"/>
      <c r="OCU141"/>
      <c r="OCV141"/>
      <c r="OCW141"/>
      <c r="OCX141"/>
      <c r="OCY141"/>
      <c r="OCZ141"/>
      <c r="ODA141"/>
      <c r="ODB141"/>
      <c r="ODC141"/>
      <c r="ODD141"/>
      <c r="ODE141"/>
      <c r="ODF141"/>
      <c r="ODG141"/>
      <c r="ODH141"/>
      <c r="ODI141"/>
      <c r="ODJ141"/>
      <c r="ODK141"/>
      <c r="ODL141"/>
      <c r="ODM141"/>
      <c r="ODN141"/>
      <c r="ODO141"/>
      <c r="ODP141"/>
      <c r="ODQ141"/>
      <c r="ODR141"/>
      <c r="ODS141"/>
      <c r="ODT141"/>
      <c r="ODU141"/>
      <c r="ODV141"/>
      <c r="ODW141"/>
      <c r="ODX141"/>
      <c r="ODY141"/>
      <c r="ODZ141"/>
      <c r="OEA141"/>
      <c r="OEB141"/>
      <c r="OEC141"/>
      <c r="OED141"/>
      <c r="OEE141"/>
      <c r="OEF141"/>
      <c r="OEG141"/>
      <c r="OEH141"/>
      <c r="OEI141"/>
      <c r="OEJ141"/>
      <c r="OEK141"/>
      <c r="OEL141"/>
      <c r="OEM141"/>
      <c r="OEN141"/>
      <c r="OEO141"/>
      <c r="OEP141"/>
      <c r="OEQ141"/>
      <c r="OER141"/>
      <c r="OES141"/>
      <c r="OET141"/>
      <c r="OEU141"/>
      <c r="OEV141"/>
      <c r="OEW141"/>
      <c r="OEX141"/>
      <c r="OEY141"/>
      <c r="OEZ141"/>
      <c r="OFA141"/>
      <c r="OFB141"/>
      <c r="OFC141"/>
      <c r="OFD141"/>
      <c r="OFE141"/>
      <c r="OFF141"/>
      <c r="OFG141"/>
      <c r="OFH141"/>
      <c r="OFI141"/>
      <c r="OFJ141"/>
      <c r="OFK141"/>
      <c r="OFL141"/>
      <c r="OFM141"/>
      <c r="OFN141"/>
      <c r="OFO141"/>
      <c r="OFP141"/>
      <c r="OFQ141"/>
      <c r="OFR141"/>
      <c r="OFS141"/>
      <c r="OFT141"/>
      <c r="OFU141"/>
      <c r="OFV141"/>
      <c r="OFW141"/>
      <c r="OFX141"/>
      <c r="OFY141"/>
      <c r="OFZ141"/>
      <c r="OGA141"/>
      <c r="OGB141"/>
      <c r="OGC141"/>
      <c r="OGD141"/>
      <c r="OGE141"/>
      <c r="OGF141"/>
      <c r="OGG141"/>
      <c r="OGH141"/>
      <c r="OGI141"/>
      <c r="OGJ141"/>
      <c r="OGK141"/>
      <c r="OGL141"/>
      <c r="OGM141"/>
      <c r="OGN141"/>
      <c r="OGO141"/>
      <c r="OGP141"/>
      <c r="OGQ141"/>
      <c r="OGR141"/>
      <c r="OGS141"/>
      <c r="OGT141"/>
      <c r="OGU141"/>
      <c r="OGV141"/>
      <c r="OGW141"/>
      <c r="OGX141"/>
      <c r="OGY141"/>
      <c r="OGZ141"/>
      <c r="OHA141"/>
      <c r="OHB141"/>
      <c r="OHC141"/>
      <c r="OHD141"/>
      <c r="OHE141"/>
      <c r="OHF141"/>
      <c r="OHG141"/>
      <c r="OHH141"/>
      <c r="OHI141"/>
      <c r="OHJ141"/>
      <c r="OHK141"/>
      <c r="OHL141"/>
      <c r="OHM141"/>
      <c r="OHN141"/>
      <c r="OHO141"/>
      <c r="OHP141"/>
      <c r="OHQ141"/>
      <c r="OHR141"/>
      <c r="OHS141"/>
      <c r="OHT141"/>
      <c r="OHU141"/>
      <c r="OHV141"/>
      <c r="OHW141"/>
      <c r="OHX141"/>
      <c r="OHY141"/>
      <c r="OHZ141"/>
      <c r="OIA141"/>
      <c r="OIB141"/>
      <c r="OIC141"/>
      <c r="OID141"/>
      <c r="OIE141"/>
      <c r="OIF141"/>
      <c r="OIG141"/>
      <c r="OIH141"/>
      <c r="OII141"/>
      <c r="OIJ141"/>
      <c r="OIK141"/>
      <c r="OIL141"/>
      <c r="OIM141"/>
      <c r="OIN141"/>
      <c r="OIO141"/>
      <c r="OIP141"/>
      <c r="OIQ141"/>
      <c r="OIR141"/>
      <c r="OIS141"/>
      <c r="OIT141"/>
      <c r="OIU141"/>
      <c r="OIV141"/>
      <c r="OIW141"/>
      <c r="OIX141"/>
      <c r="OIY141"/>
      <c r="OIZ141"/>
      <c r="OJA141"/>
      <c r="OJB141"/>
      <c r="OJC141"/>
      <c r="OJD141"/>
      <c r="OJE141"/>
      <c r="OJF141"/>
      <c r="OJG141"/>
      <c r="OJH141"/>
      <c r="OJI141"/>
      <c r="OJJ141"/>
      <c r="OJK141"/>
      <c r="OJL141"/>
      <c r="OJM141"/>
      <c r="OJN141"/>
      <c r="OJO141"/>
      <c r="OJP141"/>
      <c r="OJQ141"/>
      <c r="OJR141"/>
      <c r="OJS141"/>
      <c r="OJT141"/>
      <c r="OJU141"/>
      <c r="OJV141"/>
      <c r="OJW141"/>
      <c r="OJX141"/>
      <c r="OJY141"/>
      <c r="OJZ141"/>
      <c r="OKA141"/>
      <c r="OKB141"/>
      <c r="OKC141"/>
      <c r="OKD141"/>
      <c r="OKE141"/>
      <c r="OKF141"/>
      <c r="OKG141"/>
      <c r="OKH141"/>
      <c r="OKI141"/>
      <c r="OKJ141"/>
      <c r="OKK141"/>
      <c r="OKL141"/>
      <c r="OKM141"/>
      <c r="OKN141"/>
      <c r="OKO141"/>
      <c r="OKP141"/>
      <c r="OKQ141"/>
      <c r="OKR141"/>
      <c r="OKS141"/>
      <c r="OKT141"/>
      <c r="OKU141"/>
      <c r="OKV141"/>
      <c r="OKW141"/>
      <c r="OKX141"/>
      <c r="OKY141"/>
      <c r="OKZ141"/>
      <c r="OLA141"/>
      <c r="OLB141"/>
      <c r="OLC141"/>
      <c r="OLD141"/>
      <c r="OLE141"/>
      <c r="OLF141"/>
      <c r="OLG141"/>
      <c r="OLH141"/>
      <c r="OLI141"/>
      <c r="OLJ141"/>
      <c r="OLK141"/>
      <c r="OLL141"/>
      <c r="OLM141"/>
      <c r="OLN141"/>
      <c r="OLO141"/>
      <c r="OLP141"/>
      <c r="OLQ141"/>
      <c r="OLR141"/>
      <c r="OLS141"/>
      <c r="OLT141"/>
      <c r="OLU141"/>
      <c r="OLV141"/>
      <c r="OLW141"/>
      <c r="OLX141"/>
      <c r="OLY141"/>
      <c r="OLZ141"/>
      <c r="OMA141"/>
      <c r="OMB141"/>
      <c r="OMC141"/>
      <c r="OMD141"/>
      <c r="OME141"/>
      <c r="OMF141"/>
      <c r="OMG141"/>
      <c r="OMH141"/>
      <c r="OMI141"/>
      <c r="OMJ141"/>
      <c r="OMK141"/>
      <c r="OML141"/>
      <c r="OMM141"/>
      <c r="OMN141"/>
      <c r="OMO141"/>
      <c r="OMP141"/>
      <c r="OMQ141"/>
      <c r="OMR141"/>
      <c r="OMS141"/>
      <c r="OMT141"/>
      <c r="OMU141"/>
      <c r="OMV141"/>
      <c r="OMW141"/>
      <c r="OMX141"/>
      <c r="OMY141"/>
      <c r="OMZ141"/>
      <c r="ONA141"/>
      <c r="ONB141"/>
      <c r="ONC141"/>
      <c r="OND141"/>
      <c r="ONE141"/>
      <c r="ONF141"/>
      <c r="ONG141"/>
      <c r="ONH141"/>
      <c r="ONI141"/>
      <c r="ONJ141"/>
      <c r="ONK141"/>
      <c r="ONL141"/>
      <c r="ONM141"/>
      <c r="ONN141"/>
      <c r="ONO141"/>
      <c r="ONP141"/>
      <c r="ONQ141"/>
      <c r="ONR141"/>
      <c r="ONS141"/>
      <c r="ONT141"/>
      <c r="ONU141"/>
      <c r="ONV141"/>
      <c r="ONW141"/>
      <c r="ONX141"/>
      <c r="ONY141"/>
      <c r="ONZ141"/>
      <c r="OOA141"/>
      <c r="OOB141"/>
      <c r="OOC141"/>
      <c r="OOD141"/>
      <c r="OOE141"/>
      <c r="OOF141"/>
      <c r="OOG141"/>
      <c r="OOH141"/>
      <c r="OOI141"/>
      <c r="OOJ141"/>
      <c r="OOK141"/>
      <c r="OOL141"/>
      <c r="OOM141"/>
      <c r="OON141"/>
      <c r="OOO141"/>
      <c r="OOP141"/>
      <c r="OOQ141"/>
      <c r="OOR141"/>
      <c r="OOS141"/>
      <c r="OOT141"/>
      <c r="OOU141"/>
      <c r="OOV141"/>
      <c r="OOW141"/>
      <c r="OOX141"/>
      <c r="OOY141"/>
      <c r="OOZ141"/>
      <c r="OPA141"/>
      <c r="OPB141"/>
      <c r="OPC141"/>
      <c r="OPD141"/>
      <c r="OPE141"/>
      <c r="OPF141"/>
      <c r="OPG141"/>
      <c r="OPH141"/>
      <c r="OPI141"/>
      <c r="OPJ141"/>
      <c r="OPK141"/>
      <c r="OPL141"/>
      <c r="OPM141"/>
      <c r="OPN141"/>
      <c r="OPO141"/>
      <c r="OPP141"/>
      <c r="OPQ141"/>
      <c r="OPR141"/>
      <c r="OPS141"/>
      <c r="OPT141"/>
      <c r="OPU141"/>
      <c r="OPV141"/>
      <c r="OPW141"/>
      <c r="OPX141"/>
      <c r="OPY141"/>
      <c r="OPZ141"/>
      <c r="OQA141"/>
      <c r="OQB141"/>
      <c r="OQC141"/>
      <c r="OQD141"/>
      <c r="OQE141"/>
      <c r="OQF141"/>
      <c r="OQG141"/>
      <c r="OQH141"/>
      <c r="OQI141"/>
      <c r="OQJ141"/>
      <c r="OQK141"/>
      <c r="OQL141"/>
      <c r="OQM141"/>
      <c r="OQN141"/>
      <c r="OQO141"/>
      <c r="OQP141"/>
      <c r="OQQ141"/>
      <c r="OQR141"/>
      <c r="OQS141"/>
      <c r="OQT141"/>
      <c r="OQU141"/>
      <c r="OQV141"/>
      <c r="OQW141"/>
      <c r="OQX141"/>
      <c r="OQY141"/>
      <c r="OQZ141"/>
      <c r="ORA141"/>
      <c r="ORB141"/>
      <c r="ORC141"/>
      <c r="ORD141"/>
      <c r="ORE141"/>
      <c r="ORF141"/>
      <c r="ORG141"/>
      <c r="ORH141"/>
      <c r="ORI141"/>
      <c r="ORJ141"/>
      <c r="ORK141"/>
      <c r="ORL141"/>
      <c r="ORM141"/>
      <c r="ORN141"/>
      <c r="ORO141"/>
      <c r="ORP141"/>
      <c r="ORQ141"/>
      <c r="ORR141"/>
      <c r="ORS141"/>
      <c r="ORT141"/>
      <c r="ORU141"/>
      <c r="ORV141"/>
      <c r="ORW141"/>
      <c r="ORX141"/>
      <c r="ORY141"/>
      <c r="ORZ141"/>
      <c r="OSA141"/>
      <c r="OSB141"/>
      <c r="OSC141"/>
      <c r="OSD141"/>
      <c r="OSE141"/>
      <c r="OSF141"/>
      <c r="OSG141"/>
      <c r="OSH141"/>
      <c r="OSI141"/>
      <c r="OSJ141"/>
      <c r="OSK141"/>
      <c r="OSL141"/>
      <c r="OSM141"/>
      <c r="OSN141"/>
      <c r="OSO141"/>
      <c r="OSP141"/>
      <c r="OSQ141"/>
      <c r="OSR141"/>
      <c r="OSS141"/>
      <c r="OST141"/>
      <c r="OSU141"/>
      <c r="OSV141"/>
      <c r="OSW141"/>
      <c r="OSX141"/>
      <c r="OSY141"/>
      <c r="OSZ141"/>
      <c r="OTA141"/>
      <c r="OTB141"/>
      <c r="OTC141"/>
      <c r="OTD141"/>
      <c r="OTE141"/>
      <c r="OTF141"/>
      <c r="OTG141"/>
      <c r="OTH141"/>
      <c r="OTI141"/>
      <c r="OTJ141"/>
      <c r="OTK141"/>
      <c r="OTL141"/>
      <c r="OTM141"/>
      <c r="OTN141"/>
      <c r="OTO141"/>
      <c r="OTP141"/>
      <c r="OTQ141"/>
      <c r="OTR141"/>
      <c r="OTS141"/>
      <c r="OTT141"/>
      <c r="OTU141"/>
      <c r="OTV141"/>
      <c r="OTW141"/>
      <c r="OTX141"/>
      <c r="OTY141"/>
      <c r="OTZ141"/>
      <c r="OUA141"/>
      <c r="OUB141"/>
      <c r="OUC141"/>
      <c r="OUD141"/>
      <c r="OUE141"/>
      <c r="OUF141"/>
      <c r="OUG141"/>
      <c r="OUH141"/>
      <c r="OUI141"/>
      <c r="OUJ141"/>
      <c r="OUK141"/>
      <c r="OUL141"/>
      <c r="OUM141"/>
      <c r="OUN141"/>
      <c r="OUO141"/>
      <c r="OUP141"/>
      <c r="OUQ141"/>
      <c r="OUR141"/>
      <c r="OUS141"/>
      <c r="OUT141"/>
      <c r="OUU141"/>
      <c r="OUV141"/>
      <c r="OUW141"/>
      <c r="OUX141"/>
      <c r="OUY141"/>
      <c r="OUZ141"/>
      <c r="OVA141"/>
      <c r="OVB141"/>
      <c r="OVC141"/>
      <c r="OVD141"/>
      <c r="OVE141"/>
      <c r="OVF141"/>
      <c r="OVG141"/>
      <c r="OVH141"/>
      <c r="OVI141"/>
      <c r="OVJ141"/>
      <c r="OVK141"/>
      <c r="OVL141"/>
      <c r="OVM141"/>
      <c r="OVN141"/>
      <c r="OVO141"/>
      <c r="OVP141"/>
      <c r="OVQ141"/>
      <c r="OVR141"/>
      <c r="OVS141"/>
      <c r="OVT141"/>
      <c r="OVU141"/>
      <c r="OVV141"/>
      <c r="OVW141"/>
      <c r="OVX141"/>
      <c r="OVY141"/>
      <c r="OVZ141"/>
      <c r="OWA141"/>
      <c r="OWB141"/>
      <c r="OWC141"/>
      <c r="OWD141"/>
      <c r="OWE141"/>
      <c r="OWF141"/>
      <c r="OWG141"/>
      <c r="OWH141"/>
      <c r="OWI141"/>
      <c r="OWJ141"/>
      <c r="OWK141"/>
      <c r="OWL141"/>
      <c r="OWM141"/>
      <c r="OWN141"/>
      <c r="OWO141"/>
      <c r="OWP141"/>
      <c r="OWQ141"/>
      <c r="OWR141"/>
      <c r="OWS141"/>
      <c r="OWT141"/>
      <c r="OWU141"/>
      <c r="OWV141"/>
      <c r="OWW141"/>
      <c r="OWX141"/>
      <c r="OWY141"/>
      <c r="OWZ141"/>
      <c r="OXA141"/>
      <c r="OXB141"/>
      <c r="OXC141"/>
      <c r="OXD141"/>
      <c r="OXE141"/>
      <c r="OXF141"/>
      <c r="OXG141"/>
      <c r="OXH141"/>
      <c r="OXI141"/>
      <c r="OXJ141"/>
      <c r="OXK141"/>
      <c r="OXL141"/>
      <c r="OXM141"/>
      <c r="OXN141"/>
      <c r="OXO141"/>
      <c r="OXP141"/>
      <c r="OXQ141"/>
      <c r="OXR141"/>
      <c r="OXS141"/>
      <c r="OXT141"/>
      <c r="OXU141"/>
      <c r="OXV141"/>
      <c r="OXW141"/>
      <c r="OXX141"/>
      <c r="OXY141"/>
      <c r="OXZ141"/>
      <c r="OYA141"/>
      <c r="OYB141"/>
      <c r="OYC141"/>
      <c r="OYD141"/>
      <c r="OYE141"/>
      <c r="OYF141"/>
      <c r="OYG141"/>
      <c r="OYH141"/>
      <c r="OYI141"/>
      <c r="OYJ141"/>
      <c r="OYK141"/>
      <c r="OYL141"/>
      <c r="OYM141"/>
      <c r="OYN141"/>
      <c r="OYO141"/>
      <c r="OYP141"/>
      <c r="OYQ141"/>
      <c r="OYR141"/>
      <c r="OYS141"/>
      <c r="OYT141"/>
      <c r="OYU141"/>
      <c r="OYV141"/>
      <c r="OYW141"/>
      <c r="OYX141"/>
      <c r="OYY141"/>
      <c r="OYZ141"/>
      <c r="OZA141"/>
      <c r="OZB141"/>
      <c r="OZC141"/>
      <c r="OZD141"/>
      <c r="OZE141"/>
      <c r="OZF141"/>
      <c r="OZG141"/>
      <c r="OZH141"/>
      <c r="OZI141"/>
      <c r="OZJ141"/>
      <c r="OZK141"/>
      <c r="OZL141"/>
      <c r="OZM141"/>
      <c r="OZN141"/>
      <c r="OZO141"/>
      <c r="OZP141"/>
      <c r="OZQ141"/>
      <c r="OZR141"/>
      <c r="OZS141"/>
      <c r="OZT141"/>
      <c r="OZU141"/>
      <c r="OZV141"/>
      <c r="OZW141"/>
      <c r="OZX141"/>
      <c r="OZY141"/>
      <c r="OZZ141"/>
      <c r="PAA141"/>
      <c r="PAB141"/>
      <c r="PAC141"/>
      <c r="PAD141"/>
      <c r="PAE141"/>
      <c r="PAF141"/>
      <c r="PAG141"/>
      <c r="PAH141"/>
      <c r="PAI141"/>
      <c r="PAJ141"/>
      <c r="PAK141"/>
      <c r="PAL141"/>
      <c r="PAM141"/>
      <c r="PAN141"/>
      <c r="PAO141"/>
      <c r="PAP141"/>
      <c r="PAQ141"/>
      <c r="PAR141"/>
      <c r="PAS141"/>
      <c r="PAT141"/>
      <c r="PAU141"/>
      <c r="PAV141"/>
      <c r="PAW141"/>
      <c r="PAX141"/>
      <c r="PAY141"/>
      <c r="PAZ141"/>
      <c r="PBA141"/>
      <c r="PBB141"/>
      <c r="PBC141"/>
      <c r="PBD141"/>
      <c r="PBE141"/>
      <c r="PBF141"/>
      <c r="PBG141"/>
      <c r="PBH141"/>
      <c r="PBI141"/>
      <c r="PBJ141"/>
      <c r="PBK141"/>
      <c r="PBL141"/>
      <c r="PBM141"/>
      <c r="PBN141"/>
      <c r="PBO141"/>
      <c r="PBP141"/>
      <c r="PBQ141"/>
      <c r="PBR141"/>
      <c r="PBS141"/>
      <c r="PBT141"/>
      <c r="PBU141"/>
      <c r="PBV141"/>
      <c r="PBW141"/>
      <c r="PBX141"/>
      <c r="PBY141"/>
      <c r="PBZ141"/>
      <c r="PCA141"/>
      <c r="PCB141"/>
      <c r="PCC141"/>
      <c r="PCD141"/>
      <c r="PCE141"/>
      <c r="PCF141"/>
      <c r="PCG141"/>
      <c r="PCH141"/>
      <c r="PCI141"/>
      <c r="PCJ141"/>
      <c r="PCK141"/>
      <c r="PCL141"/>
      <c r="PCM141"/>
      <c r="PCN141"/>
      <c r="PCO141"/>
      <c r="PCP141"/>
      <c r="PCQ141"/>
      <c r="PCR141"/>
      <c r="PCS141"/>
      <c r="PCT141"/>
      <c r="PCU141"/>
      <c r="PCV141"/>
      <c r="PCW141"/>
      <c r="PCX141"/>
      <c r="PCY141"/>
      <c r="PCZ141"/>
      <c r="PDA141"/>
      <c r="PDB141"/>
      <c r="PDC141"/>
      <c r="PDD141"/>
      <c r="PDE141"/>
      <c r="PDF141"/>
      <c r="PDG141"/>
      <c r="PDH141"/>
      <c r="PDI141"/>
      <c r="PDJ141"/>
      <c r="PDK141"/>
      <c r="PDL141"/>
      <c r="PDM141"/>
      <c r="PDN141"/>
      <c r="PDO141"/>
      <c r="PDP141"/>
      <c r="PDQ141"/>
      <c r="PDR141"/>
      <c r="PDS141"/>
      <c r="PDT141"/>
      <c r="PDU141"/>
      <c r="PDV141"/>
      <c r="PDW141"/>
      <c r="PDX141"/>
      <c r="PDY141"/>
      <c r="PDZ141"/>
      <c r="PEA141"/>
      <c r="PEB141"/>
      <c r="PEC141"/>
      <c r="PED141"/>
      <c r="PEE141"/>
      <c r="PEF141"/>
      <c r="PEG141"/>
      <c r="PEH141"/>
      <c r="PEI141"/>
      <c r="PEJ141"/>
      <c r="PEK141"/>
      <c r="PEL141"/>
      <c r="PEM141"/>
      <c r="PEN141"/>
      <c r="PEO141"/>
      <c r="PEP141"/>
      <c r="PEQ141"/>
      <c r="PER141"/>
      <c r="PES141"/>
      <c r="PET141"/>
      <c r="PEU141"/>
      <c r="PEV141"/>
      <c r="PEW141"/>
      <c r="PEX141"/>
      <c r="PEY141"/>
      <c r="PEZ141"/>
      <c r="PFA141"/>
      <c r="PFB141"/>
      <c r="PFC141"/>
      <c r="PFD141"/>
      <c r="PFE141"/>
      <c r="PFF141"/>
      <c r="PFG141"/>
      <c r="PFH141"/>
      <c r="PFI141"/>
      <c r="PFJ141"/>
      <c r="PFK141"/>
      <c r="PFL141"/>
      <c r="PFM141"/>
      <c r="PFN141"/>
      <c r="PFO141"/>
      <c r="PFP141"/>
      <c r="PFQ141"/>
      <c r="PFR141"/>
      <c r="PFS141"/>
      <c r="PFT141"/>
      <c r="PFU141"/>
      <c r="PFV141"/>
      <c r="PFW141"/>
      <c r="PFX141"/>
      <c r="PFY141"/>
      <c r="PFZ141"/>
      <c r="PGA141"/>
      <c r="PGB141"/>
      <c r="PGC141"/>
      <c r="PGD141"/>
      <c r="PGE141"/>
      <c r="PGF141"/>
      <c r="PGG141"/>
      <c r="PGH141"/>
      <c r="PGI141"/>
      <c r="PGJ141"/>
      <c r="PGK141"/>
      <c r="PGL141"/>
      <c r="PGM141"/>
      <c r="PGN141"/>
      <c r="PGO141"/>
      <c r="PGP141"/>
      <c r="PGQ141"/>
      <c r="PGR141"/>
      <c r="PGS141"/>
      <c r="PGT141"/>
      <c r="PGU141"/>
      <c r="PGV141"/>
      <c r="PGW141"/>
      <c r="PGX141"/>
      <c r="PGY141"/>
      <c r="PGZ141"/>
      <c r="PHA141"/>
      <c r="PHB141"/>
      <c r="PHC141"/>
      <c r="PHD141"/>
      <c r="PHE141"/>
      <c r="PHF141"/>
      <c r="PHG141"/>
      <c r="PHH141"/>
      <c r="PHI141"/>
      <c r="PHJ141"/>
      <c r="PHK141"/>
      <c r="PHL141"/>
      <c r="PHM141"/>
      <c r="PHN141"/>
      <c r="PHO141"/>
      <c r="PHP141"/>
      <c r="PHQ141"/>
      <c r="PHR141"/>
      <c r="PHS141"/>
      <c r="PHT141"/>
      <c r="PHU141"/>
      <c r="PHV141"/>
      <c r="PHW141"/>
      <c r="PHX141"/>
      <c r="PHY141"/>
      <c r="PHZ141"/>
      <c r="PIA141"/>
      <c r="PIB141"/>
      <c r="PIC141"/>
      <c r="PID141"/>
      <c r="PIE141"/>
      <c r="PIF141"/>
      <c r="PIG141"/>
      <c r="PIH141"/>
      <c r="PII141"/>
      <c r="PIJ141"/>
      <c r="PIK141"/>
      <c r="PIL141"/>
      <c r="PIM141"/>
      <c r="PIN141"/>
      <c r="PIO141"/>
      <c r="PIP141"/>
      <c r="PIQ141"/>
      <c r="PIR141"/>
      <c r="PIS141"/>
      <c r="PIT141"/>
      <c r="PIU141"/>
      <c r="PIV141"/>
      <c r="PIW141"/>
      <c r="PIX141"/>
      <c r="PIY141"/>
      <c r="PIZ141"/>
      <c r="PJA141"/>
      <c r="PJB141"/>
      <c r="PJC141"/>
      <c r="PJD141"/>
      <c r="PJE141"/>
      <c r="PJF141"/>
      <c r="PJG141"/>
      <c r="PJH141"/>
      <c r="PJI141"/>
      <c r="PJJ141"/>
      <c r="PJK141"/>
      <c r="PJL141"/>
      <c r="PJM141"/>
      <c r="PJN141"/>
      <c r="PJO141"/>
      <c r="PJP141"/>
      <c r="PJQ141"/>
      <c r="PJR141"/>
      <c r="PJS141"/>
      <c r="PJT141"/>
      <c r="PJU141"/>
      <c r="PJV141"/>
      <c r="PJW141"/>
      <c r="PJX141"/>
      <c r="PJY141"/>
      <c r="PJZ141"/>
      <c r="PKA141"/>
      <c r="PKB141"/>
      <c r="PKC141"/>
      <c r="PKD141"/>
      <c r="PKE141"/>
      <c r="PKF141"/>
      <c r="PKG141"/>
      <c r="PKH141"/>
      <c r="PKI141"/>
      <c r="PKJ141"/>
      <c r="PKK141"/>
      <c r="PKL141"/>
      <c r="PKM141"/>
      <c r="PKN141"/>
      <c r="PKO141"/>
      <c r="PKP141"/>
      <c r="PKQ141"/>
      <c r="PKR141"/>
      <c r="PKS141"/>
      <c r="PKT141"/>
      <c r="PKU141"/>
      <c r="PKV141"/>
      <c r="PKW141"/>
      <c r="PKX141"/>
      <c r="PKY141"/>
      <c r="PKZ141"/>
      <c r="PLA141"/>
      <c r="PLB141"/>
      <c r="PLC141"/>
      <c r="PLD141"/>
      <c r="PLE141"/>
      <c r="PLF141"/>
      <c r="PLG141"/>
      <c r="PLH141"/>
      <c r="PLI141"/>
      <c r="PLJ141"/>
      <c r="PLK141"/>
      <c r="PLL141"/>
      <c r="PLM141"/>
      <c r="PLN141"/>
      <c r="PLO141"/>
      <c r="PLP141"/>
      <c r="PLQ141"/>
      <c r="PLR141"/>
      <c r="PLS141"/>
      <c r="PLT141"/>
      <c r="PLU141"/>
      <c r="PLV141"/>
      <c r="PLW141"/>
      <c r="PLX141"/>
      <c r="PLY141"/>
      <c r="PLZ141"/>
      <c r="PMA141"/>
      <c r="PMB141"/>
      <c r="PMC141"/>
      <c r="PMD141"/>
      <c r="PME141"/>
      <c r="PMF141"/>
      <c r="PMG141"/>
      <c r="PMH141"/>
      <c r="PMI141"/>
      <c r="PMJ141"/>
      <c r="PMK141"/>
      <c r="PML141"/>
      <c r="PMM141"/>
      <c r="PMN141"/>
      <c r="PMO141"/>
      <c r="PMP141"/>
      <c r="PMQ141"/>
      <c r="PMR141"/>
      <c r="PMS141"/>
      <c r="PMT141"/>
      <c r="PMU141"/>
      <c r="PMV141"/>
      <c r="PMW141"/>
      <c r="PMX141"/>
      <c r="PMY141"/>
      <c r="PMZ141"/>
      <c r="PNA141"/>
      <c r="PNB141"/>
      <c r="PNC141"/>
      <c r="PND141"/>
      <c r="PNE141"/>
      <c r="PNF141"/>
      <c r="PNG141"/>
      <c r="PNH141"/>
      <c r="PNI141"/>
      <c r="PNJ141"/>
      <c r="PNK141"/>
      <c r="PNL141"/>
      <c r="PNM141"/>
      <c r="PNN141"/>
      <c r="PNO141"/>
      <c r="PNP141"/>
      <c r="PNQ141"/>
      <c r="PNR141"/>
      <c r="PNS141"/>
      <c r="PNT141"/>
      <c r="PNU141"/>
      <c r="PNV141"/>
      <c r="PNW141"/>
      <c r="PNX141"/>
      <c r="PNY141"/>
      <c r="PNZ141"/>
      <c r="POA141"/>
      <c r="POB141"/>
      <c r="POC141"/>
      <c r="POD141"/>
      <c r="POE141"/>
      <c r="POF141"/>
      <c r="POG141"/>
      <c r="POH141"/>
      <c r="POI141"/>
      <c r="POJ141"/>
      <c r="POK141"/>
      <c r="POL141"/>
      <c r="POM141"/>
      <c r="PON141"/>
      <c r="POO141"/>
      <c r="POP141"/>
      <c r="POQ141"/>
      <c r="POR141"/>
      <c r="POS141"/>
      <c r="POT141"/>
      <c r="POU141"/>
      <c r="POV141"/>
      <c r="POW141"/>
      <c r="POX141"/>
      <c r="POY141"/>
      <c r="POZ141"/>
      <c r="PPA141"/>
      <c r="PPB141"/>
      <c r="PPC141"/>
      <c r="PPD141"/>
      <c r="PPE141"/>
      <c r="PPF141"/>
      <c r="PPG141"/>
      <c r="PPH141"/>
      <c r="PPI141"/>
      <c r="PPJ141"/>
      <c r="PPK141"/>
      <c r="PPL141"/>
      <c r="PPM141"/>
      <c r="PPN141"/>
      <c r="PPO141"/>
      <c r="PPP141"/>
      <c r="PPQ141"/>
      <c r="PPR141"/>
      <c r="PPS141"/>
      <c r="PPT141"/>
      <c r="PPU141"/>
      <c r="PPV141"/>
      <c r="PPW141"/>
      <c r="PPX141"/>
      <c r="PPY141"/>
      <c r="PPZ141"/>
      <c r="PQA141"/>
      <c r="PQB141"/>
      <c r="PQC141"/>
      <c r="PQD141"/>
      <c r="PQE141"/>
      <c r="PQF141"/>
      <c r="PQG141"/>
      <c r="PQH141"/>
      <c r="PQI141"/>
      <c r="PQJ141"/>
      <c r="PQK141"/>
      <c r="PQL141"/>
      <c r="PQM141"/>
      <c r="PQN141"/>
      <c r="PQO141"/>
      <c r="PQP141"/>
      <c r="PQQ141"/>
      <c r="PQR141"/>
      <c r="PQS141"/>
      <c r="PQT141"/>
      <c r="PQU141"/>
      <c r="PQV141"/>
      <c r="PQW141"/>
      <c r="PQX141"/>
      <c r="PQY141"/>
      <c r="PQZ141"/>
      <c r="PRA141"/>
      <c r="PRB141"/>
      <c r="PRC141"/>
      <c r="PRD141"/>
      <c r="PRE141"/>
      <c r="PRF141"/>
      <c r="PRG141"/>
      <c r="PRH141"/>
      <c r="PRI141"/>
      <c r="PRJ141"/>
      <c r="PRK141"/>
      <c r="PRL141"/>
      <c r="PRM141"/>
      <c r="PRN141"/>
      <c r="PRO141"/>
      <c r="PRP141"/>
      <c r="PRQ141"/>
      <c r="PRR141"/>
      <c r="PRS141"/>
      <c r="PRT141"/>
      <c r="PRU141"/>
      <c r="PRV141"/>
      <c r="PRW141"/>
      <c r="PRX141"/>
      <c r="PRY141"/>
      <c r="PRZ141"/>
      <c r="PSA141"/>
      <c r="PSB141"/>
      <c r="PSC141"/>
      <c r="PSD141"/>
      <c r="PSE141"/>
      <c r="PSF141"/>
      <c r="PSG141"/>
      <c r="PSH141"/>
      <c r="PSI141"/>
      <c r="PSJ141"/>
      <c r="PSK141"/>
      <c r="PSL141"/>
      <c r="PSM141"/>
      <c r="PSN141"/>
      <c r="PSO141"/>
      <c r="PSP141"/>
      <c r="PSQ141"/>
      <c r="PSR141"/>
      <c r="PSS141"/>
      <c r="PST141"/>
      <c r="PSU141"/>
      <c r="PSV141"/>
      <c r="PSW141"/>
      <c r="PSX141"/>
      <c r="PSY141"/>
      <c r="PSZ141"/>
      <c r="PTA141"/>
      <c r="PTB141"/>
      <c r="PTC141"/>
      <c r="PTD141"/>
      <c r="PTE141"/>
      <c r="PTF141"/>
      <c r="PTG141"/>
      <c r="PTH141"/>
      <c r="PTI141"/>
      <c r="PTJ141"/>
      <c r="PTK141"/>
      <c r="PTL141"/>
      <c r="PTM141"/>
      <c r="PTN141"/>
      <c r="PTO141"/>
      <c r="PTP141"/>
      <c r="PTQ141"/>
      <c r="PTR141"/>
      <c r="PTS141"/>
      <c r="PTT141"/>
      <c r="PTU141"/>
      <c r="PTV141"/>
      <c r="PTW141"/>
      <c r="PTX141"/>
      <c r="PTY141"/>
      <c r="PTZ141"/>
      <c r="PUA141"/>
      <c r="PUB141"/>
      <c r="PUC141"/>
      <c r="PUD141"/>
      <c r="PUE141"/>
      <c r="PUF141"/>
      <c r="PUG141"/>
      <c r="PUH141"/>
      <c r="PUI141"/>
      <c r="PUJ141"/>
      <c r="PUK141"/>
      <c r="PUL141"/>
      <c r="PUM141"/>
      <c r="PUN141"/>
      <c r="PUO141"/>
      <c r="PUP141"/>
      <c r="PUQ141"/>
      <c r="PUR141"/>
      <c r="PUS141"/>
      <c r="PUT141"/>
      <c r="PUU141"/>
      <c r="PUV141"/>
      <c r="PUW141"/>
      <c r="PUX141"/>
      <c r="PUY141"/>
      <c r="PUZ141"/>
      <c r="PVA141"/>
      <c r="PVB141"/>
      <c r="PVC141"/>
      <c r="PVD141"/>
      <c r="PVE141"/>
      <c r="PVF141"/>
      <c r="PVG141"/>
      <c r="PVH141"/>
      <c r="PVI141"/>
      <c r="PVJ141"/>
      <c r="PVK141"/>
      <c r="PVL141"/>
      <c r="PVM141"/>
      <c r="PVN141"/>
      <c r="PVO141"/>
      <c r="PVP141"/>
      <c r="PVQ141"/>
      <c r="PVR141"/>
      <c r="PVS141"/>
      <c r="PVT141"/>
      <c r="PVU141"/>
      <c r="PVV141"/>
      <c r="PVW141"/>
      <c r="PVX141"/>
      <c r="PVY141"/>
      <c r="PVZ141"/>
      <c r="PWA141"/>
      <c r="PWB141"/>
      <c r="PWC141"/>
      <c r="PWD141"/>
      <c r="PWE141"/>
      <c r="PWF141"/>
      <c r="PWG141"/>
      <c r="PWH141"/>
      <c r="PWI141"/>
      <c r="PWJ141"/>
      <c r="PWK141"/>
      <c r="PWL141"/>
      <c r="PWM141"/>
      <c r="PWN141"/>
      <c r="PWO141"/>
      <c r="PWP141"/>
      <c r="PWQ141"/>
      <c r="PWR141"/>
      <c r="PWS141"/>
      <c r="PWT141"/>
      <c r="PWU141"/>
      <c r="PWV141"/>
      <c r="PWW141"/>
      <c r="PWX141"/>
      <c r="PWY141"/>
      <c r="PWZ141"/>
      <c r="PXA141"/>
      <c r="PXB141"/>
      <c r="PXC141"/>
      <c r="PXD141"/>
      <c r="PXE141"/>
      <c r="PXF141"/>
      <c r="PXG141"/>
      <c r="PXH141"/>
      <c r="PXI141"/>
      <c r="PXJ141"/>
      <c r="PXK141"/>
      <c r="PXL141"/>
      <c r="PXM141"/>
      <c r="PXN141"/>
      <c r="PXO141"/>
      <c r="PXP141"/>
      <c r="PXQ141"/>
      <c r="PXR141"/>
      <c r="PXS141"/>
      <c r="PXT141"/>
      <c r="PXU141"/>
      <c r="PXV141"/>
      <c r="PXW141"/>
      <c r="PXX141"/>
      <c r="PXY141"/>
      <c r="PXZ141"/>
      <c r="PYA141"/>
      <c r="PYB141"/>
      <c r="PYC141"/>
      <c r="PYD141"/>
      <c r="PYE141"/>
      <c r="PYF141"/>
      <c r="PYG141"/>
      <c r="PYH141"/>
      <c r="PYI141"/>
      <c r="PYJ141"/>
      <c r="PYK141"/>
      <c r="PYL141"/>
      <c r="PYM141"/>
      <c r="PYN141"/>
      <c r="PYO141"/>
      <c r="PYP141"/>
      <c r="PYQ141"/>
      <c r="PYR141"/>
      <c r="PYS141"/>
      <c r="PYT141"/>
      <c r="PYU141"/>
      <c r="PYV141"/>
      <c r="PYW141"/>
      <c r="PYX141"/>
      <c r="PYY141"/>
      <c r="PYZ141"/>
      <c r="PZA141"/>
      <c r="PZB141"/>
      <c r="PZC141"/>
      <c r="PZD141"/>
      <c r="PZE141"/>
      <c r="PZF141"/>
      <c r="PZG141"/>
      <c r="PZH141"/>
      <c r="PZI141"/>
      <c r="PZJ141"/>
      <c r="PZK141"/>
      <c r="PZL141"/>
      <c r="PZM141"/>
      <c r="PZN141"/>
      <c r="PZO141"/>
      <c r="PZP141"/>
      <c r="PZQ141"/>
      <c r="PZR141"/>
      <c r="PZS141"/>
      <c r="PZT141"/>
      <c r="PZU141"/>
      <c r="PZV141"/>
      <c r="PZW141"/>
      <c r="PZX141"/>
      <c r="PZY141"/>
      <c r="PZZ141"/>
      <c r="QAA141"/>
      <c r="QAB141"/>
      <c r="QAC141"/>
      <c r="QAD141"/>
      <c r="QAE141"/>
      <c r="QAF141"/>
      <c r="QAG141"/>
      <c r="QAH141"/>
      <c r="QAI141"/>
      <c r="QAJ141"/>
      <c r="QAK141"/>
      <c r="QAL141"/>
      <c r="QAM141"/>
      <c r="QAN141"/>
      <c r="QAO141"/>
      <c r="QAP141"/>
      <c r="QAQ141"/>
      <c r="QAR141"/>
      <c r="QAS141"/>
      <c r="QAT141"/>
      <c r="QAU141"/>
      <c r="QAV141"/>
      <c r="QAW141"/>
      <c r="QAX141"/>
      <c r="QAY141"/>
      <c r="QAZ141"/>
      <c r="QBA141"/>
      <c r="QBB141"/>
      <c r="QBC141"/>
      <c r="QBD141"/>
      <c r="QBE141"/>
      <c r="QBF141"/>
      <c r="QBG141"/>
      <c r="QBH141"/>
      <c r="QBI141"/>
      <c r="QBJ141"/>
      <c r="QBK141"/>
      <c r="QBL141"/>
      <c r="QBM141"/>
      <c r="QBN141"/>
      <c r="QBO141"/>
      <c r="QBP141"/>
      <c r="QBQ141"/>
      <c r="QBR141"/>
      <c r="QBS141"/>
      <c r="QBT141"/>
      <c r="QBU141"/>
      <c r="QBV141"/>
      <c r="QBW141"/>
      <c r="QBX141"/>
      <c r="QBY141"/>
      <c r="QBZ141"/>
      <c r="QCA141"/>
      <c r="QCB141"/>
      <c r="QCC141"/>
      <c r="QCD141"/>
      <c r="QCE141"/>
      <c r="QCF141"/>
      <c r="QCG141"/>
      <c r="QCH141"/>
      <c r="QCI141"/>
      <c r="QCJ141"/>
      <c r="QCK141"/>
      <c r="QCL141"/>
      <c r="QCM141"/>
      <c r="QCN141"/>
      <c r="QCO141"/>
      <c r="QCP141"/>
      <c r="QCQ141"/>
      <c r="QCR141"/>
      <c r="QCS141"/>
      <c r="QCT141"/>
      <c r="QCU141"/>
      <c r="QCV141"/>
      <c r="QCW141"/>
      <c r="QCX141"/>
      <c r="QCY141"/>
      <c r="QCZ141"/>
      <c r="QDA141"/>
      <c r="QDB141"/>
      <c r="QDC141"/>
      <c r="QDD141"/>
      <c r="QDE141"/>
      <c r="QDF141"/>
      <c r="QDG141"/>
      <c r="QDH141"/>
      <c r="QDI141"/>
      <c r="QDJ141"/>
      <c r="QDK141"/>
      <c r="QDL141"/>
      <c r="QDM141"/>
      <c r="QDN141"/>
      <c r="QDO141"/>
      <c r="QDP141"/>
      <c r="QDQ141"/>
      <c r="QDR141"/>
      <c r="QDS141"/>
      <c r="QDT141"/>
      <c r="QDU141"/>
      <c r="QDV141"/>
      <c r="QDW141"/>
      <c r="QDX141"/>
      <c r="QDY141"/>
      <c r="QDZ141"/>
      <c r="QEA141"/>
      <c r="QEB141"/>
      <c r="QEC141"/>
      <c r="QED141"/>
      <c r="QEE141"/>
      <c r="QEF141"/>
      <c r="QEG141"/>
      <c r="QEH141"/>
      <c r="QEI141"/>
      <c r="QEJ141"/>
      <c r="QEK141"/>
      <c r="QEL141"/>
      <c r="QEM141"/>
      <c r="QEN141"/>
      <c r="QEO141"/>
      <c r="QEP141"/>
      <c r="QEQ141"/>
      <c r="QER141"/>
      <c r="QES141"/>
      <c r="QET141"/>
      <c r="QEU141"/>
      <c r="QEV141"/>
      <c r="QEW141"/>
      <c r="QEX141"/>
      <c r="QEY141"/>
      <c r="QEZ141"/>
      <c r="QFA141"/>
      <c r="QFB141"/>
      <c r="QFC141"/>
      <c r="QFD141"/>
      <c r="QFE141"/>
      <c r="QFF141"/>
      <c r="QFG141"/>
      <c r="QFH141"/>
      <c r="QFI141"/>
      <c r="QFJ141"/>
      <c r="QFK141"/>
      <c r="QFL141"/>
      <c r="QFM141"/>
      <c r="QFN141"/>
      <c r="QFO141"/>
      <c r="QFP141"/>
      <c r="QFQ141"/>
      <c r="QFR141"/>
      <c r="QFS141"/>
      <c r="QFT141"/>
      <c r="QFU141"/>
      <c r="QFV141"/>
      <c r="QFW141"/>
      <c r="QFX141"/>
      <c r="QFY141"/>
      <c r="QFZ141"/>
      <c r="QGA141"/>
      <c r="QGB141"/>
      <c r="QGC141"/>
      <c r="QGD141"/>
      <c r="QGE141"/>
      <c r="QGF141"/>
      <c r="QGG141"/>
      <c r="QGH141"/>
      <c r="QGI141"/>
      <c r="QGJ141"/>
      <c r="QGK141"/>
      <c r="QGL141"/>
      <c r="QGM141"/>
      <c r="QGN141"/>
      <c r="QGO141"/>
      <c r="QGP141"/>
      <c r="QGQ141"/>
      <c r="QGR141"/>
      <c r="QGS141"/>
      <c r="QGT141"/>
      <c r="QGU141"/>
      <c r="QGV141"/>
      <c r="QGW141"/>
      <c r="QGX141"/>
      <c r="QGY141"/>
      <c r="QGZ141"/>
      <c r="QHA141"/>
      <c r="QHB141"/>
      <c r="QHC141"/>
      <c r="QHD141"/>
      <c r="QHE141"/>
      <c r="QHF141"/>
      <c r="QHG141"/>
      <c r="QHH141"/>
      <c r="QHI141"/>
      <c r="QHJ141"/>
      <c r="QHK141"/>
      <c r="QHL141"/>
      <c r="QHM141"/>
      <c r="QHN141"/>
      <c r="QHO141"/>
      <c r="QHP141"/>
      <c r="QHQ141"/>
      <c r="QHR141"/>
      <c r="QHS141"/>
      <c r="QHT141"/>
      <c r="QHU141"/>
      <c r="QHV141"/>
      <c r="QHW141"/>
      <c r="QHX141"/>
      <c r="QHY141"/>
      <c r="QHZ141"/>
      <c r="QIA141"/>
      <c r="QIB141"/>
      <c r="QIC141"/>
      <c r="QID141"/>
      <c r="QIE141"/>
      <c r="QIF141"/>
      <c r="QIG141"/>
      <c r="QIH141"/>
      <c r="QII141"/>
      <c r="QIJ141"/>
      <c r="QIK141"/>
      <c r="QIL141"/>
      <c r="QIM141"/>
      <c r="QIN141"/>
      <c r="QIO141"/>
      <c r="QIP141"/>
      <c r="QIQ141"/>
      <c r="QIR141"/>
      <c r="QIS141"/>
      <c r="QIT141"/>
      <c r="QIU141"/>
      <c r="QIV141"/>
      <c r="QIW141"/>
      <c r="QIX141"/>
      <c r="QIY141"/>
      <c r="QIZ141"/>
      <c r="QJA141"/>
      <c r="QJB141"/>
      <c r="QJC141"/>
      <c r="QJD141"/>
      <c r="QJE141"/>
      <c r="QJF141"/>
      <c r="QJG141"/>
      <c r="QJH141"/>
      <c r="QJI141"/>
      <c r="QJJ141"/>
      <c r="QJK141"/>
      <c r="QJL141"/>
      <c r="QJM141"/>
      <c r="QJN141"/>
      <c r="QJO141"/>
      <c r="QJP141"/>
      <c r="QJQ141"/>
      <c r="QJR141"/>
      <c r="QJS141"/>
      <c r="QJT141"/>
      <c r="QJU141"/>
      <c r="QJV141"/>
      <c r="QJW141"/>
      <c r="QJX141"/>
      <c r="QJY141"/>
      <c r="QJZ141"/>
      <c r="QKA141"/>
      <c r="QKB141"/>
      <c r="QKC141"/>
      <c r="QKD141"/>
      <c r="QKE141"/>
      <c r="QKF141"/>
      <c r="QKG141"/>
      <c r="QKH141"/>
      <c r="QKI141"/>
      <c r="QKJ141"/>
      <c r="QKK141"/>
      <c r="QKL141"/>
      <c r="QKM141"/>
      <c r="QKN141"/>
      <c r="QKO141"/>
      <c r="QKP141"/>
      <c r="QKQ141"/>
      <c r="QKR141"/>
      <c r="QKS141"/>
      <c r="QKT141"/>
      <c r="QKU141"/>
      <c r="QKV141"/>
      <c r="QKW141"/>
      <c r="QKX141"/>
      <c r="QKY141"/>
      <c r="QKZ141"/>
      <c r="QLA141"/>
      <c r="QLB141"/>
      <c r="QLC141"/>
      <c r="QLD141"/>
      <c r="QLE141"/>
      <c r="QLF141"/>
      <c r="QLG141"/>
      <c r="QLH141"/>
      <c r="QLI141"/>
      <c r="QLJ141"/>
      <c r="QLK141"/>
      <c r="QLL141"/>
      <c r="QLM141"/>
      <c r="QLN141"/>
      <c r="QLO141"/>
      <c r="QLP141"/>
      <c r="QLQ141"/>
      <c r="QLR141"/>
      <c r="QLS141"/>
      <c r="QLT141"/>
      <c r="QLU141"/>
      <c r="QLV141"/>
      <c r="QLW141"/>
      <c r="QLX141"/>
      <c r="QLY141"/>
      <c r="QLZ141"/>
      <c r="QMA141"/>
      <c r="QMB141"/>
      <c r="QMC141"/>
      <c r="QMD141"/>
      <c r="QME141"/>
      <c r="QMF141"/>
      <c r="QMG141"/>
      <c r="QMH141"/>
      <c r="QMI141"/>
      <c r="QMJ141"/>
      <c r="QMK141"/>
      <c r="QML141"/>
      <c r="QMM141"/>
      <c r="QMN141"/>
      <c r="QMO141"/>
      <c r="QMP141"/>
      <c r="QMQ141"/>
      <c r="QMR141"/>
      <c r="QMS141"/>
      <c r="QMT141"/>
      <c r="QMU141"/>
      <c r="QMV141"/>
      <c r="QMW141"/>
      <c r="QMX141"/>
      <c r="QMY141"/>
      <c r="QMZ141"/>
      <c r="QNA141"/>
      <c r="QNB141"/>
      <c r="QNC141"/>
      <c r="QND141"/>
      <c r="QNE141"/>
      <c r="QNF141"/>
      <c r="QNG141"/>
      <c r="QNH141"/>
      <c r="QNI141"/>
      <c r="QNJ141"/>
      <c r="QNK141"/>
      <c r="QNL141"/>
      <c r="QNM141"/>
      <c r="QNN141"/>
      <c r="QNO141"/>
      <c r="QNP141"/>
      <c r="QNQ141"/>
      <c r="QNR141"/>
      <c r="QNS141"/>
      <c r="QNT141"/>
      <c r="QNU141"/>
      <c r="QNV141"/>
      <c r="QNW141"/>
      <c r="QNX141"/>
      <c r="QNY141"/>
      <c r="QNZ141"/>
      <c r="QOA141"/>
      <c r="QOB141"/>
      <c r="QOC141"/>
      <c r="QOD141"/>
      <c r="QOE141"/>
      <c r="QOF141"/>
      <c r="QOG141"/>
      <c r="QOH141"/>
      <c r="QOI141"/>
      <c r="QOJ141"/>
      <c r="QOK141"/>
      <c r="QOL141"/>
      <c r="QOM141"/>
      <c r="QON141"/>
      <c r="QOO141"/>
      <c r="QOP141"/>
      <c r="QOQ141"/>
      <c r="QOR141"/>
      <c r="QOS141"/>
      <c r="QOT141"/>
      <c r="QOU141"/>
      <c r="QOV141"/>
      <c r="QOW141"/>
      <c r="QOX141"/>
      <c r="QOY141"/>
      <c r="QOZ141"/>
      <c r="QPA141"/>
      <c r="QPB141"/>
      <c r="QPC141"/>
      <c r="QPD141"/>
      <c r="QPE141"/>
      <c r="QPF141"/>
      <c r="QPG141"/>
      <c r="QPH141"/>
      <c r="QPI141"/>
      <c r="QPJ141"/>
      <c r="QPK141"/>
      <c r="QPL141"/>
      <c r="QPM141"/>
      <c r="QPN141"/>
      <c r="QPO141"/>
      <c r="QPP141"/>
      <c r="QPQ141"/>
      <c r="QPR141"/>
      <c r="QPS141"/>
      <c r="QPT141"/>
      <c r="QPU141"/>
      <c r="QPV141"/>
      <c r="QPW141"/>
      <c r="QPX141"/>
      <c r="QPY141"/>
      <c r="QPZ141"/>
      <c r="QQA141"/>
      <c r="QQB141"/>
      <c r="QQC141"/>
      <c r="QQD141"/>
      <c r="QQE141"/>
      <c r="QQF141"/>
      <c r="QQG141"/>
      <c r="QQH141"/>
      <c r="QQI141"/>
      <c r="QQJ141"/>
      <c r="QQK141"/>
      <c r="QQL141"/>
      <c r="QQM141"/>
      <c r="QQN141"/>
      <c r="QQO141"/>
      <c r="QQP141"/>
      <c r="QQQ141"/>
      <c r="QQR141"/>
      <c r="QQS141"/>
      <c r="QQT141"/>
      <c r="QQU141"/>
      <c r="QQV141"/>
      <c r="QQW141"/>
      <c r="QQX141"/>
      <c r="QQY141"/>
      <c r="QQZ141"/>
      <c r="QRA141"/>
      <c r="QRB141"/>
      <c r="QRC141"/>
      <c r="QRD141"/>
      <c r="QRE141"/>
      <c r="QRF141"/>
      <c r="QRG141"/>
      <c r="QRH141"/>
      <c r="QRI141"/>
      <c r="QRJ141"/>
      <c r="QRK141"/>
      <c r="QRL141"/>
      <c r="QRM141"/>
      <c r="QRN141"/>
      <c r="QRO141"/>
      <c r="QRP141"/>
      <c r="QRQ141"/>
      <c r="QRR141"/>
      <c r="QRS141"/>
      <c r="QRT141"/>
      <c r="QRU141"/>
      <c r="QRV141"/>
      <c r="QRW141"/>
      <c r="QRX141"/>
      <c r="QRY141"/>
      <c r="QRZ141"/>
      <c r="QSA141"/>
      <c r="QSB141"/>
      <c r="QSC141"/>
      <c r="QSD141"/>
      <c r="QSE141"/>
      <c r="QSF141"/>
      <c r="QSG141"/>
      <c r="QSH141"/>
      <c r="QSI141"/>
      <c r="QSJ141"/>
      <c r="QSK141"/>
      <c r="QSL141"/>
      <c r="QSM141"/>
      <c r="QSN141"/>
      <c r="QSO141"/>
      <c r="QSP141"/>
      <c r="QSQ141"/>
      <c r="QSR141"/>
      <c r="QSS141"/>
      <c r="QST141"/>
      <c r="QSU141"/>
      <c r="QSV141"/>
      <c r="QSW141"/>
      <c r="QSX141"/>
      <c r="QSY141"/>
      <c r="QSZ141"/>
      <c r="QTA141"/>
      <c r="QTB141"/>
      <c r="QTC141"/>
      <c r="QTD141"/>
      <c r="QTE141"/>
      <c r="QTF141"/>
      <c r="QTG141"/>
      <c r="QTH141"/>
      <c r="QTI141"/>
      <c r="QTJ141"/>
      <c r="QTK141"/>
      <c r="QTL141"/>
      <c r="QTM141"/>
      <c r="QTN141"/>
      <c r="QTO141"/>
      <c r="QTP141"/>
      <c r="QTQ141"/>
      <c r="QTR141"/>
      <c r="QTS141"/>
      <c r="QTT141"/>
      <c r="QTU141"/>
      <c r="QTV141"/>
      <c r="QTW141"/>
      <c r="QTX141"/>
      <c r="QTY141"/>
      <c r="QTZ141"/>
      <c r="QUA141"/>
      <c r="QUB141"/>
      <c r="QUC141"/>
      <c r="QUD141"/>
      <c r="QUE141"/>
      <c r="QUF141"/>
      <c r="QUG141"/>
      <c r="QUH141"/>
      <c r="QUI141"/>
      <c r="QUJ141"/>
      <c r="QUK141"/>
      <c r="QUL141"/>
      <c r="QUM141"/>
      <c r="QUN141"/>
      <c r="QUO141"/>
      <c r="QUP141"/>
      <c r="QUQ141"/>
      <c r="QUR141"/>
      <c r="QUS141"/>
      <c r="QUT141"/>
      <c r="QUU141"/>
      <c r="QUV141"/>
      <c r="QUW141"/>
      <c r="QUX141"/>
      <c r="QUY141"/>
      <c r="QUZ141"/>
      <c r="QVA141"/>
      <c r="QVB141"/>
      <c r="QVC141"/>
      <c r="QVD141"/>
      <c r="QVE141"/>
      <c r="QVF141"/>
      <c r="QVG141"/>
      <c r="QVH141"/>
      <c r="QVI141"/>
      <c r="QVJ141"/>
      <c r="QVK141"/>
      <c r="QVL141"/>
      <c r="QVM141"/>
      <c r="QVN141"/>
      <c r="QVO141"/>
      <c r="QVP141"/>
      <c r="QVQ141"/>
      <c r="QVR141"/>
      <c r="QVS141"/>
      <c r="QVT141"/>
      <c r="QVU141"/>
      <c r="QVV141"/>
      <c r="QVW141"/>
      <c r="QVX141"/>
      <c r="QVY141"/>
      <c r="QVZ141"/>
      <c r="QWA141"/>
      <c r="QWB141"/>
      <c r="QWC141"/>
      <c r="QWD141"/>
      <c r="QWE141"/>
      <c r="QWF141"/>
      <c r="QWG141"/>
      <c r="QWH141"/>
      <c r="QWI141"/>
      <c r="QWJ141"/>
      <c r="QWK141"/>
      <c r="QWL141"/>
      <c r="QWM141"/>
      <c r="QWN141"/>
      <c r="QWO141"/>
      <c r="QWP141"/>
      <c r="QWQ141"/>
      <c r="QWR141"/>
      <c r="QWS141"/>
      <c r="QWT141"/>
      <c r="QWU141"/>
      <c r="QWV141"/>
      <c r="QWW141"/>
      <c r="QWX141"/>
      <c r="QWY141"/>
      <c r="QWZ141"/>
      <c r="QXA141"/>
      <c r="QXB141"/>
      <c r="QXC141"/>
      <c r="QXD141"/>
      <c r="QXE141"/>
      <c r="QXF141"/>
      <c r="QXG141"/>
      <c r="QXH141"/>
      <c r="QXI141"/>
      <c r="QXJ141"/>
      <c r="QXK141"/>
      <c r="QXL141"/>
      <c r="QXM141"/>
      <c r="QXN141"/>
      <c r="QXO141"/>
      <c r="QXP141"/>
      <c r="QXQ141"/>
      <c r="QXR141"/>
      <c r="QXS141"/>
      <c r="QXT141"/>
      <c r="QXU141"/>
      <c r="QXV141"/>
      <c r="QXW141"/>
      <c r="QXX141"/>
      <c r="QXY141"/>
      <c r="QXZ141"/>
      <c r="QYA141"/>
      <c r="QYB141"/>
      <c r="QYC141"/>
      <c r="QYD141"/>
      <c r="QYE141"/>
      <c r="QYF141"/>
      <c r="QYG141"/>
      <c r="QYH141"/>
      <c r="QYI141"/>
      <c r="QYJ141"/>
      <c r="QYK141"/>
      <c r="QYL141"/>
      <c r="QYM141"/>
      <c r="QYN141"/>
      <c r="QYO141"/>
      <c r="QYP141"/>
      <c r="QYQ141"/>
      <c r="QYR141"/>
      <c r="QYS141"/>
      <c r="QYT141"/>
      <c r="QYU141"/>
      <c r="QYV141"/>
      <c r="QYW141"/>
      <c r="QYX141"/>
      <c r="QYY141"/>
      <c r="QYZ141"/>
      <c r="QZA141"/>
      <c r="QZB141"/>
      <c r="QZC141"/>
      <c r="QZD141"/>
      <c r="QZE141"/>
      <c r="QZF141"/>
      <c r="QZG141"/>
      <c r="QZH141"/>
      <c r="QZI141"/>
      <c r="QZJ141"/>
      <c r="QZK141"/>
      <c r="QZL141"/>
      <c r="QZM141"/>
      <c r="QZN141"/>
      <c r="QZO141"/>
      <c r="QZP141"/>
      <c r="QZQ141"/>
      <c r="QZR141"/>
      <c r="QZS141"/>
      <c r="QZT141"/>
      <c r="QZU141"/>
      <c r="QZV141"/>
      <c r="QZW141"/>
      <c r="QZX141"/>
      <c r="QZY141"/>
      <c r="QZZ141"/>
      <c r="RAA141"/>
      <c r="RAB141"/>
      <c r="RAC141"/>
      <c r="RAD141"/>
      <c r="RAE141"/>
      <c r="RAF141"/>
      <c r="RAG141"/>
      <c r="RAH141"/>
      <c r="RAI141"/>
      <c r="RAJ141"/>
      <c r="RAK141"/>
      <c r="RAL141"/>
      <c r="RAM141"/>
      <c r="RAN141"/>
      <c r="RAO141"/>
      <c r="RAP141"/>
      <c r="RAQ141"/>
      <c r="RAR141"/>
      <c r="RAS141"/>
      <c r="RAT141"/>
      <c r="RAU141"/>
      <c r="RAV141"/>
      <c r="RAW141"/>
      <c r="RAX141"/>
      <c r="RAY141"/>
      <c r="RAZ141"/>
      <c r="RBA141"/>
      <c r="RBB141"/>
      <c r="RBC141"/>
      <c r="RBD141"/>
      <c r="RBE141"/>
      <c r="RBF141"/>
      <c r="RBG141"/>
      <c r="RBH141"/>
      <c r="RBI141"/>
      <c r="RBJ141"/>
      <c r="RBK141"/>
      <c r="RBL141"/>
      <c r="RBM141"/>
      <c r="RBN141"/>
      <c r="RBO141"/>
      <c r="RBP141"/>
      <c r="RBQ141"/>
      <c r="RBR141"/>
      <c r="RBS141"/>
      <c r="RBT141"/>
      <c r="RBU141"/>
      <c r="RBV141"/>
      <c r="RBW141"/>
      <c r="RBX141"/>
      <c r="RBY141"/>
      <c r="RBZ141"/>
      <c r="RCA141"/>
      <c r="RCB141"/>
      <c r="RCC141"/>
      <c r="RCD141"/>
      <c r="RCE141"/>
      <c r="RCF141"/>
      <c r="RCG141"/>
      <c r="RCH141"/>
      <c r="RCI141"/>
      <c r="RCJ141"/>
      <c r="RCK141"/>
      <c r="RCL141"/>
      <c r="RCM141"/>
      <c r="RCN141"/>
      <c r="RCO141"/>
      <c r="RCP141"/>
      <c r="RCQ141"/>
      <c r="RCR141"/>
      <c r="RCS141"/>
      <c r="RCT141"/>
      <c r="RCU141"/>
      <c r="RCV141"/>
      <c r="RCW141"/>
      <c r="RCX141"/>
      <c r="RCY141"/>
      <c r="RCZ141"/>
      <c r="RDA141"/>
      <c r="RDB141"/>
      <c r="RDC141"/>
      <c r="RDD141"/>
      <c r="RDE141"/>
      <c r="RDF141"/>
      <c r="RDG141"/>
      <c r="RDH141"/>
      <c r="RDI141"/>
      <c r="RDJ141"/>
      <c r="RDK141"/>
      <c r="RDL141"/>
      <c r="RDM141"/>
      <c r="RDN141"/>
      <c r="RDO141"/>
      <c r="RDP141"/>
      <c r="RDQ141"/>
      <c r="RDR141"/>
      <c r="RDS141"/>
      <c r="RDT141"/>
      <c r="RDU141"/>
      <c r="RDV141"/>
      <c r="RDW141"/>
      <c r="RDX141"/>
      <c r="RDY141"/>
      <c r="RDZ141"/>
      <c r="REA141"/>
      <c r="REB141"/>
      <c r="REC141"/>
      <c r="RED141"/>
      <c r="REE141"/>
      <c r="REF141"/>
      <c r="REG141"/>
      <c r="REH141"/>
      <c r="REI141"/>
      <c r="REJ141"/>
      <c r="REK141"/>
      <c r="REL141"/>
      <c r="REM141"/>
      <c r="REN141"/>
      <c r="REO141"/>
      <c r="REP141"/>
      <c r="REQ141"/>
      <c r="RER141"/>
      <c r="RES141"/>
      <c r="RET141"/>
      <c r="REU141"/>
      <c r="REV141"/>
      <c r="REW141"/>
      <c r="REX141"/>
      <c r="REY141"/>
      <c r="REZ141"/>
      <c r="RFA141"/>
      <c r="RFB141"/>
      <c r="RFC141"/>
      <c r="RFD141"/>
      <c r="RFE141"/>
      <c r="RFF141"/>
      <c r="RFG141"/>
      <c r="RFH141"/>
      <c r="RFI141"/>
      <c r="RFJ141"/>
      <c r="RFK141"/>
      <c r="RFL141"/>
      <c r="RFM141"/>
      <c r="RFN141"/>
      <c r="RFO141"/>
      <c r="RFP141"/>
      <c r="RFQ141"/>
      <c r="RFR141"/>
      <c r="RFS141"/>
      <c r="RFT141"/>
      <c r="RFU141"/>
      <c r="RFV141"/>
      <c r="RFW141"/>
      <c r="RFX141"/>
      <c r="RFY141"/>
      <c r="RFZ141"/>
      <c r="RGA141"/>
      <c r="RGB141"/>
      <c r="RGC141"/>
      <c r="RGD141"/>
      <c r="RGE141"/>
      <c r="RGF141"/>
      <c r="RGG141"/>
      <c r="RGH141"/>
      <c r="RGI141"/>
      <c r="RGJ141"/>
      <c r="RGK141"/>
      <c r="RGL141"/>
      <c r="RGM141"/>
      <c r="RGN141"/>
      <c r="RGO141"/>
      <c r="RGP141"/>
      <c r="RGQ141"/>
      <c r="RGR141"/>
      <c r="RGS141"/>
      <c r="RGT141"/>
      <c r="RGU141"/>
      <c r="RGV141"/>
      <c r="RGW141"/>
      <c r="RGX141"/>
      <c r="RGY141"/>
      <c r="RGZ141"/>
      <c r="RHA141"/>
      <c r="RHB141"/>
      <c r="RHC141"/>
      <c r="RHD141"/>
      <c r="RHE141"/>
      <c r="RHF141"/>
      <c r="RHG141"/>
      <c r="RHH141"/>
      <c r="RHI141"/>
      <c r="RHJ141"/>
      <c r="RHK141"/>
      <c r="RHL141"/>
      <c r="RHM141"/>
      <c r="RHN141"/>
      <c r="RHO141"/>
      <c r="RHP141"/>
      <c r="RHQ141"/>
      <c r="RHR141"/>
      <c r="RHS141"/>
      <c r="RHT141"/>
      <c r="RHU141"/>
      <c r="RHV141"/>
      <c r="RHW141"/>
      <c r="RHX141"/>
      <c r="RHY141"/>
      <c r="RHZ141"/>
      <c r="RIA141"/>
      <c r="RIB141"/>
      <c r="RIC141"/>
      <c r="RID141"/>
      <c r="RIE141"/>
      <c r="RIF141"/>
      <c r="RIG141"/>
      <c r="RIH141"/>
      <c r="RII141"/>
      <c r="RIJ141"/>
      <c r="RIK141"/>
      <c r="RIL141"/>
      <c r="RIM141"/>
      <c r="RIN141"/>
      <c r="RIO141"/>
      <c r="RIP141"/>
      <c r="RIQ141"/>
      <c r="RIR141"/>
      <c r="RIS141"/>
      <c r="RIT141"/>
      <c r="RIU141"/>
      <c r="RIV141"/>
      <c r="RIW141"/>
      <c r="RIX141"/>
      <c r="RIY141"/>
      <c r="RIZ141"/>
      <c r="RJA141"/>
      <c r="RJB141"/>
      <c r="RJC141"/>
      <c r="RJD141"/>
      <c r="RJE141"/>
      <c r="RJF141"/>
      <c r="RJG141"/>
      <c r="RJH141"/>
      <c r="RJI141"/>
      <c r="RJJ141"/>
      <c r="RJK141"/>
      <c r="RJL141"/>
      <c r="RJM141"/>
      <c r="RJN141"/>
      <c r="RJO141"/>
      <c r="RJP141"/>
      <c r="RJQ141"/>
      <c r="RJR141"/>
      <c r="RJS141"/>
      <c r="RJT141"/>
      <c r="RJU141"/>
      <c r="RJV141"/>
      <c r="RJW141"/>
      <c r="RJX141"/>
      <c r="RJY141"/>
      <c r="RJZ141"/>
      <c r="RKA141"/>
      <c r="RKB141"/>
      <c r="RKC141"/>
      <c r="RKD141"/>
      <c r="RKE141"/>
      <c r="RKF141"/>
      <c r="RKG141"/>
      <c r="RKH141"/>
      <c r="RKI141"/>
      <c r="RKJ141"/>
      <c r="RKK141"/>
      <c r="RKL141"/>
      <c r="RKM141"/>
      <c r="RKN141"/>
      <c r="RKO141"/>
      <c r="RKP141"/>
      <c r="RKQ141"/>
      <c r="RKR141"/>
      <c r="RKS141"/>
      <c r="RKT141"/>
      <c r="RKU141"/>
      <c r="RKV141"/>
      <c r="RKW141"/>
      <c r="RKX141"/>
      <c r="RKY141"/>
      <c r="RKZ141"/>
      <c r="RLA141"/>
      <c r="RLB141"/>
      <c r="RLC141"/>
      <c r="RLD141"/>
      <c r="RLE141"/>
      <c r="RLF141"/>
      <c r="RLG141"/>
      <c r="RLH141"/>
      <c r="RLI141"/>
      <c r="RLJ141"/>
      <c r="RLK141"/>
      <c r="RLL141"/>
      <c r="RLM141"/>
      <c r="RLN141"/>
      <c r="RLO141"/>
      <c r="RLP141"/>
      <c r="RLQ141"/>
      <c r="RLR141"/>
      <c r="RLS141"/>
      <c r="RLT141"/>
      <c r="RLU141"/>
      <c r="RLV141"/>
      <c r="RLW141"/>
      <c r="RLX141"/>
      <c r="RLY141"/>
      <c r="RLZ141"/>
      <c r="RMA141"/>
      <c r="RMB141"/>
      <c r="RMC141"/>
      <c r="RMD141"/>
      <c r="RME141"/>
      <c r="RMF141"/>
      <c r="RMG141"/>
      <c r="RMH141"/>
      <c r="RMI141"/>
      <c r="RMJ141"/>
      <c r="RMK141"/>
      <c r="RML141"/>
      <c r="RMM141"/>
      <c r="RMN141"/>
      <c r="RMO141"/>
      <c r="RMP141"/>
      <c r="RMQ141"/>
      <c r="RMR141"/>
      <c r="RMS141"/>
      <c r="RMT141"/>
      <c r="RMU141"/>
      <c r="RMV141"/>
      <c r="RMW141"/>
      <c r="RMX141"/>
      <c r="RMY141"/>
      <c r="RMZ141"/>
      <c r="RNA141"/>
      <c r="RNB141"/>
      <c r="RNC141"/>
      <c r="RND141"/>
      <c r="RNE141"/>
      <c r="RNF141"/>
      <c r="RNG141"/>
      <c r="RNH141"/>
      <c r="RNI141"/>
      <c r="RNJ141"/>
      <c r="RNK141"/>
      <c r="RNL141"/>
      <c r="RNM141"/>
      <c r="RNN141"/>
      <c r="RNO141"/>
      <c r="RNP141"/>
      <c r="RNQ141"/>
      <c r="RNR141"/>
      <c r="RNS141"/>
      <c r="RNT141"/>
      <c r="RNU141"/>
      <c r="RNV141"/>
      <c r="RNW141"/>
      <c r="RNX141"/>
      <c r="RNY141"/>
      <c r="RNZ141"/>
      <c r="ROA141"/>
      <c r="ROB141"/>
      <c r="ROC141"/>
      <c r="ROD141"/>
      <c r="ROE141"/>
      <c r="ROF141"/>
      <c r="ROG141"/>
      <c r="ROH141"/>
      <c r="ROI141"/>
      <c r="ROJ141"/>
      <c r="ROK141"/>
      <c r="ROL141"/>
      <c r="ROM141"/>
      <c r="RON141"/>
      <c r="ROO141"/>
      <c r="ROP141"/>
      <c r="ROQ141"/>
      <c r="ROR141"/>
      <c r="ROS141"/>
      <c r="ROT141"/>
      <c r="ROU141"/>
      <c r="ROV141"/>
      <c r="ROW141"/>
      <c r="ROX141"/>
      <c r="ROY141"/>
      <c r="ROZ141"/>
      <c r="RPA141"/>
      <c r="RPB141"/>
      <c r="RPC141"/>
      <c r="RPD141"/>
      <c r="RPE141"/>
      <c r="RPF141"/>
      <c r="RPG141"/>
      <c r="RPH141"/>
      <c r="RPI141"/>
      <c r="RPJ141"/>
      <c r="RPK141"/>
      <c r="RPL141"/>
      <c r="RPM141"/>
      <c r="RPN141"/>
      <c r="RPO141"/>
      <c r="RPP141"/>
      <c r="RPQ141"/>
      <c r="RPR141"/>
      <c r="RPS141"/>
      <c r="RPT141"/>
      <c r="RPU141"/>
      <c r="RPV141"/>
      <c r="RPW141"/>
      <c r="RPX141"/>
      <c r="RPY141"/>
      <c r="RPZ141"/>
      <c r="RQA141"/>
      <c r="RQB141"/>
      <c r="RQC141"/>
      <c r="RQD141"/>
      <c r="RQE141"/>
      <c r="RQF141"/>
      <c r="RQG141"/>
      <c r="RQH141"/>
      <c r="RQI141"/>
      <c r="RQJ141"/>
      <c r="RQK141"/>
      <c r="RQL141"/>
      <c r="RQM141"/>
      <c r="RQN141"/>
      <c r="RQO141"/>
      <c r="RQP141"/>
      <c r="RQQ141"/>
      <c r="RQR141"/>
      <c r="RQS141"/>
      <c r="RQT141"/>
      <c r="RQU141"/>
      <c r="RQV141"/>
      <c r="RQW141"/>
      <c r="RQX141"/>
      <c r="RQY141"/>
      <c r="RQZ141"/>
      <c r="RRA141"/>
      <c r="RRB141"/>
      <c r="RRC141"/>
      <c r="RRD141"/>
      <c r="RRE141"/>
      <c r="RRF141"/>
      <c r="RRG141"/>
      <c r="RRH141"/>
      <c r="RRI141"/>
      <c r="RRJ141"/>
      <c r="RRK141"/>
      <c r="RRL141"/>
      <c r="RRM141"/>
      <c r="RRN141"/>
      <c r="RRO141"/>
      <c r="RRP141"/>
      <c r="RRQ141"/>
      <c r="RRR141"/>
      <c r="RRS141"/>
      <c r="RRT141"/>
      <c r="RRU141"/>
      <c r="RRV141"/>
      <c r="RRW141"/>
      <c r="RRX141"/>
      <c r="RRY141"/>
      <c r="RRZ141"/>
      <c r="RSA141"/>
      <c r="RSB141"/>
      <c r="RSC141"/>
      <c r="RSD141"/>
      <c r="RSE141"/>
      <c r="RSF141"/>
      <c r="RSG141"/>
      <c r="RSH141"/>
      <c r="RSI141"/>
      <c r="RSJ141"/>
      <c r="RSK141"/>
      <c r="RSL141"/>
      <c r="RSM141"/>
      <c r="RSN141"/>
      <c r="RSO141"/>
      <c r="RSP141"/>
      <c r="RSQ141"/>
      <c r="RSR141"/>
      <c r="RSS141"/>
      <c r="RST141"/>
      <c r="RSU141"/>
      <c r="RSV141"/>
      <c r="RSW141"/>
      <c r="RSX141"/>
      <c r="RSY141"/>
      <c r="RSZ141"/>
      <c r="RTA141"/>
      <c r="RTB141"/>
      <c r="RTC141"/>
      <c r="RTD141"/>
      <c r="RTE141"/>
      <c r="RTF141"/>
      <c r="RTG141"/>
      <c r="RTH141"/>
      <c r="RTI141"/>
      <c r="RTJ141"/>
      <c r="RTK141"/>
      <c r="RTL141"/>
      <c r="RTM141"/>
      <c r="RTN141"/>
      <c r="RTO141"/>
      <c r="RTP141"/>
      <c r="RTQ141"/>
      <c r="RTR141"/>
      <c r="RTS141"/>
      <c r="RTT141"/>
      <c r="RTU141"/>
      <c r="RTV141"/>
      <c r="RTW141"/>
      <c r="RTX141"/>
      <c r="RTY141"/>
      <c r="RTZ141"/>
      <c r="RUA141"/>
      <c r="RUB141"/>
      <c r="RUC141"/>
      <c r="RUD141"/>
      <c r="RUE141"/>
      <c r="RUF141"/>
      <c r="RUG141"/>
      <c r="RUH141"/>
      <c r="RUI141"/>
      <c r="RUJ141"/>
      <c r="RUK141"/>
      <c r="RUL141"/>
      <c r="RUM141"/>
      <c r="RUN141"/>
      <c r="RUO141"/>
      <c r="RUP141"/>
      <c r="RUQ141"/>
      <c r="RUR141"/>
      <c r="RUS141"/>
      <c r="RUT141"/>
      <c r="RUU141"/>
      <c r="RUV141"/>
      <c r="RUW141"/>
      <c r="RUX141"/>
      <c r="RUY141"/>
      <c r="RUZ141"/>
      <c r="RVA141"/>
      <c r="RVB141"/>
      <c r="RVC141"/>
      <c r="RVD141"/>
      <c r="RVE141"/>
      <c r="RVF141"/>
      <c r="RVG141"/>
      <c r="RVH141"/>
      <c r="RVI141"/>
      <c r="RVJ141"/>
      <c r="RVK141"/>
      <c r="RVL141"/>
      <c r="RVM141"/>
      <c r="RVN141"/>
      <c r="RVO141"/>
      <c r="RVP141"/>
      <c r="RVQ141"/>
      <c r="RVR141"/>
      <c r="RVS141"/>
      <c r="RVT141"/>
      <c r="RVU141"/>
      <c r="RVV141"/>
      <c r="RVW141"/>
      <c r="RVX141"/>
      <c r="RVY141"/>
      <c r="RVZ141"/>
      <c r="RWA141"/>
      <c r="RWB141"/>
      <c r="RWC141"/>
      <c r="RWD141"/>
      <c r="RWE141"/>
      <c r="RWF141"/>
      <c r="RWG141"/>
      <c r="RWH141"/>
      <c r="RWI141"/>
      <c r="RWJ141"/>
      <c r="RWK141"/>
      <c r="RWL141"/>
      <c r="RWM141"/>
      <c r="RWN141"/>
      <c r="RWO141"/>
      <c r="RWP141"/>
      <c r="RWQ141"/>
      <c r="RWR141"/>
      <c r="RWS141"/>
      <c r="RWT141"/>
      <c r="RWU141"/>
      <c r="RWV141"/>
      <c r="RWW141"/>
      <c r="RWX141"/>
      <c r="RWY141"/>
      <c r="RWZ141"/>
      <c r="RXA141"/>
      <c r="RXB141"/>
      <c r="RXC141"/>
      <c r="RXD141"/>
      <c r="RXE141"/>
      <c r="RXF141"/>
      <c r="RXG141"/>
      <c r="RXH141"/>
      <c r="RXI141"/>
      <c r="RXJ141"/>
      <c r="RXK141"/>
      <c r="RXL141"/>
      <c r="RXM141"/>
      <c r="RXN141"/>
      <c r="RXO141"/>
      <c r="RXP141"/>
      <c r="RXQ141"/>
      <c r="RXR141"/>
      <c r="RXS141"/>
      <c r="RXT141"/>
      <c r="RXU141"/>
      <c r="RXV141"/>
      <c r="RXW141"/>
      <c r="RXX141"/>
      <c r="RXY141"/>
      <c r="RXZ141"/>
      <c r="RYA141"/>
      <c r="RYB141"/>
      <c r="RYC141"/>
      <c r="RYD141"/>
      <c r="RYE141"/>
      <c r="RYF141"/>
      <c r="RYG141"/>
      <c r="RYH141"/>
      <c r="RYI141"/>
      <c r="RYJ141"/>
      <c r="RYK141"/>
      <c r="RYL141"/>
      <c r="RYM141"/>
      <c r="RYN141"/>
      <c r="RYO141"/>
      <c r="RYP141"/>
      <c r="RYQ141"/>
      <c r="RYR141"/>
      <c r="RYS141"/>
      <c r="RYT141"/>
      <c r="RYU141"/>
      <c r="RYV141"/>
      <c r="RYW141"/>
      <c r="RYX141"/>
      <c r="RYY141"/>
      <c r="RYZ141"/>
      <c r="RZA141"/>
      <c r="RZB141"/>
      <c r="RZC141"/>
      <c r="RZD141"/>
      <c r="RZE141"/>
      <c r="RZF141"/>
      <c r="RZG141"/>
      <c r="RZH141"/>
      <c r="RZI141"/>
      <c r="RZJ141"/>
      <c r="RZK141"/>
      <c r="RZL141"/>
      <c r="RZM141"/>
      <c r="RZN141"/>
      <c r="RZO141"/>
      <c r="RZP141"/>
      <c r="RZQ141"/>
      <c r="RZR141"/>
      <c r="RZS141"/>
      <c r="RZT141"/>
      <c r="RZU141"/>
      <c r="RZV141"/>
      <c r="RZW141"/>
      <c r="RZX141"/>
      <c r="RZY141"/>
      <c r="RZZ141"/>
      <c r="SAA141"/>
      <c r="SAB141"/>
      <c r="SAC141"/>
      <c r="SAD141"/>
      <c r="SAE141"/>
      <c r="SAF141"/>
      <c r="SAG141"/>
      <c r="SAH141"/>
      <c r="SAI141"/>
      <c r="SAJ141"/>
      <c r="SAK141"/>
      <c r="SAL141"/>
      <c r="SAM141"/>
      <c r="SAN141"/>
      <c r="SAO141"/>
      <c r="SAP141"/>
      <c r="SAQ141"/>
      <c r="SAR141"/>
      <c r="SAS141"/>
      <c r="SAT141"/>
      <c r="SAU141"/>
      <c r="SAV141"/>
      <c r="SAW141"/>
      <c r="SAX141"/>
      <c r="SAY141"/>
      <c r="SAZ141"/>
      <c r="SBA141"/>
      <c r="SBB141"/>
      <c r="SBC141"/>
      <c r="SBD141"/>
      <c r="SBE141"/>
      <c r="SBF141"/>
      <c r="SBG141"/>
      <c r="SBH141"/>
      <c r="SBI141"/>
      <c r="SBJ141"/>
      <c r="SBK141"/>
      <c r="SBL141"/>
      <c r="SBM141"/>
      <c r="SBN141"/>
      <c r="SBO141"/>
      <c r="SBP141"/>
      <c r="SBQ141"/>
      <c r="SBR141"/>
      <c r="SBS141"/>
      <c r="SBT141"/>
      <c r="SBU141"/>
      <c r="SBV141"/>
      <c r="SBW141"/>
      <c r="SBX141"/>
      <c r="SBY141"/>
      <c r="SBZ141"/>
      <c r="SCA141"/>
      <c r="SCB141"/>
      <c r="SCC141"/>
      <c r="SCD141"/>
      <c r="SCE141"/>
      <c r="SCF141"/>
      <c r="SCG141"/>
      <c r="SCH141"/>
      <c r="SCI141"/>
      <c r="SCJ141"/>
      <c r="SCK141"/>
      <c r="SCL141"/>
      <c r="SCM141"/>
      <c r="SCN141"/>
      <c r="SCO141"/>
      <c r="SCP141"/>
      <c r="SCQ141"/>
      <c r="SCR141"/>
      <c r="SCS141"/>
      <c r="SCT141"/>
      <c r="SCU141"/>
      <c r="SCV141"/>
      <c r="SCW141"/>
      <c r="SCX141"/>
      <c r="SCY141"/>
      <c r="SCZ141"/>
      <c r="SDA141"/>
      <c r="SDB141"/>
      <c r="SDC141"/>
      <c r="SDD141"/>
      <c r="SDE141"/>
      <c r="SDF141"/>
      <c r="SDG141"/>
      <c r="SDH141"/>
      <c r="SDI141"/>
      <c r="SDJ141"/>
      <c r="SDK141"/>
      <c r="SDL141"/>
      <c r="SDM141"/>
      <c r="SDN141"/>
      <c r="SDO141"/>
      <c r="SDP141"/>
      <c r="SDQ141"/>
      <c r="SDR141"/>
      <c r="SDS141"/>
      <c r="SDT141"/>
      <c r="SDU141"/>
      <c r="SDV141"/>
      <c r="SDW141"/>
      <c r="SDX141"/>
      <c r="SDY141"/>
      <c r="SDZ141"/>
      <c r="SEA141"/>
      <c r="SEB141"/>
      <c r="SEC141"/>
      <c r="SED141"/>
      <c r="SEE141"/>
      <c r="SEF141"/>
      <c r="SEG141"/>
      <c r="SEH141"/>
      <c r="SEI141"/>
      <c r="SEJ141"/>
      <c r="SEK141"/>
      <c r="SEL141"/>
      <c r="SEM141"/>
      <c r="SEN141"/>
      <c r="SEO141"/>
      <c r="SEP141"/>
      <c r="SEQ141"/>
      <c r="SER141"/>
      <c r="SES141"/>
      <c r="SET141"/>
      <c r="SEU141"/>
      <c r="SEV141"/>
      <c r="SEW141"/>
      <c r="SEX141"/>
      <c r="SEY141"/>
      <c r="SEZ141"/>
      <c r="SFA141"/>
      <c r="SFB141"/>
      <c r="SFC141"/>
      <c r="SFD141"/>
      <c r="SFE141"/>
      <c r="SFF141"/>
      <c r="SFG141"/>
      <c r="SFH141"/>
      <c r="SFI141"/>
      <c r="SFJ141"/>
      <c r="SFK141"/>
      <c r="SFL141"/>
      <c r="SFM141"/>
      <c r="SFN141"/>
      <c r="SFO141"/>
      <c r="SFP141"/>
      <c r="SFQ141"/>
      <c r="SFR141"/>
      <c r="SFS141"/>
      <c r="SFT141"/>
      <c r="SFU141"/>
      <c r="SFV141"/>
      <c r="SFW141"/>
      <c r="SFX141"/>
      <c r="SFY141"/>
      <c r="SFZ141"/>
      <c r="SGA141"/>
      <c r="SGB141"/>
      <c r="SGC141"/>
      <c r="SGD141"/>
      <c r="SGE141"/>
      <c r="SGF141"/>
      <c r="SGG141"/>
      <c r="SGH141"/>
      <c r="SGI141"/>
      <c r="SGJ141"/>
      <c r="SGK141"/>
      <c r="SGL141"/>
      <c r="SGM141"/>
      <c r="SGN141"/>
      <c r="SGO141"/>
      <c r="SGP141"/>
      <c r="SGQ141"/>
      <c r="SGR141"/>
      <c r="SGS141"/>
      <c r="SGT141"/>
      <c r="SGU141"/>
      <c r="SGV141"/>
      <c r="SGW141"/>
      <c r="SGX141"/>
      <c r="SGY141"/>
      <c r="SGZ141"/>
      <c r="SHA141"/>
      <c r="SHB141"/>
      <c r="SHC141"/>
      <c r="SHD141"/>
      <c r="SHE141"/>
      <c r="SHF141"/>
      <c r="SHG141"/>
      <c r="SHH141"/>
      <c r="SHI141"/>
      <c r="SHJ141"/>
      <c r="SHK141"/>
      <c r="SHL141"/>
      <c r="SHM141"/>
      <c r="SHN141"/>
      <c r="SHO141"/>
      <c r="SHP141"/>
      <c r="SHQ141"/>
      <c r="SHR141"/>
      <c r="SHS141"/>
      <c r="SHT141"/>
      <c r="SHU141"/>
      <c r="SHV141"/>
      <c r="SHW141"/>
      <c r="SHX141"/>
      <c r="SHY141"/>
      <c r="SHZ141"/>
      <c r="SIA141"/>
      <c r="SIB141"/>
      <c r="SIC141"/>
      <c r="SID141"/>
      <c r="SIE141"/>
      <c r="SIF141"/>
      <c r="SIG141"/>
      <c r="SIH141"/>
      <c r="SII141"/>
      <c r="SIJ141"/>
      <c r="SIK141"/>
      <c r="SIL141"/>
      <c r="SIM141"/>
      <c r="SIN141"/>
      <c r="SIO141"/>
      <c r="SIP141"/>
      <c r="SIQ141"/>
      <c r="SIR141"/>
      <c r="SIS141"/>
      <c r="SIT141"/>
      <c r="SIU141"/>
      <c r="SIV141"/>
      <c r="SIW141"/>
      <c r="SIX141"/>
      <c r="SIY141"/>
      <c r="SIZ141"/>
      <c r="SJA141"/>
      <c r="SJB141"/>
      <c r="SJC141"/>
      <c r="SJD141"/>
      <c r="SJE141"/>
      <c r="SJF141"/>
      <c r="SJG141"/>
      <c r="SJH141"/>
      <c r="SJI141"/>
      <c r="SJJ141"/>
      <c r="SJK141"/>
      <c r="SJL141"/>
      <c r="SJM141"/>
      <c r="SJN141"/>
      <c r="SJO141"/>
      <c r="SJP141"/>
      <c r="SJQ141"/>
      <c r="SJR141"/>
      <c r="SJS141"/>
      <c r="SJT141"/>
      <c r="SJU141"/>
      <c r="SJV141"/>
      <c r="SJW141"/>
      <c r="SJX141"/>
      <c r="SJY141"/>
      <c r="SJZ141"/>
      <c r="SKA141"/>
      <c r="SKB141"/>
      <c r="SKC141"/>
      <c r="SKD141"/>
      <c r="SKE141"/>
      <c r="SKF141"/>
      <c r="SKG141"/>
      <c r="SKH141"/>
      <c r="SKI141"/>
      <c r="SKJ141"/>
      <c r="SKK141"/>
      <c r="SKL141"/>
      <c r="SKM141"/>
      <c r="SKN141"/>
      <c r="SKO141"/>
      <c r="SKP141"/>
      <c r="SKQ141"/>
      <c r="SKR141"/>
      <c r="SKS141"/>
      <c r="SKT141"/>
      <c r="SKU141"/>
      <c r="SKV141"/>
      <c r="SKW141"/>
      <c r="SKX141"/>
      <c r="SKY141"/>
      <c r="SKZ141"/>
      <c r="SLA141"/>
      <c r="SLB141"/>
      <c r="SLC141"/>
      <c r="SLD141"/>
      <c r="SLE141"/>
      <c r="SLF141"/>
      <c r="SLG141"/>
      <c r="SLH141"/>
      <c r="SLI141"/>
      <c r="SLJ141"/>
      <c r="SLK141"/>
      <c r="SLL141"/>
      <c r="SLM141"/>
      <c r="SLN141"/>
      <c r="SLO141"/>
      <c r="SLP141"/>
      <c r="SLQ141"/>
      <c r="SLR141"/>
      <c r="SLS141"/>
      <c r="SLT141"/>
      <c r="SLU141"/>
      <c r="SLV141"/>
      <c r="SLW141"/>
      <c r="SLX141"/>
      <c r="SLY141"/>
      <c r="SLZ141"/>
      <c r="SMA141"/>
      <c r="SMB141"/>
      <c r="SMC141"/>
      <c r="SMD141"/>
      <c r="SME141"/>
      <c r="SMF141"/>
      <c r="SMG141"/>
      <c r="SMH141"/>
      <c r="SMI141"/>
      <c r="SMJ141"/>
      <c r="SMK141"/>
      <c r="SML141"/>
      <c r="SMM141"/>
      <c r="SMN141"/>
      <c r="SMO141"/>
      <c r="SMP141"/>
      <c r="SMQ141"/>
      <c r="SMR141"/>
      <c r="SMS141"/>
      <c r="SMT141"/>
      <c r="SMU141"/>
      <c r="SMV141"/>
      <c r="SMW141"/>
      <c r="SMX141"/>
      <c r="SMY141"/>
      <c r="SMZ141"/>
      <c r="SNA141"/>
      <c r="SNB141"/>
      <c r="SNC141"/>
      <c r="SND141"/>
      <c r="SNE141"/>
      <c r="SNF141"/>
      <c r="SNG141"/>
      <c r="SNH141"/>
      <c r="SNI141"/>
      <c r="SNJ141"/>
      <c r="SNK141"/>
      <c r="SNL141"/>
      <c r="SNM141"/>
      <c r="SNN141"/>
      <c r="SNO141"/>
      <c r="SNP141"/>
      <c r="SNQ141"/>
      <c r="SNR141"/>
      <c r="SNS141"/>
      <c r="SNT141"/>
      <c r="SNU141"/>
      <c r="SNV141"/>
      <c r="SNW141"/>
      <c r="SNX141"/>
      <c r="SNY141"/>
      <c r="SNZ141"/>
      <c r="SOA141"/>
      <c r="SOB141"/>
      <c r="SOC141"/>
      <c r="SOD141"/>
      <c r="SOE141"/>
      <c r="SOF141"/>
      <c r="SOG141"/>
      <c r="SOH141"/>
      <c r="SOI141"/>
      <c r="SOJ141"/>
      <c r="SOK141"/>
      <c r="SOL141"/>
      <c r="SOM141"/>
      <c r="SON141"/>
      <c r="SOO141"/>
      <c r="SOP141"/>
      <c r="SOQ141"/>
      <c r="SOR141"/>
      <c r="SOS141"/>
      <c r="SOT141"/>
      <c r="SOU141"/>
      <c r="SOV141"/>
      <c r="SOW141"/>
      <c r="SOX141"/>
      <c r="SOY141"/>
      <c r="SOZ141"/>
      <c r="SPA141"/>
      <c r="SPB141"/>
      <c r="SPC141"/>
      <c r="SPD141"/>
      <c r="SPE141"/>
      <c r="SPF141"/>
      <c r="SPG141"/>
      <c r="SPH141"/>
      <c r="SPI141"/>
      <c r="SPJ141"/>
      <c r="SPK141"/>
      <c r="SPL141"/>
      <c r="SPM141"/>
      <c r="SPN141"/>
      <c r="SPO141"/>
      <c r="SPP141"/>
      <c r="SPQ141"/>
      <c r="SPR141"/>
      <c r="SPS141"/>
      <c r="SPT141"/>
      <c r="SPU141"/>
      <c r="SPV141"/>
      <c r="SPW141"/>
      <c r="SPX141"/>
      <c r="SPY141"/>
      <c r="SPZ141"/>
      <c r="SQA141"/>
      <c r="SQB141"/>
      <c r="SQC141"/>
      <c r="SQD141"/>
      <c r="SQE141"/>
      <c r="SQF141"/>
      <c r="SQG141"/>
      <c r="SQH141"/>
      <c r="SQI141"/>
      <c r="SQJ141"/>
      <c r="SQK141"/>
      <c r="SQL141"/>
      <c r="SQM141"/>
      <c r="SQN141"/>
      <c r="SQO141"/>
      <c r="SQP141"/>
      <c r="SQQ141"/>
      <c r="SQR141"/>
      <c r="SQS141"/>
      <c r="SQT141"/>
      <c r="SQU141"/>
      <c r="SQV141"/>
      <c r="SQW141"/>
      <c r="SQX141"/>
      <c r="SQY141"/>
      <c r="SQZ141"/>
      <c r="SRA141"/>
      <c r="SRB141"/>
      <c r="SRC141"/>
      <c r="SRD141"/>
      <c r="SRE141"/>
      <c r="SRF141"/>
      <c r="SRG141"/>
      <c r="SRH141"/>
      <c r="SRI141"/>
      <c r="SRJ141"/>
      <c r="SRK141"/>
      <c r="SRL141"/>
      <c r="SRM141"/>
      <c r="SRN141"/>
      <c r="SRO141"/>
      <c r="SRP141"/>
      <c r="SRQ141"/>
      <c r="SRR141"/>
      <c r="SRS141"/>
      <c r="SRT141"/>
      <c r="SRU141"/>
      <c r="SRV141"/>
      <c r="SRW141"/>
      <c r="SRX141"/>
      <c r="SRY141"/>
      <c r="SRZ141"/>
      <c r="SSA141"/>
      <c r="SSB141"/>
      <c r="SSC141"/>
      <c r="SSD141"/>
      <c r="SSE141"/>
      <c r="SSF141"/>
      <c r="SSG141"/>
      <c r="SSH141"/>
      <c r="SSI141"/>
      <c r="SSJ141"/>
      <c r="SSK141"/>
      <c r="SSL141"/>
      <c r="SSM141"/>
      <c r="SSN141"/>
      <c r="SSO141"/>
      <c r="SSP141"/>
      <c r="SSQ141"/>
      <c r="SSR141"/>
      <c r="SSS141"/>
      <c r="SST141"/>
      <c r="SSU141"/>
      <c r="SSV141"/>
      <c r="SSW141"/>
      <c r="SSX141"/>
      <c r="SSY141"/>
      <c r="SSZ141"/>
      <c r="STA141"/>
      <c r="STB141"/>
      <c r="STC141"/>
      <c r="STD141"/>
      <c r="STE141"/>
      <c r="STF141"/>
      <c r="STG141"/>
      <c r="STH141"/>
      <c r="STI141"/>
      <c r="STJ141"/>
      <c r="STK141"/>
      <c r="STL141"/>
      <c r="STM141"/>
      <c r="STN141"/>
      <c r="STO141"/>
      <c r="STP141"/>
      <c r="STQ141"/>
      <c r="STR141"/>
      <c r="STS141"/>
      <c r="STT141"/>
      <c r="STU141"/>
      <c r="STV141"/>
      <c r="STW141"/>
      <c r="STX141"/>
      <c r="STY141"/>
      <c r="STZ141"/>
      <c r="SUA141"/>
      <c r="SUB141"/>
      <c r="SUC141"/>
      <c r="SUD141"/>
      <c r="SUE141"/>
      <c r="SUF141"/>
      <c r="SUG141"/>
      <c r="SUH141"/>
      <c r="SUI141"/>
      <c r="SUJ141"/>
      <c r="SUK141"/>
      <c r="SUL141"/>
      <c r="SUM141"/>
      <c r="SUN141"/>
      <c r="SUO141"/>
      <c r="SUP141"/>
      <c r="SUQ141"/>
      <c r="SUR141"/>
      <c r="SUS141"/>
      <c r="SUT141"/>
      <c r="SUU141"/>
      <c r="SUV141"/>
      <c r="SUW141"/>
      <c r="SUX141"/>
      <c r="SUY141"/>
      <c r="SUZ141"/>
      <c r="SVA141"/>
      <c r="SVB141"/>
      <c r="SVC141"/>
      <c r="SVD141"/>
      <c r="SVE141"/>
      <c r="SVF141"/>
      <c r="SVG141"/>
      <c r="SVH141"/>
      <c r="SVI141"/>
      <c r="SVJ141"/>
      <c r="SVK141"/>
      <c r="SVL141"/>
      <c r="SVM141"/>
      <c r="SVN141"/>
      <c r="SVO141"/>
      <c r="SVP141"/>
      <c r="SVQ141"/>
      <c r="SVR141"/>
      <c r="SVS141"/>
      <c r="SVT141"/>
      <c r="SVU141"/>
      <c r="SVV141"/>
      <c r="SVW141"/>
      <c r="SVX141"/>
      <c r="SVY141"/>
      <c r="SVZ141"/>
      <c r="SWA141"/>
      <c r="SWB141"/>
      <c r="SWC141"/>
      <c r="SWD141"/>
      <c r="SWE141"/>
      <c r="SWF141"/>
      <c r="SWG141"/>
      <c r="SWH141"/>
      <c r="SWI141"/>
      <c r="SWJ141"/>
      <c r="SWK141"/>
      <c r="SWL141"/>
      <c r="SWM141"/>
      <c r="SWN141"/>
      <c r="SWO141"/>
      <c r="SWP141"/>
      <c r="SWQ141"/>
      <c r="SWR141"/>
      <c r="SWS141"/>
      <c r="SWT141"/>
      <c r="SWU141"/>
      <c r="SWV141"/>
      <c r="SWW141"/>
      <c r="SWX141"/>
      <c r="SWY141"/>
      <c r="SWZ141"/>
      <c r="SXA141"/>
      <c r="SXB141"/>
      <c r="SXC141"/>
      <c r="SXD141"/>
      <c r="SXE141"/>
      <c r="SXF141"/>
      <c r="SXG141"/>
      <c r="SXH141"/>
      <c r="SXI141"/>
      <c r="SXJ141"/>
      <c r="SXK141"/>
      <c r="SXL141"/>
      <c r="SXM141"/>
      <c r="SXN141"/>
      <c r="SXO141"/>
      <c r="SXP141"/>
      <c r="SXQ141"/>
      <c r="SXR141"/>
      <c r="SXS141"/>
      <c r="SXT141"/>
      <c r="SXU141"/>
      <c r="SXV141"/>
      <c r="SXW141"/>
      <c r="SXX141"/>
      <c r="SXY141"/>
      <c r="SXZ141"/>
      <c r="SYA141"/>
      <c r="SYB141"/>
      <c r="SYC141"/>
      <c r="SYD141"/>
      <c r="SYE141"/>
      <c r="SYF141"/>
      <c r="SYG141"/>
      <c r="SYH141"/>
      <c r="SYI141"/>
      <c r="SYJ141"/>
      <c r="SYK141"/>
      <c r="SYL141"/>
      <c r="SYM141"/>
      <c r="SYN141"/>
      <c r="SYO141"/>
      <c r="SYP141"/>
      <c r="SYQ141"/>
      <c r="SYR141"/>
      <c r="SYS141"/>
      <c r="SYT141"/>
      <c r="SYU141"/>
      <c r="SYV141"/>
      <c r="SYW141"/>
      <c r="SYX141"/>
      <c r="SYY141"/>
      <c r="SYZ141"/>
      <c r="SZA141"/>
      <c r="SZB141"/>
      <c r="SZC141"/>
      <c r="SZD141"/>
      <c r="SZE141"/>
      <c r="SZF141"/>
      <c r="SZG141"/>
      <c r="SZH141"/>
      <c r="SZI141"/>
      <c r="SZJ141"/>
      <c r="SZK141"/>
      <c r="SZL141"/>
      <c r="SZM141"/>
      <c r="SZN141"/>
      <c r="SZO141"/>
      <c r="SZP141"/>
      <c r="SZQ141"/>
      <c r="SZR141"/>
      <c r="SZS141"/>
      <c r="SZT141"/>
      <c r="SZU141"/>
      <c r="SZV141"/>
      <c r="SZW141"/>
      <c r="SZX141"/>
      <c r="SZY141"/>
      <c r="SZZ141"/>
      <c r="TAA141"/>
      <c r="TAB141"/>
      <c r="TAC141"/>
      <c r="TAD141"/>
      <c r="TAE141"/>
      <c r="TAF141"/>
      <c r="TAG141"/>
      <c r="TAH141"/>
      <c r="TAI141"/>
      <c r="TAJ141"/>
      <c r="TAK141"/>
      <c r="TAL141"/>
      <c r="TAM141"/>
      <c r="TAN141"/>
      <c r="TAO141"/>
      <c r="TAP141"/>
      <c r="TAQ141"/>
      <c r="TAR141"/>
      <c r="TAS141"/>
      <c r="TAT141"/>
      <c r="TAU141"/>
      <c r="TAV141"/>
      <c r="TAW141"/>
      <c r="TAX141"/>
      <c r="TAY141"/>
      <c r="TAZ141"/>
      <c r="TBA141"/>
      <c r="TBB141"/>
      <c r="TBC141"/>
      <c r="TBD141"/>
      <c r="TBE141"/>
      <c r="TBF141"/>
      <c r="TBG141"/>
      <c r="TBH141"/>
      <c r="TBI141"/>
      <c r="TBJ141"/>
      <c r="TBK141"/>
      <c r="TBL141"/>
      <c r="TBM141"/>
      <c r="TBN141"/>
      <c r="TBO141"/>
      <c r="TBP141"/>
      <c r="TBQ141"/>
      <c r="TBR141"/>
      <c r="TBS141"/>
      <c r="TBT141"/>
      <c r="TBU141"/>
      <c r="TBV141"/>
      <c r="TBW141"/>
      <c r="TBX141"/>
      <c r="TBY141"/>
      <c r="TBZ141"/>
      <c r="TCA141"/>
      <c r="TCB141"/>
      <c r="TCC141"/>
      <c r="TCD141"/>
      <c r="TCE141"/>
      <c r="TCF141"/>
      <c r="TCG141"/>
      <c r="TCH141"/>
      <c r="TCI141"/>
      <c r="TCJ141"/>
      <c r="TCK141"/>
      <c r="TCL141"/>
      <c r="TCM141"/>
      <c r="TCN141"/>
      <c r="TCO141"/>
      <c r="TCP141"/>
      <c r="TCQ141"/>
      <c r="TCR141"/>
      <c r="TCS141"/>
      <c r="TCT141"/>
      <c r="TCU141"/>
      <c r="TCV141"/>
      <c r="TCW141"/>
      <c r="TCX141"/>
      <c r="TCY141"/>
      <c r="TCZ141"/>
      <c r="TDA141"/>
      <c r="TDB141"/>
      <c r="TDC141"/>
      <c r="TDD141"/>
      <c r="TDE141"/>
      <c r="TDF141"/>
      <c r="TDG141"/>
      <c r="TDH141"/>
      <c r="TDI141"/>
      <c r="TDJ141"/>
      <c r="TDK141"/>
      <c r="TDL141"/>
      <c r="TDM141"/>
      <c r="TDN141"/>
      <c r="TDO141"/>
      <c r="TDP141"/>
      <c r="TDQ141"/>
      <c r="TDR141"/>
      <c r="TDS141"/>
      <c r="TDT141"/>
      <c r="TDU141"/>
      <c r="TDV141"/>
      <c r="TDW141"/>
      <c r="TDX141"/>
      <c r="TDY141"/>
      <c r="TDZ141"/>
      <c r="TEA141"/>
      <c r="TEB141"/>
      <c r="TEC141"/>
      <c r="TED141"/>
      <c r="TEE141"/>
      <c r="TEF141"/>
      <c r="TEG141"/>
      <c r="TEH141"/>
      <c r="TEI141"/>
      <c r="TEJ141"/>
      <c r="TEK141"/>
      <c r="TEL141"/>
      <c r="TEM141"/>
      <c r="TEN141"/>
      <c r="TEO141"/>
      <c r="TEP141"/>
      <c r="TEQ141"/>
      <c r="TER141"/>
      <c r="TES141"/>
      <c r="TET141"/>
      <c r="TEU141"/>
      <c r="TEV141"/>
      <c r="TEW141"/>
      <c r="TEX141"/>
      <c r="TEY141"/>
      <c r="TEZ141"/>
      <c r="TFA141"/>
      <c r="TFB141"/>
      <c r="TFC141"/>
      <c r="TFD141"/>
      <c r="TFE141"/>
      <c r="TFF141"/>
      <c r="TFG141"/>
      <c r="TFH141"/>
      <c r="TFI141"/>
      <c r="TFJ141"/>
      <c r="TFK141"/>
      <c r="TFL141"/>
      <c r="TFM141"/>
      <c r="TFN141"/>
      <c r="TFO141"/>
      <c r="TFP141"/>
      <c r="TFQ141"/>
      <c r="TFR141"/>
      <c r="TFS141"/>
      <c r="TFT141"/>
      <c r="TFU141"/>
      <c r="TFV141"/>
      <c r="TFW141"/>
      <c r="TFX141"/>
      <c r="TFY141"/>
      <c r="TFZ141"/>
      <c r="TGA141"/>
      <c r="TGB141"/>
      <c r="TGC141"/>
      <c r="TGD141"/>
      <c r="TGE141"/>
      <c r="TGF141"/>
      <c r="TGG141"/>
      <c r="TGH141"/>
      <c r="TGI141"/>
      <c r="TGJ141"/>
      <c r="TGK141"/>
      <c r="TGL141"/>
      <c r="TGM141"/>
      <c r="TGN141"/>
      <c r="TGO141"/>
      <c r="TGP141"/>
      <c r="TGQ141"/>
      <c r="TGR141"/>
      <c r="TGS141"/>
      <c r="TGT141"/>
      <c r="TGU141"/>
      <c r="TGV141"/>
      <c r="TGW141"/>
      <c r="TGX141"/>
      <c r="TGY141"/>
      <c r="TGZ141"/>
      <c r="THA141"/>
      <c r="THB141"/>
      <c r="THC141"/>
      <c r="THD141"/>
      <c r="THE141"/>
      <c r="THF141"/>
      <c r="THG141"/>
      <c r="THH141"/>
      <c r="THI141"/>
      <c r="THJ141"/>
      <c r="THK141"/>
      <c r="THL141"/>
      <c r="THM141"/>
      <c r="THN141"/>
      <c r="THO141"/>
      <c r="THP141"/>
      <c r="THQ141"/>
      <c r="THR141"/>
      <c r="THS141"/>
      <c r="THT141"/>
      <c r="THU141"/>
      <c r="THV141"/>
      <c r="THW141"/>
      <c r="THX141"/>
      <c r="THY141"/>
      <c r="THZ141"/>
      <c r="TIA141"/>
      <c r="TIB141"/>
      <c r="TIC141"/>
      <c r="TID141"/>
      <c r="TIE141"/>
      <c r="TIF141"/>
      <c r="TIG141"/>
      <c r="TIH141"/>
      <c r="TII141"/>
      <c r="TIJ141"/>
      <c r="TIK141"/>
      <c r="TIL141"/>
      <c r="TIM141"/>
      <c r="TIN141"/>
      <c r="TIO141"/>
      <c r="TIP141"/>
      <c r="TIQ141"/>
      <c r="TIR141"/>
      <c r="TIS141"/>
      <c r="TIT141"/>
      <c r="TIU141"/>
      <c r="TIV141"/>
      <c r="TIW141"/>
      <c r="TIX141"/>
      <c r="TIY141"/>
      <c r="TIZ141"/>
      <c r="TJA141"/>
      <c r="TJB141"/>
      <c r="TJC141"/>
      <c r="TJD141"/>
      <c r="TJE141"/>
      <c r="TJF141"/>
      <c r="TJG141"/>
      <c r="TJH141"/>
      <c r="TJI141"/>
      <c r="TJJ141"/>
      <c r="TJK141"/>
      <c r="TJL141"/>
      <c r="TJM141"/>
      <c r="TJN141"/>
      <c r="TJO141"/>
      <c r="TJP141"/>
      <c r="TJQ141"/>
      <c r="TJR141"/>
      <c r="TJS141"/>
      <c r="TJT141"/>
      <c r="TJU141"/>
      <c r="TJV141"/>
      <c r="TJW141"/>
      <c r="TJX141"/>
      <c r="TJY141"/>
      <c r="TJZ141"/>
      <c r="TKA141"/>
      <c r="TKB141"/>
      <c r="TKC141"/>
      <c r="TKD141"/>
      <c r="TKE141"/>
      <c r="TKF141"/>
      <c r="TKG141"/>
      <c r="TKH141"/>
      <c r="TKI141"/>
      <c r="TKJ141"/>
      <c r="TKK141"/>
      <c r="TKL141"/>
      <c r="TKM141"/>
      <c r="TKN141"/>
      <c r="TKO141"/>
      <c r="TKP141"/>
      <c r="TKQ141"/>
      <c r="TKR141"/>
      <c r="TKS141"/>
      <c r="TKT141"/>
      <c r="TKU141"/>
      <c r="TKV141"/>
      <c r="TKW141"/>
      <c r="TKX141"/>
      <c r="TKY141"/>
      <c r="TKZ141"/>
      <c r="TLA141"/>
      <c r="TLB141"/>
      <c r="TLC141"/>
      <c r="TLD141"/>
      <c r="TLE141"/>
      <c r="TLF141"/>
      <c r="TLG141"/>
      <c r="TLH141"/>
      <c r="TLI141"/>
      <c r="TLJ141"/>
      <c r="TLK141"/>
      <c r="TLL141"/>
      <c r="TLM141"/>
      <c r="TLN141"/>
      <c r="TLO141"/>
      <c r="TLP141"/>
      <c r="TLQ141"/>
      <c r="TLR141"/>
      <c r="TLS141"/>
      <c r="TLT141"/>
      <c r="TLU141"/>
      <c r="TLV141"/>
      <c r="TLW141"/>
      <c r="TLX141"/>
      <c r="TLY141"/>
      <c r="TLZ141"/>
      <c r="TMA141"/>
      <c r="TMB141"/>
      <c r="TMC141"/>
      <c r="TMD141"/>
      <c r="TME141"/>
      <c r="TMF141"/>
      <c r="TMG141"/>
      <c r="TMH141"/>
      <c r="TMI141"/>
      <c r="TMJ141"/>
      <c r="TMK141"/>
      <c r="TML141"/>
      <c r="TMM141"/>
      <c r="TMN141"/>
      <c r="TMO141"/>
      <c r="TMP141"/>
      <c r="TMQ141"/>
      <c r="TMR141"/>
      <c r="TMS141"/>
      <c r="TMT141"/>
      <c r="TMU141"/>
      <c r="TMV141"/>
      <c r="TMW141"/>
      <c r="TMX141"/>
      <c r="TMY141"/>
      <c r="TMZ141"/>
      <c r="TNA141"/>
      <c r="TNB141"/>
      <c r="TNC141"/>
      <c r="TND141"/>
      <c r="TNE141"/>
      <c r="TNF141"/>
      <c r="TNG141"/>
      <c r="TNH141"/>
      <c r="TNI141"/>
      <c r="TNJ141"/>
      <c r="TNK141"/>
      <c r="TNL141"/>
      <c r="TNM141"/>
      <c r="TNN141"/>
      <c r="TNO141"/>
      <c r="TNP141"/>
      <c r="TNQ141"/>
      <c r="TNR141"/>
      <c r="TNS141"/>
      <c r="TNT141"/>
      <c r="TNU141"/>
      <c r="TNV141"/>
      <c r="TNW141"/>
      <c r="TNX141"/>
      <c r="TNY141"/>
      <c r="TNZ141"/>
      <c r="TOA141"/>
      <c r="TOB141"/>
      <c r="TOC141"/>
      <c r="TOD141"/>
      <c r="TOE141"/>
      <c r="TOF141"/>
      <c r="TOG141"/>
      <c r="TOH141"/>
      <c r="TOI141"/>
      <c r="TOJ141"/>
      <c r="TOK141"/>
      <c r="TOL141"/>
      <c r="TOM141"/>
      <c r="TON141"/>
      <c r="TOO141"/>
      <c r="TOP141"/>
      <c r="TOQ141"/>
      <c r="TOR141"/>
      <c r="TOS141"/>
      <c r="TOT141"/>
      <c r="TOU141"/>
      <c r="TOV141"/>
      <c r="TOW141"/>
      <c r="TOX141"/>
      <c r="TOY141"/>
      <c r="TOZ141"/>
      <c r="TPA141"/>
      <c r="TPB141"/>
      <c r="TPC141"/>
      <c r="TPD141"/>
      <c r="TPE141"/>
      <c r="TPF141"/>
      <c r="TPG141"/>
      <c r="TPH141"/>
      <c r="TPI141"/>
      <c r="TPJ141"/>
      <c r="TPK141"/>
      <c r="TPL141"/>
      <c r="TPM141"/>
      <c r="TPN141"/>
      <c r="TPO141"/>
      <c r="TPP141"/>
      <c r="TPQ141"/>
      <c r="TPR141"/>
      <c r="TPS141"/>
      <c r="TPT141"/>
      <c r="TPU141"/>
      <c r="TPV141"/>
      <c r="TPW141"/>
      <c r="TPX141"/>
      <c r="TPY141"/>
      <c r="TPZ141"/>
      <c r="TQA141"/>
      <c r="TQB141"/>
      <c r="TQC141"/>
      <c r="TQD141"/>
      <c r="TQE141"/>
      <c r="TQF141"/>
      <c r="TQG141"/>
      <c r="TQH141"/>
      <c r="TQI141"/>
      <c r="TQJ141"/>
      <c r="TQK141"/>
      <c r="TQL141"/>
      <c r="TQM141"/>
      <c r="TQN141"/>
      <c r="TQO141"/>
      <c r="TQP141"/>
      <c r="TQQ141"/>
      <c r="TQR141"/>
      <c r="TQS141"/>
      <c r="TQT141"/>
      <c r="TQU141"/>
      <c r="TQV141"/>
      <c r="TQW141"/>
      <c r="TQX141"/>
      <c r="TQY141"/>
      <c r="TQZ141"/>
      <c r="TRA141"/>
      <c r="TRB141"/>
      <c r="TRC141"/>
      <c r="TRD141"/>
      <c r="TRE141"/>
      <c r="TRF141"/>
      <c r="TRG141"/>
      <c r="TRH141"/>
      <c r="TRI141"/>
      <c r="TRJ141"/>
      <c r="TRK141"/>
      <c r="TRL141"/>
      <c r="TRM141"/>
      <c r="TRN141"/>
      <c r="TRO141"/>
      <c r="TRP141"/>
      <c r="TRQ141"/>
      <c r="TRR141"/>
      <c r="TRS141"/>
      <c r="TRT141"/>
      <c r="TRU141"/>
      <c r="TRV141"/>
      <c r="TRW141"/>
      <c r="TRX141"/>
      <c r="TRY141"/>
      <c r="TRZ141"/>
      <c r="TSA141"/>
      <c r="TSB141"/>
      <c r="TSC141"/>
      <c r="TSD141"/>
      <c r="TSE141"/>
      <c r="TSF141"/>
      <c r="TSG141"/>
      <c r="TSH141"/>
      <c r="TSI141"/>
      <c r="TSJ141"/>
      <c r="TSK141"/>
      <c r="TSL141"/>
      <c r="TSM141"/>
      <c r="TSN141"/>
      <c r="TSO141"/>
      <c r="TSP141"/>
      <c r="TSQ141"/>
      <c r="TSR141"/>
      <c r="TSS141"/>
      <c r="TST141"/>
      <c r="TSU141"/>
      <c r="TSV141"/>
      <c r="TSW141"/>
      <c r="TSX141"/>
      <c r="TSY141"/>
      <c r="TSZ141"/>
      <c r="TTA141"/>
      <c r="TTB141"/>
      <c r="TTC141"/>
      <c r="TTD141"/>
      <c r="TTE141"/>
      <c r="TTF141"/>
      <c r="TTG141"/>
      <c r="TTH141"/>
      <c r="TTI141"/>
      <c r="TTJ141"/>
      <c r="TTK141"/>
      <c r="TTL141"/>
      <c r="TTM141"/>
      <c r="TTN141"/>
      <c r="TTO141"/>
      <c r="TTP141"/>
      <c r="TTQ141"/>
      <c r="TTR141"/>
      <c r="TTS141"/>
      <c r="TTT141"/>
      <c r="TTU141"/>
      <c r="TTV141"/>
      <c r="TTW141"/>
      <c r="TTX141"/>
      <c r="TTY141"/>
      <c r="TTZ141"/>
      <c r="TUA141"/>
      <c r="TUB141"/>
      <c r="TUC141"/>
      <c r="TUD141"/>
      <c r="TUE141"/>
      <c r="TUF141"/>
      <c r="TUG141"/>
      <c r="TUH141"/>
      <c r="TUI141"/>
      <c r="TUJ141"/>
      <c r="TUK141"/>
      <c r="TUL141"/>
      <c r="TUM141"/>
      <c r="TUN141"/>
      <c r="TUO141"/>
      <c r="TUP141"/>
      <c r="TUQ141"/>
      <c r="TUR141"/>
      <c r="TUS141"/>
      <c r="TUT141"/>
      <c r="TUU141"/>
      <c r="TUV141"/>
      <c r="TUW141"/>
      <c r="TUX141"/>
      <c r="TUY141"/>
      <c r="TUZ141"/>
      <c r="TVA141"/>
      <c r="TVB141"/>
      <c r="TVC141"/>
      <c r="TVD141"/>
      <c r="TVE141"/>
      <c r="TVF141"/>
      <c r="TVG141"/>
      <c r="TVH141"/>
      <c r="TVI141"/>
      <c r="TVJ141"/>
      <c r="TVK141"/>
      <c r="TVL141"/>
      <c r="TVM141"/>
      <c r="TVN141"/>
      <c r="TVO141"/>
      <c r="TVP141"/>
      <c r="TVQ141"/>
      <c r="TVR141"/>
      <c r="TVS141"/>
      <c r="TVT141"/>
      <c r="TVU141"/>
      <c r="TVV141"/>
      <c r="TVW141"/>
      <c r="TVX141"/>
      <c r="TVY141"/>
      <c r="TVZ141"/>
      <c r="TWA141"/>
      <c r="TWB141"/>
      <c r="TWC141"/>
      <c r="TWD141"/>
      <c r="TWE141"/>
      <c r="TWF141"/>
      <c r="TWG141"/>
      <c r="TWH141"/>
      <c r="TWI141"/>
      <c r="TWJ141"/>
      <c r="TWK141"/>
      <c r="TWL141"/>
      <c r="TWM141"/>
      <c r="TWN141"/>
      <c r="TWO141"/>
      <c r="TWP141"/>
      <c r="TWQ141"/>
      <c r="TWR141"/>
      <c r="TWS141"/>
      <c r="TWT141"/>
      <c r="TWU141"/>
      <c r="TWV141"/>
      <c r="TWW141"/>
      <c r="TWX141"/>
      <c r="TWY141"/>
      <c r="TWZ141"/>
      <c r="TXA141"/>
      <c r="TXB141"/>
      <c r="TXC141"/>
      <c r="TXD141"/>
      <c r="TXE141"/>
      <c r="TXF141"/>
      <c r="TXG141"/>
      <c r="TXH141"/>
      <c r="TXI141"/>
      <c r="TXJ141"/>
      <c r="TXK141"/>
      <c r="TXL141"/>
      <c r="TXM141"/>
      <c r="TXN141"/>
      <c r="TXO141"/>
      <c r="TXP141"/>
      <c r="TXQ141"/>
      <c r="TXR141"/>
      <c r="TXS141"/>
      <c r="TXT141"/>
      <c r="TXU141"/>
      <c r="TXV141"/>
      <c r="TXW141"/>
      <c r="TXX141"/>
      <c r="TXY141"/>
      <c r="TXZ141"/>
      <c r="TYA141"/>
      <c r="TYB141"/>
      <c r="TYC141"/>
      <c r="TYD141"/>
      <c r="TYE141"/>
      <c r="TYF141"/>
      <c r="TYG141"/>
      <c r="TYH141"/>
      <c r="TYI141"/>
      <c r="TYJ141"/>
      <c r="TYK141"/>
      <c r="TYL141"/>
      <c r="TYM141"/>
      <c r="TYN141"/>
      <c r="TYO141"/>
      <c r="TYP141"/>
      <c r="TYQ141"/>
      <c r="TYR141"/>
      <c r="TYS141"/>
      <c r="TYT141"/>
      <c r="TYU141"/>
      <c r="TYV141"/>
      <c r="TYW141"/>
      <c r="TYX141"/>
      <c r="TYY141"/>
      <c r="TYZ141"/>
      <c r="TZA141"/>
      <c r="TZB141"/>
      <c r="TZC141"/>
      <c r="TZD141"/>
      <c r="TZE141"/>
      <c r="TZF141"/>
      <c r="TZG141"/>
      <c r="TZH141"/>
      <c r="TZI141"/>
      <c r="TZJ141"/>
      <c r="TZK141"/>
      <c r="TZL141"/>
      <c r="TZM141"/>
      <c r="TZN141"/>
      <c r="TZO141"/>
      <c r="TZP141"/>
      <c r="TZQ141"/>
      <c r="TZR141"/>
      <c r="TZS141"/>
      <c r="TZT141"/>
      <c r="TZU141"/>
      <c r="TZV141"/>
      <c r="TZW141"/>
      <c r="TZX141"/>
      <c r="TZY141"/>
      <c r="TZZ141"/>
      <c r="UAA141"/>
      <c r="UAB141"/>
      <c r="UAC141"/>
      <c r="UAD141"/>
      <c r="UAE141"/>
      <c r="UAF141"/>
      <c r="UAG141"/>
      <c r="UAH141"/>
      <c r="UAI141"/>
      <c r="UAJ141"/>
      <c r="UAK141"/>
      <c r="UAL141"/>
      <c r="UAM141"/>
      <c r="UAN141"/>
      <c r="UAO141"/>
      <c r="UAP141"/>
      <c r="UAQ141"/>
      <c r="UAR141"/>
      <c r="UAS141"/>
      <c r="UAT141"/>
      <c r="UAU141"/>
      <c r="UAV141"/>
      <c r="UAW141"/>
      <c r="UAX141"/>
      <c r="UAY141"/>
      <c r="UAZ141"/>
      <c r="UBA141"/>
      <c r="UBB141"/>
      <c r="UBC141"/>
      <c r="UBD141"/>
      <c r="UBE141"/>
      <c r="UBF141"/>
      <c r="UBG141"/>
      <c r="UBH141"/>
      <c r="UBI141"/>
      <c r="UBJ141"/>
      <c r="UBK141"/>
      <c r="UBL141"/>
      <c r="UBM141"/>
      <c r="UBN141"/>
      <c r="UBO141"/>
      <c r="UBP141"/>
      <c r="UBQ141"/>
      <c r="UBR141"/>
      <c r="UBS141"/>
      <c r="UBT141"/>
      <c r="UBU141"/>
      <c r="UBV141"/>
      <c r="UBW141"/>
      <c r="UBX141"/>
      <c r="UBY141"/>
      <c r="UBZ141"/>
      <c r="UCA141"/>
      <c r="UCB141"/>
      <c r="UCC141"/>
      <c r="UCD141"/>
      <c r="UCE141"/>
      <c r="UCF141"/>
      <c r="UCG141"/>
      <c r="UCH141"/>
      <c r="UCI141"/>
      <c r="UCJ141"/>
      <c r="UCK141"/>
      <c r="UCL141"/>
      <c r="UCM141"/>
      <c r="UCN141"/>
      <c r="UCO141"/>
      <c r="UCP141"/>
      <c r="UCQ141"/>
      <c r="UCR141"/>
      <c r="UCS141"/>
      <c r="UCT141"/>
      <c r="UCU141"/>
      <c r="UCV141"/>
      <c r="UCW141"/>
      <c r="UCX141"/>
      <c r="UCY141"/>
      <c r="UCZ141"/>
      <c r="UDA141"/>
      <c r="UDB141"/>
      <c r="UDC141"/>
      <c r="UDD141"/>
      <c r="UDE141"/>
      <c r="UDF141"/>
      <c r="UDG141"/>
      <c r="UDH141"/>
      <c r="UDI141"/>
      <c r="UDJ141"/>
      <c r="UDK141"/>
      <c r="UDL141"/>
      <c r="UDM141"/>
      <c r="UDN141"/>
      <c r="UDO141"/>
      <c r="UDP141"/>
      <c r="UDQ141"/>
      <c r="UDR141"/>
      <c r="UDS141"/>
      <c r="UDT141"/>
      <c r="UDU141"/>
      <c r="UDV141"/>
      <c r="UDW141"/>
      <c r="UDX141"/>
      <c r="UDY141"/>
      <c r="UDZ141"/>
      <c r="UEA141"/>
      <c r="UEB141"/>
      <c r="UEC141"/>
      <c r="UED141"/>
      <c r="UEE141"/>
      <c r="UEF141"/>
      <c r="UEG141"/>
      <c r="UEH141"/>
      <c r="UEI141"/>
      <c r="UEJ141"/>
      <c r="UEK141"/>
      <c r="UEL141"/>
      <c r="UEM141"/>
      <c r="UEN141"/>
      <c r="UEO141"/>
      <c r="UEP141"/>
      <c r="UEQ141"/>
      <c r="UER141"/>
      <c r="UES141"/>
      <c r="UET141"/>
      <c r="UEU141"/>
      <c r="UEV141"/>
      <c r="UEW141"/>
      <c r="UEX141"/>
      <c r="UEY141"/>
      <c r="UEZ141"/>
      <c r="UFA141"/>
      <c r="UFB141"/>
      <c r="UFC141"/>
      <c r="UFD141"/>
      <c r="UFE141"/>
      <c r="UFF141"/>
      <c r="UFG141"/>
      <c r="UFH141"/>
      <c r="UFI141"/>
      <c r="UFJ141"/>
      <c r="UFK141"/>
      <c r="UFL141"/>
      <c r="UFM141"/>
      <c r="UFN141"/>
      <c r="UFO141"/>
      <c r="UFP141"/>
      <c r="UFQ141"/>
      <c r="UFR141"/>
      <c r="UFS141"/>
      <c r="UFT141"/>
      <c r="UFU141"/>
      <c r="UFV141"/>
      <c r="UFW141"/>
      <c r="UFX141"/>
      <c r="UFY141"/>
      <c r="UFZ141"/>
      <c r="UGA141"/>
      <c r="UGB141"/>
      <c r="UGC141"/>
      <c r="UGD141"/>
      <c r="UGE141"/>
      <c r="UGF141"/>
      <c r="UGG141"/>
      <c r="UGH141"/>
      <c r="UGI141"/>
      <c r="UGJ141"/>
      <c r="UGK141"/>
      <c r="UGL141"/>
      <c r="UGM141"/>
      <c r="UGN141"/>
      <c r="UGO141"/>
      <c r="UGP141"/>
      <c r="UGQ141"/>
      <c r="UGR141"/>
      <c r="UGS141"/>
      <c r="UGT141"/>
      <c r="UGU141"/>
      <c r="UGV141"/>
      <c r="UGW141"/>
      <c r="UGX141"/>
      <c r="UGY141"/>
      <c r="UGZ141"/>
      <c r="UHA141"/>
      <c r="UHB141"/>
      <c r="UHC141"/>
      <c r="UHD141"/>
      <c r="UHE141"/>
      <c r="UHF141"/>
      <c r="UHG141"/>
      <c r="UHH141"/>
      <c r="UHI141"/>
      <c r="UHJ141"/>
      <c r="UHK141"/>
      <c r="UHL141"/>
      <c r="UHM141"/>
      <c r="UHN141"/>
      <c r="UHO141"/>
      <c r="UHP141"/>
      <c r="UHQ141"/>
      <c r="UHR141"/>
      <c r="UHS141"/>
      <c r="UHT141"/>
      <c r="UHU141"/>
      <c r="UHV141"/>
      <c r="UHW141"/>
      <c r="UHX141"/>
      <c r="UHY141"/>
      <c r="UHZ141"/>
      <c r="UIA141"/>
      <c r="UIB141"/>
      <c r="UIC141"/>
      <c r="UID141"/>
      <c r="UIE141"/>
      <c r="UIF141"/>
      <c r="UIG141"/>
      <c r="UIH141"/>
      <c r="UII141"/>
      <c r="UIJ141"/>
      <c r="UIK141"/>
      <c r="UIL141"/>
      <c r="UIM141"/>
      <c r="UIN141"/>
      <c r="UIO141"/>
      <c r="UIP141"/>
      <c r="UIQ141"/>
      <c r="UIR141"/>
      <c r="UIS141"/>
      <c r="UIT141"/>
      <c r="UIU141"/>
      <c r="UIV141"/>
      <c r="UIW141"/>
      <c r="UIX141"/>
      <c r="UIY141"/>
      <c r="UIZ141"/>
      <c r="UJA141"/>
      <c r="UJB141"/>
      <c r="UJC141"/>
      <c r="UJD141"/>
      <c r="UJE141"/>
      <c r="UJF141"/>
      <c r="UJG141"/>
      <c r="UJH141"/>
      <c r="UJI141"/>
      <c r="UJJ141"/>
      <c r="UJK141"/>
      <c r="UJL141"/>
      <c r="UJM141"/>
      <c r="UJN141"/>
      <c r="UJO141"/>
      <c r="UJP141"/>
      <c r="UJQ141"/>
      <c r="UJR141"/>
      <c r="UJS141"/>
      <c r="UJT141"/>
      <c r="UJU141"/>
      <c r="UJV141"/>
      <c r="UJW141"/>
      <c r="UJX141"/>
      <c r="UJY141"/>
      <c r="UJZ141"/>
      <c r="UKA141"/>
      <c r="UKB141"/>
      <c r="UKC141"/>
      <c r="UKD141"/>
      <c r="UKE141"/>
      <c r="UKF141"/>
      <c r="UKG141"/>
      <c r="UKH141"/>
      <c r="UKI141"/>
      <c r="UKJ141"/>
      <c r="UKK141"/>
      <c r="UKL141"/>
      <c r="UKM141"/>
      <c r="UKN141"/>
      <c r="UKO141"/>
      <c r="UKP141"/>
      <c r="UKQ141"/>
      <c r="UKR141"/>
      <c r="UKS141"/>
      <c r="UKT141"/>
      <c r="UKU141"/>
      <c r="UKV141"/>
      <c r="UKW141"/>
      <c r="UKX141"/>
      <c r="UKY141"/>
      <c r="UKZ141"/>
      <c r="ULA141"/>
      <c r="ULB141"/>
      <c r="ULC141"/>
      <c r="ULD141"/>
      <c r="ULE141"/>
      <c r="ULF141"/>
      <c r="ULG141"/>
      <c r="ULH141"/>
      <c r="ULI141"/>
      <c r="ULJ141"/>
      <c r="ULK141"/>
      <c r="ULL141"/>
      <c r="ULM141"/>
      <c r="ULN141"/>
      <c r="ULO141"/>
      <c r="ULP141"/>
      <c r="ULQ141"/>
      <c r="ULR141"/>
      <c r="ULS141"/>
      <c r="ULT141"/>
      <c r="ULU141"/>
      <c r="ULV141"/>
      <c r="ULW141"/>
      <c r="ULX141"/>
      <c r="ULY141"/>
      <c r="ULZ141"/>
      <c r="UMA141"/>
      <c r="UMB141"/>
      <c r="UMC141"/>
      <c r="UMD141"/>
      <c r="UME141"/>
      <c r="UMF141"/>
      <c r="UMG141"/>
      <c r="UMH141"/>
      <c r="UMI141"/>
      <c r="UMJ141"/>
      <c r="UMK141"/>
      <c r="UML141"/>
      <c r="UMM141"/>
      <c r="UMN141"/>
      <c r="UMO141"/>
      <c r="UMP141"/>
      <c r="UMQ141"/>
      <c r="UMR141"/>
      <c r="UMS141"/>
      <c r="UMT141"/>
      <c r="UMU141"/>
      <c r="UMV141"/>
      <c r="UMW141"/>
      <c r="UMX141"/>
      <c r="UMY141"/>
      <c r="UMZ141"/>
      <c r="UNA141"/>
      <c r="UNB141"/>
      <c r="UNC141"/>
      <c r="UND141"/>
      <c r="UNE141"/>
      <c r="UNF141"/>
      <c r="UNG141"/>
      <c r="UNH141"/>
      <c r="UNI141"/>
      <c r="UNJ141"/>
      <c r="UNK141"/>
      <c r="UNL141"/>
      <c r="UNM141"/>
      <c r="UNN141"/>
      <c r="UNO141"/>
      <c r="UNP141"/>
      <c r="UNQ141"/>
      <c r="UNR141"/>
      <c r="UNS141"/>
      <c r="UNT141"/>
      <c r="UNU141"/>
      <c r="UNV141"/>
      <c r="UNW141"/>
      <c r="UNX141"/>
      <c r="UNY141"/>
      <c r="UNZ141"/>
      <c r="UOA141"/>
      <c r="UOB141"/>
      <c r="UOC141"/>
      <c r="UOD141"/>
      <c r="UOE141"/>
      <c r="UOF141"/>
      <c r="UOG141"/>
      <c r="UOH141"/>
      <c r="UOI141"/>
      <c r="UOJ141"/>
      <c r="UOK141"/>
      <c r="UOL141"/>
      <c r="UOM141"/>
      <c r="UON141"/>
      <c r="UOO141"/>
      <c r="UOP141"/>
      <c r="UOQ141"/>
      <c r="UOR141"/>
      <c r="UOS141"/>
      <c r="UOT141"/>
      <c r="UOU141"/>
      <c r="UOV141"/>
      <c r="UOW141"/>
      <c r="UOX141"/>
      <c r="UOY141"/>
      <c r="UOZ141"/>
      <c r="UPA141"/>
      <c r="UPB141"/>
      <c r="UPC141"/>
      <c r="UPD141"/>
      <c r="UPE141"/>
      <c r="UPF141"/>
      <c r="UPG141"/>
      <c r="UPH141"/>
      <c r="UPI141"/>
      <c r="UPJ141"/>
      <c r="UPK141"/>
      <c r="UPL141"/>
      <c r="UPM141"/>
      <c r="UPN141"/>
      <c r="UPO141"/>
      <c r="UPP141"/>
      <c r="UPQ141"/>
      <c r="UPR141"/>
      <c r="UPS141"/>
      <c r="UPT141"/>
      <c r="UPU141"/>
      <c r="UPV141"/>
      <c r="UPW141"/>
      <c r="UPX141"/>
      <c r="UPY141"/>
      <c r="UPZ141"/>
      <c r="UQA141"/>
      <c r="UQB141"/>
      <c r="UQC141"/>
      <c r="UQD141"/>
      <c r="UQE141"/>
      <c r="UQF141"/>
      <c r="UQG141"/>
      <c r="UQH141"/>
      <c r="UQI141"/>
      <c r="UQJ141"/>
      <c r="UQK141"/>
      <c r="UQL141"/>
      <c r="UQM141"/>
      <c r="UQN141"/>
      <c r="UQO141"/>
      <c r="UQP141"/>
      <c r="UQQ141"/>
      <c r="UQR141"/>
      <c r="UQS141"/>
      <c r="UQT141"/>
      <c r="UQU141"/>
      <c r="UQV141"/>
      <c r="UQW141"/>
      <c r="UQX141"/>
      <c r="UQY141"/>
      <c r="UQZ141"/>
      <c r="URA141"/>
      <c r="URB141"/>
      <c r="URC141"/>
      <c r="URD141"/>
      <c r="URE141"/>
      <c r="URF141"/>
      <c r="URG141"/>
      <c r="URH141"/>
      <c r="URI141"/>
      <c r="URJ141"/>
      <c r="URK141"/>
      <c r="URL141"/>
      <c r="URM141"/>
      <c r="URN141"/>
      <c r="URO141"/>
      <c r="URP141"/>
      <c r="URQ141"/>
      <c r="URR141"/>
      <c r="URS141"/>
      <c r="URT141"/>
      <c r="URU141"/>
      <c r="URV141"/>
      <c r="URW141"/>
      <c r="URX141"/>
      <c r="URY141"/>
      <c r="URZ141"/>
      <c r="USA141"/>
      <c r="USB141"/>
      <c r="USC141"/>
      <c r="USD141"/>
      <c r="USE141"/>
      <c r="USF141"/>
      <c r="USG141"/>
      <c r="USH141"/>
      <c r="USI141"/>
      <c r="USJ141"/>
      <c r="USK141"/>
      <c r="USL141"/>
      <c r="USM141"/>
      <c r="USN141"/>
      <c r="USO141"/>
      <c r="USP141"/>
      <c r="USQ141"/>
      <c r="USR141"/>
      <c r="USS141"/>
      <c r="UST141"/>
      <c r="USU141"/>
      <c r="USV141"/>
      <c r="USW141"/>
      <c r="USX141"/>
      <c r="USY141"/>
      <c r="USZ141"/>
      <c r="UTA141"/>
      <c r="UTB141"/>
      <c r="UTC141"/>
      <c r="UTD141"/>
      <c r="UTE141"/>
      <c r="UTF141"/>
      <c r="UTG141"/>
      <c r="UTH141"/>
      <c r="UTI141"/>
      <c r="UTJ141"/>
      <c r="UTK141"/>
      <c r="UTL141"/>
      <c r="UTM141"/>
      <c r="UTN141"/>
      <c r="UTO141"/>
      <c r="UTP141"/>
      <c r="UTQ141"/>
      <c r="UTR141"/>
      <c r="UTS141"/>
      <c r="UTT141"/>
      <c r="UTU141"/>
      <c r="UTV141"/>
      <c r="UTW141"/>
      <c r="UTX141"/>
      <c r="UTY141"/>
      <c r="UTZ141"/>
      <c r="UUA141"/>
      <c r="UUB141"/>
      <c r="UUC141"/>
      <c r="UUD141"/>
      <c r="UUE141"/>
      <c r="UUF141"/>
      <c r="UUG141"/>
      <c r="UUH141"/>
      <c r="UUI141"/>
      <c r="UUJ141"/>
      <c r="UUK141"/>
      <c r="UUL141"/>
      <c r="UUM141"/>
      <c r="UUN141"/>
      <c r="UUO141"/>
      <c r="UUP141"/>
      <c r="UUQ141"/>
      <c r="UUR141"/>
      <c r="UUS141"/>
      <c r="UUT141"/>
      <c r="UUU141"/>
      <c r="UUV141"/>
      <c r="UUW141"/>
      <c r="UUX141"/>
      <c r="UUY141"/>
      <c r="UUZ141"/>
      <c r="UVA141"/>
      <c r="UVB141"/>
      <c r="UVC141"/>
      <c r="UVD141"/>
      <c r="UVE141"/>
      <c r="UVF141"/>
      <c r="UVG141"/>
      <c r="UVH141"/>
      <c r="UVI141"/>
      <c r="UVJ141"/>
      <c r="UVK141"/>
      <c r="UVL141"/>
      <c r="UVM141"/>
      <c r="UVN141"/>
      <c r="UVO141"/>
      <c r="UVP141"/>
      <c r="UVQ141"/>
      <c r="UVR141"/>
      <c r="UVS141"/>
      <c r="UVT141"/>
      <c r="UVU141"/>
      <c r="UVV141"/>
      <c r="UVW141"/>
      <c r="UVX141"/>
      <c r="UVY141"/>
      <c r="UVZ141"/>
      <c r="UWA141"/>
      <c r="UWB141"/>
      <c r="UWC141"/>
      <c r="UWD141"/>
      <c r="UWE141"/>
      <c r="UWF141"/>
      <c r="UWG141"/>
      <c r="UWH141"/>
      <c r="UWI141"/>
      <c r="UWJ141"/>
      <c r="UWK141"/>
      <c r="UWL141"/>
      <c r="UWM141"/>
      <c r="UWN141"/>
      <c r="UWO141"/>
      <c r="UWP141"/>
      <c r="UWQ141"/>
      <c r="UWR141"/>
      <c r="UWS141"/>
      <c r="UWT141"/>
      <c r="UWU141"/>
      <c r="UWV141"/>
      <c r="UWW141"/>
      <c r="UWX141"/>
      <c r="UWY141"/>
      <c r="UWZ141"/>
      <c r="UXA141"/>
      <c r="UXB141"/>
      <c r="UXC141"/>
      <c r="UXD141"/>
      <c r="UXE141"/>
      <c r="UXF141"/>
      <c r="UXG141"/>
      <c r="UXH141"/>
      <c r="UXI141"/>
      <c r="UXJ141"/>
      <c r="UXK141"/>
      <c r="UXL141"/>
      <c r="UXM141"/>
      <c r="UXN141"/>
      <c r="UXO141"/>
      <c r="UXP141"/>
      <c r="UXQ141"/>
      <c r="UXR141"/>
      <c r="UXS141"/>
      <c r="UXT141"/>
      <c r="UXU141"/>
      <c r="UXV141"/>
      <c r="UXW141"/>
      <c r="UXX141"/>
      <c r="UXY141"/>
      <c r="UXZ141"/>
      <c r="UYA141"/>
      <c r="UYB141"/>
      <c r="UYC141"/>
      <c r="UYD141"/>
      <c r="UYE141"/>
      <c r="UYF141"/>
      <c r="UYG141"/>
      <c r="UYH141"/>
      <c r="UYI141"/>
      <c r="UYJ141"/>
      <c r="UYK141"/>
      <c r="UYL141"/>
      <c r="UYM141"/>
      <c r="UYN141"/>
      <c r="UYO141"/>
      <c r="UYP141"/>
      <c r="UYQ141"/>
      <c r="UYR141"/>
      <c r="UYS141"/>
      <c r="UYT141"/>
      <c r="UYU141"/>
      <c r="UYV141"/>
      <c r="UYW141"/>
      <c r="UYX141"/>
      <c r="UYY141"/>
      <c r="UYZ141"/>
      <c r="UZA141"/>
      <c r="UZB141"/>
      <c r="UZC141"/>
      <c r="UZD141"/>
      <c r="UZE141"/>
      <c r="UZF141"/>
      <c r="UZG141"/>
      <c r="UZH141"/>
      <c r="UZI141"/>
      <c r="UZJ141"/>
      <c r="UZK141"/>
      <c r="UZL141"/>
      <c r="UZM141"/>
      <c r="UZN141"/>
      <c r="UZO141"/>
      <c r="UZP141"/>
      <c r="UZQ141"/>
      <c r="UZR141"/>
      <c r="UZS141"/>
      <c r="UZT141"/>
      <c r="UZU141"/>
      <c r="UZV141"/>
      <c r="UZW141"/>
      <c r="UZX141"/>
      <c r="UZY141"/>
      <c r="UZZ141"/>
      <c r="VAA141"/>
      <c r="VAB141"/>
      <c r="VAC141"/>
      <c r="VAD141"/>
      <c r="VAE141"/>
      <c r="VAF141"/>
      <c r="VAG141"/>
      <c r="VAH141"/>
      <c r="VAI141"/>
      <c r="VAJ141"/>
      <c r="VAK141"/>
      <c r="VAL141"/>
      <c r="VAM141"/>
      <c r="VAN141"/>
      <c r="VAO141"/>
      <c r="VAP141"/>
      <c r="VAQ141"/>
      <c r="VAR141"/>
      <c r="VAS141"/>
      <c r="VAT141"/>
      <c r="VAU141"/>
      <c r="VAV141"/>
      <c r="VAW141"/>
      <c r="VAX141"/>
      <c r="VAY141"/>
      <c r="VAZ141"/>
      <c r="VBA141"/>
      <c r="VBB141"/>
      <c r="VBC141"/>
      <c r="VBD141"/>
      <c r="VBE141"/>
      <c r="VBF141"/>
      <c r="VBG141"/>
      <c r="VBH141"/>
      <c r="VBI141"/>
      <c r="VBJ141"/>
      <c r="VBK141"/>
      <c r="VBL141"/>
      <c r="VBM141"/>
      <c r="VBN141"/>
      <c r="VBO141"/>
      <c r="VBP141"/>
      <c r="VBQ141"/>
      <c r="VBR141"/>
      <c r="VBS141"/>
      <c r="VBT141"/>
      <c r="VBU141"/>
      <c r="VBV141"/>
      <c r="VBW141"/>
      <c r="VBX141"/>
      <c r="VBY141"/>
      <c r="VBZ141"/>
      <c r="VCA141"/>
      <c r="VCB141"/>
      <c r="VCC141"/>
      <c r="VCD141"/>
      <c r="VCE141"/>
      <c r="VCF141"/>
      <c r="VCG141"/>
      <c r="VCH141"/>
      <c r="VCI141"/>
      <c r="VCJ141"/>
      <c r="VCK141"/>
      <c r="VCL141"/>
      <c r="VCM141"/>
      <c r="VCN141"/>
      <c r="VCO141"/>
      <c r="VCP141"/>
      <c r="VCQ141"/>
      <c r="VCR141"/>
      <c r="VCS141"/>
      <c r="VCT141"/>
      <c r="VCU141"/>
      <c r="VCV141"/>
      <c r="VCW141"/>
      <c r="VCX141"/>
      <c r="VCY141"/>
      <c r="VCZ141"/>
      <c r="VDA141"/>
      <c r="VDB141"/>
      <c r="VDC141"/>
      <c r="VDD141"/>
      <c r="VDE141"/>
      <c r="VDF141"/>
      <c r="VDG141"/>
      <c r="VDH141"/>
      <c r="VDI141"/>
      <c r="VDJ141"/>
      <c r="VDK141"/>
      <c r="VDL141"/>
      <c r="VDM141"/>
      <c r="VDN141"/>
      <c r="VDO141"/>
      <c r="VDP141"/>
      <c r="VDQ141"/>
      <c r="VDR141"/>
      <c r="VDS141"/>
      <c r="VDT141"/>
      <c r="VDU141"/>
      <c r="VDV141"/>
      <c r="VDW141"/>
      <c r="VDX141"/>
      <c r="VDY141"/>
      <c r="VDZ141"/>
      <c r="VEA141"/>
      <c r="VEB141"/>
      <c r="VEC141"/>
      <c r="VED141"/>
      <c r="VEE141"/>
      <c r="VEF141"/>
      <c r="VEG141"/>
      <c r="VEH141"/>
      <c r="VEI141"/>
      <c r="VEJ141"/>
      <c r="VEK141"/>
      <c r="VEL141"/>
      <c r="VEM141"/>
      <c r="VEN141"/>
      <c r="VEO141"/>
      <c r="VEP141"/>
      <c r="VEQ141"/>
      <c r="VER141"/>
      <c r="VES141"/>
      <c r="VET141"/>
      <c r="VEU141"/>
      <c r="VEV141"/>
      <c r="VEW141"/>
      <c r="VEX141"/>
      <c r="VEY141"/>
      <c r="VEZ141"/>
      <c r="VFA141"/>
      <c r="VFB141"/>
      <c r="VFC141"/>
      <c r="VFD141"/>
      <c r="VFE141"/>
      <c r="VFF141"/>
      <c r="VFG141"/>
      <c r="VFH141"/>
      <c r="VFI141"/>
      <c r="VFJ141"/>
      <c r="VFK141"/>
      <c r="VFL141"/>
      <c r="VFM141"/>
      <c r="VFN141"/>
      <c r="VFO141"/>
      <c r="VFP141"/>
      <c r="VFQ141"/>
      <c r="VFR141"/>
      <c r="VFS141"/>
      <c r="VFT141"/>
      <c r="VFU141"/>
      <c r="VFV141"/>
      <c r="VFW141"/>
      <c r="VFX141"/>
      <c r="VFY141"/>
      <c r="VFZ141"/>
      <c r="VGA141"/>
      <c r="VGB141"/>
      <c r="VGC141"/>
      <c r="VGD141"/>
      <c r="VGE141"/>
      <c r="VGF141"/>
      <c r="VGG141"/>
      <c r="VGH141"/>
      <c r="VGI141"/>
      <c r="VGJ141"/>
      <c r="VGK141"/>
      <c r="VGL141"/>
      <c r="VGM141"/>
      <c r="VGN141"/>
      <c r="VGO141"/>
      <c r="VGP141"/>
      <c r="VGQ141"/>
      <c r="VGR141"/>
      <c r="VGS141"/>
      <c r="VGT141"/>
      <c r="VGU141"/>
      <c r="VGV141"/>
      <c r="VGW141"/>
      <c r="VGX141"/>
      <c r="VGY141"/>
      <c r="VGZ141"/>
      <c r="VHA141"/>
      <c r="VHB141"/>
      <c r="VHC141"/>
      <c r="VHD141"/>
      <c r="VHE141"/>
      <c r="VHF141"/>
      <c r="VHG141"/>
      <c r="VHH141"/>
      <c r="VHI141"/>
      <c r="VHJ141"/>
      <c r="VHK141"/>
      <c r="VHL141"/>
      <c r="VHM141"/>
      <c r="VHN141"/>
      <c r="VHO141"/>
      <c r="VHP141"/>
      <c r="VHQ141"/>
      <c r="VHR141"/>
      <c r="VHS141"/>
      <c r="VHT141"/>
      <c r="VHU141"/>
      <c r="VHV141"/>
      <c r="VHW141"/>
      <c r="VHX141"/>
      <c r="VHY141"/>
      <c r="VHZ141"/>
      <c r="VIA141"/>
      <c r="VIB141"/>
      <c r="VIC141"/>
      <c r="VID141"/>
      <c r="VIE141"/>
      <c r="VIF141"/>
      <c r="VIG141"/>
      <c r="VIH141"/>
      <c r="VII141"/>
      <c r="VIJ141"/>
      <c r="VIK141"/>
      <c r="VIL141"/>
      <c r="VIM141"/>
      <c r="VIN141"/>
      <c r="VIO141"/>
      <c r="VIP141"/>
      <c r="VIQ141"/>
      <c r="VIR141"/>
      <c r="VIS141"/>
      <c r="VIT141"/>
      <c r="VIU141"/>
      <c r="VIV141"/>
      <c r="VIW141"/>
      <c r="VIX141"/>
      <c r="VIY141"/>
      <c r="VIZ141"/>
      <c r="VJA141"/>
      <c r="VJB141"/>
      <c r="VJC141"/>
      <c r="VJD141"/>
      <c r="VJE141"/>
      <c r="VJF141"/>
      <c r="VJG141"/>
      <c r="VJH141"/>
      <c r="VJI141"/>
      <c r="VJJ141"/>
      <c r="VJK141"/>
      <c r="VJL141"/>
      <c r="VJM141"/>
      <c r="VJN141"/>
      <c r="VJO141"/>
      <c r="VJP141"/>
      <c r="VJQ141"/>
      <c r="VJR141"/>
      <c r="VJS141"/>
      <c r="VJT141"/>
      <c r="VJU141"/>
      <c r="VJV141"/>
      <c r="VJW141"/>
      <c r="VJX141"/>
      <c r="VJY141"/>
      <c r="VJZ141"/>
      <c r="VKA141"/>
      <c r="VKB141"/>
      <c r="VKC141"/>
      <c r="VKD141"/>
      <c r="VKE141"/>
      <c r="VKF141"/>
      <c r="VKG141"/>
      <c r="VKH141"/>
      <c r="VKI141"/>
      <c r="VKJ141"/>
      <c r="VKK141"/>
      <c r="VKL141"/>
      <c r="VKM141"/>
      <c r="VKN141"/>
      <c r="VKO141"/>
      <c r="VKP141"/>
      <c r="VKQ141"/>
      <c r="VKR141"/>
      <c r="VKS141"/>
      <c r="VKT141"/>
      <c r="VKU141"/>
      <c r="VKV141"/>
      <c r="VKW141"/>
      <c r="VKX141"/>
      <c r="VKY141"/>
      <c r="VKZ141"/>
      <c r="VLA141"/>
      <c r="VLB141"/>
      <c r="VLC141"/>
      <c r="VLD141"/>
      <c r="VLE141"/>
      <c r="VLF141"/>
      <c r="VLG141"/>
      <c r="VLH141"/>
      <c r="VLI141"/>
      <c r="VLJ141"/>
      <c r="VLK141"/>
      <c r="VLL141"/>
      <c r="VLM141"/>
      <c r="VLN141"/>
      <c r="VLO141"/>
      <c r="VLP141"/>
      <c r="VLQ141"/>
      <c r="VLR141"/>
      <c r="VLS141"/>
      <c r="VLT141"/>
      <c r="VLU141"/>
      <c r="VLV141"/>
      <c r="VLW141"/>
      <c r="VLX141"/>
      <c r="VLY141"/>
      <c r="VLZ141"/>
      <c r="VMA141"/>
      <c r="VMB141"/>
      <c r="VMC141"/>
      <c r="VMD141"/>
      <c r="VME141"/>
      <c r="VMF141"/>
      <c r="VMG141"/>
      <c r="VMH141"/>
      <c r="VMI141"/>
      <c r="VMJ141"/>
      <c r="VMK141"/>
      <c r="VML141"/>
      <c r="VMM141"/>
      <c r="VMN141"/>
      <c r="VMO141"/>
      <c r="VMP141"/>
      <c r="VMQ141"/>
      <c r="VMR141"/>
      <c r="VMS141"/>
      <c r="VMT141"/>
      <c r="VMU141"/>
      <c r="VMV141"/>
      <c r="VMW141"/>
      <c r="VMX141"/>
      <c r="VMY141"/>
      <c r="VMZ141"/>
      <c r="VNA141"/>
      <c r="VNB141"/>
      <c r="VNC141"/>
      <c r="VND141"/>
      <c r="VNE141"/>
      <c r="VNF141"/>
      <c r="VNG141"/>
      <c r="VNH141"/>
      <c r="VNI141"/>
      <c r="VNJ141"/>
      <c r="VNK141"/>
      <c r="VNL141"/>
      <c r="VNM141"/>
      <c r="VNN141"/>
      <c r="VNO141"/>
      <c r="VNP141"/>
      <c r="VNQ141"/>
      <c r="VNR141"/>
      <c r="VNS141"/>
      <c r="VNT141"/>
      <c r="VNU141"/>
      <c r="VNV141"/>
      <c r="VNW141"/>
      <c r="VNX141"/>
      <c r="VNY141"/>
      <c r="VNZ141"/>
      <c r="VOA141"/>
      <c r="VOB141"/>
      <c r="VOC141"/>
      <c r="VOD141"/>
      <c r="VOE141"/>
      <c r="VOF141"/>
      <c r="VOG141"/>
      <c r="VOH141"/>
      <c r="VOI141"/>
      <c r="VOJ141"/>
      <c r="VOK141"/>
      <c r="VOL141"/>
      <c r="VOM141"/>
      <c r="VON141"/>
      <c r="VOO141"/>
      <c r="VOP141"/>
      <c r="VOQ141"/>
      <c r="VOR141"/>
      <c r="VOS141"/>
      <c r="VOT141"/>
      <c r="VOU141"/>
      <c r="VOV141"/>
      <c r="VOW141"/>
      <c r="VOX141"/>
      <c r="VOY141"/>
      <c r="VOZ141"/>
      <c r="VPA141"/>
      <c r="VPB141"/>
      <c r="VPC141"/>
      <c r="VPD141"/>
      <c r="VPE141"/>
      <c r="VPF141"/>
      <c r="VPG141"/>
      <c r="VPH141"/>
      <c r="VPI141"/>
      <c r="VPJ141"/>
      <c r="VPK141"/>
      <c r="VPL141"/>
      <c r="VPM141"/>
      <c r="VPN141"/>
      <c r="VPO141"/>
      <c r="VPP141"/>
      <c r="VPQ141"/>
      <c r="VPR141"/>
      <c r="VPS141"/>
      <c r="VPT141"/>
      <c r="VPU141"/>
      <c r="VPV141"/>
      <c r="VPW141"/>
      <c r="VPX141"/>
      <c r="VPY141"/>
      <c r="VPZ141"/>
      <c r="VQA141"/>
      <c r="VQB141"/>
      <c r="VQC141"/>
      <c r="VQD141"/>
      <c r="VQE141"/>
      <c r="VQF141"/>
      <c r="VQG141"/>
      <c r="VQH141"/>
      <c r="VQI141"/>
      <c r="VQJ141"/>
      <c r="VQK141"/>
      <c r="VQL141"/>
      <c r="VQM141"/>
      <c r="VQN141"/>
      <c r="VQO141"/>
      <c r="VQP141"/>
      <c r="VQQ141"/>
      <c r="VQR141"/>
      <c r="VQS141"/>
      <c r="VQT141"/>
      <c r="VQU141"/>
      <c r="VQV141"/>
      <c r="VQW141"/>
      <c r="VQX141"/>
      <c r="VQY141"/>
      <c r="VQZ141"/>
      <c r="VRA141"/>
      <c r="VRB141"/>
      <c r="VRC141"/>
      <c r="VRD141"/>
      <c r="VRE141"/>
      <c r="VRF141"/>
      <c r="VRG141"/>
      <c r="VRH141"/>
      <c r="VRI141"/>
      <c r="VRJ141"/>
      <c r="VRK141"/>
      <c r="VRL141"/>
      <c r="VRM141"/>
      <c r="VRN141"/>
      <c r="VRO141"/>
      <c r="VRP141"/>
      <c r="VRQ141"/>
      <c r="VRR141"/>
      <c r="VRS141"/>
      <c r="VRT141"/>
      <c r="VRU141"/>
      <c r="VRV141"/>
      <c r="VRW141"/>
      <c r="VRX141"/>
      <c r="VRY141"/>
      <c r="VRZ141"/>
      <c r="VSA141"/>
      <c r="VSB141"/>
      <c r="VSC141"/>
      <c r="VSD141"/>
      <c r="VSE141"/>
      <c r="VSF141"/>
      <c r="VSG141"/>
      <c r="VSH141"/>
      <c r="VSI141"/>
      <c r="VSJ141"/>
      <c r="VSK141"/>
      <c r="VSL141"/>
      <c r="VSM141"/>
      <c r="VSN141"/>
      <c r="VSO141"/>
      <c r="VSP141"/>
      <c r="VSQ141"/>
      <c r="VSR141"/>
      <c r="VSS141"/>
      <c r="VST141"/>
      <c r="VSU141"/>
      <c r="VSV141"/>
      <c r="VSW141"/>
      <c r="VSX141"/>
      <c r="VSY141"/>
      <c r="VSZ141"/>
      <c r="VTA141"/>
      <c r="VTB141"/>
      <c r="VTC141"/>
      <c r="VTD141"/>
      <c r="VTE141"/>
      <c r="VTF141"/>
      <c r="VTG141"/>
      <c r="VTH141"/>
      <c r="VTI141"/>
      <c r="VTJ141"/>
      <c r="VTK141"/>
      <c r="VTL141"/>
      <c r="VTM141"/>
      <c r="VTN141"/>
      <c r="VTO141"/>
      <c r="VTP141"/>
      <c r="VTQ141"/>
      <c r="VTR141"/>
      <c r="VTS141"/>
      <c r="VTT141"/>
      <c r="VTU141"/>
      <c r="VTV141"/>
      <c r="VTW141"/>
      <c r="VTX141"/>
      <c r="VTY141"/>
      <c r="VTZ141"/>
      <c r="VUA141"/>
      <c r="VUB141"/>
      <c r="VUC141"/>
      <c r="VUD141"/>
      <c r="VUE141"/>
      <c r="VUF141"/>
      <c r="VUG141"/>
      <c r="VUH141"/>
      <c r="VUI141"/>
      <c r="VUJ141"/>
      <c r="VUK141"/>
      <c r="VUL141"/>
      <c r="VUM141"/>
      <c r="VUN141"/>
      <c r="VUO141"/>
      <c r="VUP141"/>
      <c r="VUQ141"/>
      <c r="VUR141"/>
      <c r="VUS141"/>
      <c r="VUT141"/>
      <c r="VUU141"/>
      <c r="VUV141"/>
      <c r="VUW141"/>
      <c r="VUX141"/>
      <c r="VUY141"/>
      <c r="VUZ141"/>
      <c r="VVA141"/>
      <c r="VVB141"/>
      <c r="VVC141"/>
      <c r="VVD141"/>
      <c r="VVE141"/>
      <c r="VVF141"/>
      <c r="VVG141"/>
      <c r="VVH141"/>
      <c r="VVI141"/>
      <c r="VVJ141"/>
      <c r="VVK141"/>
      <c r="VVL141"/>
      <c r="VVM141"/>
      <c r="VVN141"/>
      <c r="VVO141"/>
      <c r="VVP141"/>
      <c r="VVQ141"/>
      <c r="VVR141"/>
      <c r="VVS141"/>
      <c r="VVT141"/>
      <c r="VVU141"/>
      <c r="VVV141"/>
      <c r="VVW141"/>
      <c r="VVX141"/>
      <c r="VVY141"/>
      <c r="VVZ141"/>
      <c r="VWA141"/>
      <c r="VWB141"/>
      <c r="VWC141"/>
      <c r="VWD141"/>
      <c r="VWE141"/>
      <c r="VWF141"/>
      <c r="VWG141"/>
      <c r="VWH141"/>
      <c r="VWI141"/>
      <c r="VWJ141"/>
      <c r="VWK141"/>
      <c r="VWL141"/>
      <c r="VWM141"/>
      <c r="VWN141"/>
      <c r="VWO141"/>
      <c r="VWP141"/>
      <c r="VWQ141"/>
      <c r="VWR141"/>
      <c r="VWS141"/>
      <c r="VWT141"/>
      <c r="VWU141"/>
      <c r="VWV141"/>
      <c r="VWW141"/>
      <c r="VWX141"/>
      <c r="VWY141"/>
      <c r="VWZ141"/>
      <c r="VXA141"/>
      <c r="VXB141"/>
      <c r="VXC141"/>
      <c r="VXD141"/>
      <c r="VXE141"/>
      <c r="VXF141"/>
      <c r="VXG141"/>
      <c r="VXH141"/>
      <c r="VXI141"/>
      <c r="VXJ141"/>
      <c r="VXK141"/>
      <c r="VXL141"/>
      <c r="VXM141"/>
      <c r="VXN141"/>
      <c r="VXO141"/>
      <c r="VXP141"/>
      <c r="VXQ141"/>
      <c r="VXR141"/>
      <c r="VXS141"/>
      <c r="VXT141"/>
      <c r="VXU141"/>
      <c r="VXV141"/>
      <c r="VXW141"/>
      <c r="VXX141"/>
      <c r="VXY141"/>
      <c r="VXZ141"/>
      <c r="VYA141"/>
      <c r="VYB141"/>
      <c r="VYC141"/>
      <c r="VYD141"/>
      <c r="VYE141"/>
      <c r="VYF141"/>
      <c r="VYG141"/>
      <c r="VYH141"/>
      <c r="VYI141"/>
      <c r="VYJ141"/>
      <c r="VYK141"/>
      <c r="VYL141"/>
      <c r="VYM141"/>
      <c r="VYN141"/>
      <c r="VYO141"/>
      <c r="VYP141"/>
      <c r="VYQ141"/>
      <c r="VYR141"/>
      <c r="VYS141"/>
      <c r="VYT141"/>
      <c r="VYU141"/>
      <c r="VYV141"/>
      <c r="VYW141"/>
      <c r="VYX141"/>
      <c r="VYY141"/>
      <c r="VYZ141"/>
      <c r="VZA141"/>
      <c r="VZB141"/>
      <c r="VZC141"/>
      <c r="VZD141"/>
      <c r="VZE141"/>
      <c r="VZF141"/>
      <c r="VZG141"/>
      <c r="VZH141"/>
      <c r="VZI141"/>
      <c r="VZJ141"/>
      <c r="VZK141"/>
      <c r="VZL141"/>
      <c r="VZM141"/>
      <c r="VZN141"/>
      <c r="VZO141"/>
      <c r="VZP141"/>
      <c r="VZQ141"/>
      <c r="VZR141"/>
      <c r="VZS141"/>
      <c r="VZT141"/>
      <c r="VZU141"/>
      <c r="VZV141"/>
      <c r="VZW141"/>
      <c r="VZX141"/>
      <c r="VZY141"/>
      <c r="VZZ141"/>
      <c r="WAA141"/>
      <c r="WAB141"/>
      <c r="WAC141"/>
      <c r="WAD141"/>
      <c r="WAE141"/>
      <c r="WAF141"/>
      <c r="WAG141"/>
      <c r="WAH141"/>
      <c r="WAI141"/>
      <c r="WAJ141"/>
      <c r="WAK141"/>
      <c r="WAL141"/>
      <c r="WAM141"/>
      <c r="WAN141"/>
      <c r="WAO141"/>
      <c r="WAP141"/>
      <c r="WAQ141"/>
      <c r="WAR141"/>
      <c r="WAS141"/>
      <c r="WAT141"/>
      <c r="WAU141"/>
      <c r="WAV141"/>
      <c r="WAW141"/>
      <c r="WAX141"/>
      <c r="WAY141"/>
      <c r="WAZ141"/>
      <c r="WBA141"/>
      <c r="WBB141"/>
      <c r="WBC141"/>
      <c r="WBD141"/>
      <c r="WBE141"/>
      <c r="WBF141"/>
      <c r="WBG141"/>
      <c r="WBH141"/>
      <c r="WBI141"/>
      <c r="WBJ141"/>
      <c r="WBK141"/>
      <c r="WBL141"/>
      <c r="WBM141"/>
      <c r="WBN141"/>
      <c r="WBO141"/>
      <c r="WBP141"/>
      <c r="WBQ141"/>
      <c r="WBR141"/>
      <c r="WBS141"/>
      <c r="WBT141"/>
      <c r="WBU141"/>
      <c r="WBV141"/>
      <c r="WBW141"/>
      <c r="WBX141"/>
      <c r="WBY141"/>
      <c r="WBZ141"/>
      <c r="WCA141"/>
      <c r="WCB141"/>
      <c r="WCC141"/>
      <c r="WCD141"/>
      <c r="WCE141"/>
      <c r="WCF141"/>
      <c r="WCG141"/>
      <c r="WCH141"/>
      <c r="WCI141"/>
      <c r="WCJ141"/>
      <c r="WCK141"/>
      <c r="WCL141"/>
      <c r="WCM141"/>
      <c r="WCN141"/>
      <c r="WCO141"/>
      <c r="WCP141"/>
      <c r="WCQ141"/>
      <c r="WCR141"/>
      <c r="WCS141"/>
      <c r="WCT141"/>
      <c r="WCU141"/>
      <c r="WCV141"/>
      <c r="WCW141"/>
      <c r="WCX141"/>
      <c r="WCY141"/>
      <c r="WCZ141"/>
      <c r="WDA141"/>
      <c r="WDB141"/>
      <c r="WDC141"/>
      <c r="WDD141"/>
      <c r="WDE141"/>
      <c r="WDF141"/>
      <c r="WDG141"/>
      <c r="WDH141"/>
      <c r="WDI141"/>
      <c r="WDJ141"/>
      <c r="WDK141"/>
      <c r="WDL141"/>
      <c r="WDM141"/>
      <c r="WDN141"/>
      <c r="WDO141"/>
      <c r="WDP141"/>
      <c r="WDQ141"/>
      <c r="WDR141"/>
      <c r="WDS141"/>
      <c r="WDT141"/>
      <c r="WDU141"/>
      <c r="WDV141"/>
      <c r="WDW141"/>
      <c r="WDX141"/>
      <c r="WDY141"/>
      <c r="WDZ141"/>
      <c r="WEA141"/>
      <c r="WEB141"/>
      <c r="WEC141"/>
      <c r="WED141"/>
      <c r="WEE141"/>
      <c r="WEF141"/>
      <c r="WEG141"/>
      <c r="WEH141"/>
      <c r="WEI141"/>
      <c r="WEJ141"/>
      <c r="WEK141"/>
      <c r="WEL141"/>
      <c r="WEM141"/>
      <c r="WEN141"/>
      <c r="WEO141"/>
      <c r="WEP141"/>
      <c r="WEQ141"/>
      <c r="WER141"/>
      <c r="WES141"/>
      <c r="WET141"/>
      <c r="WEU141"/>
      <c r="WEV141"/>
      <c r="WEW141"/>
      <c r="WEX141"/>
      <c r="WEY141"/>
      <c r="WEZ141"/>
      <c r="WFA141"/>
      <c r="WFB141"/>
      <c r="WFC141"/>
      <c r="WFD141"/>
      <c r="WFE141"/>
      <c r="WFF141"/>
      <c r="WFG141"/>
      <c r="WFH141"/>
      <c r="WFI141"/>
      <c r="WFJ141"/>
      <c r="WFK141"/>
      <c r="WFL141"/>
      <c r="WFM141"/>
      <c r="WFN141"/>
      <c r="WFO141"/>
      <c r="WFP141"/>
      <c r="WFQ141"/>
      <c r="WFR141"/>
      <c r="WFS141"/>
      <c r="WFT141"/>
      <c r="WFU141"/>
      <c r="WFV141"/>
      <c r="WFW141"/>
      <c r="WFX141"/>
      <c r="WFY141"/>
      <c r="WFZ141"/>
      <c r="WGA141"/>
      <c r="WGB141"/>
      <c r="WGC141"/>
      <c r="WGD141"/>
      <c r="WGE141"/>
      <c r="WGF141"/>
      <c r="WGG141"/>
      <c r="WGH141"/>
      <c r="WGI141"/>
      <c r="WGJ141"/>
      <c r="WGK141"/>
      <c r="WGL141"/>
      <c r="WGM141"/>
      <c r="WGN141"/>
      <c r="WGO141"/>
      <c r="WGP141"/>
      <c r="WGQ141"/>
      <c r="WGR141"/>
      <c r="WGS141"/>
      <c r="WGT141"/>
      <c r="WGU141"/>
      <c r="WGV141"/>
      <c r="WGW141"/>
      <c r="WGX141"/>
      <c r="WGY141"/>
      <c r="WGZ141"/>
      <c r="WHA141"/>
      <c r="WHB141"/>
      <c r="WHC141"/>
      <c r="WHD141"/>
      <c r="WHE141"/>
      <c r="WHF141"/>
      <c r="WHG141"/>
      <c r="WHH141"/>
      <c r="WHI141"/>
      <c r="WHJ141"/>
      <c r="WHK141"/>
      <c r="WHL141"/>
      <c r="WHM141"/>
      <c r="WHN141"/>
      <c r="WHO141"/>
      <c r="WHP141"/>
      <c r="WHQ141"/>
      <c r="WHR141"/>
      <c r="WHS141"/>
      <c r="WHT141"/>
      <c r="WHU141"/>
      <c r="WHV141"/>
      <c r="WHW141"/>
      <c r="WHX141"/>
      <c r="WHY141"/>
      <c r="WHZ141"/>
      <c r="WIA141"/>
      <c r="WIB141"/>
      <c r="WIC141"/>
      <c r="WID141"/>
      <c r="WIE141"/>
      <c r="WIF141"/>
      <c r="WIG141"/>
      <c r="WIH141"/>
      <c r="WII141"/>
      <c r="WIJ141"/>
      <c r="WIK141"/>
      <c r="WIL141"/>
      <c r="WIM141"/>
      <c r="WIN141"/>
      <c r="WIO141"/>
      <c r="WIP141"/>
      <c r="WIQ141"/>
      <c r="WIR141"/>
      <c r="WIS141"/>
      <c r="WIT141"/>
      <c r="WIU141"/>
      <c r="WIV141"/>
      <c r="WIW141"/>
      <c r="WIX141"/>
      <c r="WIY141"/>
      <c r="WIZ141"/>
      <c r="WJA141"/>
      <c r="WJB141"/>
      <c r="WJC141"/>
      <c r="WJD141"/>
      <c r="WJE141"/>
      <c r="WJF141"/>
      <c r="WJG141"/>
      <c r="WJH141"/>
      <c r="WJI141"/>
      <c r="WJJ141"/>
      <c r="WJK141"/>
      <c r="WJL141"/>
      <c r="WJM141"/>
      <c r="WJN141"/>
      <c r="WJO141"/>
      <c r="WJP141"/>
      <c r="WJQ141"/>
      <c r="WJR141"/>
      <c r="WJS141"/>
      <c r="WJT141"/>
      <c r="WJU141"/>
      <c r="WJV141"/>
      <c r="WJW141"/>
      <c r="WJX141"/>
      <c r="WJY141"/>
      <c r="WJZ141"/>
      <c r="WKA141"/>
      <c r="WKB141"/>
      <c r="WKC141"/>
      <c r="WKD141"/>
      <c r="WKE141"/>
      <c r="WKF141"/>
      <c r="WKG141"/>
      <c r="WKH141"/>
      <c r="WKI141"/>
      <c r="WKJ141"/>
      <c r="WKK141"/>
      <c r="WKL141"/>
      <c r="WKM141"/>
      <c r="WKN141"/>
      <c r="WKO141"/>
      <c r="WKP141"/>
      <c r="WKQ141"/>
      <c r="WKR141"/>
      <c r="WKS141"/>
      <c r="WKT141"/>
      <c r="WKU141"/>
      <c r="WKV141"/>
      <c r="WKW141"/>
      <c r="WKX141"/>
      <c r="WKY141"/>
      <c r="WKZ141"/>
      <c r="WLA141"/>
      <c r="WLB141"/>
      <c r="WLC141"/>
      <c r="WLD141"/>
      <c r="WLE141"/>
      <c r="WLF141"/>
      <c r="WLG141"/>
      <c r="WLH141"/>
      <c r="WLI141"/>
      <c r="WLJ141"/>
      <c r="WLK141"/>
      <c r="WLL141"/>
      <c r="WLM141"/>
      <c r="WLN141"/>
      <c r="WLO141"/>
      <c r="WLP141"/>
      <c r="WLQ141"/>
      <c r="WLR141"/>
      <c r="WLS141"/>
      <c r="WLT141"/>
      <c r="WLU141"/>
      <c r="WLV141"/>
      <c r="WLW141"/>
      <c r="WLX141"/>
      <c r="WLY141"/>
      <c r="WLZ141"/>
      <c r="WMA141"/>
      <c r="WMB141"/>
      <c r="WMC141"/>
      <c r="WMD141"/>
      <c r="WME141"/>
      <c r="WMF141"/>
      <c r="WMG141"/>
      <c r="WMH141"/>
      <c r="WMI141"/>
      <c r="WMJ141"/>
      <c r="WMK141"/>
      <c r="WML141"/>
      <c r="WMM141"/>
      <c r="WMN141"/>
      <c r="WMO141"/>
      <c r="WMP141"/>
      <c r="WMQ141"/>
      <c r="WMR141"/>
      <c r="WMS141"/>
      <c r="WMT141"/>
      <c r="WMU141"/>
      <c r="WMV141"/>
      <c r="WMW141"/>
      <c r="WMX141"/>
      <c r="WMY141"/>
      <c r="WMZ141"/>
      <c r="WNA141"/>
      <c r="WNB141"/>
      <c r="WNC141"/>
      <c r="WND141"/>
      <c r="WNE141"/>
      <c r="WNF141"/>
      <c r="WNG141"/>
      <c r="WNH141"/>
      <c r="WNI141"/>
      <c r="WNJ141"/>
      <c r="WNK141"/>
      <c r="WNL141"/>
      <c r="WNM141"/>
      <c r="WNN141"/>
      <c r="WNO141"/>
      <c r="WNP141"/>
      <c r="WNQ141"/>
      <c r="WNR141"/>
      <c r="WNS141"/>
      <c r="WNT141"/>
      <c r="WNU141"/>
      <c r="WNV141"/>
      <c r="WNW141"/>
      <c r="WNX141"/>
      <c r="WNY141"/>
      <c r="WNZ141"/>
      <c r="WOA141"/>
      <c r="WOB141"/>
      <c r="WOC141"/>
      <c r="WOD141"/>
      <c r="WOE141"/>
      <c r="WOF141"/>
      <c r="WOG141"/>
      <c r="WOH141"/>
      <c r="WOI141"/>
      <c r="WOJ141"/>
      <c r="WOK141"/>
      <c r="WOL141"/>
      <c r="WOM141"/>
      <c r="WON141"/>
      <c r="WOO141"/>
      <c r="WOP141"/>
      <c r="WOQ141"/>
      <c r="WOR141"/>
      <c r="WOS141"/>
      <c r="WOT141"/>
      <c r="WOU141"/>
      <c r="WOV141"/>
      <c r="WOW141"/>
      <c r="WOX141"/>
      <c r="WOY141"/>
      <c r="WOZ141"/>
      <c r="WPA141"/>
      <c r="WPB141"/>
      <c r="WPC141"/>
      <c r="WPD141"/>
      <c r="WPE141"/>
      <c r="WPF141"/>
      <c r="WPG141"/>
      <c r="WPH141"/>
      <c r="WPI141"/>
      <c r="WPJ141"/>
      <c r="WPK141"/>
      <c r="WPL141"/>
      <c r="WPM141"/>
      <c r="WPN141"/>
      <c r="WPO141"/>
      <c r="WPP141"/>
      <c r="WPQ141"/>
      <c r="WPR141"/>
      <c r="WPS141"/>
      <c r="WPT141"/>
      <c r="WPU141"/>
      <c r="WPV141"/>
      <c r="WPW141"/>
      <c r="WPX141"/>
      <c r="WPY141"/>
      <c r="WPZ141"/>
      <c r="WQA141"/>
      <c r="WQB141"/>
      <c r="WQC141"/>
      <c r="WQD141"/>
      <c r="WQE141"/>
      <c r="WQF141"/>
      <c r="WQG141"/>
      <c r="WQH141"/>
      <c r="WQI141"/>
      <c r="WQJ141"/>
      <c r="WQK141"/>
      <c r="WQL141"/>
      <c r="WQM141"/>
      <c r="WQN141"/>
      <c r="WQO141"/>
      <c r="WQP141"/>
      <c r="WQQ141"/>
      <c r="WQR141"/>
      <c r="WQS141"/>
      <c r="WQT141"/>
      <c r="WQU141"/>
      <c r="WQV141"/>
      <c r="WQW141"/>
      <c r="WQX141"/>
      <c r="WQY141"/>
      <c r="WQZ141"/>
      <c r="WRA141"/>
      <c r="WRB141"/>
      <c r="WRC141"/>
      <c r="WRD141"/>
      <c r="WRE141"/>
      <c r="WRF141"/>
      <c r="WRG141"/>
      <c r="WRH141"/>
      <c r="WRI141"/>
      <c r="WRJ141"/>
      <c r="WRK141"/>
      <c r="WRL141"/>
      <c r="WRM141"/>
      <c r="WRN141"/>
      <c r="WRO141"/>
      <c r="WRP141"/>
      <c r="WRQ141"/>
      <c r="WRR141"/>
      <c r="WRS141"/>
      <c r="WRT141"/>
      <c r="WRU141"/>
      <c r="WRV141"/>
      <c r="WRW141"/>
      <c r="WRX141"/>
      <c r="WRY141"/>
      <c r="WRZ141"/>
      <c r="WSA141"/>
      <c r="WSB141"/>
      <c r="WSC141"/>
      <c r="WSD141"/>
      <c r="WSE141"/>
      <c r="WSF141"/>
      <c r="WSG141"/>
      <c r="WSH141"/>
      <c r="WSI141"/>
      <c r="WSJ141"/>
      <c r="WSK141"/>
      <c r="WSL141"/>
      <c r="WSM141"/>
      <c r="WSN141"/>
      <c r="WSO141"/>
      <c r="WSP141"/>
      <c r="WSQ141"/>
      <c r="WSR141"/>
      <c r="WSS141"/>
      <c r="WST141"/>
      <c r="WSU141"/>
      <c r="WSV141"/>
      <c r="WSW141"/>
      <c r="WSX141"/>
      <c r="WSY141"/>
      <c r="WSZ141"/>
      <c r="WTA141"/>
      <c r="WTB141"/>
      <c r="WTC141"/>
      <c r="WTD141"/>
      <c r="WTE141"/>
      <c r="WTF141"/>
      <c r="WTG141"/>
      <c r="WTH141"/>
      <c r="WTI141"/>
      <c r="WTJ141"/>
      <c r="WTK141"/>
      <c r="WTL141"/>
      <c r="WTM141"/>
      <c r="WTN141"/>
      <c r="WTO141"/>
      <c r="WTP141"/>
      <c r="WTQ141"/>
      <c r="WTR141"/>
      <c r="WTS141"/>
      <c r="WTT141"/>
      <c r="WTU141"/>
      <c r="WTV141"/>
      <c r="WTW141"/>
      <c r="WTX141"/>
      <c r="WTY141"/>
      <c r="WTZ141"/>
      <c r="WUA141"/>
      <c r="WUB141"/>
      <c r="WUC141"/>
      <c r="WUD141"/>
      <c r="WUE141"/>
      <c r="WUF141"/>
      <c r="WUG141"/>
      <c r="WUH141"/>
      <c r="WUI141"/>
      <c r="WUJ141"/>
      <c r="WUK141"/>
      <c r="WUL141"/>
      <c r="WUM141"/>
      <c r="WUN141"/>
      <c r="WUO141"/>
      <c r="WUP141"/>
      <c r="WUQ141"/>
      <c r="WUR141"/>
      <c r="WUS141"/>
      <c r="WUT141"/>
      <c r="WUU141"/>
      <c r="WUV141"/>
      <c r="WUW141"/>
      <c r="WUX141"/>
      <c r="WUY141"/>
      <c r="WUZ141"/>
      <c r="WVA141"/>
      <c r="WVB141"/>
      <c r="WVC141"/>
      <c r="WVD141"/>
      <c r="WVE141"/>
      <c r="WVF141"/>
      <c r="WVG141"/>
      <c r="WVH141"/>
      <c r="WVI141"/>
      <c r="WVJ141"/>
      <c r="WVK141"/>
      <c r="WVL141"/>
      <c r="WVM141"/>
      <c r="WVN141"/>
      <c r="WVO141"/>
      <c r="WVP141"/>
      <c r="WVQ141"/>
      <c r="WVR141"/>
      <c r="WVS141"/>
      <c r="WVT141"/>
      <c r="WVU141"/>
      <c r="WVV141"/>
      <c r="WVW141"/>
      <c r="WVX141"/>
      <c r="WVY141"/>
      <c r="WVZ141"/>
      <c r="WWA141"/>
      <c r="WWB141"/>
      <c r="WWC141"/>
      <c r="WWD141"/>
      <c r="WWE141"/>
      <c r="WWF141"/>
      <c r="WWG141"/>
      <c r="WWH141"/>
      <c r="WWI141"/>
      <c r="WWJ141"/>
      <c r="WWK141"/>
      <c r="WWL141"/>
      <c r="WWM141"/>
      <c r="WWN141"/>
      <c r="WWO141"/>
      <c r="WWP141"/>
      <c r="WWQ141"/>
      <c r="WWR141"/>
      <c r="WWS141"/>
      <c r="WWT141"/>
      <c r="WWU141"/>
      <c r="WWV141"/>
      <c r="WWW141"/>
      <c r="WWX141"/>
      <c r="WWY141"/>
      <c r="WWZ141"/>
      <c r="WXA141"/>
      <c r="WXB141"/>
      <c r="WXC141"/>
      <c r="WXD141"/>
      <c r="WXE141"/>
      <c r="WXF141"/>
      <c r="WXG141"/>
      <c r="WXH141"/>
      <c r="WXI141"/>
      <c r="WXJ141"/>
      <c r="WXK141"/>
      <c r="WXL141"/>
      <c r="WXM141"/>
      <c r="WXN141"/>
      <c r="WXO141"/>
      <c r="WXP141"/>
      <c r="WXQ141"/>
      <c r="WXR141"/>
      <c r="WXS141"/>
      <c r="WXT141"/>
      <c r="WXU141"/>
      <c r="WXV141"/>
      <c r="WXW141"/>
      <c r="WXX141"/>
      <c r="WXY141"/>
      <c r="WXZ141"/>
      <c r="WYA141"/>
      <c r="WYB141"/>
      <c r="WYC141"/>
      <c r="WYD141"/>
      <c r="WYE141"/>
      <c r="WYF141"/>
      <c r="WYG141"/>
      <c r="WYH141"/>
      <c r="WYI141"/>
      <c r="WYJ141"/>
      <c r="WYK141"/>
      <c r="WYL141"/>
      <c r="WYM141"/>
      <c r="WYN141"/>
      <c r="WYO141"/>
      <c r="WYP141"/>
      <c r="WYQ141"/>
      <c r="WYR141"/>
      <c r="WYS141"/>
      <c r="WYT141"/>
      <c r="WYU141"/>
      <c r="WYV141"/>
      <c r="WYW141"/>
      <c r="WYX141"/>
      <c r="WYY141"/>
      <c r="WYZ141"/>
      <c r="WZA141"/>
      <c r="WZB141"/>
      <c r="WZC141"/>
      <c r="WZD141"/>
      <c r="WZE141"/>
      <c r="WZF141"/>
      <c r="WZG141"/>
      <c r="WZH141"/>
      <c r="WZI141"/>
      <c r="WZJ141"/>
      <c r="WZK141"/>
      <c r="WZL141"/>
      <c r="WZM141"/>
      <c r="WZN141"/>
      <c r="WZO141"/>
      <c r="WZP141"/>
      <c r="WZQ141"/>
      <c r="WZR141"/>
      <c r="WZS141"/>
      <c r="WZT141"/>
      <c r="WZU141"/>
      <c r="WZV141"/>
      <c r="WZW141"/>
      <c r="WZX141"/>
      <c r="WZY141"/>
      <c r="WZZ141"/>
      <c r="XAA141"/>
      <c r="XAB141"/>
      <c r="XAC141"/>
      <c r="XAD141"/>
      <c r="XAE141"/>
      <c r="XAF141"/>
      <c r="XAG141"/>
      <c r="XAH141"/>
      <c r="XAI141"/>
      <c r="XAJ141"/>
      <c r="XAK141"/>
      <c r="XAL141"/>
      <c r="XAM141"/>
      <c r="XAN141"/>
      <c r="XAO141"/>
      <c r="XAP141"/>
      <c r="XAQ141"/>
      <c r="XAR141"/>
      <c r="XAS141"/>
      <c r="XAT141"/>
      <c r="XAU141"/>
      <c r="XAV141"/>
      <c r="XAW141"/>
      <c r="XAX141"/>
      <c r="XAY141"/>
      <c r="XAZ141"/>
      <c r="XBA141"/>
      <c r="XBB141"/>
      <c r="XBC141"/>
      <c r="XBD141"/>
      <c r="XBE141"/>
      <c r="XBF141"/>
      <c r="XBG141"/>
      <c r="XBH141"/>
      <c r="XBI141"/>
      <c r="XBJ141"/>
      <c r="XBK141"/>
      <c r="XBL141"/>
      <c r="XBM141"/>
      <c r="XBN141"/>
      <c r="XBO141"/>
      <c r="XBP141"/>
      <c r="XBQ141"/>
      <c r="XBR141"/>
      <c r="XBS141"/>
      <c r="XBT141"/>
      <c r="XBU141"/>
      <c r="XBV141"/>
      <c r="XBW141"/>
      <c r="XBX141"/>
      <c r="XBY141"/>
      <c r="XBZ141"/>
      <c r="XCA141"/>
      <c r="XCB141"/>
      <c r="XCC141"/>
      <c r="XCD141"/>
      <c r="XCE141"/>
      <c r="XCF141"/>
      <c r="XCG141"/>
      <c r="XCH141"/>
      <c r="XCI141"/>
      <c r="XCJ141"/>
      <c r="XCK141"/>
      <c r="XCL141"/>
      <c r="XCM141"/>
      <c r="XCN141"/>
      <c r="XCO141"/>
      <c r="XCP141"/>
      <c r="XCQ141"/>
      <c r="XCR141"/>
      <c r="XCS141"/>
      <c r="XCT141"/>
      <c r="XCU141"/>
      <c r="XCV141"/>
      <c r="XCW141"/>
      <c r="XCX141"/>
      <c r="XCY141"/>
      <c r="XCZ141"/>
      <c r="XDA141"/>
      <c r="XDB141"/>
      <c r="XDC141"/>
      <c r="XDD141"/>
      <c r="XDE141"/>
      <c r="XDF141"/>
      <c r="XDG141"/>
      <c r="XDH141"/>
      <c r="XDI141"/>
      <c r="XDJ141"/>
      <c r="XDK141"/>
      <c r="XDL141"/>
      <c r="XDM141"/>
      <c r="XDN141"/>
      <c r="XDO141"/>
      <c r="XDP141"/>
      <c r="XDQ141"/>
      <c r="XDR141"/>
      <c r="XDS141"/>
      <c r="XDT141"/>
      <c r="XDU141"/>
      <c r="XDV141"/>
      <c r="XDW141"/>
      <c r="XDX141"/>
      <c r="XDY141"/>
      <c r="XDZ141"/>
      <c r="XEA141"/>
      <c r="XEB141"/>
      <c r="XEC141"/>
      <c r="XED141"/>
      <c r="XEE141"/>
      <c r="XEF141"/>
      <c r="XEG141"/>
      <c r="XEH141"/>
      <c r="XEI141"/>
      <c r="XEJ141"/>
      <c r="XEK141"/>
      <c r="XEL141"/>
      <c r="XEM141"/>
      <c r="XEN141"/>
      <c r="XEO141"/>
      <c r="XEP141"/>
      <c r="XEQ141"/>
      <c r="XER141"/>
      <c r="XES141"/>
      <c r="XET141"/>
      <c r="XEU141"/>
      <c r="XEV141"/>
      <c r="XEW141"/>
      <c r="XEX141"/>
      <c r="XEY141"/>
      <c r="XEZ141"/>
      <c r="XFA141"/>
      <c r="XFB141"/>
      <c r="XFC141"/>
      <c r="XFD141"/>
    </row>
    <row r="142" spans="1:16384" s="290" customFormat="1" ht="16.5" x14ac:dyDescent="0.3">
      <c r="A142" s="300"/>
      <c r="B142" s="282" t="s">
        <v>399</v>
      </c>
      <c r="C142" s="334" t="s">
        <v>1579</v>
      </c>
      <c r="D142" s="332">
        <f>'IN_Performance Indicators'!E248</f>
        <v>0</v>
      </c>
      <c r="E142" s="332">
        <f>'IN_Performance Indicators'!F248</f>
        <v>0</v>
      </c>
      <c r="F142" s="302"/>
      <c r="G142" s="302"/>
      <c r="H142" s="295"/>
      <c r="I142" s="244"/>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c r="AMK142"/>
      <c r="AML142"/>
      <c r="AMM142"/>
      <c r="AMN142"/>
      <c r="AMO142"/>
      <c r="AMP142"/>
      <c r="AMQ142"/>
      <c r="AMR142"/>
      <c r="AMS142"/>
      <c r="AMT142"/>
      <c r="AMU142"/>
      <c r="AMV142"/>
      <c r="AMW142"/>
      <c r="AMX142"/>
      <c r="AMY142"/>
      <c r="AMZ142"/>
      <c r="ANA142"/>
      <c r="ANB142"/>
      <c r="ANC142"/>
      <c r="AND142"/>
      <c r="ANE142"/>
      <c r="ANF142"/>
      <c r="ANG142"/>
      <c r="ANH142"/>
      <c r="ANI142"/>
      <c r="ANJ142"/>
      <c r="ANK142"/>
      <c r="ANL142"/>
      <c r="ANM142"/>
      <c r="ANN142"/>
      <c r="ANO142"/>
      <c r="ANP142"/>
      <c r="ANQ142"/>
      <c r="ANR142"/>
      <c r="ANS142"/>
      <c r="ANT142"/>
      <c r="ANU142"/>
      <c r="ANV142"/>
      <c r="ANW142"/>
      <c r="ANX142"/>
      <c r="ANY142"/>
      <c r="ANZ142"/>
      <c r="AOA142"/>
      <c r="AOB142"/>
      <c r="AOC142"/>
      <c r="AOD142"/>
      <c r="AOE142"/>
      <c r="AOF142"/>
      <c r="AOG142"/>
      <c r="AOH142"/>
      <c r="AOI142"/>
      <c r="AOJ142"/>
      <c r="AOK142"/>
      <c r="AOL142"/>
      <c r="AOM142"/>
      <c r="AON142"/>
      <c r="AOO142"/>
      <c r="AOP142"/>
      <c r="AOQ142"/>
      <c r="AOR142"/>
      <c r="AOS142"/>
      <c r="AOT142"/>
      <c r="AOU142"/>
      <c r="AOV142"/>
      <c r="AOW142"/>
      <c r="AOX142"/>
      <c r="AOY142"/>
      <c r="AOZ142"/>
      <c r="APA142"/>
      <c r="APB142"/>
      <c r="APC142"/>
      <c r="APD142"/>
      <c r="APE142"/>
      <c r="APF142"/>
      <c r="APG142"/>
      <c r="APH142"/>
      <c r="API142"/>
      <c r="APJ142"/>
      <c r="APK142"/>
      <c r="APL142"/>
      <c r="APM142"/>
      <c r="APN142"/>
      <c r="APO142"/>
      <c r="APP142"/>
      <c r="APQ142"/>
      <c r="APR142"/>
      <c r="APS142"/>
      <c r="APT142"/>
      <c r="APU142"/>
      <c r="APV142"/>
      <c r="APW142"/>
      <c r="APX142"/>
      <c r="APY142"/>
      <c r="APZ142"/>
      <c r="AQA142"/>
      <c r="AQB142"/>
      <c r="AQC142"/>
      <c r="AQD142"/>
      <c r="AQE142"/>
      <c r="AQF142"/>
      <c r="AQG142"/>
      <c r="AQH142"/>
      <c r="AQI142"/>
      <c r="AQJ142"/>
      <c r="AQK142"/>
      <c r="AQL142"/>
      <c r="AQM142"/>
      <c r="AQN142"/>
      <c r="AQO142"/>
      <c r="AQP142"/>
      <c r="AQQ142"/>
      <c r="AQR142"/>
      <c r="AQS142"/>
      <c r="AQT142"/>
      <c r="AQU142"/>
      <c r="AQV142"/>
      <c r="AQW142"/>
      <c r="AQX142"/>
      <c r="AQY142"/>
      <c r="AQZ142"/>
      <c r="ARA142"/>
      <c r="ARB142"/>
      <c r="ARC142"/>
      <c r="ARD142"/>
      <c r="ARE142"/>
      <c r="ARF142"/>
      <c r="ARG142"/>
      <c r="ARH142"/>
      <c r="ARI142"/>
      <c r="ARJ142"/>
      <c r="ARK142"/>
      <c r="ARL142"/>
      <c r="ARM142"/>
      <c r="ARN142"/>
      <c r="ARO142"/>
      <c r="ARP142"/>
      <c r="ARQ142"/>
      <c r="ARR142"/>
      <c r="ARS142"/>
      <c r="ART142"/>
      <c r="ARU142"/>
      <c r="ARV142"/>
      <c r="ARW142"/>
      <c r="ARX142"/>
      <c r="ARY142"/>
      <c r="ARZ142"/>
      <c r="ASA142"/>
      <c r="ASB142"/>
      <c r="ASC142"/>
      <c r="ASD142"/>
      <c r="ASE142"/>
      <c r="ASF142"/>
      <c r="ASG142"/>
      <c r="ASH142"/>
      <c r="ASI142"/>
      <c r="ASJ142"/>
      <c r="ASK142"/>
      <c r="ASL142"/>
      <c r="ASM142"/>
      <c r="ASN142"/>
      <c r="ASO142"/>
      <c r="ASP142"/>
      <c r="ASQ142"/>
      <c r="ASR142"/>
      <c r="ASS142"/>
      <c r="AST142"/>
      <c r="ASU142"/>
      <c r="ASV142"/>
      <c r="ASW142"/>
      <c r="ASX142"/>
      <c r="ASY142"/>
      <c r="ASZ142"/>
      <c r="ATA142"/>
      <c r="ATB142"/>
      <c r="ATC142"/>
      <c r="ATD142"/>
      <c r="ATE142"/>
      <c r="ATF142"/>
      <c r="ATG142"/>
      <c r="ATH142"/>
      <c r="ATI142"/>
      <c r="ATJ142"/>
      <c r="ATK142"/>
      <c r="ATL142"/>
      <c r="ATM142"/>
      <c r="ATN142"/>
      <c r="ATO142"/>
      <c r="ATP142"/>
      <c r="ATQ142"/>
      <c r="ATR142"/>
      <c r="ATS142"/>
      <c r="ATT142"/>
      <c r="ATU142"/>
      <c r="ATV142"/>
      <c r="ATW142"/>
      <c r="ATX142"/>
      <c r="ATY142"/>
      <c r="ATZ142"/>
      <c r="AUA142"/>
      <c r="AUB142"/>
      <c r="AUC142"/>
      <c r="AUD142"/>
      <c r="AUE142"/>
      <c r="AUF142"/>
      <c r="AUG142"/>
      <c r="AUH142"/>
      <c r="AUI142"/>
      <c r="AUJ142"/>
      <c r="AUK142"/>
      <c r="AUL142"/>
      <c r="AUM142"/>
      <c r="AUN142"/>
      <c r="AUO142"/>
      <c r="AUP142"/>
      <c r="AUQ142"/>
      <c r="AUR142"/>
      <c r="AUS142"/>
      <c r="AUT142"/>
      <c r="AUU142"/>
      <c r="AUV142"/>
      <c r="AUW142"/>
      <c r="AUX142"/>
      <c r="AUY142"/>
      <c r="AUZ142"/>
      <c r="AVA142"/>
      <c r="AVB142"/>
      <c r="AVC142"/>
      <c r="AVD142"/>
      <c r="AVE142"/>
      <c r="AVF142"/>
      <c r="AVG142"/>
      <c r="AVH142"/>
      <c r="AVI142"/>
      <c r="AVJ142"/>
      <c r="AVK142"/>
      <c r="AVL142"/>
      <c r="AVM142"/>
      <c r="AVN142"/>
      <c r="AVO142"/>
      <c r="AVP142"/>
      <c r="AVQ142"/>
      <c r="AVR142"/>
      <c r="AVS142"/>
      <c r="AVT142"/>
      <c r="AVU142"/>
      <c r="AVV142"/>
      <c r="AVW142"/>
      <c r="AVX142"/>
      <c r="AVY142"/>
      <c r="AVZ142"/>
      <c r="AWA142"/>
      <c r="AWB142"/>
      <c r="AWC142"/>
      <c r="AWD142"/>
      <c r="AWE142"/>
      <c r="AWF142"/>
      <c r="AWG142"/>
      <c r="AWH142"/>
      <c r="AWI142"/>
      <c r="AWJ142"/>
      <c r="AWK142"/>
      <c r="AWL142"/>
      <c r="AWM142"/>
      <c r="AWN142"/>
      <c r="AWO142"/>
      <c r="AWP142"/>
      <c r="AWQ142"/>
      <c r="AWR142"/>
      <c r="AWS142"/>
      <c r="AWT142"/>
      <c r="AWU142"/>
      <c r="AWV142"/>
      <c r="AWW142"/>
      <c r="AWX142"/>
      <c r="AWY142"/>
      <c r="AWZ142"/>
      <c r="AXA142"/>
      <c r="AXB142"/>
      <c r="AXC142"/>
      <c r="AXD142"/>
      <c r="AXE142"/>
      <c r="AXF142"/>
      <c r="AXG142"/>
      <c r="AXH142"/>
      <c r="AXI142"/>
      <c r="AXJ142"/>
      <c r="AXK142"/>
      <c r="AXL142"/>
      <c r="AXM142"/>
      <c r="AXN142"/>
      <c r="AXO142"/>
      <c r="AXP142"/>
      <c r="AXQ142"/>
      <c r="AXR142"/>
      <c r="AXS142"/>
      <c r="AXT142"/>
      <c r="AXU142"/>
      <c r="AXV142"/>
      <c r="AXW142"/>
      <c r="AXX142"/>
      <c r="AXY142"/>
      <c r="AXZ142"/>
      <c r="AYA142"/>
      <c r="AYB142"/>
      <c r="AYC142"/>
      <c r="AYD142"/>
      <c r="AYE142"/>
      <c r="AYF142"/>
      <c r="AYG142"/>
      <c r="AYH142"/>
      <c r="AYI142"/>
      <c r="AYJ142"/>
      <c r="AYK142"/>
      <c r="AYL142"/>
      <c r="AYM142"/>
      <c r="AYN142"/>
      <c r="AYO142"/>
      <c r="AYP142"/>
      <c r="AYQ142"/>
      <c r="AYR142"/>
      <c r="AYS142"/>
      <c r="AYT142"/>
      <c r="AYU142"/>
      <c r="AYV142"/>
      <c r="AYW142"/>
      <c r="AYX142"/>
      <c r="AYY142"/>
      <c r="AYZ142"/>
      <c r="AZA142"/>
      <c r="AZB142"/>
      <c r="AZC142"/>
      <c r="AZD142"/>
      <c r="AZE142"/>
      <c r="AZF142"/>
      <c r="AZG142"/>
      <c r="AZH142"/>
      <c r="AZI142"/>
      <c r="AZJ142"/>
      <c r="AZK142"/>
      <c r="AZL142"/>
      <c r="AZM142"/>
      <c r="AZN142"/>
      <c r="AZO142"/>
      <c r="AZP142"/>
      <c r="AZQ142"/>
      <c r="AZR142"/>
      <c r="AZS142"/>
      <c r="AZT142"/>
      <c r="AZU142"/>
      <c r="AZV142"/>
      <c r="AZW142"/>
      <c r="AZX142"/>
      <c r="AZY142"/>
      <c r="AZZ142"/>
      <c r="BAA142"/>
      <c r="BAB142"/>
      <c r="BAC142"/>
      <c r="BAD142"/>
      <c r="BAE142"/>
      <c r="BAF142"/>
      <c r="BAG142"/>
      <c r="BAH142"/>
      <c r="BAI142"/>
      <c r="BAJ142"/>
      <c r="BAK142"/>
      <c r="BAL142"/>
      <c r="BAM142"/>
      <c r="BAN142"/>
      <c r="BAO142"/>
      <c r="BAP142"/>
      <c r="BAQ142"/>
      <c r="BAR142"/>
      <c r="BAS142"/>
      <c r="BAT142"/>
      <c r="BAU142"/>
      <c r="BAV142"/>
      <c r="BAW142"/>
      <c r="BAX142"/>
      <c r="BAY142"/>
      <c r="BAZ142"/>
      <c r="BBA142"/>
      <c r="BBB142"/>
      <c r="BBC142"/>
      <c r="BBD142"/>
      <c r="BBE142"/>
      <c r="BBF142"/>
      <c r="BBG142"/>
      <c r="BBH142"/>
      <c r="BBI142"/>
      <c r="BBJ142"/>
      <c r="BBK142"/>
      <c r="BBL142"/>
      <c r="BBM142"/>
      <c r="BBN142"/>
      <c r="BBO142"/>
      <c r="BBP142"/>
      <c r="BBQ142"/>
      <c r="BBR142"/>
      <c r="BBS142"/>
      <c r="BBT142"/>
      <c r="BBU142"/>
      <c r="BBV142"/>
      <c r="BBW142"/>
      <c r="BBX142"/>
      <c r="BBY142"/>
      <c r="BBZ142"/>
      <c r="BCA142"/>
      <c r="BCB142"/>
      <c r="BCC142"/>
      <c r="BCD142"/>
      <c r="BCE142"/>
      <c r="BCF142"/>
      <c r="BCG142"/>
      <c r="BCH142"/>
      <c r="BCI142"/>
      <c r="BCJ142"/>
      <c r="BCK142"/>
      <c r="BCL142"/>
      <c r="BCM142"/>
      <c r="BCN142"/>
      <c r="BCO142"/>
      <c r="BCP142"/>
      <c r="BCQ142"/>
      <c r="BCR142"/>
      <c r="BCS142"/>
      <c r="BCT142"/>
      <c r="BCU142"/>
      <c r="BCV142"/>
      <c r="BCW142"/>
      <c r="BCX142"/>
      <c r="BCY142"/>
      <c r="BCZ142"/>
      <c r="BDA142"/>
      <c r="BDB142"/>
      <c r="BDC142"/>
      <c r="BDD142"/>
      <c r="BDE142"/>
      <c r="BDF142"/>
      <c r="BDG142"/>
      <c r="BDH142"/>
      <c r="BDI142"/>
      <c r="BDJ142"/>
      <c r="BDK142"/>
      <c r="BDL142"/>
      <c r="BDM142"/>
      <c r="BDN142"/>
      <c r="BDO142"/>
      <c r="BDP142"/>
      <c r="BDQ142"/>
      <c r="BDR142"/>
      <c r="BDS142"/>
      <c r="BDT142"/>
      <c r="BDU142"/>
      <c r="BDV142"/>
      <c r="BDW142"/>
      <c r="BDX142"/>
      <c r="BDY142"/>
      <c r="BDZ142"/>
      <c r="BEA142"/>
      <c r="BEB142"/>
      <c r="BEC142"/>
      <c r="BED142"/>
      <c r="BEE142"/>
      <c r="BEF142"/>
      <c r="BEG142"/>
      <c r="BEH142"/>
      <c r="BEI142"/>
      <c r="BEJ142"/>
      <c r="BEK142"/>
      <c r="BEL142"/>
      <c r="BEM142"/>
      <c r="BEN142"/>
      <c r="BEO142"/>
      <c r="BEP142"/>
      <c r="BEQ142"/>
      <c r="BER142"/>
      <c r="BES142"/>
      <c r="BET142"/>
      <c r="BEU142"/>
      <c r="BEV142"/>
      <c r="BEW142"/>
      <c r="BEX142"/>
      <c r="BEY142"/>
      <c r="BEZ142"/>
      <c r="BFA142"/>
      <c r="BFB142"/>
      <c r="BFC142"/>
      <c r="BFD142"/>
      <c r="BFE142"/>
      <c r="BFF142"/>
      <c r="BFG142"/>
      <c r="BFH142"/>
      <c r="BFI142"/>
      <c r="BFJ142"/>
      <c r="BFK142"/>
      <c r="BFL142"/>
      <c r="BFM142"/>
      <c r="BFN142"/>
      <c r="BFO142"/>
      <c r="BFP142"/>
      <c r="BFQ142"/>
      <c r="BFR142"/>
      <c r="BFS142"/>
      <c r="BFT142"/>
      <c r="BFU142"/>
      <c r="BFV142"/>
      <c r="BFW142"/>
      <c r="BFX142"/>
      <c r="BFY142"/>
      <c r="BFZ142"/>
      <c r="BGA142"/>
      <c r="BGB142"/>
      <c r="BGC142"/>
      <c r="BGD142"/>
      <c r="BGE142"/>
      <c r="BGF142"/>
      <c r="BGG142"/>
      <c r="BGH142"/>
      <c r="BGI142"/>
      <c r="BGJ142"/>
      <c r="BGK142"/>
      <c r="BGL142"/>
      <c r="BGM142"/>
      <c r="BGN142"/>
      <c r="BGO142"/>
      <c r="BGP142"/>
      <c r="BGQ142"/>
      <c r="BGR142"/>
      <c r="BGS142"/>
      <c r="BGT142"/>
      <c r="BGU142"/>
      <c r="BGV142"/>
      <c r="BGW142"/>
      <c r="BGX142"/>
      <c r="BGY142"/>
      <c r="BGZ142"/>
      <c r="BHA142"/>
      <c r="BHB142"/>
      <c r="BHC142"/>
      <c r="BHD142"/>
      <c r="BHE142"/>
      <c r="BHF142"/>
      <c r="BHG142"/>
      <c r="BHH142"/>
      <c r="BHI142"/>
      <c r="BHJ142"/>
      <c r="BHK142"/>
      <c r="BHL142"/>
      <c r="BHM142"/>
      <c r="BHN142"/>
      <c r="BHO142"/>
      <c r="BHP142"/>
      <c r="BHQ142"/>
      <c r="BHR142"/>
      <c r="BHS142"/>
      <c r="BHT142"/>
      <c r="BHU142"/>
      <c r="BHV142"/>
      <c r="BHW142"/>
      <c r="BHX142"/>
      <c r="BHY142"/>
      <c r="BHZ142"/>
      <c r="BIA142"/>
      <c r="BIB142"/>
      <c r="BIC142"/>
      <c r="BID142"/>
      <c r="BIE142"/>
      <c r="BIF142"/>
      <c r="BIG142"/>
      <c r="BIH142"/>
      <c r="BII142"/>
      <c r="BIJ142"/>
      <c r="BIK142"/>
      <c r="BIL142"/>
      <c r="BIM142"/>
      <c r="BIN142"/>
      <c r="BIO142"/>
      <c r="BIP142"/>
      <c r="BIQ142"/>
      <c r="BIR142"/>
      <c r="BIS142"/>
      <c r="BIT142"/>
      <c r="BIU142"/>
      <c r="BIV142"/>
      <c r="BIW142"/>
      <c r="BIX142"/>
      <c r="BIY142"/>
      <c r="BIZ142"/>
      <c r="BJA142"/>
      <c r="BJB142"/>
      <c r="BJC142"/>
      <c r="BJD142"/>
      <c r="BJE142"/>
      <c r="BJF142"/>
      <c r="BJG142"/>
      <c r="BJH142"/>
      <c r="BJI142"/>
      <c r="BJJ142"/>
      <c r="BJK142"/>
      <c r="BJL142"/>
      <c r="BJM142"/>
      <c r="BJN142"/>
      <c r="BJO142"/>
      <c r="BJP142"/>
      <c r="BJQ142"/>
      <c r="BJR142"/>
      <c r="BJS142"/>
      <c r="BJT142"/>
      <c r="BJU142"/>
      <c r="BJV142"/>
      <c r="BJW142"/>
      <c r="BJX142"/>
      <c r="BJY142"/>
      <c r="BJZ142"/>
      <c r="BKA142"/>
      <c r="BKB142"/>
      <c r="BKC142"/>
      <c r="BKD142"/>
      <c r="BKE142"/>
      <c r="BKF142"/>
      <c r="BKG142"/>
      <c r="BKH142"/>
      <c r="BKI142"/>
      <c r="BKJ142"/>
      <c r="BKK142"/>
      <c r="BKL142"/>
      <c r="BKM142"/>
      <c r="BKN142"/>
      <c r="BKO142"/>
      <c r="BKP142"/>
      <c r="BKQ142"/>
      <c r="BKR142"/>
      <c r="BKS142"/>
      <c r="BKT142"/>
      <c r="BKU142"/>
      <c r="BKV142"/>
      <c r="BKW142"/>
      <c r="BKX142"/>
      <c r="BKY142"/>
      <c r="BKZ142"/>
      <c r="BLA142"/>
      <c r="BLB142"/>
      <c r="BLC142"/>
      <c r="BLD142"/>
      <c r="BLE142"/>
      <c r="BLF142"/>
      <c r="BLG142"/>
      <c r="BLH142"/>
      <c r="BLI142"/>
      <c r="BLJ142"/>
      <c r="BLK142"/>
      <c r="BLL142"/>
      <c r="BLM142"/>
      <c r="BLN142"/>
      <c r="BLO142"/>
      <c r="BLP142"/>
      <c r="BLQ142"/>
      <c r="BLR142"/>
      <c r="BLS142"/>
      <c r="BLT142"/>
      <c r="BLU142"/>
      <c r="BLV142"/>
      <c r="BLW142"/>
      <c r="BLX142"/>
      <c r="BLY142"/>
      <c r="BLZ142"/>
      <c r="BMA142"/>
      <c r="BMB142"/>
      <c r="BMC142"/>
      <c r="BMD142"/>
      <c r="BME142"/>
      <c r="BMF142"/>
      <c r="BMG142"/>
      <c r="BMH142"/>
      <c r="BMI142"/>
      <c r="BMJ142"/>
      <c r="BMK142"/>
      <c r="BML142"/>
      <c r="BMM142"/>
      <c r="BMN142"/>
      <c r="BMO142"/>
      <c r="BMP142"/>
      <c r="BMQ142"/>
      <c r="BMR142"/>
      <c r="BMS142"/>
      <c r="BMT142"/>
      <c r="BMU142"/>
      <c r="BMV142"/>
      <c r="BMW142"/>
      <c r="BMX142"/>
      <c r="BMY142"/>
      <c r="BMZ142"/>
      <c r="BNA142"/>
      <c r="BNB142"/>
      <c r="BNC142"/>
      <c r="BND142"/>
      <c r="BNE142"/>
      <c r="BNF142"/>
      <c r="BNG142"/>
      <c r="BNH142"/>
      <c r="BNI142"/>
      <c r="BNJ142"/>
      <c r="BNK142"/>
      <c r="BNL142"/>
      <c r="BNM142"/>
      <c r="BNN142"/>
      <c r="BNO142"/>
      <c r="BNP142"/>
      <c r="BNQ142"/>
      <c r="BNR142"/>
      <c r="BNS142"/>
      <c r="BNT142"/>
      <c r="BNU142"/>
      <c r="BNV142"/>
      <c r="BNW142"/>
      <c r="BNX142"/>
      <c r="BNY142"/>
      <c r="BNZ142"/>
      <c r="BOA142"/>
      <c r="BOB142"/>
      <c r="BOC142"/>
      <c r="BOD142"/>
      <c r="BOE142"/>
      <c r="BOF142"/>
      <c r="BOG142"/>
      <c r="BOH142"/>
      <c r="BOI142"/>
      <c r="BOJ142"/>
      <c r="BOK142"/>
      <c r="BOL142"/>
      <c r="BOM142"/>
      <c r="BON142"/>
      <c r="BOO142"/>
      <c r="BOP142"/>
      <c r="BOQ142"/>
      <c r="BOR142"/>
      <c r="BOS142"/>
      <c r="BOT142"/>
      <c r="BOU142"/>
      <c r="BOV142"/>
      <c r="BOW142"/>
      <c r="BOX142"/>
      <c r="BOY142"/>
      <c r="BOZ142"/>
      <c r="BPA142"/>
      <c r="BPB142"/>
      <c r="BPC142"/>
      <c r="BPD142"/>
      <c r="BPE142"/>
      <c r="BPF142"/>
      <c r="BPG142"/>
      <c r="BPH142"/>
      <c r="BPI142"/>
      <c r="BPJ142"/>
      <c r="BPK142"/>
      <c r="BPL142"/>
      <c r="BPM142"/>
      <c r="BPN142"/>
      <c r="BPO142"/>
      <c r="BPP142"/>
      <c r="BPQ142"/>
      <c r="BPR142"/>
      <c r="BPS142"/>
      <c r="BPT142"/>
      <c r="BPU142"/>
      <c r="BPV142"/>
      <c r="BPW142"/>
      <c r="BPX142"/>
      <c r="BPY142"/>
      <c r="BPZ142"/>
      <c r="BQA142"/>
      <c r="BQB142"/>
      <c r="BQC142"/>
      <c r="BQD142"/>
      <c r="BQE142"/>
      <c r="BQF142"/>
      <c r="BQG142"/>
      <c r="BQH142"/>
      <c r="BQI142"/>
      <c r="BQJ142"/>
      <c r="BQK142"/>
      <c r="BQL142"/>
      <c r="BQM142"/>
      <c r="BQN142"/>
      <c r="BQO142"/>
      <c r="BQP142"/>
      <c r="BQQ142"/>
      <c r="BQR142"/>
      <c r="BQS142"/>
      <c r="BQT142"/>
      <c r="BQU142"/>
      <c r="BQV142"/>
      <c r="BQW142"/>
      <c r="BQX142"/>
      <c r="BQY142"/>
      <c r="BQZ142"/>
      <c r="BRA142"/>
      <c r="BRB142"/>
      <c r="BRC142"/>
      <c r="BRD142"/>
      <c r="BRE142"/>
      <c r="BRF142"/>
      <c r="BRG142"/>
      <c r="BRH142"/>
      <c r="BRI142"/>
      <c r="BRJ142"/>
      <c r="BRK142"/>
      <c r="BRL142"/>
      <c r="BRM142"/>
      <c r="BRN142"/>
      <c r="BRO142"/>
      <c r="BRP142"/>
      <c r="BRQ142"/>
      <c r="BRR142"/>
      <c r="BRS142"/>
      <c r="BRT142"/>
      <c r="BRU142"/>
      <c r="BRV142"/>
      <c r="BRW142"/>
      <c r="BRX142"/>
      <c r="BRY142"/>
      <c r="BRZ142"/>
      <c r="BSA142"/>
      <c r="BSB142"/>
      <c r="BSC142"/>
      <c r="BSD142"/>
      <c r="BSE142"/>
      <c r="BSF142"/>
      <c r="BSG142"/>
      <c r="BSH142"/>
      <c r="BSI142"/>
      <c r="BSJ142"/>
      <c r="BSK142"/>
      <c r="BSL142"/>
      <c r="BSM142"/>
      <c r="BSN142"/>
      <c r="BSO142"/>
      <c r="BSP142"/>
      <c r="BSQ142"/>
      <c r="BSR142"/>
      <c r="BSS142"/>
      <c r="BST142"/>
      <c r="BSU142"/>
      <c r="BSV142"/>
      <c r="BSW142"/>
      <c r="BSX142"/>
      <c r="BSY142"/>
      <c r="BSZ142"/>
      <c r="BTA142"/>
      <c r="BTB142"/>
      <c r="BTC142"/>
      <c r="BTD142"/>
      <c r="BTE142"/>
      <c r="BTF142"/>
      <c r="BTG142"/>
      <c r="BTH142"/>
      <c r="BTI142"/>
      <c r="BTJ142"/>
      <c r="BTK142"/>
      <c r="BTL142"/>
      <c r="BTM142"/>
      <c r="BTN142"/>
      <c r="BTO142"/>
      <c r="BTP142"/>
      <c r="BTQ142"/>
      <c r="BTR142"/>
      <c r="BTS142"/>
      <c r="BTT142"/>
      <c r="BTU142"/>
      <c r="BTV142"/>
      <c r="BTW142"/>
      <c r="BTX142"/>
      <c r="BTY142"/>
      <c r="BTZ142"/>
      <c r="BUA142"/>
      <c r="BUB142"/>
      <c r="BUC142"/>
      <c r="BUD142"/>
      <c r="BUE142"/>
      <c r="BUF142"/>
      <c r="BUG142"/>
      <c r="BUH142"/>
      <c r="BUI142"/>
      <c r="BUJ142"/>
      <c r="BUK142"/>
      <c r="BUL142"/>
      <c r="BUM142"/>
      <c r="BUN142"/>
      <c r="BUO142"/>
      <c r="BUP142"/>
      <c r="BUQ142"/>
      <c r="BUR142"/>
      <c r="BUS142"/>
      <c r="BUT142"/>
      <c r="BUU142"/>
      <c r="BUV142"/>
      <c r="BUW142"/>
      <c r="BUX142"/>
      <c r="BUY142"/>
      <c r="BUZ142"/>
      <c r="BVA142"/>
      <c r="BVB142"/>
      <c r="BVC142"/>
      <c r="BVD142"/>
      <c r="BVE142"/>
      <c r="BVF142"/>
      <c r="BVG142"/>
      <c r="BVH142"/>
      <c r="BVI142"/>
      <c r="BVJ142"/>
      <c r="BVK142"/>
      <c r="BVL142"/>
      <c r="BVM142"/>
      <c r="BVN142"/>
      <c r="BVO142"/>
      <c r="BVP142"/>
      <c r="BVQ142"/>
      <c r="BVR142"/>
      <c r="BVS142"/>
      <c r="BVT142"/>
      <c r="BVU142"/>
      <c r="BVV142"/>
      <c r="BVW142"/>
      <c r="BVX142"/>
      <c r="BVY142"/>
      <c r="BVZ142"/>
      <c r="BWA142"/>
      <c r="BWB142"/>
      <c r="BWC142"/>
      <c r="BWD142"/>
      <c r="BWE142"/>
      <c r="BWF142"/>
      <c r="BWG142"/>
      <c r="BWH142"/>
      <c r="BWI142"/>
      <c r="BWJ142"/>
      <c r="BWK142"/>
      <c r="BWL142"/>
      <c r="BWM142"/>
      <c r="BWN142"/>
      <c r="BWO142"/>
      <c r="BWP142"/>
      <c r="BWQ142"/>
      <c r="BWR142"/>
      <c r="BWS142"/>
      <c r="BWT142"/>
      <c r="BWU142"/>
      <c r="BWV142"/>
      <c r="BWW142"/>
      <c r="BWX142"/>
      <c r="BWY142"/>
      <c r="BWZ142"/>
      <c r="BXA142"/>
      <c r="BXB142"/>
      <c r="BXC142"/>
      <c r="BXD142"/>
      <c r="BXE142"/>
      <c r="BXF142"/>
      <c r="BXG142"/>
      <c r="BXH142"/>
      <c r="BXI142"/>
      <c r="BXJ142"/>
      <c r="BXK142"/>
      <c r="BXL142"/>
      <c r="BXM142"/>
      <c r="BXN142"/>
      <c r="BXO142"/>
      <c r="BXP142"/>
      <c r="BXQ142"/>
      <c r="BXR142"/>
      <c r="BXS142"/>
      <c r="BXT142"/>
      <c r="BXU142"/>
      <c r="BXV142"/>
      <c r="BXW142"/>
      <c r="BXX142"/>
      <c r="BXY142"/>
      <c r="BXZ142"/>
      <c r="BYA142"/>
      <c r="BYB142"/>
      <c r="BYC142"/>
      <c r="BYD142"/>
      <c r="BYE142"/>
      <c r="BYF142"/>
      <c r="BYG142"/>
      <c r="BYH142"/>
      <c r="BYI142"/>
      <c r="BYJ142"/>
      <c r="BYK142"/>
      <c r="BYL142"/>
      <c r="BYM142"/>
      <c r="BYN142"/>
      <c r="BYO142"/>
      <c r="BYP142"/>
      <c r="BYQ142"/>
      <c r="BYR142"/>
      <c r="BYS142"/>
      <c r="BYT142"/>
      <c r="BYU142"/>
      <c r="BYV142"/>
      <c r="BYW142"/>
      <c r="BYX142"/>
      <c r="BYY142"/>
      <c r="BYZ142"/>
      <c r="BZA142"/>
      <c r="BZB142"/>
      <c r="BZC142"/>
      <c r="BZD142"/>
      <c r="BZE142"/>
      <c r="BZF142"/>
      <c r="BZG142"/>
      <c r="BZH142"/>
      <c r="BZI142"/>
      <c r="BZJ142"/>
      <c r="BZK142"/>
      <c r="BZL142"/>
      <c r="BZM142"/>
      <c r="BZN142"/>
      <c r="BZO142"/>
      <c r="BZP142"/>
      <c r="BZQ142"/>
      <c r="BZR142"/>
      <c r="BZS142"/>
      <c r="BZT142"/>
      <c r="BZU142"/>
      <c r="BZV142"/>
      <c r="BZW142"/>
      <c r="BZX142"/>
      <c r="BZY142"/>
      <c r="BZZ142"/>
      <c r="CAA142"/>
      <c r="CAB142"/>
      <c r="CAC142"/>
      <c r="CAD142"/>
      <c r="CAE142"/>
      <c r="CAF142"/>
      <c r="CAG142"/>
      <c r="CAH142"/>
      <c r="CAI142"/>
      <c r="CAJ142"/>
      <c r="CAK142"/>
      <c r="CAL142"/>
      <c r="CAM142"/>
      <c r="CAN142"/>
      <c r="CAO142"/>
      <c r="CAP142"/>
      <c r="CAQ142"/>
      <c r="CAR142"/>
      <c r="CAS142"/>
      <c r="CAT142"/>
      <c r="CAU142"/>
      <c r="CAV142"/>
      <c r="CAW142"/>
      <c r="CAX142"/>
      <c r="CAY142"/>
      <c r="CAZ142"/>
      <c r="CBA142"/>
      <c r="CBB142"/>
      <c r="CBC142"/>
      <c r="CBD142"/>
      <c r="CBE142"/>
      <c r="CBF142"/>
      <c r="CBG142"/>
      <c r="CBH142"/>
      <c r="CBI142"/>
      <c r="CBJ142"/>
      <c r="CBK142"/>
      <c r="CBL142"/>
      <c r="CBM142"/>
      <c r="CBN142"/>
      <c r="CBO142"/>
      <c r="CBP142"/>
      <c r="CBQ142"/>
      <c r="CBR142"/>
      <c r="CBS142"/>
      <c r="CBT142"/>
      <c r="CBU142"/>
      <c r="CBV142"/>
      <c r="CBW142"/>
      <c r="CBX142"/>
      <c r="CBY142"/>
      <c r="CBZ142"/>
      <c r="CCA142"/>
      <c r="CCB142"/>
      <c r="CCC142"/>
      <c r="CCD142"/>
      <c r="CCE142"/>
      <c r="CCF142"/>
      <c r="CCG142"/>
      <c r="CCH142"/>
      <c r="CCI142"/>
      <c r="CCJ142"/>
      <c r="CCK142"/>
      <c r="CCL142"/>
      <c r="CCM142"/>
      <c r="CCN142"/>
      <c r="CCO142"/>
      <c r="CCP142"/>
      <c r="CCQ142"/>
      <c r="CCR142"/>
      <c r="CCS142"/>
      <c r="CCT142"/>
      <c r="CCU142"/>
      <c r="CCV142"/>
      <c r="CCW142"/>
      <c r="CCX142"/>
      <c r="CCY142"/>
      <c r="CCZ142"/>
      <c r="CDA142"/>
      <c r="CDB142"/>
      <c r="CDC142"/>
      <c r="CDD142"/>
      <c r="CDE142"/>
      <c r="CDF142"/>
      <c r="CDG142"/>
      <c r="CDH142"/>
      <c r="CDI142"/>
      <c r="CDJ142"/>
      <c r="CDK142"/>
      <c r="CDL142"/>
      <c r="CDM142"/>
      <c r="CDN142"/>
      <c r="CDO142"/>
      <c r="CDP142"/>
      <c r="CDQ142"/>
      <c r="CDR142"/>
      <c r="CDS142"/>
      <c r="CDT142"/>
      <c r="CDU142"/>
      <c r="CDV142"/>
      <c r="CDW142"/>
      <c r="CDX142"/>
      <c r="CDY142"/>
      <c r="CDZ142"/>
      <c r="CEA142"/>
      <c r="CEB142"/>
      <c r="CEC142"/>
      <c r="CED142"/>
      <c r="CEE142"/>
      <c r="CEF142"/>
      <c r="CEG142"/>
      <c r="CEH142"/>
      <c r="CEI142"/>
      <c r="CEJ142"/>
      <c r="CEK142"/>
      <c r="CEL142"/>
      <c r="CEM142"/>
      <c r="CEN142"/>
      <c r="CEO142"/>
      <c r="CEP142"/>
      <c r="CEQ142"/>
      <c r="CER142"/>
      <c r="CES142"/>
      <c r="CET142"/>
      <c r="CEU142"/>
      <c r="CEV142"/>
      <c r="CEW142"/>
      <c r="CEX142"/>
      <c r="CEY142"/>
      <c r="CEZ142"/>
      <c r="CFA142"/>
      <c r="CFB142"/>
      <c r="CFC142"/>
      <c r="CFD142"/>
      <c r="CFE142"/>
      <c r="CFF142"/>
      <c r="CFG142"/>
      <c r="CFH142"/>
      <c r="CFI142"/>
      <c r="CFJ142"/>
      <c r="CFK142"/>
      <c r="CFL142"/>
      <c r="CFM142"/>
      <c r="CFN142"/>
      <c r="CFO142"/>
      <c r="CFP142"/>
      <c r="CFQ142"/>
      <c r="CFR142"/>
      <c r="CFS142"/>
      <c r="CFT142"/>
      <c r="CFU142"/>
      <c r="CFV142"/>
      <c r="CFW142"/>
      <c r="CFX142"/>
      <c r="CFY142"/>
      <c r="CFZ142"/>
      <c r="CGA142"/>
      <c r="CGB142"/>
      <c r="CGC142"/>
      <c r="CGD142"/>
      <c r="CGE142"/>
      <c r="CGF142"/>
      <c r="CGG142"/>
      <c r="CGH142"/>
      <c r="CGI142"/>
      <c r="CGJ142"/>
      <c r="CGK142"/>
      <c r="CGL142"/>
      <c r="CGM142"/>
      <c r="CGN142"/>
      <c r="CGO142"/>
      <c r="CGP142"/>
      <c r="CGQ142"/>
      <c r="CGR142"/>
      <c r="CGS142"/>
      <c r="CGT142"/>
      <c r="CGU142"/>
      <c r="CGV142"/>
      <c r="CGW142"/>
      <c r="CGX142"/>
      <c r="CGY142"/>
      <c r="CGZ142"/>
      <c r="CHA142"/>
      <c r="CHB142"/>
      <c r="CHC142"/>
      <c r="CHD142"/>
      <c r="CHE142"/>
      <c r="CHF142"/>
      <c r="CHG142"/>
      <c r="CHH142"/>
      <c r="CHI142"/>
      <c r="CHJ142"/>
      <c r="CHK142"/>
      <c r="CHL142"/>
      <c r="CHM142"/>
      <c r="CHN142"/>
      <c r="CHO142"/>
      <c r="CHP142"/>
      <c r="CHQ142"/>
      <c r="CHR142"/>
      <c r="CHS142"/>
      <c r="CHT142"/>
      <c r="CHU142"/>
      <c r="CHV142"/>
      <c r="CHW142"/>
      <c r="CHX142"/>
      <c r="CHY142"/>
      <c r="CHZ142"/>
      <c r="CIA142"/>
      <c r="CIB142"/>
      <c r="CIC142"/>
      <c r="CID142"/>
      <c r="CIE142"/>
      <c r="CIF142"/>
      <c r="CIG142"/>
      <c r="CIH142"/>
      <c r="CII142"/>
      <c r="CIJ142"/>
      <c r="CIK142"/>
      <c r="CIL142"/>
      <c r="CIM142"/>
      <c r="CIN142"/>
      <c r="CIO142"/>
      <c r="CIP142"/>
      <c r="CIQ142"/>
      <c r="CIR142"/>
      <c r="CIS142"/>
      <c r="CIT142"/>
      <c r="CIU142"/>
      <c r="CIV142"/>
      <c r="CIW142"/>
      <c r="CIX142"/>
      <c r="CIY142"/>
      <c r="CIZ142"/>
      <c r="CJA142"/>
      <c r="CJB142"/>
      <c r="CJC142"/>
      <c r="CJD142"/>
      <c r="CJE142"/>
      <c r="CJF142"/>
      <c r="CJG142"/>
      <c r="CJH142"/>
      <c r="CJI142"/>
      <c r="CJJ142"/>
      <c r="CJK142"/>
      <c r="CJL142"/>
      <c r="CJM142"/>
      <c r="CJN142"/>
      <c r="CJO142"/>
      <c r="CJP142"/>
      <c r="CJQ142"/>
      <c r="CJR142"/>
      <c r="CJS142"/>
      <c r="CJT142"/>
      <c r="CJU142"/>
      <c r="CJV142"/>
      <c r="CJW142"/>
      <c r="CJX142"/>
      <c r="CJY142"/>
      <c r="CJZ142"/>
      <c r="CKA142"/>
      <c r="CKB142"/>
      <c r="CKC142"/>
      <c r="CKD142"/>
      <c r="CKE142"/>
      <c r="CKF142"/>
      <c r="CKG142"/>
      <c r="CKH142"/>
      <c r="CKI142"/>
      <c r="CKJ142"/>
      <c r="CKK142"/>
      <c r="CKL142"/>
      <c r="CKM142"/>
      <c r="CKN142"/>
      <c r="CKO142"/>
      <c r="CKP142"/>
      <c r="CKQ142"/>
      <c r="CKR142"/>
      <c r="CKS142"/>
      <c r="CKT142"/>
      <c r="CKU142"/>
      <c r="CKV142"/>
      <c r="CKW142"/>
      <c r="CKX142"/>
      <c r="CKY142"/>
      <c r="CKZ142"/>
      <c r="CLA142"/>
      <c r="CLB142"/>
      <c r="CLC142"/>
      <c r="CLD142"/>
      <c r="CLE142"/>
      <c r="CLF142"/>
      <c r="CLG142"/>
      <c r="CLH142"/>
      <c r="CLI142"/>
      <c r="CLJ142"/>
      <c r="CLK142"/>
      <c r="CLL142"/>
      <c r="CLM142"/>
      <c r="CLN142"/>
      <c r="CLO142"/>
      <c r="CLP142"/>
      <c r="CLQ142"/>
      <c r="CLR142"/>
      <c r="CLS142"/>
      <c r="CLT142"/>
      <c r="CLU142"/>
      <c r="CLV142"/>
      <c r="CLW142"/>
      <c r="CLX142"/>
      <c r="CLY142"/>
      <c r="CLZ142"/>
      <c r="CMA142"/>
      <c r="CMB142"/>
      <c r="CMC142"/>
      <c r="CMD142"/>
      <c r="CME142"/>
      <c r="CMF142"/>
      <c r="CMG142"/>
      <c r="CMH142"/>
      <c r="CMI142"/>
      <c r="CMJ142"/>
      <c r="CMK142"/>
      <c r="CML142"/>
      <c r="CMM142"/>
      <c r="CMN142"/>
      <c r="CMO142"/>
      <c r="CMP142"/>
      <c r="CMQ142"/>
      <c r="CMR142"/>
      <c r="CMS142"/>
      <c r="CMT142"/>
      <c r="CMU142"/>
      <c r="CMV142"/>
      <c r="CMW142"/>
      <c r="CMX142"/>
      <c r="CMY142"/>
      <c r="CMZ142"/>
      <c r="CNA142"/>
      <c r="CNB142"/>
      <c r="CNC142"/>
      <c r="CND142"/>
      <c r="CNE142"/>
      <c r="CNF142"/>
      <c r="CNG142"/>
      <c r="CNH142"/>
      <c r="CNI142"/>
      <c r="CNJ142"/>
      <c r="CNK142"/>
      <c r="CNL142"/>
      <c r="CNM142"/>
      <c r="CNN142"/>
      <c r="CNO142"/>
      <c r="CNP142"/>
      <c r="CNQ142"/>
      <c r="CNR142"/>
      <c r="CNS142"/>
      <c r="CNT142"/>
      <c r="CNU142"/>
      <c r="CNV142"/>
      <c r="CNW142"/>
      <c r="CNX142"/>
      <c r="CNY142"/>
      <c r="CNZ142"/>
      <c r="COA142"/>
      <c r="COB142"/>
      <c r="COC142"/>
      <c r="COD142"/>
      <c r="COE142"/>
      <c r="COF142"/>
      <c r="COG142"/>
      <c r="COH142"/>
      <c r="COI142"/>
      <c r="COJ142"/>
      <c r="COK142"/>
      <c r="COL142"/>
      <c r="COM142"/>
      <c r="CON142"/>
      <c r="COO142"/>
      <c r="COP142"/>
      <c r="COQ142"/>
      <c r="COR142"/>
      <c r="COS142"/>
      <c r="COT142"/>
      <c r="COU142"/>
      <c r="COV142"/>
      <c r="COW142"/>
      <c r="COX142"/>
      <c r="COY142"/>
      <c r="COZ142"/>
      <c r="CPA142"/>
      <c r="CPB142"/>
      <c r="CPC142"/>
      <c r="CPD142"/>
      <c r="CPE142"/>
      <c r="CPF142"/>
      <c r="CPG142"/>
      <c r="CPH142"/>
      <c r="CPI142"/>
      <c r="CPJ142"/>
      <c r="CPK142"/>
      <c r="CPL142"/>
      <c r="CPM142"/>
      <c r="CPN142"/>
      <c r="CPO142"/>
      <c r="CPP142"/>
      <c r="CPQ142"/>
      <c r="CPR142"/>
      <c r="CPS142"/>
      <c r="CPT142"/>
      <c r="CPU142"/>
      <c r="CPV142"/>
      <c r="CPW142"/>
      <c r="CPX142"/>
      <c r="CPY142"/>
      <c r="CPZ142"/>
      <c r="CQA142"/>
      <c r="CQB142"/>
      <c r="CQC142"/>
      <c r="CQD142"/>
      <c r="CQE142"/>
      <c r="CQF142"/>
      <c r="CQG142"/>
      <c r="CQH142"/>
      <c r="CQI142"/>
      <c r="CQJ142"/>
      <c r="CQK142"/>
      <c r="CQL142"/>
      <c r="CQM142"/>
      <c r="CQN142"/>
      <c r="CQO142"/>
      <c r="CQP142"/>
      <c r="CQQ142"/>
      <c r="CQR142"/>
      <c r="CQS142"/>
      <c r="CQT142"/>
      <c r="CQU142"/>
      <c r="CQV142"/>
      <c r="CQW142"/>
      <c r="CQX142"/>
      <c r="CQY142"/>
      <c r="CQZ142"/>
      <c r="CRA142"/>
      <c r="CRB142"/>
      <c r="CRC142"/>
      <c r="CRD142"/>
      <c r="CRE142"/>
      <c r="CRF142"/>
      <c r="CRG142"/>
      <c r="CRH142"/>
      <c r="CRI142"/>
      <c r="CRJ142"/>
      <c r="CRK142"/>
      <c r="CRL142"/>
      <c r="CRM142"/>
      <c r="CRN142"/>
      <c r="CRO142"/>
      <c r="CRP142"/>
      <c r="CRQ142"/>
      <c r="CRR142"/>
      <c r="CRS142"/>
      <c r="CRT142"/>
      <c r="CRU142"/>
      <c r="CRV142"/>
      <c r="CRW142"/>
      <c r="CRX142"/>
      <c r="CRY142"/>
      <c r="CRZ142"/>
      <c r="CSA142"/>
      <c r="CSB142"/>
      <c r="CSC142"/>
      <c r="CSD142"/>
      <c r="CSE142"/>
      <c r="CSF142"/>
      <c r="CSG142"/>
      <c r="CSH142"/>
      <c r="CSI142"/>
      <c r="CSJ142"/>
      <c r="CSK142"/>
      <c r="CSL142"/>
      <c r="CSM142"/>
      <c r="CSN142"/>
      <c r="CSO142"/>
      <c r="CSP142"/>
      <c r="CSQ142"/>
      <c r="CSR142"/>
      <c r="CSS142"/>
      <c r="CST142"/>
      <c r="CSU142"/>
      <c r="CSV142"/>
      <c r="CSW142"/>
      <c r="CSX142"/>
      <c r="CSY142"/>
      <c r="CSZ142"/>
      <c r="CTA142"/>
      <c r="CTB142"/>
      <c r="CTC142"/>
      <c r="CTD142"/>
      <c r="CTE142"/>
      <c r="CTF142"/>
      <c r="CTG142"/>
      <c r="CTH142"/>
      <c r="CTI142"/>
      <c r="CTJ142"/>
      <c r="CTK142"/>
      <c r="CTL142"/>
      <c r="CTM142"/>
      <c r="CTN142"/>
      <c r="CTO142"/>
      <c r="CTP142"/>
      <c r="CTQ142"/>
      <c r="CTR142"/>
      <c r="CTS142"/>
      <c r="CTT142"/>
      <c r="CTU142"/>
      <c r="CTV142"/>
      <c r="CTW142"/>
      <c r="CTX142"/>
      <c r="CTY142"/>
      <c r="CTZ142"/>
      <c r="CUA142"/>
      <c r="CUB142"/>
      <c r="CUC142"/>
      <c r="CUD142"/>
      <c r="CUE142"/>
      <c r="CUF142"/>
      <c r="CUG142"/>
      <c r="CUH142"/>
      <c r="CUI142"/>
      <c r="CUJ142"/>
      <c r="CUK142"/>
      <c r="CUL142"/>
      <c r="CUM142"/>
      <c r="CUN142"/>
      <c r="CUO142"/>
      <c r="CUP142"/>
      <c r="CUQ142"/>
      <c r="CUR142"/>
      <c r="CUS142"/>
      <c r="CUT142"/>
      <c r="CUU142"/>
      <c r="CUV142"/>
      <c r="CUW142"/>
      <c r="CUX142"/>
      <c r="CUY142"/>
      <c r="CUZ142"/>
      <c r="CVA142"/>
      <c r="CVB142"/>
      <c r="CVC142"/>
      <c r="CVD142"/>
      <c r="CVE142"/>
      <c r="CVF142"/>
      <c r="CVG142"/>
      <c r="CVH142"/>
      <c r="CVI142"/>
      <c r="CVJ142"/>
      <c r="CVK142"/>
      <c r="CVL142"/>
      <c r="CVM142"/>
      <c r="CVN142"/>
      <c r="CVO142"/>
      <c r="CVP142"/>
      <c r="CVQ142"/>
      <c r="CVR142"/>
      <c r="CVS142"/>
      <c r="CVT142"/>
      <c r="CVU142"/>
      <c r="CVV142"/>
      <c r="CVW142"/>
      <c r="CVX142"/>
      <c r="CVY142"/>
      <c r="CVZ142"/>
      <c r="CWA142"/>
      <c r="CWB142"/>
      <c r="CWC142"/>
      <c r="CWD142"/>
      <c r="CWE142"/>
      <c r="CWF142"/>
      <c r="CWG142"/>
      <c r="CWH142"/>
      <c r="CWI142"/>
      <c r="CWJ142"/>
      <c r="CWK142"/>
      <c r="CWL142"/>
      <c r="CWM142"/>
      <c r="CWN142"/>
      <c r="CWO142"/>
      <c r="CWP142"/>
      <c r="CWQ142"/>
      <c r="CWR142"/>
      <c r="CWS142"/>
      <c r="CWT142"/>
      <c r="CWU142"/>
      <c r="CWV142"/>
      <c r="CWW142"/>
      <c r="CWX142"/>
      <c r="CWY142"/>
      <c r="CWZ142"/>
      <c r="CXA142"/>
      <c r="CXB142"/>
      <c r="CXC142"/>
      <c r="CXD142"/>
      <c r="CXE142"/>
      <c r="CXF142"/>
      <c r="CXG142"/>
      <c r="CXH142"/>
      <c r="CXI142"/>
      <c r="CXJ142"/>
      <c r="CXK142"/>
      <c r="CXL142"/>
      <c r="CXM142"/>
      <c r="CXN142"/>
      <c r="CXO142"/>
      <c r="CXP142"/>
      <c r="CXQ142"/>
      <c r="CXR142"/>
      <c r="CXS142"/>
      <c r="CXT142"/>
      <c r="CXU142"/>
      <c r="CXV142"/>
      <c r="CXW142"/>
      <c r="CXX142"/>
      <c r="CXY142"/>
      <c r="CXZ142"/>
      <c r="CYA142"/>
      <c r="CYB142"/>
      <c r="CYC142"/>
      <c r="CYD142"/>
      <c r="CYE142"/>
      <c r="CYF142"/>
      <c r="CYG142"/>
      <c r="CYH142"/>
      <c r="CYI142"/>
      <c r="CYJ142"/>
      <c r="CYK142"/>
      <c r="CYL142"/>
      <c r="CYM142"/>
      <c r="CYN142"/>
      <c r="CYO142"/>
      <c r="CYP142"/>
      <c r="CYQ142"/>
      <c r="CYR142"/>
      <c r="CYS142"/>
      <c r="CYT142"/>
      <c r="CYU142"/>
      <c r="CYV142"/>
      <c r="CYW142"/>
      <c r="CYX142"/>
      <c r="CYY142"/>
      <c r="CYZ142"/>
      <c r="CZA142"/>
      <c r="CZB142"/>
      <c r="CZC142"/>
      <c r="CZD142"/>
      <c r="CZE142"/>
      <c r="CZF142"/>
      <c r="CZG142"/>
      <c r="CZH142"/>
      <c r="CZI142"/>
      <c r="CZJ142"/>
      <c r="CZK142"/>
      <c r="CZL142"/>
      <c r="CZM142"/>
      <c r="CZN142"/>
      <c r="CZO142"/>
      <c r="CZP142"/>
      <c r="CZQ142"/>
      <c r="CZR142"/>
      <c r="CZS142"/>
      <c r="CZT142"/>
      <c r="CZU142"/>
      <c r="CZV142"/>
      <c r="CZW142"/>
      <c r="CZX142"/>
      <c r="CZY142"/>
      <c r="CZZ142"/>
      <c r="DAA142"/>
      <c r="DAB142"/>
      <c r="DAC142"/>
      <c r="DAD142"/>
      <c r="DAE142"/>
      <c r="DAF142"/>
      <c r="DAG142"/>
      <c r="DAH142"/>
      <c r="DAI142"/>
      <c r="DAJ142"/>
      <c r="DAK142"/>
      <c r="DAL142"/>
      <c r="DAM142"/>
      <c r="DAN142"/>
      <c r="DAO142"/>
      <c r="DAP142"/>
      <c r="DAQ142"/>
      <c r="DAR142"/>
      <c r="DAS142"/>
      <c r="DAT142"/>
      <c r="DAU142"/>
      <c r="DAV142"/>
      <c r="DAW142"/>
      <c r="DAX142"/>
      <c r="DAY142"/>
      <c r="DAZ142"/>
      <c r="DBA142"/>
      <c r="DBB142"/>
      <c r="DBC142"/>
      <c r="DBD142"/>
      <c r="DBE142"/>
      <c r="DBF142"/>
      <c r="DBG142"/>
      <c r="DBH142"/>
      <c r="DBI142"/>
      <c r="DBJ142"/>
      <c r="DBK142"/>
      <c r="DBL142"/>
      <c r="DBM142"/>
      <c r="DBN142"/>
      <c r="DBO142"/>
      <c r="DBP142"/>
      <c r="DBQ142"/>
      <c r="DBR142"/>
      <c r="DBS142"/>
      <c r="DBT142"/>
      <c r="DBU142"/>
      <c r="DBV142"/>
      <c r="DBW142"/>
      <c r="DBX142"/>
      <c r="DBY142"/>
      <c r="DBZ142"/>
      <c r="DCA142"/>
      <c r="DCB142"/>
      <c r="DCC142"/>
      <c r="DCD142"/>
      <c r="DCE142"/>
      <c r="DCF142"/>
      <c r="DCG142"/>
      <c r="DCH142"/>
      <c r="DCI142"/>
      <c r="DCJ142"/>
      <c r="DCK142"/>
      <c r="DCL142"/>
      <c r="DCM142"/>
      <c r="DCN142"/>
      <c r="DCO142"/>
      <c r="DCP142"/>
      <c r="DCQ142"/>
      <c r="DCR142"/>
      <c r="DCS142"/>
      <c r="DCT142"/>
      <c r="DCU142"/>
      <c r="DCV142"/>
      <c r="DCW142"/>
      <c r="DCX142"/>
      <c r="DCY142"/>
      <c r="DCZ142"/>
      <c r="DDA142"/>
      <c r="DDB142"/>
      <c r="DDC142"/>
      <c r="DDD142"/>
      <c r="DDE142"/>
      <c r="DDF142"/>
      <c r="DDG142"/>
      <c r="DDH142"/>
      <c r="DDI142"/>
      <c r="DDJ142"/>
      <c r="DDK142"/>
      <c r="DDL142"/>
      <c r="DDM142"/>
      <c r="DDN142"/>
      <c r="DDO142"/>
      <c r="DDP142"/>
      <c r="DDQ142"/>
      <c r="DDR142"/>
      <c r="DDS142"/>
      <c r="DDT142"/>
      <c r="DDU142"/>
      <c r="DDV142"/>
      <c r="DDW142"/>
      <c r="DDX142"/>
      <c r="DDY142"/>
      <c r="DDZ142"/>
      <c r="DEA142"/>
      <c r="DEB142"/>
      <c r="DEC142"/>
      <c r="DED142"/>
      <c r="DEE142"/>
      <c r="DEF142"/>
      <c r="DEG142"/>
      <c r="DEH142"/>
      <c r="DEI142"/>
      <c r="DEJ142"/>
      <c r="DEK142"/>
      <c r="DEL142"/>
      <c r="DEM142"/>
      <c r="DEN142"/>
      <c r="DEO142"/>
      <c r="DEP142"/>
      <c r="DEQ142"/>
      <c r="DER142"/>
      <c r="DES142"/>
      <c r="DET142"/>
      <c r="DEU142"/>
      <c r="DEV142"/>
      <c r="DEW142"/>
      <c r="DEX142"/>
      <c r="DEY142"/>
      <c r="DEZ142"/>
      <c r="DFA142"/>
      <c r="DFB142"/>
      <c r="DFC142"/>
      <c r="DFD142"/>
      <c r="DFE142"/>
      <c r="DFF142"/>
      <c r="DFG142"/>
      <c r="DFH142"/>
      <c r="DFI142"/>
      <c r="DFJ142"/>
      <c r="DFK142"/>
      <c r="DFL142"/>
      <c r="DFM142"/>
      <c r="DFN142"/>
      <c r="DFO142"/>
      <c r="DFP142"/>
      <c r="DFQ142"/>
      <c r="DFR142"/>
      <c r="DFS142"/>
      <c r="DFT142"/>
      <c r="DFU142"/>
      <c r="DFV142"/>
      <c r="DFW142"/>
      <c r="DFX142"/>
      <c r="DFY142"/>
      <c r="DFZ142"/>
      <c r="DGA142"/>
      <c r="DGB142"/>
      <c r="DGC142"/>
      <c r="DGD142"/>
      <c r="DGE142"/>
      <c r="DGF142"/>
      <c r="DGG142"/>
      <c r="DGH142"/>
      <c r="DGI142"/>
      <c r="DGJ142"/>
      <c r="DGK142"/>
      <c r="DGL142"/>
      <c r="DGM142"/>
      <c r="DGN142"/>
      <c r="DGO142"/>
      <c r="DGP142"/>
      <c r="DGQ142"/>
      <c r="DGR142"/>
      <c r="DGS142"/>
      <c r="DGT142"/>
      <c r="DGU142"/>
      <c r="DGV142"/>
      <c r="DGW142"/>
      <c r="DGX142"/>
      <c r="DGY142"/>
      <c r="DGZ142"/>
      <c r="DHA142"/>
      <c r="DHB142"/>
      <c r="DHC142"/>
      <c r="DHD142"/>
      <c r="DHE142"/>
      <c r="DHF142"/>
      <c r="DHG142"/>
      <c r="DHH142"/>
      <c r="DHI142"/>
      <c r="DHJ142"/>
      <c r="DHK142"/>
      <c r="DHL142"/>
      <c r="DHM142"/>
      <c r="DHN142"/>
      <c r="DHO142"/>
      <c r="DHP142"/>
      <c r="DHQ142"/>
      <c r="DHR142"/>
      <c r="DHS142"/>
      <c r="DHT142"/>
      <c r="DHU142"/>
      <c r="DHV142"/>
      <c r="DHW142"/>
      <c r="DHX142"/>
      <c r="DHY142"/>
      <c r="DHZ142"/>
      <c r="DIA142"/>
      <c r="DIB142"/>
      <c r="DIC142"/>
      <c r="DID142"/>
      <c r="DIE142"/>
      <c r="DIF142"/>
      <c r="DIG142"/>
      <c r="DIH142"/>
      <c r="DII142"/>
      <c r="DIJ142"/>
      <c r="DIK142"/>
      <c r="DIL142"/>
      <c r="DIM142"/>
      <c r="DIN142"/>
      <c r="DIO142"/>
      <c r="DIP142"/>
      <c r="DIQ142"/>
      <c r="DIR142"/>
      <c r="DIS142"/>
      <c r="DIT142"/>
      <c r="DIU142"/>
      <c r="DIV142"/>
      <c r="DIW142"/>
      <c r="DIX142"/>
      <c r="DIY142"/>
      <c r="DIZ142"/>
      <c r="DJA142"/>
      <c r="DJB142"/>
      <c r="DJC142"/>
      <c r="DJD142"/>
      <c r="DJE142"/>
      <c r="DJF142"/>
      <c r="DJG142"/>
      <c r="DJH142"/>
      <c r="DJI142"/>
      <c r="DJJ142"/>
      <c r="DJK142"/>
      <c r="DJL142"/>
      <c r="DJM142"/>
      <c r="DJN142"/>
      <c r="DJO142"/>
      <c r="DJP142"/>
      <c r="DJQ142"/>
      <c r="DJR142"/>
      <c r="DJS142"/>
      <c r="DJT142"/>
      <c r="DJU142"/>
      <c r="DJV142"/>
      <c r="DJW142"/>
      <c r="DJX142"/>
      <c r="DJY142"/>
      <c r="DJZ142"/>
      <c r="DKA142"/>
      <c r="DKB142"/>
      <c r="DKC142"/>
      <c r="DKD142"/>
      <c r="DKE142"/>
      <c r="DKF142"/>
      <c r="DKG142"/>
      <c r="DKH142"/>
      <c r="DKI142"/>
      <c r="DKJ142"/>
      <c r="DKK142"/>
      <c r="DKL142"/>
      <c r="DKM142"/>
      <c r="DKN142"/>
      <c r="DKO142"/>
      <c r="DKP142"/>
      <c r="DKQ142"/>
      <c r="DKR142"/>
      <c r="DKS142"/>
      <c r="DKT142"/>
      <c r="DKU142"/>
      <c r="DKV142"/>
      <c r="DKW142"/>
      <c r="DKX142"/>
      <c r="DKY142"/>
      <c r="DKZ142"/>
      <c r="DLA142"/>
      <c r="DLB142"/>
      <c r="DLC142"/>
      <c r="DLD142"/>
      <c r="DLE142"/>
      <c r="DLF142"/>
      <c r="DLG142"/>
      <c r="DLH142"/>
      <c r="DLI142"/>
      <c r="DLJ142"/>
      <c r="DLK142"/>
      <c r="DLL142"/>
      <c r="DLM142"/>
      <c r="DLN142"/>
      <c r="DLO142"/>
      <c r="DLP142"/>
      <c r="DLQ142"/>
      <c r="DLR142"/>
      <c r="DLS142"/>
      <c r="DLT142"/>
      <c r="DLU142"/>
      <c r="DLV142"/>
      <c r="DLW142"/>
      <c r="DLX142"/>
      <c r="DLY142"/>
      <c r="DLZ142"/>
      <c r="DMA142"/>
      <c r="DMB142"/>
      <c r="DMC142"/>
      <c r="DMD142"/>
      <c r="DME142"/>
      <c r="DMF142"/>
      <c r="DMG142"/>
      <c r="DMH142"/>
      <c r="DMI142"/>
      <c r="DMJ142"/>
      <c r="DMK142"/>
      <c r="DML142"/>
      <c r="DMM142"/>
      <c r="DMN142"/>
      <c r="DMO142"/>
      <c r="DMP142"/>
      <c r="DMQ142"/>
      <c r="DMR142"/>
      <c r="DMS142"/>
      <c r="DMT142"/>
      <c r="DMU142"/>
      <c r="DMV142"/>
      <c r="DMW142"/>
      <c r="DMX142"/>
      <c r="DMY142"/>
      <c r="DMZ142"/>
      <c r="DNA142"/>
      <c r="DNB142"/>
      <c r="DNC142"/>
      <c r="DND142"/>
      <c r="DNE142"/>
      <c r="DNF142"/>
      <c r="DNG142"/>
      <c r="DNH142"/>
      <c r="DNI142"/>
      <c r="DNJ142"/>
      <c r="DNK142"/>
      <c r="DNL142"/>
      <c r="DNM142"/>
      <c r="DNN142"/>
      <c r="DNO142"/>
      <c r="DNP142"/>
      <c r="DNQ142"/>
      <c r="DNR142"/>
      <c r="DNS142"/>
      <c r="DNT142"/>
      <c r="DNU142"/>
      <c r="DNV142"/>
      <c r="DNW142"/>
      <c r="DNX142"/>
      <c r="DNY142"/>
      <c r="DNZ142"/>
      <c r="DOA142"/>
      <c r="DOB142"/>
      <c r="DOC142"/>
      <c r="DOD142"/>
      <c r="DOE142"/>
      <c r="DOF142"/>
      <c r="DOG142"/>
      <c r="DOH142"/>
      <c r="DOI142"/>
      <c r="DOJ142"/>
      <c r="DOK142"/>
      <c r="DOL142"/>
      <c r="DOM142"/>
      <c r="DON142"/>
      <c r="DOO142"/>
      <c r="DOP142"/>
      <c r="DOQ142"/>
      <c r="DOR142"/>
      <c r="DOS142"/>
      <c r="DOT142"/>
      <c r="DOU142"/>
      <c r="DOV142"/>
      <c r="DOW142"/>
      <c r="DOX142"/>
      <c r="DOY142"/>
      <c r="DOZ142"/>
      <c r="DPA142"/>
      <c r="DPB142"/>
      <c r="DPC142"/>
      <c r="DPD142"/>
      <c r="DPE142"/>
      <c r="DPF142"/>
      <c r="DPG142"/>
      <c r="DPH142"/>
      <c r="DPI142"/>
      <c r="DPJ142"/>
      <c r="DPK142"/>
      <c r="DPL142"/>
      <c r="DPM142"/>
      <c r="DPN142"/>
      <c r="DPO142"/>
      <c r="DPP142"/>
      <c r="DPQ142"/>
      <c r="DPR142"/>
      <c r="DPS142"/>
      <c r="DPT142"/>
      <c r="DPU142"/>
      <c r="DPV142"/>
      <c r="DPW142"/>
      <c r="DPX142"/>
      <c r="DPY142"/>
      <c r="DPZ142"/>
      <c r="DQA142"/>
      <c r="DQB142"/>
      <c r="DQC142"/>
      <c r="DQD142"/>
      <c r="DQE142"/>
      <c r="DQF142"/>
      <c r="DQG142"/>
      <c r="DQH142"/>
      <c r="DQI142"/>
      <c r="DQJ142"/>
      <c r="DQK142"/>
      <c r="DQL142"/>
      <c r="DQM142"/>
      <c r="DQN142"/>
      <c r="DQO142"/>
      <c r="DQP142"/>
      <c r="DQQ142"/>
      <c r="DQR142"/>
      <c r="DQS142"/>
      <c r="DQT142"/>
      <c r="DQU142"/>
      <c r="DQV142"/>
      <c r="DQW142"/>
      <c r="DQX142"/>
      <c r="DQY142"/>
      <c r="DQZ142"/>
      <c r="DRA142"/>
      <c r="DRB142"/>
      <c r="DRC142"/>
      <c r="DRD142"/>
      <c r="DRE142"/>
      <c r="DRF142"/>
      <c r="DRG142"/>
      <c r="DRH142"/>
      <c r="DRI142"/>
      <c r="DRJ142"/>
      <c r="DRK142"/>
      <c r="DRL142"/>
      <c r="DRM142"/>
      <c r="DRN142"/>
      <c r="DRO142"/>
      <c r="DRP142"/>
      <c r="DRQ142"/>
      <c r="DRR142"/>
      <c r="DRS142"/>
      <c r="DRT142"/>
      <c r="DRU142"/>
      <c r="DRV142"/>
      <c r="DRW142"/>
      <c r="DRX142"/>
      <c r="DRY142"/>
      <c r="DRZ142"/>
      <c r="DSA142"/>
      <c r="DSB142"/>
      <c r="DSC142"/>
      <c r="DSD142"/>
      <c r="DSE142"/>
      <c r="DSF142"/>
      <c r="DSG142"/>
      <c r="DSH142"/>
      <c r="DSI142"/>
      <c r="DSJ142"/>
      <c r="DSK142"/>
      <c r="DSL142"/>
      <c r="DSM142"/>
      <c r="DSN142"/>
      <c r="DSO142"/>
      <c r="DSP142"/>
      <c r="DSQ142"/>
      <c r="DSR142"/>
      <c r="DSS142"/>
      <c r="DST142"/>
      <c r="DSU142"/>
      <c r="DSV142"/>
      <c r="DSW142"/>
      <c r="DSX142"/>
      <c r="DSY142"/>
      <c r="DSZ142"/>
      <c r="DTA142"/>
      <c r="DTB142"/>
      <c r="DTC142"/>
      <c r="DTD142"/>
      <c r="DTE142"/>
      <c r="DTF142"/>
      <c r="DTG142"/>
      <c r="DTH142"/>
      <c r="DTI142"/>
      <c r="DTJ142"/>
      <c r="DTK142"/>
      <c r="DTL142"/>
      <c r="DTM142"/>
      <c r="DTN142"/>
      <c r="DTO142"/>
      <c r="DTP142"/>
      <c r="DTQ142"/>
      <c r="DTR142"/>
      <c r="DTS142"/>
      <c r="DTT142"/>
      <c r="DTU142"/>
      <c r="DTV142"/>
      <c r="DTW142"/>
      <c r="DTX142"/>
      <c r="DTY142"/>
      <c r="DTZ142"/>
      <c r="DUA142"/>
      <c r="DUB142"/>
      <c r="DUC142"/>
      <c r="DUD142"/>
      <c r="DUE142"/>
      <c r="DUF142"/>
      <c r="DUG142"/>
      <c r="DUH142"/>
      <c r="DUI142"/>
      <c r="DUJ142"/>
      <c r="DUK142"/>
      <c r="DUL142"/>
      <c r="DUM142"/>
      <c r="DUN142"/>
      <c r="DUO142"/>
      <c r="DUP142"/>
      <c r="DUQ142"/>
      <c r="DUR142"/>
      <c r="DUS142"/>
      <c r="DUT142"/>
      <c r="DUU142"/>
      <c r="DUV142"/>
      <c r="DUW142"/>
      <c r="DUX142"/>
      <c r="DUY142"/>
      <c r="DUZ142"/>
      <c r="DVA142"/>
      <c r="DVB142"/>
      <c r="DVC142"/>
      <c r="DVD142"/>
      <c r="DVE142"/>
      <c r="DVF142"/>
      <c r="DVG142"/>
      <c r="DVH142"/>
      <c r="DVI142"/>
      <c r="DVJ142"/>
      <c r="DVK142"/>
      <c r="DVL142"/>
      <c r="DVM142"/>
      <c r="DVN142"/>
      <c r="DVO142"/>
      <c r="DVP142"/>
      <c r="DVQ142"/>
      <c r="DVR142"/>
      <c r="DVS142"/>
      <c r="DVT142"/>
      <c r="DVU142"/>
      <c r="DVV142"/>
      <c r="DVW142"/>
      <c r="DVX142"/>
      <c r="DVY142"/>
      <c r="DVZ142"/>
      <c r="DWA142"/>
      <c r="DWB142"/>
      <c r="DWC142"/>
      <c r="DWD142"/>
      <c r="DWE142"/>
      <c r="DWF142"/>
      <c r="DWG142"/>
      <c r="DWH142"/>
      <c r="DWI142"/>
      <c r="DWJ142"/>
      <c r="DWK142"/>
      <c r="DWL142"/>
      <c r="DWM142"/>
      <c r="DWN142"/>
      <c r="DWO142"/>
      <c r="DWP142"/>
      <c r="DWQ142"/>
      <c r="DWR142"/>
      <c r="DWS142"/>
      <c r="DWT142"/>
      <c r="DWU142"/>
      <c r="DWV142"/>
      <c r="DWW142"/>
      <c r="DWX142"/>
      <c r="DWY142"/>
      <c r="DWZ142"/>
      <c r="DXA142"/>
      <c r="DXB142"/>
      <c r="DXC142"/>
      <c r="DXD142"/>
      <c r="DXE142"/>
      <c r="DXF142"/>
      <c r="DXG142"/>
      <c r="DXH142"/>
      <c r="DXI142"/>
      <c r="DXJ142"/>
      <c r="DXK142"/>
      <c r="DXL142"/>
      <c r="DXM142"/>
      <c r="DXN142"/>
      <c r="DXO142"/>
      <c r="DXP142"/>
      <c r="DXQ142"/>
      <c r="DXR142"/>
      <c r="DXS142"/>
      <c r="DXT142"/>
      <c r="DXU142"/>
      <c r="DXV142"/>
      <c r="DXW142"/>
      <c r="DXX142"/>
      <c r="DXY142"/>
      <c r="DXZ142"/>
      <c r="DYA142"/>
      <c r="DYB142"/>
      <c r="DYC142"/>
      <c r="DYD142"/>
      <c r="DYE142"/>
      <c r="DYF142"/>
      <c r="DYG142"/>
      <c r="DYH142"/>
      <c r="DYI142"/>
      <c r="DYJ142"/>
      <c r="DYK142"/>
      <c r="DYL142"/>
      <c r="DYM142"/>
      <c r="DYN142"/>
      <c r="DYO142"/>
      <c r="DYP142"/>
      <c r="DYQ142"/>
      <c r="DYR142"/>
      <c r="DYS142"/>
      <c r="DYT142"/>
      <c r="DYU142"/>
      <c r="DYV142"/>
      <c r="DYW142"/>
      <c r="DYX142"/>
      <c r="DYY142"/>
      <c r="DYZ142"/>
      <c r="DZA142"/>
      <c r="DZB142"/>
      <c r="DZC142"/>
      <c r="DZD142"/>
      <c r="DZE142"/>
      <c r="DZF142"/>
      <c r="DZG142"/>
      <c r="DZH142"/>
      <c r="DZI142"/>
      <c r="DZJ142"/>
      <c r="DZK142"/>
      <c r="DZL142"/>
      <c r="DZM142"/>
      <c r="DZN142"/>
      <c r="DZO142"/>
      <c r="DZP142"/>
      <c r="DZQ142"/>
      <c r="DZR142"/>
      <c r="DZS142"/>
      <c r="DZT142"/>
      <c r="DZU142"/>
      <c r="DZV142"/>
      <c r="DZW142"/>
      <c r="DZX142"/>
      <c r="DZY142"/>
      <c r="DZZ142"/>
      <c r="EAA142"/>
      <c r="EAB142"/>
      <c r="EAC142"/>
      <c r="EAD142"/>
      <c r="EAE142"/>
      <c r="EAF142"/>
      <c r="EAG142"/>
      <c r="EAH142"/>
      <c r="EAI142"/>
      <c r="EAJ142"/>
      <c r="EAK142"/>
      <c r="EAL142"/>
      <c r="EAM142"/>
      <c r="EAN142"/>
      <c r="EAO142"/>
      <c r="EAP142"/>
      <c r="EAQ142"/>
      <c r="EAR142"/>
      <c r="EAS142"/>
      <c r="EAT142"/>
      <c r="EAU142"/>
      <c r="EAV142"/>
      <c r="EAW142"/>
      <c r="EAX142"/>
      <c r="EAY142"/>
      <c r="EAZ142"/>
      <c r="EBA142"/>
      <c r="EBB142"/>
      <c r="EBC142"/>
      <c r="EBD142"/>
      <c r="EBE142"/>
      <c r="EBF142"/>
      <c r="EBG142"/>
      <c r="EBH142"/>
      <c r="EBI142"/>
      <c r="EBJ142"/>
      <c r="EBK142"/>
      <c r="EBL142"/>
      <c r="EBM142"/>
      <c r="EBN142"/>
      <c r="EBO142"/>
      <c r="EBP142"/>
      <c r="EBQ142"/>
      <c r="EBR142"/>
      <c r="EBS142"/>
      <c r="EBT142"/>
      <c r="EBU142"/>
      <c r="EBV142"/>
      <c r="EBW142"/>
      <c r="EBX142"/>
      <c r="EBY142"/>
      <c r="EBZ142"/>
      <c r="ECA142"/>
      <c r="ECB142"/>
      <c r="ECC142"/>
      <c r="ECD142"/>
      <c r="ECE142"/>
      <c r="ECF142"/>
      <c r="ECG142"/>
      <c r="ECH142"/>
      <c r="ECI142"/>
      <c r="ECJ142"/>
      <c r="ECK142"/>
      <c r="ECL142"/>
      <c r="ECM142"/>
      <c r="ECN142"/>
      <c r="ECO142"/>
      <c r="ECP142"/>
      <c r="ECQ142"/>
      <c r="ECR142"/>
      <c r="ECS142"/>
      <c r="ECT142"/>
      <c r="ECU142"/>
      <c r="ECV142"/>
      <c r="ECW142"/>
      <c r="ECX142"/>
      <c r="ECY142"/>
      <c r="ECZ142"/>
      <c r="EDA142"/>
      <c r="EDB142"/>
      <c r="EDC142"/>
      <c r="EDD142"/>
      <c r="EDE142"/>
      <c r="EDF142"/>
      <c r="EDG142"/>
      <c r="EDH142"/>
      <c r="EDI142"/>
      <c r="EDJ142"/>
      <c r="EDK142"/>
      <c r="EDL142"/>
      <c r="EDM142"/>
      <c r="EDN142"/>
      <c r="EDO142"/>
      <c r="EDP142"/>
      <c r="EDQ142"/>
      <c r="EDR142"/>
      <c r="EDS142"/>
      <c r="EDT142"/>
      <c r="EDU142"/>
      <c r="EDV142"/>
      <c r="EDW142"/>
      <c r="EDX142"/>
      <c r="EDY142"/>
      <c r="EDZ142"/>
      <c r="EEA142"/>
      <c r="EEB142"/>
      <c r="EEC142"/>
      <c r="EED142"/>
      <c r="EEE142"/>
      <c r="EEF142"/>
      <c r="EEG142"/>
      <c r="EEH142"/>
      <c r="EEI142"/>
      <c r="EEJ142"/>
      <c r="EEK142"/>
      <c r="EEL142"/>
      <c r="EEM142"/>
      <c r="EEN142"/>
      <c r="EEO142"/>
      <c r="EEP142"/>
      <c r="EEQ142"/>
      <c r="EER142"/>
      <c r="EES142"/>
      <c r="EET142"/>
      <c r="EEU142"/>
      <c r="EEV142"/>
      <c r="EEW142"/>
      <c r="EEX142"/>
      <c r="EEY142"/>
      <c r="EEZ142"/>
      <c r="EFA142"/>
      <c r="EFB142"/>
      <c r="EFC142"/>
      <c r="EFD142"/>
      <c r="EFE142"/>
      <c r="EFF142"/>
      <c r="EFG142"/>
      <c r="EFH142"/>
      <c r="EFI142"/>
      <c r="EFJ142"/>
      <c r="EFK142"/>
      <c r="EFL142"/>
      <c r="EFM142"/>
      <c r="EFN142"/>
      <c r="EFO142"/>
      <c r="EFP142"/>
      <c r="EFQ142"/>
      <c r="EFR142"/>
      <c r="EFS142"/>
      <c r="EFT142"/>
      <c r="EFU142"/>
      <c r="EFV142"/>
      <c r="EFW142"/>
      <c r="EFX142"/>
      <c r="EFY142"/>
      <c r="EFZ142"/>
      <c r="EGA142"/>
      <c r="EGB142"/>
      <c r="EGC142"/>
      <c r="EGD142"/>
      <c r="EGE142"/>
      <c r="EGF142"/>
      <c r="EGG142"/>
      <c r="EGH142"/>
      <c r="EGI142"/>
      <c r="EGJ142"/>
      <c r="EGK142"/>
      <c r="EGL142"/>
      <c r="EGM142"/>
      <c r="EGN142"/>
      <c r="EGO142"/>
      <c r="EGP142"/>
      <c r="EGQ142"/>
      <c r="EGR142"/>
      <c r="EGS142"/>
      <c r="EGT142"/>
      <c r="EGU142"/>
      <c r="EGV142"/>
      <c r="EGW142"/>
      <c r="EGX142"/>
      <c r="EGY142"/>
      <c r="EGZ142"/>
      <c r="EHA142"/>
      <c r="EHB142"/>
      <c r="EHC142"/>
      <c r="EHD142"/>
      <c r="EHE142"/>
      <c r="EHF142"/>
      <c r="EHG142"/>
      <c r="EHH142"/>
      <c r="EHI142"/>
      <c r="EHJ142"/>
      <c r="EHK142"/>
      <c r="EHL142"/>
      <c r="EHM142"/>
      <c r="EHN142"/>
      <c r="EHO142"/>
      <c r="EHP142"/>
      <c r="EHQ142"/>
      <c r="EHR142"/>
      <c r="EHS142"/>
      <c r="EHT142"/>
      <c r="EHU142"/>
      <c r="EHV142"/>
      <c r="EHW142"/>
      <c r="EHX142"/>
      <c r="EHY142"/>
      <c r="EHZ142"/>
      <c r="EIA142"/>
      <c r="EIB142"/>
      <c r="EIC142"/>
      <c r="EID142"/>
      <c r="EIE142"/>
      <c r="EIF142"/>
      <c r="EIG142"/>
      <c r="EIH142"/>
      <c r="EII142"/>
      <c r="EIJ142"/>
      <c r="EIK142"/>
      <c r="EIL142"/>
      <c r="EIM142"/>
      <c r="EIN142"/>
      <c r="EIO142"/>
      <c r="EIP142"/>
      <c r="EIQ142"/>
      <c r="EIR142"/>
      <c r="EIS142"/>
      <c r="EIT142"/>
      <c r="EIU142"/>
      <c r="EIV142"/>
      <c r="EIW142"/>
      <c r="EIX142"/>
      <c r="EIY142"/>
      <c r="EIZ142"/>
      <c r="EJA142"/>
      <c r="EJB142"/>
      <c r="EJC142"/>
      <c r="EJD142"/>
      <c r="EJE142"/>
      <c r="EJF142"/>
      <c r="EJG142"/>
      <c r="EJH142"/>
      <c r="EJI142"/>
      <c r="EJJ142"/>
      <c r="EJK142"/>
      <c r="EJL142"/>
      <c r="EJM142"/>
      <c r="EJN142"/>
      <c r="EJO142"/>
      <c r="EJP142"/>
      <c r="EJQ142"/>
      <c r="EJR142"/>
      <c r="EJS142"/>
      <c r="EJT142"/>
      <c r="EJU142"/>
      <c r="EJV142"/>
      <c r="EJW142"/>
      <c r="EJX142"/>
      <c r="EJY142"/>
      <c r="EJZ142"/>
      <c r="EKA142"/>
      <c r="EKB142"/>
      <c r="EKC142"/>
      <c r="EKD142"/>
      <c r="EKE142"/>
      <c r="EKF142"/>
      <c r="EKG142"/>
      <c r="EKH142"/>
      <c r="EKI142"/>
      <c r="EKJ142"/>
      <c r="EKK142"/>
      <c r="EKL142"/>
      <c r="EKM142"/>
      <c r="EKN142"/>
      <c r="EKO142"/>
      <c r="EKP142"/>
      <c r="EKQ142"/>
      <c r="EKR142"/>
      <c r="EKS142"/>
      <c r="EKT142"/>
      <c r="EKU142"/>
      <c r="EKV142"/>
      <c r="EKW142"/>
      <c r="EKX142"/>
      <c r="EKY142"/>
      <c r="EKZ142"/>
      <c r="ELA142"/>
      <c r="ELB142"/>
      <c r="ELC142"/>
      <c r="ELD142"/>
      <c r="ELE142"/>
      <c r="ELF142"/>
      <c r="ELG142"/>
      <c r="ELH142"/>
      <c r="ELI142"/>
      <c r="ELJ142"/>
      <c r="ELK142"/>
      <c r="ELL142"/>
      <c r="ELM142"/>
      <c r="ELN142"/>
      <c r="ELO142"/>
      <c r="ELP142"/>
      <c r="ELQ142"/>
      <c r="ELR142"/>
      <c r="ELS142"/>
      <c r="ELT142"/>
      <c r="ELU142"/>
      <c r="ELV142"/>
      <c r="ELW142"/>
      <c r="ELX142"/>
      <c r="ELY142"/>
      <c r="ELZ142"/>
      <c r="EMA142"/>
      <c r="EMB142"/>
      <c r="EMC142"/>
      <c r="EMD142"/>
      <c r="EME142"/>
      <c r="EMF142"/>
      <c r="EMG142"/>
      <c r="EMH142"/>
      <c r="EMI142"/>
      <c r="EMJ142"/>
      <c r="EMK142"/>
      <c r="EML142"/>
      <c r="EMM142"/>
      <c r="EMN142"/>
      <c r="EMO142"/>
      <c r="EMP142"/>
      <c r="EMQ142"/>
      <c r="EMR142"/>
      <c r="EMS142"/>
      <c r="EMT142"/>
      <c r="EMU142"/>
      <c r="EMV142"/>
      <c r="EMW142"/>
      <c r="EMX142"/>
      <c r="EMY142"/>
      <c r="EMZ142"/>
      <c r="ENA142"/>
      <c r="ENB142"/>
      <c r="ENC142"/>
      <c r="END142"/>
      <c r="ENE142"/>
      <c r="ENF142"/>
      <c r="ENG142"/>
      <c r="ENH142"/>
      <c r="ENI142"/>
      <c r="ENJ142"/>
      <c r="ENK142"/>
      <c r="ENL142"/>
      <c r="ENM142"/>
      <c r="ENN142"/>
      <c r="ENO142"/>
      <c r="ENP142"/>
      <c r="ENQ142"/>
      <c r="ENR142"/>
      <c r="ENS142"/>
      <c r="ENT142"/>
      <c r="ENU142"/>
      <c r="ENV142"/>
      <c r="ENW142"/>
      <c r="ENX142"/>
      <c r="ENY142"/>
      <c r="ENZ142"/>
      <c r="EOA142"/>
      <c r="EOB142"/>
      <c r="EOC142"/>
      <c r="EOD142"/>
      <c r="EOE142"/>
      <c r="EOF142"/>
      <c r="EOG142"/>
      <c r="EOH142"/>
      <c r="EOI142"/>
      <c r="EOJ142"/>
      <c r="EOK142"/>
      <c r="EOL142"/>
      <c r="EOM142"/>
      <c r="EON142"/>
      <c r="EOO142"/>
      <c r="EOP142"/>
      <c r="EOQ142"/>
      <c r="EOR142"/>
      <c r="EOS142"/>
      <c r="EOT142"/>
      <c r="EOU142"/>
      <c r="EOV142"/>
      <c r="EOW142"/>
      <c r="EOX142"/>
      <c r="EOY142"/>
      <c r="EOZ142"/>
      <c r="EPA142"/>
      <c r="EPB142"/>
      <c r="EPC142"/>
      <c r="EPD142"/>
      <c r="EPE142"/>
      <c r="EPF142"/>
      <c r="EPG142"/>
      <c r="EPH142"/>
      <c r="EPI142"/>
      <c r="EPJ142"/>
      <c r="EPK142"/>
      <c r="EPL142"/>
      <c r="EPM142"/>
      <c r="EPN142"/>
      <c r="EPO142"/>
      <c r="EPP142"/>
      <c r="EPQ142"/>
      <c r="EPR142"/>
      <c r="EPS142"/>
      <c r="EPT142"/>
      <c r="EPU142"/>
      <c r="EPV142"/>
      <c r="EPW142"/>
      <c r="EPX142"/>
      <c r="EPY142"/>
      <c r="EPZ142"/>
      <c r="EQA142"/>
      <c r="EQB142"/>
      <c r="EQC142"/>
      <c r="EQD142"/>
      <c r="EQE142"/>
      <c r="EQF142"/>
      <c r="EQG142"/>
      <c r="EQH142"/>
      <c r="EQI142"/>
      <c r="EQJ142"/>
      <c r="EQK142"/>
      <c r="EQL142"/>
      <c r="EQM142"/>
      <c r="EQN142"/>
      <c r="EQO142"/>
      <c r="EQP142"/>
      <c r="EQQ142"/>
      <c r="EQR142"/>
      <c r="EQS142"/>
      <c r="EQT142"/>
      <c r="EQU142"/>
      <c r="EQV142"/>
      <c r="EQW142"/>
      <c r="EQX142"/>
      <c r="EQY142"/>
      <c r="EQZ142"/>
      <c r="ERA142"/>
      <c r="ERB142"/>
      <c r="ERC142"/>
      <c r="ERD142"/>
      <c r="ERE142"/>
      <c r="ERF142"/>
      <c r="ERG142"/>
      <c r="ERH142"/>
      <c r="ERI142"/>
      <c r="ERJ142"/>
      <c r="ERK142"/>
      <c r="ERL142"/>
      <c r="ERM142"/>
      <c r="ERN142"/>
      <c r="ERO142"/>
      <c r="ERP142"/>
      <c r="ERQ142"/>
      <c r="ERR142"/>
      <c r="ERS142"/>
      <c r="ERT142"/>
      <c r="ERU142"/>
      <c r="ERV142"/>
      <c r="ERW142"/>
      <c r="ERX142"/>
      <c r="ERY142"/>
      <c r="ERZ142"/>
      <c r="ESA142"/>
      <c r="ESB142"/>
      <c r="ESC142"/>
      <c r="ESD142"/>
      <c r="ESE142"/>
      <c r="ESF142"/>
      <c r="ESG142"/>
      <c r="ESH142"/>
      <c r="ESI142"/>
      <c r="ESJ142"/>
      <c r="ESK142"/>
      <c r="ESL142"/>
      <c r="ESM142"/>
      <c r="ESN142"/>
      <c r="ESO142"/>
      <c r="ESP142"/>
      <c r="ESQ142"/>
      <c r="ESR142"/>
      <c r="ESS142"/>
      <c r="EST142"/>
      <c r="ESU142"/>
      <c r="ESV142"/>
      <c r="ESW142"/>
      <c r="ESX142"/>
      <c r="ESY142"/>
      <c r="ESZ142"/>
      <c r="ETA142"/>
      <c r="ETB142"/>
      <c r="ETC142"/>
      <c r="ETD142"/>
      <c r="ETE142"/>
      <c r="ETF142"/>
      <c r="ETG142"/>
      <c r="ETH142"/>
      <c r="ETI142"/>
      <c r="ETJ142"/>
      <c r="ETK142"/>
      <c r="ETL142"/>
      <c r="ETM142"/>
      <c r="ETN142"/>
      <c r="ETO142"/>
      <c r="ETP142"/>
      <c r="ETQ142"/>
      <c r="ETR142"/>
      <c r="ETS142"/>
      <c r="ETT142"/>
      <c r="ETU142"/>
      <c r="ETV142"/>
      <c r="ETW142"/>
      <c r="ETX142"/>
      <c r="ETY142"/>
      <c r="ETZ142"/>
      <c r="EUA142"/>
      <c r="EUB142"/>
      <c r="EUC142"/>
      <c r="EUD142"/>
      <c r="EUE142"/>
      <c r="EUF142"/>
      <c r="EUG142"/>
      <c r="EUH142"/>
      <c r="EUI142"/>
      <c r="EUJ142"/>
      <c r="EUK142"/>
      <c r="EUL142"/>
      <c r="EUM142"/>
      <c r="EUN142"/>
      <c r="EUO142"/>
      <c r="EUP142"/>
      <c r="EUQ142"/>
      <c r="EUR142"/>
      <c r="EUS142"/>
      <c r="EUT142"/>
      <c r="EUU142"/>
      <c r="EUV142"/>
      <c r="EUW142"/>
      <c r="EUX142"/>
      <c r="EUY142"/>
      <c r="EUZ142"/>
      <c r="EVA142"/>
      <c r="EVB142"/>
      <c r="EVC142"/>
      <c r="EVD142"/>
      <c r="EVE142"/>
      <c r="EVF142"/>
      <c r="EVG142"/>
      <c r="EVH142"/>
      <c r="EVI142"/>
      <c r="EVJ142"/>
      <c r="EVK142"/>
      <c r="EVL142"/>
      <c r="EVM142"/>
      <c r="EVN142"/>
      <c r="EVO142"/>
      <c r="EVP142"/>
      <c r="EVQ142"/>
      <c r="EVR142"/>
      <c r="EVS142"/>
      <c r="EVT142"/>
      <c r="EVU142"/>
      <c r="EVV142"/>
      <c r="EVW142"/>
      <c r="EVX142"/>
      <c r="EVY142"/>
      <c r="EVZ142"/>
      <c r="EWA142"/>
      <c r="EWB142"/>
      <c r="EWC142"/>
      <c r="EWD142"/>
      <c r="EWE142"/>
      <c r="EWF142"/>
      <c r="EWG142"/>
      <c r="EWH142"/>
      <c r="EWI142"/>
      <c r="EWJ142"/>
      <c r="EWK142"/>
      <c r="EWL142"/>
      <c r="EWM142"/>
      <c r="EWN142"/>
      <c r="EWO142"/>
      <c r="EWP142"/>
      <c r="EWQ142"/>
      <c r="EWR142"/>
      <c r="EWS142"/>
      <c r="EWT142"/>
      <c r="EWU142"/>
      <c r="EWV142"/>
      <c r="EWW142"/>
      <c r="EWX142"/>
      <c r="EWY142"/>
      <c r="EWZ142"/>
      <c r="EXA142"/>
      <c r="EXB142"/>
      <c r="EXC142"/>
      <c r="EXD142"/>
      <c r="EXE142"/>
      <c r="EXF142"/>
      <c r="EXG142"/>
      <c r="EXH142"/>
      <c r="EXI142"/>
      <c r="EXJ142"/>
      <c r="EXK142"/>
      <c r="EXL142"/>
      <c r="EXM142"/>
      <c r="EXN142"/>
      <c r="EXO142"/>
      <c r="EXP142"/>
      <c r="EXQ142"/>
      <c r="EXR142"/>
      <c r="EXS142"/>
      <c r="EXT142"/>
      <c r="EXU142"/>
      <c r="EXV142"/>
      <c r="EXW142"/>
      <c r="EXX142"/>
      <c r="EXY142"/>
      <c r="EXZ142"/>
      <c r="EYA142"/>
      <c r="EYB142"/>
      <c r="EYC142"/>
      <c r="EYD142"/>
      <c r="EYE142"/>
      <c r="EYF142"/>
      <c r="EYG142"/>
      <c r="EYH142"/>
      <c r="EYI142"/>
      <c r="EYJ142"/>
      <c r="EYK142"/>
      <c r="EYL142"/>
      <c r="EYM142"/>
      <c r="EYN142"/>
      <c r="EYO142"/>
      <c r="EYP142"/>
      <c r="EYQ142"/>
      <c r="EYR142"/>
      <c r="EYS142"/>
      <c r="EYT142"/>
      <c r="EYU142"/>
      <c r="EYV142"/>
      <c r="EYW142"/>
      <c r="EYX142"/>
      <c r="EYY142"/>
      <c r="EYZ142"/>
      <c r="EZA142"/>
      <c r="EZB142"/>
      <c r="EZC142"/>
      <c r="EZD142"/>
      <c r="EZE142"/>
      <c r="EZF142"/>
      <c r="EZG142"/>
      <c r="EZH142"/>
      <c r="EZI142"/>
      <c r="EZJ142"/>
      <c r="EZK142"/>
      <c r="EZL142"/>
      <c r="EZM142"/>
      <c r="EZN142"/>
      <c r="EZO142"/>
      <c r="EZP142"/>
      <c r="EZQ142"/>
      <c r="EZR142"/>
      <c r="EZS142"/>
      <c r="EZT142"/>
      <c r="EZU142"/>
      <c r="EZV142"/>
      <c r="EZW142"/>
      <c r="EZX142"/>
      <c r="EZY142"/>
      <c r="EZZ142"/>
      <c r="FAA142"/>
      <c r="FAB142"/>
      <c r="FAC142"/>
      <c r="FAD142"/>
      <c r="FAE142"/>
      <c r="FAF142"/>
      <c r="FAG142"/>
      <c r="FAH142"/>
      <c r="FAI142"/>
      <c r="FAJ142"/>
      <c r="FAK142"/>
      <c r="FAL142"/>
      <c r="FAM142"/>
      <c r="FAN142"/>
      <c r="FAO142"/>
      <c r="FAP142"/>
      <c r="FAQ142"/>
      <c r="FAR142"/>
      <c r="FAS142"/>
      <c r="FAT142"/>
      <c r="FAU142"/>
      <c r="FAV142"/>
      <c r="FAW142"/>
      <c r="FAX142"/>
      <c r="FAY142"/>
      <c r="FAZ142"/>
      <c r="FBA142"/>
      <c r="FBB142"/>
      <c r="FBC142"/>
      <c r="FBD142"/>
      <c r="FBE142"/>
      <c r="FBF142"/>
      <c r="FBG142"/>
      <c r="FBH142"/>
      <c r="FBI142"/>
      <c r="FBJ142"/>
      <c r="FBK142"/>
      <c r="FBL142"/>
      <c r="FBM142"/>
      <c r="FBN142"/>
      <c r="FBO142"/>
      <c r="FBP142"/>
      <c r="FBQ142"/>
      <c r="FBR142"/>
      <c r="FBS142"/>
      <c r="FBT142"/>
      <c r="FBU142"/>
      <c r="FBV142"/>
      <c r="FBW142"/>
      <c r="FBX142"/>
      <c r="FBY142"/>
      <c r="FBZ142"/>
      <c r="FCA142"/>
      <c r="FCB142"/>
      <c r="FCC142"/>
      <c r="FCD142"/>
      <c r="FCE142"/>
      <c r="FCF142"/>
      <c r="FCG142"/>
      <c r="FCH142"/>
      <c r="FCI142"/>
      <c r="FCJ142"/>
      <c r="FCK142"/>
      <c r="FCL142"/>
      <c r="FCM142"/>
      <c r="FCN142"/>
      <c r="FCO142"/>
      <c r="FCP142"/>
      <c r="FCQ142"/>
      <c r="FCR142"/>
      <c r="FCS142"/>
      <c r="FCT142"/>
      <c r="FCU142"/>
      <c r="FCV142"/>
      <c r="FCW142"/>
      <c r="FCX142"/>
      <c r="FCY142"/>
      <c r="FCZ142"/>
      <c r="FDA142"/>
      <c r="FDB142"/>
      <c r="FDC142"/>
      <c r="FDD142"/>
      <c r="FDE142"/>
      <c r="FDF142"/>
      <c r="FDG142"/>
      <c r="FDH142"/>
      <c r="FDI142"/>
      <c r="FDJ142"/>
      <c r="FDK142"/>
      <c r="FDL142"/>
      <c r="FDM142"/>
      <c r="FDN142"/>
      <c r="FDO142"/>
      <c r="FDP142"/>
      <c r="FDQ142"/>
      <c r="FDR142"/>
      <c r="FDS142"/>
      <c r="FDT142"/>
      <c r="FDU142"/>
      <c r="FDV142"/>
      <c r="FDW142"/>
      <c r="FDX142"/>
      <c r="FDY142"/>
      <c r="FDZ142"/>
      <c r="FEA142"/>
      <c r="FEB142"/>
      <c r="FEC142"/>
      <c r="FED142"/>
      <c r="FEE142"/>
      <c r="FEF142"/>
      <c r="FEG142"/>
      <c r="FEH142"/>
      <c r="FEI142"/>
      <c r="FEJ142"/>
      <c r="FEK142"/>
      <c r="FEL142"/>
      <c r="FEM142"/>
      <c r="FEN142"/>
      <c r="FEO142"/>
      <c r="FEP142"/>
      <c r="FEQ142"/>
      <c r="FER142"/>
      <c r="FES142"/>
      <c r="FET142"/>
      <c r="FEU142"/>
      <c r="FEV142"/>
      <c r="FEW142"/>
      <c r="FEX142"/>
      <c r="FEY142"/>
      <c r="FEZ142"/>
      <c r="FFA142"/>
      <c r="FFB142"/>
      <c r="FFC142"/>
      <c r="FFD142"/>
      <c r="FFE142"/>
      <c r="FFF142"/>
      <c r="FFG142"/>
      <c r="FFH142"/>
      <c r="FFI142"/>
      <c r="FFJ142"/>
      <c r="FFK142"/>
      <c r="FFL142"/>
      <c r="FFM142"/>
      <c r="FFN142"/>
      <c r="FFO142"/>
      <c r="FFP142"/>
      <c r="FFQ142"/>
      <c r="FFR142"/>
      <c r="FFS142"/>
      <c r="FFT142"/>
      <c r="FFU142"/>
      <c r="FFV142"/>
      <c r="FFW142"/>
      <c r="FFX142"/>
      <c r="FFY142"/>
      <c r="FFZ142"/>
      <c r="FGA142"/>
      <c r="FGB142"/>
      <c r="FGC142"/>
      <c r="FGD142"/>
      <c r="FGE142"/>
      <c r="FGF142"/>
      <c r="FGG142"/>
      <c r="FGH142"/>
      <c r="FGI142"/>
      <c r="FGJ142"/>
      <c r="FGK142"/>
      <c r="FGL142"/>
      <c r="FGM142"/>
      <c r="FGN142"/>
      <c r="FGO142"/>
      <c r="FGP142"/>
      <c r="FGQ142"/>
      <c r="FGR142"/>
      <c r="FGS142"/>
      <c r="FGT142"/>
      <c r="FGU142"/>
      <c r="FGV142"/>
      <c r="FGW142"/>
      <c r="FGX142"/>
      <c r="FGY142"/>
      <c r="FGZ142"/>
      <c r="FHA142"/>
      <c r="FHB142"/>
      <c r="FHC142"/>
      <c r="FHD142"/>
      <c r="FHE142"/>
      <c r="FHF142"/>
      <c r="FHG142"/>
      <c r="FHH142"/>
      <c r="FHI142"/>
      <c r="FHJ142"/>
      <c r="FHK142"/>
      <c r="FHL142"/>
      <c r="FHM142"/>
      <c r="FHN142"/>
      <c r="FHO142"/>
      <c r="FHP142"/>
      <c r="FHQ142"/>
      <c r="FHR142"/>
      <c r="FHS142"/>
      <c r="FHT142"/>
      <c r="FHU142"/>
      <c r="FHV142"/>
      <c r="FHW142"/>
      <c r="FHX142"/>
      <c r="FHY142"/>
      <c r="FHZ142"/>
      <c r="FIA142"/>
      <c r="FIB142"/>
      <c r="FIC142"/>
      <c r="FID142"/>
      <c r="FIE142"/>
      <c r="FIF142"/>
      <c r="FIG142"/>
      <c r="FIH142"/>
      <c r="FII142"/>
      <c r="FIJ142"/>
      <c r="FIK142"/>
      <c r="FIL142"/>
      <c r="FIM142"/>
      <c r="FIN142"/>
      <c r="FIO142"/>
      <c r="FIP142"/>
      <c r="FIQ142"/>
      <c r="FIR142"/>
      <c r="FIS142"/>
      <c r="FIT142"/>
      <c r="FIU142"/>
      <c r="FIV142"/>
      <c r="FIW142"/>
      <c r="FIX142"/>
      <c r="FIY142"/>
      <c r="FIZ142"/>
      <c r="FJA142"/>
      <c r="FJB142"/>
      <c r="FJC142"/>
      <c r="FJD142"/>
      <c r="FJE142"/>
      <c r="FJF142"/>
      <c r="FJG142"/>
      <c r="FJH142"/>
      <c r="FJI142"/>
      <c r="FJJ142"/>
      <c r="FJK142"/>
      <c r="FJL142"/>
      <c r="FJM142"/>
      <c r="FJN142"/>
      <c r="FJO142"/>
      <c r="FJP142"/>
      <c r="FJQ142"/>
      <c r="FJR142"/>
      <c r="FJS142"/>
      <c r="FJT142"/>
      <c r="FJU142"/>
      <c r="FJV142"/>
      <c r="FJW142"/>
      <c r="FJX142"/>
      <c r="FJY142"/>
      <c r="FJZ142"/>
      <c r="FKA142"/>
      <c r="FKB142"/>
      <c r="FKC142"/>
      <c r="FKD142"/>
      <c r="FKE142"/>
      <c r="FKF142"/>
      <c r="FKG142"/>
      <c r="FKH142"/>
      <c r="FKI142"/>
      <c r="FKJ142"/>
      <c r="FKK142"/>
      <c r="FKL142"/>
      <c r="FKM142"/>
      <c r="FKN142"/>
      <c r="FKO142"/>
      <c r="FKP142"/>
      <c r="FKQ142"/>
      <c r="FKR142"/>
      <c r="FKS142"/>
      <c r="FKT142"/>
      <c r="FKU142"/>
      <c r="FKV142"/>
      <c r="FKW142"/>
      <c r="FKX142"/>
      <c r="FKY142"/>
      <c r="FKZ142"/>
      <c r="FLA142"/>
      <c r="FLB142"/>
      <c r="FLC142"/>
      <c r="FLD142"/>
      <c r="FLE142"/>
      <c r="FLF142"/>
      <c r="FLG142"/>
      <c r="FLH142"/>
      <c r="FLI142"/>
      <c r="FLJ142"/>
      <c r="FLK142"/>
      <c r="FLL142"/>
      <c r="FLM142"/>
      <c r="FLN142"/>
      <c r="FLO142"/>
      <c r="FLP142"/>
      <c r="FLQ142"/>
      <c r="FLR142"/>
      <c r="FLS142"/>
      <c r="FLT142"/>
      <c r="FLU142"/>
      <c r="FLV142"/>
      <c r="FLW142"/>
      <c r="FLX142"/>
      <c r="FLY142"/>
      <c r="FLZ142"/>
      <c r="FMA142"/>
      <c r="FMB142"/>
      <c r="FMC142"/>
      <c r="FMD142"/>
      <c r="FME142"/>
      <c r="FMF142"/>
      <c r="FMG142"/>
      <c r="FMH142"/>
      <c r="FMI142"/>
      <c r="FMJ142"/>
      <c r="FMK142"/>
      <c r="FML142"/>
      <c r="FMM142"/>
      <c r="FMN142"/>
      <c r="FMO142"/>
      <c r="FMP142"/>
      <c r="FMQ142"/>
      <c r="FMR142"/>
      <c r="FMS142"/>
      <c r="FMT142"/>
      <c r="FMU142"/>
      <c r="FMV142"/>
      <c r="FMW142"/>
      <c r="FMX142"/>
      <c r="FMY142"/>
      <c r="FMZ142"/>
      <c r="FNA142"/>
      <c r="FNB142"/>
      <c r="FNC142"/>
      <c r="FND142"/>
      <c r="FNE142"/>
      <c r="FNF142"/>
      <c r="FNG142"/>
      <c r="FNH142"/>
      <c r="FNI142"/>
      <c r="FNJ142"/>
      <c r="FNK142"/>
      <c r="FNL142"/>
      <c r="FNM142"/>
      <c r="FNN142"/>
      <c r="FNO142"/>
      <c r="FNP142"/>
      <c r="FNQ142"/>
      <c r="FNR142"/>
      <c r="FNS142"/>
      <c r="FNT142"/>
      <c r="FNU142"/>
      <c r="FNV142"/>
      <c r="FNW142"/>
      <c r="FNX142"/>
      <c r="FNY142"/>
      <c r="FNZ142"/>
      <c r="FOA142"/>
      <c r="FOB142"/>
      <c r="FOC142"/>
      <c r="FOD142"/>
      <c r="FOE142"/>
      <c r="FOF142"/>
      <c r="FOG142"/>
      <c r="FOH142"/>
      <c r="FOI142"/>
      <c r="FOJ142"/>
      <c r="FOK142"/>
      <c r="FOL142"/>
      <c r="FOM142"/>
      <c r="FON142"/>
      <c r="FOO142"/>
      <c r="FOP142"/>
      <c r="FOQ142"/>
      <c r="FOR142"/>
      <c r="FOS142"/>
      <c r="FOT142"/>
      <c r="FOU142"/>
      <c r="FOV142"/>
      <c r="FOW142"/>
      <c r="FOX142"/>
      <c r="FOY142"/>
      <c r="FOZ142"/>
      <c r="FPA142"/>
      <c r="FPB142"/>
      <c r="FPC142"/>
      <c r="FPD142"/>
      <c r="FPE142"/>
      <c r="FPF142"/>
      <c r="FPG142"/>
      <c r="FPH142"/>
      <c r="FPI142"/>
      <c r="FPJ142"/>
      <c r="FPK142"/>
      <c r="FPL142"/>
      <c r="FPM142"/>
      <c r="FPN142"/>
      <c r="FPO142"/>
      <c r="FPP142"/>
      <c r="FPQ142"/>
      <c r="FPR142"/>
      <c r="FPS142"/>
      <c r="FPT142"/>
      <c r="FPU142"/>
      <c r="FPV142"/>
      <c r="FPW142"/>
      <c r="FPX142"/>
      <c r="FPY142"/>
      <c r="FPZ142"/>
      <c r="FQA142"/>
      <c r="FQB142"/>
      <c r="FQC142"/>
      <c r="FQD142"/>
      <c r="FQE142"/>
      <c r="FQF142"/>
      <c r="FQG142"/>
      <c r="FQH142"/>
      <c r="FQI142"/>
      <c r="FQJ142"/>
      <c r="FQK142"/>
      <c r="FQL142"/>
      <c r="FQM142"/>
      <c r="FQN142"/>
      <c r="FQO142"/>
      <c r="FQP142"/>
      <c r="FQQ142"/>
      <c r="FQR142"/>
      <c r="FQS142"/>
      <c r="FQT142"/>
      <c r="FQU142"/>
      <c r="FQV142"/>
      <c r="FQW142"/>
      <c r="FQX142"/>
      <c r="FQY142"/>
      <c r="FQZ142"/>
      <c r="FRA142"/>
      <c r="FRB142"/>
      <c r="FRC142"/>
      <c r="FRD142"/>
      <c r="FRE142"/>
      <c r="FRF142"/>
      <c r="FRG142"/>
      <c r="FRH142"/>
      <c r="FRI142"/>
      <c r="FRJ142"/>
      <c r="FRK142"/>
      <c r="FRL142"/>
      <c r="FRM142"/>
      <c r="FRN142"/>
      <c r="FRO142"/>
      <c r="FRP142"/>
      <c r="FRQ142"/>
      <c r="FRR142"/>
      <c r="FRS142"/>
      <c r="FRT142"/>
      <c r="FRU142"/>
      <c r="FRV142"/>
      <c r="FRW142"/>
      <c r="FRX142"/>
      <c r="FRY142"/>
      <c r="FRZ142"/>
      <c r="FSA142"/>
      <c r="FSB142"/>
      <c r="FSC142"/>
      <c r="FSD142"/>
      <c r="FSE142"/>
      <c r="FSF142"/>
      <c r="FSG142"/>
      <c r="FSH142"/>
      <c r="FSI142"/>
      <c r="FSJ142"/>
      <c r="FSK142"/>
      <c r="FSL142"/>
      <c r="FSM142"/>
      <c r="FSN142"/>
      <c r="FSO142"/>
      <c r="FSP142"/>
      <c r="FSQ142"/>
      <c r="FSR142"/>
      <c r="FSS142"/>
      <c r="FST142"/>
      <c r="FSU142"/>
      <c r="FSV142"/>
      <c r="FSW142"/>
      <c r="FSX142"/>
      <c r="FSY142"/>
      <c r="FSZ142"/>
      <c r="FTA142"/>
      <c r="FTB142"/>
      <c r="FTC142"/>
      <c r="FTD142"/>
      <c r="FTE142"/>
      <c r="FTF142"/>
      <c r="FTG142"/>
      <c r="FTH142"/>
      <c r="FTI142"/>
      <c r="FTJ142"/>
      <c r="FTK142"/>
      <c r="FTL142"/>
      <c r="FTM142"/>
      <c r="FTN142"/>
      <c r="FTO142"/>
      <c r="FTP142"/>
      <c r="FTQ142"/>
      <c r="FTR142"/>
      <c r="FTS142"/>
      <c r="FTT142"/>
      <c r="FTU142"/>
      <c r="FTV142"/>
      <c r="FTW142"/>
      <c r="FTX142"/>
      <c r="FTY142"/>
      <c r="FTZ142"/>
      <c r="FUA142"/>
      <c r="FUB142"/>
      <c r="FUC142"/>
      <c r="FUD142"/>
      <c r="FUE142"/>
      <c r="FUF142"/>
      <c r="FUG142"/>
      <c r="FUH142"/>
      <c r="FUI142"/>
      <c r="FUJ142"/>
      <c r="FUK142"/>
      <c r="FUL142"/>
      <c r="FUM142"/>
      <c r="FUN142"/>
      <c r="FUO142"/>
      <c r="FUP142"/>
      <c r="FUQ142"/>
      <c r="FUR142"/>
      <c r="FUS142"/>
      <c r="FUT142"/>
      <c r="FUU142"/>
      <c r="FUV142"/>
      <c r="FUW142"/>
      <c r="FUX142"/>
      <c r="FUY142"/>
      <c r="FUZ142"/>
      <c r="FVA142"/>
      <c r="FVB142"/>
      <c r="FVC142"/>
      <c r="FVD142"/>
      <c r="FVE142"/>
      <c r="FVF142"/>
      <c r="FVG142"/>
      <c r="FVH142"/>
      <c r="FVI142"/>
      <c r="FVJ142"/>
      <c r="FVK142"/>
      <c r="FVL142"/>
      <c r="FVM142"/>
      <c r="FVN142"/>
      <c r="FVO142"/>
      <c r="FVP142"/>
      <c r="FVQ142"/>
      <c r="FVR142"/>
      <c r="FVS142"/>
      <c r="FVT142"/>
      <c r="FVU142"/>
      <c r="FVV142"/>
      <c r="FVW142"/>
      <c r="FVX142"/>
      <c r="FVY142"/>
      <c r="FVZ142"/>
      <c r="FWA142"/>
      <c r="FWB142"/>
      <c r="FWC142"/>
      <c r="FWD142"/>
      <c r="FWE142"/>
      <c r="FWF142"/>
      <c r="FWG142"/>
      <c r="FWH142"/>
      <c r="FWI142"/>
      <c r="FWJ142"/>
      <c r="FWK142"/>
      <c r="FWL142"/>
      <c r="FWM142"/>
      <c r="FWN142"/>
      <c r="FWO142"/>
      <c r="FWP142"/>
      <c r="FWQ142"/>
      <c r="FWR142"/>
      <c r="FWS142"/>
      <c r="FWT142"/>
      <c r="FWU142"/>
      <c r="FWV142"/>
      <c r="FWW142"/>
      <c r="FWX142"/>
      <c r="FWY142"/>
      <c r="FWZ142"/>
      <c r="FXA142"/>
      <c r="FXB142"/>
      <c r="FXC142"/>
      <c r="FXD142"/>
      <c r="FXE142"/>
      <c r="FXF142"/>
      <c r="FXG142"/>
      <c r="FXH142"/>
      <c r="FXI142"/>
      <c r="FXJ142"/>
      <c r="FXK142"/>
      <c r="FXL142"/>
      <c r="FXM142"/>
      <c r="FXN142"/>
      <c r="FXO142"/>
      <c r="FXP142"/>
      <c r="FXQ142"/>
      <c r="FXR142"/>
      <c r="FXS142"/>
      <c r="FXT142"/>
      <c r="FXU142"/>
      <c r="FXV142"/>
      <c r="FXW142"/>
      <c r="FXX142"/>
      <c r="FXY142"/>
      <c r="FXZ142"/>
      <c r="FYA142"/>
      <c r="FYB142"/>
      <c r="FYC142"/>
      <c r="FYD142"/>
      <c r="FYE142"/>
      <c r="FYF142"/>
      <c r="FYG142"/>
      <c r="FYH142"/>
      <c r="FYI142"/>
      <c r="FYJ142"/>
      <c r="FYK142"/>
      <c r="FYL142"/>
      <c r="FYM142"/>
      <c r="FYN142"/>
      <c r="FYO142"/>
      <c r="FYP142"/>
      <c r="FYQ142"/>
      <c r="FYR142"/>
      <c r="FYS142"/>
      <c r="FYT142"/>
      <c r="FYU142"/>
      <c r="FYV142"/>
      <c r="FYW142"/>
      <c r="FYX142"/>
      <c r="FYY142"/>
      <c r="FYZ142"/>
      <c r="FZA142"/>
      <c r="FZB142"/>
      <c r="FZC142"/>
      <c r="FZD142"/>
      <c r="FZE142"/>
      <c r="FZF142"/>
      <c r="FZG142"/>
      <c r="FZH142"/>
      <c r="FZI142"/>
      <c r="FZJ142"/>
      <c r="FZK142"/>
      <c r="FZL142"/>
      <c r="FZM142"/>
      <c r="FZN142"/>
      <c r="FZO142"/>
      <c r="FZP142"/>
      <c r="FZQ142"/>
      <c r="FZR142"/>
      <c r="FZS142"/>
      <c r="FZT142"/>
      <c r="FZU142"/>
      <c r="FZV142"/>
      <c r="FZW142"/>
      <c r="FZX142"/>
      <c r="FZY142"/>
      <c r="FZZ142"/>
      <c r="GAA142"/>
      <c r="GAB142"/>
      <c r="GAC142"/>
      <c r="GAD142"/>
      <c r="GAE142"/>
      <c r="GAF142"/>
      <c r="GAG142"/>
      <c r="GAH142"/>
      <c r="GAI142"/>
      <c r="GAJ142"/>
      <c r="GAK142"/>
      <c r="GAL142"/>
      <c r="GAM142"/>
      <c r="GAN142"/>
      <c r="GAO142"/>
      <c r="GAP142"/>
      <c r="GAQ142"/>
      <c r="GAR142"/>
      <c r="GAS142"/>
      <c r="GAT142"/>
      <c r="GAU142"/>
      <c r="GAV142"/>
      <c r="GAW142"/>
      <c r="GAX142"/>
      <c r="GAY142"/>
      <c r="GAZ142"/>
      <c r="GBA142"/>
      <c r="GBB142"/>
      <c r="GBC142"/>
      <c r="GBD142"/>
      <c r="GBE142"/>
      <c r="GBF142"/>
      <c r="GBG142"/>
      <c r="GBH142"/>
      <c r="GBI142"/>
      <c r="GBJ142"/>
      <c r="GBK142"/>
      <c r="GBL142"/>
      <c r="GBM142"/>
      <c r="GBN142"/>
      <c r="GBO142"/>
      <c r="GBP142"/>
      <c r="GBQ142"/>
      <c r="GBR142"/>
      <c r="GBS142"/>
      <c r="GBT142"/>
      <c r="GBU142"/>
      <c r="GBV142"/>
      <c r="GBW142"/>
      <c r="GBX142"/>
      <c r="GBY142"/>
      <c r="GBZ142"/>
      <c r="GCA142"/>
      <c r="GCB142"/>
      <c r="GCC142"/>
      <c r="GCD142"/>
      <c r="GCE142"/>
      <c r="GCF142"/>
      <c r="GCG142"/>
      <c r="GCH142"/>
      <c r="GCI142"/>
      <c r="GCJ142"/>
      <c r="GCK142"/>
      <c r="GCL142"/>
      <c r="GCM142"/>
      <c r="GCN142"/>
      <c r="GCO142"/>
      <c r="GCP142"/>
      <c r="GCQ142"/>
      <c r="GCR142"/>
      <c r="GCS142"/>
      <c r="GCT142"/>
      <c r="GCU142"/>
      <c r="GCV142"/>
      <c r="GCW142"/>
      <c r="GCX142"/>
      <c r="GCY142"/>
      <c r="GCZ142"/>
      <c r="GDA142"/>
      <c r="GDB142"/>
      <c r="GDC142"/>
      <c r="GDD142"/>
      <c r="GDE142"/>
      <c r="GDF142"/>
      <c r="GDG142"/>
      <c r="GDH142"/>
      <c r="GDI142"/>
      <c r="GDJ142"/>
      <c r="GDK142"/>
      <c r="GDL142"/>
      <c r="GDM142"/>
      <c r="GDN142"/>
      <c r="GDO142"/>
      <c r="GDP142"/>
      <c r="GDQ142"/>
      <c r="GDR142"/>
      <c r="GDS142"/>
      <c r="GDT142"/>
      <c r="GDU142"/>
      <c r="GDV142"/>
      <c r="GDW142"/>
      <c r="GDX142"/>
      <c r="GDY142"/>
      <c r="GDZ142"/>
      <c r="GEA142"/>
      <c r="GEB142"/>
      <c r="GEC142"/>
      <c r="GED142"/>
      <c r="GEE142"/>
      <c r="GEF142"/>
      <c r="GEG142"/>
      <c r="GEH142"/>
      <c r="GEI142"/>
      <c r="GEJ142"/>
      <c r="GEK142"/>
      <c r="GEL142"/>
      <c r="GEM142"/>
      <c r="GEN142"/>
      <c r="GEO142"/>
      <c r="GEP142"/>
      <c r="GEQ142"/>
      <c r="GER142"/>
      <c r="GES142"/>
      <c r="GET142"/>
      <c r="GEU142"/>
      <c r="GEV142"/>
      <c r="GEW142"/>
      <c r="GEX142"/>
      <c r="GEY142"/>
      <c r="GEZ142"/>
      <c r="GFA142"/>
      <c r="GFB142"/>
      <c r="GFC142"/>
      <c r="GFD142"/>
      <c r="GFE142"/>
      <c r="GFF142"/>
      <c r="GFG142"/>
      <c r="GFH142"/>
      <c r="GFI142"/>
      <c r="GFJ142"/>
      <c r="GFK142"/>
      <c r="GFL142"/>
      <c r="GFM142"/>
      <c r="GFN142"/>
      <c r="GFO142"/>
      <c r="GFP142"/>
      <c r="GFQ142"/>
      <c r="GFR142"/>
      <c r="GFS142"/>
      <c r="GFT142"/>
      <c r="GFU142"/>
      <c r="GFV142"/>
      <c r="GFW142"/>
      <c r="GFX142"/>
      <c r="GFY142"/>
      <c r="GFZ142"/>
      <c r="GGA142"/>
      <c r="GGB142"/>
      <c r="GGC142"/>
      <c r="GGD142"/>
      <c r="GGE142"/>
      <c r="GGF142"/>
      <c r="GGG142"/>
      <c r="GGH142"/>
      <c r="GGI142"/>
      <c r="GGJ142"/>
      <c r="GGK142"/>
      <c r="GGL142"/>
      <c r="GGM142"/>
      <c r="GGN142"/>
      <c r="GGO142"/>
      <c r="GGP142"/>
      <c r="GGQ142"/>
      <c r="GGR142"/>
      <c r="GGS142"/>
      <c r="GGT142"/>
      <c r="GGU142"/>
      <c r="GGV142"/>
      <c r="GGW142"/>
      <c r="GGX142"/>
      <c r="GGY142"/>
      <c r="GGZ142"/>
      <c r="GHA142"/>
      <c r="GHB142"/>
      <c r="GHC142"/>
      <c r="GHD142"/>
      <c r="GHE142"/>
      <c r="GHF142"/>
      <c r="GHG142"/>
      <c r="GHH142"/>
      <c r="GHI142"/>
      <c r="GHJ142"/>
      <c r="GHK142"/>
      <c r="GHL142"/>
      <c r="GHM142"/>
      <c r="GHN142"/>
      <c r="GHO142"/>
      <c r="GHP142"/>
      <c r="GHQ142"/>
      <c r="GHR142"/>
      <c r="GHS142"/>
      <c r="GHT142"/>
      <c r="GHU142"/>
      <c r="GHV142"/>
      <c r="GHW142"/>
      <c r="GHX142"/>
      <c r="GHY142"/>
      <c r="GHZ142"/>
      <c r="GIA142"/>
      <c r="GIB142"/>
      <c r="GIC142"/>
      <c r="GID142"/>
      <c r="GIE142"/>
      <c r="GIF142"/>
      <c r="GIG142"/>
      <c r="GIH142"/>
      <c r="GII142"/>
      <c r="GIJ142"/>
      <c r="GIK142"/>
      <c r="GIL142"/>
      <c r="GIM142"/>
      <c r="GIN142"/>
      <c r="GIO142"/>
      <c r="GIP142"/>
      <c r="GIQ142"/>
      <c r="GIR142"/>
      <c r="GIS142"/>
      <c r="GIT142"/>
      <c r="GIU142"/>
      <c r="GIV142"/>
      <c r="GIW142"/>
      <c r="GIX142"/>
      <c r="GIY142"/>
      <c r="GIZ142"/>
      <c r="GJA142"/>
      <c r="GJB142"/>
      <c r="GJC142"/>
      <c r="GJD142"/>
      <c r="GJE142"/>
      <c r="GJF142"/>
      <c r="GJG142"/>
      <c r="GJH142"/>
      <c r="GJI142"/>
      <c r="GJJ142"/>
      <c r="GJK142"/>
      <c r="GJL142"/>
      <c r="GJM142"/>
      <c r="GJN142"/>
      <c r="GJO142"/>
      <c r="GJP142"/>
      <c r="GJQ142"/>
      <c r="GJR142"/>
      <c r="GJS142"/>
      <c r="GJT142"/>
      <c r="GJU142"/>
      <c r="GJV142"/>
      <c r="GJW142"/>
      <c r="GJX142"/>
      <c r="GJY142"/>
      <c r="GJZ142"/>
      <c r="GKA142"/>
      <c r="GKB142"/>
      <c r="GKC142"/>
      <c r="GKD142"/>
      <c r="GKE142"/>
      <c r="GKF142"/>
      <c r="GKG142"/>
      <c r="GKH142"/>
      <c r="GKI142"/>
      <c r="GKJ142"/>
      <c r="GKK142"/>
      <c r="GKL142"/>
      <c r="GKM142"/>
      <c r="GKN142"/>
      <c r="GKO142"/>
      <c r="GKP142"/>
      <c r="GKQ142"/>
      <c r="GKR142"/>
      <c r="GKS142"/>
      <c r="GKT142"/>
      <c r="GKU142"/>
      <c r="GKV142"/>
      <c r="GKW142"/>
      <c r="GKX142"/>
      <c r="GKY142"/>
      <c r="GKZ142"/>
      <c r="GLA142"/>
      <c r="GLB142"/>
      <c r="GLC142"/>
      <c r="GLD142"/>
      <c r="GLE142"/>
      <c r="GLF142"/>
      <c r="GLG142"/>
      <c r="GLH142"/>
      <c r="GLI142"/>
      <c r="GLJ142"/>
      <c r="GLK142"/>
      <c r="GLL142"/>
      <c r="GLM142"/>
      <c r="GLN142"/>
      <c r="GLO142"/>
      <c r="GLP142"/>
      <c r="GLQ142"/>
      <c r="GLR142"/>
      <c r="GLS142"/>
      <c r="GLT142"/>
      <c r="GLU142"/>
      <c r="GLV142"/>
      <c r="GLW142"/>
      <c r="GLX142"/>
      <c r="GLY142"/>
      <c r="GLZ142"/>
      <c r="GMA142"/>
      <c r="GMB142"/>
      <c r="GMC142"/>
      <c r="GMD142"/>
      <c r="GME142"/>
      <c r="GMF142"/>
      <c r="GMG142"/>
      <c r="GMH142"/>
      <c r="GMI142"/>
      <c r="GMJ142"/>
      <c r="GMK142"/>
      <c r="GML142"/>
      <c r="GMM142"/>
      <c r="GMN142"/>
      <c r="GMO142"/>
      <c r="GMP142"/>
      <c r="GMQ142"/>
      <c r="GMR142"/>
      <c r="GMS142"/>
      <c r="GMT142"/>
      <c r="GMU142"/>
      <c r="GMV142"/>
      <c r="GMW142"/>
      <c r="GMX142"/>
      <c r="GMY142"/>
      <c r="GMZ142"/>
      <c r="GNA142"/>
      <c r="GNB142"/>
      <c r="GNC142"/>
      <c r="GND142"/>
      <c r="GNE142"/>
      <c r="GNF142"/>
      <c r="GNG142"/>
      <c r="GNH142"/>
      <c r="GNI142"/>
      <c r="GNJ142"/>
      <c r="GNK142"/>
      <c r="GNL142"/>
      <c r="GNM142"/>
      <c r="GNN142"/>
      <c r="GNO142"/>
      <c r="GNP142"/>
      <c r="GNQ142"/>
      <c r="GNR142"/>
      <c r="GNS142"/>
      <c r="GNT142"/>
      <c r="GNU142"/>
      <c r="GNV142"/>
      <c r="GNW142"/>
      <c r="GNX142"/>
      <c r="GNY142"/>
      <c r="GNZ142"/>
      <c r="GOA142"/>
      <c r="GOB142"/>
      <c r="GOC142"/>
      <c r="GOD142"/>
      <c r="GOE142"/>
      <c r="GOF142"/>
      <c r="GOG142"/>
      <c r="GOH142"/>
      <c r="GOI142"/>
      <c r="GOJ142"/>
      <c r="GOK142"/>
      <c r="GOL142"/>
      <c r="GOM142"/>
      <c r="GON142"/>
      <c r="GOO142"/>
      <c r="GOP142"/>
      <c r="GOQ142"/>
      <c r="GOR142"/>
      <c r="GOS142"/>
      <c r="GOT142"/>
      <c r="GOU142"/>
      <c r="GOV142"/>
      <c r="GOW142"/>
      <c r="GOX142"/>
      <c r="GOY142"/>
      <c r="GOZ142"/>
      <c r="GPA142"/>
      <c r="GPB142"/>
      <c r="GPC142"/>
      <c r="GPD142"/>
      <c r="GPE142"/>
      <c r="GPF142"/>
      <c r="GPG142"/>
      <c r="GPH142"/>
      <c r="GPI142"/>
      <c r="GPJ142"/>
      <c r="GPK142"/>
      <c r="GPL142"/>
      <c r="GPM142"/>
      <c r="GPN142"/>
      <c r="GPO142"/>
      <c r="GPP142"/>
      <c r="GPQ142"/>
      <c r="GPR142"/>
      <c r="GPS142"/>
      <c r="GPT142"/>
      <c r="GPU142"/>
      <c r="GPV142"/>
      <c r="GPW142"/>
      <c r="GPX142"/>
      <c r="GPY142"/>
      <c r="GPZ142"/>
      <c r="GQA142"/>
      <c r="GQB142"/>
      <c r="GQC142"/>
      <c r="GQD142"/>
      <c r="GQE142"/>
      <c r="GQF142"/>
      <c r="GQG142"/>
      <c r="GQH142"/>
      <c r="GQI142"/>
      <c r="GQJ142"/>
      <c r="GQK142"/>
      <c r="GQL142"/>
      <c r="GQM142"/>
      <c r="GQN142"/>
      <c r="GQO142"/>
      <c r="GQP142"/>
      <c r="GQQ142"/>
      <c r="GQR142"/>
      <c r="GQS142"/>
      <c r="GQT142"/>
      <c r="GQU142"/>
      <c r="GQV142"/>
      <c r="GQW142"/>
      <c r="GQX142"/>
      <c r="GQY142"/>
      <c r="GQZ142"/>
      <c r="GRA142"/>
      <c r="GRB142"/>
      <c r="GRC142"/>
      <c r="GRD142"/>
      <c r="GRE142"/>
      <c r="GRF142"/>
      <c r="GRG142"/>
      <c r="GRH142"/>
      <c r="GRI142"/>
      <c r="GRJ142"/>
      <c r="GRK142"/>
      <c r="GRL142"/>
      <c r="GRM142"/>
      <c r="GRN142"/>
      <c r="GRO142"/>
      <c r="GRP142"/>
      <c r="GRQ142"/>
      <c r="GRR142"/>
      <c r="GRS142"/>
      <c r="GRT142"/>
      <c r="GRU142"/>
      <c r="GRV142"/>
      <c r="GRW142"/>
      <c r="GRX142"/>
      <c r="GRY142"/>
      <c r="GRZ142"/>
      <c r="GSA142"/>
      <c r="GSB142"/>
      <c r="GSC142"/>
      <c r="GSD142"/>
      <c r="GSE142"/>
      <c r="GSF142"/>
      <c r="GSG142"/>
      <c r="GSH142"/>
      <c r="GSI142"/>
      <c r="GSJ142"/>
      <c r="GSK142"/>
      <c r="GSL142"/>
      <c r="GSM142"/>
      <c r="GSN142"/>
      <c r="GSO142"/>
      <c r="GSP142"/>
      <c r="GSQ142"/>
      <c r="GSR142"/>
      <c r="GSS142"/>
      <c r="GST142"/>
      <c r="GSU142"/>
      <c r="GSV142"/>
      <c r="GSW142"/>
      <c r="GSX142"/>
      <c r="GSY142"/>
      <c r="GSZ142"/>
      <c r="GTA142"/>
      <c r="GTB142"/>
      <c r="GTC142"/>
      <c r="GTD142"/>
      <c r="GTE142"/>
      <c r="GTF142"/>
      <c r="GTG142"/>
      <c r="GTH142"/>
      <c r="GTI142"/>
      <c r="GTJ142"/>
      <c r="GTK142"/>
      <c r="GTL142"/>
      <c r="GTM142"/>
      <c r="GTN142"/>
      <c r="GTO142"/>
      <c r="GTP142"/>
      <c r="GTQ142"/>
      <c r="GTR142"/>
      <c r="GTS142"/>
      <c r="GTT142"/>
      <c r="GTU142"/>
      <c r="GTV142"/>
      <c r="GTW142"/>
      <c r="GTX142"/>
      <c r="GTY142"/>
      <c r="GTZ142"/>
      <c r="GUA142"/>
      <c r="GUB142"/>
      <c r="GUC142"/>
      <c r="GUD142"/>
      <c r="GUE142"/>
      <c r="GUF142"/>
      <c r="GUG142"/>
      <c r="GUH142"/>
      <c r="GUI142"/>
      <c r="GUJ142"/>
      <c r="GUK142"/>
      <c r="GUL142"/>
      <c r="GUM142"/>
      <c r="GUN142"/>
      <c r="GUO142"/>
      <c r="GUP142"/>
      <c r="GUQ142"/>
      <c r="GUR142"/>
      <c r="GUS142"/>
      <c r="GUT142"/>
      <c r="GUU142"/>
      <c r="GUV142"/>
      <c r="GUW142"/>
      <c r="GUX142"/>
      <c r="GUY142"/>
      <c r="GUZ142"/>
      <c r="GVA142"/>
      <c r="GVB142"/>
      <c r="GVC142"/>
      <c r="GVD142"/>
      <c r="GVE142"/>
      <c r="GVF142"/>
      <c r="GVG142"/>
      <c r="GVH142"/>
      <c r="GVI142"/>
      <c r="GVJ142"/>
      <c r="GVK142"/>
      <c r="GVL142"/>
      <c r="GVM142"/>
      <c r="GVN142"/>
      <c r="GVO142"/>
      <c r="GVP142"/>
      <c r="GVQ142"/>
      <c r="GVR142"/>
      <c r="GVS142"/>
      <c r="GVT142"/>
      <c r="GVU142"/>
      <c r="GVV142"/>
      <c r="GVW142"/>
      <c r="GVX142"/>
      <c r="GVY142"/>
      <c r="GVZ142"/>
      <c r="GWA142"/>
      <c r="GWB142"/>
      <c r="GWC142"/>
      <c r="GWD142"/>
      <c r="GWE142"/>
      <c r="GWF142"/>
      <c r="GWG142"/>
      <c r="GWH142"/>
      <c r="GWI142"/>
      <c r="GWJ142"/>
      <c r="GWK142"/>
      <c r="GWL142"/>
      <c r="GWM142"/>
      <c r="GWN142"/>
      <c r="GWO142"/>
      <c r="GWP142"/>
      <c r="GWQ142"/>
      <c r="GWR142"/>
      <c r="GWS142"/>
      <c r="GWT142"/>
      <c r="GWU142"/>
      <c r="GWV142"/>
      <c r="GWW142"/>
      <c r="GWX142"/>
      <c r="GWY142"/>
      <c r="GWZ142"/>
      <c r="GXA142"/>
      <c r="GXB142"/>
      <c r="GXC142"/>
      <c r="GXD142"/>
      <c r="GXE142"/>
      <c r="GXF142"/>
      <c r="GXG142"/>
      <c r="GXH142"/>
      <c r="GXI142"/>
      <c r="GXJ142"/>
      <c r="GXK142"/>
      <c r="GXL142"/>
      <c r="GXM142"/>
      <c r="GXN142"/>
      <c r="GXO142"/>
      <c r="GXP142"/>
      <c r="GXQ142"/>
      <c r="GXR142"/>
      <c r="GXS142"/>
      <c r="GXT142"/>
      <c r="GXU142"/>
      <c r="GXV142"/>
      <c r="GXW142"/>
      <c r="GXX142"/>
      <c r="GXY142"/>
      <c r="GXZ142"/>
      <c r="GYA142"/>
      <c r="GYB142"/>
      <c r="GYC142"/>
      <c r="GYD142"/>
      <c r="GYE142"/>
      <c r="GYF142"/>
      <c r="GYG142"/>
      <c r="GYH142"/>
      <c r="GYI142"/>
      <c r="GYJ142"/>
      <c r="GYK142"/>
      <c r="GYL142"/>
      <c r="GYM142"/>
      <c r="GYN142"/>
      <c r="GYO142"/>
      <c r="GYP142"/>
      <c r="GYQ142"/>
      <c r="GYR142"/>
      <c r="GYS142"/>
      <c r="GYT142"/>
      <c r="GYU142"/>
      <c r="GYV142"/>
      <c r="GYW142"/>
      <c r="GYX142"/>
      <c r="GYY142"/>
      <c r="GYZ142"/>
      <c r="GZA142"/>
      <c r="GZB142"/>
      <c r="GZC142"/>
      <c r="GZD142"/>
      <c r="GZE142"/>
      <c r="GZF142"/>
      <c r="GZG142"/>
      <c r="GZH142"/>
      <c r="GZI142"/>
      <c r="GZJ142"/>
      <c r="GZK142"/>
      <c r="GZL142"/>
      <c r="GZM142"/>
      <c r="GZN142"/>
      <c r="GZO142"/>
      <c r="GZP142"/>
      <c r="GZQ142"/>
      <c r="GZR142"/>
      <c r="GZS142"/>
      <c r="GZT142"/>
      <c r="GZU142"/>
      <c r="GZV142"/>
      <c r="GZW142"/>
      <c r="GZX142"/>
      <c r="GZY142"/>
      <c r="GZZ142"/>
      <c r="HAA142"/>
      <c r="HAB142"/>
      <c r="HAC142"/>
      <c r="HAD142"/>
      <c r="HAE142"/>
      <c r="HAF142"/>
      <c r="HAG142"/>
      <c r="HAH142"/>
      <c r="HAI142"/>
      <c r="HAJ142"/>
      <c r="HAK142"/>
      <c r="HAL142"/>
      <c r="HAM142"/>
      <c r="HAN142"/>
      <c r="HAO142"/>
      <c r="HAP142"/>
      <c r="HAQ142"/>
      <c r="HAR142"/>
      <c r="HAS142"/>
      <c r="HAT142"/>
      <c r="HAU142"/>
      <c r="HAV142"/>
      <c r="HAW142"/>
      <c r="HAX142"/>
      <c r="HAY142"/>
      <c r="HAZ142"/>
      <c r="HBA142"/>
      <c r="HBB142"/>
      <c r="HBC142"/>
      <c r="HBD142"/>
      <c r="HBE142"/>
      <c r="HBF142"/>
      <c r="HBG142"/>
      <c r="HBH142"/>
      <c r="HBI142"/>
      <c r="HBJ142"/>
      <c r="HBK142"/>
      <c r="HBL142"/>
      <c r="HBM142"/>
      <c r="HBN142"/>
      <c r="HBO142"/>
      <c r="HBP142"/>
      <c r="HBQ142"/>
      <c r="HBR142"/>
      <c r="HBS142"/>
      <c r="HBT142"/>
      <c r="HBU142"/>
      <c r="HBV142"/>
      <c r="HBW142"/>
      <c r="HBX142"/>
      <c r="HBY142"/>
      <c r="HBZ142"/>
      <c r="HCA142"/>
      <c r="HCB142"/>
      <c r="HCC142"/>
      <c r="HCD142"/>
      <c r="HCE142"/>
      <c r="HCF142"/>
      <c r="HCG142"/>
      <c r="HCH142"/>
      <c r="HCI142"/>
      <c r="HCJ142"/>
      <c r="HCK142"/>
      <c r="HCL142"/>
      <c r="HCM142"/>
      <c r="HCN142"/>
      <c r="HCO142"/>
      <c r="HCP142"/>
      <c r="HCQ142"/>
      <c r="HCR142"/>
      <c r="HCS142"/>
      <c r="HCT142"/>
      <c r="HCU142"/>
      <c r="HCV142"/>
      <c r="HCW142"/>
      <c r="HCX142"/>
      <c r="HCY142"/>
      <c r="HCZ142"/>
      <c r="HDA142"/>
      <c r="HDB142"/>
      <c r="HDC142"/>
      <c r="HDD142"/>
      <c r="HDE142"/>
      <c r="HDF142"/>
      <c r="HDG142"/>
      <c r="HDH142"/>
      <c r="HDI142"/>
      <c r="HDJ142"/>
      <c r="HDK142"/>
      <c r="HDL142"/>
      <c r="HDM142"/>
      <c r="HDN142"/>
      <c r="HDO142"/>
      <c r="HDP142"/>
      <c r="HDQ142"/>
      <c r="HDR142"/>
      <c r="HDS142"/>
      <c r="HDT142"/>
      <c r="HDU142"/>
      <c r="HDV142"/>
      <c r="HDW142"/>
      <c r="HDX142"/>
      <c r="HDY142"/>
      <c r="HDZ142"/>
      <c r="HEA142"/>
      <c r="HEB142"/>
      <c r="HEC142"/>
      <c r="HED142"/>
      <c r="HEE142"/>
      <c r="HEF142"/>
      <c r="HEG142"/>
      <c r="HEH142"/>
      <c r="HEI142"/>
      <c r="HEJ142"/>
      <c r="HEK142"/>
      <c r="HEL142"/>
      <c r="HEM142"/>
      <c r="HEN142"/>
      <c r="HEO142"/>
      <c r="HEP142"/>
      <c r="HEQ142"/>
      <c r="HER142"/>
      <c r="HES142"/>
      <c r="HET142"/>
      <c r="HEU142"/>
      <c r="HEV142"/>
      <c r="HEW142"/>
      <c r="HEX142"/>
      <c r="HEY142"/>
      <c r="HEZ142"/>
      <c r="HFA142"/>
      <c r="HFB142"/>
      <c r="HFC142"/>
      <c r="HFD142"/>
      <c r="HFE142"/>
      <c r="HFF142"/>
      <c r="HFG142"/>
      <c r="HFH142"/>
      <c r="HFI142"/>
      <c r="HFJ142"/>
      <c r="HFK142"/>
      <c r="HFL142"/>
      <c r="HFM142"/>
      <c r="HFN142"/>
      <c r="HFO142"/>
      <c r="HFP142"/>
      <c r="HFQ142"/>
      <c r="HFR142"/>
      <c r="HFS142"/>
      <c r="HFT142"/>
      <c r="HFU142"/>
      <c r="HFV142"/>
      <c r="HFW142"/>
      <c r="HFX142"/>
      <c r="HFY142"/>
      <c r="HFZ142"/>
      <c r="HGA142"/>
      <c r="HGB142"/>
      <c r="HGC142"/>
      <c r="HGD142"/>
      <c r="HGE142"/>
      <c r="HGF142"/>
      <c r="HGG142"/>
      <c r="HGH142"/>
      <c r="HGI142"/>
      <c r="HGJ142"/>
      <c r="HGK142"/>
      <c r="HGL142"/>
      <c r="HGM142"/>
      <c r="HGN142"/>
      <c r="HGO142"/>
      <c r="HGP142"/>
      <c r="HGQ142"/>
      <c r="HGR142"/>
      <c r="HGS142"/>
      <c r="HGT142"/>
      <c r="HGU142"/>
      <c r="HGV142"/>
      <c r="HGW142"/>
      <c r="HGX142"/>
      <c r="HGY142"/>
      <c r="HGZ142"/>
      <c r="HHA142"/>
      <c r="HHB142"/>
      <c r="HHC142"/>
      <c r="HHD142"/>
      <c r="HHE142"/>
      <c r="HHF142"/>
      <c r="HHG142"/>
      <c r="HHH142"/>
      <c r="HHI142"/>
      <c r="HHJ142"/>
      <c r="HHK142"/>
      <c r="HHL142"/>
      <c r="HHM142"/>
      <c r="HHN142"/>
      <c r="HHO142"/>
      <c r="HHP142"/>
      <c r="HHQ142"/>
      <c r="HHR142"/>
      <c r="HHS142"/>
      <c r="HHT142"/>
      <c r="HHU142"/>
      <c r="HHV142"/>
      <c r="HHW142"/>
      <c r="HHX142"/>
      <c r="HHY142"/>
      <c r="HHZ142"/>
      <c r="HIA142"/>
      <c r="HIB142"/>
      <c r="HIC142"/>
      <c r="HID142"/>
      <c r="HIE142"/>
      <c r="HIF142"/>
      <c r="HIG142"/>
      <c r="HIH142"/>
      <c r="HII142"/>
      <c r="HIJ142"/>
      <c r="HIK142"/>
      <c r="HIL142"/>
      <c r="HIM142"/>
      <c r="HIN142"/>
      <c r="HIO142"/>
      <c r="HIP142"/>
      <c r="HIQ142"/>
      <c r="HIR142"/>
      <c r="HIS142"/>
      <c r="HIT142"/>
      <c r="HIU142"/>
      <c r="HIV142"/>
      <c r="HIW142"/>
      <c r="HIX142"/>
      <c r="HIY142"/>
      <c r="HIZ142"/>
      <c r="HJA142"/>
      <c r="HJB142"/>
      <c r="HJC142"/>
      <c r="HJD142"/>
      <c r="HJE142"/>
      <c r="HJF142"/>
      <c r="HJG142"/>
      <c r="HJH142"/>
      <c r="HJI142"/>
      <c r="HJJ142"/>
      <c r="HJK142"/>
      <c r="HJL142"/>
      <c r="HJM142"/>
      <c r="HJN142"/>
      <c r="HJO142"/>
      <c r="HJP142"/>
      <c r="HJQ142"/>
      <c r="HJR142"/>
      <c r="HJS142"/>
      <c r="HJT142"/>
      <c r="HJU142"/>
      <c r="HJV142"/>
      <c r="HJW142"/>
      <c r="HJX142"/>
      <c r="HJY142"/>
      <c r="HJZ142"/>
      <c r="HKA142"/>
      <c r="HKB142"/>
      <c r="HKC142"/>
      <c r="HKD142"/>
      <c r="HKE142"/>
      <c r="HKF142"/>
      <c r="HKG142"/>
      <c r="HKH142"/>
      <c r="HKI142"/>
      <c r="HKJ142"/>
      <c r="HKK142"/>
      <c r="HKL142"/>
      <c r="HKM142"/>
      <c r="HKN142"/>
      <c r="HKO142"/>
      <c r="HKP142"/>
      <c r="HKQ142"/>
      <c r="HKR142"/>
      <c r="HKS142"/>
      <c r="HKT142"/>
      <c r="HKU142"/>
      <c r="HKV142"/>
      <c r="HKW142"/>
      <c r="HKX142"/>
      <c r="HKY142"/>
      <c r="HKZ142"/>
      <c r="HLA142"/>
      <c r="HLB142"/>
      <c r="HLC142"/>
      <c r="HLD142"/>
      <c r="HLE142"/>
      <c r="HLF142"/>
      <c r="HLG142"/>
      <c r="HLH142"/>
      <c r="HLI142"/>
      <c r="HLJ142"/>
      <c r="HLK142"/>
      <c r="HLL142"/>
      <c r="HLM142"/>
      <c r="HLN142"/>
      <c r="HLO142"/>
      <c r="HLP142"/>
      <c r="HLQ142"/>
      <c r="HLR142"/>
      <c r="HLS142"/>
      <c r="HLT142"/>
      <c r="HLU142"/>
      <c r="HLV142"/>
      <c r="HLW142"/>
      <c r="HLX142"/>
      <c r="HLY142"/>
      <c r="HLZ142"/>
      <c r="HMA142"/>
      <c r="HMB142"/>
      <c r="HMC142"/>
      <c r="HMD142"/>
      <c r="HME142"/>
      <c r="HMF142"/>
      <c r="HMG142"/>
      <c r="HMH142"/>
      <c r="HMI142"/>
      <c r="HMJ142"/>
      <c r="HMK142"/>
      <c r="HML142"/>
      <c r="HMM142"/>
      <c r="HMN142"/>
      <c r="HMO142"/>
      <c r="HMP142"/>
      <c r="HMQ142"/>
      <c r="HMR142"/>
      <c r="HMS142"/>
      <c r="HMT142"/>
      <c r="HMU142"/>
      <c r="HMV142"/>
      <c r="HMW142"/>
      <c r="HMX142"/>
      <c r="HMY142"/>
      <c r="HMZ142"/>
      <c r="HNA142"/>
      <c r="HNB142"/>
      <c r="HNC142"/>
      <c r="HND142"/>
      <c r="HNE142"/>
      <c r="HNF142"/>
      <c r="HNG142"/>
      <c r="HNH142"/>
      <c r="HNI142"/>
      <c r="HNJ142"/>
      <c r="HNK142"/>
      <c r="HNL142"/>
      <c r="HNM142"/>
      <c r="HNN142"/>
      <c r="HNO142"/>
      <c r="HNP142"/>
      <c r="HNQ142"/>
      <c r="HNR142"/>
      <c r="HNS142"/>
      <c r="HNT142"/>
      <c r="HNU142"/>
      <c r="HNV142"/>
      <c r="HNW142"/>
      <c r="HNX142"/>
      <c r="HNY142"/>
      <c r="HNZ142"/>
      <c r="HOA142"/>
      <c r="HOB142"/>
      <c r="HOC142"/>
      <c r="HOD142"/>
      <c r="HOE142"/>
      <c r="HOF142"/>
      <c r="HOG142"/>
      <c r="HOH142"/>
      <c r="HOI142"/>
      <c r="HOJ142"/>
      <c r="HOK142"/>
      <c r="HOL142"/>
      <c r="HOM142"/>
      <c r="HON142"/>
      <c r="HOO142"/>
      <c r="HOP142"/>
      <c r="HOQ142"/>
      <c r="HOR142"/>
      <c r="HOS142"/>
      <c r="HOT142"/>
      <c r="HOU142"/>
      <c r="HOV142"/>
      <c r="HOW142"/>
      <c r="HOX142"/>
      <c r="HOY142"/>
      <c r="HOZ142"/>
      <c r="HPA142"/>
      <c r="HPB142"/>
      <c r="HPC142"/>
      <c r="HPD142"/>
      <c r="HPE142"/>
      <c r="HPF142"/>
      <c r="HPG142"/>
      <c r="HPH142"/>
      <c r="HPI142"/>
      <c r="HPJ142"/>
      <c r="HPK142"/>
      <c r="HPL142"/>
      <c r="HPM142"/>
      <c r="HPN142"/>
      <c r="HPO142"/>
      <c r="HPP142"/>
      <c r="HPQ142"/>
      <c r="HPR142"/>
      <c r="HPS142"/>
      <c r="HPT142"/>
      <c r="HPU142"/>
      <c r="HPV142"/>
      <c r="HPW142"/>
      <c r="HPX142"/>
      <c r="HPY142"/>
      <c r="HPZ142"/>
      <c r="HQA142"/>
      <c r="HQB142"/>
      <c r="HQC142"/>
      <c r="HQD142"/>
      <c r="HQE142"/>
      <c r="HQF142"/>
      <c r="HQG142"/>
      <c r="HQH142"/>
      <c r="HQI142"/>
      <c r="HQJ142"/>
      <c r="HQK142"/>
      <c r="HQL142"/>
      <c r="HQM142"/>
      <c r="HQN142"/>
      <c r="HQO142"/>
      <c r="HQP142"/>
      <c r="HQQ142"/>
      <c r="HQR142"/>
      <c r="HQS142"/>
      <c r="HQT142"/>
      <c r="HQU142"/>
      <c r="HQV142"/>
      <c r="HQW142"/>
      <c r="HQX142"/>
      <c r="HQY142"/>
      <c r="HQZ142"/>
      <c r="HRA142"/>
      <c r="HRB142"/>
      <c r="HRC142"/>
      <c r="HRD142"/>
      <c r="HRE142"/>
      <c r="HRF142"/>
      <c r="HRG142"/>
      <c r="HRH142"/>
      <c r="HRI142"/>
      <c r="HRJ142"/>
      <c r="HRK142"/>
      <c r="HRL142"/>
      <c r="HRM142"/>
      <c r="HRN142"/>
      <c r="HRO142"/>
      <c r="HRP142"/>
      <c r="HRQ142"/>
      <c r="HRR142"/>
      <c r="HRS142"/>
      <c r="HRT142"/>
      <c r="HRU142"/>
      <c r="HRV142"/>
      <c r="HRW142"/>
      <c r="HRX142"/>
      <c r="HRY142"/>
      <c r="HRZ142"/>
      <c r="HSA142"/>
      <c r="HSB142"/>
      <c r="HSC142"/>
      <c r="HSD142"/>
      <c r="HSE142"/>
      <c r="HSF142"/>
      <c r="HSG142"/>
      <c r="HSH142"/>
      <c r="HSI142"/>
      <c r="HSJ142"/>
      <c r="HSK142"/>
      <c r="HSL142"/>
      <c r="HSM142"/>
      <c r="HSN142"/>
      <c r="HSO142"/>
      <c r="HSP142"/>
      <c r="HSQ142"/>
      <c r="HSR142"/>
      <c r="HSS142"/>
      <c r="HST142"/>
      <c r="HSU142"/>
      <c r="HSV142"/>
      <c r="HSW142"/>
      <c r="HSX142"/>
      <c r="HSY142"/>
      <c r="HSZ142"/>
      <c r="HTA142"/>
      <c r="HTB142"/>
      <c r="HTC142"/>
      <c r="HTD142"/>
      <c r="HTE142"/>
      <c r="HTF142"/>
      <c r="HTG142"/>
      <c r="HTH142"/>
      <c r="HTI142"/>
      <c r="HTJ142"/>
      <c r="HTK142"/>
      <c r="HTL142"/>
      <c r="HTM142"/>
      <c r="HTN142"/>
      <c r="HTO142"/>
      <c r="HTP142"/>
      <c r="HTQ142"/>
      <c r="HTR142"/>
      <c r="HTS142"/>
      <c r="HTT142"/>
      <c r="HTU142"/>
      <c r="HTV142"/>
      <c r="HTW142"/>
      <c r="HTX142"/>
      <c r="HTY142"/>
      <c r="HTZ142"/>
      <c r="HUA142"/>
      <c r="HUB142"/>
      <c r="HUC142"/>
      <c r="HUD142"/>
      <c r="HUE142"/>
      <c r="HUF142"/>
      <c r="HUG142"/>
      <c r="HUH142"/>
      <c r="HUI142"/>
      <c r="HUJ142"/>
      <c r="HUK142"/>
      <c r="HUL142"/>
      <c r="HUM142"/>
      <c r="HUN142"/>
      <c r="HUO142"/>
      <c r="HUP142"/>
      <c r="HUQ142"/>
      <c r="HUR142"/>
      <c r="HUS142"/>
      <c r="HUT142"/>
      <c r="HUU142"/>
      <c r="HUV142"/>
      <c r="HUW142"/>
      <c r="HUX142"/>
      <c r="HUY142"/>
      <c r="HUZ142"/>
      <c r="HVA142"/>
      <c r="HVB142"/>
      <c r="HVC142"/>
      <c r="HVD142"/>
      <c r="HVE142"/>
      <c r="HVF142"/>
      <c r="HVG142"/>
      <c r="HVH142"/>
      <c r="HVI142"/>
      <c r="HVJ142"/>
      <c r="HVK142"/>
      <c r="HVL142"/>
      <c r="HVM142"/>
      <c r="HVN142"/>
      <c r="HVO142"/>
      <c r="HVP142"/>
      <c r="HVQ142"/>
      <c r="HVR142"/>
      <c r="HVS142"/>
      <c r="HVT142"/>
      <c r="HVU142"/>
      <c r="HVV142"/>
      <c r="HVW142"/>
      <c r="HVX142"/>
      <c r="HVY142"/>
      <c r="HVZ142"/>
      <c r="HWA142"/>
      <c r="HWB142"/>
      <c r="HWC142"/>
      <c r="HWD142"/>
      <c r="HWE142"/>
      <c r="HWF142"/>
      <c r="HWG142"/>
      <c r="HWH142"/>
      <c r="HWI142"/>
      <c r="HWJ142"/>
      <c r="HWK142"/>
      <c r="HWL142"/>
      <c r="HWM142"/>
      <c r="HWN142"/>
      <c r="HWO142"/>
      <c r="HWP142"/>
      <c r="HWQ142"/>
      <c r="HWR142"/>
      <c r="HWS142"/>
      <c r="HWT142"/>
      <c r="HWU142"/>
      <c r="HWV142"/>
      <c r="HWW142"/>
      <c r="HWX142"/>
      <c r="HWY142"/>
      <c r="HWZ142"/>
      <c r="HXA142"/>
      <c r="HXB142"/>
      <c r="HXC142"/>
      <c r="HXD142"/>
      <c r="HXE142"/>
      <c r="HXF142"/>
      <c r="HXG142"/>
      <c r="HXH142"/>
      <c r="HXI142"/>
      <c r="HXJ142"/>
      <c r="HXK142"/>
      <c r="HXL142"/>
      <c r="HXM142"/>
      <c r="HXN142"/>
      <c r="HXO142"/>
      <c r="HXP142"/>
      <c r="HXQ142"/>
      <c r="HXR142"/>
      <c r="HXS142"/>
      <c r="HXT142"/>
      <c r="HXU142"/>
      <c r="HXV142"/>
      <c r="HXW142"/>
      <c r="HXX142"/>
      <c r="HXY142"/>
      <c r="HXZ142"/>
      <c r="HYA142"/>
      <c r="HYB142"/>
      <c r="HYC142"/>
      <c r="HYD142"/>
      <c r="HYE142"/>
      <c r="HYF142"/>
      <c r="HYG142"/>
      <c r="HYH142"/>
      <c r="HYI142"/>
      <c r="HYJ142"/>
      <c r="HYK142"/>
      <c r="HYL142"/>
      <c r="HYM142"/>
      <c r="HYN142"/>
      <c r="HYO142"/>
      <c r="HYP142"/>
      <c r="HYQ142"/>
      <c r="HYR142"/>
      <c r="HYS142"/>
      <c r="HYT142"/>
      <c r="HYU142"/>
      <c r="HYV142"/>
      <c r="HYW142"/>
      <c r="HYX142"/>
      <c r="HYY142"/>
      <c r="HYZ142"/>
      <c r="HZA142"/>
      <c r="HZB142"/>
      <c r="HZC142"/>
      <c r="HZD142"/>
      <c r="HZE142"/>
      <c r="HZF142"/>
      <c r="HZG142"/>
      <c r="HZH142"/>
      <c r="HZI142"/>
      <c r="HZJ142"/>
      <c r="HZK142"/>
      <c r="HZL142"/>
      <c r="HZM142"/>
      <c r="HZN142"/>
      <c r="HZO142"/>
      <c r="HZP142"/>
      <c r="HZQ142"/>
      <c r="HZR142"/>
      <c r="HZS142"/>
      <c r="HZT142"/>
      <c r="HZU142"/>
      <c r="HZV142"/>
      <c r="HZW142"/>
      <c r="HZX142"/>
      <c r="HZY142"/>
      <c r="HZZ142"/>
      <c r="IAA142"/>
      <c r="IAB142"/>
      <c r="IAC142"/>
      <c r="IAD142"/>
      <c r="IAE142"/>
      <c r="IAF142"/>
      <c r="IAG142"/>
      <c r="IAH142"/>
      <c r="IAI142"/>
      <c r="IAJ142"/>
      <c r="IAK142"/>
      <c r="IAL142"/>
      <c r="IAM142"/>
      <c r="IAN142"/>
      <c r="IAO142"/>
      <c r="IAP142"/>
      <c r="IAQ142"/>
      <c r="IAR142"/>
      <c r="IAS142"/>
      <c r="IAT142"/>
      <c r="IAU142"/>
      <c r="IAV142"/>
      <c r="IAW142"/>
      <c r="IAX142"/>
      <c r="IAY142"/>
      <c r="IAZ142"/>
      <c r="IBA142"/>
      <c r="IBB142"/>
      <c r="IBC142"/>
      <c r="IBD142"/>
      <c r="IBE142"/>
      <c r="IBF142"/>
      <c r="IBG142"/>
      <c r="IBH142"/>
      <c r="IBI142"/>
      <c r="IBJ142"/>
      <c r="IBK142"/>
      <c r="IBL142"/>
      <c r="IBM142"/>
      <c r="IBN142"/>
      <c r="IBO142"/>
      <c r="IBP142"/>
      <c r="IBQ142"/>
      <c r="IBR142"/>
      <c r="IBS142"/>
      <c r="IBT142"/>
      <c r="IBU142"/>
      <c r="IBV142"/>
      <c r="IBW142"/>
      <c r="IBX142"/>
      <c r="IBY142"/>
      <c r="IBZ142"/>
      <c r="ICA142"/>
      <c r="ICB142"/>
      <c r="ICC142"/>
      <c r="ICD142"/>
      <c r="ICE142"/>
      <c r="ICF142"/>
      <c r="ICG142"/>
      <c r="ICH142"/>
      <c r="ICI142"/>
      <c r="ICJ142"/>
      <c r="ICK142"/>
      <c r="ICL142"/>
      <c r="ICM142"/>
      <c r="ICN142"/>
      <c r="ICO142"/>
      <c r="ICP142"/>
      <c r="ICQ142"/>
      <c r="ICR142"/>
      <c r="ICS142"/>
      <c r="ICT142"/>
      <c r="ICU142"/>
      <c r="ICV142"/>
      <c r="ICW142"/>
      <c r="ICX142"/>
      <c r="ICY142"/>
      <c r="ICZ142"/>
      <c r="IDA142"/>
      <c r="IDB142"/>
      <c r="IDC142"/>
      <c r="IDD142"/>
      <c r="IDE142"/>
      <c r="IDF142"/>
      <c r="IDG142"/>
      <c r="IDH142"/>
      <c r="IDI142"/>
      <c r="IDJ142"/>
      <c r="IDK142"/>
      <c r="IDL142"/>
      <c r="IDM142"/>
      <c r="IDN142"/>
      <c r="IDO142"/>
      <c r="IDP142"/>
      <c r="IDQ142"/>
      <c r="IDR142"/>
      <c r="IDS142"/>
      <c r="IDT142"/>
      <c r="IDU142"/>
      <c r="IDV142"/>
      <c r="IDW142"/>
      <c r="IDX142"/>
      <c r="IDY142"/>
      <c r="IDZ142"/>
      <c r="IEA142"/>
      <c r="IEB142"/>
      <c r="IEC142"/>
      <c r="IED142"/>
      <c r="IEE142"/>
      <c r="IEF142"/>
      <c r="IEG142"/>
      <c r="IEH142"/>
      <c r="IEI142"/>
      <c r="IEJ142"/>
      <c r="IEK142"/>
      <c r="IEL142"/>
      <c r="IEM142"/>
      <c r="IEN142"/>
      <c r="IEO142"/>
      <c r="IEP142"/>
      <c r="IEQ142"/>
      <c r="IER142"/>
      <c r="IES142"/>
      <c r="IET142"/>
      <c r="IEU142"/>
      <c r="IEV142"/>
      <c r="IEW142"/>
      <c r="IEX142"/>
      <c r="IEY142"/>
      <c r="IEZ142"/>
      <c r="IFA142"/>
      <c r="IFB142"/>
      <c r="IFC142"/>
      <c r="IFD142"/>
      <c r="IFE142"/>
      <c r="IFF142"/>
      <c r="IFG142"/>
      <c r="IFH142"/>
      <c r="IFI142"/>
      <c r="IFJ142"/>
      <c r="IFK142"/>
      <c r="IFL142"/>
      <c r="IFM142"/>
      <c r="IFN142"/>
      <c r="IFO142"/>
      <c r="IFP142"/>
      <c r="IFQ142"/>
      <c r="IFR142"/>
      <c r="IFS142"/>
      <c r="IFT142"/>
      <c r="IFU142"/>
      <c r="IFV142"/>
      <c r="IFW142"/>
      <c r="IFX142"/>
      <c r="IFY142"/>
      <c r="IFZ142"/>
      <c r="IGA142"/>
      <c r="IGB142"/>
      <c r="IGC142"/>
      <c r="IGD142"/>
      <c r="IGE142"/>
      <c r="IGF142"/>
      <c r="IGG142"/>
      <c r="IGH142"/>
      <c r="IGI142"/>
      <c r="IGJ142"/>
      <c r="IGK142"/>
      <c r="IGL142"/>
      <c r="IGM142"/>
      <c r="IGN142"/>
      <c r="IGO142"/>
      <c r="IGP142"/>
      <c r="IGQ142"/>
      <c r="IGR142"/>
      <c r="IGS142"/>
      <c r="IGT142"/>
      <c r="IGU142"/>
      <c r="IGV142"/>
      <c r="IGW142"/>
      <c r="IGX142"/>
      <c r="IGY142"/>
      <c r="IGZ142"/>
      <c r="IHA142"/>
      <c r="IHB142"/>
      <c r="IHC142"/>
      <c r="IHD142"/>
      <c r="IHE142"/>
      <c r="IHF142"/>
      <c r="IHG142"/>
      <c r="IHH142"/>
      <c r="IHI142"/>
      <c r="IHJ142"/>
      <c r="IHK142"/>
      <c r="IHL142"/>
      <c r="IHM142"/>
      <c r="IHN142"/>
      <c r="IHO142"/>
      <c r="IHP142"/>
      <c r="IHQ142"/>
      <c r="IHR142"/>
      <c r="IHS142"/>
      <c r="IHT142"/>
      <c r="IHU142"/>
      <c r="IHV142"/>
      <c r="IHW142"/>
      <c r="IHX142"/>
      <c r="IHY142"/>
      <c r="IHZ142"/>
      <c r="IIA142"/>
      <c r="IIB142"/>
      <c r="IIC142"/>
      <c r="IID142"/>
      <c r="IIE142"/>
      <c r="IIF142"/>
      <c r="IIG142"/>
      <c r="IIH142"/>
      <c r="III142"/>
      <c r="IIJ142"/>
      <c r="IIK142"/>
      <c r="IIL142"/>
      <c r="IIM142"/>
      <c r="IIN142"/>
      <c r="IIO142"/>
      <c r="IIP142"/>
      <c r="IIQ142"/>
      <c r="IIR142"/>
      <c r="IIS142"/>
      <c r="IIT142"/>
      <c r="IIU142"/>
      <c r="IIV142"/>
      <c r="IIW142"/>
      <c r="IIX142"/>
      <c r="IIY142"/>
      <c r="IIZ142"/>
      <c r="IJA142"/>
      <c r="IJB142"/>
      <c r="IJC142"/>
      <c r="IJD142"/>
      <c r="IJE142"/>
      <c r="IJF142"/>
      <c r="IJG142"/>
      <c r="IJH142"/>
      <c r="IJI142"/>
      <c r="IJJ142"/>
      <c r="IJK142"/>
      <c r="IJL142"/>
      <c r="IJM142"/>
      <c r="IJN142"/>
      <c r="IJO142"/>
      <c r="IJP142"/>
      <c r="IJQ142"/>
      <c r="IJR142"/>
      <c r="IJS142"/>
      <c r="IJT142"/>
      <c r="IJU142"/>
      <c r="IJV142"/>
      <c r="IJW142"/>
      <c r="IJX142"/>
      <c r="IJY142"/>
      <c r="IJZ142"/>
      <c r="IKA142"/>
      <c r="IKB142"/>
      <c r="IKC142"/>
      <c r="IKD142"/>
      <c r="IKE142"/>
      <c r="IKF142"/>
      <c r="IKG142"/>
      <c r="IKH142"/>
      <c r="IKI142"/>
      <c r="IKJ142"/>
      <c r="IKK142"/>
      <c r="IKL142"/>
      <c r="IKM142"/>
      <c r="IKN142"/>
      <c r="IKO142"/>
      <c r="IKP142"/>
      <c r="IKQ142"/>
      <c r="IKR142"/>
      <c r="IKS142"/>
      <c r="IKT142"/>
      <c r="IKU142"/>
      <c r="IKV142"/>
      <c r="IKW142"/>
      <c r="IKX142"/>
      <c r="IKY142"/>
      <c r="IKZ142"/>
      <c r="ILA142"/>
      <c r="ILB142"/>
      <c r="ILC142"/>
      <c r="ILD142"/>
      <c r="ILE142"/>
      <c r="ILF142"/>
      <c r="ILG142"/>
      <c r="ILH142"/>
      <c r="ILI142"/>
      <c r="ILJ142"/>
      <c r="ILK142"/>
      <c r="ILL142"/>
      <c r="ILM142"/>
      <c r="ILN142"/>
      <c r="ILO142"/>
      <c r="ILP142"/>
      <c r="ILQ142"/>
      <c r="ILR142"/>
      <c r="ILS142"/>
      <c r="ILT142"/>
      <c r="ILU142"/>
      <c r="ILV142"/>
      <c r="ILW142"/>
      <c r="ILX142"/>
      <c r="ILY142"/>
      <c r="ILZ142"/>
      <c r="IMA142"/>
      <c r="IMB142"/>
      <c r="IMC142"/>
      <c r="IMD142"/>
      <c r="IME142"/>
      <c r="IMF142"/>
      <c r="IMG142"/>
      <c r="IMH142"/>
      <c r="IMI142"/>
      <c r="IMJ142"/>
      <c r="IMK142"/>
      <c r="IML142"/>
      <c r="IMM142"/>
      <c r="IMN142"/>
      <c r="IMO142"/>
      <c r="IMP142"/>
      <c r="IMQ142"/>
      <c r="IMR142"/>
      <c r="IMS142"/>
      <c r="IMT142"/>
      <c r="IMU142"/>
      <c r="IMV142"/>
      <c r="IMW142"/>
      <c r="IMX142"/>
      <c r="IMY142"/>
      <c r="IMZ142"/>
      <c r="INA142"/>
      <c r="INB142"/>
      <c r="INC142"/>
      <c r="IND142"/>
      <c r="INE142"/>
      <c r="INF142"/>
      <c r="ING142"/>
      <c r="INH142"/>
      <c r="INI142"/>
      <c r="INJ142"/>
      <c r="INK142"/>
      <c r="INL142"/>
      <c r="INM142"/>
      <c r="INN142"/>
      <c r="INO142"/>
      <c r="INP142"/>
      <c r="INQ142"/>
      <c r="INR142"/>
      <c r="INS142"/>
      <c r="INT142"/>
      <c r="INU142"/>
      <c r="INV142"/>
      <c r="INW142"/>
      <c r="INX142"/>
      <c r="INY142"/>
      <c r="INZ142"/>
      <c r="IOA142"/>
      <c r="IOB142"/>
      <c r="IOC142"/>
      <c r="IOD142"/>
      <c r="IOE142"/>
      <c r="IOF142"/>
      <c r="IOG142"/>
      <c r="IOH142"/>
      <c r="IOI142"/>
      <c r="IOJ142"/>
      <c r="IOK142"/>
      <c r="IOL142"/>
      <c r="IOM142"/>
      <c r="ION142"/>
      <c r="IOO142"/>
      <c r="IOP142"/>
      <c r="IOQ142"/>
      <c r="IOR142"/>
      <c r="IOS142"/>
      <c r="IOT142"/>
      <c r="IOU142"/>
      <c r="IOV142"/>
      <c r="IOW142"/>
      <c r="IOX142"/>
      <c r="IOY142"/>
      <c r="IOZ142"/>
      <c r="IPA142"/>
      <c r="IPB142"/>
      <c r="IPC142"/>
      <c r="IPD142"/>
      <c r="IPE142"/>
      <c r="IPF142"/>
      <c r="IPG142"/>
      <c r="IPH142"/>
      <c r="IPI142"/>
      <c r="IPJ142"/>
      <c r="IPK142"/>
      <c r="IPL142"/>
      <c r="IPM142"/>
      <c r="IPN142"/>
      <c r="IPO142"/>
      <c r="IPP142"/>
      <c r="IPQ142"/>
      <c r="IPR142"/>
      <c r="IPS142"/>
      <c r="IPT142"/>
      <c r="IPU142"/>
      <c r="IPV142"/>
      <c r="IPW142"/>
      <c r="IPX142"/>
      <c r="IPY142"/>
      <c r="IPZ142"/>
      <c r="IQA142"/>
      <c r="IQB142"/>
      <c r="IQC142"/>
      <c r="IQD142"/>
      <c r="IQE142"/>
      <c r="IQF142"/>
      <c r="IQG142"/>
      <c r="IQH142"/>
      <c r="IQI142"/>
      <c r="IQJ142"/>
      <c r="IQK142"/>
      <c r="IQL142"/>
      <c r="IQM142"/>
      <c r="IQN142"/>
      <c r="IQO142"/>
      <c r="IQP142"/>
      <c r="IQQ142"/>
      <c r="IQR142"/>
      <c r="IQS142"/>
      <c r="IQT142"/>
      <c r="IQU142"/>
      <c r="IQV142"/>
      <c r="IQW142"/>
      <c r="IQX142"/>
      <c r="IQY142"/>
      <c r="IQZ142"/>
      <c r="IRA142"/>
      <c r="IRB142"/>
      <c r="IRC142"/>
      <c r="IRD142"/>
      <c r="IRE142"/>
      <c r="IRF142"/>
      <c r="IRG142"/>
      <c r="IRH142"/>
      <c r="IRI142"/>
      <c r="IRJ142"/>
      <c r="IRK142"/>
      <c r="IRL142"/>
      <c r="IRM142"/>
      <c r="IRN142"/>
      <c r="IRO142"/>
      <c r="IRP142"/>
      <c r="IRQ142"/>
      <c r="IRR142"/>
      <c r="IRS142"/>
      <c r="IRT142"/>
      <c r="IRU142"/>
      <c r="IRV142"/>
      <c r="IRW142"/>
      <c r="IRX142"/>
      <c r="IRY142"/>
      <c r="IRZ142"/>
      <c r="ISA142"/>
      <c r="ISB142"/>
      <c r="ISC142"/>
      <c r="ISD142"/>
      <c r="ISE142"/>
      <c r="ISF142"/>
      <c r="ISG142"/>
      <c r="ISH142"/>
      <c r="ISI142"/>
      <c r="ISJ142"/>
      <c r="ISK142"/>
      <c r="ISL142"/>
      <c r="ISM142"/>
      <c r="ISN142"/>
      <c r="ISO142"/>
      <c r="ISP142"/>
      <c r="ISQ142"/>
      <c r="ISR142"/>
      <c r="ISS142"/>
      <c r="IST142"/>
      <c r="ISU142"/>
      <c r="ISV142"/>
      <c r="ISW142"/>
      <c r="ISX142"/>
      <c r="ISY142"/>
      <c r="ISZ142"/>
      <c r="ITA142"/>
      <c r="ITB142"/>
      <c r="ITC142"/>
      <c r="ITD142"/>
      <c r="ITE142"/>
      <c r="ITF142"/>
      <c r="ITG142"/>
      <c r="ITH142"/>
      <c r="ITI142"/>
      <c r="ITJ142"/>
      <c r="ITK142"/>
      <c r="ITL142"/>
      <c r="ITM142"/>
      <c r="ITN142"/>
      <c r="ITO142"/>
      <c r="ITP142"/>
      <c r="ITQ142"/>
      <c r="ITR142"/>
      <c r="ITS142"/>
      <c r="ITT142"/>
      <c r="ITU142"/>
      <c r="ITV142"/>
      <c r="ITW142"/>
      <c r="ITX142"/>
      <c r="ITY142"/>
      <c r="ITZ142"/>
      <c r="IUA142"/>
      <c r="IUB142"/>
      <c r="IUC142"/>
      <c r="IUD142"/>
      <c r="IUE142"/>
      <c r="IUF142"/>
      <c r="IUG142"/>
      <c r="IUH142"/>
      <c r="IUI142"/>
      <c r="IUJ142"/>
      <c r="IUK142"/>
      <c r="IUL142"/>
      <c r="IUM142"/>
      <c r="IUN142"/>
      <c r="IUO142"/>
      <c r="IUP142"/>
      <c r="IUQ142"/>
      <c r="IUR142"/>
      <c r="IUS142"/>
      <c r="IUT142"/>
      <c r="IUU142"/>
      <c r="IUV142"/>
      <c r="IUW142"/>
      <c r="IUX142"/>
      <c r="IUY142"/>
      <c r="IUZ142"/>
      <c r="IVA142"/>
      <c r="IVB142"/>
      <c r="IVC142"/>
      <c r="IVD142"/>
      <c r="IVE142"/>
      <c r="IVF142"/>
      <c r="IVG142"/>
      <c r="IVH142"/>
      <c r="IVI142"/>
      <c r="IVJ142"/>
      <c r="IVK142"/>
      <c r="IVL142"/>
      <c r="IVM142"/>
      <c r="IVN142"/>
      <c r="IVO142"/>
      <c r="IVP142"/>
      <c r="IVQ142"/>
      <c r="IVR142"/>
      <c r="IVS142"/>
      <c r="IVT142"/>
      <c r="IVU142"/>
      <c r="IVV142"/>
      <c r="IVW142"/>
      <c r="IVX142"/>
      <c r="IVY142"/>
      <c r="IVZ142"/>
      <c r="IWA142"/>
      <c r="IWB142"/>
      <c r="IWC142"/>
      <c r="IWD142"/>
      <c r="IWE142"/>
      <c r="IWF142"/>
      <c r="IWG142"/>
      <c r="IWH142"/>
      <c r="IWI142"/>
      <c r="IWJ142"/>
      <c r="IWK142"/>
      <c r="IWL142"/>
      <c r="IWM142"/>
      <c r="IWN142"/>
      <c r="IWO142"/>
      <c r="IWP142"/>
      <c r="IWQ142"/>
      <c r="IWR142"/>
      <c r="IWS142"/>
      <c r="IWT142"/>
      <c r="IWU142"/>
      <c r="IWV142"/>
      <c r="IWW142"/>
      <c r="IWX142"/>
      <c r="IWY142"/>
      <c r="IWZ142"/>
      <c r="IXA142"/>
      <c r="IXB142"/>
      <c r="IXC142"/>
      <c r="IXD142"/>
      <c r="IXE142"/>
      <c r="IXF142"/>
      <c r="IXG142"/>
      <c r="IXH142"/>
      <c r="IXI142"/>
      <c r="IXJ142"/>
      <c r="IXK142"/>
      <c r="IXL142"/>
      <c r="IXM142"/>
      <c r="IXN142"/>
      <c r="IXO142"/>
      <c r="IXP142"/>
      <c r="IXQ142"/>
      <c r="IXR142"/>
      <c r="IXS142"/>
      <c r="IXT142"/>
      <c r="IXU142"/>
      <c r="IXV142"/>
      <c r="IXW142"/>
      <c r="IXX142"/>
      <c r="IXY142"/>
      <c r="IXZ142"/>
      <c r="IYA142"/>
      <c r="IYB142"/>
      <c r="IYC142"/>
      <c r="IYD142"/>
      <c r="IYE142"/>
      <c r="IYF142"/>
      <c r="IYG142"/>
      <c r="IYH142"/>
      <c r="IYI142"/>
      <c r="IYJ142"/>
      <c r="IYK142"/>
      <c r="IYL142"/>
      <c r="IYM142"/>
      <c r="IYN142"/>
      <c r="IYO142"/>
      <c r="IYP142"/>
      <c r="IYQ142"/>
      <c r="IYR142"/>
      <c r="IYS142"/>
      <c r="IYT142"/>
      <c r="IYU142"/>
      <c r="IYV142"/>
      <c r="IYW142"/>
      <c r="IYX142"/>
      <c r="IYY142"/>
      <c r="IYZ142"/>
      <c r="IZA142"/>
      <c r="IZB142"/>
      <c r="IZC142"/>
      <c r="IZD142"/>
      <c r="IZE142"/>
      <c r="IZF142"/>
      <c r="IZG142"/>
      <c r="IZH142"/>
      <c r="IZI142"/>
      <c r="IZJ142"/>
      <c r="IZK142"/>
      <c r="IZL142"/>
      <c r="IZM142"/>
      <c r="IZN142"/>
      <c r="IZO142"/>
      <c r="IZP142"/>
      <c r="IZQ142"/>
      <c r="IZR142"/>
      <c r="IZS142"/>
      <c r="IZT142"/>
      <c r="IZU142"/>
      <c r="IZV142"/>
      <c r="IZW142"/>
      <c r="IZX142"/>
      <c r="IZY142"/>
      <c r="IZZ142"/>
      <c r="JAA142"/>
      <c r="JAB142"/>
      <c r="JAC142"/>
      <c r="JAD142"/>
      <c r="JAE142"/>
      <c r="JAF142"/>
      <c r="JAG142"/>
      <c r="JAH142"/>
      <c r="JAI142"/>
      <c r="JAJ142"/>
      <c r="JAK142"/>
      <c r="JAL142"/>
      <c r="JAM142"/>
      <c r="JAN142"/>
      <c r="JAO142"/>
      <c r="JAP142"/>
      <c r="JAQ142"/>
      <c r="JAR142"/>
      <c r="JAS142"/>
      <c r="JAT142"/>
      <c r="JAU142"/>
      <c r="JAV142"/>
      <c r="JAW142"/>
      <c r="JAX142"/>
      <c r="JAY142"/>
      <c r="JAZ142"/>
      <c r="JBA142"/>
      <c r="JBB142"/>
      <c r="JBC142"/>
      <c r="JBD142"/>
      <c r="JBE142"/>
      <c r="JBF142"/>
      <c r="JBG142"/>
      <c r="JBH142"/>
      <c r="JBI142"/>
      <c r="JBJ142"/>
      <c r="JBK142"/>
      <c r="JBL142"/>
      <c r="JBM142"/>
      <c r="JBN142"/>
      <c r="JBO142"/>
      <c r="JBP142"/>
      <c r="JBQ142"/>
      <c r="JBR142"/>
      <c r="JBS142"/>
      <c r="JBT142"/>
      <c r="JBU142"/>
      <c r="JBV142"/>
      <c r="JBW142"/>
      <c r="JBX142"/>
      <c r="JBY142"/>
      <c r="JBZ142"/>
      <c r="JCA142"/>
      <c r="JCB142"/>
      <c r="JCC142"/>
      <c r="JCD142"/>
      <c r="JCE142"/>
      <c r="JCF142"/>
      <c r="JCG142"/>
      <c r="JCH142"/>
      <c r="JCI142"/>
      <c r="JCJ142"/>
      <c r="JCK142"/>
      <c r="JCL142"/>
      <c r="JCM142"/>
      <c r="JCN142"/>
      <c r="JCO142"/>
      <c r="JCP142"/>
      <c r="JCQ142"/>
      <c r="JCR142"/>
      <c r="JCS142"/>
      <c r="JCT142"/>
      <c r="JCU142"/>
      <c r="JCV142"/>
      <c r="JCW142"/>
      <c r="JCX142"/>
      <c r="JCY142"/>
      <c r="JCZ142"/>
      <c r="JDA142"/>
      <c r="JDB142"/>
      <c r="JDC142"/>
      <c r="JDD142"/>
      <c r="JDE142"/>
      <c r="JDF142"/>
      <c r="JDG142"/>
      <c r="JDH142"/>
      <c r="JDI142"/>
      <c r="JDJ142"/>
      <c r="JDK142"/>
      <c r="JDL142"/>
      <c r="JDM142"/>
      <c r="JDN142"/>
      <c r="JDO142"/>
      <c r="JDP142"/>
      <c r="JDQ142"/>
      <c r="JDR142"/>
      <c r="JDS142"/>
      <c r="JDT142"/>
      <c r="JDU142"/>
      <c r="JDV142"/>
      <c r="JDW142"/>
      <c r="JDX142"/>
      <c r="JDY142"/>
      <c r="JDZ142"/>
      <c r="JEA142"/>
      <c r="JEB142"/>
      <c r="JEC142"/>
      <c r="JED142"/>
      <c r="JEE142"/>
      <c r="JEF142"/>
      <c r="JEG142"/>
      <c r="JEH142"/>
      <c r="JEI142"/>
      <c r="JEJ142"/>
      <c r="JEK142"/>
      <c r="JEL142"/>
      <c r="JEM142"/>
      <c r="JEN142"/>
      <c r="JEO142"/>
      <c r="JEP142"/>
      <c r="JEQ142"/>
      <c r="JER142"/>
      <c r="JES142"/>
      <c r="JET142"/>
      <c r="JEU142"/>
      <c r="JEV142"/>
      <c r="JEW142"/>
      <c r="JEX142"/>
      <c r="JEY142"/>
      <c r="JEZ142"/>
      <c r="JFA142"/>
      <c r="JFB142"/>
      <c r="JFC142"/>
      <c r="JFD142"/>
      <c r="JFE142"/>
      <c r="JFF142"/>
      <c r="JFG142"/>
      <c r="JFH142"/>
      <c r="JFI142"/>
      <c r="JFJ142"/>
      <c r="JFK142"/>
      <c r="JFL142"/>
      <c r="JFM142"/>
      <c r="JFN142"/>
      <c r="JFO142"/>
      <c r="JFP142"/>
      <c r="JFQ142"/>
      <c r="JFR142"/>
      <c r="JFS142"/>
      <c r="JFT142"/>
      <c r="JFU142"/>
      <c r="JFV142"/>
      <c r="JFW142"/>
      <c r="JFX142"/>
      <c r="JFY142"/>
      <c r="JFZ142"/>
      <c r="JGA142"/>
      <c r="JGB142"/>
      <c r="JGC142"/>
      <c r="JGD142"/>
      <c r="JGE142"/>
      <c r="JGF142"/>
      <c r="JGG142"/>
      <c r="JGH142"/>
      <c r="JGI142"/>
      <c r="JGJ142"/>
      <c r="JGK142"/>
      <c r="JGL142"/>
      <c r="JGM142"/>
      <c r="JGN142"/>
      <c r="JGO142"/>
      <c r="JGP142"/>
      <c r="JGQ142"/>
      <c r="JGR142"/>
      <c r="JGS142"/>
      <c r="JGT142"/>
      <c r="JGU142"/>
      <c r="JGV142"/>
      <c r="JGW142"/>
      <c r="JGX142"/>
      <c r="JGY142"/>
      <c r="JGZ142"/>
      <c r="JHA142"/>
      <c r="JHB142"/>
      <c r="JHC142"/>
      <c r="JHD142"/>
      <c r="JHE142"/>
      <c r="JHF142"/>
      <c r="JHG142"/>
      <c r="JHH142"/>
      <c r="JHI142"/>
      <c r="JHJ142"/>
      <c r="JHK142"/>
      <c r="JHL142"/>
      <c r="JHM142"/>
      <c r="JHN142"/>
      <c r="JHO142"/>
      <c r="JHP142"/>
      <c r="JHQ142"/>
      <c r="JHR142"/>
      <c r="JHS142"/>
      <c r="JHT142"/>
      <c r="JHU142"/>
      <c r="JHV142"/>
      <c r="JHW142"/>
      <c r="JHX142"/>
      <c r="JHY142"/>
      <c r="JHZ142"/>
      <c r="JIA142"/>
      <c r="JIB142"/>
      <c r="JIC142"/>
      <c r="JID142"/>
      <c r="JIE142"/>
      <c r="JIF142"/>
      <c r="JIG142"/>
      <c r="JIH142"/>
      <c r="JII142"/>
      <c r="JIJ142"/>
      <c r="JIK142"/>
      <c r="JIL142"/>
      <c r="JIM142"/>
      <c r="JIN142"/>
      <c r="JIO142"/>
      <c r="JIP142"/>
      <c r="JIQ142"/>
      <c r="JIR142"/>
      <c r="JIS142"/>
      <c r="JIT142"/>
      <c r="JIU142"/>
      <c r="JIV142"/>
      <c r="JIW142"/>
      <c r="JIX142"/>
      <c r="JIY142"/>
      <c r="JIZ142"/>
      <c r="JJA142"/>
      <c r="JJB142"/>
      <c r="JJC142"/>
      <c r="JJD142"/>
      <c r="JJE142"/>
      <c r="JJF142"/>
      <c r="JJG142"/>
      <c r="JJH142"/>
      <c r="JJI142"/>
      <c r="JJJ142"/>
      <c r="JJK142"/>
      <c r="JJL142"/>
      <c r="JJM142"/>
      <c r="JJN142"/>
      <c r="JJO142"/>
      <c r="JJP142"/>
      <c r="JJQ142"/>
      <c r="JJR142"/>
      <c r="JJS142"/>
      <c r="JJT142"/>
      <c r="JJU142"/>
      <c r="JJV142"/>
      <c r="JJW142"/>
      <c r="JJX142"/>
      <c r="JJY142"/>
      <c r="JJZ142"/>
      <c r="JKA142"/>
      <c r="JKB142"/>
      <c r="JKC142"/>
      <c r="JKD142"/>
      <c r="JKE142"/>
      <c r="JKF142"/>
      <c r="JKG142"/>
      <c r="JKH142"/>
      <c r="JKI142"/>
      <c r="JKJ142"/>
      <c r="JKK142"/>
      <c r="JKL142"/>
      <c r="JKM142"/>
      <c r="JKN142"/>
      <c r="JKO142"/>
      <c r="JKP142"/>
      <c r="JKQ142"/>
      <c r="JKR142"/>
      <c r="JKS142"/>
      <c r="JKT142"/>
      <c r="JKU142"/>
      <c r="JKV142"/>
      <c r="JKW142"/>
      <c r="JKX142"/>
      <c r="JKY142"/>
      <c r="JKZ142"/>
      <c r="JLA142"/>
      <c r="JLB142"/>
      <c r="JLC142"/>
      <c r="JLD142"/>
      <c r="JLE142"/>
      <c r="JLF142"/>
      <c r="JLG142"/>
      <c r="JLH142"/>
      <c r="JLI142"/>
      <c r="JLJ142"/>
      <c r="JLK142"/>
      <c r="JLL142"/>
      <c r="JLM142"/>
      <c r="JLN142"/>
      <c r="JLO142"/>
      <c r="JLP142"/>
      <c r="JLQ142"/>
      <c r="JLR142"/>
      <c r="JLS142"/>
      <c r="JLT142"/>
      <c r="JLU142"/>
      <c r="JLV142"/>
      <c r="JLW142"/>
      <c r="JLX142"/>
      <c r="JLY142"/>
      <c r="JLZ142"/>
      <c r="JMA142"/>
      <c r="JMB142"/>
      <c r="JMC142"/>
      <c r="JMD142"/>
      <c r="JME142"/>
      <c r="JMF142"/>
      <c r="JMG142"/>
      <c r="JMH142"/>
      <c r="JMI142"/>
      <c r="JMJ142"/>
      <c r="JMK142"/>
      <c r="JML142"/>
      <c r="JMM142"/>
      <c r="JMN142"/>
      <c r="JMO142"/>
      <c r="JMP142"/>
      <c r="JMQ142"/>
      <c r="JMR142"/>
      <c r="JMS142"/>
      <c r="JMT142"/>
      <c r="JMU142"/>
      <c r="JMV142"/>
      <c r="JMW142"/>
      <c r="JMX142"/>
      <c r="JMY142"/>
      <c r="JMZ142"/>
      <c r="JNA142"/>
      <c r="JNB142"/>
      <c r="JNC142"/>
      <c r="JND142"/>
      <c r="JNE142"/>
      <c r="JNF142"/>
      <c r="JNG142"/>
      <c r="JNH142"/>
      <c r="JNI142"/>
      <c r="JNJ142"/>
      <c r="JNK142"/>
      <c r="JNL142"/>
      <c r="JNM142"/>
      <c r="JNN142"/>
      <c r="JNO142"/>
      <c r="JNP142"/>
      <c r="JNQ142"/>
      <c r="JNR142"/>
      <c r="JNS142"/>
      <c r="JNT142"/>
      <c r="JNU142"/>
      <c r="JNV142"/>
      <c r="JNW142"/>
      <c r="JNX142"/>
      <c r="JNY142"/>
      <c r="JNZ142"/>
      <c r="JOA142"/>
      <c r="JOB142"/>
      <c r="JOC142"/>
      <c r="JOD142"/>
      <c r="JOE142"/>
      <c r="JOF142"/>
      <c r="JOG142"/>
      <c r="JOH142"/>
      <c r="JOI142"/>
      <c r="JOJ142"/>
      <c r="JOK142"/>
      <c r="JOL142"/>
      <c r="JOM142"/>
      <c r="JON142"/>
      <c r="JOO142"/>
      <c r="JOP142"/>
      <c r="JOQ142"/>
      <c r="JOR142"/>
      <c r="JOS142"/>
      <c r="JOT142"/>
      <c r="JOU142"/>
      <c r="JOV142"/>
      <c r="JOW142"/>
      <c r="JOX142"/>
      <c r="JOY142"/>
      <c r="JOZ142"/>
      <c r="JPA142"/>
      <c r="JPB142"/>
      <c r="JPC142"/>
      <c r="JPD142"/>
      <c r="JPE142"/>
      <c r="JPF142"/>
      <c r="JPG142"/>
      <c r="JPH142"/>
      <c r="JPI142"/>
      <c r="JPJ142"/>
      <c r="JPK142"/>
      <c r="JPL142"/>
      <c r="JPM142"/>
      <c r="JPN142"/>
      <c r="JPO142"/>
      <c r="JPP142"/>
      <c r="JPQ142"/>
      <c r="JPR142"/>
      <c r="JPS142"/>
      <c r="JPT142"/>
      <c r="JPU142"/>
      <c r="JPV142"/>
      <c r="JPW142"/>
      <c r="JPX142"/>
      <c r="JPY142"/>
      <c r="JPZ142"/>
      <c r="JQA142"/>
      <c r="JQB142"/>
      <c r="JQC142"/>
      <c r="JQD142"/>
      <c r="JQE142"/>
      <c r="JQF142"/>
      <c r="JQG142"/>
      <c r="JQH142"/>
      <c r="JQI142"/>
      <c r="JQJ142"/>
      <c r="JQK142"/>
      <c r="JQL142"/>
      <c r="JQM142"/>
      <c r="JQN142"/>
      <c r="JQO142"/>
      <c r="JQP142"/>
      <c r="JQQ142"/>
      <c r="JQR142"/>
      <c r="JQS142"/>
      <c r="JQT142"/>
      <c r="JQU142"/>
      <c r="JQV142"/>
      <c r="JQW142"/>
      <c r="JQX142"/>
      <c r="JQY142"/>
      <c r="JQZ142"/>
      <c r="JRA142"/>
      <c r="JRB142"/>
      <c r="JRC142"/>
      <c r="JRD142"/>
      <c r="JRE142"/>
      <c r="JRF142"/>
      <c r="JRG142"/>
      <c r="JRH142"/>
      <c r="JRI142"/>
      <c r="JRJ142"/>
      <c r="JRK142"/>
      <c r="JRL142"/>
      <c r="JRM142"/>
      <c r="JRN142"/>
      <c r="JRO142"/>
      <c r="JRP142"/>
      <c r="JRQ142"/>
      <c r="JRR142"/>
      <c r="JRS142"/>
      <c r="JRT142"/>
      <c r="JRU142"/>
      <c r="JRV142"/>
      <c r="JRW142"/>
      <c r="JRX142"/>
      <c r="JRY142"/>
      <c r="JRZ142"/>
      <c r="JSA142"/>
      <c r="JSB142"/>
      <c r="JSC142"/>
      <c r="JSD142"/>
      <c r="JSE142"/>
      <c r="JSF142"/>
      <c r="JSG142"/>
      <c r="JSH142"/>
      <c r="JSI142"/>
      <c r="JSJ142"/>
      <c r="JSK142"/>
      <c r="JSL142"/>
      <c r="JSM142"/>
      <c r="JSN142"/>
      <c r="JSO142"/>
      <c r="JSP142"/>
      <c r="JSQ142"/>
      <c r="JSR142"/>
      <c r="JSS142"/>
      <c r="JST142"/>
      <c r="JSU142"/>
      <c r="JSV142"/>
      <c r="JSW142"/>
      <c r="JSX142"/>
      <c r="JSY142"/>
      <c r="JSZ142"/>
      <c r="JTA142"/>
      <c r="JTB142"/>
      <c r="JTC142"/>
      <c r="JTD142"/>
      <c r="JTE142"/>
      <c r="JTF142"/>
      <c r="JTG142"/>
      <c r="JTH142"/>
      <c r="JTI142"/>
      <c r="JTJ142"/>
      <c r="JTK142"/>
      <c r="JTL142"/>
      <c r="JTM142"/>
      <c r="JTN142"/>
      <c r="JTO142"/>
      <c r="JTP142"/>
      <c r="JTQ142"/>
      <c r="JTR142"/>
      <c r="JTS142"/>
      <c r="JTT142"/>
      <c r="JTU142"/>
      <c r="JTV142"/>
      <c r="JTW142"/>
      <c r="JTX142"/>
      <c r="JTY142"/>
      <c r="JTZ142"/>
      <c r="JUA142"/>
      <c r="JUB142"/>
      <c r="JUC142"/>
      <c r="JUD142"/>
      <c r="JUE142"/>
      <c r="JUF142"/>
      <c r="JUG142"/>
      <c r="JUH142"/>
      <c r="JUI142"/>
      <c r="JUJ142"/>
      <c r="JUK142"/>
      <c r="JUL142"/>
      <c r="JUM142"/>
      <c r="JUN142"/>
      <c r="JUO142"/>
      <c r="JUP142"/>
      <c r="JUQ142"/>
      <c r="JUR142"/>
      <c r="JUS142"/>
      <c r="JUT142"/>
      <c r="JUU142"/>
      <c r="JUV142"/>
      <c r="JUW142"/>
      <c r="JUX142"/>
      <c r="JUY142"/>
      <c r="JUZ142"/>
      <c r="JVA142"/>
      <c r="JVB142"/>
      <c r="JVC142"/>
      <c r="JVD142"/>
      <c r="JVE142"/>
      <c r="JVF142"/>
      <c r="JVG142"/>
      <c r="JVH142"/>
      <c r="JVI142"/>
      <c r="JVJ142"/>
      <c r="JVK142"/>
      <c r="JVL142"/>
      <c r="JVM142"/>
      <c r="JVN142"/>
      <c r="JVO142"/>
      <c r="JVP142"/>
      <c r="JVQ142"/>
      <c r="JVR142"/>
      <c r="JVS142"/>
      <c r="JVT142"/>
      <c r="JVU142"/>
      <c r="JVV142"/>
      <c r="JVW142"/>
      <c r="JVX142"/>
      <c r="JVY142"/>
      <c r="JVZ142"/>
      <c r="JWA142"/>
      <c r="JWB142"/>
      <c r="JWC142"/>
      <c r="JWD142"/>
      <c r="JWE142"/>
      <c r="JWF142"/>
      <c r="JWG142"/>
      <c r="JWH142"/>
      <c r="JWI142"/>
      <c r="JWJ142"/>
      <c r="JWK142"/>
      <c r="JWL142"/>
      <c r="JWM142"/>
      <c r="JWN142"/>
      <c r="JWO142"/>
      <c r="JWP142"/>
      <c r="JWQ142"/>
      <c r="JWR142"/>
      <c r="JWS142"/>
      <c r="JWT142"/>
      <c r="JWU142"/>
      <c r="JWV142"/>
      <c r="JWW142"/>
      <c r="JWX142"/>
      <c r="JWY142"/>
      <c r="JWZ142"/>
      <c r="JXA142"/>
      <c r="JXB142"/>
      <c r="JXC142"/>
      <c r="JXD142"/>
      <c r="JXE142"/>
      <c r="JXF142"/>
      <c r="JXG142"/>
      <c r="JXH142"/>
      <c r="JXI142"/>
      <c r="JXJ142"/>
      <c r="JXK142"/>
      <c r="JXL142"/>
      <c r="JXM142"/>
      <c r="JXN142"/>
      <c r="JXO142"/>
      <c r="JXP142"/>
      <c r="JXQ142"/>
      <c r="JXR142"/>
      <c r="JXS142"/>
      <c r="JXT142"/>
      <c r="JXU142"/>
      <c r="JXV142"/>
      <c r="JXW142"/>
      <c r="JXX142"/>
      <c r="JXY142"/>
      <c r="JXZ142"/>
      <c r="JYA142"/>
      <c r="JYB142"/>
      <c r="JYC142"/>
      <c r="JYD142"/>
      <c r="JYE142"/>
      <c r="JYF142"/>
      <c r="JYG142"/>
      <c r="JYH142"/>
      <c r="JYI142"/>
      <c r="JYJ142"/>
      <c r="JYK142"/>
      <c r="JYL142"/>
      <c r="JYM142"/>
      <c r="JYN142"/>
      <c r="JYO142"/>
      <c r="JYP142"/>
      <c r="JYQ142"/>
      <c r="JYR142"/>
      <c r="JYS142"/>
      <c r="JYT142"/>
      <c r="JYU142"/>
      <c r="JYV142"/>
      <c r="JYW142"/>
      <c r="JYX142"/>
      <c r="JYY142"/>
      <c r="JYZ142"/>
      <c r="JZA142"/>
      <c r="JZB142"/>
      <c r="JZC142"/>
      <c r="JZD142"/>
      <c r="JZE142"/>
      <c r="JZF142"/>
      <c r="JZG142"/>
      <c r="JZH142"/>
      <c r="JZI142"/>
      <c r="JZJ142"/>
      <c r="JZK142"/>
      <c r="JZL142"/>
      <c r="JZM142"/>
      <c r="JZN142"/>
      <c r="JZO142"/>
      <c r="JZP142"/>
      <c r="JZQ142"/>
      <c r="JZR142"/>
      <c r="JZS142"/>
      <c r="JZT142"/>
      <c r="JZU142"/>
      <c r="JZV142"/>
      <c r="JZW142"/>
      <c r="JZX142"/>
      <c r="JZY142"/>
      <c r="JZZ142"/>
      <c r="KAA142"/>
      <c r="KAB142"/>
      <c r="KAC142"/>
      <c r="KAD142"/>
      <c r="KAE142"/>
      <c r="KAF142"/>
      <c r="KAG142"/>
      <c r="KAH142"/>
      <c r="KAI142"/>
      <c r="KAJ142"/>
      <c r="KAK142"/>
      <c r="KAL142"/>
      <c r="KAM142"/>
      <c r="KAN142"/>
      <c r="KAO142"/>
      <c r="KAP142"/>
      <c r="KAQ142"/>
      <c r="KAR142"/>
      <c r="KAS142"/>
      <c r="KAT142"/>
      <c r="KAU142"/>
      <c r="KAV142"/>
      <c r="KAW142"/>
      <c r="KAX142"/>
      <c r="KAY142"/>
      <c r="KAZ142"/>
      <c r="KBA142"/>
      <c r="KBB142"/>
      <c r="KBC142"/>
      <c r="KBD142"/>
      <c r="KBE142"/>
      <c r="KBF142"/>
      <c r="KBG142"/>
      <c r="KBH142"/>
      <c r="KBI142"/>
      <c r="KBJ142"/>
      <c r="KBK142"/>
      <c r="KBL142"/>
      <c r="KBM142"/>
      <c r="KBN142"/>
      <c r="KBO142"/>
      <c r="KBP142"/>
      <c r="KBQ142"/>
      <c r="KBR142"/>
      <c r="KBS142"/>
      <c r="KBT142"/>
      <c r="KBU142"/>
      <c r="KBV142"/>
      <c r="KBW142"/>
      <c r="KBX142"/>
      <c r="KBY142"/>
      <c r="KBZ142"/>
      <c r="KCA142"/>
      <c r="KCB142"/>
      <c r="KCC142"/>
      <c r="KCD142"/>
      <c r="KCE142"/>
      <c r="KCF142"/>
      <c r="KCG142"/>
      <c r="KCH142"/>
      <c r="KCI142"/>
      <c r="KCJ142"/>
      <c r="KCK142"/>
      <c r="KCL142"/>
      <c r="KCM142"/>
      <c r="KCN142"/>
      <c r="KCO142"/>
      <c r="KCP142"/>
      <c r="KCQ142"/>
      <c r="KCR142"/>
      <c r="KCS142"/>
      <c r="KCT142"/>
      <c r="KCU142"/>
      <c r="KCV142"/>
      <c r="KCW142"/>
      <c r="KCX142"/>
      <c r="KCY142"/>
      <c r="KCZ142"/>
      <c r="KDA142"/>
      <c r="KDB142"/>
      <c r="KDC142"/>
      <c r="KDD142"/>
      <c r="KDE142"/>
      <c r="KDF142"/>
      <c r="KDG142"/>
      <c r="KDH142"/>
      <c r="KDI142"/>
      <c r="KDJ142"/>
      <c r="KDK142"/>
      <c r="KDL142"/>
      <c r="KDM142"/>
      <c r="KDN142"/>
      <c r="KDO142"/>
      <c r="KDP142"/>
      <c r="KDQ142"/>
      <c r="KDR142"/>
      <c r="KDS142"/>
      <c r="KDT142"/>
      <c r="KDU142"/>
      <c r="KDV142"/>
      <c r="KDW142"/>
      <c r="KDX142"/>
      <c r="KDY142"/>
      <c r="KDZ142"/>
      <c r="KEA142"/>
      <c r="KEB142"/>
      <c r="KEC142"/>
      <c r="KED142"/>
      <c r="KEE142"/>
      <c r="KEF142"/>
      <c r="KEG142"/>
      <c r="KEH142"/>
      <c r="KEI142"/>
      <c r="KEJ142"/>
      <c r="KEK142"/>
      <c r="KEL142"/>
      <c r="KEM142"/>
      <c r="KEN142"/>
      <c r="KEO142"/>
      <c r="KEP142"/>
      <c r="KEQ142"/>
      <c r="KER142"/>
      <c r="KES142"/>
      <c r="KET142"/>
      <c r="KEU142"/>
      <c r="KEV142"/>
      <c r="KEW142"/>
      <c r="KEX142"/>
      <c r="KEY142"/>
      <c r="KEZ142"/>
      <c r="KFA142"/>
      <c r="KFB142"/>
      <c r="KFC142"/>
      <c r="KFD142"/>
      <c r="KFE142"/>
      <c r="KFF142"/>
      <c r="KFG142"/>
      <c r="KFH142"/>
      <c r="KFI142"/>
      <c r="KFJ142"/>
      <c r="KFK142"/>
      <c r="KFL142"/>
      <c r="KFM142"/>
      <c r="KFN142"/>
      <c r="KFO142"/>
      <c r="KFP142"/>
      <c r="KFQ142"/>
      <c r="KFR142"/>
      <c r="KFS142"/>
      <c r="KFT142"/>
      <c r="KFU142"/>
      <c r="KFV142"/>
      <c r="KFW142"/>
      <c r="KFX142"/>
      <c r="KFY142"/>
      <c r="KFZ142"/>
      <c r="KGA142"/>
      <c r="KGB142"/>
      <c r="KGC142"/>
      <c r="KGD142"/>
      <c r="KGE142"/>
      <c r="KGF142"/>
      <c r="KGG142"/>
      <c r="KGH142"/>
      <c r="KGI142"/>
      <c r="KGJ142"/>
      <c r="KGK142"/>
      <c r="KGL142"/>
      <c r="KGM142"/>
      <c r="KGN142"/>
      <c r="KGO142"/>
      <c r="KGP142"/>
      <c r="KGQ142"/>
      <c r="KGR142"/>
      <c r="KGS142"/>
      <c r="KGT142"/>
      <c r="KGU142"/>
      <c r="KGV142"/>
      <c r="KGW142"/>
      <c r="KGX142"/>
      <c r="KGY142"/>
      <c r="KGZ142"/>
      <c r="KHA142"/>
      <c r="KHB142"/>
      <c r="KHC142"/>
      <c r="KHD142"/>
      <c r="KHE142"/>
      <c r="KHF142"/>
      <c r="KHG142"/>
      <c r="KHH142"/>
      <c r="KHI142"/>
      <c r="KHJ142"/>
      <c r="KHK142"/>
      <c r="KHL142"/>
      <c r="KHM142"/>
      <c r="KHN142"/>
      <c r="KHO142"/>
      <c r="KHP142"/>
      <c r="KHQ142"/>
      <c r="KHR142"/>
      <c r="KHS142"/>
      <c r="KHT142"/>
      <c r="KHU142"/>
      <c r="KHV142"/>
      <c r="KHW142"/>
      <c r="KHX142"/>
      <c r="KHY142"/>
      <c r="KHZ142"/>
      <c r="KIA142"/>
      <c r="KIB142"/>
      <c r="KIC142"/>
      <c r="KID142"/>
      <c r="KIE142"/>
      <c r="KIF142"/>
      <c r="KIG142"/>
      <c r="KIH142"/>
      <c r="KII142"/>
      <c r="KIJ142"/>
      <c r="KIK142"/>
      <c r="KIL142"/>
      <c r="KIM142"/>
      <c r="KIN142"/>
      <c r="KIO142"/>
      <c r="KIP142"/>
      <c r="KIQ142"/>
      <c r="KIR142"/>
      <c r="KIS142"/>
      <c r="KIT142"/>
      <c r="KIU142"/>
      <c r="KIV142"/>
      <c r="KIW142"/>
      <c r="KIX142"/>
      <c r="KIY142"/>
      <c r="KIZ142"/>
      <c r="KJA142"/>
      <c r="KJB142"/>
      <c r="KJC142"/>
      <c r="KJD142"/>
      <c r="KJE142"/>
      <c r="KJF142"/>
      <c r="KJG142"/>
      <c r="KJH142"/>
      <c r="KJI142"/>
      <c r="KJJ142"/>
      <c r="KJK142"/>
      <c r="KJL142"/>
      <c r="KJM142"/>
      <c r="KJN142"/>
      <c r="KJO142"/>
      <c r="KJP142"/>
      <c r="KJQ142"/>
      <c r="KJR142"/>
      <c r="KJS142"/>
      <c r="KJT142"/>
      <c r="KJU142"/>
      <c r="KJV142"/>
      <c r="KJW142"/>
      <c r="KJX142"/>
      <c r="KJY142"/>
      <c r="KJZ142"/>
      <c r="KKA142"/>
      <c r="KKB142"/>
      <c r="KKC142"/>
      <c r="KKD142"/>
      <c r="KKE142"/>
      <c r="KKF142"/>
      <c r="KKG142"/>
      <c r="KKH142"/>
      <c r="KKI142"/>
      <c r="KKJ142"/>
      <c r="KKK142"/>
      <c r="KKL142"/>
      <c r="KKM142"/>
      <c r="KKN142"/>
      <c r="KKO142"/>
      <c r="KKP142"/>
      <c r="KKQ142"/>
      <c r="KKR142"/>
      <c r="KKS142"/>
      <c r="KKT142"/>
      <c r="KKU142"/>
      <c r="KKV142"/>
      <c r="KKW142"/>
      <c r="KKX142"/>
      <c r="KKY142"/>
      <c r="KKZ142"/>
      <c r="KLA142"/>
      <c r="KLB142"/>
      <c r="KLC142"/>
      <c r="KLD142"/>
      <c r="KLE142"/>
      <c r="KLF142"/>
      <c r="KLG142"/>
      <c r="KLH142"/>
      <c r="KLI142"/>
      <c r="KLJ142"/>
      <c r="KLK142"/>
      <c r="KLL142"/>
      <c r="KLM142"/>
      <c r="KLN142"/>
      <c r="KLO142"/>
      <c r="KLP142"/>
      <c r="KLQ142"/>
      <c r="KLR142"/>
      <c r="KLS142"/>
      <c r="KLT142"/>
      <c r="KLU142"/>
      <c r="KLV142"/>
      <c r="KLW142"/>
      <c r="KLX142"/>
      <c r="KLY142"/>
      <c r="KLZ142"/>
      <c r="KMA142"/>
      <c r="KMB142"/>
      <c r="KMC142"/>
      <c r="KMD142"/>
      <c r="KME142"/>
      <c r="KMF142"/>
      <c r="KMG142"/>
      <c r="KMH142"/>
      <c r="KMI142"/>
      <c r="KMJ142"/>
      <c r="KMK142"/>
      <c r="KML142"/>
      <c r="KMM142"/>
      <c r="KMN142"/>
      <c r="KMO142"/>
      <c r="KMP142"/>
      <c r="KMQ142"/>
      <c r="KMR142"/>
      <c r="KMS142"/>
      <c r="KMT142"/>
      <c r="KMU142"/>
      <c r="KMV142"/>
      <c r="KMW142"/>
      <c r="KMX142"/>
      <c r="KMY142"/>
      <c r="KMZ142"/>
      <c r="KNA142"/>
      <c r="KNB142"/>
      <c r="KNC142"/>
      <c r="KND142"/>
      <c r="KNE142"/>
      <c r="KNF142"/>
      <c r="KNG142"/>
      <c r="KNH142"/>
      <c r="KNI142"/>
      <c r="KNJ142"/>
      <c r="KNK142"/>
      <c r="KNL142"/>
      <c r="KNM142"/>
      <c r="KNN142"/>
      <c r="KNO142"/>
      <c r="KNP142"/>
      <c r="KNQ142"/>
      <c r="KNR142"/>
      <c r="KNS142"/>
      <c r="KNT142"/>
      <c r="KNU142"/>
      <c r="KNV142"/>
      <c r="KNW142"/>
      <c r="KNX142"/>
      <c r="KNY142"/>
      <c r="KNZ142"/>
      <c r="KOA142"/>
      <c r="KOB142"/>
      <c r="KOC142"/>
      <c r="KOD142"/>
      <c r="KOE142"/>
      <c r="KOF142"/>
      <c r="KOG142"/>
      <c r="KOH142"/>
      <c r="KOI142"/>
      <c r="KOJ142"/>
      <c r="KOK142"/>
      <c r="KOL142"/>
      <c r="KOM142"/>
      <c r="KON142"/>
      <c r="KOO142"/>
      <c r="KOP142"/>
      <c r="KOQ142"/>
      <c r="KOR142"/>
      <c r="KOS142"/>
      <c r="KOT142"/>
      <c r="KOU142"/>
      <c r="KOV142"/>
      <c r="KOW142"/>
      <c r="KOX142"/>
      <c r="KOY142"/>
      <c r="KOZ142"/>
      <c r="KPA142"/>
      <c r="KPB142"/>
      <c r="KPC142"/>
      <c r="KPD142"/>
      <c r="KPE142"/>
      <c r="KPF142"/>
      <c r="KPG142"/>
      <c r="KPH142"/>
      <c r="KPI142"/>
      <c r="KPJ142"/>
      <c r="KPK142"/>
      <c r="KPL142"/>
      <c r="KPM142"/>
      <c r="KPN142"/>
      <c r="KPO142"/>
      <c r="KPP142"/>
      <c r="KPQ142"/>
      <c r="KPR142"/>
      <c r="KPS142"/>
      <c r="KPT142"/>
      <c r="KPU142"/>
      <c r="KPV142"/>
      <c r="KPW142"/>
      <c r="KPX142"/>
      <c r="KPY142"/>
      <c r="KPZ142"/>
      <c r="KQA142"/>
      <c r="KQB142"/>
      <c r="KQC142"/>
      <c r="KQD142"/>
      <c r="KQE142"/>
      <c r="KQF142"/>
      <c r="KQG142"/>
      <c r="KQH142"/>
      <c r="KQI142"/>
      <c r="KQJ142"/>
      <c r="KQK142"/>
      <c r="KQL142"/>
      <c r="KQM142"/>
      <c r="KQN142"/>
      <c r="KQO142"/>
      <c r="KQP142"/>
      <c r="KQQ142"/>
      <c r="KQR142"/>
      <c r="KQS142"/>
      <c r="KQT142"/>
      <c r="KQU142"/>
      <c r="KQV142"/>
      <c r="KQW142"/>
      <c r="KQX142"/>
      <c r="KQY142"/>
      <c r="KQZ142"/>
      <c r="KRA142"/>
      <c r="KRB142"/>
      <c r="KRC142"/>
      <c r="KRD142"/>
      <c r="KRE142"/>
      <c r="KRF142"/>
      <c r="KRG142"/>
      <c r="KRH142"/>
      <c r="KRI142"/>
      <c r="KRJ142"/>
      <c r="KRK142"/>
      <c r="KRL142"/>
      <c r="KRM142"/>
      <c r="KRN142"/>
      <c r="KRO142"/>
      <c r="KRP142"/>
      <c r="KRQ142"/>
      <c r="KRR142"/>
      <c r="KRS142"/>
      <c r="KRT142"/>
      <c r="KRU142"/>
      <c r="KRV142"/>
      <c r="KRW142"/>
      <c r="KRX142"/>
      <c r="KRY142"/>
      <c r="KRZ142"/>
      <c r="KSA142"/>
      <c r="KSB142"/>
      <c r="KSC142"/>
      <c r="KSD142"/>
      <c r="KSE142"/>
      <c r="KSF142"/>
      <c r="KSG142"/>
      <c r="KSH142"/>
      <c r="KSI142"/>
      <c r="KSJ142"/>
      <c r="KSK142"/>
      <c r="KSL142"/>
      <c r="KSM142"/>
      <c r="KSN142"/>
      <c r="KSO142"/>
      <c r="KSP142"/>
      <c r="KSQ142"/>
      <c r="KSR142"/>
      <c r="KSS142"/>
      <c r="KST142"/>
      <c r="KSU142"/>
      <c r="KSV142"/>
      <c r="KSW142"/>
      <c r="KSX142"/>
      <c r="KSY142"/>
      <c r="KSZ142"/>
      <c r="KTA142"/>
      <c r="KTB142"/>
      <c r="KTC142"/>
      <c r="KTD142"/>
      <c r="KTE142"/>
      <c r="KTF142"/>
      <c r="KTG142"/>
      <c r="KTH142"/>
      <c r="KTI142"/>
      <c r="KTJ142"/>
      <c r="KTK142"/>
      <c r="KTL142"/>
      <c r="KTM142"/>
      <c r="KTN142"/>
      <c r="KTO142"/>
      <c r="KTP142"/>
      <c r="KTQ142"/>
      <c r="KTR142"/>
      <c r="KTS142"/>
      <c r="KTT142"/>
      <c r="KTU142"/>
      <c r="KTV142"/>
      <c r="KTW142"/>
      <c r="KTX142"/>
      <c r="KTY142"/>
      <c r="KTZ142"/>
      <c r="KUA142"/>
      <c r="KUB142"/>
      <c r="KUC142"/>
      <c r="KUD142"/>
      <c r="KUE142"/>
      <c r="KUF142"/>
      <c r="KUG142"/>
      <c r="KUH142"/>
      <c r="KUI142"/>
      <c r="KUJ142"/>
      <c r="KUK142"/>
      <c r="KUL142"/>
      <c r="KUM142"/>
      <c r="KUN142"/>
      <c r="KUO142"/>
      <c r="KUP142"/>
      <c r="KUQ142"/>
      <c r="KUR142"/>
      <c r="KUS142"/>
      <c r="KUT142"/>
      <c r="KUU142"/>
      <c r="KUV142"/>
      <c r="KUW142"/>
      <c r="KUX142"/>
      <c r="KUY142"/>
      <c r="KUZ142"/>
      <c r="KVA142"/>
      <c r="KVB142"/>
      <c r="KVC142"/>
      <c r="KVD142"/>
      <c r="KVE142"/>
      <c r="KVF142"/>
      <c r="KVG142"/>
      <c r="KVH142"/>
      <c r="KVI142"/>
      <c r="KVJ142"/>
      <c r="KVK142"/>
      <c r="KVL142"/>
      <c r="KVM142"/>
      <c r="KVN142"/>
      <c r="KVO142"/>
      <c r="KVP142"/>
      <c r="KVQ142"/>
      <c r="KVR142"/>
      <c r="KVS142"/>
      <c r="KVT142"/>
      <c r="KVU142"/>
      <c r="KVV142"/>
      <c r="KVW142"/>
      <c r="KVX142"/>
      <c r="KVY142"/>
      <c r="KVZ142"/>
      <c r="KWA142"/>
      <c r="KWB142"/>
      <c r="KWC142"/>
      <c r="KWD142"/>
      <c r="KWE142"/>
      <c r="KWF142"/>
      <c r="KWG142"/>
      <c r="KWH142"/>
      <c r="KWI142"/>
      <c r="KWJ142"/>
      <c r="KWK142"/>
      <c r="KWL142"/>
      <c r="KWM142"/>
      <c r="KWN142"/>
      <c r="KWO142"/>
      <c r="KWP142"/>
      <c r="KWQ142"/>
      <c r="KWR142"/>
      <c r="KWS142"/>
      <c r="KWT142"/>
      <c r="KWU142"/>
      <c r="KWV142"/>
      <c r="KWW142"/>
      <c r="KWX142"/>
      <c r="KWY142"/>
      <c r="KWZ142"/>
      <c r="KXA142"/>
      <c r="KXB142"/>
      <c r="KXC142"/>
      <c r="KXD142"/>
      <c r="KXE142"/>
      <c r="KXF142"/>
      <c r="KXG142"/>
      <c r="KXH142"/>
      <c r="KXI142"/>
      <c r="KXJ142"/>
      <c r="KXK142"/>
      <c r="KXL142"/>
      <c r="KXM142"/>
      <c r="KXN142"/>
      <c r="KXO142"/>
      <c r="KXP142"/>
      <c r="KXQ142"/>
      <c r="KXR142"/>
      <c r="KXS142"/>
      <c r="KXT142"/>
      <c r="KXU142"/>
      <c r="KXV142"/>
      <c r="KXW142"/>
      <c r="KXX142"/>
      <c r="KXY142"/>
      <c r="KXZ142"/>
      <c r="KYA142"/>
      <c r="KYB142"/>
      <c r="KYC142"/>
      <c r="KYD142"/>
      <c r="KYE142"/>
      <c r="KYF142"/>
      <c r="KYG142"/>
      <c r="KYH142"/>
      <c r="KYI142"/>
      <c r="KYJ142"/>
      <c r="KYK142"/>
      <c r="KYL142"/>
      <c r="KYM142"/>
      <c r="KYN142"/>
      <c r="KYO142"/>
      <c r="KYP142"/>
      <c r="KYQ142"/>
      <c r="KYR142"/>
      <c r="KYS142"/>
      <c r="KYT142"/>
      <c r="KYU142"/>
      <c r="KYV142"/>
      <c r="KYW142"/>
      <c r="KYX142"/>
      <c r="KYY142"/>
      <c r="KYZ142"/>
      <c r="KZA142"/>
      <c r="KZB142"/>
      <c r="KZC142"/>
      <c r="KZD142"/>
      <c r="KZE142"/>
      <c r="KZF142"/>
      <c r="KZG142"/>
      <c r="KZH142"/>
      <c r="KZI142"/>
      <c r="KZJ142"/>
      <c r="KZK142"/>
      <c r="KZL142"/>
      <c r="KZM142"/>
      <c r="KZN142"/>
      <c r="KZO142"/>
      <c r="KZP142"/>
      <c r="KZQ142"/>
      <c r="KZR142"/>
      <c r="KZS142"/>
      <c r="KZT142"/>
      <c r="KZU142"/>
      <c r="KZV142"/>
      <c r="KZW142"/>
      <c r="KZX142"/>
      <c r="KZY142"/>
      <c r="KZZ142"/>
      <c r="LAA142"/>
      <c r="LAB142"/>
      <c r="LAC142"/>
      <c r="LAD142"/>
      <c r="LAE142"/>
      <c r="LAF142"/>
      <c r="LAG142"/>
      <c r="LAH142"/>
      <c r="LAI142"/>
      <c r="LAJ142"/>
      <c r="LAK142"/>
      <c r="LAL142"/>
      <c r="LAM142"/>
      <c r="LAN142"/>
      <c r="LAO142"/>
      <c r="LAP142"/>
      <c r="LAQ142"/>
      <c r="LAR142"/>
      <c r="LAS142"/>
      <c r="LAT142"/>
      <c r="LAU142"/>
      <c r="LAV142"/>
      <c r="LAW142"/>
      <c r="LAX142"/>
      <c r="LAY142"/>
      <c r="LAZ142"/>
      <c r="LBA142"/>
      <c r="LBB142"/>
      <c r="LBC142"/>
      <c r="LBD142"/>
      <c r="LBE142"/>
      <c r="LBF142"/>
      <c r="LBG142"/>
      <c r="LBH142"/>
      <c r="LBI142"/>
      <c r="LBJ142"/>
      <c r="LBK142"/>
      <c r="LBL142"/>
      <c r="LBM142"/>
      <c r="LBN142"/>
      <c r="LBO142"/>
      <c r="LBP142"/>
      <c r="LBQ142"/>
      <c r="LBR142"/>
      <c r="LBS142"/>
      <c r="LBT142"/>
      <c r="LBU142"/>
      <c r="LBV142"/>
      <c r="LBW142"/>
      <c r="LBX142"/>
      <c r="LBY142"/>
      <c r="LBZ142"/>
      <c r="LCA142"/>
      <c r="LCB142"/>
      <c r="LCC142"/>
      <c r="LCD142"/>
      <c r="LCE142"/>
      <c r="LCF142"/>
      <c r="LCG142"/>
      <c r="LCH142"/>
      <c r="LCI142"/>
      <c r="LCJ142"/>
      <c r="LCK142"/>
      <c r="LCL142"/>
      <c r="LCM142"/>
      <c r="LCN142"/>
      <c r="LCO142"/>
      <c r="LCP142"/>
      <c r="LCQ142"/>
      <c r="LCR142"/>
      <c r="LCS142"/>
      <c r="LCT142"/>
      <c r="LCU142"/>
      <c r="LCV142"/>
      <c r="LCW142"/>
      <c r="LCX142"/>
      <c r="LCY142"/>
      <c r="LCZ142"/>
      <c r="LDA142"/>
      <c r="LDB142"/>
      <c r="LDC142"/>
      <c r="LDD142"/>
      <c r="LDE142"/>
      <c r="LDF142"/>
      <c r="LDG142"/>
      <c r="LDH142"/>
      <c r="LDI142"/>
      <c r="LDJ142"/>
      <c r="LDK142"/>
      <c r="LDL142"/>
      <c r="LDM142"/>
      <c r="LDN142"/>
      <c r="LDO142"/>
      <c r="LDP142"/>
      <c r="LDQ142"/>
      <c r="LDR142"/>
      <c r="LDS142"/>
      <c r="LDT142"/>
      <c r="LDU142"/>
      <c r="LDV142"/>
      <c r="LDW142"/>
      <c r="LDX142"/>
      <c r="LDY142"/>
      <c r="LDZ142"/>
      <c r="LEA142"/>
      <c r="LEB142"/>
      <c r="LEC142"/>
      <c r="LED142"/>
      <c r="LEE142"/>
      <c r="LEF142"/>
      <c r="LEG142"/>
      <c r="LEH142"/>
      <c r="LEI142"/>
      <c r="LEJ142"/>
      <c r="LEK142"/>
      <c r="LEL142"/>
      <c r="LEM142"/>
      <c r="LEN142"/>
      <c r="LEO142"/>
      <c r="LEP142"/>
      <c r="LEQ142"/>
      <c r="LER142"/>
      <c r="LES142"/>
      <c r="LET142"/>
      <c r="LEU142"/>
      <c r="LEV142"/>
      <c r="LEW142"/>
      <c r="LEX142"/>
      <c r="LEY142"/>
      <c r="LEZ142"/>
      <c r="LFA142"/>
      <c r="LFB142"/>
      <c r="LFC142"/>
      <c r="LFD142"/>
      <c r="LFE142"/>
      <c r="LFF142"/>
      <c r="LFG142"/>
      <c r="LFH142"/>
      <c r="LFI142"/>
      <c r="LFJ142"/>
      <c r="LFK142"/>
      <c r="LFL142"/>
      <c r="LFM142"/>
      <c r="LFN142"/>
      <c r="LFO142"/>
      <c r="LFP142"/>
      <c r="LFQ142"/>
      <c r="LFR142"/>
      <c r="LFS142"/>
      <c r="LFT142"/>
      <c r="LFU142"/>
      <c r="LFV142"/>
      <c r="LFW142"/>
      <c r="LFX142"/>
      <c r="LFY142"/>
      <c r="LFZ142"/>
      <c r="LGA142"/>
      <c r="LGB142"/>
      <c r="LGC142"/>
      <c r="LGD142"/>
      <c r="LGE142"/>
      <c r="LGF142"/>
      <c r="LGG142"/>
      <c r="LGH142"/>
      <c r="LGI142"/>
      <c r="LGJ142"/>
      <c r="LGK142"/>
      <c r="LGL142"/>
      <c r="LGM142"/>
      <c r="LGN142"/>
      <c r="LGO142"/>
      <c r="LGP142"/>
      <c r="LGQ142"/>
      <c r="LGR142"/>
      <c r="LGS142"/>
      <c r="LGT142"/>
      <c r="LGU142"/>
      <c r="LGV142"/>
      <c r="LGW142"/>
      <c r="LGX142"/>
      <c r="LGY142"/>
      <c r="LGZ142"/>
      <c r="LHA142"/>
      <c r="LHB142"/>
      <c r="LHC142"/>
      <c r="LHD142"/>
      <c r="LHE142"/>
      <c r="LHF142"/>
      <c r="LHG142"/>
      <c r="LHH142"/>
      <c r="LHI142"/>
      <c r="LHJ142"/>
      <c r="LHK142"/>
      <c r="LHL142"/>
      <c r="LHM142"/>
      <c r="LHN142"/>
      <c r="LHO142"/>
      <c r="LHP142"/>
      <c r="LHQ142"/>
      <c r="LHR142"/>
      <c r="LHS142"/>
      <c r="LHT142"/>
      <c r="LHU142"/>
      <c r="LHV142"/>
      <c r="LHW142"/>
      <c r="LHX142"/>
      <c r="LHY142"/>
      <c r="LHZ142"/>
      <c r="LIA142"/>
      <c r="LIB142"/>
      <c r="LIC142"/>
      <c r="LID142"/>
      <c r="LIE142"/>
      <c r="LIF142"/>
      <c r="LIG142"/>
      <c r="LIH142"/>
      <c r="LII142"/>
      <c r="LIJ142"/>
      <c r="LIK142"/>
      <c r="LIL142"/>
      <c r="LIM142"/>
      <c r="LIN142"/>
      <c r="LIO142"/>
      <c r="LIP142"/>
      <c r="LIQ142"/>
      <c r="LIR142"/>
      <c r="LIS142"/>
      <c r="LIT142"/>
      <c r="LIU142"/>
      <c r="LIV142"/>
      <c r="LIW142"/>
      <c r="LIX142"/>
      <c r="LIY142"/>
      <c r="LIZ142"/>
      <c r="LJA142"/>
      <c r="LJB142"/>
      <c r="LJC142"/>
      <c r="LJD142"/>
      <c r="LJE142"/>
      <c r="LJF142"/>
      <c r="LJG142"/>
      <c r="LJH142"/>
      <c r="LJI142"/>
      <c r="LJJ142"/>
      <c r="LJK142"/>
      <c r="LJL142"/>
      <c r="LJM142"/>
      <c r="LJN142"/>
      <c r="LJO142"/>
      <c r="LJP142"/>
      <c r="LJQ142"/>
      <c r="LJR142"/>
      <c r="LJS142"/>
      <c r="LJT142"/>
      <c r="LJU142"/>
      <c r="LJV142"/>
      <c r="LJW142"/>
      <c r="LJX142"/>
      <c r="LJY142"/>
      <c r="LJZ142"/>
      <c r="LKA142"/>
      <c r="LKB142"/>
      <c r="LKC142"/>
      <c r="LKD142"/>
      <c r="LKE142"/>
      <c r="LKF142"/>
      <c r="LKG142"/>
      <c r="LKH142"/>
      <c r="LKI142"/>
      <c r="LKJ142"/>
      <c r="LKK142"/>
      <c r="LKL142"/>
      <c r="LKM142"/>
      <c r="LKN142"/>
      <c r="LKO142"/>
      <c r="LKP142"/>
      <c r="LKQ142"/>
      <c r="LKR142"/>
      <c r="LKS142"/>
      <c r="LKT142"/>
      <c r="LKU142"/>
      <c r="LKV142"/>
      <c r="LKW142"/>
      <c r="LKX142"/>
      <c r="LKY142"/>
      <c r="LKZ142"/>
      <c r="LLA142"/>
      <c r="LLB142"/>
      <c r="LLC142"/>
      <c r="LLD142"/>
      <c r="LLE142"/>
      <c r="LLF142"/>
      <c r="LLG142"/>
      <c r="LLH142"/>
      <c r="LLI142"/>
      <c r="LLJ142"/>
      <c r="LLK142"/>
      <c r="LLL142"/>
      <c r="LLM142"/>
      <c r="LLN142"/>
      <c r="LLO142"/>
      <c r="LLP142"/>
      <c r="LLQ142"/>
      <c r="LLR142"/>
      <c r="LLS142"/>
      <c r="LLT142"/>
      <c r="LLU142"/>
      <c r="LLV142"/>
      <c r="LLW142"/>
      <c r="LLX142"/>
      <c r="LLY142"/>
      <c r="LLZ142"/>
      <c r="LMA142"/>
      <c r="LMB142"/>
      <c r="LMC142"/>
      <c r="LMD142"/>
      <c r="LME142"/>
      <c r="LMF142"/>
      <c r="LMG142"/>
      <c r="LMH142"/>
      <c r="LMI142"/>
      <c r="LMJ142"/>
      <c r="LMK142"/>
      <c r="LML142"/>
      <c r="LMM142"/>
      <c r="LMN142"/>
      <c r="LMO142"/>
      <c r="LMP142"/>
      <c r="LMQ142"/>
      <c r="LMR142"/>
      <c r="LMS142"/>
      <c r="LMT142"/>
      <c r="LMU142"/>
      <c r="LMV142"/>
      <c r="LMW142"/>
      <c r="LMX142"/>
      <c r="LMY142"/>
      <c r="LMZ142"/>
      <c r="LNA142"/>
      <c r="LNB142"/>
      <c r="LNC142"/>
      <c r="LND142"/>
      <c r="LNE142"/>
      <c r="LNF142"/>
      <c r="LNG142"/>
      <c r="LNH142"/>
      <c r="LNI142"/>
      <c r="LNJ142"/>
      <c r="LNK142"/>
      <c r="LNL142"/>
      <c r="LNM142"/>
      <c r="LNN142"/>
      <c r="LNO142"/>
      <c r="LNP142"/>
      <c r="LNQ142"/>
      <c r="LNR142"/>
      <c r="LNS142"/>
      <c r="LNT142"/>
      <c r="LNU142"/>
      <c r="LNV142"/>
      <c r="LNW142"/>
      <c r="LNX142"/>
      <c r="LNY142"/>
      <c r="LNZ142"/>
      <c r="LOA142"/>
      <c r="LOB142"/>
      <c r="LOC142"/>
      <c r="LOD142"/>
      <c r="LOE142"/>
      <c r="LOF142"/>
      <c r="LOG142"/>
      <c r="LOH142"/>
      <c r="LOI142"/>
      <c r="LOJ142"/>
      <c r="LOK142"/>
      <c r="LOL142"/>
      <c r="LOM142"/>
      <c r="LON142"/>
      <c r="LOO142"/>
      <c r="LOP142"/>
      <c r="LOQ142"/>
      <c r="LOR142"/>
      <c r="LOS142"/>
      <c r="LOT142"/>
      <c r="LOU142"/>
      <c r="LOV142"/>
      <c r="LOW142"/>
      <c r="LOX142"/>
      <c r="LOY142"/>
      <c r="LOZ142"/>
      <c r="LPA142"/>
      <c r="LPB142"/>
      <c r="LPC142"/>
      <c r="LPD142"/>
      <c r="LPE142"/>
      <c r="LPF142"/>
      <c r="LPG142"/>
      <c r="LPH142"/>
      <c r="LPI142"/>
      <c r="LPJ142"/>
      <c r="LPK142"/>
      <c r="LPL142"/>
      <c r="LPM142"/>
      <c r="LPN142"/>
      <c r="LPO142"/>
      <c r="LPP142"/>
      <c r="LPQ142"/>
      <c r="LPR142"/>
      <c r="LPS142"/>
      <c r="LPT142"/>
      <c r="LPU142"/>
      <c r="LPV142"/>
      <c r="LPW142"/>
      <c r="LPX142"/>
      <c r="LPY142"/>
      <c r="LPZ142"/>
      <c r="LQA142"/>
      <c r="LQB142"/>
      <c r="LQC142"/>
      <c r="LQD142"/>
      <c r="LQE142"/>
      <c r="LQF142"/>
      <c r="LQG142"/>
      <c r="LQH142"/>
      <c r="LQI142"/>
      <c r="LQJ142"/>
      <c r="LQK142"/>
      <c r="LQL142"/>
      <c r="LQM142"/>
      <c r="LQN142"/>
      <c r="LQO142"/>
      <c r="LQP142"/>
      <c r="LQQ142"/>
      <c r="LQR142"/>
      <c r="LQS142"/>
      <c r="LQT142"/>
      <c r="LQU142"/>
      <c r="LQV142"/>
      <c r="LQW142"/>
      <c r="LQX142"/>
      <c r="LQY142"/>
      <c r="LQZ142"/>
      <c r="LRA142"/>
      <c r="LRB142"/>
      <c r="LRC142"/>
      <c r="LRD142"/>
      <c r="LRE142"/>
      <c r="LRF142"/>
      <c r="LRG142"/>
      <c r="LRH142"/>
      <c r="LRI142"/>
      <c r="LRJ142"/>
      <c r="LRK142"/>
      <c r="LRL142"/>
      <c r="LRM142"/>
      <c r="LRN142"/>
      <c r="LRO142"/>
      <c r="LRP142"/>
      <c r="LRQ142"/>
      <c r="LRR142"/>
      <c r="LRS142"/>
      <c r="LRT142"/>
      <c r="LRU142"/>
      <c r="LRV142"/>
      <c r="LRW142"/>
      <c r="LRX142"/>
      <c r="LRY142"/>
      <c r="LRZ142"/>
      <c r="LSA142"/>
      <c r="LSB142"/>
      <c r="LSC142"/>
      <c r="LSD142"/>
      <c r="LSE142"/>
      <c r="LSF142"/>
      <c r="LSG142"/>
      <c r="LSH142"/>
      <c r="LSI142"/>
      <c r="LSJ142"/>
      <c r="LSK142"/>
      <c r="LSL142"/>
      <c r="LSM142"/>
      <c r="LSN142"/>
      <c r="LSO142"/>
      <c r="LSP142"/>
      <c r="LSQ142"/>
      <c r="LSR142"/>
      <c r="LSS142"/>
      <c r="LST142"/>
      <c r="LSU142"/>
      <c r="LSV142"/>
      <c r="LSW142"/>
      <c r="LSX142"/>
      <c r="LSY142"/>
      <c r="LSZ142"/>
      <c r="LTA142"/>
      <c r="LTB142"/>
      <c r="LTC142"/>
      <c r="LTD142"/>
      <c r="LTE142"/>
      <c r="LTF142"/>
      <c r="LTG142"/>
      <c r="LTH142"/>
      <c r="LTI142"/>
      <c r="LTJ142"/>
      <c r="LTK142"/>
      <c r="LTL142"/>
      <c r="LTM142"/>
      <c r="LTN142"/>
      <c r="LTO142"/>
      <c r="LTP142"/>
      <c r="LTQ142"/>
      <c r="LTR142"/>
      <c r="LTS142"/>
      <c r="LTT142"/>
      <c r="LTU142"/>
      <c r="LTV142"/>
      <c r="LTW142"/>
      <c r="LTX142"/>
      <c r="LTY142"/>
      <c r="LTZ142"/>
      <c r="LUA142"/>
      <c r="LUB142"/>
      <c r="LUC142"/>
      <c r="LUD142"/>
      <c r="LUE142"/>
      <c r="LUF142"/>
      <c r="LUG142"/>
      <c r="LUH142"/>
      <c r="LUI142"/>
      <c r="LUJ142"/>
      <c r="LUK142"/>
      <c r="LUL142"/>
      <c r="LUM142"/>
      <c r="LUN142"/>
      <c r="LUO142"/>
      <c r="LUP142"/>
      <c r="LUQ142"/>
      <c r="LUR142"/>
      <c r="LUS142"/>
      <c r="LUT142"/>
      <c r="LUU142"/>
      <c r="LUV142"/>
      <c r="LUW142"/>
      <c r="LUX142"/>
      <c r="LUY142"/>
      <c r="LUZ142"/>
      <c r="LVA142"/>
      <c r="LVB142"/>
      <c r="LVC142"/>
      <c r="LVD142"/>
      <c r="LVE142"/>
      <c r="LVF142"/>
      <c r="LVG142"/>
      <c r="LVH142"/>
      <c r="LVI142"/>
      <c r="LVJ142"/>
      <c r="LVK142"/>
      <c r="LVL142"/>
      <c r="LVM142"/>
      <c r="LVN142"/>
      <c r="LVO142"/>
      <c r="LVP142"/>
      <c r="LVQ142"/>
      <c r="LVR142"/>
      <c r="LVS142"/>
      <c r="LVT142"/>
      <c r="LVU142"/>
      <c r="LVV142"/>
      <c r="LVW142"/>
      <c r="LVX142"/>
      <c r="LVY142"/>
      <c r="LVZ142"/>
      <c r="LWA142"/>
      <c r="LWB142"/>
      <c r="LWC142"/>
      <c r="LWD142"/>
      <c r="LWE142"/>
      <c r="LWF142"/>
      <c r="LWG142"/>
      <c r="LWH142"/>
      <c r="LWI142"/>
      <c r="LWJ142"/>
      <c r="LWK142"/>
      <c r="LWL142"/>
      <c r="LWM142"/>
      <c r="LWN142"/>
      <c r="LWO142"/>
      <c r="LWP142"/>
      <c r="LWQ142"/>
      <c r="LWR142"/>
      <c r="LWS142"/>
      <c r="LWT142"/>
      <c r="LWU142"/>
      <c r="LWV142"/>
      <c r="LWW142"/>
      <c r="LWX142"/>
      <c r="LWY142"/>
      <c r="LWZ142"/>
      <c r="LXA142"/>
      <c r="LXB142"/>
      <c r="LXC142"/>
      <c r="LXD142"/>
      <c r="LXE142"/>
      <c r="LXF142"/>
      <c r="LXG142"/>
      <c r="LXH142"/>
      <c r="LXI142"/>
      <c r="LXJ142"/>
      <c r="LXK142"/>
      <c r="LXL142"/>
      <c r="LXM142"/>
      <c r="LXN142"/>
      <c r="LXO142"/>
      <c r="LXP142"/>
      <c r="LXQ142"/>
      <c r="LXR142"/>
      <c r="LXS142"/>
      <c r="LXT142"/>
      <c r="LXU142"/>
      <c r="LXV142"/>
      <c r="LXW142"/>
      <c r="LXX142"/>
      <c r="LXY142"/>
      <c r="LXZ142"/>
      <c r="LYA142"/>
      <c r="LYB142"/>
      <c r="LYC142"/>
      <c r="LYD142"/>
      <c r="LYE142"/>
      <c r="LYF142"/>
      <c r="LYG142"/>
      <c r="LYH142"/>
      <c r="LYI142"/>
      <c r="LYJ142"/>
      <c r="LYK142"/>
      <c r="LYL142"/>
      <c r="LYM142"/>
      <c r="LYN142"/>
      <c r="LYO142"/>
      <c r="LYP142"/>
      <c r="LYQ142"/>
      <c r="LYR142"/>
      <c r="LYS142"/>
      <c r="LYT142"/>
      <c r="LYU142"/>
      <c r="LYV142"/>
      <c r="LYW142"/>
      <c r="LYX142"/>
      <c r="LYY142"/>
      <c r="LYZ142"/>
      <c r="LZA142"/>
      <c r="LZB142"/>
      <c r="LZC142"/>
      <c r="LZD142"/>
      <c r="LZE142"/>
      <c r="LZF142"/>
      <c r="LZG142"/>
      <c r="LZH142"/>
      <c r="LZI142"/>
      <c r="LZJ142"/>
      <c r="LZK142"/>
      <c r="LZL142"/>
      <c r="LZM142"/>
      <c r="LZN142"/>
      <c r="LZO142"/>
      <c r="LZP142"/>
      <c r="LZQ142"/>
      <c r="LZR142"/>
      <c r="LZS142"/>
      <c r="LZT142"/>
      <c r="LZU142"/>
      <c r="LZV142"/>
      <c r="LZW142"/>
      <c r="LZX142"/>
      <c r="LZY142"/>
      <c r="LZZ142"/>
      <c r="MAA142"/>
      <c r="MAB142"/>
      <c r="MAC142"/>
      <c r="MAD142"/>
      <c r="MAE142"/>
      <c r="MAF142"/>
      <c r="MAG142"/>
      <c r="MAH142"/>
      <c r="MAI142"/>
      <c r="MAJ142"/>
      <c r="MAK142"/>
      <c r="MAL142"/>
      <c r="MAM142"/>
      <c r="MAN142"/>
      <c r="MAO142"/>
      <c r="MAP142"/>
      <c r="MAQ142"/>
      <c r="MAR142"/>
      <c r="MAS142"/>
      <c r="MAT142"/>
      <c r="MAU142"/>
      <c r="MAV142"/>
      <c r="MAW142"/>
      <c r="MAX142"/>
      <c r="MAY142"/>
      <c r="MAZ142"/>
      <c r="MBA142"/>
      <c r="MBB142"/>
      <c r="MBC142"/>
      <c r="MBD142"/>
      <c r="MBE142"/>
      <c r="MBF142"/>
      <c r="MBG142"/>
      <c r="MBH142"/>
      <c r="MBI142"/>
      <c r="MBJ142"/>
      <c r="MBK142"/>
      <c r="MBL142"/>
      <c r="MBM142"/>
      <c r="MBN142"/>
      <c r="MBO142"/>
      <c r="MBP142"/>
      <c r="MBQ142"/>
      <c r="MBR142"/>
      <c r="MBS142"/>
      <c r="MBT142"/>
      <c r="MBU142"/>
      <c r="MBV142"/>
      <c r="MBW142"/>
      <c r="MBX142"/>
      <c r="MBY142"/>
      <c r="MBZ142"/>
      <c r="MCA142"/>
      <c r="MCB142"/>
      <c r="MCC142"/>
      <c r="MCD142"/>
      <c r="MCE142"/>
      <c r="MCF142"/>
      <c r="MCG142"/>
      <c r="MCH142"/>
      <c r="MCI142"/>
      <c r="MCJ142"/>
      <c r="MCK142"/>
      <c r="MCL142"/>
      <c r="MCM142"/>
      <c r="MCN142"/>
      <c r="MCO142"/>
      <c r="MCP142"/>
      <c r="MCQ142"/>
      <c r="MCR142"/>
      <c r="MCS142"/>
      <c r="MCT142"/>
      <c r="MCU142"/>
      <c r="MCV142"/>
      <c r="MCW142"/>
      <c r="MCX142"/>
      <c r="MCY142"/>
      <c r="MCZ142"/>
      <c r="MDA142"/>
      <c r="MDB142"/>
      <c r="MDC142"/>
      <c r="MDD142"/>
      <c r="MDE142"/>
      <c r="MDF142"/>
      <c r="MDG142"/>
      <c r="MDH142"/>
      <c r="MDI142"/>
      <c r="MDJ142"/>
      <c r="MDK142"/>
      <c r="MDL142"/>
      <c r="MDM142"/>
      <c r="MDN142"/>
      <c r="MDO142"/>
      <c r="MDP142"/>
      <c r="MDQ142"/>
      <c r="MDR142"/>
      <c r="MDS142"/>
      <c r="MDT142"/>
      <c r="MDU142"/>
      <c r="MDV142"/>
      <c r="MDW142"/>
      <c r="MDX142"/>
      <c r="MDY142"/>
      <c r="MDZ142"/>
      <c r="MEA142"/>
      <c r="MEB142"/>
      <c r="MEC142"/>
      <c r="MED142"/>
      <c r="MEE142"/>
      <c r="MEF142"/>
      <c r="MEG142"/>
      <c r="MEH142"/>
      <c r="MEI142"/>
      <c r="MEJ142"/>
      <c r="MEK142"/>
      <c r="MEL142"/>
      <c r="MEM142"/>
      <c r="MEN142"/>
      <c r="MEO142"/>
      <c r="MEP142"/>
      <c r="MEQ142"/>
      <c r="MER142"/>
      <c r="MES142"/>
      <c r="MET142"/>
      <c r="MEU142"/>
      <c r="MEV142"/>
      <c r="MEW142"/>
      <c r="MEX142"/>
      <c r="MEY142"/>
      <c r="MEZ142"/>
      <c r="MFA142"/>
      <c r="MFB142"/>
      <c r="MFC142"/>
      <c r="MFD142"/>
      <c r="MFE142"/>
      <c r="MFF142"/>
      <c r="MFG142"/>
      <c r="MFH142"/>
      <c r="MFI142"/>
      <c r="MFJ142"/>
      <c r="MFK142"/>
      <c r="MFL142"/>
      <c r="MFM142"/>
      <c r="MFN142"/>
      <c r="MFO142"/>
      <c r="MFP142"/>
      <c r="MFQ142"/>
      <c r="MFR142"/>
      <c r="MFS142"/>
      <c r="MFT142"/>
      <c r="MFU142"/>
      <c r="MFV142"/>
      <c r="MFW142"/>
      <c r="MFX142"/>
      <c r="MFY142"/>
      <c r="MFZ142"/>
      <c r="MGA142"/>
      <c r="MGB142"/>
      <c r="MGC142"/>
      <c r="MGD142"/>
      <c r="MGE142"/>
      <c r="MGF142"/>
      <c r="MGG142"/>
      <c r="MGH142"/>
      <c r="MGI142"/>
      <c r="MGJ142"/>
      <c r="MGK142"/>
      <c r="MGL142"/>
      <c r="MGM142"/>
      <c r="MGN142"/>
      <c r="MGO142"/>
      <c r="MGP142"/>
      <c r="MGQ142"/>
      <c r="MGR142"/>
      <c r="MGS142"/>
      <c r="MGT142"/>
      <c r="MGU142"/>
      <c r="MGV142"/>
      <c r="MGW142"/>
      <c r="MGX142"/>
      <c r="MGY142"/>
      <c r="MGZ142"/>
      <c r="MHA142"/>
      <c r="MHB142"/>
      <c r="MHC142"/>
      <c r="MHD142"/>
      <c r="MHE142"/>
      <c r="MHF142"/>
      <c r="MHG142"/>
      <c r="MHH142"/>
      <c r="MHI142"/>
      <c r="MHJ142"/>
      <c r="MHK142"/>
      <c r="MHL142"/>
      <c r="MHM142"/>
      <c r="MHN142"/>
      <c r="MHO142"/>
      <c r="MHP142"/>
      <c r="MHQ142"/>
      <c r="MHR142"/>
      <c r="MHS142"/>
      <c r="MHT142"/>
      <c r="MHU142"/>
      <c r="MHV142"/>
      <c r="MHW142"/>
      <c r="MHX142"/>
      <c r="MHY142"/>
      <c r="MHZ142"/>
      <c r="MIA142"/>
      <c r="MIB142"/>
      <c r="MIC142"/>
      <c r="MID142"/>
      <c r="MIE142"/>
      <c r="MIF142"/>
      <c r="MIG142"/>
      <c r="MIH142"/>
      <c r="MII142"/>
      <c r="MIJ142"/>
      <c r="MIK142"/>
      <c r="MIL142"/>
      <c r="MIM142"/>
      <c r="MIN142"/>
      <c r="MIO142"/>
      <c r="MIP142"/>
      <c r="MIQ142"/>
      <c r="MIR142"/>
      <c r="MIS142"/>
      <c r="MIT142"/>
      <c r="MIU142"/>
      <c r="MIV142"/>
      <c r="MIW142"/>
      <c r="MIX142"/>
      <c r="MIY142"/>
      <c r="MIZ142"/>
      <c r="MJA142"/>
      <c r="MJB142"/>
      <c r="MJC142"/>
      <c r="MJD142"/>
      <c r="MJE142"/>
      <c r="MJF142"/>
      <c r="MJG142"/>
      <c r="MJH142"/>
      <c r="MJI142"/>
      <c r="MJJ142"/>
      <c r="MJK142"/>
      <c r="MJL142"/>
      <c r="MJM142"/>
      <c r="MJN142"/>
      <c r="MJO142"/>
      <c r="MJP142"/>
      <c r="MJQ142"/>
      <c r="MJR142"/>
      <c r="MJS142"/>
      <c r="MJT142"/>
      <c r="MJU142"/>
      <c r="MJV142"/>
      <c r="MJW142"/>
      <c r="MJX142"/>
      <c r="MJY142"/>
      <c r="MJZ142"/>
      <c r="MKA142"/>
      <c r="MKB142"/>
      <c r="MKC142"/>
      <c r="MKD142"/>
      <c r="MKE142"/>
      <c r="MKF142"/>
      <c r="MKG142"/>
      <c r="MKH142"/>
      <c r="MKI142"/>
      <c r="MKJ142"/>
      <c r="MKK142"/>
      <c r="MKL142"/>
      <c r="MKM142"/>
      <c r="MKN142"/>
      <c r="MKO142"/>
      <c r="MKP142"/>
      <c r="MKQ142"/>
      <c r="MKR142"/>
      <c r="MKS142"/>
      <c r="MKT142"/>
      <c r="MKU142"/>
      <c r="MKV142"/>
      <c r="MKW142"/>
      <c r="MKX142"/>
      <c r="MKY142"/>
      <c r="MKZ142"/>
      <c r="MLA142"/>
      <c r="MLB142"/>
      <c r="MLC142"/>
      <c r="MLD142"/>
      <c r="MLE142"/>
      <c r="MLF142"/>
      <c r="MLG142"/>
      <c r="MLH142"/>
      <c r="MLI142"/>
      <c r="MLJ142"/>
      <c r="MLK142"/>
      <c r="MLL142"/>
      <c r="MLM142"/>
      <c r="MLN142"/>
      <c r="MLO142"/>
      <c r="MLP142"/>
      <c r="MLQ142"/>
      <c r="MLR142"/>
      <c r="MLS142"/>
      <c r="MLT142"/>
      <c r="MLU142"/>
      <c r="MLV142"/>
      <c r="MLW142"/>
      <c r="MLX142"/>
      <c r="MLY142"/>
      <c r="MLZ142"/>
      <c r="MMA142"/>
      <c r="MMB142"/>
      <c r="MMC142"/>
      <c r="MMD142"/>
      <c r="MME142"/>
      <c r="MMF142"/>
      <c r="MMG142"/>
      <c r="MMH142"/>
      <c r="MMI142"/>
      <c r="MMJ142"/>
      <c r="MMK142"/>
      <c r="MML142"/>
      <c r="MMM142"/>
      <c r="MMN142"/>
      <c r="MMO142"/>
      <c r="MMP142"/>
      <c r="MMQ142"/>
      <c r="MMR142"/>
      <c r="MMS142"/>
      <c r="MMT142"/>
      <c r="MMU142"/>
      <c r="MMV142"/>
      <c r="MMW142"/>
      <c r="MMX142"/>
      <c r="MMY142"/>
      <c r="MMZ142"/>
      <c r="MNA142"/>
      <c r="MNB142"/>
      <c r="MNC142"/>
      <c r="MND142"/>
      <c r="MNE142"/>
      <c r="MNF142"/>
      <c r="MNG142"/>
      <c r="MNH142"/>
      <c r="MNI142"/>
      <c r="MNJ142"/>
      <c r="MNK142"/>
      <c r="MNL142"/>
      <c r="MNM142"/>
      <c r="MNN142"/>
      <c r="MNO142"/>
      <c r="MNP142"/>
      <c r="MNQ142"/>
      <c r="MNR142"/>
      <c r="MNS142"/>
      <c r="MNT142"/>
      <c r="MNU142"/>
      <c r="MNV142"/>
      <c r="MNW142"/>
      <c r="MNX142"/>
      <c r="MNY142"/>
      <c r="MNZ142"/>
      <c r="MOA142"/>
      <c r="MOB142"/>
      <c r="MOC142"/>
      <c r="MOD142"/>
      <c r="MOE142"/>
      <c r="MOF142"/>
      <c r="MOG142"/>
      <c r="MOH142"/>
      <c r="MOI142"/>
      <c r="MOJ142"/>
      <c r="MOK142"/>
      <c r="MOL142"/>
      <c r="MOM142"/>
      <c r="MON142"/>
      <c r="MOO142"/>
      <c r="MOP142"/>
      <c r="MOQ142"/>
      <c r="MOR142"/>
      <c r="MOS142"/>
      <c r="MOT142"/>
      <c r="MOU142"/>
      <c r="MOV142"/>
      <c r="MOW142"/>
      <c r="MOX142"/>
      <c r="MOY142"/>
      <c r="MOZ142"/>
      <c r="MPA142"/>
      <c r="MPB142"/>
      <c r="MPC142"/>
      <c r="MPD142"/>
      <c r="MPE142"/>
      <c r="MPF142"/>
      <c r="MPG142"/>
      <c r="MPH142"/>
      <c r="MPI142"/>
      <c r="MPJ142"/>
      <c r="MPK142"/>
      <c r="MPL142"/>
      <c r="MPM142"/>
      <c r="MPN142"/>
      <c r="MPO142"/>
      <c r="MPP142"/>
      <c r="MPQ142"/>
      <c r="MPR142"/>
      <c r="MPS142"/>
      <c r="MPT142"/>
      <c r="MPU142"/>
      <c r="MPV142"/>
      <c r="MPW142"/>
      <c r="MPX142"/>
      <c r="MPY142"/>
      <c r="MPZ142"/>
      <c r="MQA142"/>
      <c r="MQB142"/>
      <c r="MQC142"/>
      <c r="MQD142"/>
      <c r="MQE142"/>
      <c r="MQF142"/>
      <c r="MQG142"/>
      <c r="MQH142"/>
      <c r="MQI142"/>
      <c r="MQJ142"/>
      <c r="MQK142"/>
      <c r="MQL142"/>
      <c r="MQM142"/>
      <c r="MQN142"/>
      <c r="MQO142"/>
      <c r="MQP142"/>
      <c r="MQQ142"/>
      <c r="MQR142"/>
      <c r="MQS142"/>
      <c r="MQT142"/>
      <c r="MQU142"/>
      <c r="MQV142"/>
      <c r="MQW142"/>
      <c r="MQX142"/>
      <c r="MQY142"/>
      <c r="MQZ142"/>
      <c r="MRA142"/>
      <c r="MRB142"/>
      <c r="MRC142"/>
      <c r="MRD142"/>
      <c r="MRE142"/>
      <c r="MRF142"/>
      <c r="MRG142"/>
      <c r="MRH142"/>
      <c r="MRI142"/>
      <c r="MRJ142"/>
      <c r="MRK142"/>
      <c r="MRL142"/>
      <c r="MRM142"/>
      <c r="MRN142"/>
      <c r="MRO142"/>
      <c r="MRP142"/>
      <c r="MRQ142"/>
      <c r="MRR142"/>
      <c r="MRS142"/>
      <c r="MRT142"/>
      <c r="MRU142"/>
      <c r="MRV142"/>
      <c r="MRW142"/>
      <c r="MRX142"/>
      <c r="MRY142"/>
      <c r="MRZ142"/>
      <c r="MSA142"/>
      <c r="MSB142"/>
      <c r="MSC142"/>
      <c r="MSD142"/>
      <c r="MSE142"/>
      <c r="MSF142"/>
      <c r="MSG142"/>
      <c r="MSH142"/>
      <c r="MSI142"/>
      <c r="MSJ142"/>
      <c r="MSK142"/>
      <c r="MSL142"/>
      <c r="MSM142"/>
      <c r="MSN142"/>
      <c r="MSO142"/>
      <c r="MSP142"/>
      <c r="MSQ142"/>
      <c r="MSR142"/>
      <c r="MSS142"/>
      <c r="MST142"/>
      <c r="MSU142"/>
      <c r="MSV142"/>
      <c r="MSW142"/>
      <c r="MSX142"/>
      <c r="MSY142"/>
      <c r="MSZ142"/>
      <c r="MTA142"/>
      <c r="MTB142"/>
      <c r="MTC142"/>
      <c r="MTD142"/>
      <c r="MTE142"/>
      <c r="MTF142"/>
      <c r="MTG142"/>
      <c r="MTH142"/>
      <c r="MTI142"/>
      <c r="MTJ142"/>
      <c r="MTK142"/>
      <c r="MTL142"/>
      <c r="MTM142"/>
      <c r="MTN142"/>
      <c r="MTO142"/>
      <c r="MTP142"/>
      <c r="MTQ142"/>
      <c r="MTR142"/>
      <c r="MTS142"/>
      <c r="MTT142"/>
      <c r="MTU142"/>
      <c r="MTV142"/>
      <c r="MTW142"/>
      <c r="MTX142"/>
      <c r="MTY142"/>
      <c r="MTZ142"/>
      <c r="MUA142"/>
      <c r="MUB142"/>
      <c r="MUC142"/>
      <c r="MUD142"/>
      <c r="MUE142"/>
      <c r="MUF142"/>
      <c r="MUG142"/>
      <c r="MUH142"/>
      <c r="MUI142"/>
      <c r="MUJ142"/>
      <c r="MUK142"/>
      <c r="MUL142"/>
      <c r="MUM142"/>
      <c r="MUN142"/>
      <c r="MUO142"/>
      <c r="MUP142"/>
      <c r="MUQ142"/>
      <c r="MUR142"/>
      <c r="MUS142"/>
      <c r="MUT142"/>
      <c r="MUU142"/>
      <c r="MUV142"/>
      <c r="MUW142"/>
      <c r="MUX142"/>
      <c r="MUY142"/>
      <c r="MUZ142"/>
      <c r="MVA142"/>
      <c r="MVB142"/>
      <c r="MVC142"/>
      <c r="MVD142"/>
      <c r="MVE142"/>
      <c r="MVF142"/>
      <c r="MVG142"/>
      <c r="MVH142"/>
      <c r="MVI142"/>
      <c r="MVJ142"/>
      <c r="MVK142"/>
      <c r="MVL142"/>
      <c r="MVM142"/>
      <c r="MVN142"/>
      <c r="MVO142"/>
      <c r="MVP142"/>
      <c r="MVQ142"/>
      <c r="MVR142"/>
      <c r="MVS142"/>
      <c r="MVT142"/>
      <c r="MVU142"/>
      <c r="MVV142"/>
      <c r="MVW142"/>
      <c r="MVX142"/>
      <c r="MVY142"/>
      <c r="MVZ142"/>
      <c r="MWA142"/>
      <c r="MWB142"/>
      <c r="MWC142"/>
      <c r="MWD142"/>
      <c r="MWE142"/>
      <c r="MWF142"/>
      <c r="MWG142"/>
      <c r="MWH142"/>
      <c r="MWI142"/>
      <c r="MWJ142"/>
      <c r="MWK142"/>
      <c r="MWL142"/>
      <c r="MWM142"/>
      <c r="MWN142"/>
      <c r="MWO142"/>
      <c r="MWP142"/>
      <c r="MWQ142"/>
      <c r="MWR142"/>
      <c r="MWS142"/>
      <c r="MWT142"/>
      <c r="MWU142"/>
      <c r="MWV142"/>
      <c r="MWW142"/>
      <c r="MWX142"/>
      <c r="MWY142"/>
      <c r="MWZ142"/>
      <c r="MXA142"/>
      <c r="MXB142"/>
      <c r="MXC142"/>
      <c r="MXD142"/>
      <c r="MXE142"/>
      <c r="MXF142"/>
      <c r="MXG142"/>
      <c r="MXH142"/>
      <c r="MXI142"/>
      <c r="MXJ142"/>
      <c r="MXK142"/>
      <c r="MXL142"/>
      <c r="MXM142"/>
      <c r="MXN142"/>
      <c r="MXO142"/>
      <c r="MXP142"/>
      <c r="MXQ142"/>
      <c r="MXR142"/>
      <c r="MXS142"/>
      <c r="MXT142"/>
      <c r="MXU142"/>
      <c r="MXV142"/>
      <c r="MXW142"/>
      <c r="MXX142"/>
      <c r="MXY142"/>
      <c r="MXZ142"/>
      <c r="MYA142"/>
      <c r="MYB142"/>
      <c r="MYC142"/>
      <c r="MYD142"/>
      <c r="MYE142"/>
      <c r="MYF142"/>
      <c r="MYG142"/>
      <c r="MYH142"/>
      <c r="MYI142"/>
      <c r="MYJ142"/>
      <c r="MYK142"/>
      <c r="MYL142"/>
      <c r="MYM142"/>
      <c r="MYN142"/>
      <c r="MYO142"/>
      <c r="MYP142"/>
      <c r="MYQ142"/>
      <c r="MYR142"/>
      <c r="MYS142"/>
      <c r="MYT142"/>
      <c r="MYU142"/>
      <c r="MYV142"/>
      <c r="MYW142"/>
      <c r="MYX142"/>
      <c r="MYY142"/>
      <c r="MYZ142"/>
      <c r="MZA142"/>
      <c r="MZB142"/>
      <c r="MZC142"/>
      <c r="MZD142"/>
      <c r="MZE142"/>
      <c r="MZF142"/>
      <c r="MZG142"/>
      <c r="MZH142"/>
      <c r="MZI142"/>
      <c r="MZJ142"/>
      <c r="MZK142"/>
      <c r="MZL142"/>
      <c r="MZM142"/>
      <c r="MZN142"/>
      <c r="MZO142"/>
      <c r="MZP142"/>
      <c r="MZQ142"/>
      <c r="MZR142"/>
      <c r="MZS142"/>
      <c r="MZT142"/>
      <c r="MZU142"/>
      <c r="MZV142"/>
      <c r="MZW142"/>
      <c r="MZX142"/>
      <c r="MZY142"/>
      <c r="MZZ142"/>
      <c r="NAA142"/>
      <c r="NAB142"/>
      <c r="NAC142"/>
      <c r="NAD142"/>
      <c r="NAE142"/>
      <c r="NAF142"/>
      <c r="NAG142"/>
      <c r="NAH142"/>
      <c r="NAI142"/>
      <c r="NAJ142"/>
      <c r="NAK142"/>
      <c r="NAL142"/>
      <c r="NAM142"/>
      <c r="NAN142"/>
      <c r="NAO142"/>
      <c r="NAP142"/>
      <c r="NAQ142"/>
      <c r="NAR142"/>
      <c r="NAS142"/>
      <c r="NAT142"/>
      <c r="NAU142"/>
      <c r="NAV142"/>
      <c r="NAW142"/>
      <c r="NAX142"/>
      <c r="NAY142"/>
      <c r="NAZ142"/>
      <c r="NBA142"/>
      <c r="NBB142"/>
      <c r="NBC142"/>
      <c r="NBD142"/>
      <c r="NBE142"/>
      <c r="NBF142"/>
      <c r="NBG142"/>
      <c r="NBH142"/>
      <c r="NBI142"/>
      <c r="NBJ142"/>
      <c r="NBK142"/>
      <c r="NBL142"/>
      <c r="NBM142"/>
      <c r="NBN142"/>
      <c r="NBO142"/>
      <c r="NBP142"/>
      <c r="NBQ142"/>
      <c r="NBR142"/>
      <c r="NBS142"/>
      <c r="NBT142"/>
      <c r="NBU142"/>
      <c r="NBV142"/>
      <c r="NBW142"/>
      <c r="NBX142"/>
      <c r="NBY142"/>
      <c r="NBZ142"/>
      <c r="NCA142"/>
      <c r="NCB142"/>
      <c r="NCC142"/>
      <c r="NCD142"/>
      <c r="NCE142"/>
      <c r="NCF142"/>
      <c r="NCG142"/>
      <c r="NCH142"/>
      <c r="NCI142"/>
      <c r="NCJ142"/>
      <c r="NCK142"/>
      <c r="NCL142"/>
      <c r="NCM142"/>
      <c r="NCN142"/>
      <c r="NCO142"/>
      <c r="NCP142"/>
      <c r="NCQ142"/>
      <c r="NCR142"/>
      <c r="NCS142"/>
      <c r="NCT142"/>
      <c r="NCU142"/>
      <c r="NCV142"/>
      <c r="NCW142"/>
      <c r="NCX142"/>
      <c r="NCY142"/>
      <c r="NCZ142"/>
      <c r="NDA142"/>
      <c r="NDB142"/>
      <c r="NDC142"/>
      <c r="NDD142"/>
      <c r="NDE142"/>
      <c r="NDF142"/>
      <c r="NDG142"/>
      <c r="NDH142"/>
      <c r="NDI142"/>
      <c r="NDJ142"/>
      <c r="NDK142"/>
      <c r="NDL142"/>
      <c r="NDM142"/>
      <c r="NDN142"/>
      <c r="NDO142"/>
      <c r="NDP142"/>
      <c r="NDQ142"/>
      <c r="NDR142"/>
      <c r="NDS142"/>
      <c r="NDT142"/>
      <c r="NDU142"/>
      <c r="NDV142"/>
      <c r="NDW142"/>
      <c r="NDX142"/>
      <c r="NDY142"/>
      <c r="NDZ142"/>
      <c r="NEA142"/>
      <c r="NEB142"/>
      <c r="NEC142"/>
      <c r="NED142"/>
      <c r="NEE142"/>
      <c r="NEF142"/>
      <c r="NEG142"/>
      <c r="NEH142"/>
      <c r="NEI142"/>
      <c r="NEJ142"/>
      <c r="NEK142"/>
      <c r="NEL142"/>
      <c r="NEM142"/>
      <c r="NEN142"/>
      <c r="NEO142"/>
      <c r="NEP142"/>
      <c r="NEQ142"/>
      <c r="NER142"/>
      <c r="NES142"/>
      <c r="NET142"/>
      <c r="NEU142"/>
      <c r="NEV142"/>
      <c r="NEW142"/>
      <c r="NEX142"/>
      <c r="NEY142"/>
      <c r="NEZ142"/>
      <c r="NFA142"/>
      <c r="NFB142"/>
      <c r="NFC142"/>
      <c r="NFD142"/>
      <c r="NFE142"/>
      <c r="NFF142"/>
      <c r="NFG142"/>
      <c r="NFH142"/>
      <c r="NFI142"/>
      <c r="NFJ142"/>
      <c r="NFK142"/>
      <c r="NFL142"/>
      <c r="NFM142"/>
      <c r="NFN142"/>
      <c r="NFO142"/>
      <c r="NFP142"/>
      <c r="NFQ142"/>
      <c r="NFR142"/>
      <c r="NFS142"/>
      <c r="NFT142"/>
      <c r="NFU142"/>
      <c r="NFV142"/>
      <c r="NFW142"/>
      <c r="NFX142"/>
      <c r="NFY142"/>
      <c r="NFZ142"/>
      <c r="NGA142"/>
      <c r="NGB142"/>
      <c r="NGC142"/>
      <c r="NGD142"/>
      <c r="NGE142"/>
      <c r="NGF142"/>
      <c r="NGG142"/>
      <c r="NGH142"/>
      <c r="NGI142"/>
      <c r="NGJ142"/>
      <c r="NGK142"/>
      <c r="NGL142"/>
      <c r="NGM142"/>
      <c r="NGN142"/>
      <c r="NGO142"/>
      <c r="NGP142"/>
      <c r="NGQ142"/>
      <c r="NGR142"/>
      <c r="NGS142"/>
      <c r="NGT142"/>
      <c r="NGU142"/>
      <c r="NGV142"/>
      <c r="NGW142"/>
      <c r="NGX142"/>
      <c r="NGY142"/>
      <c r="NGZ142"/>
      <c r="NHA142"/>
      <c r="NHB142"/>
      <c r="NHC142"/>
      <c r="NHD142"/>
      <c r="NHE142"/>
      <c r="NHF142"/>
      <c r="NHG142"/>
      <c r="NHH142"/>
      <c r="NHI142"/>
      <c r="NHJ142"/>
      <c r="NHK142"/>
      <c r="NHL142"/>
      <c r="NHM142"/>
      <c r="NHN142"/>
      <c r="NHO142"/>
      <c r="NHP142"/>
      <c r="NHQ142"/>
      <c r="NHR142"/>
      <c r="NHS142"/>
      <c r="NHT142"/>
      <c r="NHU142"/>
      <c r="NHV142"/>
      <c r="NHW142"/>
      <c r="NHX142"/>
      <c r="NHY142"/>
      <c r="NHZ142"/>
      <c r="NIA142"/>
      <c r="NIB142"/>
      <c r="NIC142"/>
      <c r="NID142"/>
      <c r="NIE142"/>
      <c r="NIF142"/>
      <c r="NIG142"/>
      <c r="NIH142"/>
      <c r="NII142"/>
      <c r="NIJ142"/>
      <c r="NIK142"/>
      <c r="NIL142"/>
      <c r="NIM142"/>
      <c r="NIN142"/>
      <c r="NIO142"/>
      <c r="NIP142"/>
      <c r="NIQ142"/>
      <c r="NIR142"/>
      <c r="NIS142"/>
      <c r="NIT142"/>
      <c r="NIU142"/>
      <c r="NIV142"/>
      <c r="NIW142"/>
      <c r="NIX142"/>
      <c r="NIY142"/>
      <c r="NIZ142"/>
      <c r="NJA142"/>
      <c r="NJB142"/>
      <c r="NJC142"/>
      <c r="NJD142"/>
      <c r="NJE142"/>
      <c r="NJF142"/>
      <c r="NJG142"/>
      <c r="NJH142"/>
      <c r="NJI142"/>
      <c r="NJJ142"/>
      <c r="NJK142"/>
      <c r="NJL142"/>
      <c r="NJM142"/>
      <c r="NJN142"/>
      <c r="NJO142"/>
      <c r="NJP142"/>
      <c r="NJQ142"/>
      <c r="NJR142"/>
      <c r="NJS142"/>
      <c r="NJT142"/>
      <c r="NJU142"/>
      <c r="NJV142"/>
      <c r="NJW142"/>
      <c r="NJX142"/>
      <c r="NJY142"/>
      <c r="NJZ142"/>
      <c r="NKA142"/>
      <c r="NKB142"/>
      <c r="NKC142"/>
      <c r="NKD142"/>
      <c r="NKE142"/>
      <c r="NKF142"/>
      <c r="NKG142"/>
      <c r="NKH142"/>
      <c r="NKI142"/>
      <c r="NKJ142"/>
      <c r="NKK142"/>
      <c r="NKL142"/>
      <c r="NKM142"/>
      <c r="NKN142"/>
      <c r="NKO142"/>
      <c r="NKP142"/>
      <c r="NKQ142"/>
      <c r="NKR142"/>
      <c r="NKS142"/>
      <c r="NKT142"/>
      <c r="NKU142"/>
      <c r="NKV142"/>
      <c r="NKW142"/>
      <c r="NKX142"/>
      <c r="NKY142"/>
      <c r="NKZ142"/>
      <c r="NLA142"/>
      <c r="NLB142"/>
      <c r="NLC142"/>
      <c r="NLD142"/>
      <c r="NLE142"/>
      <c r="NLF142"/>
      <c r="NLG142"/>
      <c r="NLH142"/>
      <c r="NLI142"/>
      <c r="NLJ142"/>
      <c r="NLK142"/>
      <c r="NLL142"/>
      <c r="NLM142"/>
      <c r="NLN142"/>
      <c r="NLO142"/>
      <c r="NLP142"/>
      <c r="NLQ142"/>
      <c r="NLR142"/>
      <c r="NLS142"/>
      <c r="NLT142"/>
      <c r="NLU142"/>
      <c r="NLV142"/>
      <c r="NLW142"/>
      <c r="NLX142"/>
      <c r="NLY142"/>
      <c r="NLZ142"/>
      <c r="NMA142"/>
      <c r="NMB142"/>
      <c r="NMC142"/>
      <c r="NMD142"/>
      <c r="NME142"/>
      <c r="NMF142"/>
      <c r="NMG142"/>
      <c r="NMH142"/>
      <c r="NMI142"/>
      <c r="NMJ142"/>
      <c r="NMK142"/>
      <c r="NML142"/>
      <c r="NMM142"/>
      <c r="NMN142"/>
      <c r="NMO142"/>
      <c r="NMP142"/>
      <c r="NMQ142"/>
      <c r="NMR142"/>
      <c r="NMS142"/>
      <c r="NMT142"/>
      <c r="NMU142"/>
      <c r="NMV142"/>
      <c r="NMW142"/>
      <c r="NMX142"/>
      <c r="NMY142"/>
      <c r="NMZ142"/>
      <c r="NNA142"/>
      <c r="NNB142"/>
      <c r="NNC142"/>
      <c r="NND142"/>
      <c r="NNE142"/>
      <c r="NNF142"/>
      <c r="NNG142"/>
      <c r="NNH142"/>
      <c r="NNI142"/>
      <c r="NNJ142"/>
      <c r="NNK142"/>
      <c r="NNL142"/>
      <c r="NNM142"/>
      <c r="NNN142"/>
      <c r="NNO142"/>
      <c r="NNP142"/>
      <c r="NNQ142"/>
      <c r="NNR142"/>
      <c r="NNS142"/>
      <c r="NNT142"/>
      <c r="NNU142"/>
      <c r="NNV142"/>
      <c r="NNW142"/>
      <c r="NNX142"/>
      <c r="NNY142"/>
      <c r="NNZ142"/>
      <c r="NOA142"/>
      <c r="NOB142"/>
      <c r="NOC142"/>
      <c r="NOD142"/>
      <c r="NOE142"/>
      <c r="NOF142"/>
      <c r="NOG142"/>
      <c r="NOH142"/>
      <c r="NOI142"/>
      <c r="NOJ142"/>
      <c r="NOK142"/>
      <c r="NOL142"/>
      <c r="NOM142"/>
      <c r="NON142"/>
      <c r="NOO142"/>
      <c r="NOP142"/>
      <c r="NOQ142"/>
      <c r="NOR142"/>
      <c r="NOS142"/>
      <c r="NOT142"/>
      <c r="NOU142"/>
      <c r="NOV142"/>
      <c r="NOW142"/>
      <c r="NOX142"/>
      <c r="NOY142"/>
      <c r="NOZ142"/>
      <c r="NPA142"/>
      <c r="NPB142"/>
      <c r="NPC142"/>
      <c r="NPD142"/>
      <c r="NPE142"/>
      <c r="NPF142"/>
      <c r="NPG142"/>
      <c r="NPH142"/>
      <c r="NPI142"/>
      <c r="NPJ142"/>
      <c r="NPK142"/>
      <c r="NPL142"/>
      <c r="NPM142"/>
      <c r="NPN142"/>
      <c r="NPO142"/>
      <c r="NPP142"/>
      <c r="NPQ142"/>
      <c r="NPR142"/>
      <c r="NPS142"/>
      <c r="NPT142"/>
      <c r="NPU142"/>
      <c r="NPV142"/>
      <c r="NPW142"/>
      <c r="NPX142"/>
      <c r="NPY142"/>
      <c r="NPZ142"/>
      <c r="NQA142"/>
      <c r="NQB142"/>
      <c r="NQC142"/>
      <c r="NQD142"/>
      <c r="NQE142"/>
      <c r="NQF142"/>
      <c r="NQG142"/>
      <c r="NQH142"/>
      <c r="NQI142"/>
      <c r="NQJ142"/>
      <c r="NQK142"/>
      <c r="NQL142"/>
      <c r="NQM142"/>
      <c r="NQN142"/>
      <c r="NQO142"/>
      <c r="NQP142"/>
      <c r="NQQ142"/>
      <c r="NQR142"/>
      <c r="NQS142"/>
      <c r="NQT142"/>
      <c r="NQU142"/>
      <c r="NQV142"/>
      <c r="NQW142"/>
      <c r="NQX142"/>
      <c r="NQY142"/>
      <c r="NQZ142"/>
      <c r="NRA142"/>
      <c r="NRB142"/>
      <c r="NRC142"/>
      <c r="NRD142"/>
      <c r="NRE142"/>
      <c r="NRF142"/>
      <c r="NRG142"/>
      <c r="NRH142"/>
      <c r="NRI142"/>
      <c r="NRJ142"/>
      <c r="NRK142"/>
      <c r="NRL142"/>
      <c r="NRM142"/>
      <c r="NRN142"/>
      <c r="NRO142"/>
      <c r="NRP142"/>
      <c r="NRQ142"/>
      <c r="NRR142"/>
      <c r="NRS142"/>
      <c r="NRT142"/>
      <c r="NRU142"/>
      <c r="NRV142"/>
      <c r="NRW142"/>
      <c r="NRX142"/>
      <c r="NRY142"/>
      <c r="NRZ142"/>
      <c r="NSA142"/>
      <c r="NSB142"/>
      <c r="NSC142"/>
      <c r="NSD142"/>
      <c r="NSE142"/>
      <c r="NSF142"/>
      <c r="NSG142"/>
      <c r="NSH142"/>
      <c r="NSI142"/>
      <c r="NSJ142"/>
      <c r="NSK142"/>
      <c r="NSL142"/>
      <c r="NSM142"/>
      <c r="NSN142"/>
      <c r="NSO142"/>
      <c r="NSP142"/>
      <c r="NSQ142"/>
      <c r="NSR142"/>
      <c r="NSS142"/>
      <c r="NST142"/>
      <c r="NSU142"/>
      <c r="NSV142"/>
      <c r="NSW142"/>
      <c r="NSX142"/>
      <c r="NSY142"/>
      <c r="NSZ142"/>
      <c r="NTA142"/>
      <c r="NTB142"/>
      <c r="NTC142"/>
      <c r="NTD142"/>
      <c r="NTE142"/>
      <c r="NTF142"/>
      <c r="NTG142"/>
      <c r="NTH142"/>
      <c r="NTI142"/>
      <c r="NTJ142"/>
      <c r="NTK142"/>
      <c r="NTL142"/>
      <c r="NTM142"/>
      <c r="NTN142"/>
      <c r="NTO142"/>
      <c r="NTP142"/>
      <c r="NTQ142"/>
      <c r="NTR142"/>
      <c r="NTS142"/>
      <c r="NTT142"/>
      <c r="NTU142"/>
      <c r="NTV142"/>
      <c r="NTW142"/>
      <c r="NTX142"/>
      <c r="NTY142"/>
      <c r="NTZ142"/>
      <c r="NUA142"/>
      <c r="NUB142"/>
      <c r="NUC142"/>
      <c r="NUD142"/>
      <c r="NUE142"/>
      <c r="NUF142"/>
      <c r="NUG142"/>
      <c r="NUH142"/>
      <c r="NUI142"/>
      <c r="NUJ142"/>
      <c r="NUK142"/>
      <c r="NUL142"/>
      <c r="NUM142"/>
      <c r="NUN142"/>
      <c r="NUO142"/>
      <c r="NUP142"/>
      <c r="NUQ142"/>
      <c r="NUR142"/>
      <c r="NUS142"/>
      <c r="NUT142"/>
      <c r="NUU142"/>
      <c r="NUV142"/>
      <c r="NUW142"/>
      <c r="NUX142"/>
      <c r="NUY142"/>
      <c r="NUZ142"/>
      <c r="NVA142"/>
      <c r="NVB142"/>
      <c r="NVC142"/>
      <c r="NVD142"/>
      <c r="NVE142"/>
      <c r="NVF142"/>
      <c r="NVG142"/>
      <c r="NVH142"/>
      <c r="NVI142"/>
      <c r="NVJ142"/>
      <c r="NVK142"/>
      <c r="NVL142"/>
      <c r="NVM142"/>
      <c r="NVN142"/>
      <c r="NVO142"/>
      <c r="NVP142"/>
      <c r="NVQ142"/>
      <c r="NVR142"/>
      <c r="NVS142"/>
      <c r="NVT142"/>
      <c r="NVU142"/>
      <c r="NVV142"/>
      <c r="NVW142"/>
      <c r="NVX142"/>
      <c r="NVY142"/>
      <c r="NVZ142"/>
      <c r="NWA142"/>
      <c r="NWB142"/>
      <c r="NWC142"/>
      <c r="NWD142"/>
      <c r="NWE142"/>
      <c r="NWF142"/>
      <c r="NWG142"/>
      <c r="NWH142"/>
      <c r="NWI142"/>
      <c r="NWJ142"/>
      <c r="NWK142"/>
      <c r="NWL142"/>
      <c r="NWM142"/>
      <c r="NWN142"/>
      <c r="NWO142"/>
      <c r="NWP142"/>
      <c r="NWQ142"/>
      <c r="NWR142"/>
      <c r="NWS142"/>
      <c r="NWT142"/>
      <c r="NWU142"/>
      <c r="NWV142"/>
      <c r="NWW142"/>
      <c r="NWX142"/>
      <c r="NWY142"/>
      <c r="NWZ142"/>
      <c r="NXA142"/>
      <c r="NXB142"/>
      <c r="NXC142"/>
      <c r="NXD142"/>
      <c r="NXE142"/>
      <c r="NXF142"/>
      <c r="NXG142"/>
      <c r="NXH142"/>
      <c r="NXI142"/>
      <c r="NXJ142"/>
      <c r="NXK142"/>
      <c r="NXL142"/>
      <c r="NXM142"/>
      <c r="NXN142"/>
      <c r="NXO142"/>
      <c r="NXP142"/>
      <c r="NXQ142"/>
      <c r="NXR142"/>
      <c r="NXS142"/>
      <c r="NXT142"/>
      <c r="NXU142"/>
      <c r="NXV142"/>
      <c r="NXW142"/>
      <c r="NXX142"/>
      <c r="NXY142"/>
      <c r="NXZ142"/>
      <c r="NYA142"/>
      <c r="NYB142"/>
      <c r="NYC142"/>
      <c r="NYD142"/>
      <c r="NYE142"/>
      <c r="NYF142"/>
      <c r="NYG142"/>
      <c r="NYH142"/>
      <c r="NYI142"/>
      <c r="NYJ142"/>
      <c r="NYK142"/>
      <c r="NYL142"/>
      <c r="NYM142"/>
      <c r="NYN142"/>
      <c r="NYO142"/>
      <c r="NYP142"/>
      <c r="NYQ142"/>
      <c r="NYR142"/>
      <c r="NYS142"/>
      <c r="NYT142"/>
      <c r="NYU142"/>
      <c r="NYV142"/>
      <c r="NYW142"/>
      <c r="NYX142"/>
      <c r="NYY142"/>
      <c r="NYZ142"/>
      <c r="NZA142"/>
      <c r="NZB142"/>
      <c r="NZC142"/>
      <c r="NZD142"/>
      <c r="NZE142"/>
      <c r="NZF142"/>
      <c r="NZG142"/>
      <c r="NZH142"/>
      <c r="NZI142"/>
      <c r="NZJ142"/>
      <c r="NZK142"/>
      <c r="NZL142"/>
      <c r="NZM142"/>
      <c r="NZN142"/>
      <c r="NZO142"/>
      <c r="NZP142"/>
      <c r="NZQ142"/>
      <c r="NZR142"/>
      <c r="NZS142"/>
      <c r="NZT142"/>
      <c r="NZU142"/>
      <c r="NZV142"/>
      <c r="NZW142"/>
      <c r="NZX142"/>
      <c r="NZY142"/>
      <c r="NZZ142"/>
      <c r="OAA142"/>
      <c r="OAB142"/>
      <c r="OAC142"/>
      <c r="OAD142"/>
      <c r="OAE142"/>
      <c r="OAF142"/>
      <c r="OAG142"/>
      <c r="OAH142"/>
      <c r="OAI142"/>
      <c r="OAJ142"/>
      <c r="OAK142"/>
      <c r="OAL142"/>
      <c r="OAM142"/>
      <c r="OAN142"/>
      <c r="OAO142"/>
      <c r="OAP142"/>
      <c r="OAQ142"/>
      <c r="OAR142"/>
      <c r="OAS142"/>
      <c r="OAT142"/>
      <c r="OAU142"/>
      <c r="OAV142"/>
      <c r="OAW142"/>
      <c r="OAX142"/>
      <c r="OAY142"/>
      <c r="OAZ142"/>
      <c r="OBA142"/>
      <c r="OBB142"/>
      <c r="OBC142"/>
      <c r="OBD142"/>
      <c r="OBE142"/>
      <c r="OBF142"/>
      <c r="OBG142"/>
      <c r="OBH142"/>
      <c r="OBI142"/>
      <c r="OBJ142"/>
      <c r="OBK142"/>
      <c r="OBL142"/>
      <c r="OBM142"/>
      <c r="OBN142"/>
      <c r="OBO142"/>
      <c r="OBP142"/>
      <c r="OBQ142"/>
      <c r="OBR142"/>
      <c r="OBS142"/>
      <c r="OBT142"/>
      <c r="OBU142"/>
      <c r="OBV142"/>
      <c r="OBW142"/>
      <c r="OBX142"/>
      <c r="OBY142"/>
      <c r="OBZ142"/>
      <c r="OCA142"/>
      <c r="OCB142"/>
      <c r="OCC142"/>
      <c r="OCD142"/>
      <c r="OCE142"/>
      <c r="OCF142"/>
      <c r="OCG142"/>
      <c r="OCH142"/>
      <c r="OCI142"/>
      <c r="OCJ142"/>
      <c r="OCK142"/>
      <c r="OCL142"/>
      <c r="OCM142"/>
      <c r="OCN142"/>
      <c r="OCO142"/>
      <c r="OCP142"/>
      <c r="OCQ142"/>
      <c r="OCR142"/>
      <c r="OCS142"/>
      <c r="OCT142"/>
      <c r="OCU142"/>
      <c r="OCV142"/>
      <c r="OCW142"/>
      <c r="OCX142"/>
      <c r="OCY142"/>
      <c r="OCZ142"/>
      <c r="ODA142"/>
      <c r="ODB142"/>
      <c r="ODC142"/>
      <c r="ODD142"/>
      <c r="ODE142"/>
      <c r="ODF142"/>
      <c r="ODG142"/>
      <c r="ODH142"/>
      <c r="ODI142"/>
      <c r="ODJ142"/>
      <c r="ODK142"/>
      <c r="ODL142"/>
      <c r="ODM142"/>
      <c r="ODN142"/>
      <c r="ODO142"/>
      <c r="ODP142"/>
      <c r="ODQ142"/>
      <c r="ODR142"/>
      <c r="ODS142"/>
      <c r="ODT142"/>
      <c r="ODU142"/>
      <c r="ODV142"/>
      <c r="ODW142"/>
      <c r="ODX142"/>
      <c r="ODY142"/>
      <c r="ODZ142"/>
      <c r="OEA142"/>
      <c r="OEB142"/>
      <c r="OEC142"/>
      <c r="OED142"/>
      <c r="OEE142"/>
      <c r="OEF142"/>
      <c r="OEG142"/>
      <c r="OEH142"/>
      <c r="OEI142"/>
      <c r="OEJ142"/>
      <c r="OEK142"/>
      <c r="OEL142"/>
      <c r="OEM142"/>
      <c r="OEN142"/>
      <c r="OEO142"/>
      <c r="OEP142"/>
      <c r="OEQ142"/>
      <c r="OER142"/>
      <c r="OES142"/>
      <c r="OET142"/>
      <c r="OEU142"/>
      <c r="OEV142"/>
      <c r="OEW142"/>
      <c r="OEX142"/>
      <c r="OEY142"/>
      <c r="OEZ142"/>
      <c r="OFA142"/>
      <c r="OFB142"/>
      <c r="OFC142"/>
      <c r="OFD142"/>
      <c r="OFE142"/>
      <c r="OFF142"/>
      <c r="OFG142"/>
      <c r="OFH142"/>
      <c r="OFI142"/>
      <c r="OFJ142"/>
      <c r="OFK142"/>
      <c r="OFL142"/>
      <c r="OFM142"/>
      <c r="OFN142"/>
      <c r="OFO142"/>
      <c r="OFP142"/>
      <c r="OFQ142"/>
      <c r="OFR142"/>
      <c r="OFS142"/>
      <c r="OFT142"/>
      <c r="OFU142"/>
      <c r="OFV142"/>
      <c r="OFW142"/>
      <c r="OFX142"/>
      <c r="OFY142"/>
      <c r="OFZ142"/>
      <c r="OGA142"/>
      <c r="OGB142"/>
      <c r="OGC142"/>
      <c r="OGD142"/>
      <c r="OGE142"/>
      <c r="OGF142"/>
      <c r="OGG142"/>
      <c r="OGH142"/>
      <c r="OGI142"/>
      <c r="OGJ142"/>
      <c r="OGK142"/>
      <c r="OGL142"/>
      <c r="OGM142"/>
      <c r="OGN142"/>
      <c r="OGO142"/>
      <c r="OGP142"/>
      <c r="OGQ142"/>
      <c r="OGR142"/>
      <c r="OGS142"/>
      <c r="OGT142"/>
      <c r="OGU142"/>
      <c r="OGV142"/>
      <c r="OGW142"/>
      <c r="OGX142"/>
      <c r="OGY142"/>
      <c r="OGZ142"/>
      <c r="OHA142"/>
      <c r="OHB142"/>
      <c r="OHC142"/>
      <c r="OHD142"/>
      <c r="OHE142"/>
      <c r="OHF142"/>
      <c r="OHG142"/>
      <c r="OHH142"/>
      <c r="OHI142"/>
      <c r="OHJ142"/>
      <c r="OHK142"/>
      <c r="OHL142"/>
      <c r="OHM142"/>
      <c r="OHN142"/>
      <c r="OHO142"/>
      <c r="OHP142"/>
      <c r="OHQ142"/>
      <c r="OHR142"/>
      <c r="OHS142"/>
      <c r="OHT142"/>
      <c r="OHU142"/>
      <c r="OHV142"/>
      <c r="OHW142"/>
      <c r="OHX142"/>
      <c r="OHY142"/>
      <c r="OHZ142"/>
      <c r="OIA142"/>
      <c r="OIB142"/>
      <c r="OIC142"/>
      <c r="OID142"/>
      <c r="OIE142"/>
      <c r="OIF142"/>
      <c r="OIG142"/>
      <c r="OIH142"/>
      <c r="OII142"/>
      <c r="OIJ142"/>
      <c r="OIK142"/>
      <c r="OIL142"/>
      <c r="OIM142"/>
      <c r="OIN142"/>
      <c r="OIO142"/>
      <c r="OIP142"/>
      <c r="OIQ142"/>
      <c r="OIR142"/>
      <c r="OIS142"/>
      <c r="OIT142"/>
      <c r="OIU142"/>
      <c r="OIV142"/>
      <c r="OIW142"/>
      <c r="OIX142"/>
      <c r="OIY142"/>
      <c r="OIZ142"/>
      <c r="OJA142"/>
      <c r="OJB142"/>
      <c r="OJC142"/>
      <c r="OJD142"/>
      <c r="OJE142"/>
      <c r="OJF142"/>
      <c r="OJG142"/>
      <c r="OJH142"/>
      <c r="OJI142"/>
      <c r="OJJ142"/>
      <c r="OJK142"/>
      <c r="OJL142"/>
      <c r="OJM142"/>
      <c r="OJN142"/>
      <c r="OJO142"/>
      <c r="OJP142"/>
      <c r="OJQ142"/>
      <c r="OJR142"/>
      <c r="OJS142"/>
      <c r="OJT142"/>
      <c r="OJU142"/>
      <c r="OJV142"/>
      <c r="OJW142"/>
      <c r="OJX142"/>
      <c r="OJY142"/>
      <c r="OJZ142"/>
      <c r="OKA142"/>
      <c r="OKB142"/>
      <c r="OKC142"/>
      <c r="OKD142"/>
      <c r="OKE142"/>
      <c r="OKF142"/>
      <c r="OKG142"/>
      <c r="OKH142"/>
      <c r="OKI142"/>
      <c r="OKJ142"/>
      <c r="OKK142"/>
      <c r="OKL142"/>
      <c r="OKM142"/>
      <c r="OKN142"/>
      <c r="OKO142"/>
      <c r="OKP142"/>
      <c r="OKQ142"/>
      <c r="OKR142"/>
      <c r="OKS142"/>
      <c r="OKT142"/>
      <c r="OKU142"/>
      <c r="OKV142"/>
      <c r="OKW142"/>
      <c r="OKX142"/>
      <c r="OKY142"/>
      <c r="OKZ142"/>
      <c r="OLA142"/>
      <c r="OLB142"/>
      <c r="OLC142"/>
      <c r="OLD142"/>
      <c r="OLE142"/>
      <c r="OLF142"/>
      <c r="OLG142"/>
      <c r="OLH142"/>
      <c r="OLI142"/>
      <c r="OLJ142"/>
      <c r="OLK142"/>
      <c r="OLL142"/>
      <c r="OLM142"/>
      <c r="OLN142"/>
      <c r="OLO142"/>
      <c r="OLP142"/>
      <c r="OLQ142"/>
      <c r="OLR142"/>
      <c r="OLS142"/>
      <c r="OLT142"/>
      <c r="OLU142"/>
      <c r="OLV142"/>
      <c r="OLW142"/>
      <c r="OLX142"/>
      <c r="OLY142"/>
      <c r="OLZ142"/>
      <c r="OMA142"/>
      <c r="OMB142"/>
      <c r="OMC142"/>
      <c r="OMD142"/>
      <c r="OME142"/>
      <c r="OMF142"/>
      <c r="OMG142"/>
      <c r="OMH142"/>
      <c r="OMI142"/>
      <c r="OMJ142"/>
      <c r="OMK142"/>
      <c r="OML142"/>
      <c r="OMM142"/>
      <c r="OMN142"/>
      <c r="OMO142"/>
      <c r="OMP142"/>
      <c r="OMQ142"/>
      <c r="OMR142"/>
      <c r="OMS142"/>
      <c r="OMT142"/>
      <c r="OMU142"/>
      <c r="OMV142"/>
      <c r="OMW142"/>
      <c r="OMX142"/>
      <c r="OMY142"/>
      <c r="OMZ142"/>
      <c r="ONA142"/>
      <c r="ONB142"/>
      <c r="ONC142"/>
      <c r="OND142"/>
      <c r="ONE142"/>
      <c r="ONF142"/>
      <c r="ONG142"/>
      <c r="ONH142"/>
      <c r="ONI142"/>
      <c r="ONJ142"/>
      <c r="ONK142"/>
      <c r="ONL142"/>
      <c r="ONM142"/>
      <c r="ONN142"/>
      <c r="ONO142"/>
      <c r="ONP142"/>
      <c r="ONQ142"/>
      <c r="ONR142"/>
      <c r="ONS142"/>
      <c r="ONT142"/>
      <c r="ONU142"/>
      <c r="ONV142"/>
      <c r="ONW142"/>
      <c r="ONX142"/>
      <c r="ONY142"/>
      <c r="ONZ142"/>
      <c r="OOA142"/>
      <c r="OOB142"/>
      <c r="OOC142"/>
      <c r="OOD142"/>
      <c r="OOE142"/>
      <c r="OOF142"/>
      <c r="OOG142"/>
      <c r="OOH142"/>
      <c r="OOI142"/>
      <c r="OOJ142"/>
      <c r="OOK142"/>
      <c r="OOL142"/>
      <c r="OOM142"/>
      <c r="OON142"/>
      <c r="OOO142"/>
      <c r="OOP142"/>
      <c r="OOQ142"/>
      <c r="OOR142"/>
      <c r="OOS142"/>
      <c r="OOT142"/>
      <c r="OOU142"/>
      <c r="OOV142"/>
      <c r="OOW142"/>
      <c r="OOX142"/>
      <c r="OOY142"/>
      <c r="OOZ142"/>
      <c r="OPA142"/>
      <c r="OPB142"/>
      <c r="OPC142"/>
      <c r="OPD142"/>
      <c r="OPE142"/>
      <c r="OPF142"/>
      <c r="OPG142"/>
      <c r="OPH142"/>
      <c r="OPI142"/>
      <c r="OPJ142"/>
      <c r="OPK142"/>
      <c r="OPL142"/>
      <c r="OPM142"/>
      <c r="OPN142"/>
      <c r="OPO142"/>
      <c r="OPP142"/>
      <c r="OPQ142"/>
      <c r="OPR142"/>
      <c r="OPS142"/>
      <c r="OPT142"/>
      <c r="OPU142"/>
      <c r="OPV142"/>
      <c r="OPW142"/>
      <c r="OPX142"/>
      <c r="OPY142"/>
      <c r="OPZ142"/>
      <c r="OQA142"/>
      <c r="OQB142"/>
      <c r="OQC142"/>
      <c r="OQD142"/>
      <c r="OQE142"/>
      <c r="OQF142"/>
      <c r="OQG142"/>
      <c r="OQH142"/>
      <c r="OQI142"/>
      <c r="OQJ142"/>
      <c r="OQK142"/>
      <c r="OQL142"/>
      <c r="OQM142"/>
      <c r="OQN142"/>
      <c r="OQO142"/>
      <c r="OQP142"/>
      <c r="OQQ142"/>
      <c r="OQR142"/>
      <c r="OQS142"/>
      <c r="OQT142"/>
      <c r="OQU142"/>
      <c r="OQV142"/>
      <c r="OQW142"/>
      <c r="OQX142"/>
      <c r="OQY142"/>
      <c r="OQZ142"/>
      <c r="ORA142"/>
      <c r="ORB142"/>
      <c r="ORC142"/>
      <c r="ORD142"/>
      <c r="ORE142"/>
      <c r="ORF142"/>
      <c r="ORG142"/>
      <c r="ORH142"/>
      <c r="ORI142"/>
      <c r="ORJ142"/>
      <c r="ORK142"/>
      <c r="ORL142"/>
      <c r="ORM142"/>
      <c r="ORN142"/>
      <c r="ORO142"/>
      <c r="ORP142"/>
      <c r="ORQ142"/>
      <c r="ORR142"/>
      <c r="ORS142"/>
      <c r="ORT142"/>
      <c r="ORU142"/>
      <c r="ORV142"/>
      <c r="ORW142"/>
      <c r="ORX142"/>
      <c r="ORY142"/>
      <c r="ORZ142"/>
      <c r="OSA142"/>
      <c r="OSB142"/>
      <c r="OSC142"/>
      <c r="OSD142"/>
      <c r="OSE142"/>
      <c r="OSF142"/>
      <c r="OSG142"/>
      <c r="OSH142"/>
      <c r="OSI142"/>
      <c r="OSJ142"/>
      <c r="OSK142"/>
      <c r="OSL142"/>
      <c r="OSM142"/>
      <c r="OSN142"/>
      <c r="OSO142"/>
      <c r="OSP142"/>
      <c r="OSQ142"/>
      <c r="OSR142"/>
      <c r="OSS142"/>
      <c r="OST142"/>
      <c r="OSU142"/>
      <c r="OSV142"/>
      <c r="OSW142"/>
      <c r="OSX142"/>
      <c r="OSY142"/>
      <c r="OSZ142"/>
      <c r="OTA142"/>
      <c r="OTB142"/>
      <c r="OTC142"/>
      <c r="OTD142"/>
      <c r="OTE142"/>
      <c r="OTF142"/>
      <c r="OTG142"/>
      <c r="OTH142"/>
      <c r="OTI142"/>
      <c r="OTJ142"/>
      <c r="OTK142"/>
      <c r="OTL142"/>
      <c r="OTM142"/>
      <c r="OTN142"/>
      <c r="OTO142"/>
      <c r="OTP142"/>
      <c r="OTQ142"/>
      <c r="OTR142"/>
      <c r="OTS142"/>
      <c r="OTT142"/>
      <c r="OTU142"/>
      <c r="OTV142"/>
      <c r="OTW142"/>
      <c r="OTX142"/>
      <c r="OTY142"/>
      <c r="OTZ142"/>
      <c r="OUA142"/>
      <c r="OUB142"/>
      <c r="OUC142"/>
      <c r="OUD142"/>
      <c r="OUE142"/>
      <c r="OUF142"/>
      <c r="OUG142"/>
      <c r="OUH142"/>
      <c r="OUI142"/>
      <c r="OUJ142"/>
      <c r="OUK142"/>
      <c r="OUL142"/>
      <c r="OUM142"/>
      <c r="OUN142"/>
      <c r="OUO142"/>
      <c r="OUP142"/>
      <c r="OUQ142"/>
      <c r="OUR142"/>
      <c r="OUS142"/>
      <c r="OUT142"/>
      <c r="OUU142"/>
      <c r="OUV142"/>
      <c r="OUW142"/>
      <c r="OUX142"/>
      <c r="OUY142"/>
      <c r="OUZ142"/>
      <c r="OVA142"/>
      <c r="OVB142"/>
      <c r="OVC142"/>
      <c r="OVD142"/>
      <c r="OVE142"/>
      <c r="OVF142"/>
      <c r="OVG142"/>
      <c r="OVH142"/>
      <c r="OVI142"/>
      <c r="OVJ142"/>
      <c r="OVK142"/>
      <c r="OVL142"/>
      <c r="OVM142"/>
      <c r="OVN142"/>
      <c r="OVO142"/>
      <c r="OVP142"/>
      <c r="OVQ142"/>
      <c r="OVR142"/>
      <c r="OVS142"/>
      <c r="OVT142"/>
      <c r="OVU142"/>
      <c r="OVV142"/>
      <c r="OVW142"/>
      <c r="OVX142"/>
      <c r="OVY142"/>
      <c r="OVZ142"/>
      <c r="OWA142"/>
      <c r="OWB142"/>
      <c r="OWC142"/>
      <c r="OWD142"/>
      <c r="OWE142"/>
      <c r="OWF142"/>
      <c r="OWG142"/>
      <c r="OWH142"/>
      <c r="OWI142"/>
      <c r="OWJ142"/>
      <c r="OWK142"/>
      <c r="OWL142"/>
      <c r="OWM142"/>
      <c r="OWN142"/>
      <c r="OWO142"/>
      <c r="OWP142"/>
      <c r="OWQ142"/>
      <c r="OWR142"/>
      <c r="OWS142"/>
      <c r="OWT142"/>
      <c r="OWU142"/>
      <c r="OWV142"/>
      <c r="OWW142"/>
      <c r="OWX142"/>
      <c r="OWY142"/>
      <c r="OWZ142"/>
      <c r="OXA142"/>
      <c r="OXB142"/>
      <c r="OXC142"/>
      <c r="OXD142"/>
      <c r="OXE142"/>
      <c r="OXF142"/>
      <c r="OXG142"/>
      <c r="OXH142"/>
      <c r="OXI142"/>
      <c r="OXJ142"/>
      <c r="OXK142"/>
      <c r="OXL142"/>
      <c r="OXM142"/>
      <c r="OXN142"/>
      <c r="OXO142"/>
      <c r="OXP142"/>
      <c r="OXQ142"/>
      <c r="OXR142"/>
      <c r="OXS142"/>
      <c r="OXT142"/>
      <c r="OXU142"/>
      <c r="OXV142"/>
      <c r="OXW142"/>
      <c r="OXX142"/>
      <c r="OXY142"/>
      <c r="OXZ142"/>
      <c r="OYA142"/>
      <c r="OYB142"/>
      <c r="OYC142"/>
      <c r="OYD142"/>
      <c r="OYE142"/>
      <c r="OYF142"/>
      <c r="OYG142"/>
      <c r="OYH142"/>
      <c r="OYI142"/>
      <c r="OYJ142"/>
      <c r="OYK142"/>
      <c r="OYL142"/>
      <c r="OYM142"/>
      <c r="OYN142"/>
      <c r="OYO142"/>
      <c r="OYP142"/>
      <c r="OYQ142"/>
      <c r="OYR142"/>
      <c r="OYS142"/>
      <c r="OYT142"/>
      <c r="OYU142"/>
      <c r="OYV142"/>
      <c r="OYW142"/>
      <c r="OYX142"/>
      <c r="OYY142"/>
      <c r="OYZ142"/>
      <c r="OZA142"/>
      <c r="OZB142"/>
      <c r="OZC142"/>
      <c r="OZD142"/>
      <c r="OZE142"/>
      <c r="OZF142"/>
      <c r="OZG142"/>
      <c r="OZH142"/>
      <c r="OZI142"/>
      <c r="OZJ142"/>
      <c r="OZK142"/>
      <c r="OZL142"/>
      <c r="OZM142"/>
      <c r="OZN142"/>
      <c r="OZO142"/>
      <c r="OZP142"/>
      <c r="OZQ142"/>
      <c r="OZR142"/>
      <c r="OZS142"/>
      <c r="OZT142"/>
      <c r="OZU142"/>
      <c r="OZV142"/>
      <c r="OZW142"/>
      <c r="OZX142"/>
      <c r="OZY142"/>
      <c r="OZZ142"/>
      <c r="PAA142"/>
      <c r="PAB142"/>
      <c r="PAC142"/>
      <c r="PAD142"/>
      <c r="PAE142"/>
      <c r="PAF142"/>
      <c r="PAG142"/>
      <c r="PAH142"/>
      <c r="PAI142"/>
      <c r="PAJ142"/>
      <c r="PAK142"/>
      <c r="PAL142"/>
      <c r="PAM142"/>
      <c r="PAN142"/>
      <c r="PAO142"/>
      <c r="PAP142"/>
      <c r="PAQ142"/>
      <c r="PAR142"/>
      <c r="PAS142"/>
      <c r="PAT142"/>
      <c r="PAU142"/>
      <c r="PAV142"/>
      <c r="PAW142"/>
      <c r="PAX142"/>
      <c r="PAY142"/>
      <c r="PAZ142"/>
      <c r="PBA142"/>
      <c r="PBB142"/>
      <c r="PBC142"/>
      <c r="PBD142"/>
      <c r="PBE142"/>
      <c r="PBF142"/>
      <c r="PBG142"/>
      <c r="PBH142"/>
      <c r="PBI142"/>
      <c r="PBJ142"/>
      <c r="PBK142"/>
      <c r="PBL142"/>
      <c r="PBM142"/>
      <c r="PBN142"/>
      <c r="PBO142"/>
      <c r="PBP142"/>
      <c r="PBQ142"/>
      <c r="PBR142"/>
      <c r="PBS142"/>
      <c r="PBT142"/>
      <c r="PBU142"/>
      <c r="PBV142"/>
      <c r="PBW142"/>
      <c r="PBX142"/>
      <c r="PBY142"/>
      <c r="PBZ142"/>
      <c r="PCA142"/>
      <c r="PCB142"/>
      <c r="PCC142"/>
      <c r="PCD142"/>
      <c r="PCE142"/>
      <c r="PCF142"/>
      <c r="PCG142"/>
      <c r="PCH142"/>
      <c r="PCI142"/>
      <c r="PCJ142"/>
      <c r="PCK142"/>
      <c r="PCL142"/>
      <c r="PCM142"/>
      <c r="PCN142"/>
      <c r="PCO142"/>
      <c r="PCP142"/>
      <c r="PCQ142"/>
      <c r="PCR142"/>
      <c r="PCS142"/>
      <c r="PCT142"/>
      <c r="PCU142"/>
      <c r="PCV142"/>
      <c r="PCW142"/>
      <c r="PCX142"/>
      <c r="PCY142"/>
      <c r="PCZ142"/>
      <c r="PDA142"/>
      <c r="PDB142"/>
      <c r="PDC142"/>
      <c r="PDD142"/>
      <c r="PDE142"/>
      <c r="PDF142"/>
      <c r="PDG142"/>
      <c r="PDH142"/>
      <c r="PDI142"/>
      <c r="PDJ142"/>
      <c r="PDK142"/>
      <c r="PDL142"/>
      <c r="PDM142"/>
      <c r="PDN142"/>
      <c r="PDO142"/>
      <c r="PDP142"/>
      <c r="PDQ142"/>
      <c r="PDR142"/>
      <c r="PDS142"/>
      <c r="PDT142"/>
      <c r="PDU142"/>
      <c r="PDV142"/>
      <c r="PDW142"/>
      <c r="PDX142"/>
      <c r="PDY142"/>
      <c r="PDZ142"/>
      <c r="PEA142"/>
      <c r="PEB142"/>
      <c r="PEC142"/>
      <c r="PED142"/>
      <c r="PEE142"/>
      <c r="PEF142"/>
      <c r="PEG142"/>
      <c r="PEH142"/>
      <c r="PEI142"/>
      <c r="PEJ142"/>
      <c r="PEK142"/>
      <c r="PEL142"/>
      <c r="PEM142"/>
      <c r="PEN142"/>
      <c r="PEO142"/>
      <c r="PEP142"/>
      <c r="PEQ142"/>
      <c r="PER142"/>
      <c r="PES142"/>
      <c r="PET142"/>
      <c r="PEU142"/>
      <c r="PEV142"/>
      <c r="PEW142"/>
      <c r="PEX142"/>
      <c r="PEY142"/>
      <c r="PEZ142"/>
      <c r="PFA142"/>
      <c r="PFB142"/>
      <c r="PFC142"/>
      <c r="PFD142"/>
      <c r="PFE142"/>
      <c r="PFF142"/>
      <c r="PFG142"/>
      <c r="PFH142"/>
      <c r="PFI142"/>
      <c r="PFJ142"/>
      <c r="PFK142"/>
      <c r="PFL142"/>
      <c r="PFM142"/>
      <c r="PFN142"/>
      <c r="PFO142"/>
      <c r="PFP142"/>
      <c r="PFQ142"/>
      <c r="PFR142"/>
      <c r="PFS142"/>
      <c r="PFT142"/>
      <c r="PFU142"/>
      <c r="PFV142"/>
      <c r="PFW142"/>
      <c r="PFX142"/>
      <c r="PFY142"/>
      <c r="PFZ142"/>
      <c r="PGA142"/>
      <c r="PGB142"/>
      <c r="PGC142"/>
      <c r="PGD142"/>
      <c r="PGE142"/>
      <c r="PGF142"/>
      <c r="PGG142"/>
      <c r="PGH142"/>
      <c r="PGI142"/>
      <c r="PGJ142"/>
      <c r="PGK142"/>
      <c r="PGL142"/>
      <c r="PGM142"/>
      <c r="PGN142"/>
      <c r="PGO142"/>
      <c r="PGP142"/>
      <c r="PGQ142"/>
      <c r="PGR142"/>
      <c r="PGS142"/>
      <c r="PGT142"/>
      <c r="PGU142"/>
      <c r="PGV142"/>
      <c r="PGW142"/>
      <c r="PGX142"/>
      <c r="PGY142"/>
      <c r="PGZ142"/>
      <c r="PHA142"/>
      <c r="PHB142"/>
      <c r="PHC142"/>
      <c r="PHD142"/>
      <c r="PHE142"/>
      <c r="PHF142"/>
      <c r="PHG142"/>
      <c r="PHH142"/>
      <c r="PHI142"/>
      <c r="PHJ142"/>
      <c r="PHK142"/>
      <c r="PHL142"/>
      <c r="PHM142"/>
      <c r="PHN142"/>
      <c r="PHO142"/>
      <c r="PHP142"/>
      <c r="PHQ142"/>
      <c r="PHR142"/>
      <c r="PHS142"/>
      <c r="PHT142"/>
      <c r="PHU142"/>
      <c r="PHV142"/>
      <c r="PHW142"/>
      <c r="PHX142"/>
      <c r="PHY142"/>
      <c r="PHZ142"/>
      <c r="PIA142"/>
      <c r="PIB142"/>
      <c r="PIC142"/>
      <c r="PID142"/>
      <c r="PIE142"/>
      <c r="PIF142"/>
      <c r="PIG142"/>
      <c r="PIH142"/>
      <c r="PII142"/>
      <c r="PIJ142"/>
      <c r="PIK142"/>
      <c r="PIL142"/>
      <c r="PIM142"/>
      <c r="PIN142"/>
      <c r="PIO142"/>
      <c r="PIP142"/>
      <c r="PIQ142"/>
      <c r="PIR142"/>
      <c r="PIS142"/>
      <c r="PIT142"/>
      <c r="PIU142"/>
      <c r="PIV142"/>
      <c r="PIW142"/>
      <c r="PIX142"/>
      <c r="PIY142"/>
      <c r="PIZ142"/>
      <c r="PJA142"/>
      <c r="PJB142"/>
      <c r="PJC142"/>
      <c r="PJD142"/>
      <c r="PJE142"/>
      <c r="PJF142"/>
      <c r="PJG142"/>
      <c r="PJH142"/>
      <c r="PJI142"/>
      <c r="PJJ142"/>
      <c r="PJK142"/>
      <c r="PJL142"/>
      <c r="PJM142"/>
      <c r="PJN142"/>
      <c r="PJO142"/>
      <c r="PJP142"/>
      <c r="PJQ142"/>
      <c r="PJR142"/>
      <c r="PJS142"/>
      <c r="PJT142"/>
      <c r="PJU142"/>
      <c r="PJV142"/>
      <c r="PJW142"/>
      <c r="PJX142"/>
      <c r="PJY142"/>
      <c r="PJZ142"/>
      <c r="PKA142"/>
      <c r="PKB142"/>
      <c r="PKC142"/>
      <c r="PKD142"/>
      <c r="PKE142"/>
      <c r="PKF142"/>
      <c r="PKG142"/>
      <c r="PKH142"/>
      <c r="PKI142"/>
      <c r="PKJ142"/>
      <c r="PKK142"/>
      <c r="PKL142"/>
      <c r="PKM142"/>
      <c r="PKN142"/>
      <c r="PKO142"/>
      <c r="PKP142"/>
      <c r="PKQ142"/>
      <c r="PKR142"/>
      <c r="PKS142"/>
      <c r="PKT142"/>
      <c r="PKU142"/>
      <c r="PKV142"/>
      <c r="PKW142"/>
      <c r="PKX142"/>
      <c r="PKY142"/>
      <c r="PKZ142"/>
      <c r="PLA142"/>
      <c r="PLB142"/>
      <c r="PLC142"/>
      <c r="PLD142"/>
      <c r="PLE142"/>
      <c r="PLF142"/>
      <c r="PLG142"/>
      <c r="PLH142"/>
      <c r="PLI142"/>
      <c r="PLJ142"/>
      <c r="PLK142"/>
      <c r="PLL142"/>
      <c r="PLM142"/>
      <c r="PLN142"/>
      <c r="PLO142"/>
      <c r="PLP142"/>
      <c r="PLQ142"/>
      <c r="PLR142"/>
      <c r="PLS142"/>
      <c r="PLT142"/>
      <c r="PLU142"/>
      <c r="PLV142"/>
      <c r="PLW142"/>
      <c r="PLX142"/>
      <c r="PLY142"/>
      <c r="PLZ142"/>
      <c r="PMA142"/>
      <c r="PMB142"/>
      <c r="PMC142"/>
      <c r="PMD142"/>
      <c r="PME142"/>
      <c r="PMF142"/>
      <c r="PMG142"/>
      <c r="PMH142"/>
      <c r="PMI142"/>
      <c r="PMJ142"/>
      <c r="PMK142"/>
      <c r="PML142"/>
      <c r="PMM142"/>
      <c r="PMN142"/>
      <c r="PMO142"/>
      <c r="PMP142"/>
      <c r="PMQ142"/>
      <c r="PMR142"/>
      <c r="PMS142"/>
      <c r="PMT142"/>
      <c r="PMU142"/>
      <c r="PMV142"/>
      <c r="PMW142"/>
      <c r="PMX142"/>
      <c r="PMY142"/>
      <c r="PMZ142"/>
      <c r="PNA142"/>
      <c r="PNB142"/>
      <c r="PNC142"/>
      <c r="PND142"/>
      <c r="PNE142"/>
      <c r="PNF142"/>
      <c r="PNG142"/>
      <c r="PNH142"/>
      <c r="PNI142"/>
      <c r="PNJ142"/>
      <c r="PNK142"/>
      <c r="PNL142"/>
      <c r="PNM142"/>
      <c r="PNN142"/>
      <c r="PNO142"/>
      <c r="PNP142"/>
      <c r="PNQ142"/>
      <c r="PNR142"/>
      <c r="PNS142"/>
      <c r="PNT142"/>
      <c r="PNU142"/>
      <c r="PNV142"/>
      <c r="PNW142"/>
      <c r="PNX142"/>
      <c r="PNY142"/>
      <c r="PNZ142"/>
      <c r="POA142"/>
      <c r="POB142"/>
      <c r="POC142"/>
      <c r="POD142"/>
      <c r="POE142"/>
      <c r="POF142"/>
      <c r="POG142"/>
      <c r="POH142"/>
      <c r="POI142"/>
      <c r="POJ142"/>
      <c r="POK142"/>
      <c r="POL142"/>
      <c r="POM142"/>
      <c r="PON142"/>
      <c r="POO142"/>
      <c r="POP142"/>
      <c r="POQ142"/>
      <c r="POR142"/>
      <c r="POS142"/>
      <c r="POT142"/>
      <c r="POU142"/>
      <c r="POV142"/>
      <c r="POW142"/>
      <c r="POX142"/>
      <c r="POY142"/>
      <c r="POZ142"/>
      <c r="PPA142"/>
      <c r="PPB142"/>
      <c r="PPC142"/>
      <c r="PPD142"/>
      <c r="PPE142"/>
      <c r="PPF142"/>
      <c r="PPG142"/>
      <c r="PPH142"/>
      <c r="PPI142"/>
      <c r="PPJ142"/>
      <c r="PPK142"/>
      <c r="PPL142"/>
      <c r="PPM142"/>
      <c r="PPN142"/>
      <c r="PPO142"/>
      <c r="PPP142"/>
      <c r="PPQ142"/>
      <c r="PPR142"/>
      <c r="PPS142"/>
      <c r="PPT142"/>
      <c r="PPU142"/>
      <c r="PPV142"/>
      <c r="PPW142"/>
      <c r="PPX142"/>
      <c r="PPY142"/>
      <c r="PPZ142"/>
      <c r="PQA142"/>
      <c r="PQB142"/>
      <c r="PQC142"/>
      <c r="PQD142"/>
      <c r="PQE142"/>
      <c r="PQF142"/>
      <c r="PQG142"/>
      <c r="PQH142"/>
      <c r="PQI142"/>
      <c r="PQJ142"/>
      <c r="PQK142"/>
      <c r="PQL142"/>
      <c r="PQM142"/>
      <c r="PQN142"/>
      <c r="PQO142"/>
      <c r="PQP142"/>
      <c r="PQQ142"/>
      <c r="PQR142"/>
      <c r="PQS142"/>
      <c r="PQT142"/>
      <c r="PQU142"/>
      <c r="PQV142"/>
      <c r="PQW142"/>
      <c r="PQX142"/>
      <c r="PQY142"/>
      <c r="PQZ142"/>
      <c r="PRA142"/>
      <c r="PRB142"/>
      <c r="PRC142"/>
      <c r="PRD142"/>
      <c r="PRE142"/>
      <c r="PRF142"/>
      <c r="PRG142"/>
      <c r="PRH142"/>
      <c r="PRI142"/>
      <c r="PRJ142"/>
      <c r="PRK142"/>
      <c r="PRL142"/>
      <c r="PRM142"/>
      <c r="PRN142"/>
      <c r="PRO142"/>
      <c r="PRP142"/>
      <c r="PRQ142"/>
      <c r="PRR142"/>
      <c r="PRS142"/>
      <c r="PRT142"/>
      <c r="PRU142"/>
      <c r="PRV142"/>
      <c r="PRW142"/>
      <c r="PRX142"/>
      <c r="PRY142"/>
      <c r="PRZ142"/>
      <c r="PSA142"/>
      <c r="PSB142"/>
      <c r="PSC142"/>
      <c r="PSD142"/>
      <c r="PSE142"/>
      <c r="PSF142"/>
      <c r="PSG142"/>
      <c r="PSH142"/>
      <c r="PSI142"/>
      <c r="PSJ142"/>
      <c r="PSK142"/>
      <c r="PSL142"/>
      <c r="PSM142"/>
      <c r="PSN142"/>
      <c r="PSO142"/>
      <c r="PSP142"/>
      <c r="PSQ142"/>
      <c r="PSR142"/>
      <c r="PSS142"/>
      <c r="PST142"/>
      <c r="PSU142"/>
      <c r="PSV142"/>
      <c r="PSW142"/>
      <c r="PSX142"/>
      <c r="PSY142"/>
      <c r="PSZ142"/>
      <c r="PTA142"/>
      <c r="PTB142"/>
      <c r="PTC142"/>
      <c r="PTD142"/>
      <c r="PTE142"/>
      <c r="PTF142"/>
      <c r="PTG142"/>
      <c r="PTH142"/>
      <c r="PTI142"/>
      <c r="PTJ142"/>
      <c r="PTK142"/>
      <c r="PTL142"/>
      <c r="PTM142"/>
      <c r="PTN142"/>
      <c r="PTO142"/>
      <c r="PTP142"/>
      <c r="PTQ142"/>
      <c r="PTR142"/>
      <c r="PTS142"/>
      <c r="PTT142"/>
      <c r="PTU142"/>
      <c r="PTV142"/>
      <c r="PTW142"/>
      <c r="PTX142"/>
      <c r="PTY142"/>
      <c r="PTZ142"/>
      <c r="PUA142"/>
      <c r="PUB142"/>
      <c r="PUC142"/>
      <c r="PUD142"/>
      <c r="PUE142"/>
      <c r="PUF142"/>
      <c r="PUG142"/>
      <c r="PUH142"/>
      <c r="PUI142"/>
      <c r="PUJ142"/>
      <c r="PUK142"/>
      <c r="PUL142"/>
      <c r="PUM142"/>
      <c r="PUN142"/>
      <c r="PUO142"/>
      <c r="PUP142"/>
      <c r="PUQ142"/>
      <c r="PUR142"/>
      <c r="PUS142"/>
      <c r="PUT142"/>
      <c r="PUU142"/>
      <c r="PUV142"/>
      <c r="PUW142"/>
      <c r="PUX142"/>
      <c r="PUY142"/>
      <c r="PUZ142"/>
      <c r="PVA142"/>
      <c r="PVB142"/>
      <c r="PVC142"/>
      <c r="PVD142"/>
      <c r="PVE142"/>
      <c r="PVF142"/>
      <c r="PVG142"/>
      <c r="PVH142"/>
      <c r="PVI142"/>
      <c r="PVJ142"/>
      <c r="PVK142"/>
      <c r="PVL142"/>
      <c r="PVM142"/>
      <c r="PVN142"/>
      <c r="PVO142"/>
      <c r="PVP142"/>
      <c r="PVQ142"/>
      <c r="PVR142"/>
      <c r="PVS142"/>
      <c r="PVT142"/>
      <c r="PVU142"/>
      <c r="PVV142"/>
      <c r="PVW142"/>
      <c r="PVX142"/>
      <c r="PVY142"/>
      <c r="PVZ142"/>
      <c r="PWA142"/>
      <c r="PWB142"/>
      <c r="PWC142"/>
      <c r="PWD142"/>
      <c r="PWE142"/>
      <c r="PWF142"/>
      <c r="PWG142"/>
      <c r="PWH142"/>
      <c r="PWI142"/>
      <c r="PWJ142"/>
      <c r="PWK142"/>
      <c r="PWL142"/>
      <c r="PWM142"/>
      <c r="PWN142"/>
      <c r="PWO142"/>
      <c r="PWP142"/>
      <c r="PWQ142"/>
      <c r="PWR142"/>
      <c r="PWS142"/>
      <c r="PWT142"/>
      <c r="PWU142"/>
      <c r="PWV142"/>
      <c r="PWW142"/>
      <c r="PWX142"/>
      <c r="PWY142"/>
      <c r="PWZ142"/>
      <c r="PXA142"/>
      <c r="PXB142"/>
      <c r="PXC142"/>
      <c r="PXD142"/>
      <c r="PXE142"/>
      <c r="PXF142"/>
      <c r="PXG142"/>
      <c r="PXH142"/>
      <c r="PXI142"/>
      <c r="PXJ142"/>
      <c r="PXK142"/>
      <c r="PXL142"/>
      <c r="PXM142"/>
      <c r="PXN142"/>
      <c r="PXO142"/>
      <c r="PXP142"/>
      <c r="PXQ142"/>
      <c r="PXR142"/>
      <c r="PXS142"/>
      <c r="PXT142"/>
      <c r="PXU142"/>
      <c r="PXV142"/>
      <c r="PXW142"/>
      <c r="PXX142"/>
      <c r="PXY142"/>
      <c r="PXZ142"/>
      <c r="PYA142"/>
      <c r="PYB142"/>
      <c r="PYC142"/>
      <c r="PYD142"/>
      <c r="PYE142"/>
      <c r="PYF142"/>
      <c r="PYG142"/>
      <c r="PYH142"/>
      <c r="PYI142"/>
      <c r="PYJ142"/>
      <c r="PYK142"/>
      <c r="PYL142"/>
      <c r="PYM142"/>
      <c r="PYN142"/>
      <c r="PYO142"/>
      <c r="PYP142"/>
      <c r="PYQ142"/>
      <c r="PYR142"/>
      <c r="PYS142"/>
      <c r="PYT142"/>
      <c r="PYU142"/>
      <c r="PYV142"/>
      <c r="PYW142"/>
      <c r="PYX142"/>
      <c r="PYY142"/>
      <c r="PYZ142"/>
      <c r="PZA142"/>
      <c r="PZB142"/>
      <c r="PZC142"/>
      <c r="PZD142"/>
      <c r="PZE142"/>
      <c r="PZF142"/>
      <c r="PZG142"/>
      <c r="PZH142"/>
      <c r="PZI142"/>
      <c r="PZJ142"/>
      <c r="PZK142"/>
      <c r="PZL142"/>
      <c r="PZM142"/>
      <c r="PZN142"/>
      <c r="PZO142"/>
      <c r="PZP142"/>
      <c r="PZQ142"/>
      <c r="PZR142"/>
      <c r="PZS142"/>
      <c r="PZT142"/>
      <c r="PZU142"/>
      <c r="PZV142"/>
      <c r="PZW142"/>
      <c r="PZX142"/>
      <c r="PZY142"/>
      <c r="PZZ142"/>
      <c r="QAA142"/>
      <c r="QAB142"/>
      <c r="QAC142"/>
      <c r="QAD142"/>
      <c r="QAE142"/>
      <c r="QAF142"/>
      <c r="QAG142"/>
      <c r="QAH142"/>
      <c r="QAI142"/>
      <c r="QAJ142"/>
      <c r="QAK142"/>
      <c r="QAL142"/>
      <c r="QAM142"/>
      <c r="QAN142"/>
      <c r="QAO142"/>
      <c r="QAP142"/>
      <c r="QAQ142"/>
      <c r="QAR142"/>
      <c r="QAS142"/>
      <c r="QAT142"/>
      <c r="QAU142"/>
      <c r="QAV142"/>
      <c r="QAW142"/>
      <c r="QAX142"/>
      <c r="QAY142"/>
      <c r="QAZ142"/>
      <c r="QBA142"/>
      <c r="QBB142"/>
      <c r="QBC142"/>
      <c r="QBD142"/>
      <c r="QBE142"/>
      <c r="QBF142"/>
      <c r="QBG142"/>
      <c r="QBH142"/>
      <c r="QBI142"/>
      <c r="QBJ142"/>
      <c r="QBK142"/>
      <c r="QBL142"/>
      <c r="QBM142"/>
      <c r="QBN142"/>
      <c r="QBO142"/>
      <c r="QBP142"/>
      <c r="QBQ142"/>
      <c r="QBR142"/>
      <c r="QBS142"/>
      <c r="QBT142"/>
      <c r="QBU142"/>
      <c r="QBV142"/>
      <c r="QBW142"/>
      <c r="QBX142"/>
      <c r="QBY142"/>
      <c r="QBZ142"/>
      <c r="QCA142"/>
      <c r="QCB142"/>
      <c r="QCC142"/>
      <c r="QCD142"/>
      <c r="QCE142"/>
      <c r="QCF142"/>
      <c r="QCG142"/>
      <c r="QCH142"/>
      <c r="QCI142"/>
      <c r="QCJ142"/>
      <c r="QCK142"/>
      <c r="QCL142"/>
      <c r="QCM142"/>
      <c r="QCN142"/>
      <c r="QCO142"/>
      <c r="QCP142"/>
      <c r="QCQ142"/>
      <c r="QCR142"/>
      <c r="QCS142"/>
      <c r="QCT142"/>
      <c r="QCU142"/>
      <c r="QCV142"/>
      <c r="QCW142"/>
      <c r="QCX142"/>
      <c r="QCY142"/>
      <c r="QCZ142"/>
      <c r="QDA142"/>
      <c r="QDB142"/>
      <c r="QDC142"/>
      <c r="QDD142"/>
      <c r="QDE142"/>
      <c r="QDF142"/>
      <c r="QDG142"/>
      <c r="QDH142"/>
      <c r="QDI142"/>
      <c r="QDJ142"/>
      <c r="QDK142"/>
      <c r="QDL142"/>
      <c r="QDM142"/>
      <c r="QDN142"/>
      <c r="QDO142"/>
      <c r="QDP142"/>
      <c r="QDQ142"/>
      <c r="QDR142"/>
      <c r="QDS142"/>
      <c r="QDT142"/>
      <c r="QDU142"/>
      <c r="QDV142"/>
      <c r="QDW142"/>
      <c r="QDX142"/>
      <c r="QDY142"/>
      <c r="QDZ142"/>
      <c r="QEA142"/>
      <c r="QEB142"/>
      <c r="QEC142"/>
      <c r="QED142"/>
      <c r="QEE142"/>
      <c r="QEF142"/>
      <c r="QEG142"/>
      <c r="QEH142"/>
      <c r="QEI142"/>
      <c r="QEJ142"/>
      <c r="QEK142"/>
      <c r="QEL142"/>
      <c r="QEM142"/>
      <c r="QEN142"/>
      <c r="QEO142"/>
      <c r="QEP142"/>
      <c r="QEQ142"/>
      <c r="QER142"/>
      <c r="QES142"/>
      <c r="QET142"/>
      <c r="QEU142"/>
      <c r="QEV142"/>
      <c r="QEW142"/>
      <c r="QEX142"/>
      <c r="QEY142"/>
      <c r="QEZ142"/>
      <c r="QFA142"/>
      <c r="QFB142"/>
      <c r="QFC142"/>
      <c r="QFD142"/>
      <c r="QFE142"/>
      <c r="QFF142"/>
      <c r="QFG142"/>
      <c r="QFH142"/>
      <c r="QFI142"/>
      <c r="QFJ142"/>
      <c r="QFK142"/>
      <c r="QFL142"/>
      <c r="QFM142"/>
      <c r="QFN142"/>
      <c r="QFO142"/>
      <c r="QFP142"/>
      <c r="QFQ142"/>
      <c r="QFR142"/>
      <c r="QFS142"/>
      <c r="QFT142"/>
      <c r="QFU142"/>
      <c r="QFV142"/>
      <c r="QFW142"/>
      <c r="QFX142"/>
      <c r="QFY142"/>
      <c r="QFZ142"/>
      <c r="QGA142"/>
      <c r="QGB142"/>
      <c r="QGC142"/>
      <c r="QGD142"/>
      <c r="QGE142"/>
      <c r="QGF142"/>
      <c r="QGG142"/>
      <c r="QGH142"/>
      <c r="QGI142"/>
      <c r="QGJ142"/>
      <c r="QGK142"/>
      <c r="QGL142"/>
      <c r="QGM142"/>
      <c r="QGN142"/>
      <c r="QGO142"/>
      <c r="QGP142"/>
      <c r="QGQ142"/>
      <c r="QGR142"/>
      <c r="QGS142"/>
      <c r="QGT142"/>
      <c r="QGU142"/>
      <c r="QGV142"/>
      <c r="QGW142"/>
      <c r="QGX142"/>
      <c r="QGY142"/>
      <c r="QGZ142"/>
      <c r="QHA142"/>
      <c r="QHB142"/>
      <c r="QHC142"/>
      <c r="QHD142"/>
      <c r="QHE142"/>
      <c r="QHF142"/>
      <c r="QHG142"/>
      <c r="QHH142"/>
      <c r="QHI142"/>
      <c r="QHJ142"/>
      <c r="QHK142"/>
      <c r="QHL142"/>
      <c r="QHM142"/>
      <c r="QHN142"/>
      <c r="QHO142"/>
      <c r="QHP142"/>
      <c r="QHQ142"/>
      <c r="QHR142"/>
      <c r="QHS142"/>
      <c r="QHT142"/>
      <c r="QHU142"/>
      <c r="QHV142"/>
      <c r="QHW142"/>
      <c r="QHX142"/>
      <c r="QHY142"/>
      <c r="QHZ142"/>
      <c r="QIA142"/>
      <c r="QIB142"/>
      <c r="QIC142"/>
      <c r="QID142"/>
      <c r="QIE142"/>
      <c r="QIF142"/>
      <c r="QIG142"/>
      <c r="QIH142"/>
      <c r="QII142"/>
      <c r="QIJ142"/>
      <c r="QIK142"/>
      <c r="QIL142"/>
      <c r="QIM142"/>
      <c r="QIN142"/>
      <c r="QIO142"/>
      <c r="QIP142"/>
      <c r="QIQ142"/>
      <c r="QIR142"/>
      <c r="QIS142"/>
      <c r="QIT142"/>
      <c r="QIU142"/>
      <c r="QIV142"/>
      <c r="QIW142"/>
      <c r="QIX142"/>
      <c r="QIY142"/>
      <c r="QIZ142"/>
      <c r="QJA142"/>
      <c r="QJB142"/>
      <c r="QJC142"/>
      <c r="QJD142"/>
      <c r="QJE142"/>
      <c r="QJF142"/>
      <c r="QJG142"/>
      <c r="QJH142"/>
      <c r="QJI142"/>
      <c r="QJJ142"/>
      <c r="QJK142"/>
      <c r="QJL142"/>
      <c r="QJM142"/>
      <c r="QJN142"/>
      <c r="QJO142"/>
      <c r="QJP142"/>
      <c r="QJQ142"/>
      <c r="QJR142"/>
      <c r="QJS142"/>
      <c r="QJT142"/>
      <c r="QJU142"/>
      <c r="QJV142"/>
      <c r="QJW142"/>
      <c r="QJX142"/>
      <c r="QJY142"/>
      <c r="QJZ142"/>
      <c r="QKA142"/>
      <c r="QKB142"/>
      <c r="QKC142"/>
      <c r="QKD142"/>
      <c r="QKE142"/>
      <c r="QKF142"/>
      <c r="QKG142"/>
      <c r="QKH142"/>
      <c r="QKI142"/>
      <c r="QKJ142"/>
      <c r="QKK142"/>
      <c r="QKL142"/>
      <c r="QKM142"/>
      <c r="QKN142"/>
      <c r="QKO142"/>
      <c r="QKP142"/>
      <c r="QKQ142"/>
      <c r="QKR142"/>
      <c r="QKS142"/>
      <c r="QKT142"/>
      <c r="QKU142"/>
      <c r="QKV142"/>
      <c r="QKW142"/>
      <c r="QKX142"/>
      <c r="QKY142"/>
      <c r="QKZ142"/>
      <c r="QLA142"/>
      <c r="QLB142"/>
      <c r="QLC142"/>
      <c r="QLD142"/>
      <c r="QLE142"/>
      <c r="QLF142"/>
      <c r="QLG142"/>
      <c r="QLH142"/>
      <c r="QLI142"/>
      <c r="QLJ142"/>
      <c r="QLK142"/>
      <c r="QLL142"/>
      <c r="QLM142"/>
      <c r="QLN142"/>
      <c r="QLO142"/>
      <c r="QLP142"/>
      <c r="QLQ142"/>
      <c r="QLR142"/>
      <c r="QLS142"/>
      <c r="QLT142"/>
      <c r="QLU142"/>
      <c r="QLV142"/>
      <c r="QLW142"/>
      <c r="QLX142"/>
      <c r="QLY142"/>
      <c r="QLZ142"/>
      <c r="QMA142"/>
      <c r="QMB142"/>
      <c r="QMC142"/>
      <c r="QMD142"/>
      <c r="QME142"/>
      <c r="QMF142"/>
      <c r="QMG142"/>
      <c r="QMH142"/>
      <c r="QMI142"/>
      <c r="QMJ142"/>
      <c r="QMK142"/>
      <c r="QML142"/>
      <c r="QMM142"/>
      <c r="QMN142"/>
      <c r="QMO142"/>
      <c r="QMP142"/>
      <c r="QMQ142"/>
      <c r="QMR142"/>
      <c r="QMS142"/>
      <c r="QMT142"/>
      <c r="QMU142"/>
      <c r="QMV142"/>
      <c r="QMW142"/>
      <c r="QMX142"/>
      <c r="QMY142"/>
      <c r="QMZ142"/>
      <c r="QNA142"/>
      <c r="QNB142"/>
      <c r="QNC142"/>
      <c r="QND142"/>
      <c r="QNE142"/>
      <c r="QNF142"/>
      <c r="QNG142"/>
      <c r="QNH142"/>
      <c r="QNI142"/>
      <c r="QNJ142"/>
      <c r="QNK142"/>
      <c r="QNL142"/>
      <c r="QNM142"/>
      <c r="QNN142"/>
      <c r="QNO142"/>
      <c r="QNP142"/>
      <c r="QNQ142"/>
      <c r="QNR142"/>
      <c r="QNS142"/>
      <c r="QNT142"/>
      <c r="QNU142"/>
      <c r="QNV142"/>
      <c r="QNW142"/>
      <c r="QNX142"/>
      <c r="QNY142"/>
      <c r="QNZ142"/>
      <c r="QOA142"/>
      <c r="QOB142"/>
      <c r="QOC142"/>
      <c r="QOD142"/>
      <c r="QOE142"/>
      <c r="QOF142"/>
      <c r="QOG142"/>
      <c r="QOH142"/>
      <c r="QOI142"/>
      <c r="QOJ142"/>
      <c r="QOK142"/>
      <c r="QOL142"/>
      <c r="QOM142"/>
      <c r="QON142"/>
      <c r="QOO142"/>
      <c r="QOP142"/>
      <c r="QOQ142"/>
      <c r="QOR142"/>
      <c r="QOS142"/>
      <c r="QOT142"/>
      <c r="QOU142"/>
      <c r="QOV142"/>
      <c r="QOW142"/>
      <c r="QOX142"/>
      <c r="QOY142"/>
      <c r="QOZ142"/>
      <c r="QPA142"/>
      <c r="QPB142"/>
      <c r="QPC142"/>
      <c r="QPD142"/>
      <c r="QPE142"/>
      <c r="QPF142"/>
      <c r="QPG142"/>
      <c r="QPH142"/>
      <c r="QPI142"/>
      <c r="QPJ142"/>
      <c r="QPK142"/>
      <c r="QPL142"/>
      <c r="QPM142"/>
      <c r="QPN142"/>
      <c r="QPO142"/>
      <c r="QPP142"/>
      <c r="QPQ142"/>
      <c r="QPR142"/>
      <c r="QPS142"/>
      <c r="QPT142"/>
      <c r="QPU142"/>
      <c r="QPV142"/>
      <c r="QPW142"/>
      <c r="QPX142"/>
      <c r="QPY142"/>
      <c r="QPZ142"/>
      <c r="QQA142"/>
      <c r="QQB142"/>
      <c r="QQC142"/>
      <c r="QQD142"/>
      <c r="QQE142"/>
      <c r="QQF142"/>
      <c r="QQG142"/>
      <c r="QQH142"/>
      <c r="QQI142"/>
      <c r="QQJ142"/>
      <c r="QQK142"/>
      <c r="QQL142"/>
      <c r="QQM142"/>
      <c r="QQN142"/>
      <c r="QQO142"/>
      <c r="QQP142"/>
      <c r="QQQ142"/>
      <c r="QQR142"/>
      <c r="QQS142"/>
      <c r="QQT142"/>
      <c r="QQU142"/>
      <c r="QQV142"/>
      <c r="QQW142"/>
      <c r="QQX142"/>
      <c r="QQY142"/>
      <c r="QQZ142"/>
      <c r="QRA142"/>
      <c r="QRB142"/>
      <c r="QRC142"/>
      <c r="QRD142"/>
      <c r="QRE142"/>
      <c r="QRF142"/>
      <c r="QRG142"/>
      <c r="QRH142"/>
      <c r="QRI142"/>
      <c r="QRJ142"/>
      <c r="QRK142"/>
      <c r="QRL142"/>
      <c r="QRM142"/>
      <c r="QRN142"/>
      <c r="QRO142"/>
      <c r="QRP142"/>
      <c r="QRQ142"/>
      <c r="QRR142"/>
      <c r="QRS142"/>
      <c r="QRT142"/>
      <c r="QRU142"/>
      <c r="QRV142"/>
      <c r="QRW142"/>
      <c r="QRX142"/>
      <c r="QRY142"/>
      <c r="QRZ142"/>
      <c r="QSA142"/>
      <c r="QSB142"/>
      <c r="QSC142"/>
      <c r="QSD142"/>
      <c r="QSE142"/>
      <c r="QSF142"/>
      <c r="QSG142"/>
      <c r="QSH142"/>
      <c r="QSI142"/>
      <c r="QSJ142"/>
      <c r="QSK142"/>
      <c r="QSL142"/>
      <c r="QSM142"/>
      <c r="QSN142"/>
      <c r="QSO142"/>
      <c r="QSP142"/>
      <c r="QSQ142"/>
      <c r="QSR142"/>
      <c r="QSS142"/>
      <c r="QST142"/>
      <c r="QSU142"/>
      <c r="QSV142"/>
      <c r="QSW142"/>
      <c r="QSX142"/>
      <c r="QSY142"/>
      <c r="QSZ142"/>
      <c r="QTA142"/>
      <c r="QTB142"/>
      <c r="QTC142"/>
      <c r="QTD142"/>
      <c r="QTE142"/>
      <c r="QTF142"/>
      <c r="QTG142"/>
      <c r="QTH142"/>
      <c r="QTI142"/>
      <c r="QTJ142"/>
      <c r="QTK142"/>
      <c r="QTL142"/>
      <c r="QTM142"/>
      <c r="QTN142"/>
      <c r="QTO142"/>
      <c r="QTP142"/>
      <c r="QTQ142"/>
      <c r="QTR142"/>
      <c r="QTS142"/>
      <c r="QTT142"/>
      <c r="QTU142"/>
      <c r="QTV142"/>
      <c r="QTW142"/>
      <c r="QTX142"/>
      <c r="QTY142"/>
      <c r="QTZ142"/>
      <c r="QUA142"/>
      <c r="QUB142"/>
      <c r="QUC142"/>
      <c r="QUD142"/>
      <c r="QUE142"/>
      <c r="QUF142"/>
      <c r="QUG142"/>
      <c r="QUH142"/>
      <c r="QUI142"/>
      <c r="QUJ142"/>
      <c r="QUK142"/>
      <c r="QUL142"/>
      <c r="QUM142"/>
      <c r="QUN142"/>
      <c r="QUO142"/>
      <c r="QUP142"/>
      <c r="QUQ142"/>
      <c r="QUR142"/>
      <c r="QUS142"/>
      <c r="QUT142"/>
      <c r="QUU142"/>
      <c r="QUV142"/>
      <c r="QUW142"/>
      <c r="QUX142"/>
      <c r="QUY142"/>
      <c r="QUZ142"/>
      <c r="QVA142"/>
      <c r="QVB142"/>
      <c r="QVC142"/>
      <c r="QVD142"/>
      <c r="QVE142"/>
      <c r="QVF142"/>
      <c r="QVG142"/>
      <c r="QVH142"/>
      <c r="QVI142"/>
      <c r="QVJ142"/>
      <c r="QVK142"/>
      <c r="QVL142"/>
      <c r="QVM142"/>
      <c r="QVN142"/>
      <c r="QVO142"/>
      <c r="QVP142"/>
      <c r="QVQ142"/>
      <c r="QVR142"/>
      <c r="QVS142"/>
      <c r="QVT142"/>
      <c r="QVU142"/>
      <c r="QVV142"/>
      <c r="QVW142"/>
      <c r="QVX142"/>
      <c r="QVY142"/>
      <c r="QVZ142"/>
      <c r="QWA142"/>
      <c r="QWB142"/>
      <c r="QWC142"/>
      <c r="QWD142"/>
      <c r="QWE142"/>
      <c r="QWF142"/>
      <c r="QWG142"/>
      <c r="QWH142"/>
      <c r="QWI142"/>
      <c r="QWJ142"/>
      <c r="QWK142"/>
      <c r="QWL142"/>
      <c r="QWM142"/>
      <c r="QWN142"/>
      <c r="QWO142"/>
      <c r="QWP142"/>
      <c r="QWQ142"/>
      <c r="QWR142"/>
      <c r="QWS142"/>
      <c r="QWT142"/>
      <c r="QWU142"/>
      <c r="QWV142"/>
      <c r="QWW142"/>
      <c r="QWX142"/>
      <c r="QWY142"/>
      <c r="QWZ142"/>
      <c r="QXA142"/>
      <c r="QXB142"/>
      <c r="QXC142"/>
      <c r="QXD142"/>
      <c r="QXE142"/>
      <c r="QXF142"/>
      <c r="QXG142"/>
      <c r="QXH142"/>
      <c r="QXI142"/>
      <c r="QXJ142"/>
      <c r="QXK142"/>
      <c r="QXL142"/>
      <c r="QXM142"/>
      <c r="QXN142"/>
      <c r="QXO142"/>
      <c r="QXP142"/>
      <c r="QXQ142"/>
      <c r="QXR142"/>
      <c r="QXS142"/>
      <c r="QXT142"/>
      <c r="QXU142"/>
      <c r="QXV142"/>
      <c r="QXW142"/>
      <c r="QXX142"/>
      <c r="QXY142"/>
      <c r="QXZ142"/>
      <c r="QYA142"/>
      <c r="QYB142"/>
      <c r="QYC142"/>
      <c r="QYD142"/>
      <c r="QYE142"/>
      <c r="QYF142"/>
      <c r="QYG142"/>
      <c r="QYH142"/>
      <c r="QYI142"/>
      <c r="QYJ142"/>
      <c r="QYK142"/>
      <c r="QYL142"/>
      <c r="QYM142"/>
      <c r="QYN142"/>
      <c r="QYO142"/>
      <c r="QYP142"/>
      <c r="QYQ142"/>
      <c r="QYR142"/>
      <c r="QYS142"/>
      <c r="QYT142"/>
      <c r="QYU142"/>
      <c r="QYV142"/>
      <c r="QYW142"/>
      <c r="QYX142"/>
      <c r="QYY142"/>
      <c r="QYZ142"/>
      <c r="QZA142"/>
      <c r="QZB142"/>
      <c r="QZC142"/>
      <c r="QZD142"/>
      <c r="QZE142"/>
      <c r="QZF142"/>
      <c r="QZG142"/>
      <c r="QZH142"/>
      <c r="QZI142"/>
      <c r="QZJ142"/>
      <c r="QZK142"/>
      <c r="QZL142"/>
      <c r="QZM142"/>
      <c r="QZN142"/>
      <c r="QZO142"/>
      <c r="QZP142"/>
      <c r="QZQ142"/>
      <c r="QZR142"/>
      <c r="QZS142"/>
      <c r="QZT142"/>
      <c r="QZU142"/>
      <c r="QZV142"/>
      <c r="QZW142"/>
      <c r="QZX142"/>
      <c r="QZY142"/>
      <c r="QZZ142"/>
      <c r="RAA142"/>
      <c r="RAB142"/>
      <c r="RAC142"/>
      <c r="RAD142"/>
      <c r="RAE142"/>
      <c r="RAF142"/>
      <c r="RAG142"/>
      <c r="RAH142"/>
      <c r="RAI142"/>
      <c r="RAJ142"/>
      <c r="RAK142"/>
      <c r="RAL142"/>
      <c r="RAM142"/>
      <c r="RAN142"/>
      <c r="RAO142"/>
      <c r="RAP142"/>
      <c r="RAQ142"/>
      <c r="RAR142"/>
      <c r="RAS142"/>
      <c r="RAT142"/>
      <c r="RAU142"/>
      <c r="RAV142"/>
      <c r="RAW142"/>
      <c r="RAX142"/>
      <c r="RAY142"/>
      <c r="RAZ142"/>
      <c r="RBA142"/>
      <c r="RBB142"/>
      <c r="RBC142"/>
      <c r="RBD142"/>
      <c r="RBE142"/>
      <c r="RBF142"/>
      <c r="RBG142"/>
      <c r="RBH142"/>
      <c r="RBI142"/>
      <c r="RBJ142"/>
      <c r="RBK142"/>
      <c r="RBL142"/>
      <c r="RBM142"/>
      <c r="RBN142"/>
      <c r="RBO142"/>
      <c r="RBP142"/>
      <c r="RBQ142"/>
      <c r="RBR142"/>
      <c r="RBS142"/>
      <c r="RBT142"/>
      <c r="RBU142"/>
      <c r="RBV142"/>
      <c r="RBW142"/>
      <c r="RBX142"/>
      <c r="RBY142"/>
      <c r="RBZ142"/>
      <c r="RCA142"/>
      <c r="RCB142"/>
      <c r="RCC142"/>
      <c r="RCD142"/>
      <c r="RCE142"/>
      <c r="RCF142"/>
      <c r="RCG142"/>
      <c r="RCH142"/>
      <c r="RCI142"/>
      <c r="RCJ142"/>
      <c r="RCK142"/>
      <c r="RCL142"/>
      <c r="RCM142"/>
      <c r="RCN142"/>
      <c r="RCO142"/>
      <c r="RCP142"/>
      <c r="RCQ142"/>
      <c r="RCR142"/>
      <c r="RCS142"/>
      <c r="RCT142"/>
      <c r="RCU142"/>
      <c r="RCV142"/>
      <c r="RCW142"/>
      <c r="RCX142"/>
      <c r="RCY142"/>
      <c r="RCZ142"/>
      <c r="RDA142"/>
      <c r="RDB142"/>
      <c r="RDC142"/>
      <c r="RDD142"/>
      <c r="RDE142"/>
      <c r="RDF142"/>
      <c r="RDG142"/>
      <c r="RDH142"/>
      <c r="RDI142"/>
      <c r="RDJ142"/>
      <c r="RDK142"/>
      <c r="RDL142"/>
      <c r="RDM142"/>
      <c r="RDN142"/>
      <c r="RDO142"/>
      <c r="RDP142"/>
      <c r="RDQ142"/>
      <c r="RDR142"/>
      <c r="RDS142"/>
      <c r="RDT142"/>
      <c r="RDU142"/>
      <c r="RDV142"/>
      <c r="RDW142"/>
      <c r="RDX142"/>
      <c r="RDY142"/>
      <c r="RDZ142"/>
      <c r="REA142"/>
      <c r="REB142"/>
      <c r="REC142"/>
      <c r="RED142"/>
      <c r="REE142"/>
      <c r="REF142"/>
      <c r="REG142"/>
      <c r="REH142"/>
      <c r="REI142"/>
      <c r="REJ142"/>
      <c r="REK142"/>
      <c r="REL142"/>
      <c r="REM142"/>
      <c r="REN142"/>
      <c r="REO142"/>
      <c r="REP142"/>
      <c r="REQ142"/>
      <c r="RER142"/>
      <c r="RES142"/>
      <c r="RET142"/>
      <c r="REU142"/>
      <c r="REV142"/>
      <c r="REW142"/>
      <c r="REX142"/>
      <c r="REY142"/>
      <c r="REZ142"/>
      <c r="RFA142"/>
      <c r="RFB142"/>
      <c r="RFC142"/>
      <c r="RFD142"/>
      <c r="RFE142"/>
      <c r="RFF142"/>
      <c r="RFG142"/>
      <c r="RFH142"/>
      <c r="RFI142"/>
      <c r="RFJ142"/>
      <c r="RFK142"/>
      <c r="RFL142"/>
      <c r="RFM142"/>
      <c r="RFN142"/>
      <c r="RFO142"/>
      <c r="RFP142"/>
      <c r="RFQ142"/>
      <c r="RFR142"/>
      <c r="RFS142"/>
      <c r="RFT142"/>
      <c r="RFU142"/>
      <c r="RFV142"/>
      <c r="RFW142"/>
      <c r="RFX142"/>
      <c r="RFY142"/>
      <c r="RFZ142"/>
      <c r="RGA142"/>
      <c r="RGB142"/>
      <c r="RGC142"/>
      <c r="RGD142"/>
      <c r="RGE142"/>
      <c r="RGF142"/>
      <c r="RGG142"/>
      <c r="RGH142"/>
      <c r="RGI142"/>
      <c r="RGJ142"/>
      <c r="RGK142"/>
      <c r="RGL142"/>
      <c r="RGM142"/>
      <c r="RGN142"/>
      <c r="RGO142"/>
      <c r="RGP142"/>
      <c r="RGQ142"/>
      <c r="RGR142"/>
      <c r="RGS142"/>
      <c r="RGT142"/>
      <c r="RGU142"/>
      <c r="RGV142"/>
      <c r="RGW142"/>
      <c r="RGX142"/>
      <c r="RGY142"/>
      <c r="RGZ142"/>
      <c r="RHA142"/>
      <c r="RHB142"/>
      <c r="RHC142"/>
      <c r="RHD142"/>
      <c r="RHE142"/>
      <c r="RHF142"/>
      <c r="RHG142"/>
      <c r="RHH142"/>
      <c r="RHI142"/>
      <c r="RHJ142"/>
      <c r="RHK142"/>
      <c r="RHL142"/>
      <c r="RHM142"/>
      <c r="RHN142"/>
      <c r="RHO142"/>
      <c r="RHP142"/>
      <c r="RHQ142"/>
      <c r="RHR142"/>
      <c r="RHS142"/>
      <c r="RHT142"/>
      <c r="RHU142"/>
      <c r="RHV142"/>
      <c r="RHW142"/>
      <c r="RHX142"/>
      <c r="RHY142"/>
      <c r="RHZ142"/>
      <c r="RIA142"/>
      <c r="RIB142"/>
      <c r="RIC142"/>
      <c r="RID142"/>
      <c r="RIE142"/>
      <c r="RIF142"/>
      <c r="RIG142"/>
      <c r="RIH142"/>
      <c r="RII142"/>
      <c r="RIJ142"/>
      <c r="RIK142"/>
      <c r="RIL142"/>
      <c r="RIM142"/>
      <c r="RIN142"/>
      <c r="RIO142"/>
      <c r="RIP142"/>
      <c r="RIQ142"/>
      <c r="RIR142"/>
      <c r="RIS142"/>
      <c r="RIT142"/>
      <c r="RIU142"/>
      <c r="RIV142"/>
      <c r="RIW142"/>
      <c r="RIX142"/>
      <c r="RIY142"/>
      <c r="RIZ142"/>
      <c r="RJA142"/>
      <c r="RJB142"/>
      <c r="RJC142"/>
      <c r="RJD142"/>
      <c r="RJE142"/>
      <c r="RJF142"/>
      <c r="RJG142"/>
      <c r="RJH142"/>
      <c r="RJI142"/>
      <c r="RJJ142"/>
      <c r="RJK142"/>
      <c r="RJL142"/>
      <c r="RJM142"/>
      <c r="RJN142"/>
      <c r="RJO142"/>
      <c r="RJP142"/>
      <c r="RJQ142"/>
      <c r="RJR142"/>
      <c r="RJS142"/>
      <c r="RJT142"/>
      <c r="RJU142"/>
      <c r="RJV142"/>
      <c r="RJW142"/>
      <c r="RJX142"/>
      <c r="RJY142"/>
      <c r="RJZ142"/>
      <c r="RKA142"/>
      <c r="RKB142"/>
      <c r="RKC142"/>
      <c r="RKD142"/>
      <c r="RKE142"/>
      <c r="RKF142"/>
      <c r="RKG142"/>
      <c r="RKH142"/>
      <c r="RKI142"/>
      <c r="RKJ142"/>
      <c r="RKK142"/>
      <c r="RKL142"/>
      <c r="RKM142"/>
      <c r="RKN142"/>
      <c r="RKO142"/>
      <c r="RKP142"/>
      <c r="RKQ142"/>
      <c r="RKR142"/>
      <c r="RKS142"/>
      <c r="RKT142"/>
      <c r="RKU142"/>
      <c r="RKV142"/>
      <c r="RKW142"/>
      <c r="RKX142"/>
      <c r="RKY142"/>
      <c r="RKZ142"/>
      <c r="RLA142"/>
      <c r="RLB142"/>
      <c r="RLC142"/>
      <c r="RLD142"/>
      <c r="RLE142"/>
      <c r="RLF142"/>
      <c r="RLG142"/>
      <c r="RLH142"/>
      <c r="RLI142"/>
      <c r="RLJ142"/>
      <c r="RLK142"/>
      <c r="RLL142"/>
      <c r="RLM142"/>
      <c r="RLN142"/>
      <c r="RLO142"/>
      <c r="RLP142"/>
      <c r="RLQ142"/>
      <c r="RLR142"/>
      <c r="RLS142"/>
      <c r="RLT142"/>
      <c r="RLU142"/>
      <c r="RLV142"/>
      <c r="RLW142"/>
      <c r="RLX142"/>
      <c r="RLY142"/>
      <c r="RLZ142"/>
      <c r="RMA142"/>
      <c r="RMB142"/>
      <c r="RMC142"/>
      <c r="RMD142"/>
      <c r="RME142"/>
      <c r="RMF142"/>
      <c r="RMG142"/>
      <c r="RMH142"/>
      <c r="RMI142"/>
      <c r="RMJ142"/>
      <c r="RMK142"/>
      <c r="RML142"/>
      <c r="RMM142"/>
      <c r="RMN142"/>
      <c r="RMO142"/>
      <c r="RMP142"/>
      <c r="RMQ142"/>
      <c r="RMR142"/>
      <c r="RMS142"/>
      <c r="RMT142"/>
      <c r="RMU142"/>
      <c r="RMV142"/>
      <c r="RMW142"/>
      <c r="RMX142"/>
      <c r="RMY142"/>
      <c r="RMZ142"/>
      <c r="RNA142"/>
      <c r="RNB142"/>
      <c r="RNC142"/>
      <c r="RND142"/>
      <c r="RNE142"/>
      <c r="RNF142"/>
      <c r="RNG142"/>
      <c r="RNH142"/>
      <c r="RNI142"/>
      <c r="RNJ142"/>
      <c r="RNK142"/>
      <c r="RNL142"/>
      <c r="RNM142"/>
      <c r="RNN142"/>
      <c r="RNO142"/>
      <c r="RNP142"/>
      <c r="RNQ142"/>
      <c r="RNR142"/>
      <c r="RNS142"/>
      <c r="RNT142"/>
      <c r="RNU142"/>
      <c r="RNV142"/>
      <c r="RNW142"/>
      <c r="RNX142"/>
      <c r="RNY142"/>
      <c r="RNZ142"/>
      <c r="ROA142"/>
      <c r="ROB142"/>
      <c r="ROC142"/>
      <c r="ROD142"/>
      <c r="ROE142"/>
      <c r="ROF142"/>
      <c r="ROG142"/>
      <c r="ROH142"/>
      <c r="ROI142"/>
      <c r="ROJ142"/>
      <c r="ROK142"/>
      <c r="ROL142"/>
      <c r="ROM142"/>
      <c r="RON142"/>
      <c r="ROO142"/>
      <c r="ROP142"/>
      <c r="ROQ142"/>
      <c r="ROR142"/>
      <c r="ROS142"/>
      <c r="ROT142"/>
      <c r="ROU142"/>
      <c r="ROV142"/>
      <c r="ROW142"/>
      <c r="ROX142"/>
      <c r="ROY142"/>
      <c r="ROZ142"/>
      <c r="RPA142"/>
      <c r="RPB142"/>
      <c r="RPC142"/>
      <c r="RPD142"/>
      <c r="RPE142"/>
      <c r="RPF142"/>
      <c r="RPG142"/>
      <c r="RPH142"/>
      <c r="RPI142"/>
      <c r="RPJ142"/>
      <c r="RPK142"/>
      <c r="RPL142"/>
      <c r="RPM142"/>
      <c r="RPN142"/>
      <c r="RPO142"/>
      <c r="RPP142"/>
      <c r="RPQ142"/>
      <c r="RPR142"/>
      <c r="RPS142"/>
      <c r="RPT142"/>
      <c r="RPU142"/>
      <c r="RPV142"/>
      <c r="RPW142"/>
      <c r="RPX142"/>
      <c r="RPY142"/>
      <c r="RPZ142"/>
      <c r="RQA142"/>
      <c r="RQB142"/>
      <c r="RQC142"/>
      <c r="RQD142"/>
      <c r="RQE142"/>
      <c r="RQF142"/>
      <c r="RQG142"/>
      <c r="RQH142"/>
      <c r="RQI142"/>
      <c r="RQJ142"/>
      <c r="RQK142"/>
      <c r="RQL142"/>
      <c r="RQM142"/>
      <c r="RQN142"/>
      <c r="RQO142"/>
      <c r="RQP142"/>
      <c r="RQQ142"/>
      <c r="RQR142"/>
      <c r="RQS142"/>
      <c r="RQT142"/>
      <c r="RQU142"/>
      <c r="RQV142"/>
      <c r="RQW142"/>
      <c r="RQX142"/>
      <c r="RQY142"/>
      <c r="RQZ142"/>
      <c r="RRA142"/>
      <c r="RRB142"/>
      <c r="RRC142"/>
      <c r="RRD142"/>
      <c r="RRE142"/>
      <c r="RRF142"/>
      <c r="RRG142"/>
      <c r="RRH142"/>
      <c r="RRI142"/>
      <c r="RRJ142"/>
      <c r="RRK142"/>
      <c r="RRL142"/>
      <c r="RRM142"/>
      <c r="RRN142"/>
      <c r="RRO142"/>
      <c r="RRP142"/>
      <c r="RRQ142"/>
      <c r="RRR142"/>
      <c r="RRS142"/>
      <c r="RRT142"/>
      <c r="RRU142"/>
      <c r="RRV142"/>
      <c r="RRW142"/>
      <c r="RRX142"/>
      <c r="RRY142"/>
      <c r="RRZ142"/>
      <c r="RSA142"/>
      <c r="RSB142"/>
      <c r="RSC142"/>
      <c r="RSD142"/>
      <c r="RSE142"/>
      <c r="RSF142"/>
      <c r="RSG142"/>
      <c r="RSH142"/>
      <c r="RSI142"/>
      <c r="RSJ142"/>
      <c r="RSK142"/>
      <c r="RSL142"/>
      <c r="RSM142"/>
      <c r="RSN142"/>
      <c r="RSO142"/>
      <c r="RSP142"/>
      <c r="RSQ142"/>
      <c r="RSR142"/>
      <c r="RSS142"/>
      <c r="RST142"/>
      <c r="RSU142"/>
      <c r="RSV142"/>
      <c r="RSW142"/>
      <c r="RSX142"/>
      <c r="RSY142"/>
      <c r="RSZ142"/>
      <c r="RTA142"/>
      <c r="RTB142"/>
      <c r="RTC142"/>
      <c r="RTD142"/>
      <c r="RTE142"/>
      <c r="RTF142"/>
      <c r="RTG142"/>
      <c r="RTH142"/>
      <c r="RTI142"/>
      <c r="RTJ142"/>
      <c r="RTK142"/>
      <c r="RTL142"/>
      <c r="RTM142"/>
      <c r="RTN142"/>
      <c r="RTO142"/>
      <c r="RTP142"/>
      <c r="RTQ142"/>
      <c r="RTR142"/>
      <c r="RTS142"/>
      <c r="RTT142"/>
      <c r="RTU142"/>
      <c r="RTV142"/>
      <c r="RTW142"/>
      <c r="RTX142"/>
      <c r="RTY142"/>
      <c r="RTZ142"/>
      <c r="RUA142"/>
      <c r="RUB142"/>
      <c r="RUC142"/>
      <c r="RUD142"/>
      <c r="RUE142"/>
      <c r="RUF142"/>
      <c r="RUG142"/>
      <c r="RUH142"/>
      <c r="RUI142"/>
      <c r="RUJ142"/>
      <c r="RUK142"/>
      <c r="RUL142"/>
      <c r="RUM142"/>
      <c r="RUN142"/>
      <c r="RUO142"/>
      <c r="RUP142"/>
      <c r="RUQ142"/>
      <c r="RUR142"/>
      <c r="RUS142"/>
      <c r="RUT142"/>
      <c r="RUU142"/>
      <c r="RUV142"/>
      <c r="RUW142"/>
      <c r="RUX142"/>
      <c r="RUY142"/>
      <c r="RUZ142"/>
      <c r="RVA142"/>
      <c r="RVB142"/>
      <c r="RVC142"/>
      <c r="RVD142"/>
      <c r="RVE142"/>
      <c r="RVF142"/>
      <c r="RVG142"/>
      <c r="RVH142"/>
      <c r="RVI142"/>
      <c r="RVJ142"/>
      <c r="RVK142"/>
      <c r="RVL142"/>
      <c r="RVM142"/>
      <c r="RVN142"/>
      <c r="RVO142"/>
      <c r="RVP142"/>
      <c r="RVQ142"/>
      <c r="RVR142"/>
      <c r="RVS142"/>
      <c r="RVT142"/>
      <c r="RVU142"/>
      <c r="RVV142"/>
      <c r="RVW142"/>
      <c r="RVX142"/>
      <c r="RVY142"/>
      <c r="RVZ142"/>
      <c r="RWA142"/>
      <c r="RWB142"/>
      <c r="RWC142"/>
      <c r="RWD142"/>
      <c r="RWE142"/>
      <c r="RWF142"/>
      <c r="RWG142"/>
      <c r="RWH142"/>
      <c r="RWI142"/>
      <c r="RWJ142"/>
      <c r="RWK142"/>
      <c r="RWL142"/>
      <c r="RWM142"/>
      <c r="RWN142"/>
      <c r="RWO142"/>
      <c r="RWP142"/>
      <c r="RWQ142"/>
      <c r="RWR142"/>
      <c r="RWS142"/>
      <c r="RWT142"/>
      <c r="RWU142"/>
      <c r="RWV142"/>
      <c r="RWW142"/>
      <c r="RWX142"/>
      <c r="RWY142"/>
      <c r="RWZ142"/>
      <c r="RXA142"/>
      <c r="RXB142"/>
      <c r="RXC142"/>
      <c r="RXD142"/>
      <c r="RXE142"/>
      <c r="RXF142"/>
      <c r="RXG142"/>
      <c r="RXH142"/>
      <c r="RXI142"/>
      <c r="RXJ142"/>
      <c r="RXK142"/>
      <c r="RXL142"/>
      <c r="RXM142"/>
      <c r="RXN142"/>
      <c r="RXO142"/>
      <c r="RXP142"/>
      <c r="RXQ142"/>
      <c r="RXR142"/>
      <c r="RXS142"/>
      <c r="RXT142"/>
      <c r="RXU142"/>
      <c r="RXV142"/>
      <c r="RXW142"/>
      <c r="RXX142"/>
      <c r="RXY142"/>
      <c r="RXZ142"/>
      <c r="RYA142"/>
      <c r="RYB142"/>
      <c r="RYC142"/>
      <c r="RYD142"/>
      <c r="RYE142"/>
      <c r="RYF142"/>
      <c r="RYG142"/>
      <c r="RYH142"/>
      <c r="RYI142"/>
      <c r="RYJ142"/>
      <c r="RYK142"/>
      <c r="RYL142"/>
      <c r="RYM142"/>
      <c r="RYN142"/>
      <c r="RYO142"/>
      <c r="RYP142"/>
      <c r="RYQ142"/>
      <c r="RYR142"/>
      <c r="RYS142"/>
      <c r="RYT142"/>
      <c r="RYU142"/>
      <c r="RYV142"/>
      <c r="RYW142"/>
      <c r="RYX142"/>
      <c r="RYY142"/>
      <c r="RYZ142"/>
      <c r="RZA142"/>
      <c r="RZB142"/>
      <c r="RZC142"/>
      <c r="RZD142"/>
      <c r="RZE142"/>
      <c r="RZF142"/>
      <c r="RZG142"/>
      <c r="RZH142"/>
      <c r="RZI142"/>
      <c r="RZJ142"/>
      <c r="RZK142"/>
      <c r="RZL142"/>
      <c r="RZM142"/>
      <c r="RZN142"/>
      <c r="RZO142"/>
      <c r="RZP142"/>
      <c r="RZQ142"/>
      <c r="RZR142"/>
      <c r="RZS142"/>
      <c r="RZT142"/>
      <c r="RZU142"/>
      <c r="RZV142"/>
      <c r="RZW142"/>
      <c r="RZX142"/>
      <c r="RZY142"/>
      <c r="RZZ142"/>
      <c r="SAA142"/>
      <c r="SAB142"/>
      <c r="SAC142"/>
      <c r="SAD142"/>
      <c r="SAE142"/>
      <c r="SAF142"/>
      <c r="SAG142"/>
      <c r="SAH142"/>
      <c r="SAI142"/>
      <c r="SAJ142"/>
      <c r="SAK142"/>
      <c r="SAL142"/>
      <c r="SAM142"/>
      <c r="SAN142"/>
      <c r="SAO142"/>
      <c r="SAP142"/>
      <c r="SAQ142"/>
      <c r="SAR142"/>
      <c r="SAS142"/>
      <c r="SAT142"/>
      <c r="SAU142"/>
      <c r="SAV142"/>
      <c r="SAW142"/>
      <c r="SAX142"/>
      <c r="SAY142"/>
      <c r="SAZ142"/>
      <c r="SBA142"/>
      <c r="SBB142"/>
      <c r="SBC142"/>
      <c r="SBD142"/>
      <c r="SBE142"/>
      <c r="SBF142"/>
      <c r="SBG142"/>
      <c r="SBH142"/>
      <c r="SBI142"/>
      <c r="SBJ142"/>
      <c r="SBK142"/>
      <c r="SBL142"/>
      <c r="SBM142"/>
      <c r="SBN142"/>
      <c r="SBO142"/>
      <c r="SBP142"/>
      <c r="SBQ142"/>
      <c r="SBR142"/>
      <c r="SBS142"/>
      <c r="SBT142"/>
      <c r="SBU142"/>
      <c r="SBV142"/>
      <c r="SBW142"/>
      <c r="SBX142"/>
      <c r="SBY142"/>
      <c r="SBZ142"/>
      <c r="SCA142"/>
      <c r="SCB142"/>
      <c r="SCC142"/>
      <c r="SCD142"/>
      <c r="SCE142"/>
      <c r="SCF142"/>
      <c r="SCG142"/>
      <c r="SCH142"/>
      <c r="SCI142"/>
      <c r="SCJ142"/>
      <c r="SCK142"/>
      <c r="SCL142"/>
      <c r="SCM142"/>
      <c r="SCN142"/>
      <c r="SCO142"/>
      <c r="SCP142"/>
      <c r="SCQ142"/>
      <c r="SCR142"/>
      <c r="SCS142"/>
      <c r="SCT142"/>
      <c r="SCU142"/>
      <c r="SCV142"/>
      <c r="SCW142"/>
      <c r="SCX142"/>
      <c r="SCY142"/>
      <c r="SCZ142"/>
      <c r="SDA142"/>
      <c r="SDB142"/>
      <c r="SDC142"/>
      <c r="SDD142"/>
      <c r="SDE142"/>
      <c r="SDF142"/>
      <c r="SDG142"/>
      <c r="SDH142"/>
      <c r="SDI142"/>
      <c r="SDJ142"/>
      <c r="SDK142"/>
      <c r="SDL142"/>
      <c r="SDM142"/>
      <c r="SDN142"/>
      <c r="SDO142"/>
      <c r="SDP142"/>
      <c r="SDQ142"/>
      <c r="SDR142"/>
      <c r="SDS142"/>
      <c r="SDT142"/>
      <c r="SDU142"/>
      <c r="SDV142"/>
      <c r="SDW142"/>
      <c r="SDX142"/>
      <c r="SDY142"/>
      <c r="SDZ142"/>
      <c r="SEA142"/>
      <c r="SEB142"/>
      <c r="SEC142"/>
      <c r="SED142"/>
      <c r="SEE142"/>
      <c r="SEF142"/>
      <c r="SEG142"/>
      <c r="SEH142"/>
      <c r="SEI142"/>
      <c r="SEJ142"/>
      <c r="SEK142"/>
      <c r="SEL142"/>
      <c r="SEM142"/>
      <c r="SEN142"/>
      <c r="SEO142"/>
      <c r="SEP142"/>
      <c r="SEQ142"/>
      <c r="SER142"/>
      <c r="SES142"/>
      <c r="SET142"/>
      <c r="SEU142"/>
      <c r="SEV142"/>
      <c r="SEW142"/>
      <c r="SEX142"/>
      <c r="SEY142"/>
      <c r="SEZ142"/>
      <c r="SFA142"/>
      <c r="SFB142"/>
      <c r="SFC142"/>
      <c r="SFD142"/>
      <c r="SFE142"/>
      <c r="SFF142"/>
      <c r="SFG142"/>
      <c r="SFH142"/>
      <c r="SFI142"/>
      <c r="SFJ142"/>
      <c r="SFK142"/>
      <c r="SFL142"/>
      <c r="SFM142"/>
      <c r="SFN142"/>
      <c r="SFO142"/>
      <c r="SFP142"/>
      <c r="SFQ142"/>
      <c r="SFR142"/>
      <c r="SFS142"/>
      <c r="SFT142"/>
      <c r="SFU142"/>
      <c r="SFV142"/>
      <c r="SFW142"/>
      <c r="SFX142"/>
      <c r="SFY142"/>
      <c r="SFZ142"/>
      <c r="SGA142"/>
      <c r="SGB142"/>
      <c r="SGC142"/>
      <c r="SGD142"/>
      <c r="SGE142"/>
      <c r="SGF142"/>
      <c r="SGG142"/>
      <c r="SGH142"/>
      <c r="SGI142"/>
      <c r="SGJ142"/>
      <c r="SGK142"/>
      <c r="SGL142"/>
      <c r="SGM142"/>
      <c r="SGN142"/>
      <c r="SGO142"/>
      <c r="SGP142"/>
      <c r="SGQ142"/>
      <c r="SGR142"/>
      <c r="SGS142"/>
      <c r="SGT142"/>
      <c r="SGU142"/>
      <c r="SGV142"/>
      <c r="SGW142"/>
      <c r="SGX142"/>
      <c r="SGY142"/>
      <c r="SGZ142"/>
      <c r="SHA142"/>
      <c r="SHB142"/>
      <c r="SHC142"/>
      <c r="SHD142"/>
      <c r="SHE142"/>
      <c r="SHF142"/>
      <c r="SHG142"/>
      <c r="SHH142"/>
      <c r="SHI142"/>
      <c r="SHJ142"/>
      <c r="SHK142"/>
      <c r="SHL142"/>
      <c r="SHM142"/>
      <c r="SHN142"/>
      <c r="SHO142"/>
      <c r="SHP142"/>
      <c r="SHQ142"/>
      <c r="SHR142"/>
      <c r="SHS142"/>
      <c r="SHT142"/>
      <c r="SHU142"/>
      <c r="SHV142"/>
      <c r="SHW142"/>
      <c r="SHX142"/>
      <c r="SHY142"/>
      <c r="SHZ142"/>
      <c r="SIA142"/>
      <c r="SIB142"/>
      <c r="SIC142"/>
      <c r="SID142"/>
      <c r="SIE142"/>
      <c r="SIF142"/>
      <c r="SIG142"/>
      <c r="SIH142"/>
      <c r="SII142"/>
      <c r="SIJ142"/>
      <c r="SIK142"/>
      <c r="SIL142"/>
      <c r="SIM142"/>
      <c r="SIN142"/>
      <c r="SIO142"/>
      <c r="SIP142"/>
      <c r="SIQ142"/>
      <c r="SIR142"/>
      <c r="SIS142"/>
      <c r="SIT142"/>
      <c r="SIU142"/>
      <c r="SIV142"/>
      <c r="SIW142"/>
      <c r="SIX142"/>
      <c r="SIY142"/>
      <c r="SIZ142"/>
      <c r="SJA142"/>
      <c r="SJB142"/>
      <c r="SJC142"/>
      <c r="SJD142"/>
      <c r="SJE142"/>
      <c r="SJF142"/>
      <c r="SJG142"/>
      <c r="SJH142"/>
      <c r="SJI142"/>
      <c r="SJJ142"/>
      <c r="SJK142"/>
      <c r="SJL142"/>
      <c r="SJM142"/>
      <c r="SJN142"/>
      <c r="SJO142"/>
      <c r="SJP142"/>
      <c r="SJQ142"/>
      <c r="SJR142"/>
      <c r="SJS142"/>
      <c r="SJT142"/>
      <c r="SJU142"/>
      <c r="SJV142"/>
      <c r="SJW142"/>
      <c r="SJX142"/>
      <c r="SJY142"/>
      <c r="SJZ142"/>
      <c r="SKA142"/>
      <c r="SKB142"/>
      <c r="SKC142"/>
      <c r="SKD142"/>
      <c r="SKE142"/>
      <c r="SKF142"/>
      <c r="SKG142"/>
      <c r="SKH142"/>
      <c r="SKI142"/>
      <c r="SKJ142"/>
      <c r="SKK142"/>
      <c r="SKL142"/>
      <c r="SKM142"/>
      <c r="SKN142"/>
      <c r="SKO142"/>
      <c r="SKP142"/>
      <c r="SKQ142"/>
      <c r="SKR142"/>
      <c r="SKS142"/>
      <c r="SKT142"/>
      <c r="SKU142"/>
      <c r="SKV142"/>
      <c r="SKW142"/>
      <c r="SKX142"/>
      <c r="SKY142"/>
      <c r="SKZ142"/>
      <c r="SLA142"/>
      <c r="SLB142"/>
      <c r="SLC142"/>
      <c r="SLD142"/>
      <c r="SLE142"/>
      <c r="SLF142"/>
      <c r="SLG142"/>
      <c r="SLH142"/>
      <c r="SLI142"/>
      <c r="SLJ142"/>
      <c r="SLK142"/>
      <c r="SLL142"/>
      <c r="SLM142"/>
      <c r="SLN142"/>
      <c r="SLO142"/>
      <c r="SLP142"/>
      <c r="SLQ142"/>
      <c r="SLR142"/>
      <c r="SLS142"/>
      <c r="SLT142"/>
      <c r="SLU142"/>
      <c r="SLV142"/>
      <c r="SLW142"/>
      <c r="SLX142"/>
      <c r="SLY142"/>
      <c r="SLZ142"/>
      <c r="SMA142"/>
      <c r="SMB142"/>
      <c r="SMC142"/>
      <c r="SMD142"/>
      <c r="SME142"/>
      <c r="SMF142"/>
      <c r="SMG142"/>
      <c r="SMH142"/>
      <c r="SMI142"/>
      <c r="SMJ142"/>
      <c r="SMK142"/>
      <c r="SML142"/>
      <c r="SMM142"/>
      <c r="SMN142"/>
      <c r="SMO142"/>
      <c r="SMP142"/>
      <c r="SMQ142"/>
      <c r="SMR142"/>
      <c r="SMS142"/>
      <c r="SMT142"/>
      <c r="SMU142"/>
      <c r="SMV142"/>
      <c r="SMW142"/>
      <c r="SMX142"/>
      <c r="SMY142"/>
      <c r="SMZ142"/>
      <c r="SNA142"/>
      <c r="SNB142"/>
      <c r="SNC142"/>
      <c r="SND142"/>
      <c r="SNE142"/>
      <c r="SNF142"/>
      <c r="SNG142"/>
      <c r="SNH142"/>
      <c r="SNI142"/>
      <c r="SNJ142"/>
      <c r="SNK142"/>
      <c r="SNL142"/>
      <c r="SNM142"/>
      <c r="SNN142"/>
      <c r="SNO142"/>
      <c r="SNP142"/>
      <c r="SNQ142"/>
      <c r="SNR142"/>
      <c r="SNS142"/>
      <c r="SNT142"/>
      <c r="SNU142"/>
      <c r="SNV142"/>
      <c r="SNW142"/>
      <c r="SNX142"/>
      <c r="SNY142"/>
      <c r="SNZ142"/>
      <c r="SOA142"/>
      <c r="SOB142"/>
      <c r="SOC142"/>
      <c r="SOD142"/>
      <c r="SOE142"/>
      <c r="SOF142"/>
      <c r="SOG142"/>
      <c r="SOH142"/>
      <c r="SOI142"/>
      <c r="SOJ142"/>
      <c r="SOK142"/>
      <c r="SOL142"/>
      <c r="SOM142"/>
      <c r="SON142"/>
      <c r="SOO142"/>
      <c r="SOP142"/>
      <c r="SOQ142"/>
      <c r="SOR142"/>
      <c r="SOS142"/>
      <c r="SOT142"/>
      <c r="SOU142"/>
      <c r="SOV142"/>
      <c r="SOW142"/>
      <c r="SOX142"/>
      <c r="SOY142"/>
      <c r="SOZ142"/>
      <c r="SPA142"/>
      <c r="SPB142"/>
      <c r="SPC142"/>
      <c r="SPD142"/>
      <c r="SPE142"/>
      <c r="SPF142"/>
      <c r="SPG142"/>
      <c r="SPH142"/>
      <c r="SPI142"/>
      <c r="SPJ142"/>
      <c r="SPK142"/>
      <c r="SPL142"/>
      <c r="SPM142"/>
      <c r="SPN142"/>
      <c r="SPO142"/>
      <c r="SPP142"/>
      <c r="SPQ142"/>
      <c r="SPR142"/>
      <c r="SPS142"/>
      <c r="SPT142"/>
      <c r="SPU142"/>
      <c r="SPV142"/>
      <c r="SPW142"/>
      <c r="SPX142"/>
      <c r="SPY142"/>
      <c r="SPZ142"/>
      <c r="SQA142"/>
      <c r="SQB142"/>
      <c r="SQC142"/>
      <c r="SQD142"/>
      <c r="SQE142"/>
      <c r="SQF142"/>
      <c r="SQG142"/>
      <c r="SQH142"/>
      <c r="SQI142"/>
      <c r="SQJ142"/>
      <c r="SQK142"/>
      <c r="SQL142"/>
      <c r="SQM142"/>
      <c r="SQN142"/>
      <c r="SQO142"/>
      <c r="SQP142"/>
      <c r="SQQ142"/>
      <c r="SQR142"/>
      <c r="SQS142"/>
      <c r="SQT142"/>
      <c r="SQU142"/>
      <c r="SQV142"/>
      <c r="SQW142"/>
      <c r="SQX142"/>
      <c r="SQY142"/>
      <c r="SQZ142"/>
      <c r="SRA142"/>
      <c r="SRB142"/>
      <c r="SRC142"/>
      <c r="SRD142"/>
      <c r="SRE142"/>
      <c r="SRF142"/>
      <c r="SRG142"/>
      <c r="SRH142"/>
      <c r="SRI142"/>
      <c r="SRJ142"/>
      <c r="SRK142"/>
      <c r="SRL142"/>
      <c r="SRM142"/>
      <c r="SRN142"/>
      <c r="SRO142"/>
      <c r="SRP142"/>
      <c r="SRQ142"/>
      <c r="SRR142"/>
      <c r="SRS142"/>
      <c r="SRT142"/>
      <c r="SRU142"/>
      <c r="SRV142"/>
      <c r="SRW142"/>
      <c r="SRX142"/>
      <c r="SRY142"/>
      <c r="SRZ142"/>
      <c r="SSA142"/>
      <c r="SSB142"/>
      <c r="SSC142"/>
      <c r="SSD142"/>
      <c r="SSE142"/>
      <c r="SSF142"/>
      <c r="SSG142"/>
      <c r="SSH142"/>
      <c r="SSI142"/>
      <c r="SSJ142"/>
      <c r="SSK142"/>
      <c r="SSL142"/>
      <c r="SSM142"/>
      <c r="SSN142"/>
      <c r="SSO142"/>
      <c r="SSP142"/>
      <c r="SSQ142"/>
      <c r="SSR142"/>
      <c r="SSS142"/>
      <c r="SST142"/>
      <c r="SSU142"/>
      <c r="SSV142"/>
      <c r="SSW142"/>
      <c r="SSX142"/>
      <c r="SSY142"/>
      <c r="SSZ142"/>
      <c r="STA142"/>
      <c r="STB142"/>
      <c r="STC142"/>
      <c r="STD142"/>
      <c r="STE142"/>
      <c r="STF142"/>
      <c r="STG142"/>
      <c r="STH142"/>
      <c r="STI142"/>
      <c r="STJ142"/>
      <c r="STK142"/>
      <c r="STL142"/>
      <c r="STM142"/>
      <c r="STN142"/>
      <c r="STO142"/>
      <c r="STP142"/>
      <c r="STQ142"/>
      <c r="STR142"/>
      <c r="STS142"/>
      <c r="STT142"/>
      <c r="STU142"/>
      <c r="STV142"/>
      <c r="STW142"/>
      <c r="STX142"/>
      <c r="STY142"/>
      <c r="STZ142"/>
      <c r="SUA142"/>
      <c r="SUB142"/>
      <c r="SUC142"/>
      <c r="SUD142"/>
      <c r="SUE142"/>
      <c r="SUF142"/>
      <c r="SUG142"/>
      <c r="SUH142"/>
      <c r="SUI142"/>
      <c r="SUJ142"/>
      <c r="SUK142"/>
      <c r="SUL142"/>
      <c r="SUM142"/>
      <c r="SUN142"/>
      <c r="SUO142"/>
      <c r="SUP142"/>
      <c r="SUQ142"/>
      <c r="SUR142"/>
      <c r="SUS142"/>
      <c r="SUT142"/>
      <c r="SUU142"/>
      <c r="SUV142"/>
      <c r="SUW142"/>
      <c r="SUX142"/>
      <c r="SUY142"/>
      <c r="SUZ142"/>
      <c r="SVA142"/>
      <c r="SVB142"/>
      <c r="SVC142"/>
      <c r="SVD142"/>
      <c r="SVE142"/>
      <c r="SVF142"/>
      <c r="SVG142"/>
      <c r="SVH142"/>
      <c r="SVI142"/>
      <c r="SVJ142"/>
      <c r="SVK142"/>
      <c r="SVL142"/>
      <c r="SVM142"/>
      <c r="SVN142"/>
      <c r="SVO142"/>
      <c r="SVP142"/>
      <c r="SVQ142"/>
      <c r="SVR142"/>
      <c r="SVS142"/>
      <c r="SVT142"/>
      <c r="SVU142"/>
      <c r="SVV142"/>
      <c r="SVW142"/>
      <c r="SVX142"/>
      <c r="SVY142"/>
      <c r="SVZ142"/>
      <c r="SWA142"/>
      <c r="SWB142"/>
      <c r="SWC142"/>
      <c r="SWD142"/>
      <c r="SWE142"/>
      <c r="SWF142"/>
      <c r="SWG142"/>
      <c r="SWH142"/>
      <c r="SWI142"/>
      <c r="SWJ142"/>
      <c r="SWK142"/>
      <c r="SWL142"/>
      <c r="SWM142"/>
      <c r="SWN142"/>
      <c r="SWO142"/>
      <c r="SWP142"/>
      <c r="SWQ142"/>
      <c r="SWR142"/>
      <c r="SWS142"/>
      <c r="SWT142"/>
      <c r="SWU142"/>
      <c r="SWV142"/>
      <c r="SWW142"/>
      <c r="SWX142"/>
      <c r="SWY142"/>
      <c r="SWZ142"/>
      <c r="SXA142"/>
      <c r="SXB142"/>
      <c r="SXC142"/>
      <c r="SXD142"/>
      <c r="SXE142"/>
      <c r="SXF142"/>
      <c r="SXG142"/>
      <c r="SXH142"/>
      <c r="SXI142"/>
      <c r="SXJ142"/>
      <c r="SXK142"/>
      <c r="SXL142"/>
      <c r="SXM142"/>
      <c r="SXN142"/>
      <c r="SXO142"/>
      <c r="SXP142"/>
      <c r="SXQ142"/>
      <c r="SXR142"/>
      <c r="SXS142"/>
      <c r="SXT142"/>
      <c r="SXU142"/>
      <c r="SXV142"/>
      <c r="SXW142"/>
      <c r="SXX142"/>
      <c r="SXY142"/>
      <c r="SXZ142"/>
      <c r="SYA142"/>
      <c r="SYB142"/>
      <c r="SYC142"/>
      <c r="SYD142"/>
      <c r="SYE142"/>
      <c r="SYF142"/>
      <c r="SYG142"/>
      <c r="SYH142"/>
      <c r="SYI142"/>
      <c r="SYJ142"/>
      <c r="SYK142"/>
      <c r="SYL142"/>
      <c r="SYM142"/>
      <c r="SYN142"/>
      <c r="SYO142"/>
      <c r="SYP142"/>
      <c r="SYQ142"/>
      <c r="SYR142"/>
      <c r="SYS142"/>
      <c r="SYT142"/>
      <c r="SYU142"/>
      <c r="SYV142"/>
      <c r="SYW142"/>
      <c r="SYX142"/>
      <c r="SYY142"/>
      <c r="SYZ142"/>
      <c r="SZA142"/>
      <c r="SZB142"/>
      <c r="SZC142"/>
      <c r="SZD142"/>
      <c r="SZE142"/>
      <c r="SZF142"/>
      <c r="SZG142"/>
      <c r="SZH142"/>
      <c r="SZI142"/>
      <c r="SZJ142"/>
      <c r="SZK142"/>
      <c r="SZL142"/>
      <c r="SZM142"/>
      <c r="SZN142"/>
      <c r="SZO142"/>
      <c r="SZP142"/>
      <c r="SZQ142"/>
      <c r="SZR142"/>
      <c r="SZS142"/>
      <c r="SZT142"/>
      <c r="SZU142"/>
      <c r="SZV142"/>
      <c r="SZW142"/>
      <c r="SZX142"/>
      <c r="SZY142"/>
      <c r="SZZ142"/>
      <c r="TAA142"/>
      <c r="TAB142"/>
      <c r="TAC142"/>
      <c r="TAD142"/>
      <c r="TAE142"/>
      <c r="TAF142"/>
      <c r="TAG142"/>
      <c r="TAH142"/>
      <c r="TAI142"/>
      <c r="TAJ142"/>
      <c r="TAK142"/>
      <c r="TAL142"/>
      <c r="TAM142"/>
      <c r="TAN142"/>
      <c r="TAO142"/>
      <c r="TAP142"/>
      <c r="TAQ142"/>
      <c r="TAR142"/>
      <c r="TAS142"/>
      <c r="TAT142"/>
      <c r="TAU142"/>
      <c r="TAV142"/>
      <c r="TAW142"/>
      <c r="TAX142"/>
      <c r="TAY142"/>
      <c r="TAZ142"/>
      <c r="TBA142"/>
      <c r="TBB142"/>
      <c r="TBC142"/>
      <c r="TBD142"/>
      <c r="TBE142"/>
      <c r="TBF142"/>
      <c r="TBG142"/>
      <c r="TBH142"/>
      <c r="TBI142"/>
      <c r="TBJ142"/>
      <c r="TBK142"/>
      <c r="TBL142"/>
      <c r="TBM142"/>
      <c r="TBN142"/>
      <c r="TBO142"/>
      <c r="TBP142"/>
      <c r="TBQ142"/>
      <c r="TBR142"/>
      <c r="TBS142"/>
      <c r="TBT142"/>
      <c r="TBU142"/>
      <c r="TBV142"/>
      <c r="TBW142"/>
      <c r="TBX142"/>
      <c r="TBY142"/>
      <c r="TBZ142"/>
      <c r="TCA142"/>
      <c r="TCB142"/>
      <c r="TCC142"/>
      <c r="TCD142"/>
      <c r="TCE142"/>
      <c r="TCF142"/>
      <c r="TCG142"/>
      <c r="TCH142"/>
      <c r="TCI142"/>
      <c r="TCJ142"/>
      <c r="TCK142"/>
      <c r="TCL142"/>
      <c r="TCM142"/>
      <c r="TCN142"/>
      <c r="TCO142"/>
      <c r="TCP142"/>
      <c r="TCQ142"/>
      <c r="TCR142"/>
      <c r="TCS142"/>
      <c r="TCT142"/>
      <c r="TCU142"/>
      <c r="TCV142"/>
      <c r="TCW142"/>
      <c r="TCX142"/>
      <c r="TCY142"/>
      <c r="TCZ142"/>
      <c r="TDA142"/>
      <c r="TDB142"/>
      <c r="TDC142"/>
      <c r="TDD142"/>
      <c r="TDE142"/>
      <c r="TDF142"/>
      <c r="TDG142"/>
      <c r="TDH142"/>
      <c r="TDI142"/>
      <c r="TDJ142"/>
      <c r="TDK142"/>
      <c r="TDL142"/>
      <c r="TDM142"/>
      <c r="TDN142"/>
      <c r="TDO142"/>
      <c r="TDP142"/>
      <c r="TDQ142"/>
      <c r="TDR142"/>
      <c r="TDS142"/>
      <c r="TDT142"/>
      <c r="TDU142"/>
      <c r="TDV142"/>
      <c r="TDW142"/>
      <c r="TDX142"/>
      <c r="TDY142"/>
      <c r="TDZ142"/>
      <c r="TEA142"/>
      <c r="TEB142"/>
      <c r="TEC142"/>
      <c r="TED142"/>
      <c r="TEE142"/>
      <c r="TEF142"/>
      <c r="TEG142"/>
      <c r="TEH142"/>
      <c r="TEI142"/>
      <c r="TEJ142"/>
      <c r="TEK142"/>
      <c r="TEL142"/>
      <c r="TEM142"/>
      <c r="TEN142"/>
      <c r="TEO142"/>
      <c r="TEP142"/>
      <c r="TEQ142"/>
      <c r="TER142"/>
      <c r="TES142"/>
      <c r="TET142"/>
      <c r="TEU142"/>
      <c r="TEV142"/>
      <c r="TEW142"/>
      <c r="TEX142"/>
      <c r="TEY142"/>
      <c r="TEZ142"/>
      <c r="TFA142"/>
      <c r="TFB142"/>
      <c r="TFC142"/>
      <c r="TFD142"/>
      <c r="TFE142"/>
      <c r="TFF142"/>
      <c r="TFG142"/>
      <c r="TFH142"/>
      <c r="TFI142"/>
      <c r="TFJ142"/>
      <c r="TFK142"/>
      <c r="TFL142"/>
      <c r="TFM142"/>
      <c r="TFN142"/>
      <c r="TFO142"/>
      <c r="TFP142"/>
      <c r="TFQ142"/>
      <c r="TFR142"/>
      <c r="TFS142"/>
      <c r="TFT142"/>
      <c r="TFU142"/>
      <c r="TFV142"/>
      <c r="TFW142"/>
      <c r="TFX142"/>
      <c r="TFY142"/>
      <c r="TFZ142"/>
      <c r="TGA142"/>
      <c r="TGB142"/>
      <c r="TGC142"/>
      <c r="TGD142"/>
      <c r="TGE142"/>
      <c r="TGF142"/>
      <c r="TGG142"/>
      <c r="TGH142"/>
      <c r="TGI142"/>
      <c r="TGJ142"/>
      <c r="TGK142"/>
      <c r="TGL142"/>
      <c r="TGM142"/>
      <c r="TGN142"/>
      <c r="TGO142"/>
      <c r="TGP142"/>
      <c r="TGQ142"/>
      <c r="TGR142"/>
      <c r="TGS142"/>
      <c r="TGT142"/>
      <c r="TGU142"/>
      <c r="TGV142"/>
      <c r="TGW142"/>
      <c r="TGX142"/>
      <c r="TGY142"/>
      <c r="TGZ142"/>
      <c r="THA142"/>
      <c r="THB142"/>
      <c r="THC142"/>
      <c r="THD142"/>
      <c r="THE142"/>
      <c r="THF142"/>
      <c r="THG142"/>
      <c r="THH142"/>
      <c r="THI142"/>
      <c r="THJ142"/>
      <c r="THK142"/>
      <c r="THL142"/>
      <c r="THM142"/>
      <c r="THN142"/>
      <c r="THO142"/>
      <c r="THP142"/>
      <c r="THQ142"/>
      <c r="THR142"/>
      <c r="THS142"/>
      <c r="THT142"/>
      <c r="THU142"/>
      <c r="THV142"/>
      <c r="THW142"/>
      <c r="THX142"/>
      <c r="THY142"/>
      <c r="THZ142"/>
      <c r="TIA142"/>
      <c r="TIB142"/>
      <c r="TIC142"/>
      <c r="TID142"/>
      <c r="TIE142"/>
      <c r="TIF142"/>
      <c r="TIG142"/>
      <c r="TIH142"/>
      <c r="TII142"/>
      <c r="TIJ142"/>
      <c r="TIK142"/>
      <c r="TIL142"/>
      <c r="TIM142"/>
      <c r="TIN142"/>
      <c r="TIO142"/>
      <c r="TIP142"/>
      <c r="TIQ142"/>
      <c r="TIR142"/>
      <c r="TIS142"/>
      <c r="TIT142"/>
      <c r="TIU142"/>
      <c r="TIV142"/>
      <c r="TIW142"/>
      <c r="TIX142"/>
      <c r="TIY142"/>
      <c r="TIZ142"/>
      <c r="TJA142"/>
      <c r="TJB142"/>
      <c r="TJC142"/>
      <c r="TJD142"/>
      <c r="TJE142"/>
      <c r="TJF142"/>
      <c r="TJG142"/>
      <c r="TJH142"/>
      <c r="TJI142"/>
      <c r="TJJ142"/>
      <c r="TJK142"/>
      <c r="TJL142"/>
      <c r="TJM142"/>
      <c r="TJN142"/>
      <c r="TJO142"/>
      <c r="TJP142"/>
      <c r="TJQ142"/>
      <c r="TJR142"/>
      <c r="TJS142"/>
      <c r="TJT142"/>
      <c r="TJU142"/>
      <c r="TJV142"/>
      <c r="TJW142"/>
      <c r="TJX142"/>
      <c r="TJY142"/>
      <c r="TJZ142"/>
      <c r="TKA142"/>
      <c r="TKB142"/>
      <c r="TKC142"/>
      <c r="TKD142"/>
      <c r="TKE142"/>
      <c r="TKF142"/>
      <c r="TKG142"/>
      <c r="TKH142"/>
      <c r="TKI142"/>
      <c r="TKJ142"/>
      <c r="TKK142"/>
      <c r="TKL142"/>
      <c r="TKM142"/>
      <c r="TKN142"/>
      <c r="TKO142"/>
      <c r="TKP142"/>
      <c r="TKQ142"/>
      <c r="TKR142"/>
      <c r="TKS142"/>
      <c r="TKT142"/>
      <c r="TKU142"/>
      <c r="TKV142"/>
      <c r="TKW142"/>
      <c r="TKX142"/>
      <c r="TKY142"/>
      <c r="TKZ142"/>
      <c r="TLA142"/>
      <c r="TLB142"/>
      <c r="TLC142"/>
      <c r="TLD142"/>
      <c r="TLE142"/>
      <c r="TLF142"/>
      <c r="TLG142"/>
      <c r="TLH142"/>
      <c r="TLI142"/>
      <c r="TLJ142"/>
      <c r="TLK142"/>
      <c r="TLL142"/>
      <c r="TLM142"/>
      <c r="TLN142"/>
      <c r="TLO142"/>
      <c r="TLP142"/>
      <c r="TLQ142"/>
      <c r="TLR142"/>
      <c r="TLS142"/>
      <c r="TLT142"/>
      <c r="TLU142"/>
      <c r="TLV142"/>
      <c r="TLW142"/>
      <c r="TLX142"/>
      <c r="TLY142"/>
      <c r="TLZ142"/>
      <c r="TMA142"/>
      <c r="TMB142"/>
      <c r="TMC142"/>
      <c r="TMD142"/>
      <c r="TME142"/>
      <c r="TMF142"/>
      <c r="TMG142"/>
      <c r="TMH142"/>
      <c r="TMI142"/>
      <c r="TMJ142"/>
      <c r="TMK142"/>
      <c r="TML142"/>
      <c r="TMM142"/>
      <c r="TMN142"/>
      <c r="TMO142"/>
      <c r="TMP142"/>
      <c r="TMQ142"/>
      <c r="TMR142"/>
      <c r="TMS142"/>
      <c r="TMT142"/>
      <c r="TMU142"/>
      <c r="TMV142"/>
      <c r="TMW142"/>
      <c r="TMX142"/>
      <c r="TMY142"/>
      <c r="TMZ142"/>
      <c r="TNA142"/>
      <c r="TNB142"/>
      <c r="TNC142"/>
      <c r="TND142"/>
      <c r="TNE142"/>
      <c r="TNF142"/>
      <c r="TNG142"/>
      <c r="TNH142"/>
      <c r="TNI142"/>
      <c r="TNJ142"/>
      <c r="TNK142"/>
      <c r="TNL142"/>
      <c r="TNM142"/>
      <c r="TNN142"/>
      <c r="TNO142"/>
      <c r="TNP142"/>
      <c r="TNQ142"/>
      <c r="TNR142"/>
      <c r="TNS142"/>
      <c r="TNT142"/>
      <c r="TNU142"/>
      <c r="TNV142"/>
      <c r="TNW142"/>
      <c r="TNX142"/>
      <c r="TNY142"/>
      <c r="TNZ142"/>
      <c r="TOA142"/>
      <c r="TOB142"/>
      <c r="TOC142"/>
      <c r="TOD142"/>
      <c r="TOE142"/>
      <c r="TOF142"/>
      <c r="TOG142"/>
      <c r="TOH142"/>
      <c r="TOI142"/>
      <c r="TOJ142"/>
      <c r="TOK142"/>
      <c r="TOL142"/>
      <c r="TOM142"/>
      <c r="TON142"/>
      <c r="TOO142"/>
      <c r="TOP142"/>
      <c r="TOQ142"/>
      <c r="TOR142"/>
      <c r="TOS142"/>
      <c r="TOT142"/>
      <c r="TOU142"/>
      <c r="TOV142"/>
      <c r="TOW142"/>
      <c r="TOX142"/>
      <c r="TOY142"/>
      <c r="TOZ142"/>
      <c r="TPA142"/>
      <c r="TPB142"/>
      <c r="TPC142"/>
      <c r="TPD142"/>
      <c r="TPE142"/>
      <c r="TPF142"/>
      <c r="TPG142"/>
      <c r="TPH142"/>
      <c r="TPI142"/>
      <c r="TPJ142"/>
      <c r="TPK142"/>
      <c r="TPL142"/>
      <c r="TPM142"/>
      <c r="TPN142"/>
      <c r="TPO142"/>
      <c r="TPP142"/>
      <c r="TPQ142"/>
      <c r="TPR142"/>
      <c r="TPS142"/>
      <c r="TPT142"/>
      <c r="TPU142"/>
      <c r="TPV142"/>
      <c r="TPW142"/>
      <c r="TPX142"/>
      <c r="TPY142"/>
      <c r="TPZ142"/>
      <c r="TQA142"/>
      <c r="TQB142"/>
      <c r="TQC142"/>
      <c r="TQD142"/>
      <c r="TQE142"/>
      <c r="TQF142"/>
      <c r="TQG142"/>
      <c r="TQH142"/>
      <c r="TQI142"/>
      <c r="TQJ142"/>
      <c r="TQK142"/>
      <c r="TQL142"/>
      <c r="TQM142"/>
      <c r="TQN142"/>
      <c r="TQO142"/>
      <c r="TQP142"/>
      <c r="TQQ142"/>
      <c r="TQR142"/>
      <c r="TQS142"/>
      <c r="TQT142"/>
      <c r="TQU142"/>
      <c r="TQV142"/>
      <c r="TQW142"/>
      <c r="TQX142"/>
      <c r="TQY142"/>
      <c r="TQZ142"/>
      <c r="TRA142"/>
      <c r="TRB142"/>
      <c r="TRC142"/>
      <c r="TRD142"/>
      <c r="TRE142"/>
      <c r="TRF142"/>
      <c r="TRG142"/>
      <c r="TRH142"/>
      <c r="TRI142"/>
      <c r="TRJ142"/>
      <c r="TRK142"/>
      <c r="TRL142"/>
      <c r="TRM142"/>
      <c r="TRN142"/>
      <c r="TRO142"/>
      <c r="TRP142"/>
      <c r="TRQ142"/>
      <c r="TRR142"/>
      <c r="TRS142"/>
      <c r="TRT142"/>
      <c r="TRU142"/>
      <c r="TRV142"/>
      <c r="TRW142"/>
      <c r="TRX142"/>
      <c r="TRY142"/>
      <c r="TRZ142"/>
      <c r="TSA142"/>
      <c r="TSB142"/>
      <c r="TSC142"/>
      <c r="TSD142"/>
      <c r="TSE142"/>
      <c r="TSF142"/>
      <c r="TSG142"/>
      <c r="TSH142"/>
      <c r="TSI142"/>
      <c r="TSJ142"/>
      <c r="TSK142"/>
      <c r="TSL142"/>
      <c r="TSM142"/>
      <c r="TSN142"/>
      <c r="TSO142"/>
      <c r="TSP142"/>
      <c r="TSQ142"/>
      <c r="TSR142"/>
      <c r="TSS142"/>
      <c r="TST142"/>
      <c r="TSU142"/>
      <c r="TSV142"/>
      <c r="TSW142"/>
      <c r="TSX142"/>
      <c r="TSY142"/>
      <c r="TSZ142"/>
      <c r="TTA142"/>
      <c r="TTB142"/>
      <c r="TTC142"/>
      <c r="TTD142"/>
      <c r="TTE142"/>
      <c r="TTF142"/>
      <c r="TTG142"/>
      <c r="TTH142"/>
      <c r="TTI142"/>
      <c r="TTJ142"/>
      <c r="TTK142"/>
      <c r="TTL142"/>
      <c r="TTM142"/>
      <c r="TTN142"/>
      <c r="TTO142"/>
      <c r="TTP142"/>
      <c r="TTQ142"/>
      <c r="TTR142"/>
      <c r="TTS142"/>
      <c r="TTT142"/>
      <c r="TTU142"/>
      <c r="TTV142"/>
      <c r="TTW142"/>
      <c r="TTX142"/>
      <c r="TTY142"/>
      <c r="TTZ142"/>
      <c r="TUA142"/>
      <c r="TUB142"/>
      <c r="TUC142"/>
      <c r="TUD142"/>
      <c r="TUE142"/>
      <c r="TUF142"/>
      <c r="TUG142"/>
      <c r="TUH142"/>
      <c r="TUI142"/>
      <c r="TUJ142"/>
      <c r="TUK142"/>
      <c r="TUL142"/>
      <c r="TUM142"/>
      <c r="TUN142"/>
      <c r="TUO142"/>
      <c r="TUP142"/>
      <c r="TUQ142"/>
      <c r="TUR142"/>
      <c r="TUS142"/>
      <c r="TUT142"/>
      <c r="TUU142"/>
      <c r="TUV142"/>
      <c r="TUW142"/>
      <c r="TUX142"/>
      <c r="TUY142"/>
      <c r="TUZ142"/>
      <c r="TVA142"/>
      <c r="TVB142"/>
      <c r="TVC142"/>
      <c r="TVD142"/>
      <c r="TVE142"/>
      <c r="TVF142"/>
      <c r="TVG142"/>
      <c r="TVH142"/>
      <c r="TVI142"/>
      <c r="TVJ142"/>
      <c r="TVK142"/>
      <c r="TVL142"/>
      <c r="TVM142"/>
      <c r="TVN142"/>
      <c r="TVO142"/>
      <c r="TVP142"/>
      <c r="TVQ142"/>
      <c r="TVR142"/>
      <c r="TVS142"/>
      <c r="TVT142"/>
      <c r="TVU142"/>
      <c r="TVV142"/>
      <c r="TVW142"/>
      <c r="TVX142"/>
      <c r="TVY142"/>
      <c r="TVZ142"/>
      <c r="TWA142"/>
      <c r="TWB142"/>
      <c r="TWC142"/>
      <c r="TWD142"/>
      <c r="TWE142"/>
      <c r="TWF142"/>
      <c r="TWG142"/>
      <c r="TWH142"/>
      <c r="TWI142"/>
      <c r="TWJ142"/>
      <c r="TWK142"/>
      <c r="TWL142"/>
      <c r="TWM142"/>
      <c r="TWN142"/>
      <c r="TWO142"/>
      <c r="TWP142"/>
      <c r="TWQ142"/>
      <c r="TWR142"/>
      <c r="TWS142"/>
      <c r="TWT142"/>
      <c r="TWU142"/>
      <c r="TWV142"/>
      <c r="TWW142"/>
      <c r="TWX142"/>
      <c r="TWY142"/>
      <c r="TWZ142"/>
      <c r="TXA142"/>
      <c r="TXB142"/>
      <c r="TXC142"/>
      <c r="TXD142"/>
      <c r="TXE142"/>
      <c r="TXF142"/>
      <c r="TXG142"/>
      <c r="TXH142"/>
      <c r="TXI142"/>
      <c r="TXJ142"/>
      <c r="TXK142"/>
      <c r="TXL142"/>
      <c r="TXM142"/>
      <c r="TXN142"/>
      <c r="TXO142"/>
      <c r="TXP142"/>
      <c r="TXQ142"/>
      <c r="TXR142"/>
      <c r="TXS142"/>
      <c r="TXT142"/>
      <c r="TXU142"/>
      <c r="TXV142"/>
      <c r="TXW142"/>
      <c r="TXX142"/>
      <c r="TXY142"/>
      <c r="TXZ142"/>
      <c r="TYA142"/>
      <c r="TYB142"/>
      <c r="TYC142"/>
      <c r="TYD142"/>
      <c r="TYE142"/>
      <c r="TYF142"/>
      <c r="TYG142"/>
      <c r="TYH142"/>
      <c r="TYI142"/>
      <c r="TYJ142"/>
      <c r="TYK142"/>
      <c r="TYL142"/>
      <c r="TYM142"/>
      <c r="TYN142"/>
      <c r="TYO142"/>
      <c r="TYP142"/>
      <c r="TYQ142"/>
      <c r="TYR142"/>
      <c r="TYS142"/>
      <c r="TYT142"/>
      <c r="TYU142"/>
      <c r="TYV142"/>
      <c r="TYW142"/>
      <c r="TYX142"/>
      <c r="TYY142"/>
      <c r="TYZ142"/>
      <c r="TZA142"/>
      <c r="TZB142"/>
      <c r="TZC142"/>
      <c r="TZD142"/>
      <c r="TZE142"/>
      <c r="TZF142"/>
      <c r="TZG142"/>
      <c r="TZH142"/>
      <c r="TZI142"/>
      <c r="TZJ142"/>
      <c r="TZK142"/>
      <c r="TZL142"/>
      <c r="TZM142"/>
      <c r="TZN142"/>
      <c r="TZO142"/>
      <c r="TZP142"/>
      <c r="TZQ142"/>
      <c r="TZR142"/>
      <c r="TZS142"/>
      <c r="TZT142"/>
      <c r="TZU142"/>
      <c r="TZV142"/>
      <c r="TZW142"/>
      <c r="TZX142"/>
      <c r="TZY142"/>
      <c r="TZZ142"/>
      <c r="UAA142"/>
      <c r="UAB142"/>
      <c r="UAC142"/>
      <c r="UAD142"/>
      <c r="UAE142"/>
      <c r="UAF142"/>
      <c r="UAG142"/>
      <c r="UAH142"/>
      <c r="UAI142"/>
      <c r="UAJ142"/>
      <c r="UAK142"/>
      <c r="UAL142"/>
      <c r="UAM142"/>
      <c r="UAN142"/>
      <c r="UAO142"/>
      <c r="UAP142"/>
      <c r="UAQ142"/>
      <c r="UAR142"/>
      <c r="UAS142"/>
      <c r="UAT142"/>
      <c r="UAU142"/>
      <c r="UAV142"/>
      <c r="UAW142"/>
      <c r="UAX142"/>
      <c r="UAY142"/>
      <c r="UAZ142"/>
      <c r="UBA142"/>
      <c r="UBB142"/>
      <c r="UBC142"/>
      <c r="UBD142"/>
      <c r="UBE142"/>
      <c r="UBF142"/>
      <c r="UBG142"/>
      <c r="UBH142"/>
      <c r="UBI142"/>
      <c r="UBJ142"/>
      <c r="UBK142"/>
      <c r="UBL142"/>
      <c r="UBM142"/>
      <c r="UBN142"/>
      <c r="UBO142"/>
      <c r="UBP142"/>
      <c r="UBQ142"/>
      <c r="UBR142"/>
      <c r="UBS142"/>
      <c r="UBT142"/>
      <c r="UBU142"/>
      <c r="UBV142"/>
      <c r="UBW142"/>
      <c r="UBX142"/>
      <c r="UBY142"/>
      <c r="UBZ142"/>
      <c r="UCA142"/>
      <c r="UCB142"/>
      <c r="UCC142"/>
      <c r="UCD142"/>
      <c r="UCE142"/>
      <c r="UCF142"/>
      <c r="UCG142"/>
      <c r="UCH142"/>
      <c r="UCI142"/>
      <c r="UCJ142"/>
      <c r="UCK142"/>
      <c r="UCL142"/>
      <c r="UCM142"/>
      <c r="UCN142"/>
      <c r="UCO142"/>
      <c r="UCP142"/>
      <c r="UCQ142"/>
      <c r="UCR142"/>
      <c r="UCS142"/>
      <c r="UCT142"/>
      <c r="UCU142"/>
      <c r="UCV142"/>
      <c r="UCW142"/>
      <c r="UCX142"/>
      <c r="UCY142"/>
      <c r="UCZ142"/>
      <c r="UDA142"/>
      <c r="UDB142"/>
      <c r="UDC142"/>
      <c r="UDD142"/>
      <c r="UDE142"/>
      <c r="UDF142"/>
      <c r="UDG142"/>
      <c r="UDH142"/>
      <c r="UDI142"/>
      <c r="UDJ142"/>
      <c r="UDK142"/>
      <c r="UDL142"/>
      <c r="UDM142"/>
      <c r="UDN142"/>
      <c r="UDO142"/>
      <c r="UDP142"/>
      <c r="UDQ142"/>
      <c r="UDR142"/>
      <c r="UDS142"/>
      <c r="UDT142"/>
      <c r="UDU142"/>
      <c r="UDV142"/>
      <c r="UDW142"/>
      <c r="UDX142"/>
      <c r="UDY142"/>
      <c r="UDZ142"/>
      <c r="UEA142"/>
      <c r="UEB142"/>
      <c r="UEC142"/>
      <c r="UED142"/>
      <c r="UEE142"/>
      <c r="UEF142"/>
      <c r="UEG142"/>
      <c r="UEH142"/>
      <c r="UEI142"/>
      <c r="UEJ142"/>
      <c r="UEK142"/>
      <c r="UEL142"/>
      <c r="UEM142"/>
      <c r="UEN142"/>
      <c r="UEO142"/>
      <c r="UEP142"/>
      <c r="UEQ142"/>
      <c r="UER142"/>
      <c r="UES142"/>
      <c r="UET142"/>
      <c r="UEU142"/>
      <c r="UEV142"/>
      <c r="UEW142"/>
      <c r="UEX142"/>
      <c r="UEY142"/>
      <c r="UEZ142"/>
      <c r="UFA142"/>
      <c r="UFB142"/>
      <c r="UFC142"/>
      <c r="UFD142"/>
      <c r="UFE142"/>
      <c r="UFF142"/>
      <c r="UFG142"/>
      <c r="UFH142"/>
      <c r="UFI142"/>
      <c r="UFJ142"/>
      <c r="UFK142"/>
      <c r="UFL142"/>
      <c r="UFM142"/>
      <c r="UFN142"/>
      <c r="UFO142"/>
      <c r="UFP142"/>
      <c r="UFQ142"/>
      <c r="UFR142"/>
      <c r="UFS142"/>
      <c r="UFT142"/>
      <c r="UFU142"/>
      <c r="UFV142"/>
      <c r="UFW142"/>
      <c r="UFX142"/>
      <c r="UFY142"/>
      <c r="UFZ142"/>
      <c r="UGA142"/>
      <c r="UGB142"/>
      <c r="UGC142"/>
      <c r="UGD142"/>
      <c r="UGE142"/>
      <c r="UGF142"/>
      <c r="UGG142"/>
      <c r="UGH142"/>
      <c r="UGI142"/>
      <c r="UGJ142"/>
      <c r="UGK142"/>
      <c r="UGL142"/>
      <c r="UGM142"/>
      <c r="UGN142"/>
      <c r="UGO142"/>
      <c r="UGP142"/>
      <c r="UGQ142"/>
      <c r="UGR142"/>
      <c r="UGS142"/>
      <c r="UGT142"/>
      <c r="UGU142"/>
      <c r="UGV142"/>
      <c r="UGW142"/>
      <c r="UGX142"/>
      <c r="UGY142"/>
      <c r="UGZ142"/>
      <c r="UHA142"/>
      <c r="UHB142"/>
      <c r="UHC142"/>
      <c r="UHD142"/>
      <c r="UHE142"/>
      <c r="UHF142"/>
      <c r="UHG142"/>
      <c r="UHH142"/>
      <c r="UHI142"/>
      <c r="UHJ142"/>
      <c r="UHK142"/>
      <c r="UHL142"/>
      <c r="UHM142"/>
      <c r="UHN142"/>
      <c r="UHO142"/>
      <c r="UHP142"/>
      <c r="UHQ142"/>
      <c r="UHR142"/>
      <c r="UHS142"/>
      <c r="UHT142"/>
      <c r="UHU142"/>
      <c r="UHV142"/>
      <c r="UHW142"/>
      <c r="UHX142"/>
      <c r="UHY142"/>
      <c r="UHZ142"/>
      <c r="UIA142"/>
      <c r="UIB142"/>
      <c r="UIC142"/>
      <c r="UID142"/>
      <c r="UIE142"/>
      <c r="UIF142"/>
      <c r="UIG142"/>
      <c r="UIH142"/>
      <c r="UII142"/>
      <c r="UIJ142"/>
      <c r="UIK142"/>
      <c r="UIL142"/>
      <c r="UIM142"/>
      <c r="UIN142"/>
      <c r="UIO142"/>
      <c r="UIP142"/>
      <c r="UIQ142"/>
      <c r="UIR142"/>
      <c r="UIS142"/>
      <c r="UIT142"/>
      <c r="UIU142"/>
      <c r="UIV142"/>
      <c r="UIW142"/>
      <c r="UIX142"/>
      <c r="UIY142"/>
      <c r="UIZ142"/>
      <c r="UJA142"/>
      <c r="UJB142"/>
      <c r="UJC142"/>
      <c r="UJD142"/>
      <c r="UJE142"/>
      <c r="UJF142"/>
      <c r="UJG142"/>
      <c r="UJH142"/>
      <c r="UJI142"/>
      <c r="UJJ142"/>
      <c r="UJK142"/>
      <c r="UJL142"/>
      <c r="UJM142"/>
      <c r="UJN142"/>
      <c r="UJO142"/>
      <c r="UJP142"/>
      <c r="UJQ142"/>
      <c r="UJR142"/>
      <c r="UJS142"/>
      <c r="UJT142"/>
      <c r="UJU142"/>
      <c r="UJV142"/>
      <c r="UJW142"/>
      <c r="UJX142"/>
      <c r="UJY142"/>
      <c r="UJZ142"/>
      <c r="UKA142"/>
      <c r="UKB142"/>
      <c r="UKC142"/>
      <c r="UKD142"/>
      <c r="UKE142"/>
      <c r="UKF142"/>
      <c r="UKG142"/>
      <c r="UKH142"/>
      <c r="UKI142"/>
      <c r="UKJ142"/>
      <c r="UKK142"/>
      <c r="UKL142"/>
      <c r="UKM142"/>
      <c r="UKN142"/>
      <c r="UKO142"/>
      <c r="UKP142"/>
      <c r="UKQ142"/>
      <c r="UKR142"/>
      <c r="UKS142"/>
      <c r="UKT142"/>
      <c r="UKU142"/>
      <c r="UKV142"/>
      <c r="UKW142"/>
      <c r="UKX142"/>
      <c r="UKY142"/>
      <c r="UKZ142"/>
      <c r="ULA142"/>
      <c r="ULB142"/>
      <c r="ULC142"/>
      <c r="ULD142"/>
      <c r="ULE142"/>
      <c r="ULF142"/>
      <c r="ULG142"/>
      <c r="ULH142"/>
      <c r="ULI142"/>
      <c r="ULJ142"/>
      <c r="ULK142"/>
      <c r="ULL142"/>
      <c r="ULM142"/>
      <c r="ULN142"/>
      <c r="ULO142"/>
      <c r="ULP142"/>
      <c r="ULQ142"/>
      <c r="ULR142"/>
      <c r="ULS142"/>
      <c r="ULT142"/>
      <c r="ULU142"/>
      <c r="ULV142"/>
      <c r="ULW142"/>
      <c r="ULX142"/>
      <c r="ULY142"/>
      <c r="ULZ142"/>
      <c r="UMA142"/>
      <c r="UMB142"/>
      <c r="UMC142"/>
      <c r="UMD142"/>
      <c r="UME142"/>
      <c r="UMF142"/>
      <c r="UMG142"/>
      <c r="UMH142"/>
      <c r="UMI142"/>
      <c r="UMJ142"/>
      <c r="UMK142"/>
      <c r="UML142"/>
      <c r="UMM142"/>
      <c r="UMN142"/>
      <c r="UMO142"/>
      <c r="UMP142"/>
      <c r="UMQ142"/>
      <c r="UMR142"/>
      <c r="UMS142"/>
      <c r="UMT142"/>
      <c r="UMU142"/>
      <c r="UMV142"/>
      <c r="UMW142"/>
      <c r="UMX142"/>
      <c r="UMY142"/>
      <c r="UMZ142"/>
      <c r="UNA142"/>
      <c r="UNB142"/>
      <c r="UNC142"/>
      <c r="UND142"/>
      <c r="UNE142"/>
      <c r="UNF142"/>
      <c r="UNG142"/>
      <c r="UNH142"/>
      <c r="UNI142"/>
      <c r="UNJ142"/>
      <c r="UNK142"/>
      <c r="UNL142"/>
      <c r="UNM142"/>
      <c r="UNN142"/>
      <c r="UNO142"/>
      <c r="UNP142"/>
      <c r="UNQ142"/>
      <c r="UNR142"/>
      <c r="UNS142"/>
      <c r="UNT142"/>
      <c r="UNU142"/>
      <c r="UNV142"/>
      <c r="UNW142"/>
      <c r="UNX142"/>
      <c r="UNY142"/>
      <c r="UNZ142"/>
      <c r="UOA142"/>
      <c r="UOB142"/>
      <c r="UOC142"/>
      <c r="UOD142"/>
      <c r="UOE142"/>
      <c r="UOF142"/>
      <c r="UOG142"/>
      <c r="UOH142"/>
      <c r="UOI142"/>
      <c r="UOJ142"/>
      <c r="UOK142"/>
      <c r="UOL142"/>
      <c r="UOM142"/>
      <c r="UON142"/>
      <c r="UOO142"/>
      <c r="UOP142"/>
      <c r="UOQ142"/>
      <c r="UOR142"/>
      <c r="UOS142"/>
      <c r="UOT142"/>
      <c r="UOU142"/>
      <c r="UOV142"/>
      <c r="UOW142"/>
      <c r="UOX142"/>
      <c r="UOY142"/>
      <c r="UOZ142"/>
      <c r="UPA142"/>
      <c r="UPB142"/>
      <c r="UPC142"/>
      <c r="UPD142"/>
      <c r="UPE142"/>
      <c r="UPF142"/>
      <c r="UPG142"/>
      <c r="UPH142"/>
      <c r="UPI142"/>
      <c r="UPJ142"/>
      <c r="UPK142"/>
      <c r="UPL142"/>
      <c r="UPM142"/>
      <c r="UPN142"/>
      <c r="UPO142"/>
      <c r="UPP142"/>
      <c r="UPQ142"/>
      <c r="UPR142"/>
      <c r="UPS142"/>
      <c r="UPT142"/>
      <c r="UPU142"/>
      <c r="UPV142"/>
      <c r="UPW142"/>
      <c r="UPX142"/>
      <c r="UPY142"/>
      <c r="UPZ142"/>
      <c r="UQA142"/>
      <c r="UQB142"/>
      <c r="UQC142"/>
      <c r="UQD142"/>
      <c r="UQE142"/>
      <c r="UQF142"/>
      <c r="UQG142"/>
      <c r="UQH142"/>
      <c r="UQI142"/>
      <c r="UQJ142"/>
      <c r="UQK142"/>
      <c r="UQL142"/>
      <c r="UQM142"/>
      <c r="UQN142"/>
      <c r="UQO142"/>
      <c r="UQP142"/>
      <c r="UQQ142"/>
      <c r="UQR142"/>
      <c r="UQS142"/>
      <c r="UQT142"/>
      <c r="UQU142"/>
      <c r="UQV142"/>
      <c r="UQW142"/>
      <c r="UQX142"/>
      <c r="UQY142"/>
      <c r="UQZ142"/>
      <c r="URA142"/>
      <c r="URB142"/>
      <c r="URC142"/>
      <c r="URD142"/>
      <c r="URE142"/>
      <c r="URF142"/>
      <c r="URG142"/>
      <c r="URH142"/>
      <c r="URI142"/>
      <c r="URJ142"/>
      <c r="URK142"/>
      <c r="URL142"/>
      <c r="URM142"/>
      <c r="URN142"/>
      <c r="URO142"/>
      <c r="URP142"/>
      <c r="URQ142"/>
      <c r="URR142"/>
      <c r="URS142"/>
      <c r="URT142"/>
      <c r="URU142"/>
      <c r="URV142"/>
      <c r="URW142"/>
      <c r="URX142"/>
      <c r="URY142"/>
      <c r="URZ142"/>
      <c r="USA142"/>
      <c r="USB142"/>
      <c r="USC142"/>
      <c r="USD142"/>
      <c r="USE142"/>
      <c r="USF142"/>
      <c r="USG142"/>
      <c r="USH142"/>
      <c r="USI142"/>
      <c r="USJ142"/>
      <c r="USK142"/>
      <c r="USL142"/>
      <c r="USM142"/>
      <c r="USN142"/>
      <c r="USO142"/>
      <c r="USP142"/>
      <c r="USQ142"/>
      <c r="USR142"/>
      <c r="USS142"/>
      <c r="UST142"/>
      <c r="USU142"/>
      <c r="USV142"/>
      <c r="USW142"/>
      <c r="USX142"/>
      <c r="USY142"/>
      <c r="USZ142"/>
      <c r="UTA142"/>
      <c r="UTB142"/>
      <c r="UTC142"/>
      <c r="UTD142"/>
      <c r="UTE142"/>
      <c r="UTF142"/>
      <c r="UTG142"/>
      <c r="UTH142"/>
      <c r="UTI142"/>
      <c r="UTJ142"/>
      <c r="UTK142"/>
      <c r="UTL142"/>
      <c r="UTM142"/>
      <c r="UTN142"/>
      <c r="UTO142"/>
      <c r="UTP142"/>
      <c r="UTQ142"/>
      <c r="UTR142"/>
      <c r="UTS142"/>
      <c r="UTT142"/>
      <c r="UTU142"/>
      <c r="UTV142"/>
      <c r="UTW142"/>
      <c r="UTX142"/>
      <c r="UTY142"/>
      <c r="UTZ142"/>
      <c r="UUA142"/>
      <c r="UUB142"/>
      <c r="UUC142"/>
      <c r="UUD142"/>
      <c r="UUE142"/>
      <c r="UUF142"/>
      <c r="UUG142"/>
      <c r="UUH142"/>
      <c r="UUI142"/>
      <c r="UUJ142"/>
      <c r="UUK142"/>
      <c r="UUL142"/>
      <c r="UUM142"/>
      <c r="UUN142"/>
      <c r="UUO142"/>
      <c r="UUP142"/>
      <c r="UUQ142"/>
      <c r="UUR142"/>
      <c r="UUS142"/>
      <c r="UUT142"/>
      <c r="UUU142"/>
      <c r="UUV142"/>
      <c r="UUW142"/>
      <c r="UUX142"/>
      <c r="UUY142"/>
      <c r="UUZ142"/>
      <c r="UVA142"/>
      <c r="UVB142"/>
      <c r="UVC142"/>
      <c r="UVD142"/>
      <c r="UVE142"/>
      <c r="UVF142"/>
      <c r="UVG142"/>
      <c r="UVH142"/>
      <c r="UVI142"/>
      <c r="UVJ142"/>
      <c r="UVK142"/>
      <c r="UVL142"/>
      <c r="UVM142"/>
      <c r="UVN142"/>
      <c r="UVO142"/>
      <c r="UVP142"/>
      <c r="UVQ142"/>
      <c r="UVR142"/>
      <c r="UVS142"/>
      <c r="UVT142"/>
      <c r="UVU142"/>
      <c r="UVV142"/>
      <c r="UVW142"/>
      <c r="UVX142"/>
      <c r="UVY142"/>
      <c r="UVZ142"/>
      <c r="UWA142"/>
      <c r="UWB142"/>
      <c r="UWC142"/>
      <c r="UWD142"/>
      <c r="UWE142"/>
      <c r="UWF142"/>
      <c r="UWG142"/>
      <c r="UWH142"/>
      <c r="UWI142"/>
      <c r="UWJ142"/>
      <c r="UWK142"/>
      <c r="UWL142"/>
      <c r="UWM142"/>
      <c r="UWN142"/>
      <c r="UWO142"/>
      <c r="UWP142"/>
      <c r="UWQ142"/>
      <c r="UWR142"/>
      <c r="UWS142"/>
      <c r="UWT142"/>
      <c r="UWU142"/>
      <c r="UWV142"/>
      <c r="UWW142"/>
      <c r="UWX142"/>
      <c r="UWY142"/>
      <c r="UWZ142"/>
      <c r="UXA142"/>
      <c r="UXB142"/>
      <c r="UXC142"/>
      <c r="UXD142"/>
      <c r="UXE142"/>
      <c r="UXF142"/>
      <c r="UXG142"/>
      <c r="UXH142"/>
      <c r="UXI142"/>
      <c r="UXJ142"/>
      <c r="UXK142"/>
      <c r="UXL142"/>
      <c r="UXM142"/>
      <c r="UXN142"/>
      <c r="UXO142"/>
      <c r="UXP142"/>
      <c r="UXQ142"/>
      <c r="UXR142"/>
      <c r="UXS142"/>
      <c r="UXT142"/>
      <c r="UXU142"/>
      <c r="UXV142"/>
      <c r="UXW142"/>
      <c r="UXX142"/>
      <c r="UXY142"/>
      <c r="UXZ142"/>
      <c r="UYA142"/>
      <c r="UYB142"/>
      <c r="UYC142"/>
      <c r="UYD142"/>
      <c r="UYE142"/>
      <c r="UYF142"/>
      <c r="UYG142"/>
      <c r="UYH142"/>
      <c r="UYI142"/>
      <c r="UYJ142"/>
      <c r="UYK142"/>
      <c r="UYL142"/>
      <c r="UYM142"/>
      <c r="UYN142"/>
      <c r="UYO142"/>
      <c r="UYP142"/>
      <c r="UYQ142"/>
      <c r="UYR142"/>
      <c r="UYS142"/>
      <c r="UYT142"/>
      <c r="UYU142"/>
      <c r="UYV142"/>
      <c r="UYW142"/>
      <c r="UYX142"/>
      <c r="UYY142"/>
      <c r="UYZ142"/>
      <c r="UZA142"/>
      <c r="UZB142"/>
      <c r="UZC142"/>
      <c r="UZD142"/>
      <c r="UZE142"/>
      <c r="UZF142"/>
      <c r="UZG142"/>
      <c r="UZH142"/>
      <c r="UZI142"/>
      <c r="UZJ142"/>
      <c r="UZK142"/>
      <c r="UZL142"/>
      <c r="UZM142"/>
      <c r="UZN142"/>
      <c r="UZO142"/>
      <c r="UZP142"/>
      <c r="UZQ142"/>
      <c r="UZR142"/>
      <c r="UZS142"/>
      <c r="UZT142"/>
      <c r="UZU142"/>
      <c r="UZV142"/>
      <c r="UZW142"/>
      <c r="UZX142"/>
      <c r="UZY142"/>
      <c r="UZZ142"/>
      <c r="VAA142"/>
      <c r="VAB142"/>
      <c r="VAC142"/>
      <c r="VAD142"/>
      <c r="VAE142"/>
      <c r="VAF142"/>
      <c r="VAG142"/>
      <c r="VAH142"/>
      <c r="VAI142"/>
      <c r="VAJ142"/>
      <c r="VAK142"/>
      <c r="VAL142"/>
      <c r="VAM142"/>
      <c r="VAN142"/>
      <c r="VAO142"/>
      <c r="VAP142"/>
      <c r="VAQ142"/>
      <c r="VAR142"/>
      <c r="VAS142"/>
      <c r="VAT142"/>
      <c r="VAU142"/>
      <c r="VAV142"/>
      <c r="VAW142"/>
      <c r="VAX142"/>
      <c r="VAY142"/>
      <c r="VAZ142"/>
      <c r="VBA142"/>
      <c r="VBB142"/>
      <c r="VBC142"/>
      <c r="VBD142"/>
      <c r="VBE142"/>
      <c r="VBF142"/>
      <c r="VBG142"/>
      <c r="VBH142"/>
      <c r="VBI142"/>
      <c r="VBJ142"/>
      <c r="VBK142"/>
      <c r="VBL142"/>
      <c r="VBM142"/>
      <c r="VBN142"/>
      <c r="VBO142"/>
      <c r="VBP142"/>
      <c r="VBQ142"/>
      <c r="VBR142"/>
      <c r="VBS142"/>
      <c r="VBT142"/>
      <c r="VBU142"/>
      <c r="VBV142"/>
      <c r="VBW142"/>
      <c r="VBX142"/>
      <c r="VBY142"/>
      <c r="VBZ142"/>
      <c r="VCA142"/>
      <c r="VCB142"/>
      <c r="VCC142"/>
      <c r="VCD142"/>
      <c r="VCE142"/>
      <c r="VCF142"/>
      <c r="VCG142"/>
      <c r="VCH142"/>
      <c r="VCI142"/>
      <c r="VCJ142"/>
      <c r="VCK142"/>
      <c r="VCL142"/>
      <c r="VCM142"/>
      <c r="VCN142"/>
      <c r="VCO142"/>
      <c r="VCP142"/>
      <c r="VCQ142"/>
      <c r="VCR142"/>
      <c r="VCS142"/>
      <c r="VCT142"/>
      <c r="VCU142"/>
      <c r="VCV142"/>
      <c r="VCW142"/>
      <c r="VCX142"/>
      <c r="VCY142"/>
      <c r="VCZ142"/>
      <c r="VDA142"/>
      <c r="VDB142"/>
      <c r="VDC142"/>
      <c r="VDD142"/>
      <c r="VDE142"/>
      <c r="VDF142"/>
      <c r="VDG142"/>
      <c r="VDH142"/>
      <c r="VDI142"/>
      <c r="VDJ142"/>
      <c r="VDK142"/>
      <c r="VDL142"/>
      <c r="VDM142"/>
      <c r="VDN142"/>
      <c r="VDO142"/>
      <c r="VDP142"/>
      <c r="VDQ142"/>
      <c r="VDR142"/>
      <c r="VDS142"/>
      <c r="VDT142"/>
      <c r="VDU142"/>
      <c r="VDV142"/>
      <c r="VDW142"/>
      <c r="VDX142"/>
      <c r="VDY142"/>
      <c r="VDZ142"/>
      <c r="VEA142"/>
      <c r="VEB142"/>
      <c r="VEC142"/>
      <c r="VED142"/>
      <c r="VEE142"/>
      <c r="VEF142"/>
      <c r="VEG142"/>
      <c r="VEH142"/>
      <c r="VEI142"/>
      <c r="VEJ142"/>
      <c r="VEK142"/>
      <c r="VEL142"/>
      <c r="VEM142"/>
      <c r="VEN142"/>
      <c r="VEO142"/>
      <c r="VEP142"/>
      <c r="VEQ142"/>
      <c r="VER142"/>
      <c r="VES142"/>
      <c r="VET142"/>
      <c r="VEU142"/>
      <c r="VEV142"/>
      <c r="VEW142"/>
      <c r="VEX142"/>
      <c r="VEY142"/>
      <c r="VEZ142"/>
      <c r="VFA142"/>
      <c r="VFB142"/>
      <c r="VFC142"/>
      <c r="VFD142"/>
      <c r="VFE142"/>
      <c r="VFF142"/>
      <c r="VFG142"/>
      <c r="VFH142"/>
      <c r="VFI142"/>
      <c r="VFJ142"/>
      <c r="VFK142"/>
      <c r="VFL142"/>
      <c r="VFM142"/>
      <c r="VFN142"/>
      <c r="VFO142"/>
      <c r="VFP142"/>
      <c r="VFQ142"/>
      <c r="VFR142"/>
      <c r="VFS142"/>
      <c r="VFT142"/>
      <c r="VFU142"/>
      <c r="VFV142"/>
      <c r="VFW142"/>
      <c r="VFX142"/>
      <c r="VFY142"/>
      <c r="VFZ142"/>
      <c r="VGA142"/>
      <c r="VGB142"/>
      <c r="VGC142"/>
      <c r="VGD142"/>
      <c r="VGE142"/>
      <c r="VGF142"/>
      <c r="VGG142"/>
      <c r="VGH142"/>
      <c r="VGI142"/>
      <c r="VGJ142"/>
      <c r="VGK142"/>
      <c r="VGL142"/>
      <c r="VGM142"/>
      <c r="VGN142"/>
      <c r="VGO142"/>
      <c r="VGP142"/>
      <c r="VGQ142"/>
      <c r="VGR142"/>
      <c r="VGS142"/>
      <c r="VGT142"/>
      <c r="VGU142"/>
      <c r="VGV142"/>
      <c r="VGW142"/>
      <c r="VGX142"/>
      <c r="VGY142"/>
      <c r="VGZ142"/>
      <c r="VHA142"/>
      <c r="VHB142"/>
      <c r="VHC142"/>
      <c r="VHD142"/>
      <c r="VHE142"/>
      <c r="VHF142"/>
      <c r="VHG142"/>
      <c r="VHH142"/>
      <c r="VHI142"/>
      <c r="VHJ142"/>
      <c r="VHK142"/>
      <c r="VHL142"/>
      <c r="VHM142"/>
      <c r="VHN142"/>
      <c r="VHO142"/>
      <c r="VHP142"/>
      <c r="VHQ142"/>
      <c r="VHR142"/>
      <c r="VHS142"/>
      <c r="VHT142"/>
      <c r="VHU142"/>
      <c r="VHV142"/>
      <c r="VHW142"/>
      <c r="VHX142"/>
      <c r="VHY142"/>
      <c r="VHZ142"/>
      <c r="VIA142"/>
      <c r="VIB142"/>
      <c r="VIC142"/>
      <c r="VID142"/>
      <c r="VIE142"/>
      <c r="VIF142"/>
      <c r="VIG142"/>
      <c r="VIH142"/>
      <c r="VII142"/>
      <c r="VIJ142"/>
      <c r="VIK142"/>
      <c r="VIL142"/>
      <c r="VIM142"/>
      <c r="VIN142"/>
      <c r="VIO142"/>
      <c r="VIP142"/>
      <c r="VIQ142"/>
      <c r="VIR142"/>
      <c r="VIS142"/>
      <c r="VIT142"/>
      <c r="VIU142"/>
      <c r="VIV142"/>
      <c r="VIW142"/>
      <c r="VIX142"/>
      <c r="VIY142"/>
      <c r="VIZ142"/>
      <c r="VJA142"/>
      <c r="VJB142"/>
      <c r="VJC142"/>
      <c r="VJD142"/>
      <c r="VJE142"/>
      <c r="VJF142"/>
      <c r="VJG142"/>
      <c r="VJH142"/>
      <c r="VJI142"/>
      <c r="VJJ142"/>
      <c r="VJK142"/>
      <c r="VJL142"/>
      <c r="VJM142"/>
      <c r="VJN142"/>
      <c r="VJO142"/>
      <c r="VJP142"/>
      <c r="VJQ142"/>
      <c r="VJR142"/>
      <c r="VJS142"/>
      <c r="VJT142"/>
      <c r="VJU142"/>
      <c r="VJV142"/>
      <c r="VJW142"/>
      <c r="VJX142"/>
      <c r="VJY142"/>
      <c r="VJZ142"/>
      <c r="VKA142"/>
      <c r="VKB142"/>
      <c r="VKC142"/>
      <c r="VKD142"/>
      <c r="VKE142"/>
      <c r="VKF142"/>
      <c r="VKG142"/>
      <c r="VKH142"/>
      <c r="VKI142"/>
      <c r="VKJ142"/>
      <c r="VKK142"/>
      <c r="VKL142"/>
      <c r="VKM142"/>
      <c r="VKN142"/>
      <c r="VKO142"/>
      <c r="VKP142"/>
      <c r="VKQ142"/>
      <c r="VKR142"/>
      <c r="VKS142"/>
      <c r="VKT142"/>
      <c r="VKU142"/>
      <c r="VKV142"/>
      <c r="VKW142"/>
      <c r="VKX142"/>
      <c r="VKY142"/>
      <c r="VKZ142"/>
      <c r="VLA142"/>
      <c r="VLB142"/>
      <c r="VLC142"/>
      <c r="VLD142"/>
      <c r="VLE142"/>
      <c r="VLF142"/>
      <c r="VLG142"/>
      <c r="VLH142"/>
      <c r="VLI142"/>
      <c r="VLJ142"/>
      <c r="VLK142"/>
      <c r="VLL142"/>
      <c r="VLM142"/>
      <c r="VLN142"/>
      <c r="VLO142"/>
      <c r="VLP142"/>
      <c r="VLQ142"/>
      <c r="VLR142"/>
      <c r="VLS142"/>
      <c r="VLT142"/>
      <c r="VLU142"/>
      <c r="VLV142"/>
      <c r="VLW142"/>
      <c r="VLX142"/>
      <c r="VLY142"/>
      <c r="VLZ142"/>
      <c r="VMA142"/>
      <c r="VMB142"/>
      <c r="VMC142"/>
      <c r="VMD142"/>
      <c r="VME142"/>
      <c r="VMF142"/>
      <c r="VMG142"/>
      <c r="VMH142"/>
      <c r="VMI142"/>
      <c r="VMJ142"/>
      <c r="VMK142"/>
      <c r="VML142"/>
      <c r="VMM142"/>
      <c r="VMN142"/>
      <c r="VMO142"/>
      <c r="VMP142"/>
      <c r="VMQ142"/>
      <c r="VMR142"/>
      <c r="VMS142"/>
      <c r="VMT142"/>
      <c r="VMU142"/>
      <c r="VMV142"/>
      <c r="VMW142"/>
      <c r="VMX142"/>
      <c r="VMY142"/>
      <c r="VMZ142"/>
      <c r="VNA142"/>
      <c r="VNB142"/>
      <c r="VNC142"/>
      <c r="VND142"/>
      <c r="VNE142"/>
      <c r="VNF142"/>
      <c r="VNG142"/>
      <c r="VNH142"/>
      <c r="VNI142"/>
      <c r="VNJ142"/>
      <c r="VNK142"/>
      <c r="VNL142"/>
      <c r="VNM142"/>
      <c r="VNN142"/>
      <c r="VNO142"/>
      <c r="VNP142"/>
      <c r="VNQ142"/>
      <c r="VNR142"/>
      <c r="VNS142"/>
      <c r="VNT142"/>
      <c r="VNU142"/>
      <c r="VNV142"/>
      <c r="VNW142"/>
      <c r="VNX142"/>
      <c r="VNY142"/>
      <c r="VNZ142"/>
      <c r="VOA142"/>
      <c r="VOB142"/>
      <c r="VOC142"/>
      <c r="VOD142"/>
      <c r="VOE142"/>
      <c r="VOF142"/>
      <c r="VOG142"/>
      <c r="VOH142"/>
      <c r="VOI142"/>
      <c r="VOJ142"/>
      <c r="VOK142"/>
      <c r="VOL142"/>
      <c r="VOM142"/>
      <c r="VON142"/>
      <c r="VOO142"/>
      <c r="VOP142"/>
      <c r="VOQ142"/>
      <c r="VOR142"/>
      <c r="VOS142"/>
      <c r="VOT142"/>
      <c r="VOU142"/>
      <c r="VOV142"/>
      <c r="VOW142"/>
      <c r="VOX142"/>
      <c r="VOY142"/>
      <c r="VOZ142"/>
      <c r="VPA142"/>
      <c r="VPB142"/>
      <c r="VPC142"/>
      <c r="VPD142"/>
      <c r="VPE142"/>
      <c r="VPF142"/>
      <c r="VPG142"/>
      <c r="VPH142"/>
      <c r="VPI142"/>
      <c r="VPJ142"/>
      <c r="VPK142"/>
      <c r="VPL142"/>
      <c r="VPM142"/>
      <c r="VPN142"/>
      <c r="VPO142"/>
      <c r="VPP142"/>
      <c r="VPQ142"/>
      <c r="VPR142"/>
      <c r="VPS142"/>
      <c r="VPT142"/>
      <c r="VPU142"/>
      <c r="VPV142"/>
      <c r="VPW142"/>
      <c r="VPX142"/>
      <c r="VPY142"/>
      <c r="VPZ142"/>
      <c r="VQA142"/>
      <c r="VQB142"/>
      <c r="VQC142"/>
      <c r="VQD142"/>
      <c r="VQE142"/>
      <c r="VQF142"/>
      <c r="VQG142"/>
      <c r="VQH142"/>
      <c r="VQI142"/>
      <c r="VQJ142"/>
      <c r="VQK142"/>
      <c r="VQL142"/>
      <c r="VQM142"/>
      <c r="VQN142"/>
      <c r="VQO142"/>
      <c r="VQP142"/>
      <c r="VQQ142"/>
      <c r="VQR142"/>
      <c r="VQS142"/>
      <c r="VQT142"/>
      <c r="VQU142"/>
      <c r="VQV142"/>
      <c r="VQW142"/>
      <c r="VQX142"/>
      <c r="VQY142"/>
      <c r="VQZ142"/>
      <c r="VRA142"/>
      <c r="VRB142"/>
      <c r="VRC142"/>
      <c r="VRD142"/>
      <c r="VRE142"/>
      <c r="VRF142"/>
      <c r="VRG142"/>
      <c r="VRH142"/>
      <c r="VRI142"/>
      <c r="VRJ142"/>
      <c r="VRK142"/>
      <c r="VRL142"/>
      <c r="VRM142"/>
      <c r="VRN142"/>
      <c r="VRO142"/>
      <c r="VRP142"/>
      <c r="VRQ142"/>
      <c r="VRR142"/>
      <c r="VRS142"/>
      <c r="VRT142"/>
      <c r="VRU142"/>
      <c r="VRV142"/>
      <c r="VRW142"/>
      <c r="VRX142"/>
      <c r="VRY142"/>
      <c r="VRZ142"/>
      <c r="VSA142"/>
      <c r="VSB142"/>
      <c r="VSC142"/>
      <c r="VSD142"/>
      <c r="VSE142"/>
      <c r="VSF142"/>
      <c r="VSG142"/>
      <c r="VSH142"/>
      <c r="VSI142"/>
      <c r="VSJ142"/>
      <c r="VSK142"/>
      <c r="VSL142"/>
      <c r="VSM142"/>
      <c r="VSN142"/>
      <c r="VSO142"/>
      <c r="VSP142"/>
      <c r="VSQ142"/>
      <c r="VSR142"/>
      <c r="VSS142"/>
      <c r="VST142"/>
      <c r="VSU142"/>
      <c r="VSV142"/>
      <c r="VSW142"/>
      <c r="VSX142"/>
      <c r="VSY142"/>
      <c r="VSZ142"/>
      <c r="VTA142"/>
      <c r="VTB142"/>
      <c r="VTC142"/>
      <c r="VTD142"/>
      <c r="VTE142"/>
      <c r="VTF142"/>
      <c r="VTG142"/>
      <c r="VTH142"/>
      <c r="VTI142"/>
      <c r="VTJ142"/>
      <c r="VTK142"/>
      <c r="VTL142"/>
      <c r="VTM142"/>
      <c r="VTN142"/>
      <c r="VTO142"/>
      <c r="VTP142"/>
      <c r="VTQ142"/>
      <c r="VTR142"/>
      <c r="VTS142"/>
      <c r="VTT142"/>
      <c r="VTU142"/>
      <c r="VTV142"/>
      <c r="VTW142"/>
      <c r="VTX142"/>
      <c r="VTY142"/>
      <c r="VTZ142"/>
      <c r="VUA142"/>
      <c r="VUB142"/>
      <c r="VUC142"/>
      <c r="VUD142"/>
      <c r="VUE142"/>
      <c r="VUF142"/>
      <c r="VUG142"/>
      <c r="VUH142"/>
      <c r="VUI142"/>
      <c r="VUJ142"/>
      <c r="VUK142"/>
      <c r="VUL142"/>
      <c r="VUM142"/>
      <c r="VUN142"/>
      <c r="VUO142"/>
      <c r="VUP142"/>
      <c r="VUQ142"/>
      <c r="VUR142"/>
      <c r="VUS142"/>
      <c r="VUT142"/>
      <c r="VUU142"/>
      <c r="VUV142"/>
      <c r="VUW142"/>
      <c r="VUX142"/>
      <c r="VUY142"/>
      <c r="VUZ142"/>
      <c r="VVA142"/>
      <c r="VVB142"/>
      <c r="VVC142"/>
      <c r="VVD142"/>
      <c r="VVE142"/>
      <c r="VVF142"/>
      <c r="VVG142"/>
      <c r="VVH142"/>
      <c r="VVI142"/>
      <c r="VVJ142"/>
      <c r="VVK142"/>
      <c r="VVL142"/>
      <c r="VVM142"/>
      <c r="VVN142"/>
      <c r="VVO142"/>
      <c r="VVP142"/>
      <c r="VVQ142"/>
      <c r="VVR142"/>
      <c r="VVS142"/>
      <c r="VVT142"/>
      <c r="VVU142"/>
      <c r="VVV142"/>
      <c r="VVW142"/>
      <c r="VVX142"/>
      <c r="VVY142"/>
      <c r="VVZ142"/>
      <c r="VWA142"/>
      <c r="VWB142"/>
      <c r="VWC142"/>
      <c r="VWD142"/>
      <c r="VWE142"/>
      <c r="VWF142"/>
      <c r="VWG142"/>
      <c r="VWH142"/>
      <c r="VWI142"/>
      <c r="VWJ142"/>
      <c r="VWK142"/>
      <c r="VWL142"/>
      <c r="VWM142"/>
      <c r="VWN142"/>
      <c r="VWO142"/>
      <c r="VWP142"/>
      <c r="VWQ142"/>
      <c r="VWR142"/>
      <c r="VWS142"/>
      <c r="VWT142"/>
      <c r="VWU142"/>
      <c r="VWV142"/>
      <c r="VWW142"/>
      <c r="VWX142"/>
      <c r="VWY142"/>
      <c r="VWZ142"/>
      <c r="VXA142"/>
      <c r="VXB142"/>
      <c r="VXC142"/>
      <c r="VXD142"/>
      <c r="VXE142"/>
      <c r="VXF142"/>
      <c r="VXG142"/>
      <c r="VXH142"/>
      <c r="VXI142"/>
      <c r="VXJ142"/>
      <c r="VXK142"/>
      <c r="VXL142"/>
      <c r="VXM142"/>
      <c r="VXN142"/>
      <c r="VXO142"/>
      <c r="VXP142"/>
      <c r="VXQ142"/>
      <c r="VXR142"/>
      <c r="VXS142"/>
      <c r="VXT142"/>
      <c r="VXU142"/>
      <c r="VXV142"/>
      <c r="VXW142"/>
      <c r="VXX142"/>
      <c r="VXY142"/>
      <c r="VXZ142"/>
      <c r="VYA142"/>
      <c r="VYB142"/>
      <c r="VYC142"/>
      <c r="VYD142"/>
      <c r="VYE142"/>
      <c r="VYF142"/>
      <c r="VYG142"/>
      <c r="VYH142"/>
      <c r="VYI142"/>
      <c r="VYJ142"/>
      <c r="VYK142"/>
      <c r="VYL142"/>
      <c r="VYM142"/>
      <c r="VYN142"/>
      <c r="VYO142"/>
      <c r="VYP142"/>
      <c r="VYQ142"/>
      <c r="VYR142"/>
      <c r="VYS142"/>
      <c r="VYT142"/>
      <c r="VYU142"/>
      <c r="VYV142"/>
      <c r="VYW142"/>
      <c r="VYX142"/>
      <c r="VYY142"/>
      <c r="VYZ142"/>
      <c r="VZA142"/>
      <c r="VZB142"/>
      <c r="VZC142"/>
      <c r="VZD142"/>
      <c r="VZE142"/>
      <c r="VZF142"/>
      <c r="VZG142"/>
      <c r="VZH142"/>
      <c r="VZI142"/>
      <c r="VZJ142"/>
      <c r="VZK142"/>
      <c r="VZL142"/>
      <c r="VZM142"/>
      <c r="VZN142"/>
      <c r="VZO142"/>
      <c r="VZP142"/>
      <c r="VZQ142"/>
      <c r="VZR142"/>
      <c r="VZS142"/>
      <c r="VZT142"/>
      <c r="VZU142"/>
      <c r="VZV142"/>
      <c r="VZW142"/>
      <c r="VZX142"/>
      <c r="VZY142"/>
      <c r="VZZ142"/>
      <c r="WAA142"/>
      <c r="WAB142"/>
      <c r="WAC142"/>
      <c r="WAD142"/>
      <c r="WAE142"/>
      <c r="WAF142"/>
      <c r="WAG142"/>
      <c r="WAH142"/>
      <c r="WAI142"/>
      <c r="WAJ142"/>
      <c r="WAK142"/>
      <c r="WAL142"/>
      <c r="WAM142"/>
      <c r="WAN142"/>
      <c r="WAO142"/>
      <c r="WAP142"/>
      <c r="WAQ142"/>
      <c r="WAR142"/>
      <c r="WAS142"/>
      <c r="WAT142"/>
      <c r="WAU142"/>
      <c r="WAV142"/>
      <c r="WAW142"/>
      <c r="WAX142"/>
      <c r="WAY142"/>
      <c r="WAZ142"/>
      <c r="WBA142"/>
      <c r="WBB142"/>
      <c r="WBC142"/>
      <c r="WBD142"/>
      <c r="WBE142"/>
      <c r="WBF142"/>
      <c r="WBG142"/>
      <c r="WBH142"/>
      <c r="WBI142"/>
      <c r="WBJ142"/>
      <c r="WBK142"/>
      <c r="WBL142"/>
      <c r="WBM142"/>
      <c r="WBN142"/>
      <c r="WBO142"/>
      <c r="WBP142"/>
      <c r="WBQ142"/>
      <c r="WBR142"/>
      <c r="WBS142"/>
      <c r="WBT142"/>
      <c r="WBU142"/>
      <c r="WBV142"/>
      <c r="WBW142"/>
      <c r="WBX142"/>
      <c r="WBY142"/>
      <c r="WBZ142"/>
      <c r="WCA142"/>
      <c r="WCB142"/>
      <c r="WCC142"/>
      <c r="WCD142"/>
      <c r="WCE142"/>
      <c r="WCF142"/>
      <c r="WCG142"/>
      <c r="WCH142"/>
      <c r="WCI142"/>
      <c r="WCJ142"/>
      <c r="WCK142"/>
      <c r="WCL142"/>
      <c r="WCM142"/>
      <c r="WCN142"/>
      <c r="WCO142"/>
      <c r="WCP142"/>
      <c r="WCQ142"/>
      <c r="WCR142"/>
      <c r="WCS142"/>
      <c r="WCT142"/>
      <c r="WCU142"/>
      <c r="WCV142"/>
      <c r="WCW142"/>
      <c r="WCX142"/>
      <c r="WCY142"/>
      <c r="WCZ142"/>
      <c r="WDA142"/>
      <c r="WDB142"/>
      <c r="WDC142"/>
      <c r="WDD142"/>
      <c r="WDE142"/>
      <c r="WDF142"/>
      <c r="WDG142"/>
      <c r="WDH142"/>
      <c r="WDI142"/>
      <c r="WDJ142"/>
      <c r="WDK142"/>
      <c r="WDL142"/>
      <c r="WDM142"/>
      <c r="WDN142"/>
      <c r="WDO142"/>
      <c r="WDP142"/>
      <c r="WDQ142"/>
      <c r="WDR142"/>
      <c r="WDS142"/>
      <c r="WDT142"/>
      <c r="WDU142"/>
      <c r="WDV142"/>
      <c r="WDW142"/>
      <c r="WDX142"/>
      <c r="WDY142"/>
      <c r="WDZ142"/>
      <c r="WEA142"/>
      <c r="WEB142"/>
      <c r="WEC142"/>
      <c r="WED142"/>
      <c r="WEE142"/>
      <c r="WEF142"/>
      <c r="WEG142"/>
      <c r="WEH142"/>
      <c r="WEI142"/>
      <c r="WEJ142"/>
      <c r="WEK142"/>
      <c r="WEL142"/>
      <c r="WEM142"/>
      <c r="WEN142"/>
      <c r="WEO142"/>
      <c r="WEP142"/>
      <c r="WEQ142"/>
      <c r="WER142"/>
      <c r="WES142"/>
      <c r="WET142"/>
      <c r="WEU142"/>
      <c r="WEV142"/>
      <c r="WEW142"/>
      <c r="WEX142"/>
      <c r="WEY142"/>
      <c r="WEZ142"/>
      <c r="WFA142"/>
      <c r="WFB142"/>
      <c r="WFC142"/>
      <c r="WFD142"/>
      <c r="WFE142"/>
      <c r="WFF142"/>
      <c r="WFG142"/>
      <c r="WFH142"/>
      <c r="WFI142"/>
      <c r="WFJ142"/>
      <c r="WFK142"/>
      <c r="WFL142"/>
      <c r="WFM142"/>
      <c r="WFN142"/>
      <c r="WFO142"/>
      <c r="WFP142"/>
      <c r="WFQ142"/>
      <c r="WFR142"/>
      <c r="WFS142"/>
      <c r="WFT142"/>
      <c r="WFU142"/>
      <c r="WFV142"/>
      <c r="WFW142"/>
      <c r="WFX142"/>
      <c r="WFY142"/>
      <c r="WFZ142"/>
      <c r="WGA142"/>
      <c r="WGB142"/>
      <c r="WGC142"/>
      <c r="WGD142"/>
      <c r="WGE142"/>
      <c r="WGF142"/>
      <c r="WGG142"/>
      <c r="WGH142"/>
      <c r="WGI142"/>
      <c r="WGJ142"/>
      <c r="WGK142"/>
      <c r="WGL142"/>
      <c r="WGM142"/>
      <c r="WGN142"/>
      <c r="WGO142"/>
      <c r="WGP142"/>
      <c r="WGQ142"/>
      <c r="WGR142"/>
      <c r="WGS142"/>
      <c r="WGT142"/>
      <c r="WGU142"/>
      <c r="WGV142"/>
      <c r="WGW142"/>
      <c r="WGX142"/>
      <c r="WGY142"/>
      <c r="WGZ142"/>
      <c r="WHA142"/>
      <c r="WHB142"/>
      <c r="WHC142"/>
      <c r="WHD142"/>
      <c r="WHE142"/>
      <c r="WHF142"/>
      <c r="WHG142"/>
      <c r="WHH142"/>
      <c r="WHI142"/>
      <c r="WHJ142"/>
      <c r="WHK142"/>
      <c r="WHL142"/>
      <c r="WHM142"/>
      <c r="WHN142"/>
      <c r="WHO142"/>
      <c r="WHP142"/>
      <c r="WHQ142"/>
      <c r="WHR142"/>
      <c r="WHS142"/>
      <c r="WHT142"/>
      <c r="WHU142"/>
      <c r="WHV142"/>
      <c r="WHW142"/>
      <c r="WHX142"/>
      <c r="WHY142"/>
      <c r="WHZ142"/>
      <c r="WIA142"/>
      <c r="WIB142"/>
      <c r="WIC142"/>
      <c r="WID142"/>
      <c r="WIE142"/>
      <c r="WIF142"/>
      <c r="WIG142"/>
      <c r="WIH142"/>
      <c r="WII142"/>
      <c r="WIJ142"/>
      <c r="WIK142"/>
      <c r="WIL142"/>
      <c r="WIM142"/>
      <c r="WIN142"/>
      <c r="WIO142"/>
      <c r="WIP142"/>
      <c r="WIQ142"/>
      <c r="WIR142"/>
      <c r="WIS142"/>
      <c r="WIT142"/>
      <c r="WIU142"/>
      <c r="WIV142"/>
      <c r="WIW142"/>
      <c r="WIX142"/>
      <c r="WIY142"/>
      <c r="WIZ142"/>
      <c r="WJA142"/>
      <c r="WJB142"/>
      <c r="WJC142"/>
      <c r="WJD142"/>
      <c r="WJE142"/>
      <c r="WJF142"/>
      <c r="WJG142"/>
      <c r="WJH142"/>
      <c r="WJI142"/>
      <c r="WJJ142"/>
      <c r="WJK142"/>
      <c r="WJL142"/>
      <c r="WJM142"/>
      <c r="WJN142"/>
      <c r="WJO142"/>
      <c r="WJP142"/>
      <c r="WJQ142"/>
      <c r="WJR142"/>
      <c r="WJS142"/>
      <c r="WJT142"/>
      <c r="WJU142"/>
      <c r="WJV142"/>
      <c r="WJW142"/>
      <c r="WJX142"/>
      <c r="WJY142"/>
      <c r="WJZ142"/>
      <c r="WKA142"/>
      <c r="WKB142"/>
      <c r="WKC142"/>
      <c r="WKD142"/>
      <c r="WKE142"/>
      <c r="WKF142"/>
      <c r="WKG142"/>
      <c r="WKH142"/>
      <c r="WKI142"/>
      <c r="WKJ142"/>
      <c r="WKK142"/>
      <c r="WKL142"/>
      <c r="WKM142"/>
      <c r="WKN142"/>
      <c r="WKO142"/>
      <c r="WKP142"/>
      <c r="WKQ142"/>
      <c r="WKR142"/>
      <c r="WKS142"/>
      <c r="WKT142"/>
      <c r="WKU142"/>
      <c r="WKV142"/>
      <c r="WKW142"/>
      <c r="WKX142"/>
      <c r="WKY142"/>
      <c r="WKZ142"/>
      <c r="WLA142"/>
      <c r="WLB142"/>
      <c r="WLC142"/>
      <c r="WLD142"/>
      <c r="WLE142"/>
      <c r="WLF142"/>
      <c r="WLG142"/>
      <c r="WLH142"/>
      <c r="WLI142"/>
      <c r="WLJ142"/>
      <c r="WLK142"/>
      <c r="WLL142"/>
      <c r="WLM142"/>
      <c r="WLN142"/>
      <c r="WLO142"/>
      <c r="WLP142"/>
      <c r="WLQ142"/>
      <c r="WLR142"/>
      <c r="WLS142"/>
      <c r="WLT142"/>
      <c r="WLU142"/>
      <c r="WLV142"/>
      <c r="WLW142"/>
      <c r="WLX142"/>
      <c r="WLY142"/>
      <c r="WLZ142"/>
      <c r="WMA142"/>
      <c r="WMB142"/>
      <c r="WMC142"/>
      <c r="WMD142"/>
      <c r="WME142"/>
      <c r="WMF142"/>
      <c r="WMG142"/>
      <c r="WMH142"/>
      <c r="WMI142"/>
      <c r="WMJ142"/>
      <c r="WMK142"/>
      <c r="WML142"/>
      <c r="WMM142"/>
      <c r="WMN142"/>
      <c r="WMO142"/>
      <c r="WMP142"/>
      <c r="WMQ142"/>
      <c r="WMR142"/>
      <c r="WMS142"/>
      <c r="WMT142"/>
      <c r="WMU142"/>
      <c r="WMV142"/>
      <c r="WMW142"/>
      <c r="WMX142"/>
      <c r="WMY142"/>
      <c r="WMZ142"/>
      <c r="WNA142"/>
      <c r="WNB142"/>
      <c r="WNC142"/>
      <c r="WND142"/>
      <c r="WNE142"/>
      <c r="WNF142"/>
      <c r="WNG142"/>
      <c r="WNH142"/>
      <c r="WNI142"/>
      <c r="WNJ142"/>
      <c r="WNK142"/>
      <c r="WNL142"/>
      <c r="WNM142"/>
      <c r="WNN142"/>
      <c r="WNO142"/>
      <c r="WNP142"/>
      <c r="WNQ142"/>
      <c r="WNR142"/>
      <c r="WNS142"/>
      <c r="WNT142"/>
      <c r="WNU142"/>
      <c r="WNV142"/>
      <c r="WNW142"/>
      <c r="WNX142"/>
      <c r="WNY142"/>
      <c r="WNZ142"/>
      <c r="WOA142"/>
      <c r="WOB142"/>
      <c r="WOC142"/>
      <c r="WOD142"/>
      <c r="WOE142"/>
      <c r="WOF142"/>
      <c r="WOG142"/>
      <c r="WOH142"/>
      <c r="WOI142"/>
      <c r="WOJ142"/>
      <c r="WOK142"/>
      <c r="WOL142"/>
      <c r="WOM142"/>
      <c r="WON142"/>
      <c r="WOO142"/>
      <c r="WOP142"/>
      <c r="WOQ142"/>
      <c r="WOR142"/>
      <c r="WOS142"/>
      <c r="WOT142"/>
      <c r="WOU142"/>
      <c r="WOV142"/>
      <c r="WOW142"/>
      <c r="WOX142"/>
      <c r="WOY142"/>
      <c r="WOZ142"/>
      <c r="WPA142"/>
      <c r="WPB142"/>
      <c r="WPC142"/>
      <c r="WPD142"/>
      <c r="WPE142"/>
      <c r="WPF142"/>
      <c r="WPG142"/>
      <c r="WPH142"/>
      <c r="WPI142"/>
      <c r="WPJ142"/>
      <c r="WPK142"/>
      <c r="WPL142"/>
      <c r="WPM142"/>
      <c r="WPN142"/>
      <c r="WPO142"/>
      <c r="WPP142"/>
      <c r="WPQ142"/>
      <c r="WPR142"/>
      <c r="WPS142"/>
      <c r="WPT142"/>
      <c r="WPU142"/>
      <c r="WPV142"/>
      <c r="WPW142"/>
      <c r="WPX142"/>
      <c r="WPY142"/>
      <c r="WPZ142"/>
      <c r="WQA142"/>
      <c r="WQB142"/>
      <c r="WQC142"/>
      <c r="WQD142"/>
      <c r="WQE142"/>
      <c r="WQF142"/>
      <c r="WQG142"/>
      <c r="WQH142"/>
      <c r="WQI142"/>
      <c r="WQJ142"/>
      <c r="WQK142"/>
      <c r="WQL142"/>
      <c r="WQM142"/>
      <c r="WQN142"/>
      <c r="WQO142"/>
      <c r="WQP142"/>
      <c r="WQQ142"/>
      <c r="WQR142"/>
      <c r="WQS142"/>
      <c r="WQT142"/>
      <c r="WQU142"/>
      <c r="WQV142"/>
      <c r="WQW142"/>
      <c r="WQX142"/>
      <c r="WQY142"/>
      <c r="WQZ142"/>
      <c r="WRA142"/>
      <c r="WRB142"/>
      <c r="WRC142"/>
      <c r="WRD142"/>
      <c r="WRE142"/>
      <c r="WRF142"/>
      <c r="WRG142"/>
      <c r="WRH142"/>
      <c r="WRI142"/>
      <c r="WRJ142"/>
      <c r="WRK142"/>
      <c r="WRL142"/>
      <c r="WRM142"/>
      <c r="WRN142"/>
      <c r="WRO142"/>
      <c r="WRP142"/>
      <c r="WRQ142"/>
      <c r="WRR142"/>
      <c r="WRS142"/>
      <c r="WRT142"/>
      <c r="WRU142"/>
      <c r="WRV142"/>
      <c r="WRW142"/>
      <c r="WRX142"/>
      <c r="WRY142"/>
      <c r="WRZ142"/>
      <c r="WSA142"/>
      <c r="WSB142"/>
      <c r="WSC142"/>
      <c r="WSD142"/>
      <c r="WSE142"/>
      <c r="WSF142"/>
      <c r="WSG142"/>
      <c r="WSH142"/>
      <c r="WSI142"/>
      <c r="WSJ142"/>
      <c r="WSK142"/>
      <c r="WSL142"/>
      <c r="WSM142"/>
      <c r="WSN142"/>
      <c r="WSO142"/>
      <c r="WSP142"/>
      <c r="WSQ142"/>
      <c r="WSR142"/>
      <c r="WSS142"/>
      <c r="WST142"/>
      <c r="WSU142"/>
      <c r="WSV142"/>
      <c r="WSW142"/>
      <c r="WSX142"/>
      <c r="WSY142"/>
      <c r="WSZ142"/>
      <c r="WTA142"/>
      <c r="WTB142"/>
      <c r="WTC142"/>
      <c r="WTD142"/>
      <c r="WTE142"/>
      <c r="WTF142"/>
      <c r="WTG142"/>
      <c r="WTH142"/>
      <c r="WTI142"/>
      <c r="WTJ142"/>
      <c r="WTK142"/>
      <c r="WTL142"/>
      <c r="WTM142"/>
      <c r="WTN142"/>
      <c r="WTO142"/>
      <c r="WTP142"/>
      <c r="WTQ142"/>
      <c r="WTR142"/>
      <c r="WTS142"/>
      <c r="WTT142"/>
      <c r="WTU142"/>
      <c r="WTV142"/>
      <c r="WTW142"/>
      <c r="WTX142"/>
      <c r="WTY142"/>
      <c r="WTZ142"/>
      <c r="WUA142"/>
      <c r="WUB142"/>
      <c r="WUC142"/>
      <c r="WUD142"/>
      <c r="WUE142"/>
      <c r="WUF142"/>
      <c r="WUG142"/>
      <c r="WUH142"/>
      <c r="WUI142"/>
      <c r="WUJ142"/>
      <c r="WUK142"/>
      <c r="WUL142"/>
      <c r="WUM142"/>
      <c r="WUN142"/>
      <c r="WUO142"/>
      <c r="WUP142"/>
      <c r="WUQ142"/>
      <c r="WUR142"/>
      <c r="WUS142"/>
      <c r="WUT142"/>
      <c r="WUU142"/>
      <c r="WUV142"/>
      <c r="WUW142"/>
      <c r="WUX142"/>
      <c r="WUY142"/>
      <c r="WUZ142"/>
      <c r="WVA142"/>
      <c r="WVB142"/>
      <c r="WVC142"/>
      <c r="WVD142"/>
      <c r="WVE142"/>
      <c r="WVF142"/>
      <c r="WVG142"/>
      <c r="WVH142"/>
      <c r="WVI142"/>
      <c r="WVJ142"/>
      <c r="WVK142"/>
      <c r="WVL142"/>
      <c r="WVM142"/>
      <c r="WVN142"/>
      <c r="WVO142"/>
      <c r="WVP142"/>
      <c r="WVQ142"/>
      <c r="WVR142"/>
      <c r="WVS142"/>
      <c r="WVT142"/>
      <c r="WVU142"/>
      <c r="WVV142"/>
      <c r="WVW142"/>
      <c r="WVX142"/>
      <c r="WVY142"/>
      <c r="WVZ142"/>
      <c r="WWA142"/>
      <c r="WWB142"/>
      <c r="WWC142"/>
      <c r="WWD142"/>
      <c r="WWE142"/>
      <c r="WWF142"/>
      <c r="WWG142"/>
      <c r="WWH142"/>
      <c r="WWI142"/>
      <c r="WWJ142"/>
      <c r="WWK142"/>
      <c r="WWL142"/>
      <c r="WWM142"/>
      <c r="WWN142"/>
      <c r="WWO142"/>
      <c r="WWP142"/>
      <c r="WWQ142"/>
      <c r="WWR142"/>
      <c r="WWS142"/>
      <c r="WWT142"/>
      <c r="WWU142"/>
      <c r="WWV142"/>
      <c r="WWW142"/>
      <c r="WWX142"/>
      <c r="WWY142"/>
      <c r="WWZ142"/>
      <c r="WXA142"/>
      <c r="WXB142"/>
      <c r="WXC142"/>
      <c r="WXD142"/>
      <c r="WXE142"/>
      <c r="WXF142"/>
      <c r="WXG142"/>
      <c r="WXH142"/>
      <c r="WXI142"/>
      <c r="WXJ142"/>
      <c r="WXK142"/>
      <c r="WXL142"/>
      <c r="WXM142"/>
      <c r="WXN142"/>
      <c r="WXO142"/>
      <c r="WXP142"/>
      <c r="WXQ142"/>
      <c r="WXR142"/>
      <c r="WXS142"/>
      <c r="WXT142"/>
      <c r="WXU142"/>
      <c r="WXV142"/>
      <c r="WXW142"/>
      <c r="WXX142"/>
      <c r="WXY142"/>
      <c r="WXZ142"/>
      <c r="WYA142"/>
      <c r="WYB142"/>
      <c r="WYC142"/>
      <c r="WYD142"/>
      <c r="WYE142"/>
      <c r="WYF142"/>
      <c r="WYG142"/>
      <c r="WYH142"/>
      <c r="WYI142"/>
      <c r="WYJ142"/>
      <c r="WYK142"/>
      <c r="WYL142"/>
      <c r="WYM142"/>
      <c r="WYN142"/>
      <c r="WYO142"/>
      <c r="WYP142"/>
      <c r="WYQ142"/>
      <c r="WYR142"/>
      <c r="WYS142"/>
      <c r="WYT142"/>
      <c r="WYU142"/>
      <c r="WYV142"/>
      <c r="WYW142"/>
      <c r="WYX142"/>
      <c r="WYY142"/>
      <c r="WYZ142"/>
      <c r="WZA142"/>
      <c r="WZB142"/>
      <c r="WZC142"/>
      <c r="WZD142"/>
      <c r="WZE142"/>
      <c r="WZF142"/>
      <c r="WZG142"/>
      <c r="WZH142"/>
      <c r="WZI142"/>
      <c r="WZJ142"/>
      <c r="WZK142"/>
      <c r="WZL142"/>
      <c r="WZM142"/>
      <c r="WZN142"/>
      <c r="WZO142"/>
      <c r="WZP142"/>
      <c r="WZQ142"/>
      <c r="WZR142"/>
      <c r="WZS142"/>
      <c r="WZT142"/>
      <c r="WZU142"/>
      <c r="WZV142"/>
      <c r="WZW142"/>
      <c r="WZX142"/>
      <c r="WZY142"/>
      <c r="WZZ142"/>
      <c r="XAA142"/>
      <c r="XAB142"/>
      <c r="XAC142"/>
      <c r="XAD142"/>
      <c r="XAE142"/>
      <c r="XAF142"/>
      <c r="XAG142"/>
      <c r="XAH142"/>
      <c r="XAI142"/>
      <c r="XAJ142"/>
      <c r="XAK142"/>
      <c r="XAL142"/>
      <c r="XAM142"/>
      <c r="XAN142"/>
      <c r="XAO142"/>
      <c r="XAP142"/>
      <c r="XAQ142"/>
      <c r="XAR142"/>
      <c r="XAS142"/>
      <c r="XAT142"/>
      <c r="XAU142"/>
      <c r="XAV142"/>
      <c r="XAW142"/>
      <c r="XAX142"/>
      <c r="XAY142"/>
      <c r="XAZ142"/>
      <c r="XBA142"/>
      <c r="XBB142"/>
      <c r="XBC142"/>
      <c r="XBD142"/>
      <c r="XBE142"/>
      <c r="XBF142"/>
      <c r="XBG142"/>
      <c r="XBH142"/>
      <c r="XBI142"/>
      <c r="XBJ142"/>
      <c r="XBK142"/>
      <c r="XBL142"/>
      <c r="XBM142"/>
      <c r="XBN142"/>
      <c r="XBO142"/>
      <c r="XBP142"/>
      <c r="XBQ142"/>
      <c r="XBR142"/>
      <c r="XBS142"/>
      <c r="XBT142"/>
      <c r="XBU142"/>
      <c r="XBV142"/>
      <c r="XBW142"/>
      <c r="XBX142"/>
      <c r="XBY142"/>
      <c r="XBZ142"/>
      <c r="XCA142"/>
      <c r="XCB142"/>
      <c r="XCC142"/>
      <c r="XCD142"/>
      <c r="XCE142"/>
      <c r="XCF142"/>
      <c r="XCG142"/>
      <c r="XCH142"/>
      <c r="XCI142"/>
      <c r="XCJ142"/>
      <c r="XCK142"/>
      <c r="XCL142"/>
      <c r="XCM142"/>
      <c r="XCN142"/>
      <c r="XCO142"/>
      <c r="XCP142"/>
      <c r="XCQ142"/>
      <c r="XCR142"/>
      <c r="XCS142"/>
      <c r="XCT142"/>
      <c r="XCU142"/>
      <c r="XCV142"/>
      <c r="XCW142"/>
      <c r="XCX142"/>
      <c r="XCY142"/>
      <c r="XCZ142"/>
      <c r="XDA142"/>
      <c r="XDB142"/>
      <c r="XDC142"/>
      <c r="XDD142"/>
      <c r="XDE142"/>
      <c r="XDF142"/>
      <c r="XDG142"/>
      <c r="XDH142"/>
      <c r="XDI142"/>
      <c r="XDJ142"/>
      <c r="XDK142"/>
      <c r="XDL142"/>
      <c r="XDM142"/>
      <c r="XDN142"/>
      <c r="XDO142"/>
      <c r="XDP142"/>
      <c r="XDQ142"/>
      <c r="XDR142"/>
      <c r="XDS142"/>
      <c r="XDT142"/>
      <c r="XDU142"/>
      <c r="XDV142"/>
      <c r="XDW142"/>
      <c r="XDX142"/>
      <c r="XDY142"/>
      <c r="XDZ142"/>
      <c r="XEA142"/>
      <c r="XEB142"/>
      <c r="XEC142"/>
      <c r="XED142"/>
      <c r="XEE142"/>
      <c r="XEF142"/>
      <c r="XEG142"/>
      <c r="XEH142"/>
      <c r="XEI142"/>
      <c r="XEJ142"/>
      <c r="XEK142"/>
      <c r="XEL142"/>
      <c r="XEM142"/>
      <c r="XEN142"/>
      <c r="XEO142"/>
      <c r="XEP142"/>
      <c r="XEQ142"/>
      <c r="XER142"/>
      <c r="XES142"/>
      <c r="XET142"/>
      <c r="XEU142"/>
      <c r="XEV142"/>
      <c r="XEW142"/>
      <c r="XEX142"/>
      <c r="XEY142"/>
      <c r="XEZ142"/>
      <c r="XFA142"/>
      <c r="XFB142"/>
      <c r="XFC142"/>
      <c r="XFD142"/>
    </row>
    <row r="143" spans="1:16384" s="290" customFormat="1" ht="16.5" x14ac:dyDescent="0.3">
      <c r="A143" s="300"/>
      <c r="B143" s="282" t="s">
        <v>400</v>
      </c>
      <c r="C143" s="334" t="s">
        <v>1579</v>
      </c>
      <c r="D143" s="332">
        <f>'IN_Performance Indicators'!E249</f>
        <v>0</v>
      </c>
      <c r="E143" s="332">
        <f>'IN_Performance Indicators'!F249</f>
        <v>0</v>
      </c>
      <c r="F143" s="302"/>
      <c r="G143" s="302"/>
      <c r="H143" s="292"/>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c r="AMK143"/>
      <c r="AML143"/>
      <c r="AMM143"/>
      <c r="AMN143"/>
      <c r="AMO143"/>
      <c r="AMP143"/>
      <c r="AMQ143"/>
      <c r="AMR143"/>
      <c r="AMS143"/>
      <c r="AMT143"/>
      <c r="AMU143"/>
      <c r="AMV143"/>
      <c r="AMW143"/>
      <c r="AMX143"/>
      <c r="AMY143"/>
      <c r="AMZ143"/>
      <c r="ANA143"/>
      <c r="ANB143"/>
      <c r="ANC143"/>
      <c r="AND143"/>
      <c r="ANE143"/>
      <c r="ANF143"/>
      <c r="ANG143"/>
      <c r="ANH143"/>
      <c r="ANI143"/>
      <c r="ANJ143"/>
      <c r="ANK143"/>
      <c r="ANL143"/>
      <c r="ANM143"/>
      <c r="ANN143"/>
      <c r="ANO143"/>
      <c r="ANP143"/>
      <c r="ANQ143"/>
      <c r="ANR143"/>
      <c r="ANS143"/>
      <c r="ANT143"/>
      <c r="ANU143"/>
      <c r="ANV143"/>
      <c r="ANW143"/>
      <c r="ANX143"/>
      <c r="ANY143"/>
      <c r="ANZ143"/>
      <c r="AOA143"/>
      <c r="AOB143"/>
      <c r="AOC143"/>
      <c r="AOD143"/>
      <c r="AOE143"/>
      <c r="AOF143"/>
      <c r="AOG143"/>
      <c r="AOH143"/>
      <c r="AOI143"/>
      <c r="AOJ143"/>
      <c r="AOK143"/>
      <c r="AOL143"/>
      <c r="AOM143"/>
      <c r="AON143"/>
      <c r="AOO143"/>
      <c r="AOP143"/>
      <c r="AOQ143"/>
      <c r="AOR143"/>
      <c r="AOS143"/>
      <c r="AOT143"/>
      <c r="AOU143"/>
      <c r="AOV143"/>
      <c r="AOW143"/>
      <c r="AOX143"/>
      <c r="AOY143"/>
      <c r="AOZ143"/>
      <c r="APA143"/>
      <c r="APB143"/>
      <c r="APC143"/>
      <c r="APD143"/>
      <c r="APE143"/>
      <c r="APF143"/>
      <c r="APG143"/>
      <c r="APH143"/>
      <c r="API143"/>
      <c r="APJ143"/>
      <c r="APK143"/>
      <c r="APL143"/>
      <c r="APM143"/>
      <c r="APN143"/>
      <c r="APO143"/>
      <c r="APP143"/>
      <c r="APQ143"/>
      <c r="APR143"/>
      <c r="APS143"/>
      <c r="APT143"/>
      <c r="APU143"/>
      <c r="APV143"/>
      <c r="APW143"/>
      <c r="APX143"/>
      <c r="APY143"/>
      <c r="APZ143"/>
      <c r="AQA143"/>
      <c r="AQB143"/>
      <c r="AQC143"/>
      <c r="AQD143"/>
      <c r="AQE143"/>
      <c r="AQF143"/>
      <c r="AQG143"/>
      <c r="AQH143"/>
      <c r="AQI143"/>
      <c r="AQJ143"/>
      <c r="AQK143"/>
      <c r="AQL143"/>
      <c r="AQM143"/>
      <c r="AQN143"/>
      <c r="AQO143"/>
      <c r="AQP143"/>
      <c r="AQQ143"/>
      <c r="AQR143"/>
      <c r="AQS143"/>
      <c r="AQT143"/>
      <c r="AQU143"/>
      <c r="AQV143"/>
      <c r="AQW143"/>
      <c r="AQX143"/>
      <c r="AQY143"/>
      <c r="AQZ143"/>
      <c r="ARA143"/>
      <c r="ARB143"/>
      <c r="ARC143"/>
      <c r="ARD143"/>
      <c r="ARE143"/>
      <c r="ARF143"/>
      <c r="ARG143"/>
      <c r="ARH143"/>
      <c r="ARI143"/>
      <c r="ARJ143"/>
      <c r="ARK143"/>
      <c r="ARL143"/>
      <c r="ARM143"/>
      <c r="ARN143"/>
      <c r="ARO143"/>
      <c r="ARP143"/>
      <c r="ARQ143"/>
      <c r="ARR143"/>
      <c r="ARS143"/>
      <c r="ART143"/>
      <c r="ARU143"/>
      <c r="ARV143"/>
      <c r="ARW143"/>
      <c r="ARX143"/>
      <c r="ARY143"/>
      <c r="ARZ143"/>
      <c r="ASA143"/>
      <c r="ASB143"/>
      <c r="ASC143"/>
      <c r="ASD143"/>
      <c r="ASE143"/>
      <c r="ASF143"/>
      <c r="ASG143"/>
      <c r="ASH143"/>
      <c r="ASI143"/>
      <c r="ASJ143"/>
      <c r="ASK143"/>
      <c r="ASL143"/>
      <c r="ASM143"/>
      <c r="ASN143"/>
      <c r="ASO143"/>
      <c r="ASP143"/>
      <c r="ASQ143"/>
      <c r="ASR143"/>
      <c r="ASS143"/>
      <c r="AST143"/>
      <c r="ASU143"/>
      <c r="ASV143"/>
      <c r="ASW143"/>
      <c r="ASX143"/>
      <c r="ASY143"/>
      <c r="ASZ143"/>
      <c r="ATA143"/>
      <c r="ATB143"/>
      <c r="ATC143"/>
      <c r="ATD143"/>
      <c r="ATE143"/>
      <c r="ATF143"/>
      <c r="ATG143"/>
      <c r="ATH143"/>
      <c r="ATI143"/>
      <c r="ATJ143"/>
      <c r="ATK143"/>
      <c r="ATL143"/>
      <c r="ATM143"/>
      <c r="ATN143"/>
      <c r="ATO143"/>
      <c r="ATP143"/>
      <c r="ATQ143"/>
      <c r="ATR143"/>
      <c r="ATS143"/>
      <c r="ATT143"/>
      <c r="ATU143"/>
      <c r="ATV143"/>
      <c r="ATW143"/>
      <c r="ATX143"/>
      <c r="ATY143"/>
      <c r="ATZ143"/>
      <c r="AUA143"/>
      <c r="AUB143"/>
      <c r="AUC143"/>
      <c r="AUD143"/>
      <c r="AUE143"/>
      <c r="AUF143"/>
      <c r="AUG143"/>
      <c r="AUH143"/>
      <c r="AUI143"/>
      <c r="AUJ143"/>
      <c r="AUK143"/>
      <c r="AUL143"/>
      <c r="AUM143"/>
      <c r="AUN143"/>
      <c r="AUO143"/>
      <c r="AUP143"/>
      <c r="AUQ143"/>
      <c r="AUR143"/>
      <c r="AUS143"/>
      <c r="AUT143"/>
      <c r="AUU143"/>
      <c r="AUV143"/>
      <c r="AUW143"/>
      <c r="AUX143"/>
      <c r="AUY143"/>
      <c r="AUZ143"/>
      <c r="AVA143"/>
      <c r="AVB143"/>
      <c r="AVC143"/>
      <c r="AVD143"/>
      <c r="AVE143"/>
      <c r="AVF143"/>
      <c r="AVG143"/>
      <c r="AVH143"/>
      <c r="AVI143"/>
      <c r="AVJ143"/>
      <c r="AVK143"/>
      <c r="AVL143"/>
      <c r="AVM143"/>
      <c r="AVN143"/>
      <c r="AVO143"/>
      <c r="AVP143"/>
      <c r="AVQ143"/>
      <c r="AVR143"/>
      <c r="AVS143"/>
      <c r="AVT143"/>
      <c r="AVU143"/>
      <c r="AVV143"/>
      <c r="AVW143"/>
      <c r="AVX143"/>
      <c r="AVY143"/>
      <c r="AVZ143"/>
      <c r="AWA143"/>
      <c r="AWB143"/>
      <c r="AWC143"/>
      <c r="AWD143"/>
      <c r="AWE143"/>
      <c r="AWF143"/>
      <c r="AWG143"/>
      <c r="AWH143"/>
      <c r="AWI143"/>
      <c r="AWJ143"/>
      <c r="AWK143"/>
      <c r="AWL143"/>
      <c r="AWM143"/>
      <c r="AWN143"/>
      <c r="AWO143"/>
      <c r="AWP143"/>
      <c r="AWQ143"/>
      <c r="AWR143"/>
      <c r="AWS143"/>
      <c r="AWT143"/>
      <c r="AWU143"/>
      <c r="AWV143"/>
      <c r="AWW143"/>
      <c r="AWX143"/>
      <c r="AWY143"/>
      <c r="AWZ143"/>
      <c r="AXA143"/>
      <c r="AXB143"/>
      <c r="AXC143"/>
      <c r="AXD143"/>
      <c r="AXE143"/>
      <c r="AXF143"/>
      <c r="AXG143"/>
      <c r="AXH143"/>
      <c r="AXI143"/>
      <c r="AXJ143"/>
      <c r="AXK143"/>
      <c r="AXL143"/>
      <c r="AXM143"/>
      <c r="AXN143"/>
      <c r="AXO143"/>
      <c r="AXP143"/>
      <c r="AXQ143"/>
      <c r="AXR143"/>
      <c r="AXS143"/>
      <c r="AXT143"/>
      <c r="AXU143"/>
      <c r="AXV143"/>
      <c r="AXW143"/>
      <c r="AXX143"/>
      <c r="AXY143"/>
      <c r="AXZ143"/>
      <c r="AYA143"/>
      <c r="AYB143"/>
      <c r="AYC143"/>
      <c r="AYD143"/>
      <c r="AYE143"/>
      <c r="AYF143"/>
      <c r="AYG143"/>
      <c r="AYH143"/>
      <c r="AYI143"/>
      <c r="AYJ143"/>
      <c r="AYK143"/>
      <c r="AYL143"/>
      <c r="AYM143"/>
      <c r="AYN143"/>
      <c r="AYO143"/>
      <c r="AYP143"/>
      <c r="AYQ143"/>
      <c r="AYR143"/>
      <c r="AYS143"/>
      <c r="AYT143"/>
      <c r="AYU143"/>
      <c r="AYV143"/>
      <c r="AYW143"/>
      <c r="AYX143"/>
      <c r="AYY143"/>
      <c r="AYZ143"/>
      <c r="AZA143"/>
      <c r="AZB143"/>
      <c r="AZC143"/>
      <c r="AZD143"/>
      <c r="AZE143"/>
      <c r="AZF143"/>
      <c r="AZG143"/>
      <c r="AZH143"/>
      <c r="AZI143"/>
      <c r="AZJ143"/>
      <c r="AZK143"/>
      <c r="AZL143"/>
      <c r="AZM143"/>
      <c r="AZN143"/>
      <c r="AZO143"/>
      <c r="AZP143"/>
      <c r="AZQ143"/>
      <c r="AZR143"/>
      <c r="AZS143"/>
      <c r="AZT143"/>
      <c r="AZU143"/>
      <c r="AZV143"/>
      <c r="AZW143"/>
      <c r="AZX143"/>
      <c r="AZY143"/>
      <c r="AZZ143"/>
      <c r="BAA143"/>
      <c r="BAB143"/>
      <c r="BAC143"/>
      <c r="BAD143"/>
      <c r="BAE143"/>
      <c r="BAF143"/>
      <c r="BAG143"/>
      <c r="BAH143"/>
      <c r="BAI143"/>
      <c r="BAJ143"/>
      <c r="BAK143"/>
      <c r="BAL143"/>
      <c r="BAM143"/>
      <c r="BAN143"/>
      <c r="BAO143"/>
      <c r="BAP143"/>
      <c r="BAQ143"/>
      <c r="BAR143"/>
      <c r="BAS143"/>
      <c r="BAT143"/>
      <c r="BAU143"/>
      <c r="BAV143"/>
      <c r="BAW143"/>
      <c r="BAX143"/>
      <c r="BAY143"/>
      <c r="BAZ143"/>
      <c r="BBA143"/>
      <c r="BBB143"/>
      <c r="BBC143"/>
      <c r="BBD143"/>
      <c r="BBE143"/>
      <c r="BBF143"/>
      <c r="BBG143"/>
      <c r="BBH143"/>
      <c r="BBI143"/>
      <c r="BBJ143"/>
      <c r="BBK143"/>
      <c r="BBL143"/>
      <c r="BBM143"/>
      <c r="BBN143"/>
      <c r="BBO143"/>
      <c r="BBP143"/>
      <c r="BBQ143"/>
      <c r="BBR143"/>
      <c r="BBS143"/>
      <c r="BBT143"/>
      <c r="BBU143"/>
      <c r="BBV143"/>
      <c r="BBW143"/>
      <c r="BBX143"/>
      <c r="BBY143"/>
      <c r="BBZ143"/>
      <c r="BCA143"/>
      <c r="BCB143"/>
      <c r="BCC143"/>
      <c r="BCD143"/>
      <c r="BCE143"/>
      <c r="BCF143"/>
      <c r="BCG143"/>
      <c r="BCH143"/>
      <c r="BCI143"/>
      <c r="BCJ143"/>
      <c r="BCK143"/>
      <c r="BCL143"/>
      <c r="BCM143"/>
      <c r="BCN143"/>
      <c r="BCO143"/>
      <c r="BCP143"/>
      <c r="BCQ143"/>
      <c r="BCR143"/>
      <c r="BCS143"/>
      <c r="BCT143"/>
      <c r="BCU143"/>
      <c r="BCV143"/>
      <c r="BCW143"/>
      <c r="BCX143"/>
      <c r="BCY143"/>
      <c r="BCZ143"/>
      <c r="BDA143"/>
      <c r="BDB143"/>
      <c r="BDC143"/>
      <c r="BDD143"/>
      <c r="BDE143"/>
      <c r="BDF143"/>
      <c r="BDG143"/>
      <c r="BDH143"/>
      <c r="BDI143"/>
      <c r="BDJ143"/>
      <c r="BDK143"/>
      <c r="BDL143"/>
      <c r="BDM143"/>
      <c r="BDN143"/>
      <c r="BDO143"/>
      <c r="BDP143"/>
      <c r="BDQ143"/>
      <c r="BDR143"/>
      <c r="BDS143"/>
      <c r="BDT143"/>
      <c r="BDU143"/>
      <c r="BDV143"/>
      <c r="BDW143"/>
      <c r="BDX143"/>
      <c r="BDY143"/>
      <c r="BDZ143"/>
      <c r="BEA143"/>
      <c r="BEB143"/>
      <c r="BEC143"/>
      <c r="BED143"/>
      <c r="BEE143"/>
      <c r="BEF143"/>
      <c r="BEG143"/>
      <c r="BEH143"/>
      <c r="BEI143"/>
      <c r="BEJ143"/>
      <c r="BEK143"/>
      <c r="BEL143"/>
      <c r="BEM143"/>
      <c r="BEN143"/>
      <c r="BEO143"/>
      <c r="BEP143"/>
      <c r="BEQ143"/>
      <c r="BER143"/>
      <c r="BES143"/>
      <c r="BET143"/>
      <c r="BEU143"/>
      <c r="BEV143"/>
      <c r="BEW143"/>
      <c r="BEX143"/>
      <c r="BEY143"/>
      <c r="BEZ143"/>
      <c r="BFA143"/>
      <c r="BFB143"/>
      <c r="BFC143"/>
      <c r="BFD143"/>
      <c r="BFE143"/>
      <c r="BFF143"/>
      <c r="BFG143"/>
      <c r="BFH143"/>
      <c r="BFI143"/>
      <c r="BFJ143"/>
      <c r="BFK143"/>
      <c r="BFL143"/>
      <c r="BFM143"/>
      <c r="BFN143"/>
      <c r="BFO143"/>
      <c r="BFP143"/>
      <c r="BFQ143"/>
      <c r="BFR143"/>
      <c r="BFS143"/>
      <c r="BFT143"/>
      <c r="BFU143"/>
      <c r="BFV143"/>
      <c r="BFW143"/>
      <c r="BFX143"/>
      <c r="BFY143"/>
      <c r="BFZ143"/>
      <c r="BGA143"/>
      <c r="BGB143"/>
      <c r="BGC143"/>
      <c r="BGD143"/>
      <c r="BGE143"/>
      <c r="BGF143"/>
      <c r="BGG143"/>
      <c r="BGH143"/>
      <c r="BGI143"/>
      <c r="BGJ143"/>
      <c r="BGK143"/>
      <c r="BGL143"/>
      <c r="BGM143"/>
      <c r="BGN143"/>
      <c r="BGO143"/>
      <c r="BGP143"/>
      <c r="BGQ143"/>
      <c r="BGR143"/>
      <c r="BGS143"/>
      <c r="BGT143"/>
      <c r="BGU143"/>
      <c r="BGV143"/>
      <c r="BGW143"/>
      <c r="BGX143"/>
      <c r="BGY143"/>
      <c r="BGZ143"/>
      <c r="BHA143"/>
      <c r="BHB143"/>
      <c r="BHC143"/>
      <c r="BHD143"/>
      <c r="BHE143"/>
      <c r="BHF143"/>
      <c r="BHG143"/>
      <c r="BHH143"/>
      <c r="BHI143"/>
      <c r="BHJ143"/>
      <c r="BHK143"/>
      <c r="BHL143"/>
      <c r="BHM143"/>
      <c r="BHN143"/>
      <c r="BHO143"/>
      <c r="BHP143"/>
      <c r="BHQ143"/>
      <c r="BHR143"/>
      <c r="BHS143"/>
      <c r="BHT143"/>
      <c r="BHU143"/>
      <c r="BHV143"/>
      <c r="BHW143"/>
      <c r="BHX143"/>
      <c r="BHY143"/>
      <c r="BHZ143"/>
      <c r="BIA143"/>
      <c r="BIB143"/>
      <c r="BIC143"/>
      <c r="BID143"/>
      <c r="BIE143"/>
      <c r="BIF143"/>
      <c r="BIG143"/>
      <c r="BIH143"/>
      <c r="BII143"/>
      <c r="BIJ143"/>
      <c r="BIK143"/>
      <c r="BIL143"/>
      <c r="BIM143"/>
      <c r="BIN143"/>
      <c r="BIO143"/>
      <c r="BIP143"/>
      <c r="BIQ143"/>
      <c r="BIR143"/>
      <c r="BIS143"/>
      <c r="BIT143"/>
      <c r="BIU143"/>
      <c r="BIV143"/>
      <c r="BIW143"/>
      <c r="BIX143"/>
      <c r="BIY143"/>
      <c r="BIZ143"/>
      <c r="BJA143"/>
      <c r="BJB143"/>
      <c r="BJC143"/>
      <c r="BJD143"/>
      <c r="BJE143"/>
      <c r="BJF143"/>
      <c r="BJG143"/>
      <c r="BJH143"/>
      <c r="BJI143"/>
      <c r="BJJ143"/>
      <c r="BJK143"/>
      <c r="BJL143"/>
      <c r="BJM143"/>
      <c r="BJN143"/>
      <c r="BJO143"/>
      <c r="BJP143"/>
      <c r="BJQ143"/>
      <c r="BJR143"/>
      <c r="BJS143"/>
      <c r="BJT143"/>
      <c r="BJU143"/>
      <c r="BJV143"/>
      <c r="BJW143"/>
      <c r="BJX143"/>
      <c r="BJY143"/>
      <c r="BJZ143"/>
      <c r="BKA143"/>
      <c r="BKB143"/>
      <c r="BKC143"/>
      <c r="BKD143"/>
      <c r="BKE143"/>
      <c r="BKF143"/>
      <c r="BKG143"/>
      <c r="BKH143"/>
      <c r="BKI143"/>
      <c r="BKJ143"/>
      <c r="BKK143"/>
      <c r="BKL143"/>
      <c r="BKM143"/>
      <c r="BKN143"/>
      <c r="BKO143"/>
      <c r="BKP143"/>
      <c r="BKQ143"/>
      <c r="BKR143"/>
      <c r="BKS143"/>
      <c r="BKT143"/>
      <c r="BKU143"/>
      <c r="BKV143"/>
      <c r="BKW143"/>
      <c r="BKX143"/>
      <c r="BKY143"/>
      <c r="BKZ143"/>
      <c r="BLA143"/>
      <c r="BLB143"/>
      <c r="BLC143"/>
      <c r="BLD143"/>
      <c r="BLE143"/>
      <c r="BLF143"/>
      <c r="BLG143"/>
      <c r="BLH143"/>
      <c r="BLI143"/>
      <c r="BLJ143"/>
      <c r="BLK143"/>
      <c r="BLL143"/>
      <c r="BLM143"/>
      <c r="BLN143"/>
      <c r="BLO143"/>
      <c r="BLP143"/>
      <c r="BLQ143"/>
      <c r="BLR143"/>
      <c r="BLS143"/>
      <c r="BLT143"/>
      <c r="BLU143"/>
      <c r="BLV143"/>
      <c r="BLW143"/>
      <c r="BLX143"/>
      <c r="BLY143"/>
      <c r="BLZ143"/>
      <c r="BMA143"/>
      <c r="BMB143"/>
      <c r="BMC143"/>
      <c r="BMD143"/>
      <c r="BME143"/>
      <c r="BMF143"/>
      <c r="BMG143"/>
      <c r="BMH143"/>
      <c r="BMI143"/>
      <c r="BMJ143"/>
      <c r="BMK143"/>
      <c r="BML143"/>
      <c r="BMM143"/>
      <c r="BMN143"/>
      <c r="BMO143"/>
      <c r="BMP143"/>
      <c r="BMQ143"/>
      <c r="BMR143"/>
      <c r="BMS143"/>
      <c r="BMT143"/>
      <c r="BMU143"/>
      <c r="BMV143"/>
      <c r="BMW143"/>
      <c r="BMX143"/>
      <c r="BMY143"/>
      <c r="BMZ143"/>
      <c r="BNA143"/>
      <c r="BNB143"/>
      <c r="BNC143"/>
      <c r="BND143"/>
      <c r="BNE143"/>
      <c r="BNF143"/>
      <c r="BNG143"/>
      <c r="BNH143"/>
      <c r="BNI143"/>
      <c r="BNJ143"/>
      <c r="BNK143"/>
      <c r="BNL143"/>
      <c r="BNM143"/>
      <c r="BNN143"/>
      <c r="BNO143"/>
      <c r="BNP143"/>
      <c r="BNQ143"/>
      <c r="BNR143"/>
      <c r="BNS143"/>
      <c r="BNT143"/>
      <c r="BNU143"/>
      <c r="BNV143"/>
      <c r="BNW143"/>
      <c r="BNX143"/>
      <c r="BNY143"/>
      <c r="BNZ143"/>
      <c r="BOA143"/>
      <c r="BOB143"/>
      <c r="BOC143"/>
      <c r="BOD143"/>
      <c r="BOE143"/>
      <c r="BOF143"/>
      <c r="BOG143"/>
      <c r="BOH143"/>
      <c r="BOI143"/>
      <c r="BOJ143"/>
      <c r="BOK143"/>
      <c r="BOL143"/>
      <c r="BOM143"/>
      <c r="BON143"/>
      <c r="BOO143"/>
      <c r="BOP143"/>
      <c r="BOQ143"/>
      <c r="BOR143"/>
      <c r="BOS143"/>
      <c r="BOT143"/>
      <c r="BOU143"/>
      <c r="BOV143"/>
      <c r="BOW143"/>
      <c r="BOX143"/>
      <c r="BOY143"/>
      <c r="BOZ143"/>
      <c r="BPA143"/>
      <c r="BPB143"/>
      <c r="BPC143"/>
      <c r="BPD143"/>
      <c r="BPE143"/>
      <c r="BPF143"/>
      <c r="BPG143"/>
      <c r="BPH143"/>
      <c r="BPI143"/>
      <c r="BPJ143"/>
      <c r="BPK143"/>
      <c r="BPL143"/>
      <c r="BPM143"/>
      <c r="BPN143"/>
      <c r="BPO143"/>
      <c r="BPP143"/>
      <c r="BPQ143"/>
      <c r="BPR143"/>
      <c r="BPS143"/>
      <c r="BPT143"/>
      <c r="BPU143"/>
      <c r="BPV143"/>
      <c r="BPW143"/>
      <c r="BPX143"/>
      <c r="BPY143"/>
      <c r="BPZ143"/>
      <c r="BQA143"/>
      <c r="BQB143"/>
      <c r="BQC143"/>
      <c r="BQD143"/>
      <c r="BQE143"/>
      <c r="BQF143"/>
      <c r="BQG143"/>
      <c r="BQH143"/>
      <c r="BQI143"/>
      <c r="BQJ143"/>
      <c r="BQK143"/>
      <c r="BQL143"/>
      <c r="BQM143"/>
      <c r="BQN143"/>
      <c r="BQO143"/>
      <c r="BQP143"/>
      <c r="BQQ143"/>
      <c r="BQR143"/>
      <c r="BQS143"/>
      <c r="BQT143"/>
      <c r="BQU143"/>
      <c r="BQV143"/>
      <c r="BQW143"/>
      <c r="BQX143"/>
      <c r="BQY143"/>
      <c r="BQZ143"/>
      <c r="BRA143"/>
      <c r="BRB143"/>
      <c r="BRC143"/>
      <c r="BRD143"/>
      <c r="BRE143"/>
      <c r="BRF143"/>
      <c r="BRG143"/>
      <c r="BRH143"/>
      <c r="BRI143"/>
      <c r="BRJ143"/>
      <c r="BRK143"/>
      <c r="BRL143"/>
      <c r="BRM143"/>
      <c r="BRN143"/>
      <c r="BRO143"/>
      <c r="BRP143"/>
      <c r="BRQ143"/>
      <c r="BRR143"/>
      <c r="BRS143"/>
      <c r="BRT143"/>
      <c r="BRU143"/>
      <c r="BRV143"/>
      <c r="BRW143"/>
      <c r="BRX143"/>
      <c r="BRY143"/>
      <c r="BRZ143"/>
      <c r="BSA143"/>
      <c r="BSB143"/>
      <c r="BSC143"/>
      <c r="BSD143"/>
      <c r="BSE143"/>
      <c r="BSF143"/>
      <c r="BSG143"/>
      <c r="BSH143"/>
      <c r="BSI143"/>
      <c r="BSJ143"/>
      <c r="BSK143"/>
      <c r="BSL143"/>
      <c r="BSM143"/>
      <c r="BSN143"/>
      <c r="BSO143"/>
      <c r="BSP143"/>
      <c r="BSQ143"/>
      <c r="BSR143"/>
      <c r="BSS143"/>
      <c r="BST143"/>
      <c r="BSU143"/>
      <c r="BSV143"/>
      <c r="BSW143"/>
      <c r="BSX143"/>
      <c r="BSY143"/>
      <c r="BSZ143"/>
      <c r="BTA143"/>
      <c r="BTB143"/>
      <c r="BTC143"/>
      <c r="BTD143"/>
      <c r="BTE143"/>
      <c r="BTF143"/>
      <c r="BTG143"/>
      <c r="BTH143"/>
      <c r="BTI143"/>
      <c r="BTJ143"/>
      <c r="BTK143"/>
      <c r="BTL143"/>
      <c r="BTM143"/>
      <c r="BTN143"/>
      <c r="BTO143"/>
      <c r="BTP143"/>
      <c r="BTQ143"/>
      <c r="BTR143"/>
      <c r="BTS143"/>
      <c r="BTT143"/>
      <c r="BTU143"/>
      <c r="BTV143"/>
      <c r="BTW143"/>
      <c r="BTX143"/>
      <c r="BTY143"/>
      <c r="BTZ143"/>
      <c r="BUA143"/>
      <c r="BUB143"/>
      <c r="BUC143"/>
      <c r="BUD143"/>
      <c r="BUE143"/>
      <c r="BUF143"/>
      <c r="BUG143"/>
      <c r="BUH143"/>
      <c r="BUI143"/>
      <c r="BUJ143"/>
      <c r="BUK143"/>
      <c r="BUL143"/>
      <c r="BUM143"/>
      <c r="BUN143"/>
      <c r="BUO143"/>
      <c r="BUP143"/>
      <c r="BUQ143"/>
      <c r="BUR143"/>
      <c r="BUS143"/>
      <c r="BUT143"/>
      <c r="BUU143"/>
      <c r="BUV143"/>
      <c r="BUW143"/>
      <c r="BUX143"/>
      <c r="BUY143"/>
      <c r="BUZ143"/>
      <c r="BVA143"/>
      <c r="BVB143"/>
      <c r="BVC143"/>
      <c r="BVD143"/>
      <c r="BVE143"/>
      <c r="BVF143"/>
      <c r="BVG143"/>
      <c r="BVH143"/>
      <c r="BVI143"/>
      <c r="BVJ143"/>
      <c r="BVK143"/>
      <c r="BVL143"/>
      <c r="BVM143"/>
      <c r="BVN143"/>
      <c r="BVO143"/>
      <c r="BVP143"/>
      <c r="BVQ143"/>
      <c r="BVR143"/>
      <c r="BVS143"/>
      <c r="BVT143"/>
      <c r="BVU143"/>
      <c r="BVV143"/>
      <c r="BVW143"/>
      <c r="BVX143"/>
      <c r="BVY143"/>
      <c r="BVZ143"/>
      <c r="BWA143"/>
      <c r="BWB143"/>
      <c r="BWC143"/>
      <c r="BWD143"/>
      <c r="BWE143"/>
      <c r="BWF143"/>
      <c r="BWG143"/>
      <c r="BWH143"/>
      <c r="BWI143"/>
      <c r="BWJ143"/>
      <c r="BWK143"/>
      <c r="BWL143"/>
      <c r="BWM143"/>
      <c r="BWN143"/>
      <c r="BWO143"/>
      <c r="BWP143"/>
      <c r="BWQ143"/>
      <c r="BWR143"/>
      <c r="BWS143"/>
      <c r="BWT143"/>
      <c r="BWU143"/>
      <c r="BWV143"/>
      <c r="BWW143"/>
      <c r="BWX143"/>
      <c r="BWY143"/>
      <c r="BWZ143"/>
      <c r="BXA143"/>
      <c r="BXB143"/>
      <c r="BXC143"/>
      <c r="BXD143"/>
      <c r="BXE143"/>
      <c r="BXF143"/>
      <c r="BXG143"/>
      <c r="BXH143"/>
      <c r="BXI143"/>
      <c r="BXJ143"/>
      <c r="BXK143"/>
      <c r="BXL143"/>
      <c r="BXM143"/>
      <c r="BXN143"/>
      <c r="BXO143"/>
      <c r="BXP143"/>
      <c r="BXQ143"/>
      <c r="BXR143"/>
      <c r="BXS143"/>
      <c r="BXT143"/>
      <c r="BXU143"/>
      <c r="BXV143"/>
      <c r="BXW143"/>
      <c r="BXX143"/>
      <c r="BXY143"/>
      <c r="BXZ143"/>
      <c r="BYA143"/>
      <c r="BYB143"/>
      <c r="BYC143"/>
      <c r="BYD143"/>
      <c r="BYE143"/>
      <c r="BYF143"/>
      <c r="BYG143"/>
      <c r="BYH143"/>
      <c r="BYI143"/>
      <c r="BYJ143"/>
      <c r="BYK143"/>
      <c r="BYL143"/>
      <c r="BYM143"/>
      <c r="BYN143"/>
      <c r="BYO143"/>
      <c r="BYP143"/>
      <c r="BYQ143"/>
      <c r="BYR143"/>
      <c r="BYS143"/>
      <c r="BYT143"/>
      <c r="BYU143"/>
      <c r="BYV143"/>
      <c r="BYW143"/>
      <c r="BYX143"/>
      <c r="BYY143"/>
      <c r="BYZ143"/>
      <c r="BZA143"/>
      <c r="BZB143"/>
      <c r="BZC143"/>
      <c r="BZD143"/>
      <c r="BZE143"/>
      <c r="BZF143"/>
      <c r="BZG143"/>
      <c r="BZH143"/>
      <c r="BZI143"/>
      <c r="BZJ143"/>
      <c r="BZK143"/>
      <c r="BZL143"/>
      <c r="BZM143"/>
      <c r="BZN143"/>
      <c r="BZO143"/>
      <c r="BZP143"/>
      <c r="BZQ143"/>
      <c r="BZR143"/>
      <c r="BZS143"/>
      <c r="BZT143"/>
      <c r="BZU143"/>
      <c r="BZV143"/>
      <c r="BZW143"/>
      <c r="BZX143"/>
      <c r="BZY143"/>
      <c r="BZZ143"/>
      <c r="CAA143"/>
      <c r="CAB143"/>
      <c r="CAC143"/>
      <c r="CAD143"/>
      <c r="CAE143"/>
      <c r="CAF143"/>
      <c r="CAG143"/>
      <c r="CAH143"/>
      <c r="CAI143"/>
      <c r="CAJ143"/>
      <c r="CAK143"/>
      <c r="CAL143"/>
      <c r="CAM143"/>
      <c r="CAN143"/>
      <c r="CAO143"/>
      <c r="CAP143"/>
      <c r="CAQ143"/>
      <c r="CAR143"/>
      <c r="CAS143"/>
      <c r="CAT143"/>
      <c r="CAU143"/>
      <c r="CAV143"/>
      <c r="CAW143"/>
      <c r="CAX143"/>
      <c r="CAY143"/>
      <c r="CAZ143"/>
      <c r="CBA143"/>
      <c r="CBB143"/>
      <c r="CBC143"/>
      <c r="CBD143"/>
      <c r="CBE143"/>
      <c r="CBF143"/>
      <c r="CBG143"/>
      <c r="CBH143"/>
      <c r="CBI143"/>
      <c r="CBJ143"/>
      <c r="CBK143"/>
      <c r="CBL143"/>
      <c r="CBM143"/>
      <c r="CBN143"/>
      <c r="CBO143"/>
      <c r="CBP143"/>
      <c r="CBQ143"/>
      <c r="CBR143"/>
      <c r="CBS143"/>
      <c r="CBT143"/>
      <c r="CBU143"/>
      <c r="CBV143"/>
      <c r="CBW143"/>
      <c r="CBX143"/>
      <c r="CBY143"/>
      <c r="CBZ143"/>
      <c r="CCA143"/>
      <c r="CCB143"/>
      <c r="CCC143"/>
      <c r="CCD143"/>
      <c r="CCE143"/>
      <c r="CCF143"/>
      <c r="CCG143"/>
      <c r="CCH143"/>
      <c r="CCI143"/>
      <c r="CCJ143"/>
      <c r="CCK143"/>
      <c r="CCL143"/>
      <c r="CCM143"/>
      <c r="CCN143"/>
      <c r="CCO143"/>
      <c r="CCP143"/>
      <c r="CCQ143"/>
      <c r="CCR143"/>
      <c r="CCS143"/>
      <c r="CCT143"/>
      <c r="CCU143"/>
      <c r="CCV143"/>
      <c r="CCW143"/>
      <c r="CCX143"/>
      <c r="CCY143"/>
      <c r="CCZ143"/>
      <c r="CDA143"/>
      <c r="CDB143"/>
      <c r="CDC143"/>
      <c r="CDD143"/>
      <c r="CDE143"/>
      <c r="CDF143"/>
      <c r="CDG143"/>
      <c r="CDH143"/>
      <c r="CDI143"/>
      <c r="CDJ143"/>
      <c r="CDK143"/>
      <c r="CDL143"/>
      <c r="CDM143"/>
      <c r="CDN143"/>
      <c r="CDO143"/>
      <c r="CDP143"/>
      <c r="CDQ143"/>
      <c r="CDR143"/>
      <c r="CDS143"/>
      <c r="CDT143"/>
      <c r="CDU143"/>
      <c r="CDV143"/>
      <c r="CDW143"/>
      <c r="CDX143"/>
      <c r="CDY143"/>
      <c r="CDZ143"/>
      <c r="CEA143"/>
      <c r="CEB143"/>
      <c r="CEC143"/>
      <c r="CED143"/>
      <c r="CEE143"/>
      <c r="CEF143"/>
      <c r="CEG143"/>
      <c r="CEH143"/>
      <c r="CEI143"/>
      <c r="CEJ143"/>
      <c r="CEK143"/>
      <c r="CEL143"/>
      <c r="CEM143"/>
      <c r="CEN143"/>
      <c r="CEO143"/>
      <c r="CEP143"/>
      <c r="CEQ143"/>
      <c r="CER143"/>
      <c r="CES143"/>
      <c r="CET143"/>
      <c r="CEU143"/>
      <c r="CEV143"/>
      <c r="CEW143"/>
      <c r="CEX143"/>
      <c r="CEY143"/>
      <c r="CEZ143"/>
      <c r="CFA143"/>
      <c r="CFB143"/>
      <c r="CFC143"/>
      <c r="CFD143"/>
      <c r="CFE143"/>
      <c r="CFF143"/>
      <c r="CFG143"/>
      <c r="CFH143"/>
      <c r="CFI143"/>
      <c r="CFJ143"/>
      <c r="CFK143"/>
      <c r="CFL143"/>
      <c r="CFM143"/>
      <c r="CFN143"/>
      <c r="CFO143"/>
      <c r="CFP143"/>
      <c r="CFQ143"/>
      <c r="CFR143"/>
      <c r="CFS143"/>
      <c r="CFT143"/>
      <c r="CFU143"/>
      <c r="CFV143"/>
      <c r="CFW143"/>
      <c r="CFX143"/>
      <c r="CFY143"/>
      <c r="CFZ143"/>
      <c r="CGA143"/>
      <c r="CGB143"/>
      <c r="CGC143"/>
      <c r="CGD143"/>
      <c r="CGE143"/>
      <c r="CGF143"/>
      <c r="CGG143"/>
      <c r="CGH143"/>
      <c r="CGI143"/>
      <c r="CGJ143"/>
      <c r="CGK143"/>
      <c r="CGL143"/>
      <c r="CGM143"/>
      <c r="CGN143"/>
      <c r="CGO143"/>
      <c r="CGP143"/>
      <c r="CGQ143"/>
      <c r="CGR143"/>
      <c r="CGS143"/>
      <c r="CGT143"/>
      <c r="CGU143"/>
      <c r="CGV143"/>
      <c r="CGW143"/>
      <c r="CGX143"/>
      <c r="CGY143"/>
      <c r="CGZ143"/>
      <c r="CHA143"/>
      <c r="CHB143"/>
      <c r="CHC143"/>
      <c r="CHD143"/>
      <c r="CHE143"/>
      <c r="CHF143"/>
      <c r="CHG143"/>
      <c r="CHH143"/>
      <c r="CHI143"/>
      <c r="CHJ143"/>
      <c r="CHK143"/>
      <c r="CHL143"/>
      <c r="CHM143"/>
      <c r="CHN143"/>
      <c r="CHO143"/>
      <c r="CHP143"/>
      <c r="CHQ143"/>
      <c r="CHR143"/>
      <c r="CHS143"/>
      <c r="CHT143"/>
      <c r="CHU143"/>
      <c r="CHV143"/>
      <c r="CHW143"/>
      <c r="CHX143"/>
      <c r="CHY143"/>
      <c r="CHZ143"/>
      <c r="CIA143"/>
      <c r="CIB143"/>
      <c r="CIC143"/>
      <c r="CID143"/>
      <c r="CIE143"/>
      <c r="CIF143"/>
      <c r="CIG143"/>
      <c r="CIH143"/>
      <c r="CII143"/>
      <c r="CIJ143"/>
      <c r="CIK143"/>
      <c r="CIL143"/>
      <c r="CIM143"/>
      <c r="CIN143"/>
      <c r="CIO143"/>
      <c r="CIP143"/>
      <c r="CIQ143"/>
      <c r="CIR143"/>
      <c r="CIS143"/>
      <c r="CIT143"/>
      <c r="CIU143"/>
      <c r="CIV143"/>
      <c r="CIW143"/>
      <c r="CIX143"/>
      <c r="CIY143"/>
      <c r="CIZ143"/>
      <c r="CJA143"/>
      <c r="CJB143"/>
      <c r="CJC143"/>
      <c r="CJD143"/>
      <c r="CJE143"/>
      <c r="CJF143"/>
      <c r="CJG143"/>
      <c r="CJH143"/>
      <c r="CJI143"/>
      <c r="CJJ143"/>
      <c r="CJK143"/>
      <c r="CJL143"/>
      <c r="CJM143"/>
      <c r="CJN143"/>
      <c r="CJO143"/>
      <c r="CJP143"/>
      <c r="CJQ143"/>
      <c r="CJR143"/>
      <c r="CJS143"/>
      <c r="CJT143"/>
      <c r="CJU143"/>
      <c r="CJV143"/>
      <c r="CJW143"/>
      <c r="CJX143"/>
      <c r="CJY143"/>
      <c r="CJZ143"/>
      <c r="CKA143"/>
      <c r="CKB143"/>
      <c r="CKC143"/>
      <c r="CKD143"/>
      <c r="CKE143"/>
      <c r="CKF143"/>
      <c r="CKG143"/>
      <c r="CKH143"/>
      <c r="CKI143"/>
      <c r="CKJ143"/>
      <c r="CKK143"/>
      <c r="CKL143"/>
      <c r="CKM143"/>
      <c r="CKN143"/>
      <c r="CKO143"/>
      <c r="CKP143"/>
      <c r="CKQ143"/>
      <c r="CKR143"/>
      <c r="CKS143"/>
      <c r="CKT143"/>
      <c r="CKU143"/>
      <c r="CKV143"/>
      <c r="CKW143"/>
      <c r="CKX143"/>
      <c r="CKY143"/>
      <c r="CKZ143"/>
      <c r="CLA143"/>
      <c r="CLB143"/>
      <c r="CLC143"/>
      <c r="CLD143"/>
      <c r="CLE143"/>
      <c r="CLF143"/>
      <c r="CLG143"/>
      <c r="CLH143"/>
      <c r="CLI143"/>
      <c r="CLJ143"/>
      <c r="CLK143"/>
      <c r="CLL143"/>
      <c r="CLM143"/>
      <c r="CLN143"/>
      <c r="CLO143"/>
      <c r="CLP143"/>
      <c r="CLQ143"/>
      <c r="CLR143"/>
      <c r="CLS143"/>
      <c r="CLT143"/>
      <c r="CLU143"/>
      <c r="CLV143"/>
      <c r="CLW143"/>
      <c r="CLX143"/>
      <c r="CLY143"/>
      <c r="CLZ143"/>
      <c r="CMA143"/>
      <c r="CMB143"/>
      <c r="CMC143"/>
      <c r="CMD143"/>
      <c r="CME143"/>
      <c r="CMF143"/>
      <c r="CMG143"/>
      <c r="CMH143"/>
      <c r="CMI143"/>
      <c r="CMJ143"/>
      <c r="CMK143"/>
      <c r="CML143"/>
      <c r="CMM143"/>
      <c r="CMN143"/>
      <c r="CMO143"/>
      <c r="CMP143"/>
      <c r="CMQ143"/>
      <c r="CMR143"/>
      <c r="CMS143"/>
      <c r="CMT143"/>
      <c r="CMU143"/>
      <c r="CMV143"/>
      <c r="CMW143"/>
      <c r="CMX143"/>
      <c r="CMY143"/>
      <c r="CMZ143"/>
      <c r="CNA143"/>
      <c r="CNB143"/>
      <c r="CNC143"/>
      <c r="CND143"/>
      <c r="CNE143"/>
      <c r="CNF143"/>
      <c r="CNG143"/>
      <c r="CNH143"/>
      <c r="CNI143"/>
      <c r="CNJ143"/>
      <c r="CNK143"/>
      <c r="CNL143"/>
      <c r="CNM143"/>
      <c r="CNN143"/>
      <c r="CNO143"/>
      <c r="CNP143"/>
      <c r="CNQ143"/>
      <c r="CNR143"/>
      <c r="CNS143"/>
      <c r="CNT143"/>
      <c r="CNU143"/>
      <c r="CNV143"/>
      <c r="CNW143"/>
      <c r="CNX143"/>
      <c r="CNY143"/>
      <c r="CNZ143"/>
      <c r="COA143"/>
      <c r="COB143"/>
      <c r="COC143"/>
      <c r="COD143"/>
      <c r="COE143"/>
      <c r="COF143"/>
      <c r="COG143"/>
      <c r="COH143"/>
      <c r="COI143"/>
      <c r="COJ143"/>
      <c r="COK143"/>
      <c r="COL143"/>
      <c r="COM143"/>
      <c r="CON143"/>
      <c r="COO143"/>
      <c r="COP143"/>
      <c r="COQ143"/>
      <c r="COR143"/>
      <c r="COS143"/>
      <c r="COT143"/>
      <c r="COU143"/>
      <c r="COV143"/>
      <c r="COW143"/>
      <c r="COX143"/>
      <c r="COY143"/>
      <c r="COZ143"/>
      <c r="CPA143"/>
      <c r="CPB143"/>
      <c r="CPC143"/>
      <c r="CPD143"/>
      <c r="CPE143"/>
      <c r="CPF143"/>
      <c r="CPG143"/>
      <c r="CPH143"/>
      <c r="CPI143"/>
      <c r="CPJ143"/>
      <c r="CPK143"/>
      <c r="CPL143"/>
      <c r="CPM143"/>
      <c r="CPN143"/>
      <c r="CPO143"/>
      <c r="CPP143"/>
      <c r="CPQ143"/>
      <c r="CPR143"/>
      <c r="CPS143"/>
      <c r="CPT143"/>
      <c r="CPU143"/>
      <c r="CPV143"/>
      <c r="CPW143"/>
      <c r="CPX143"/>
      <c r="CPY143"/>
      <c r="CPZ143"/>
      <c r="CQA143"/>
      <c r="CQB143"/>
      <c r="CQC143"/>
      <c r="CQD143"/>
      <c r="CQE143"/>
      <c r="CQF143"/>
      <c r="CQG143"/>
      <c r="CQH143"/>
      <c r="CQI143"/>
      <c r="CQJ143"/>
      <c r="CQK143"/>
      <c r="CQL143"/>
      <c r="CQM143"/>
      <c r="CQN143"/>
      <c r="CQO143"/>
      <c r="CQP143"/>
      <c r="CQQ143"/>
      <c r="CQR143"/>
      <c r="CQS143"/>
      <c r="CQT143"/>
      <c r="CQU143"/>
      <c r="CQV143"/>
      <c r="CQW143"/>
      <c r="CQX143"/>
      <c r="CQY143"/>
      <c r="CQZ143"/>
      <c r="CRA143"/>
      <c r="CRB143"/>
      <c r="CRC143"/>
      <c r="CRD143"/>
      <c r="CRE143"/>
      <c r="CRF143"/>
      <c r="CRG143"/>
      <c r="CRH143"/>
      <c r="CRI143"/>
      <c r="CRJ143"/>
      <c r="CRK143"/>
      <c r="CRL143"/>
      <c r="CRM143"/>
      <c r="CRN143"/>
      <c r="CRO143"/>
      <c r="CRP143"/>
      <c r="CRQ143"/>
      <c r="CRR143"/>
      <c r="CRS143"/>
      <c r="CRT143"/>
      <c r="CRU143"/>
      <c r="CRV143"/>
      <c r="CRW143"/>
      <c r="CRX143"/>
      <c r="CRY143"/>
      <c r="CRZ143"/>
      <c r="CSA143"/>
      <c r="CSB143"/>
      <c r="CSC143"/>
      <c r="CSD143"/>
      <c r="CSE143"/>
      <c r="CSF143"/>
      <c r="CSG143"/>
      <c r="CSH143"/>
      <c r="CSI143"/>
      <c r="CSJ143"/>
      <c r="CSK143"/>
      <c r="CSL143"/>
      <c r="CSM143"/>
      <c r="CSN143"/>
      <c r="CSO143"/>
      <c r="CSP143"/>
      <c r="CSQ143"/>
      <c r="CSR143"/>
      <c r="CSS143"/>
      <c r="CST143"/>
      <c r="CSU143"/>
      <c r="CSV143"/>
      <c r="CSW143"/>
      <c r="CSX143"/>
      <c r="CSY143"/>
      <c r="CSZ143"/>
      <c r="CTA143"/>
      <c r="CTB143"/>
      <c r="CTC143"/>
      <c r="CTD143"/>
      <c r="CTE143"/>
      <c r="CTF143"/>
      <c r="CTG143"/>
      <c r="CTH143"/>
      <c r="CTI143"/>
      <c r="CTJ143"/>
      <c r="CTK143"/>
      <c r="CTL143"/>
      <c r="CTM143"/>
      <c r="CTN143"/>
      <c r="CTO143"/>
      <c r="CTP143"/>
      <c r="CTQ143"/>
      <c r="CTR143"/>
      <c r="CTS143"/>
      <c r="CTT143"/>
      <c r="CTU143"/>
      <c r="CTV143"/>
      <c r="CTW143"/>
      <c r="CTX143"/>
      <c r="CTY143"/>
      <c r="CTZ143"/>
      <c r="CUA143"/>
      <c r="CUB143"/>
      <c r="CUC143"/>
      <c r="CUD143"/>
      <c r="CUE143"/>
      <c r="CUF143"/>
      <c r="CUG143"/>
      <c r="CUH143"/>
      <c r="CUI143"/>
      <c r="CUJ143"/>
      <c r="CUK143"/>
      <c r="CUL143"/>
      <c r="CUM143"/>
      <c r="CUN143"/>
      <c r="CUO143"/>
      <c r="CUP143"/>
      <c r="CUQ143"/>
      <c r="CUR143"/>
      <c r="CUS143"/>
      <c r="CUT143"/>
      <c r="CUU143"/>
      <c r="CUV143"/>
      <c r="CUW143"/>
      <c r="CUX143"/>
      <c r="CUY143"/>
      <c r="CUZ143"/>
      <c r="CVA143"/>
      <c r="CVB143"/>
      <c r="CVC143"/>
      <c r="CVD143"/>
      <c r="CVE143"/>
      <c r="CVF143"/>
      <c r="CVG143"/>
      <c r="CVH143"/>
      <c r="CVI143"/>
      <c r="CVJ143"/>
      <c r="CVK143"/>
      <c r="CVL143"/>
      <c r="CVM143"/>
      <c r="CVN143"/>
      <c r="CVO143"/>
      <c r="CVP143"/>
      <c r="CVQ143"/>
      <c r="CVR143"/>
      <c r="CVS143"/>
      <c r="CVT143"/>
      <c r="CVU143"/>
      <c r="CVV143"/>
      <c r="CVW143"/>
      <c r="CVX143"/>
      <c r="CVY143"/>
      <c r="CVZ143"/>
      <c r="CWA143"/>
      <c r="CWB143"/>
      <c r="CWC143"/>
      <c r="CWD143"/>
      <c r="CWE143"/>
      <c r="CWF143"/>
      <c r="CWG143"/>
      <c r="CWH143"/>
      <c r="CWI143"/>
      <c r="CWJ143"/>
      <c r="CWK143"/>
      <c r="CWL143"/>
      <c r="CWM143"/>
      <c r="CWN143"/>
      <c r="CWO143"/>
      <c r="CWP143"/>
      <c r="CWQ143"/>
      <c r="CWR143"/>
      <c r="CWS143"/>
      <c r="CWT143"/>
      <c r="CWU143"/>
      <c r="CWV143"/>
      <c r="CWW143"/>
      <c r="CWX143"/>
      <c r="CWY143"/>
      <c r="CWZ143"/>
      <c r="CXA143"/>
      <c r="CXB143"/>
      <c r="CXC143"/>
      <c r="CXD143"/>
      <c r="CXE143"/>
      <c r="CXF143"/>
      <c r="CXG143"/>
      <c r="CXH143"/>
      <c r="CXI143"/>
      <c r="CXJ143"/>
      <c r="CXK143"/>
      <c r="CXL143"/>
      <c r="CXM143"/>
      <c r="CXN143"/>
      <c r="CXO143"/>
      <c r="CXP143"/>
      <c r="CXQ143"/>
      <c r="CXR143"/>
      <c r="CXS143"/>
      <c r="CXT143"/>
      <c r="CXU143"/>
      <c r="CXV143"/>
      <c r="CXW143"/>
      <c r="CXX143"/>
      <c r="CXY143"/>
      <c r="CXZ143"/>
      <c r="CYA143"/>
      <c r="CYB143"/>
      <c r="CYC143"/>
      <c r="CYD143"/>
      <c r="CYE143"/>
      <c r="CYF143"/>
      <c r="CYG143"/>
      <c r="CYH143"/>
      <c r="CYI143"/>
      <c r="CYJ143"/>
      <c r="CYK143"/>
      <c r="CYL143"/>
      <c r="CYM143"/>
      <c r="CYN143"/>
      <c r="CYO143"/>
      <c r="CYP143"/>
      <c r="CYQ143"/>
      <c r="CYR143"/>
      <c r="CYS143"/>
      <c r="CYT143"/>
      <c r="CYU143"/>
      <c r="CYV143"/>
      <c r="CYW143"/>
      <c r="CYX143"/>
      <c r="CYY143"/>
      <c r="CYZ143"/>
      <c r="CZA143"/>
      <c r="CZB143"/>
      <c r="CZC143"/>
      <c r="CZD143"/>
      <c r="CZE143"/>
      <c r="CZF143"/>
      <c r="CZG143"/>
      <c r="CZH143"/>
      <c r="CZI143"/>
      <c r="CZJ143"/>
      <c r="CZK143"/>
      <c r="CZL143"/>
      <c r="CZM143"/>
      <c r="CZN143"/>
      <c r="CZO143"/>
      <c r="CZP143"/>
      <c r="CZQ143"/>
      <c r="CZR143"/>
      <c r="CZS143"/>
      <c r="CZT143"/>
      <c r="CZU143"/>
      <c r="CZV143"/>
      <c r="CZW143"/>
      <c r="CZX143"/>
      <c r="CZY143"/>
      <c r="CZZ143"/>
      <c r="DAA143"/>
      <c r="DAB143"/>
      <c r="DAC143"/>
      <c r="DAD143"/>
      <c r="DAE143"/>
      <c r="DAF143"/>
      <c r="DAG143"/>
      <c r="DAH143"/>
      <c r="DAI143"/>
      <c r="DAJ143"/>
      <c r="DAK143"/>
      <c r="DAL143"/>
      <c r="DAM143"/>
      <c r="DAN143"/>
      <c r="DAO143"/>
      <c r="DAP143"/>
      <c r="DAQ143"/>
      <c r="DAR143"/>
      <c r="DAS143"/>
      <c r="DAT143"/>
      <c r="DAU143"/>
      <c r="DAV143"/>
      <c r="DAW143"/>
      <c r="DAX143"/>
      <c r="DAY143"/>
      <c r="DAZ143"/>
      <c r="DBA143"/>
      <c r="DBB143"/>
      <c r="DBC143"/>
      <c r="DBD143"/>
      <c r="DBE143"/>
      <c r="DBF143"/>
      <c r="DBG143"/>
      <c r="DBH143"/>
      <c r="DBI143"/>
      <c r="DBJ143"/>
      <c r="DBK143"/>
      <c r="DBL143"/>
      <c r="DBM143"/>
      <c r="DBN143"/>
      <c r="DBO143"/>
      <c r="DBP143"/>
      <c r="DBQ143"/>
      <c r="DBR143"/>
      <c r="DBS143"/>
      <c r="DBT143"/>
      <c r="DBU143"/>
      <c r="DBV143"/>
      <c r="DBW143"/>
      <c r="DBX143"/>
      <c r="DBY143"/>
      <c r="DBZ143"/>
      <c r="DCA143"/>
      <c r="DCB143"/>
      <c r="DCC143"/>
      <c r="DCD143"/>
      <c r="DCE143"/>
      <c r="DCF143"/>
      <c r="DCG143"/>
      <c r="DCH143"/>
      <c r="DCI143"/>
      <c r="DCJ143"/>
      <c r="DCK143"/>
      <c r="DCL143"/>
      <c r="DCM143"/>
      <c r="DCN143"/>
      <c r="DCO143"/>
      <c r="DCP143"/>
      <c r="DCQ143"/>
      <c r="DCR143"/>
      <c r="DCS143"/>
      <c r="DCT143"/>
      <c r="DCU143"/>
      <c r="DCV143"/>
      <c r="DCW143"/>
      <c r="DCX143"/>
      <c r="DCY143"/>
      <c r="DCZ143"/>
      <c r="DDA143"/>
      <c r="DDB143"/>
      <c r="DDC143"/>
      <c r="DDD143"/>
      <c r="DDE143"/>
      <c r="DDF143"/>
      <c r="DDG143"/>
      <c r="DDH143"/>
      <c r="DDI143"/>
      <c r="DDJ143"/>
      <c r="DDK143"/>
      <c r="DDL143"/>
      <c r="DDM143"/>
      <c r="DDN143"/>
      <c r="DDO143"/>
      <c r="DDP143"/>
      <c r="DDQ143"/>
      <c r="DDR143"/>
      <c r="DDS143"/>
      <c r="DDT143"/>
      <c r="DDU143"/>
      <c r="DDV143"/>
      <c r="DDW143"/>
      <c r="DDX143"/>
      <c r="DDY143"/>
      <c r="DDZ143"/>
      <c r="DEA143"/>
      <c r="DEB143"/>
      <c r="DEC143"/>
      <c r="DED143"/>
      <c r="DEE143"/>
      <c r="DEF143"/>
      <c r="DEG143"/>
      <c r="DEH143"/>
      <c r="DEI143"/>
      <c r="DEJ143"/>
      <c r="DEK143"/>
      <c r="DEL143"/>
      <c r="DEM143"/>
      <c r="DEN143"/>
      <c r="DEO143"/>
      <c r="DEP143"/>
      <c r="DEQ143"/>
      <c r="DER143"/>
      <c r="DES143"/>
      <c r="DET143"/>
      <c r="DEU143"/>
      <c r="DEV143"/>
      <c r="DEW143"/>
      <c r="DEX143"/>
      <c r="DEY143"/>
      <c r="DEZ143"/>
      <c r="DFA143"/>
      <c r="DFB143"/>
      <c r="DFC143"/>
      <c r="DFD143"/>
      <c r="DFE143"/>
      <c r="DFF143"/>
      <c r="DFG143"/>
      <c r="DFH143"/>
      <c r="DFI143"/>
      <c r="DFJ143"/>
      <c r="DFK143"/>
      <c r="DFL143"/>
      <c r="DFM143"/>
      <c r="DFN143"/>
      <c r="DFO143"/>
      <c r="DFP143"/>
      <c r="DFQ143"/>
      <c r="DFR143"/>
      <c r="DFS143"/>
      <c r="DFT143"/>
      <c r="DFU143"/>
      <c r="DFV143"/>
      <c r="DFW143"/>
      <c r="DFX143"/>
      <c r="DFY143"/>
      <c r="DFZ143"/>
      <c r="DGA143"/>
      <c r="DGB143"/>
      <c r="DGC143"/>
      <c r="DGD143"/>
      <c r="DGE143"/>
      <c r="DGF143"/>
      <c r="DGG143"/>
      <c r="DGH143"/>
      <c r="DGI143"/>
      <c r="DGJ143"/>
      <c r="DGK143"/>
      <c r="DGL143"/>
      <c r="DGM143"/>
      <c r="DGN143"/>
      <c r="DGO143"/>
      <c r="DGP143"/>
      <c r="DGQ143"/>
      <c r="DGR143"/>
      <c r="DGS143"/>
      <c r="DGT143"/>
      <c r="DGU143"/>
      <c r="DGV143"/>
      <c r="DGW143"/>
      <c r="DGX143"/>
      <c r="DGY143"/>
      <c r="DGZ143"/>
      <c r="DHA143"/>
      <c r="DHB143"/>
      <c r="DHC143"/>
      <c r="DHD143"/>
      <c r="DHE143"/>
      <c r="DHF143"/>
      <c r="DHG143"/>
      <c r="DHH143"/>
      <c r="DHI143"/>
      <c r="DHJ143"/>
      <c r="DHK143"/>
      <c r="DHL143"/>
      <c r="DHM143"/>
      <c r="DHN143"/>
      <c r="DHO143"/>
      <c r="DHP143"/>
      <c r="DHQ143"/>
      <c r="DHR143"/>
      <c r="DHS143"/>
      <c r="DHT143"/>
      <c r="DHU143"/>
      <c r="DHV143"/>
      <c r="DHW143"/>
      <c r="DHX143"/>
      <c r="DHY143"/>
      <c r="DHZ143"/>
      <c r="DIA143"/>
      <c r="DIB143"/>
      <c r="DIC143"/>
      <c r="DID143"/>
      <c r="DIE143"/>
      <c r="DIF143"/>
      <c r="DIG143"/>
      <c r="DIH143"/>
      <c r="DII143"/>
      <c r="DIJ143"/>
      <c r="DIK143"/>
      <c r="DIL143"/>
      <c r="DIM143"/>
      <c r="DIN143"/>
      <c r="DIO143"/>
      <c r="DIP143"/>
      <c r="DIQ143"/>
      <c r="DIR143"/>
      <c r="DIS143"/>
      <c r="DIT143"/>
      <c r="DIU143"/>
      <c r="DIV143"/>
      <c r="DIW143"/>
      <c r="DIX143"/>
      <c r="DIY143"/>
      <c r="DIZ143"/>
      <c r="DJA143"/>
      <c r="DJB143"/>
      <c r="DJC143"/>
      <c r="DJD143"/>
      <c r="DJE143"/>
      <c r="DJF143"/>
      <c r="DJG143"/>
      <c r="DJH143"/>
      <c r="DJI143"/>
      <c r="DJJ143"/>
      <c r="DJK143"/>
      <c r="DJL143"/>
      <c r="DJM143"/>
      <c r="DJN143"/>
      <c r="DJO143"/>
      <c r="DJP143"/>
      <c r="DJQ143"/>
      <c r="DJR143"/>
      <c r="DJS143"/>
      <c r="DJT143"/>
      <c r="DJU143"/>
      <c r="DJV143"/>
      <c r="DJW143"/>
      <c r="DJX143"/>
      <c r="DJY143"/>
      <c r="DJZ143"/>
      <c r="DKA143"/>
      <c r="DKB143"/>
      <c r="DKC143"/>
      <c r="DKD143"/>
      <c r="DKE143"/>
      <c r="DKF143"/>
      <c r="DKG143"/>
      <c r="DKH143"/>
      <c r="DKI143"/>
      <c r="DKJ143"/>
      <c r="DKK143"/>
      <c r="DKL143"/>
      <c r="DKM143"/>
      <c r="DKN143"/>
      <c r="DKO143"/>
      <c r="DKP143"/>
      <c r="DKQ143"/>
      <c r="DKR143"/>
      <c r="DKS143"/>
      <c r="DKT143"/>
      <c r="DKU143"/>
      <c r="DKV143"/>
      <c r="DKW143"/>
      <c r="DKX143"/>
      <c r="DKY143"/>
      <c r="DKZ143"/>
      <c r="DLA143"/>
      <c r="DLB143"/>
      <c r="DLC143"/>
      <c r="DLD143"/>
      <c r="DLE143"/>
      <c r="DLF143"/>
      <c r="DLG143"/>
      <c r="DLH143"/>
      <c r="DLI143"/>
      <c r="DLJ143"/>
      <c r="DLK143"/>
      <c r="DLL143"/>
      <c r="DLM143"/>
      <c r="DLN143"/>
      <c r="DLO143"/>
      <c r="DLP143"/>
      <c r="DLQ143"/>
      <c r="DLR143"/>
      <c r="DLS143"/>
      <c r="DLT143"/>
      <c r="DLU143"/>
      <c r="DLV143"/>
      <c r="DLW143"/>
      <c r="DLX143"/>
      <c r="DLY143"/>
      <c r="DLZ143"/>
      <c r="DMA143"/>
      <c r="DMB143"/>
      <c r="DMC143"/>
      <c r="DMD143"/>
      <c r="DME143"/>
      <c r="DMF143"/>
      <c r="DMG143"/>
      <c r="DMH143"/>
      <c r="DMI143"/>
      <c r="DMJ143"/>
      <c r="DMK143"/>
      <c r="DML143"/>
      <c r="DMM143"/>
      <c r="DMN143"/>
      <c r="DMO143"/>
      <c r="DMP143"/>
      <c r="DMQ143"/>
      <c r="DMR143"/>
      <c r="DMS143"/>
      <c r="DMT143"/>
      <c r="DMU143"/>
      <c r="DMV143"/>
      <c r="DMW143"/>
      <c r="DMX143"/>
      <c r="DMY143"/>
      <c r="DMZ143"/>
      <c r="DNA143"/>
      <c r="DNB143"/>
      <c r="DNC143"/>
      <c r="DND143"/>
      <c r="DNE143"/>
      <c r="DNF143"/>
      <c r="DNG143"/>
      <c r="DNH143"/>
      <c r="DNI143"/>
      <c r="DNJ143"/>
      <c r="DNK143"/>
      <c r="DNL143"/>
      <c r="DNM143"/>
      <c r="DNN143"/>
      <c r="DNO143"/>
      <c r="DNP143"/>
      <c r="DNQ143"/>
      <c r="DNR143"/>
      <c r="DNS143"/>
      <c r="DNT143"/>
      <c r="DNU143"/>
      <c r="DNV143"/>
      <c r="DNW143"/>
      <c r="DNX143"/>
      <c r="DNY143"/>
      <c r="DNZ143"/>
      <c r="DOA143"/>
      <c r="DOB143"/>
      <c r="DOC143"/>
      <c r="DOD143"/>
      <c r="DOE143"/>
      <c r="DOF143"/>
      <c r="DOG143"/>
      <c r="DOH143"/>
      <c r="DOI143"/>
      <c r="DOJ143"/>
      <c r="DOK143"/>
      <c r="DOL143"/>
      <c r="DOM143"/>
      <c r="DON143"/>
      <c r="DOO143"/>
      <c r="DOP143"/>
      <c r="DOQ143"/>
      <c r="DOR143"/>
      <c r="DOS143"/>
      <c r="DOT143"/>
      <c r="DOU143"/>
      <c r="DOV143"/>
      <c r="DOW143"/>
      <c r="DOX143"/>
      <c r="DOY143"/>
      <c r="DOZ143"/>
      <c r="DPA143"/>
      <c r="DPB143"/>
      <c r="DPC143"/>
      <c r="DPD143"/>
      <c r="DPE143"/>
      <c r="DPF143"/>
      <c r="DPG143"/>
      <c r="DPH143"/>
      <c r="DPI143"/>
      <c r="DPJ143"/>
      <c r="DPK143"/>
      <c r="DPL143"/>
      <c r="DPM143"/>
      <c r="DPN143"/>
      <c r="DPO143"/>
      <c r="DPP143"/>
      <c r="DPQ143"/>
      <c r="DPR143"/>
      <c r="DPS143"/>
      <c r="DPT143"/>
      <c r="DPU143"/>
      <c r="DPV143"/>
      <c r="DPW143"/>
      <c r="DPX143"/>
      <c r="DPY143"/>
      <c r="DPZ143"/>
      <c r="DQA143"/>
      <c r="DQB143"/>
      <c r="DQC143"/>
      <c r="DQD143"/>
      <c r="DQE143"/>
      <c r="DQF143"/>
      <c r="DQG143"/>
      <c r="DQH143"/>
      <c r="DQI143"/>
      <c r="DQJ143"/>
      <c r="DQK143"/>
      <c r="DQL143"/>
      <c r="DQM143"/>
      <c r="DQN143"/>
      <c r="DQO143"/>
      <c r="DQP143"/>
      <c r="DQQ143"/>
      <c r="DQR143"/>
      <c r="DQS143"/>
      <c r="DQT143"/>
      <c r="DQU143"/>
      <c r="DQV143"/>
      <c r="DQW143"/>
      <c r="DQX143"/>
      <c r="DQY143"/>
      <c r="DQZ143"/>
      <c r="DRA143"/>
      <c r="DRB143"/>
      <c r="DRC143"/>
      <c r="DRD143"/>
      <c r="DRE143"/>
      <c r="DRF143"/>
      <c r="DRG143"/>
      <c r="DRH143"/>
      <c r="DRI143"/>
      <c r="DRJ143"/>
      <c r="DRK143"/>
      <c r="DRL143"/>
      <c r="DRM143"/>
      <c r="DRN143"/>
      <c r="DRO143"/>
      <c r="DRP143"/>
      <c r="DRQ143"/>
      <c r="DRR143"/>
      <c r="DRS143"/>
      <c r="DRT143"/>
      <c r="DRU143"/>
      <c r="DRV143"/>
      <c r="DRW143"/>
      <c r="DRX143"/>
      <c r="DRY143"/>
      <c r="DRZ143"/>
      <c r="DSA143"/>
      <c r="DSB143"/>
      <c r="DSC143"/>
      <c r="DSD143"/>
      <c r="DSE143"/>
      <c r="DSF143"/>
      <c r="DSG143"/>
      <c r="DSH143"/>
      <c r="DSI143"/>
      <c r="DSJ143"/>
      <c r="DSK143"/>
      <c r="DSL143"/>
      <c r="DSM143"/>
      <c r="DSN143"/>
      <c r="DSO143"/>
      <c r="DSP143"/>
      <c r="DSQ143"/>
      <c r="DSR143"/>
      <c r="DSS143"/>
      <c r="DST143"/>
      <c r="DSU143"/>
      <c r="DSV143"/>
      <c r="DSW143"/>
      <c r="DSX143"/>
      <c r="DSY143"/>
      <c r="DSZ143"/>
      <c r="DTA143"/>
      <c r="DTB143"/>
      <c r="DTC143"/>
      <c r="DTD143"/>
      <c r="DTE143"/>
      <c r="DTF143"/>
      <c r="DTG143"/>
      <c r="DTH143"/>
      <c r="DTI143"/>
      <c r="DTJ143"/>
      <c r="DTK143"/>
      <c r="DTL143"/>
      <c r="DTM143"/>
      <c r="DTN143"/>
      <c r="DTO143"/>
      <c r="DTP143"/>
      <c r="DTQ143"/>
      <c r="DTR143"/>
      <c r="DTS143"/>
      <c r="DTT143"/>
      <c r="DTU143"/>
      <c r="DTV143"/>
      <c r="DTW143"/>
      <c r="DTX143"/>
      <c r="DTY143"/>
      <c r="DTZ143"/>
      <c r="DUA143"/>
      <c r="DUB143"/>
      <c r="DUC143"/>
      <c r="DUD143"/>
      <c r="DUE143"/>
      <c r="DUF143"/>
      <c r="DUG143"/>
      <c r="DUH143"/>
      <c r="DUI143"/>
      <c r="DUJ143"/>
      <c r="DUK143"/>
      <c r="DUL143"/>
      <c r="DUM143"/>
      <c r="DUN143"/>
      <c r="DUO143"/>
      <c r="DUP143"/>
      <c r="DUQ143"/>
      <c r="DUR143"/>
      <c r="DUS143"/>
      <c r="DUT143"/>
      <c r="DUU143"/>
      <c r="DUV143"/>
      <c r="DUW143"/>
      <c r="DUX143"/>
      <c r="DUY143"/>
      <c r="DUZ143"/>
      <c r="DVA143"/>
      <c r="DVB143"/>
      <c r="DVC143"/>
      <c r="DVD143"/>
      <c r="DVE143"/>
      <c r="DVF143"/>
      <c r="DVG143"/>
      <c r="DVH143"/>
      <c r="DVI143"/>
      <c r="DVJ143"/>
      <c r="DVK143"/>
      <c r="DVL143"/>
      <c r="DVM143"/>
      <c r="DVN143"/>
      <c r="DVO143"/>
      <c r="DVP143"/>
      <c r="DVQ143"/>
      <c r="DVR143"/>
      <c r="DVS143"/>
      <c r="DVT143"/>
      <c r="DVU143"/>
      <c r="DVV143"/>
      <c r="DVW143"/>
      <c r="DVX143"/>
      <c r="DVY143"/>
      <c r="DVZ143"/>
      <c r="DWA143"/>
      <c r="DWB143"/>
      <c r="DWC143"/>
      <c r="DWD143"/>
      <c r="DWE143"/>
      <c r="DWF143"/>
      <c r="DWG143"/>
      <c r="DWH143"/>
      <c r="DWI143"/>
      <c r="DWJ143"/>
      <c r="DWK143"/>
      <c r="DWL143"/>
      <c r="DWM143"/>
      <c r="DWN143"/>
      <c r="DWO143"/>
      <c r="DWP143"/>
      <c r="DWQ143"/>
      <c r="DWR143"/>
      <c r="DWS143"/>
      <c r="DWT143"/>
      <c r="DWU143"/>
      <c r="DWV143"/>
      <c r="DWW143"/>
      <c r="DWX143"/>
      <c r="DWY143"/>
      <c r="DWZ143"/>
      <c r="DXA143"/>
      <c r="DXB143"/>
      <c r="DXC143"/>
      <c r="DXD143"/>
      <c r="DXE143"/>
      <c r="DXF143"/>
      <c r="DXG143"/>
      <c r="DXH143"/>
      <c r="DXI143"/>
      <c r="DXJ143"/>
      <c r="DXK143"/>
      <c r="DXL143"/>
      <c r="DXM143"/>
      <c r="DXN143"/>
      <c r="DXO143"/>
      <c r="DXP143"/>
      <c r="DXQ143"/>
      <c r="DXR143"/>
      <c r="DXS143"/>
      <c r="DXT143"/>
      <c r="DXU143"/>
      <c r="DXV143"/>
      <c r="DXW143"/>
      <c r="DXX143"/>
      <c r="DXY143"/>
      <c r="DXZ143"/>
      <c r="DYA143"/>
      <c r="DYB143"/>
      <c r="DYC143"/>
      <c r="DYD143"/>
      <c r="DYE143"/>
      <c r="DYF143"/>
      <c r="DYG143"/>
      <c r="DYH143"/>
      <c r="DYI143"/>
      <c r="DYJ143"/>
      <c r="DYK143"/>
      <c r="DYL143"/>
      <c r="DYM143"/>
      <c r="DYN143"/>
      <c r="DYO143"/>
      <c r="DYP143"/>
      <c r="DYQ143"/>
      <c r="DYR143"/>
      <c r="DYS143"/>
      <c r="DYT143"/>
      <c r="DYU143"/>
      <c r="DYV143"/>
      <c r="DYW143"/>
      <c r="DYX143"/>
      <c r="DYY143"/>
      <c r="DYZ143"/>
      <c r="DZA143"/>
      <c r="DZB143"/>
      <c r="DZC143"/>
      <c r="DZD143"/>
      <c r="DZE143"/>
      <c r="DZF143"/>
      <c r="DZG143"/>
      <c r="DZH143"/>
      <c r="DZI143"/>
      <c r="DZJ143"/>
      <c r="DZK143"/>
      <c r="DZL143"/>
      <c r="DZM143"/>
      <c r="DZN143"/>
      <c r="DZO143"/>
      <c r="DZP143"/>
      <c r="DZQ143"/>
      <c r="DZR143"/>
      <c r="DZS143"/>
      <c r="DZT143"/>
      <c r="DZU143"/>
      <c r="DZV143"/>
      <c r="DZW143"/>
      <c r="DZX143"/>
      <c r="DZY143"/>
      <c r="DZZ143"/>
      <c r="EAA143"/>
      <c r="EAB143"/>
      <c r="EAC143"/>
      <c r="EAD143"/>
      <c r="EAE143"/>
      <c r="EAF143"/>
      <c r="EAG143"/>
      <c r="EAH143"/>
      <c r="EAI143"/>
      <c r="EAJ143"/>
      <c r="EAK143"/>
      <c r="EAL143"/>
      <c r="EAM143"/>
      <c r="EAN143"/>
      <c r="EAO143"/>
      <c r="EAP143"/>
      <c r="EAQ143"/>
      <c r="EAR143"/>
      <c r="EAS143"/>
      <c r="EAT143"/>
      <c r="EAU143"/>
      <c r="EAV143"/>
      <c r="EAW143"/>
      <c r="EAX143"/>
      <c r="EAY143"/>
      <c r="EAZ143"/>
      <c r="EBA143"/>
      <c r="EBB143"/>
      <c r="EBC143"/>
      <c r="EBD143"/>
      <c r="EBE143"/>
      <c r="EBF143"/>
      <c r="EBG143"/>
      <c r="EBH143"/>
      <c r="EBI143"/>
      <c r="EBJ143"/>
      <c r="EBK143"/>
      <c r="EBL143"/>
      <c r="EBM143"/>
      <c r="EBN143"/>
      <c r="EBO143"/>
      <c r="EBP143"/>
      <c r="EBQ143"/>
      <c r="EBR143"/>
      <c r="EBS143"/>
      <c r="EBT143"/>
      <c r="EBU143"/>
      <c r="EBV143"/>
      <c r="EBW143"/>
      <c r="EBX143"/>
      <c r="EBY143"/>
      <c r="EBZ143"/>
      <c r="ECA143"/>
      <c r="ECB143"/>
      <c r="ECC143"/>
      <c r="ECD143"/>
      <c r="ECE143"/>
      <c r="ECF143"/>
      <c r="ECG143"/>
      <c r="ECH143"/>
      <c r="ECI143"/>
      <c r="ECJ143"/>
      <c r="ECK143"/>
      <c r="ECL143"/>
      <c r="ECM143"/>
      <c r="ECN143"/>
      <c r="ECO143"/>
      <c r="ECP143"/>
      <c r="ECQ143"/>
      <c r="ECR143"/>
      <c r="ECS143"/>
      <c r="ECT143"/>
      <c r="ECU143"/>
      <c r="ECV143"/>
      <c r="ECW143"/>
      <c r="ECX143"/>
      <c r="ECY143"/>
      <c r="ECZ143"/>
      <c r="EDA143"/>
      <c r="EDB143"/>
      <c r="EDC143"/>
      <c r="EDD143"/>
      <c r="EDE143"/>
      <c r="EDF143"/>
      <c r="EDG143"/>
      <c r="EDH143"/>
      <c r="EDI143"/>
      <c r="EDJ143"/>
      <c r="EDK143"/>
      <c r="EDL143"/>
      <c r="EDM143"/>
      <c r="EDN143"/>
      <c r="EDO143"/>
      <c r="EDP143"/>
      <c r="EDQ143"/>
      <c r="EDR143"/>
      <c r="EDS143"/>
      <c r="EDT143"/>
      <c r="EDU143"/>
      <c r="EDV143"/>
      <c r="EDW143"/>
      <c r="EDX143"/>
      <c r="EDY143"/>
      <c r="EDZ143"/>
      <c r="EEA143"/>
      <c r="EEB143"/>
      <c r="EEC143"/>
      <c r="EED143"/>
      <c r="EEE143"/>
      <c r="EEF143"/>
      <c r="EEG143"/>
      <c r="EEH143"/>
      <c r="EEI143"/>
      <c r="EEJ143"/>
      <c r="EEK143"/>
      <c r="EEL143"/>
      <c r="EEM143"/>
      <c r="EEN143"/>
      <c r="EEO143"/>
      <c r="EEP143"/>
      <c r="EEQ143"/>
      <c r="EER143"/>
      <c r="EES143"/>
      <c r="EET143"/>
      <c r="EEU143"/>
      <c r="EEV143"/>
      <c r="EEW143"/>
      <c r="EEX143"/>
      <c r="EEY143"/>
      <c r="EEZ143"/>
      <c r="EFA143"/>
      <c r="EFB143"/>
      <c r="EFC143"/>
      <c r="EFD143"/>
      <c r="EFE143"/>
      <c r="EFF143"/>
      <c r="EFG143"/>
      <c r="EFH143"/>
      <c r="EFI143"/>
      <c r="EFJ143"/>
      <c r="EFK143"/>
      <c r="EFL143"/>
      <c r="EFM143"/>
      <c r="EFN143"/>
      <c r="EFO143"/>
      <c r="EFP143"/>
      <c r="EFQ143"/>
      <c r="EFR143"/>
      <c r="EFS143"/>
      <c r="EFT143"/>
      <c r="EFU143"/>
      <c r="EFV143"/>
      <c r="EFW143"/>
      <c r="EFX143"/>
      <c r="EFY143"/>
      <c r="EFZ143"/>
      <c r="EGA143"/>
      <c r="EGB143"/>
      <c r="EGC143"/>
      <c r="EGD143"/>
      <c r="EGE143"/>
      <c r="EGF143"/>
      <c r="EGG143"/>
      <c r="EGH143"/>
      <c r="EGI143"/>
      <c r="EGJ143"/>
      <c r="EGK143"/>
      <c r="EGL143"/>
      <c r="EGM143"/>
      <c r="EGN143"/>
      <c r="EGO143"/>
      <c r="EGP143"/>
      <c r="EGQ143"/>
      <c r="EGR143"/>
      <c r="EGS143"/>
      <c r="EGT143"/>
      <c r="EGU143"/>
      <c r="EGV143"/>
      <c r="EGW143"/>
      <c r="EGX143"/>
      <c r="EGY143"/>
      <c r="EGZ143"/>
      <c r="EHA143"/>
      <c r="EHB143"/>
      <c r="EHC143"/>
      <c r="EHD143"/>
      <c r="EHE143"/>
      <c r="EHF143"/>
      <c r="EHG143"/>
      <c r="EHH143"/>
      <c r="EHI143"/>
      <c r="EHJ143"/>
      <c r="EHK143"/>
      <c r="EHL143"/>
      <c r="EHM143"/>
      <c r="EHN143"/>
      <c r="EHO143"/>
      <c r="EHP143"/>
      <c r="EHQ143"/>
      <c r="EHR143"/>
      <c r="EHS143"/>
      <c r="EHT143"/>
      <c r="EHU143"/>
      <c r="EHV143"/>
      <c r="EHW143"/>
      <c r="EHX143"/>
      <c r="EHY143"/>
      <c r="EHZ143"/>
      <c r="EIA143"/>
      <c r="EIB143"/>
      <c r="EIC143"/>
      <c r="EID143"/>
      <c r="EIE143"/>
      <c r="EIF143"/>
      <c r="EIG143"/>
      <c r="EIH143"/>
      <c r="EII143"/>
      <c r="EIJ143"/>
      <c r="EIK143"/>
      <c r="EIL143"/>
      <c r="EIM143"/>
      <c r="EIN143"/>
      <c r="EIO143"/>
      <c r="EIP143"/>
      <c r="EIQ143"/>
      <c r="EIR143"/>
      <c r="EIS143"/>
      <c r="EIT143"/>
      <c r="EIU143"/>
      <c r="EIV143"/>
      <c r="EIW143"/>
      <c r="EIX143"/>
      <c r="EIY143"/>
      <c r="EIZ143"/>
      <c r="EJA143"/>
      <c r="EJB143"/>
      <c r="EJC143"/>
      <c r="EJD143"/>
      <c r="EJE143"/>
      <c r="EJF143"/>
      <c r="EJG143"/>
      <c r="EJH143"/>
      <c r="EJI143"/>
      <c r="EJJ143"/>
      <c r="EJK143"/>
      <c r="EJL143"/>
      <c r="EJM143"/>
      <c r="EJN143"/>
      <c r="EJO143"/>
      <c r="EJP143"/>
      <c r="EJQ143"/>
      <c r="EJR143"/>
      <c r="EJS143"/>
      <c r="EJT143"/>
      <c r="EJU143"/>
      <c r="EJV143"/>
      <c r="EJW143"/>
      <c r="EJX143"/>
      <c r="EJY143"/>
      <c r="EJZ143"/>
      <c r="EKA143"/>
      <c r="EKB143"/>
      <c r="EKC143"/>
      <c r="EKD143"/>
      <c r="EKE143"/>
      <c r="EKF143"/>
      <c r="EKG143"/>
      <c r="EKH143"/>
      <c r="EKI143"/>
      <c r="EKJ143"/>
      <c r="EKK143"/>
      <c r="EKL143"/>
      <c r="EKM143"/>
      <c r="EKN143"/>
      <c r="EKO143"/>
      <c r="EKP143"/>
      <c r="EKQ143"/>
      <c r="EKR143"/>
      <c r="EKS143"/>
      <c r="EKT143"/>
      <c r="EKU143"/>
      <c r="EKV143"/>
      <c r="EKW143"/>
      <c r="EKX143"/>
      <c r="EKY143"/>
      <c r="EKZ143"/>
      <c r="ELA143"/>
      <c r="ELB143"/>
      <c r="ELC143"/>
      <c r="ELD143"/>
      <c r="ELE143"/>
      <c r="ELF143"/>
      <c r="ELG143"/>
      <c r="ELH143"/>
      <c r="ELI143"/>
      <c r="ELJ143"/>
      <c r="ELK143"/>
      <c r="ELL143"/>
      <c r="ELM143"/>
      <c r="ELN143"/>
      <c r="ELO143"/>
      <c r="ELP143"/>
      <c r="ELQ143"/>
      <c r="ELR143"/>
      <c r="ELS143"/>
      <c r="ELT143"/>
      <c r="ELU143"/>
      <c r="ELV143"/>
      <c r="ELW143"/>
      <c r="ELX143"/>
      <c r="ELY143"/>
      <c r="ELZ143"/>
      <c r="EMA143"/>
      <c r="EMB143"/>
      <c r="EMC143"/>
      <c r="EMD143"/>
      <c r="EME143"/>
      <c r="EMF143"/>
      <c r="EMG143"/>
      <c r="EMH143"/>
      <c r="EMI143"/>
      <c r="EMJ143"/>
      <c r="EMK143"/>
      <c r="EML143"/>
      <c r="EMM143"/>
      <c r="EMN143"/>
      <c r="EMO143"/>
      <c r="EMP143"/>
      <c r="EMQ143"/>
      <c r="EMR143"/>
      <c r="EMS143"/>
      <c r="EMT143"/>
      <c r="EMU143"/>
      <c r="EMV143"/>
      <c r="EMW143"/>
      <c r="EMX143"/>
      <c r="EMY143"/>
      <c r="EMZ143"/>
      <c r="ENA143"/>
      <c r="ENB143"/>
      <c r="ENC143"/>
      <c r="END143"/>
      <c r="ENE143"/>
      <c r="ENF143"/>
      <c r="ENG143"/>
      <c r="ENH143"/>
      <c r="ENI143"/>
      <c r="ENJ143"/>
      <c r="ENK143"/>
      <c r="ENL143"/>
      <c r="ENM143"/>
      <c r="ENN143"/>
      <c r="ENO143"/>
      <c r="ENP143"/>
      <c r="ENQ143"/>
      <c r="ENR143"/>
      <c r="ENS143"/>
      <c r="ENT143"/>
      <c r="ENU143"/>
      <c r="ENV143"/>
      <c r="ENW143"/>
      <c r="ENX143"/>
      <c r="ENY143"/>
      <c r="ENZ143"/>
      <c r="EOA143"/>
      <c r="EOB143"/>
      <c r="EOC143"/>
      <c r="EOD143"/>
      <c r="EOE143"/>
      <c r="EOF143"/>
      <c r="EOG143"/>
      <c r="EOH143"/>
      <c r="EOI143"/>
      <c r="EOJ143"/>
      <c r="EOK143"/>
      <c r="EOL143"/>
      <c r="EOM143"/>
      <c r="EON143"/>
      <c r="EOO143"/>
      <c r="EOP143"/>
      <c r="EOQ143"/>
      <c r="EOR143"/>
      <c r="EOS143"/>
      <c r="EOT143"/>
      <c r="EOU143"/>
      <c r="EOV143"/>
      <c r="EOW143"/>
      <c r="EOX143"/>
      <c r="EOY143"/>
      <c r="EOZ143"/>
      <c r="EPA143"/>
      <c r="EPB143"/>
      <c r="EPC143"/>
      <c r="EPD143"/>
      <c r="EPE143"/>
      <c r="EPF143"/>
      <c r="EPG143"/>
      <c r="EPH143"/>
      <c r="EPI143"/>
      <c r="EPJ143"/>
      <c r="EPK143"/>
      <c r="EPL143"/>
      <c r="EPM143"/>
      <c r="EPN143"/>
      <c r="EPO143"/>
      <c r="EPP143"/>
      <c r="EPQ143"/>
      <c r="EPR143"/>
      <c r="EPS143"/>
      <c r="EPT143"/>
      <c r="EPU143"/>
      <c r="EPV143"/>
      <c r="EPW143"/>
      <c r="EPX143"/>
      <c r="EPY143"/>
      <c r="EPZ143"/>
      <c r="EQA143"/>
      <c r="EQB143"/>
      <c r="EQC143"/>
      <c r="EQD143"/>
      <c r="EQE143"/>
      <c r="EQF143"/>
      <c r="EQG143"/>
      <c r="EQH143"/>
      <c r="EQI143"/>
      <c r="EQJ143"/>
      <c r="EQK143"/>
      <c r="EQL143"/>
      <c r="EQM143"/>
      <c r="EQN143"/>
      <c r="EQO143"/>
      <c r="EQP143"/>
      <c r="EQQ143"/>
      <c r="EQR143"/>
      <c r="EQS143"/>
      <c r="EQT143"/>
      <c r="EQU143"/>
      <c r="EQV143"/>
      <c r="EQW143"/>
      <c r="EQX143"/>
      <c r="EQY143"/>
      <c r="EQZ143"/>
      <c r="ERA143"/>
      <c r="ERB143"/>
      <c r="ERC143"/>
      <c r="ERD143"/>
      <c r="ERE143"/>
      <c r="ERF143"/>
      <c r="ERG143"/>
      <c r="ERH143"/>
      <c r="ERI143"/>
      <c r="ERJ143"/>
      <c r="ERK143"/>
      <c r="ERL143"/>
      <c r="ERM143"/>
      <c r="ERN143"/>
      <c r="ERO143"/>
      <c r="ERP143"/>
      <c r="ERQ143"/>
      <c r="ERR143"/>
      <c r="ERS143"/>
      <c r="ERT143"/>
      <c r="ERU143"/>
      <c r="ERV143"/>
      <c r="ERW143"/>
      <c r="ERX143"/>
      <c r="ERY143"/>
      <c r="ERZ143"/>
      <c r="ESA143"/>
      <c r="ESB143"/>
      <c r="ESC143"/>
      <c r="ESD143"/>
      <c r="ESE143"/>
      <c r="ESF143"/>
      <c r="ESG143"/>
      <c r="ESH143"/>
      <c r="ESI143"/>
      <c r="ESJ143"/>
      <c r="ESK143"/>
      <c r="ESL143"/>
      <c r="ESM143"/>
      <c r="ESN143"/>
      <c r="ESO143"/>
      <c r="ESP143"/>
      <c r="ESQ143"/>
      <c r="ESR143"/>
      <c r="ESS143"/>
      <c r="EST143"/>
      <c r="ESU143"/>
      <c r="ESV143"/>
      <c r="ESW143"/>
      <c r="ESX143"/>
      <c r="ESY143"/>
      <c r="ESZ143"/>
      <c r="ETA143"/>
      <c r="ETB143"/>
      <c r="ETC143"/>
      <c r="ETD143"/>
      <c r="ETE143"/>
      <c r="ETF143"/>
      <c r="ETG143"/>
      <c r="ETH143"/>
      <c r="ETI143"/>
      <c r="ETJ143"/>
      <c r="ETK143"/>
      <c r="ETL143"/>
      <c r="ETM143"/>
      <c r="ETN143"/>
      <c r="ETO143"/>
      <c r="ETP143"/>
      <c r="ETQ143"/>
      <c r="ETR143"/>
      <c r="ETS143"/>
      <c r="ETT143"/>
      <c r="ETU143"/>
      <c r="ETV143"/>
      <c r="ETW143"/>
      <c r="ETX143"/>
      <c r="ETY143"/>
      <c r="ETZ143"/>
      <c r="EUA143"/>
      <c r="EUB143"/>
      <c r="EUC143"/>
      <c r="EUD143"/>
      <c r="EUE143"/>
      <c r="EUF143"/>
      <c r="EUG143"/>
      <c r="EUH143"/>
      <c r="EUI143"/>
      <c r="EUJ143"/>
      <c r="EUK143"/>
      <c r="EUL143"/>
      <c r="EUM143"/>
      <c r="EUN143"/>
      <c r="EUO143"/>
      <c r="EUP143"/>
      <c r="EUQ143"/>
      <c r="EUR143"/>
      <c r="EUS143"/>
      <c r="EUT143"/>
      <c r="EUU143"/>
      <c r="EUV143"/>
      <c r="EUW143"/>
      <c r="EUX143"/>
      <c r="EUY143"/>
      <c r="EUZ143"/>
      <c r="EVA143"/>
      <c r="EVB143"/>
      <c r="EVC143"/>
      <c r="EVD143"/>
      <c r="EVE143"/>
      <c r="EVF143"/>
      <c r="EVG143"/>
      <c r="EVH143"/>
      <c r="EVI143"/>
      <c r="EVJ143"/>
      <c r="EVK143"/>
      <c r="EVL143"/>
      <c r="EVM143"/>
      <c r="EVN143"/>
      <c r="EVO143"/>
      <c r="EVP143"/>
      <c r="EVQ143"/>
      <c r="EVR143"/>
      <c r="EVS143"/>
      <c r="EVT143"/>
      <c r="EVU143"/>
      <c r="EVV143"/>
      <c r="EVW143"/>
      <c r="EVX143"/>
      <c r="EVY143"/>
      <c r="EVZ143"/>
      <c r="EWA143"/>
      <c r="EWB143"/>
      <c r="EWC143"/>
      <c r="EWD143"/>
      <c r="EWE143"/>
      <c r="EWF143"/>
      <c r="EWG143"/>
      <c r="EWH143"/>
      <c r="EWI143"/>
      <c r="EWJ143"/>
      <c r="EWK143"/>
      <c r="EWL143"/>
      <c r="EWM143"/>
      <c r="EWN143"/>
      <c r="EWO143"/>
      <c r="EWP143"/>
      <c r="EWQ143"/>
      <c r="EWR143"/>
      <c r="EWS143"/>
      <c r="EWT143"/>
      <c r="EWU143"/>
      <c r="EWV143"/>
      <c r="EWW143"/>
      <c r="EWX143"/>
      <c r="EWY143"/>
      <c r="EWZ143"/>
      <c r="EXA143"/>
      <c r="EXB143"/>
      <c r="EXC143"/>
      <c r="EXD143"/>
      <c r="EXE143"/>
      <c r="EXF143"/>
      <c r="EXG143"/>
      <c r="EXH143"/>
      <c r="EXI143"/>
      <c r="EXJ143"/>
      <c r="EXK143"/>
      <c r="EXL143"/>
      <c r="EXM143"/>
      <c r="EXN143"/>
      <c r="EXO143"/>
      <c r="EXP143"/>
      <c r="EXQ143"/>
      <c r="EXR143"/>
      <c r="EXS143"/>
      <c r="EXT143"/>
      <c r="EXU143"/>
      <c r="EXV143"/>
      <c r="EXW143"/>
      <c r="EXX143"/>
      <c r="EXY143"/>
      <c r="EXZ143"/>
      <c r="EYA143"/>
      <c r="EYB143"/>
      <c r="EYC143"/>
      <c r="EYD143"/>
      <c r="EYE143"/>
      <c r="EYF143"/>
      <c r="EYG143"/>
      <c r="EYH143"/>
      <c r="EYI143"/>
      <c r="EYJ143"/>
      <c r="EYK143"/>
      <c r="EYL143"/>
      <c r="EYM143"/>
      <c r="EYN143"/>
      <c r="EYO143"/>
      <c r="EYP143"/>
      <c r="EYQ143"/>
      <c r="EYR143"/>
      <c r="EYS143"/>
      <c r="EYT143"/>
      <c r="EYU143"/>
      <c r="EYV143"/>
      <c r="EYW143"/>
      <c r="EYX143"/>
      <c r="EYY143"/>
      <c r="EYZ143"/>
      <c r="EZA143"/>
      <c r="EZB143"/>
      <c r="EZC143"/>
      <c r="EZD143"/>
      <c r="EZE143"/>
      <c r="EZF143"/>
      <c r="EZG143"/>
      <c r="EZH143"/>
      <c r="EZI143"/>
      <c r="EZJ143"/>
      <c r="EZK143"/>
      <c r="EZL143"/>
      <c r="EZM143"/>
      <c r="EZN143"/>
      <c r="EZO143"/>
      <c r="EZP143"/>
      <c r="EZQ143"/>
      <c r="EZR143"/>
      <c r="EZS143"/>
      <c r="EZT143"/>
      <c r="EZU143"/>
      <c r="EZV143"/>
      <c r="EZW143"/>
      <c r="EZX143"/>
      <c r="EZY143"/>
      <c r="EZZ143"/>
      <c r="FAA143"/>
      <c r="FAB143"/>
      <c r="FAC143"/>
      <c r="FAD143"/>
      <c r="FAE143"/>
      <c r="FAF143"/>
      <c r="FAG143"/>
      <c r="FAH143"/>
      <c r="FAI143"/>
      <c r="FAJ143"/>
      <c r="FAK143"/>
      <c r="FAL143"/>
      <c r="FAM143"/>
      <c r="FAN143"/>
      <c r="FAO143"/>
      <c r="FAP143"/>
      <c r="FAQ143"/>
      <c r="FAR143"/>
      <c r="FAS143"/>
      <c r="FAT143"/>
      <c r="FAU143"/>
      <c r="FAV143"/>
      <c r="FAW143"/>
      <c r="FAX143"/>
      <c r="FAY143"/>
      <c r="FAZ143"/>
      <c r="FBA143"/>
      <c r="FBB143"/>
      <c r="FBC143"/>
      <c r="FBD143"/>
      <c r="FBE143"/>
      <c r="FBF143"/>
      <c r="FBG143"/>
      <c r="FBH143"/>
      <c r="FBI143"/>
      <c r="FBJ143"/>
      <c r="FBK143"/>
      <c r="FBL143"/>
      <c r="FBM143"/>
      <c r="FBN143"/>
      <c r="FBO143"/>
      <c r="FBP143"/>
      <c r="FBQ143"/>
      <c r="FBR143"/>
      <c r="FBS143"/>
      <c r="FBT143"/>
      <c r="FBU143"/>
      <c r="FBV143"/>
      <c r="FBW143"/>
      <c r="FBX143"/>
      <c r="FBY143"/>
      <c r="FBZ143"/>
      <c r="FCA143"/>
      <c r="FCB143"/>
      <c r="FCC143"/>
      <c r="FCD143"/>
      <c r="FCE143"/>
      <c r="FCF143"/>
      <c r="FCG143"/>
      <c r="FCH143"/>
      <c r="FCI143"/>
      <c r="FCJ143"/>
      <c r="FCK143"/>
      <c r="FCL143"/>
      <c r="FCM143"/>
      <c r="FCN143"/>
      <c r="FCO143"/>
      <c r="FCP143"/>
      <c r="FCQ143"/>
      <c r="FCR143"/>
      <c r="FCS143"/>
      <c r="FCT143"/>
      <c r="FCU143"/>
      <c r="FCV143"/>
      <c r="FCW143"/>
      <c r="FCX143"/>
      <c r="FCY143"/>
      <c r="FCZ143"/>
      <c r="FDA143"/>
      <c r="FDB143"/>
      <c r="FDC143"/>
      <c r="FDD143"/>
      <c r="FDE143"/>
      <c r="FDF143"/>
      <c r="FDG143"/>
      <c r="FDH143"/>
      <c r="FDI143"/>
      <c r="FDJ143"/>
      <c r="FDK143"/>
      <c r="FDL143"/>
      <c r="FDM143"/>
      <c r="FDN143"/>
      <c r="FDO143"/>
      <c r="FDP143"/>
      <c r="FDQ143"/>
      <c r="FDR143"/>
      <c r="FDS143"/>
      <c r="FDT143"/>
      <c r="FDU143"/>
      <c r="FDV143"/>
      <c r="FDW143"/>
      <c r="FDX143"/>
      <c r="FDY143"/>
      <c r="FDZ143"/>
      <c r="FEA143"/>
      <c r="FEB143"/>
      <c r="FEC143"/>
      <c r="FED143"/>
      <c r="FEE143"/>
      <c r="FEF143"/>
      <c r="FEG143"/>
      <c r="FEH143"/>
      <c r="FEI143"/>
      <c r="FEJ143"/>
      <c r="FEK143"/>
      <c r="FEL143"/>
      <c r="FEM143"/>
      <c r="FEN143"/>
      <c r="FEO143"/>
      <c r="FEP143"/>
      <c r="FEQ143"/>
      <c r="FER143"/>
      <c r="FES143"/>
      <c r="FET143"/>
      <c r="FEU143"/>
      <c r="FEV143"/>
      <c r="FEW143"/>
      <c r="FEX143"/>
      <c r="FEY143"/>
      <c r="FEZ143"/>
      <c r="FFA143"/>
      <c r="FFB143"/>
      <c r="FFC143"/>
      <c r="FFD143"/>
      <c r="FFE143"/>
      <c r="FFF143"/>
      <c r="FFG143"/>
      <c r="FFH143"/>
      <c r="FFI143"/>
      <c r="FFJ143"/>
      <c r="FFK143"/>
      <c r="FFL143"/>
      <c r="FFM143"/>
      <c r="FFN143"/>
      <c r="FFO143"/>
      <c r="FFP143"/>
      <c r="FFQ143"/>
      <c r="FFR143"/>
      <c r="FFS143"/>
      <c r="FFT143"/>
      <c r="FFU143"/>
      <c r="FFV143"/>
      <c r="FFW143"/>
      <c r="FFX143"/>
      <c r="FFY143"/>
      <c r="FFZ143"/>
      <c r="FGA143"/>
      <c r="FGB143"/>
      <c r="FGC143"/>
      <c r="FGD143"/>
      <c r="FGE143"/>
      <c r="FGF143"/>
      <c r="FGG143"/>
      <c r="FGH143"/>
      <c r="FGI143"/>
      <c r="FGJ143"/>
      <c r="FGK143"/>
      <c r="FGL143"/>
      <c r="FGM143"/>
      <c r="FGN143"/>
      <c r="FGO143"/>
      <c r="FGP143"/>
      <c r="FGQ143"/>
      <c r="FGR143"/>
      <c r="FGS143"/>
      <c r="FGT143"/>
      <c r="FGU143"/>
      <c r="FGV143"/>
      <c r="FGW143"/>
      <c r="FGX143"/>
      <c r="FGY143"/>
      <c r="FGZ143"/>
      <c r="FHA143"/>
      <c r="FHB143"/>
      <c r="FHC143"/>
      <c r="FHD143"/>
      <c r="FHE143"/>
      <c r="FHF143"/>
      <c r="FHG143"/>
      <c r="FHH143"/>
      <c r="FHI143"/>
      <c r="FHJ143"/>
      <c r="FHK143"/>
      <c r="FHL143"/>
      <c r="FHM143"/>
      <c r="FHN143"/>
      <c r="FHO143"/>
      <c r="FHP143"/>
      <c r="FHQ143"/>
      <c r="FHR143"/>
      <c r="FHS143"/>
      <c r="FHT143"/>
      <c r="FHU143"/>
      <c r="FHV143"/>
      <c r="FHW143"/>
      <c r="FHX143"/>
      <c r="FHY143"/>
      <c r="FHZ143"/>
      <c r="FIA143"/>
      <c r="FIB143"/>
      <c r="FIC143"/>
      <c r="FID143"/>
      <c r="FIE143"/>
      <c r="FIF143"/>
      <c r="FIG143"/>
      <c r="FIH143"/>
      <c r="FII143"/>
      <c r="FIJ143"/>
      <c r="FIK143"/>
      <c r="FIL143"/>
      <c r="FIM143"/>
      <c r="FIN143"/>
      <c r="FIO143"/>
      <c r="FIP143"/>
      <c r="FIQ143"/>
      <c r="FIR143"/>
      <c r="FIS143"/>
      <c r="FIT143"/>
      <c r="FIU143"/>
      <c r="FIV143"/>
      <c r="FIW143"/>
      <c r="FIX143"/>
      <c r="FIY143"/>
      <c r="FIZ143"/>
      <c r="FJA143"/>
      <c r="FJB143"/>
      <c r="FJC143"/>
      <c r="FJD143"/>
      <c r="FJE143"/>
      <c r="FJF143"/>
      <c r="FJG143"/>
      <c r="FJH143"/>
      <c r="FJI143"/>
      <c r="FJJ143"/>
      <c r="FJK143"/>
      <c r="FJL143"/>
      <c r="FJM143"/>
      <c r="FJN143"/>
      <c r="FJO143"/>
      <c r="FJP143"/>
      <c r="FJQ143"/>
      <c r="FJR143"/>
      <c r="FJS143"/>
      <c r="FJT143"/>
      <c r="FJU143"/>
      <c r="FJV143"/>
      <c r="FJW143"/>
      <c r="FJX143"/>
      <c r="FJY143"/>
      <c r="FJZ143"/>
      <c r="FKA143"/>
      <c r="FKB143"/>
      <c r="FKC143"/>
      <c r="FKD143"/>
      <c r="FKE143"/>
      <c r="FKF143"/>
      <c r="FKG143"/>
      <c r="FKH143"/>
      <c r="FKI143"/>
      <c r="FKJ143"/>
      <c r="FKK143"/>
      <c r="FKL143"/>
      <c r="FKM143"/>
      <c r="FKN143"/>
      <c r="FKO143"/>
      <c r="FKP143"/>
      <c r="FKQ143"/>
      <c r="FKR143"/>
      <c r="FKS143"/>
      <c r="FKT143"/>
      <c r="FKU143"/>
      <c r="FKV143"/>
      <c r="FKW143"/>
      <c r="FKX143"/>
      <c r="FKY143"/>
      <c r="FKZ143"/>
      <c r="FLA143"/>
      <c r="FLB143"/>
      <c r="FLC143"/>
      <c r="FLD143"/>
      <c r="FLE143"/>
      <c r="FLF143"/>
      <c r="FLG143"/>
      <c r="FLH143"/>
      <c r="FLI143"/>
      <c r="FLJ143"/>
      <c r="FLK143"/>
      <c r="FLL143"/>
      <c r="FLM143"/>
      <c r="FLN143"/>
      <c r="FLO143"/>
      <c r="FLP143"/>
      <c r="FLQ143"/>
      <c r="FLR143"/>
      <c r="FLS143"/>
      <c r="FLT143"/>
      <c r="FLU143"/>
      <c r="FLV143"/>
      <c r="FLW143"/>
      <c r="FLX143"/>
      <c r="FLY143"/>
      <c r="FLZ143"/>
      <c r="FMA143"/>
      <c r="FMB143"/>
      <c r="FMC143"/>
      <c r="FMD143"/>
      <c r="FME143"/>
      <c r="FMF143"/>
      <c r="FMG143"/>
      <c r="FMH143"/>
      <c r="FMI143"/>
      <c r="FMJ143"/>
      <c r="FMK143"/>
      <c r="FML143"/>
      <c r="FMM143"/>
      <c r="FMN143"/>
      <c r="FMO143"/>
      <c r="FMP143"/>
      <c r="FMQ143"/>
      <c r="FMR143"/>
      <c r="FMS143"/>
      <c r="FMT143"/>
      <c r="FMU143"/>
      <c r="FMV143"/>
      <c r="FMW143"/>
      <c r="FMX143"/>
      <c r="FMY143"/>
      <c r="FMZ143"/>
      <c r="FNA143"/>
      <c r="FNB143"/>
      <c r="FNC143"/>
      <c r="FND143"/>
      <c r="FNE143"/>
      <c r="FNF143"/>
      <c r="FNG143"/>
      <c r="FNH143"/>
      <c r="FNI143"/>
      <c r="FNJ143"/>
      <c r="FNK143"/>
      <c r="FNL143"/>
      <c r="FNM143"/>
      <c r="FNN143"/>
      <c r="FNO143"/>
      <c r="FNP143"/>
      <c r="FNQ143"/>
      <c r="FNR143"/>
      <c r="FNS143"/>
      <c r="FNT143"/>
      <c r="FNU143"/>
      <c r="FNV143"/>
      <c r="FNW143"/>
      <c r="FNX143"/>
      <c r="FNY143"/>
      <c r="FNZ143"/>
      <c r="FOA143"/>
      <c r="FOB143"/>
      <c r="FOC143"/>
      <c r="FOD143"/>
      <c r="FOE143"/>
      <c r="FOF143"/>
      <c r="FOG143"/>
      <c r="FOH143"/>
      <c r="FOI143"/>
      <c r="FOJ143"/>
      <c r="FOK143"/>
      <c r="FOL143"/>
      <c r="FOM143"/>
      <c r="FON143"/>
      <c r="FOO143"/>
      <c r="FOP143"/>
      <c r="FOQ143"/>
      <c r="FOR143"/>
      <c r="FOS143"/>
      <c r="FOT143"/>
      <c r="FOU143"/>
      <c r="FOV143"/>
      <c r="FOW143"/>
      <c r="FOX143"/>
      <c r="FOY143"/>
      <c r="FOZ143"/>
      <c r="FPA143"/>
      <c r="FPB143"/>
      <c r="FPC143"/>
      <c r="FPD143"/>
      <c r="FPE143"/>
      <c r="FPF143"/>
      <c r="FPG143"/>
      <c r="FPH143"/>
      <c r="FPI143"/>
      <c r="FPJ143"/>
      <c r="FPK143"/>
      <c r="FPL143"/>
      <c r="FPM143"/>
      <c r="FPN143"/>
      <c r="FPO143"/>
      <c r="FPP143"/>
      <c r="FPQ143"/>
      <c r="FPR143"/>
      <c r="FPS143"/>
      <c r="FPT143"/>
      <c r="FPU143"/>
      <c r="FPV143"/>
      <c r="FPW143"/>
      <c r="FPX143"/>
      <c r="FPY143"/>
      <c r="FPZ143"/>
      <c r="FQA143"/>
      <c r="FQB143"/>
      <c r="FQC143"/>
      <c r="FQD143"/>
      <c r="FQE143"/>
      <c r="FQF143"/>
      <c r="FQG143"/>
      <c r="FQH143"/>
      <c r="FQI143"/>
      <c r="FQJ143"/>
      <c r="FQK143"/>
      <c r="FQL143"/>
      <c r="FQM143"/>
      <c r="FQN143"/>
      <c r="FQO143"/>
      <c r="FQP143"/>
      <c r="FQQ143"/>
      <c r="FQR143"/>
      <c r="FQS143"/>
      <c r="FQT143"/>
      <c r="FQU143"/>
      <c r="FQV143"/>
      <c r="FQW143"/>
      <c r="FQX143"/>
      <c r="FQY143"/>
      <c r="FQZ143"/>
      <c r="FRA143"/>
      <c r="FRB143"/>
      <c r="FRC143"/>
      <c r="FRD143"/>
      <c r="FRE143"/>
      <c r="FRF143"/>
      <c r="FRG143"/>
      <c r="FRH143"/>
      <c r="FRI143"/>
      <c r="FRJ143"/>
      <c r="FRK143"/>
      <c r="FRL143"/>
      <c r="FRM143"/>
      <c r="FRN143"/>
      <c r="FRO143"/>
      <c r="FRP143"/>
      <c r="FRQ143"/>
      <c r="FRR143"/>
      <c r="FRS143"/>
      <c r="FRT143"/>
      <c r="FRU143"/>
      <c r="FRV143"/>
      <c r="FRW143"/>
      <c r="FRX143"/>
      <c r="FRY143"/>
      <c r="FRZ143"/>
      <c r="FSA143"/>
      <c r="FSB143"/>
      <c r="FSC143"/>
      <c r="FSD143"/>
      <c r="FSE143"/>
      <c r="FSF143"/>
      <c r="FSG143"/>
      <c r="FSH143"/>
      <c r="FSI143"/>
      <c r="FSJ143"/>
      <c r="FSK143"/>
      <c r="FSL143"/>
      <c r="FSM143"/>
      <c r="FSN143"/>
      <c r="FSO143"/>
      <c r="FSP143"/>
      <c r="FSQ143"/>
      <c r="FSR143"/>
      <c r="FSS143"/>
      <c r="FST143"/>
      <c r="FSU143"/>
      <c r="FSV143"/>
      <c r="FSW143"/>
      <c r="FSX143"/>
      <c r="FSY143"/>
      <c r="FSZ143"/>
      <c r="FTA143"/>
      <c r="FTB143"/>
      <c r="FTC143"/>
      <c r="FTD143"/>
      <c r="FTE143"/>
      <c r="FTF143"/>
      <c r="FTG143"/>
      <c r="FTH143"/>
      <c r="FTI143"/>
      <c r="FTJ143"/>
      <c r="FTK143"/>
      <c r="FTL143"/>
      <c r="FTM143"/>
      <c r="FTN143"/>
      <c r="FTO143"/>
      <c r="FTP143"/>
      <c r="FTQ143"/>
      <c r="FTR143"/>
      <c r="FTS143"/>
      <c r="FTT143"/>
      <c r="FTU143"/>
      <c r="FTV143"/>
      <c r="FTW143"/>
      <c r="FTX143"/>
      <c r="FTY143"/>
      <c r="FTZ143"/>
      <c r="FUA143"/>
      <c r="FUB143"/>
      <c r="FUC143"/>
      <c r="FUD143"/>
      <c r="FUE143"/>
      <c r="FUF143"/>
      <c r="FUG143"/>
      <c r="FUH143"/>
      <c r="FUI143"/>
      <c r="FUJ143"/>
      <c r="FUK143"/>
      <c r="FUL143"/>
      <c r="FUM143"/>
      <c r="FUN143"/>
      <c r="FUO143"/>
      <c r="FUP143"/>
      <c r="FUQ143"/>
      <c r="FUR143"/>
      <c r="FUS143"/>
      <c r="FUT143"/>
      <c r="FUU143"/>
      <c r="FUV143"/>
      <c r="FUW143"/>
      <c r="FUX143"/>
      <c r="FUY143"/>
      <c r="FUZ143"/>
      <c r="FVA143"/>
      <c r="FVB143"/>
      <c r="FVC143"/>
      <c r="FVD143"/>
      <c r="FVE143"/>
      <c r="FVF143"/>
      <c r="FVG143"/>
      <c r="FVH143"/>
      <c r="FVI143"/>
      <c r="FVJ143"/>
      <c r="FVK143"/>
      <c r="FVL143"/>
      <c r="FVM143"/>
      <c r="FVN143"/>
      <c r="FVO143"/>
      <c r="FVP143"/>
      <c r="FVQ143"/>
      <c r="FVR143"/>
      <c r="FVS143"/>
      <c r="FVT143"/>
      <c r="FVU143"/>
      <c r="FVV143"/>
      <c r="FVW143"/>
      <c r="FVX143"/>
      <c r="FVY143"/>
      <c r="FVZ143"/>
      <c r="FWA143"/>
      <c r="FWB143"/>
      <c r="FWC143"/>
      <c r="FWD143"/>
      <c r="FWE143"/>
      <c r="FWF143"/>
      <c r="FWG143"/>
      <c r="FWH143"/>
      <c r="FWI143"/>
      <c r="FWJ143"/>
      <c r="FWK143"/>
      <c r="FWL143"/>
      <c r="FWM143"/>
      <c r="FWN143"/>
      <c r="FWO143"/>
      <c r="FWP143"/>
      <c r="FWQ143"/>
      <c r="FWR143"/>
      <c r="FWS143"/>
      <c r="FWT143"/>
      <c r="FWU143"/>
      <c r="FWV143"/>
      <c r="FWW143"/>
      <c r="FWX143"/>
      <c r="FWY143"/>
      <c r="FWZ143"/>
      <c r="FXA143"/>
      <c r="FXB143"/>
      <c r="FXC143"/>
      <c r="FXD143"/>
      <c r="FXE143"/>
      <c r="FXF143"/>
      <c r="FXG143"/>
      <c r="FXH143"/>
      <c r="FXI143"/>
      <c r="FXJ143"/>
      <c r="FXK143"/>
      <c r="FXL143"/>
      <c r="FXM143"/>
      <c r="FXN143"/>
      <c r="FXO143"/>
      <c r="FXP143"/>
      <c r="FXQ143"/>
      <c r="FXR143"/>
      <c r="FXS143"/>
      <c r="FXT143"/>
      <c r="FXU143"/>
      <c r="FXV143"/>
      <c r="FXW143"/>
      <c r="FXX143"/>
      <c r="FXY143"/>
      <c r="FXZ143"/>
      <c r="FYA143"/>
      <c r="FYB143"/>
      <c r="FYC143"/>
      <c r="FYD143"/>
      <c r="FYE143"/>
      <c r="FYF143"/>
      <c r="FYG143"/>
      <c r="FYH143"/>
      <c r="FYI143"/>
      <c r="FYJ143"/>
      <c r="FYK143"/>
      <c r="FYL143"/>
      <c r="FYM143"/>
      <c r="FYN143"/>
      <c r="FYO143"/>
      <c r="FYP143"/>
      <c r="FYQ143"/>
      <c r="FYR143"/>
      <c r="FYS143"/>
      <c r="FYT143"/>
      <c r="FYU143"/>
      <c r="FYV143"/>
      <c r="FYW143"/>
      <c r="FYX143"/>
      <c r="FYY143"/>
      <c r="FYZ143"/>
      <c r="FZA143"/>
      <c r="FZB143"/>
      <c r="FZC143"/>
      <c r="FZD143"/>
      <c r="FZE143"/>
      <c r="FZF143"/>
      <c r="FZG143"/>
      <c r="FZH143"/>
      <c r="FZI143"/>
      <c r="FZJ143"/>
      <c r="FZK143"/>
      <c r="FZL143"/>
      <c r="FZM143"/>
      <c r="FZN143"/>
      <c r="FZO143"/>
      <c r="FZP143"/>
      <c r="FZQ143"/>
      <c r="FZR143"/>
      <c r="FZS143"/>
      <c r="FZT143"/>
      <c r="FZU143"/>
      <c r="FZV143"/>
      <c r="FZW143"/>
      <c r="FZX143"/>
      <c r="FZY143"/>
      <c r="FZZ143"/>
      <c r="GAA143"/>
      <c r="GAB143"/>
      <c r="GAC143"/>
      <c r="GAD143"/>
      <c r="GAE143"/>
      <c r="GAF143"/>
      <c r="GAG143"/>
      <c r="GAH143"/>
      <c r="GAI143"/>
      <c r="GAJ143"/>
      <c r="GAK143"/>
      <c r="GAL143"/>
      <c r="GAM143"/>
      <c r="GAN143"/>
      <c r="GAO143"/>
      <c r="GAP143"/>
      <c r="GAQ143"/>
      <c r="GAR143"/>
      <c r="GAS143"/>
      <c r="GAT143"/>
      <c r="GAU143"/>
      <c r="GAV143"/>
      <c r="GAW143"/>
      <c r="GAX143"/>
      <c r="GAY143"/>
      <c r="GAZ143"/>
      <c r="GBA143"/>
      <c r="GBB143"/>
      <c r="GBC143"/>
      <c r="GBD143"/>
      <c r="GBE143"/>
      <c r="GBF143"/>
      <c r="GBG143"/>
      <c r="GBH143"/>
      <c r="GBI143"/>
      <c r="GBJ143"/>
      <c r="GBK143"/>
      <c r="GBL143"/>
      <c r="GBM143"/>
      <c r="GBN143"/>
      <c r="GBO143"/>
      <c r="GBP143"/>
      <c r="GBQ143"/>
      <c r="GBR143"/>
      <c r="GBS143"/>
      <c r="GBT143"/>
      <c r="GBU143"/>
      <c r="GBV143"/>
      <c r="GBW143"/>
      <c r="GBX143"/>
      <c r="GBY143"/>
      <c r="GBZ143"/>
      <c r="GCA143"/>
      <c r="GCB143"/>
      <c r="GCC143"/>
      <c r="GCD143"/>
      <c r="GCE143"/>
      <c r="GCF143"/>
      <c r="GCG143"/>
      <c r="GCH143"/>
      <c r="GCI143"/>
      <c r="GCJ143"/>
      <c r="GCK143"/>
      <c r="GCL143"/>
      <c r="GCM143"/>
      <c r="GCN143"/>
      <c r="GCO143"/>
      <c r="GCP143"/>
      <c r="GCQ143"/>
      <c r="GCR143"/>
      <c r="GCS143"/>
      <c r="GCT143"/>
      <c r="GCU143"/>
      <c r="GCV143"/>
      <c r="GCW143"/>
      <c r="GCX143"/>
      <c r="GCY143"/>
      <c r="GCZ143"/>
      <c r="GDA143"/>
      <c r="GDB143"/>
      <c r="GDC143"/>
      <c r="GDD143"/>
      <c r="GDE143"/>
      <c r="GDF143"/>
      <c r="GDG143"/>
      <c r="GDH143"/>
      <c r="GDI143"/>
      <c r="GDJ143"/>
      <c r="GDK143"/>
      <c r="GDL143"/>
      <c r="GDM143"/>
      <c r="GDN143"/>
      <c r="GDO143"/>
      <c r="GDP143"/>
      <c r="GDQ143"/>
      <c r="GDR143"/>
      <c r="GDS143"/>
      <c r="GDT143"/>
      <c r="GDU143"/>
      <c r="GDV143"/>
      <c r="GDW143"/>
      <c r="GDX143"/>
      <c r="GDY143"/>
      <c r="GDZ143"/>
      <c r="GEA143"/>
      <c r="GEB143"/>
      <c r="GEC143"/>
      <c r="GED143"/>
      <c r="GEE143"/>
      <c r="GEF143"/>
      <c r="GEG143"/>
      <c r="GEH143"/>
      <c r="GEI143"/>
      <c r="GEJ143"/>
      <c r="GEK143"/>
      <c r="GEL143"/>
      <c r="GEM143"/>
      <c r="GEN143"/>
      <c r="GEO143"/>
      <c r="GEP143"/>
      <c r="GEQ143"/>
      <c r="GER143"/>
      <c r="GES143"/>
      <c r="GET143"/>
      <c r="GEU143"/>
      <c r="GEV143"/>
      <c r="GEW143"/>
      <c r="GEX143"/>
      <c r="GEY143"/>
      <c r="GEZ143"/>
      <c r="GFA143"/>
      <c r="GFB143"/>
      <c r="GFC143"/>
      <c r="GFD143"/>
      <c r="GFE143"/>
      <c r="GFF143"/>
      <c r="GFG143"/>
      <c r="GFH143"/>
      <c r="GFI143"/>
      <c r="GFJ143"/>
      <c r="GFK143"/>
      <c r="GFL143"/>
      <c r="GFM143"/>
      <c r="GFN143"/>
      <c r="GFO143"/>
      <c r="GFP143"/>
      <c r="GFQ143"/>
      <c r="GFR143"/>
      <c r="GFS143"/>
      <c r="GFT143"/>
      <c r="GFU143"/>
      <c r="GFV143"/>
      <c r="GFW143"/>
      <c r="GFX143"/>
      <c r="GFY143"/>
      <c r="GFZ143"/>
      <c r="GGA143"/>
      <c r="GGB143"/>
      <c r="GGC143"/>
      <c r="GGD143"/>
      <c r="GGE143"/>
      <c r="GGF143"/>
      <c r="GGG143"/>
      <c r="GGH143"/>
      <c r="GGI143"/>
      <c r="GGJ143"/>
      <c r="GGK143"/>
      <c r="GGL143"/>
      <c r="GGM143"/>
      <c r="GGN143"/>
      <c r="GGO143"/>
      <c r="GGP143"/>
      <c r="GGQ143"/>
      <c r="GGR143"/>
      <c r="GGS143"/>
      <c r="GGT143"/>
      <c r="GGU143"/>
      <c r="GGV143"/>
      <c r="GGW143"/>
      <c r="GGX143"/>
      <c r="GGY143"/>
      <c r="GGZ143"/>
      <c r="GHA143"/>
      <c r="GHB143"/>
      <c r="GHC143"/>
      <c r="GHD143"/>
      <c r="GHE143"/>
      <c r="GHF143"/>
      <c r="GHG143"/>
      <c r="GHH143"/>
      <c r="GHI143"/>
      <c r="GHJ143"/>
      <c r="GHK143"/>
      <c r="GHL143"/>
      <c r="GHM143"/>
      <c r="GHN143"/>
      <c r="GHO143"/>
      <c r="GHP143"/>
      <c r="GHQ143"/>
      <c r="GHR143"/>
      <c r="GHS143"/>
      <c r="GHT143"/>
      <c r="GHU143"/>
      <c r="GHV143"/>
      <c r="GHW143"/>
      <c r="GHX143"/>
      <c r="GHY143"/>
      <c r="GHZ143"/>
      <c r="GIA143"/>
      <c r="GIB143"/>
      <c r="GIC143"/>
      <c r="GID143"/>
      <c r="GIE143"/>
      <c r="GIF143"/>
      <c r="GIG143"/>
      <c r="GIH143"/>
      <c r="GII143"/>
      <c r="GIJ143"/>
      <c r="GIK143"/>
      <c r="GIL143"/>
      <c r="GIM143"/>
      <c r="GIN143"/>
      <c r="GIO143"/>
      <c r="GIP143"/>
      <c r="GIQ143"/>
      <c r="GIR143"/>
      <c r="GIS143"/>
      <c r="GIT143"/>
      <c r="GIU143"/>
      <c r="GIV143"/>
      <c r="GIW143"/>
      <c r="GIX143"/>
      <c r="GIY143"/>
      <c r="GIZ143"/>
      <c r="GJA143"/>
      <c r="GJB143"/>
      <c r="GJC143"/>
      <c r="GJD143"/>
      <c r="GJE143"/>
      <c r="GJF143"/>
      <c r="GJG143"/>
      <c r="GJH143"/>
      <c r="GJI143"/>
      <c r="GJJ143"/>
      <c r="GJK143"/>
      <c r="GJL143"/>
      <c r="GJM143"/>
      <c r="GJN143"/>
      <c r="GJO143"/>
      <c r="GJP143"/>
      <c r="GJQ143"/>
      <c r="GJR143"/>
      <c r="GJS143"/>
      <c r="GJT143"/>
      <c r="GJU143"/>
      <c r="GJV143"/>
      <c r="GJW143"/>
      <c r="GJX143"/>
      <c r="GJY143"/>
      <c r="GJZ143"/>
      <c r="GKA143"/>
      <c r="GKB143"/>
      <c r="GKC143"/>
      <c r="GKD143"/>
      <c r="GKE143"/>
      <c r="GKF143"/>
      <c r="GKG143"/>
      <c r="GKH143"/>
      <c r="GKI143"/>
      <c r="GKJ143"/>
      <c r="GKK143"/>
      <c r="GKL143"/>
      <c r="GKM143"/>
      <c r="GKN143"/>
      <c r="GKO143"/>
      <c r="GKP143"/>
      <c r="GKQ143"/>
      <c r="GKR143"/>
      <c r="GKS143"/>
      <c r="GKT143"/>
      <c r="GKU143"/>
      <c r="GKV143"/>
      <c r="GKW143"/>
      <c r="GKX143"/>
      <c r="GKY143"/>
      <c r="GKZ143"/>
      <c r="GLA143"/>
      <c r="GLB143"/>
      <c r="GLC143"/>
      <c r="GLD143"/>
      <c r="GLE143"/>
      <c r="GLF143"/>
      <c r="GLG143"/>
      <c r="GLH143"/>
      <c r="GLI143"/>
      <c r="GLJ143"/>
      <c r="GLK143"/>
      <c r="GLL143"/>
      <c r="GLM143"/>
      <c r="GLN143"/>
      <c r="GLO143"/>
      <c r="GLP143"/>
      <c r="GLQ143"/>
      <c r="GLR143"/>
      <c r="GLS143"/>
      <c r="GLT143"/>
      <c r="GLU143"/>
      <c r="GLV143"/>
      <c r="GLW143"/>
      <c r="GLX143"/>
      <c r="GLY143"/>
      <c r="GLZ143"/>
      <c r="GMA143"/>
      <c r="GMB143"/>
      <c r="GMC143"/>
      <c r="GMD143"/>
      <c r="GME143"/>
      <c r="GMF143"/>
      <c r="GMG143"/>
      <c r="GMH143"/>
      <c r="GMI143"/>
      <c r="GMJ143"/>
      <c r="GMK143"/>
      <c r="GML143"/>
      <c r="GMM143"/>
      <c r="GMN143"/>
      <c r="GMO143"/>
      <c r="GMP143"/>
      <c r="GMQ143"/>
      <c r="GMR143"/>
      <c r="GMS143"/>
      <c r="GMT143"/>
      <c r="GMU143"/>
      <c r="GMV143"/>
      <c r="GMW143"/>
      <c r="GMX143"/>
      <c r="GMY143"/>
      <c r="GMZ143"/>
      <c r="GNA143"/>
      <c r="GNB143"/>
      <c r="GNC143"/>
      <c r="GND143"/>
      <c r="GNE143"/>
      <c r="GNF143"/>
      <c r="GNG143"/>
      <c r="GNH143"/>
      <c r="GNI143"/>
      <c r="GNJ143"/>
      <c r="GNK143"/>
      <c r="GNL143"/>
      <c r="GNM143"/>
      <c r="GNN143"/>
      <c r="GNO143"/>
      <c r="GNP143"/>
      <c r="GNQ143"/>
      <c r="GNR143"/>
      <c r="GNS143"/>
      <c r="GNT143"/>
      <c r="GNU143"/>
      <c r="GNV143"/>
      <c r="GNW143"/>
      <c r="GNX143"/>
      <c r="GNY143"/>
      <c r="GNZ143"/>
      <c r="GOA143"/>
      <c r="GOB143"/>
      <c r="GOC143"/>
      <c r="GOD143"/>
      <c r="GOE143"/>
      <c r="GOF143"/>
      <c r="GOG143"/>
      <c r="GOH143"/>
      <c r="GOI143"/>
      <c r="GOJ143"/>
      <c r="GOK143"/>
      <c r="GOL143"/>
      <c r="GOM143"/>
      <c r="GON143"/>
      <c r="GOO143"/>
      <c r="GOP143"/>
      <c r="GOQ143"/>
      <c r="GOR143"/>
      <c r="GOS143"/>
      <c r="GOT143"/>
      <c r="GOU143"/>
      <c r="GOV143"/>
      <c r="GOW143"/>
      <c r="GOX143"/>
      <c r="GOY143"/>
      <c r="GOZ143"/>
      <c r="GPA143"/>
      <c r="GPB143"/>
      <c r="GPC143"/>
      <c r="GPD143"/>
      <c r="GPE143"/>
      <c r="GPF143"/>
      <c r="GPG143"/>
      <c r="GPH143"/>
      <c r="GPI143"/>
      <c r="GPJ143"/>
      <c r="GPK143"/>
      <c r="GPL143"/>
      <c r="GPM143"/>
      <c r="GPN143"/>
      <c r="GPO143"/>
      <c r="GPP143"/>
      <c r="GPQ143"/>
      <c r="GPR143"/>
      <c r="GPS143"/>
      <c r="GPT143"/>
      <c r="GPU143"/>
      <c r="GPV143"/>
      <c r="GPW143"/>
      <c r="GPX143"/>
      <c r="GPY143"/>
      <c r="GPZ143"/>
      <c r="GQA143"/>
      <c r="GQB143"/>
      <c r="GQC143"/>
      <c r="GQD143"/>
      <c r="GQE143"/>
      <c r="GQF143"/>
      <c r="GQG143"/>
      <c r="GQH143"/>
      <c r="GQI143"/>
      <c r="GQJ143"/>
      <c r="GQK143"/>
      <c r="GQL143"/>
      <c r="GQM143"/>
      <c r="GQN143"/>
      <c r="GQO143"/>
      <c r="GQP143"/>
      <c r="GQQ143"/>
      <c r="GQR143"/>
      <c r="GQS143"/>
      <c r="GQT143"/>
      <c r="GQU143"/>
      <c r="GQV143"/>
      <c r="GQW143"/>
      <c r="GQX143"/>
      <c r="GQY143"/>
      <c r="GQZ143"/>
      <c r="GRA143"/>
      <c r="GRB143"/>
      <c r="GRC143"/>
      <c r="GRD143"/>
      <c r="GRE143"/>
      <c r="GRF143"/>
      <c r="GRG143"/>
      <c r="GRH143"/>
      <c r="GRI143"/>
      <c r="GRJ143"/>
      <c r="GRK143"/>
      <c r="GRL143"/>
      <c r="GRM143"/>
      <c r="GRN143"/>
      <c r="GRO143"/>
      <c r="GRP143"/>
      <c r="GRQ143"/>
      <c r="GRR143"/>
      <c r="GRS143"/>
      <c r="GRT143"/>
      <c r="GRU143"/>
      <c r="GRV143"/>
      <c r="GRW143"/>
      <c r="GRX143"/>
      <c r="GRY143"/>
      <c r="GRZ143"/>
      <c r="GSA143"/>
      <c r="GSB143"/>
      <c r="GSC143"/>
      <c r="GSD143"/>
      <c r="GSE143"/>
      <c r="GSF143"/>
      <c r="GSG143"/>
      <c r="GSH143"/>
      <c r="GSI143"/>
      <c r="GSJ143"/>
      <c r="GSK143"/>
      <c r="GSL143"/>
      <c r="GSM143"/>
      <c r="GSN143"/>
      <c r="GSO143"/>
      <c r="GSP143"/>
      <c r="GSQ143"/>
      <c r="GSR143"/>
      <c r="GSS143"/>
      <c r="GST143"/>
      <c r="GSU143"/>
      <c r="GSV143"/>
      <c r="GSW143"/>
      <c r="GSX143"/>
      <c r="GSY143"/>
      <c r="GSZ143"/>
      <c r="GTA143"/>
      <c r="GTB143"/>
      <c r="GTC143"/>
      <c r="GTD143"/>
      <c r="GTE143"/>
      <c r="GTF143"/>
      <c r="GTG143"/>
      <c r="GTH143"/>
      <c r="GTI143"/>
      <c r="GTJ143"/>
      <c r="GTK143"/>
      <c r="GTL143"/>
      <c r="GTM143"/>
      <c r="GTN143"/>
      <c r="GTO143"/>
      <c r="GTP143"/>
      <c r="GTQ143"/>
      <c r="GTR143"/>
      <c r="GTS143"/>
      <c r="GTT143"/>
      <c r="GTU143"/>
      <c r="GTV143"/>
      <c r="GTW143"/>
      <c r="GTX143"/>
      <c r="GTY143"/>
      <c r="GTZ143"/>
      <c r="GUA143"/>
      <c r="GUB143"/>
      <c r="GUC143"/>
      <c r="GUD143"/>
      <c r="GUE143"/>
      <c r="GUF143"/>
      <c r="GUG143"/>
      <c r="GUH143"/>
      <c r="GUI143"/>
      <c r="GUJ143"/>
      <c r="GUK143"/>
      <c r="GUL143"/>
      <c r="GUM143"/>
      <c r="GUN143"/>
      <c r="GUO143"/>
      <c r="GUP143"/>
      <c r="GUQ143"/>
      <c r="GUR143"/>
      <c r="GUS143"/>
      <c r="GUT143"/>
      <c r="GUU143"/>
      <c r="GUV143"/>
      <c r="GUW143"/>
      <c r="GUX143"/>
      <c r="GUY143"/>
      <c r="GUZ143"/>
      <c r="GVA143"/>
      <c r="GVB143"/>
      <c r="GVC143"/>
      <c r="GVD143"/>
      <c r="GVE143"/>
      <c r="GVF143"/>
      <c r="GVG143"/>
      <c r="GVH143"/>
      <c r="GVI143"/>
      <c r="GVJ143"/>
      <c r="GVK143"/>
      <c r="GVL143"/>
      <c r="GVM143"/>
      <c r="GVN143"/>
      <c r="GVO143"/>
      <c r="GVP143"/>
      <c r="GVQ143"/>
      <c r="GVR143"/>
      <c r="GVS143"/>
      <c r="GVT143"/>
      <c r="GVU143"/>
      <c r="GVV143"/>
      <c r="GVW143"/>
      <c r="GVX143"/>
      <c r="GVY143"/>
      <c r="GVZ143"/>
      <c r="GWA143"/>
      <c r="GWB143"/>
      <c r="GWC143"/>
      <c r="GWD143"/>
      <c r="GWE143"/>
      <c r="GWF143"/>
      <c r="GWG143"/>
      <c r="GWH143"/>
      <c r="GWI143"/>
      <c r="GWJ143"/>
      <c r="GWK143"/>
      <c r="GWL143"/>
      <c r="GWM143"/>
      <c r="GWN143"/>
      <c r="GWO143"/>
      <c r="GWP143"/>
      <c r="GWQ143"/>
      <c r="GWR143"/>
      <c r="GWS143"/>
      <c r="GWT143"/>
      <c r="GWU143"/>
      <c r="GWV143"/>
      <c r="GWW143"/>
      <c r="GWX143"/>
      <c r="GWY143"/>
      <c r="GWZ143"/>
      <c r="GXA143"/>
      <c r="GXB143"/>
      <c r="GXC143"/>
      <c r="GXD143"/>
      <c r="GXE143"/>
      <c r="GXF143"/>
      <c r="GXG143"/>
      <c r="GXH143"/>
      <c r="GXI143"/>
      <c r="GXJ143"/>
      <c r="GXK143"/>
      <c r="GXL143"/>
      <c r="GXM143"/>
      <c r="GXN143"/>
      <c r="GXO143"/>
      <c r="GXP143"/>
      <c r="GXQ143"/>
      <c r="GXR143"/>
      <c r="GXS143"/>
      <c r="GXT143"/>
      <c r="GXU143"/>
      <c r="GXV143"/>
      <c r="GXW143"/>
      <c r="GXX143"/>
      <c r="GXY143"/>
      <c r="GXZ143"/>
      <c r="GYA143"/>
      <c r="GYB143"/>
      <c r="GYC143"/>
      <c r="GYD143"/>
      <c r="GYE143"/>
      <c r="GYF143"/>
      <c r="GYG143"/>
      <c r="GYH143"/>
      <c r="GYI143"/>
      <c r="GYJ143"/>
      <c r="GYK143"/>
      <c r="GYL143"/>
      <c r="GYM143"/>
      <c r="GYN143"/>
      <c r="GYO143"/>
      <c r="GYP143"/>
      <c r="GYQ143"/>
      <c r="GYR143"/>
      <c r="GYS143"/>
      <c r="GYT143"/>
      <c r="GYU143"/>
      <c r="GYV143"/>
      <c r="GYW143"/>
      <c r="GYX143"/>
      <c r="GYY143"/>
      <c r="GYZ143"/>
      <c r="GZA143"/>
      <c r="GZB143"/>
      <c r="GZC143"/>
      <c r="GZD143"/>
      <c r="GZE143"/>
      <c r="GZF143"/>
      <c r="GZG143"/>
      <c r="GZH143"/>
      <c r="GZI143"/>
      <c r="GZJ143"/>
      <c r="GZK143"/>
      <c r="GZL143"/>
      <c r="GZM143"/>
      <c r="GZN143"/>
      <c r="GZO143"/>
      <c r="GZP143"/>
      <c r="GZQ143"/>
      <c r="GZR143"/>
      <c r="GZS143"/>
      <c r="GZT143"/>
      <c r="GZU143"/>
      <c r="GZV143"/>
      <c r="GZW143"/>
      <c r="GZX143"/>
      <c r="GZY143"/>
      <c r="GZZ143"/>
      <c r="HAA143"/>
      <c r="HAB143"/>
      <c r="HAC143"/>
      <c r="HAD143"/>
      <c r="HAE143"/>
      <c r="HAF143"/>
      <c r="HAG143"/>
      <c r="HAH143"/>
      <c r="HAI143"/>
      <c r="HAJ143"/>
      <c r="HAK143"/>
      <c r="HAL143"/>
      <c r="HAM143"/>
      <c r="HAN143"/>
      <c r="HAO143"/>
      <c r="HAP143"/>
      <c r="HAQ143"/>
      <c r="HAR143"/>
      <c r="HAS143"/>
      <c r="HAT143"/>
      <c r="HAU143"/>
      <c r="HAV143"/>
      <c r="HAW143"/>
      <c r="HAX143"/>
      <c r="HAY143"/>
      <c r="HAZ143"/>
      <c r="HBA143"/>
      <c r="HBB143"/>
      <c r="HBC143"/>
      <c r="HBD143"/>
      <c r="HBE143"/>
      <c r="HBF143"/>
      <c r="HBG143"/>
      <c r="HBH143"/>
      <c r="HBI143"/>
      <c r="HBJ143"/>
      <c r="HBK143"/>
      <c r="HBL143"/>
      <c r="HBM143"/>
      <c r="HBN143"/>
      <c r="HBO143"/>
      <c r="HBP143"/>
      <c r="HBQ143"/>
      <c r="HBR143"/>
      <c r="HBS143"/>
      <c r="HBT143"/>
      <c r="HBU143"/>
      <c r="HBV143"/>
      <c r="HBW143"/>
      <c r="HBX143"/>
      <c r="HBY143"/>
      <c r="HBZ143"/>
      <c r="HCA143"/>
      <c r="HCB143"/>
      <c r="HCC143"/>
      <c r="HCD143"/>
      <c r="HCE143"/>
      <c r="HCF143"/>
      <c r="HCG143"/>
      <c r="HCH143"/>
      <c r="HCI143"/>
      <c r="HCJ143"/>
      <c r="HCK143"/>
      <c r="HCL143"/>
      <c r="HCM143"/>
      <c r="HCN143"/>
      <c r="HCO143"/>
      <c r="HCP143"/>
      <c r="HCQ143"/>
      <c r="HCR143"/>
      <c r="HCS143"/>
      <c r="HCT143"/>
      <c r="HCU143"/>
      <c r="HCV143"/>
      <c r="HCW143"/>
      <c r="HCX143"/>
      <c r="HCY143"/>
      <c r="HCZ143"/>
      <c r="HDA143"/>
      <c r="HDB143"/>
      <c r="HDC143"/>
      <c r="HDD143"/>
      <c r="HDE143"/>
      <c r="HDF143"/>
      <c r="HDG143"/>
      <c r="HDH143"/>
      <c r="HDI143"/>
      <c r="HDJ143"/>
      <c r="HDK143"/>
      <c r="HDL143"/>
      <c r="HDM143"/>
      <c r="HDN143"/>
      <c r="HDO143"/>
      <c r="HDP143"/>
      <c r="HDQ143"/>
      <c r="HDR143"/>
      <c r="HDS143"/>
      <c r="HDT143"/>
      <c r="HDU143"/>
      <c r="HDV143"/>
      <c r="HDW143"/>
      <c r="HDX143"/>
      <c r="HDY143"/>
      <c r="HDZ143"/>
      <c r="HEA143"/>
      <c r="HEB143"/>
      <c r="HEC143"/>
      <c r="HED143"/>
      <c r="HEE143"/>
      <c r="HEF143"/>
      <c r="HEG143"/>
      <c r="HEH143"/>
      <c r="HEI143"/>
      <c r="HEJ143"/>
      <c r="HEK143"/>
      <c r="HEL143"/>
      <c r="HEM143"/>
      <c r="HEN143"/>
      <c r="HEO143"/>
      <c r="HEP143"/>
      <c r="HEQ143"/>
      <c r="HER143"/>
      <c r="HES143"/>
      <c r="HET143"/>
      <c r="HEU143"/>
      <c r="HEV143"/>
      <c r="HEW143"/>
      <c r="HEX143"/>
      <c r="HEY143"/>
      <c r="HEZ143"/>
      <c r="HFA143"/>
      <c r="HFB143"/>
      <c r="HFC143"/>
      <c r="HFD143"/>
      <c r="HFE143"/>
      <c r="HFF143"/>
      <c r="HFG143"/>
      <c r="HFH143"/>
      <c r="HFI143"/>
      <c r="HFJ143"/>
      <c r="HFK143"/>
      <c r="HFL143"/>
      <c r="HFM143"/>
      <c r="HFN143"/>
      <c r="HFO143"/>
      <c r="HFP143"/>
      <c r="HFQ143"/>
      <c r="HFR143"/>
      <c r="HFS143"/>
      <c r="HFT143"/>
      <c r="HFU143"/>
      <c r="HFV143"/>
      <c r="HFW143"/>
      <c r="HFX143"/>
      <c r="HFY143"/>
      <c r="HFZ143"/>
      <c r="HGA143"/>
      <c r="HGB143"/>
      <c r="HGC143"/>
      <c r="HGD143"/>
      <c r="HGE143"/>
      <c r="HGF143"/>
      <c r="HGG143"/>
      <c r="HGH143"/>
      <c r="HGI143"/>
      <c r="HGJ143"/>
      <c r="HGK143"/>
      <c r="HGL143"/>
      <c r="HGM143"/>
      <c r="HGN143"/>
      <c r="HGO143"/>
      <c r="HGP143"/>
      <c r="HGQ143"/>
      <c r="HGR143"/>
      <c r="HGS143"/>
      <c r="HGT143"/>
      <c r="HGU143"/>
      <c r="HGV143"/>
      <c r="HGW143"/>
      <c r="HGX143"/>
      <c r="HGY143"/>
      <c r="HGZ143"/>
      <c r="HHA143"/>
      <c r="HHB143"/>
      <c r="HHC143"/>
      <c r="HHD143"/>
      <c r="HHE143"/>
      <c r="HHF143"/>
      <c r="HHG143"/>
      <c r="HHH143"/>
      <c r="HHI143"/>
      <c r="HHJ143"/>
      <c r="HHK143"/>
      <c r="HHL143"/>
      <c r="HHM143"/>
      <c r="HHN143"/>
      <c r="HHO143"/>
      <c r="HHP143"/>
      <c r="HHQ143"/>
      <c r="HHR143"/>
      <c r="HHS143"/>
      <c r="HHT143"/>
      <c r="HHU143"/>
      <c r="HHV143"/>
      <c r="HHW143"/>
      <c r="HHX143"/>
      <c r="HHY143"/>
      <c r="HHZ143"/>
      <c r="HIA143"/>
      <c r="HIB143"/>
      <c r="HIC143"/>
      <c r="HID143"/>
      <c r="HIE143"/>
      <c r="HIF143"/>
      <c r="HIG143"/>
      <c r="HIH143"/>
      <c r="HII143"/>
      <c r="HIJ143"/>
      <c r="HIK143"/>
      <c r="HIL143"/>
      <c r="HIM143"/>
      <c r="HIN143"/>
      <c r="HIO143"/>
      <c r="HIP143"/>
      <c r="HIQ143"/>
      <c r="HIR143"/>
      <c r="HIS143"/>
      <c r="HIT143"/>
      <c r="HIU143"/>
      <c r="HIV143"/>
      <c r="HIW143"/>
      <c r="HIX143"/>
      <c r="HIY143"/>
      <c r="HIZ143"/>
      <c r="HJA143"/>
      <c r="HJB143"/>
      <c r="HJC143"/>
      <c r="HJD143"/>
      <c r="HJE143"/>
      <c r="HJF143"/>
      <c r="HJG143"/>
      <c r="HJH143"/>
      <c r="HJI143"/>
      <c r="HJJ143"/>
      <c r="HJK143"/>
      <c r="HJL143"/>
      <c r="HJM143"/>
      <c r="HJN143"/>
      <c r="HJO143"/>
      <c r="HJP143"/>
      <c r="HJQ143"/>
      <c r="HJR143"/>
      <c r="HJS143"/>
      <c r="HJT143"/>
      <c r="HJU143"/>
      <c r="HJV143"/>
      <c r="HJW143"/>
      <c r="HJX143"/>
      <c r="HJY143"/>
      <c r="HJZ143"/>
      <c r="HKA143"/>
      <c r="HKB143"/>
      <c r="HKC143"/>
      <c r="HKD143"/>
      <c r="HKE143"/>
      <c r="HKF143"/>
      <c r="HKG143"/>
      <c r="HKH143"/>
      <c r="HKI143"/>
      <c r="HKJ143"/>
      <c r="HKK143"/>
      <c r="HKL143"/>
      <c r="HKM143"/>
      <c r="HKN143"/>
      <c r="HKO143"/>
      <c r="HKP143"/>
      <c r="HKQ143"/>
      <c r="HKR143"/>
      <c r="HKS143"/>
      <c r="HKT143"/>
      <c r="HKU143"/>
      <c r="HKV143"/>
      <c r="HKW143"/>
      <c r="HKX143"/>
      <c r="HKY143"/>
      <c r="HKZ143"/>
      <c r="HLA143"/>
      <c r="HLB143"/>
      <c r="HLC143"/>
      <c r="HLD143"/>
      <c r="HLE143"/>
      <c r="HLF143"/>
      <c r="HLG143"/>
      <c r="HLH143"/>
      <c r="HLI143"/>
      <c r="HLJ143"/>
      <c r="HLK143"/>
      <c r="HLL143"/>
      <c r="HLM143"/>
      <c r="HLN143"/>
      <c r="HLO143"/>
      <c r="HLP143"/>
      <c r="HLQ143"/>
      <c r="HLR143"/>
      <c r="HLS143"/>
      <c r="HLT143"/>
      <c r="HLU143"/>
      <c r="HLV143"/>
      <c r="HLW143"/>
      <c r="HLX143"/>
      <c r="HLY143"/>
      <c r="HLZ143"/>
      <c r="HMA143"/>
      <c r="HMB143"/>
      <c r="HMC143"/>
      <c r="HMD143"/>
      <c r="HME143"/>
      <c r="HMF143"/>
      <c r="HMG143"/>
      <c r="HMH143"/>
      <c r="HMI143"/>
      <c r="HMJ143"/>
      <c r="HMK143"/>
      <c r="HML143"/>
      <c r="HMM143"/>
      <c r="HMN143"/>
      <c r="HMO143"/>
      <c r="HMP143"/>
      <c r="HMQ143"/>
      <c r="HMR143"/>
      <c r="HMS143"/>
      <c r="HMT143"/>
      <c r="HMU143"/>
      <c r="HMV143"/>
      <c r="HMW143"/>
      <c r="HMX143"/>
      <c r="HMY143"/>
      <c r="HMZ143"/>
      <c r="HNA143"/>
      <c r="HNB143"/>
      <c r="HNC143"/>
      <c r="HND143"/>
      <c r="HNE143"/>
      <c r="HNF143"/>
      <c r="HNG143"/>
      <c r="HNH143"/>
      <c r="HNI143"/>
      <c r="HNJ143"/>
      <c r="HNK143"/>
      <c r="HNL143"/>
      <c r="HNM143"/>
      <c r="HNN143"/>
      <c r="HNO143"/>
      <c r="HNP143"/>
      <c r="HNQ143"/>
      <c r="HNR143"/>
      <c r="HNS143"/>
      <c r="HNT143"/>
      <c r="HNU143"/>
      <c r="HNV143"/>
      <c r="HNW143"/>
      <c r="HNX143"/>
      <c r="HNY143"/>
      <c r="HNZ143"/>
      <c r="HOA143"/>
      <c r="HOB143"/>
      <c r="HOC143"/>
      <c r="HOD143"/>
      <c r="HOE143"/>
      <c r="HOF143"/>
      <c r="HOG143"/>
      <c r="HOH143"/>
      <c r="HOI143"/>
      <c r="HOJ143"/>
      <c r="HOK143"/>
      <c r="HOL143"/>
      <c r="HOM143"/>
      <c r="HON143"/>
      <c r="HOO143"/>
      <c r="HOP143"/>
      <c r="HOQ143"/>
      <c r="HOR143"/>
      <c r="HOS143"/>
      <c r="HOT143"/>
      <c r="HOU143"/>
      <c r="HOV143"/>
      <c r="HOW143"/>
      <c r="HOX143"/>
      <c r="HOY143"/>
      <c r="HOZ143"/>
      <c r="HPA143"/>
      <c r="HPB143"/>
      <c r="HPC143"/>
      <c r="HPD143"/>
      <c r="HPE143"/>
      <c r="HPF143"/>
      <c r="HPG143"/>
      <c r="HPH143"/>
      <c r="HPI143"/>
      <c r="HPJ143"/>
      <c r="HPK143"/>
      <c r="HPL143"/>
      <c r="HPM143"/>
      <c r="HPN143"/>
      <c r="HPO143"/>
      <c r="HPP143"/>
      <c r="HPQ143"/>
      <c r="HPR143"/>
      <c r="HPS143"/>
      <c r="HPT143"/>
      <c r="HPU143"/>
      <c r="HPV143"/>
      <c r="HPW143"/>
      <c r="HPX143"/>
      <c r="HPY143"/>
      <c r="HPZ143"/>
      <c r="HQA143"/>
      <c r="HQB143"/>
      <c r="HQC143"/>
      <c r="HQD143"/>
      <c r="HQE143"/>
      <c r="HQF143"/>
      <c r="HQG143"/>
      <c r="HQH143"/>
      <c r="HQI143"/>
      <c r="HQJ143"/>
      <c r="HQK143"/>
      <c r="HQL143"/>
      <c r="HQM143"/>
      <c r="HQN143"/>
      <c r="HQO143"/>
      <c r="HQP143"/>
      <c r="HQQ143"/>
      <c r="HQR143"/>
      <c r="HQS143"/>
      <c r="HQT143"/>
      <c r="HQU143"/>
      <c r="HQV143"/>
      <c r="HQW143"/>
      <c r="HQX143"/>
      <c r="HQY143"/>
      <c r="HQZ143"/>
      <c r="HRA143"/>
      <c r="HRB143"/>
      <c r="HRC143"/>
      <c r="HRD143"/>
      <c r="HRE143"/>
      <c r="HRF143"/>
      <c r="HRG143"/>
      <c r="HRH143"/>
      <c r="HRI143"/>
      <c r="HRJ143"/>
      <c r="HRK143"/>
      <c r="HRL143"/>
      <c r="HRM143"/>
      <c r="HRN143"/>
      <c r="HRO143"/>
      <c r="HRP143"/>
      <c r="HRQ143"/>
      <c r="HRR143"/>
      <c r="HRS143"/>
      <c r="HRT143"/>
      <c r="HRU143"/>
      <c r="HRV143"/>
      <c r="HRW143"/>
      <c r="HRX143"/>
      <c r="HRY143"/>
      <c r="HRZ143"/>
      <c r="HSA143"/>
      <c r="HSB143"/>
      <c r="HSC143"/>
      <c r="HSD143"/>
      <c r="HSE143"/>
      <c r="HSF143"/>
      <c r="HSG143"/>
      <c r="HSH143"/>
      <c r="HSI143"/>
      <c r="HSJ143"/>
      <c r="HSK143"/>
      <c r="HSL143"/>
      <c r="HSM143"/>
      <c r="HSN143"/>
      <c r="HSO143"/>
      <c r="HSP143"/>
      <c r="HSQ143"/>
      <c r="HSR143"/>
      <c r="HSS143"/>
      <c r="HST143"/>
      <c r="HSU143"/>
      <c r="HSV143"/>
      <c r="HSW143"/>
      <c r="HSX143"/>
      <c r="HSY143"/>
      <c r="HSZ143"/>
      <c r="HTA143"/>
      <c r="HTB143"/>
      <c r="HTC143"/>
      <c r="HTD143"/>
      <c r="HTE143"/>
      <c r="HTF143"/>
      <c r="HTG143"/>
      <c r="HTH143"/>
      <c r="HTI143"/>
      <c r="HTJ143"/>
      <c r="HTK143"/>
      <c r="HTL143"/>
      <c r="HTM143"/>
      <c r="HTN143"/>
      <c r="HTO143"/>
      <c r="HTP143"/>
      <c r="HTQ143"/>
      <c r="HTR143"/>
      <c r="HTS143"/>
      <c r="HTT143"/>
      <c r="HTU143"/>
      <c r="HTV143"/>
      <c r="HTW143"/>
      <c r="HTX143"/>
      <c r="HTY143"/>
      <c r="HTZ143"/>
      <c r="HUA143"/>
      <c r="HUB143"/>
      <c r="HUC143"/>
      <c r="HUD143"/>
      <c r="HUE143"/>
      <c r="HUF143"/>
      <c r="HUG143"/>
      <c r="HUH143"/>
      <c r="HUI143"/>
      <c r="HUJ143"/>
      <c r="HUK143"/>
      <c r="HUL143"/>
      <c r="HUM143"/>
      <c r="HUN143"/>
      <c r="HUO143"/>
      <c r="HUP143"/>
      <c r="HUQ143"/>
      <c r="HUR143"/>
      <c r="HUS143"/>
      <c r="HUT143"/>
      <c r="HUU143"/>
      <c r="HUV143"/>
      <c r="HUW143"/>
      <c r="HUX143"/>
      <c r="HUY143"/>
      <c r="HUZ143"/>
      <c r="HVA143"/>
      <c r="HVB143"/>
      <c r="HVC143"/>
      <c r="HVD143"/>
      <c r="HVE143"/>
      <c r="HVF143"/>
      <c r="HVG143"/>
      <c r="HVH143"/>
      <c r="HVI143"/>
      <c r="HVJ143"/>
      <c r="HVK143"/>
      <c r="HVL143"/>
      <c r="HVM143"/>
      <c r="HVN143"/>
      <c r="HVO143"/>
      <c r="HVP143"/>
      <c r="HVQ143"/>
      <c r="HVR143"/>
      <c r="HVS143"/>
      <c r="HVT143"/>
      <c r="HVU143"/>
      <c r="HVV143"/>
      <c r="HVW143"/>
      <c r="HVX143"/>
      <c r="HVY143"/>
      <c r="HVZ143"/>
      <c r="HWA143"/>
      <c r="HWB143"/>
      <c r="HWC143"/>
      <c r="HWD143"/>
      <c r="HWE143"/>
      <c r="HWF143"/>
      <c r="HWG143"/>
      <c r="HWH143"/>
      <c r="HWI143"/>
      <c r="HWJ143"/>
      <c r="HWK143"/>
      <c r="HWL143"/>
      <c r="HWM143"/>
      <c r="HWN143"/>
      <c r="HWO143"/>
      <c r="HWP143"/>
      <c r="HWQ143"/>
      <c r="HWR143"/>
      <c r="HWS143"/>
      <c r="HWT143"/>
      <c r="HWU143"/>
      <c r="HWV143"/>
      <c r="HWW143"/>
      <c r="HWX143"/>
      <c r="HWY143"/>
      <c r="HWZ143"/>
      <c r="HXA143"/>
      <c r="HXB143"/>
      <c r="HXC143"/>
      <c r="HXD143"/>
      <c r="HXE143"/>
      <c r="HXF143"/>
      <c r="HXG143"/>
      <c r="HXH143"/>
      <c r="HXI143"/>
      <c r="HXJ143"/>
      <c r="HXK143"/>
      <c r="HXL143"/>
      <c r="HXM143"/>
      <c r="HXN143"/>
      <c r="HXO143"/>
      <c r="HXP143"/>
      <c r="HXQ143"/>
      <c r="HXR143"/>
      <c r="HXS143"/>
      <c r="HXT143"/>
      <c r="HXU143"/>
      <c r="HXV143"/>
      <c r="HXW143"/>
      <c r="HXX143"/>
      <c r="HXY143"/>
      <c r="HXZ143"/>
      <c r="HYA143"/>
      <c r="HYB143"/>
      <c r="HYC143"/>
      <c r="HYD143"/>
      <c r="HYE143"/>
      <c r="HYF143"/>
      <c r="HYG143"/>
      <c r="HYH143"/>
      <c r="HYI143"/>
      <c r="HYJ143"/>
      <c r="HYK143"/>
      <c r="HYL143"/>
      <c r="HYM143"/>
      <c r="HYN143"/>
      <c r="HYO143"/>
      <c r="HYP143"/>
      <c r="HYQ143"/>
      <c r="HYR143"/>
      <c r="HYS143"/>
      <c r="HYT143"/>
      <c r="HYU143"/>
      <c r="HYV143"/>
      <c r="HYW143"/>
      <c r="HYX143"/>
      <c r="HYY143"/>
      <c r="HYZ143"/>
      <c r="HZA143"/>
      <c r="HZB143"/>
      <c r="HZC143"/>
      <c r="HZD143"/>
      <c r="HZE143"/>
      <c r="HZF143"/>
      <c r="HZG143"/>
      <c r="HZH143"/>
      <c r="HZI143"/>
      <c r="HZJ143"/>
      <c r="HZK143"/>
      <c r="HZL143"/>
      <c r="HZM143"/>
      <c r="HZN143"/>
      <c r="HZO143"/>
      <c r="HZP143"/>
      <c r="HZQ143"/>
      <c r="HZR143"/>
      <c r="HZS143"/>
      <c r="HZT143"/>
      <c r="HZU143"/>
      <c r="HZV143"/>
      <c r="HZW143"/>
      <c r="HZX143"/>
      <c r="HZY143"/>
      <c r="HZZ143"/>
      <c r="IAA143"/>
      <c r="IAB143"/>
      <c r="IAC143"/>
      <c r="IAD143"/>
      <c r="IAE143"/>
      <c r="IAF143"/>
      <c r="IAG143"/>
      <c r="IAH143"/>
      <c r="IAI143"/>
      <c r="IAJ143"/>
      <c r="IAK143"/>
      <c r="IAL143"/>
      <c r="IAM143"/>
      <c r="IAN143"/>
      <c r="IAO143"/>
      <c r="IAP143"/>
      <c r="IAQ143"/>
      <c r="IAR143"/>
      <c r="IAS143"/>
      <c r="IAT143"/>
      <c r="IAU143"/>
      <c r="IAV143"/>
      <c r="IAW143"/>
      <c r="IAX143"/>
      <c r="IAY143"/>
      <c r="IAZ143"/>
      <c r="IBA143"/>
      <c r="IBB143"/>
      <c r="IBC143"/>
      <c r="IBD143"/>
      <c r="IBE143"/>
      <c r="IBF143"/>
      <c r="IBG143"/>
      <c r="IBH143"/>
      <c r="IBI143"/>
      <c r="IBJ143"/>
      <c r="IBK143"/>
      <c r="IBL143"/>
      <c r="IBM143"/>
      <c r="IBN143"/>
      <c r="IBO143"/>
      <c r="IBP143"/>
      <c r="IBQ143"/>
      <c r="IBR143"/>
      <c r="IBS143"/>
      <c r="IBT143"/>
      <c r="IBU143"/>
      <c r="IBV143"/>
      <c r="IBW143"/>
      <c r="IBX143"/>
      <c r="IBY143"/>
      <c r="IBZ143"/>
      <c r="ICA143"/>
      <c r="ICB143"/>
      <c r="ICC143"/>
      <c r="ICD143"/>
      <c r="ICE143"/>
      <c r="ICF143"/>
      <c r="ICG143"/>
      <c r="ICH143"/>
      <c r="ICI143"/>
      <c r="ICJ143"/>
      <c r="ICK143"/>
      <c r="ICL143"/>
      <c r="ICM143"/>
      <c r="ICN143"/>
      <c r="ICO143"/>
      <c r="ICP143"/>
      <c r="ICQ143"/>
      <c r="ICR143"/>
      <c r="ICS143"/>
      <c r="ICT143"/>
      <c r="ICU143"/>
      <c r="ICV143"/>
      <c r="ICW143"/>
      <c r="ICX143"/>
      <c r="ICY143"/>
      <c r="ICZ143"/>
      <c r="IDA143"/>
      <c r="IDB143"/>
      <c r="IDC143"/>
      <c r="IDD143"/>
      <c r="IDE143"/>
      <c r="IDF143"/>
      <c r="IDG143"/>
      <c r="IDH143"/>
      <c r="IDI143"/>
      <c r="IDJ143"/>
      <c r="IDK143"/>
      <c r="IDL143"/>
      <c r="IDM143"/>
      <c r="IDN143"/>
      <c r="IDO143"/>
      <c r="IDP143"/>
      <c r="IDQ143"/>
      <c r="IDR143"/>
      <c r="IDS143"/>
      <c r="IDT143"/>
      <c r="IDU143"/>
      <c r="IDV143"/>
      <c r="IDW143"/>
      <c r="IDX143"/>
      <c r="IDY143"/>
      <c r="IDZ143"/>
      <c r="IEA143"/>
      <c r="IEB143"/>
      <c r="IEC143"/>
      <c r="IED143"/>
      <c r="IEE143"/>
      <c r="IEF143"/>
      <c r="IEG143"/>
      <c r="IEH143"/>
      <c r="IEI143"/>
      <c r="IEJ143"/>
      <c r="IEK143"/>
      <c r="IEL143"/>
      <c r="IEM143"/>
      <c r="IEN143"/>
      <c r="IEO143"/>
      <c r="IEP143"/>
      <c r="IEQ143"/>
      <c r="IER143"/>
      <c r="IES143"/>
      <c r="IET143"/>
      <c r="IEU143"/>
      <c r="IEV143"/>
      <c r="IEW143"/>
      <c r="IEX143"/>
      <c r="IEY143"/>
      <c r="IEZ143"/>
      <c r="IFA143"/>
      <c r="IFB143"/>
      <c r="IFC143"/>
      <c r="IFD143"/>
      <c r="IFE143"/>
      <c r="IFF143"/>
      <c r="IFG143"/>
      <c r="IFH143"/>
      <c r="IFI143"/>
      <c r="IFJ143"/>
      <c r="IFK143"/>
      <c r="IFL143"/>
      <c r="IFM143"/>
      <c r="IFN143"/>
      <c r="IFO143"/>
      <c r="IFP143"/>
      <c r="IFQ143"/>
      <c r="IFR143"/>
      <c r="IFS143"/>
      <c r="IFT143"/>
      <c r="IFU143"/>
      <c r="IFV143"/>
      <c r="IFW143"/>
      <c r="IFX143"/>
      <c r="IFY143"/>
      <c r="IFZ143"/>
      <c r="IGA143"/>
      <c r="IGB143"/>
      <c r="IGC143"/>
      <c r="IGD143"/>
      <c r="IGE143"/>
      <c r="IGF143"/>
      <c r="IGG143"/>
      <c r="IGH143"/>
      <c r="IGI143"/>
      <c r="IGJ143"/>
      <c r="IGK143"/>
      <c r="IGL143"/>
      <c r="IGM143"/>
      <c r="IGN143"/>
      <c r="IGO143"/>
      <c r="IGP143"/>
      <c r="IGQ143"/>
      <c r="IGR143"/>
      <c r="IGS143"/>
      <c r="IGT143"/>
      <c r="IGU143"/>
      <c r="IGV143"/>
      <c r="IGW143"/>
      <c r="IGX143"/>
      <c r="IGY143"/>
      <c r="IGZ143"/>
      <c r="IHA143"/>
      <c r="IHB143"/>
      <c r="IHC143"/>
      <c r="IHD143"/>
      <c r="IHE143"/>
      <c r="IHF143"/>
      <c r="IHG143"/>
      <c r="IHH143"/>
      <c r="IHI143"/>
      <c r="IHJ143"/>
      <c r="IHK143"/>
      <c r="IHL143"/>
      <c r="IHM143"/>
      <c r="IHN143"/>
      <c r="IHO143"/>
      <c r="IHP143"/>
      <c r="IHQ143"/>
      <c r="IHR143"/>
      <c r="IHS143"/>
      <c r="IHT143"/>
      <c r="IHU143"/>
      <c r="IHV143"/>
      <c r="IHW143"/>
      <c r="IHX143"/>
      <c r="IHY143"/>
      <c r="IHZ143"/>
      <c r="IIA143"/>
      <c r="IIB143"/>
      <c r="IIC143"/>
      <c r="IID143"/>
      <c r="IIE143"/>
      <c r="IIF143"/>
      <c r="IIG143"/>
      <c r="IIH143"/>
      <c r="III143"/>
      <c r="IIJ143"/>
      <c r="IIK143"/>
      <c r="IIL143"/>
      <c r="IIM143"/>
      <c r="IIN143"/>
      <c r="IIO143"/>
      <c r="IIP143"/>
      <c r="IIQ143"/>
      <c r="IIR143"/>
      <c r="IIS143"/>
      <c r="IIT143"/>
      <c r="IIU143"/>
      <c r="IIV143"/>
      <c r="IIW143"/>
      <c r="IIX143"/>
      <c r="IIY143"/>
      <c r="IIZ143"/>
      <c r="IJA143"/>
      <c r="IJB143"/>
      <c r="IJC143"/>
      <c r="IJD143"/>
      <c r="IJE143"/>
      <c r="IJF143"/>
      <c r="IJG143"/>
      <c r="IJH143"/>
      <c r="IJI143"/>
      <c r="IJJ143"/>
      <c r="IJK143"/>
      <c r="IJL143"/>
      <c r="IJM143"/>
      <c r="IJN143"/>
      <c r="IJO143"/>
      <c r="IJP143"/>
      <c r="IJQ143"/>
      <c r="IJR143"/>
      <c r="IJS143"/>
      <c r="IJT143"/>
      <c r="IJU143"/>
      <c r="IJV143"/>
      <c r="IJW143"/>
      <c r="IJX143"/>
      <c r="IJY143"/>
      <c r="IJZ143"/>
      <c r="IKA143"/>
      <c r="IKB143"/>
      <c r="IKC143"/>
      <c r="IKD143"/>
      <c r="IKE143"/>
      <c r="IKF143"/>
      <c r="IKG143"/>
      <c r="IKH143"/>
      <c r="IKI143"/>
      <c r="IKJ143"/>
      <c r="IKK143"/>
      <c r="IKL143"/>
      <c r="IKM143"/>
      <c r="IKN143"/>
      <c r="IKO143"/>
      <c r="IKP143"/>
      <c r="IKQ143"/>
      <c r="IKR143"/>
      <c r="IKS143"/>
      <c r="IKT143"/>
      <c r="IKU143"/>
      <c r="IKV143"/>
      <c r="IKW143"/>
      <c r="IKX143"/>
      <c r="IKY143"/>
      <c r="IKZ143"/>
      <c r="ILA143"/>
      <c r="ILB143"/>
      <c r="ILC143"/>
      <c r="ILD143"/>
      <c r="ILE143"/>
      <c r="ILF143"/>
      <c r="ILG143"/>
      <c r="ILH143"/>
      <c r="ILI143"/>
      <c r="ILJ143"/>
      <c r="ILK143"/>
      <c r="ILL143"/>
      <c r="ILM143"/>
      <c r="ILN143"/>
      <c r="ILO143"/>
      <c r="ILP143"/>
      <c r="ILQ143"/>
      <c r="ILR143"/>
      <c r="ILS143"/>
      <c r="ILT143"/>
      <c r="ILU143"/>
      <c r="ILV143"/>
      <c r="ILW143"/>
      <c r="ILX143"/>
      <c r="ILY143"/>
      <c r="ILZ143"/>
      <c r="IMA143"/>
      <c r="IMB143"/>
      <c r="IMC143"/>
      <c r="IMD143"/>
      <c r="IME143"/>
      <c r="IMF143"/>
      <c r="IMG143"/>
      <c r="IMH143"/>
      <c r="IMI143"/>
      <c r="IMJ143"/>
      <c r="IMK143"/>
      <c r="IML143"/>
      <c r="IMM143"/>
      <c r="IMN143"/>
      <c r="IMO143"/>
      <c r="IMP143"/>
      <c r="IMQ143"/>
      <c r="IMR143"/>
      <c r="IMS143"/>
      <c r="IMT143"/>
      <c r="IMU143"/>
      <c r="IMV143"/>
      <c r="IMW143"/>
      <c r="IMX143"/>
      <c r="IMY143"/>
      <c r="IMZ143"/>
      <c r="INA143"/>
      <c r="INB143"/>
      <c r="INC143"/>
      <c r="IND143"/>
      <c r="INE143"/>
      <c r="INF143"/>
      <c r="ING143"/>
      <c r="INH143"/>
      <c r="INI143"/>
      <c r="INJ143"/>
      <c r="INK143"/>
      <c r="INL143"/>
      <c r="INM143"/>
      <c r="INN143"/>
      <c r="INO143"/>
      <c r="INP143"/>
      <c r="INQ143"/>
      <c r="INR143"/>
      <c r="INS143"/>
      <c r="INT143"/>
      <c r="INU143"/>
      <c r="INV143"/>
      <c r="INW143"/>
      <c r="INX143"/>
      <c r="INY143"/>
      <c r="INZ143"/>
      <c r="IOA143"/>
      <c r="IOB143"/>
      <c r="IOC143"/>
      <c r="IOD143"/>
      <c r="IOE143"/>
      <c r="IOF143"/>
      <c r="IOG143"/>
      <c r="IOH143"/>
      <c r="IOI143"/>
      <c r="IOJ143"/>
      <c r="IOK143"/>
      <c r="IOL143"/>
      <c r="IOM143"/>
      <c r="ION143"/>
      <c r="IOO143"/>
      <c r="IOP143"/>
      <c r="IOQ143"/>
      <c r="IOR143"/>
      <c r="IOS143"/>
      <c r="IOT143"/>
      <c r="IOU143"/>
      <c r="IOV143"/>
      <c r="IOW143"/>
      <c r="IOX143"/>
      <c r="IOY143"/>
      <c r="IOZ143"/>
      <c r="IPA143"/>
      <c r="IPB143"/>
      <c r="IPC143"/>
      <c r="IPD143"/>
      <c r="IPE143"/>
      <c r="IPF143"/>
      <c r="IPG143"/>
      <c r="IPH143"/>
      <c r="IPI143"/>
      <c r="IPJ143"/>
      <c r="IPK143"/>
      <c r="IPL143"/>
      <c r="IPM143"/>
      <c r="IPN143"/>
      <c r="IPO143"/>
      <c r="IPP143"/>
      <c r="IPQ143"/>
      <c r="IPR143"/>
      <c r="IPS143"/>
      <c r="IPT143"/>
      <c r="IPU143"/>
      <c r="IPV143"/>
      <c r="IPW143"/>
      <c r="IPX143"/>
      <c r="IPY143"/>
      <c r="IPZ143"/>
      <c r="IQA143"/>
      <c r="IQB143"/>
      <c r="IQC143"/>
      <c r="IQD143"/>
      <c r="IQE143"/>
      <c r="IQF143"/>
      <c r="IQG143"/>
      <c r="IQH143"/>
      <c r="IQI143"/>
      <c r="IQJ143"/>
      <c r="IQK143"/>
      <c r="IQL143"/>
      <c r="IQM143"/>
      <c r="IQN143"/>
      <c r="IQO143"/>
      <c r="IQP143"/>
      <c r="IQQ143"/>
      <c r="IQR143"/>
      <c r="IQS143"/>
      <c r="IQT143"/>
      <c r="IQU143"/>
      <c r="IQV143"/>
      <c r="IQW143"/>
      <c r="IQX143"/>
      <c r="IQY143"/>
      <c r="IQZ143"/>
      <c r="IRA143"/>
      <c r="IRB143"/>
      <c r="IRC143"/>
      <c r="IRD143"/>
      <c r="IRE143"/>
      <c r="IRF143"/>
      <c r="IRG143"/>
      <c r="IRH143"/>
      <c r="IRI143"/>
      <c r="IRJ143"/>
      <c r="IRK143"/>
      <c r="IRL143"/>
      <c r="IRM143"/>
      <c r="IRN143"/>
      <c r="IRO143"/>
      <c r="IRP143"/>
      <c r="IRQ143"/>
      <c r="IRR143"/>
      <c r="IRS143"/>
      <c r="IRT143"/>
      <c r="IRU143"/>
      <c r="IRV143"/>
      <c r="IRW143"/>
      <c r="IRX143"/>
      <c r="IRY143"/>
      <c r="IRZ143"/>
      <c r="ISA143"/>
      <c r="ISB143"/>
      <c r="ISC143"/>
      <c r="ISD143"/>
      <c r="ISE143"/>
      <c r="ISF143"/>
      <c r="ISG143"/>
      <c r="ISH143"/>
      <c r="ISI143"/>
      <c r="ISJ143"/>
      <c r="ISK143"/>
      <c r="ISL143"/>
      <c r="ISM143"/>
      <c r="ISN143"/>
      <c r="ISO143"/>
      <c r="ISP143"/>
      <c r="ISQ143"/>
      <c r="ISR143"/>
      <c r="ISS143"/>
      <c r="IST143"/>
      <c r="ISU143"/>
      <c r="ISV143"/>
      <c r="ISW143"/>
      <c r="ISX143"/>
      <c r="ISY143"/>
      <c r="ISZ143"/>
      <c r="ITA143"/>
      <c r="ITB143"/>
      <c r="ITC143"/>
      <c r="ITD143"/>
      <c r="ITE143"/>
      <c r="ITF143"/>
      <c r="ITG143"/>
      <c r="ITH143"/>
      <c r="ITI143"/>
      <c r="ITJ143"/>
      <c r="ITK143"/>
      <c r="ITL143"/>
      <c r="ITM143"/>
      <c r="ITN143"/>
      <c r="ITO143"/>
      <c r="ITP143"/>
      <c r="ITQ143"/>
      <c r="ITR143"/>
      <c r="ITS143"/>
      <c r="ITT143"/>
      <c r="ITU143"/>
      <c r="ITV143"/>
      <c r="ITW143"/>
      <c r="ITX143"/>
      <c r="ITY143"/>
      <c r="ITZ143"/>
      <c r="IUA143"/>
      <c r="IUB143"/>
      <c r="IUC143"/>
      <c r="IUD143"/>
      <c r="IUE143"/>
      <c r="IUF143"/>
      <c r="IUG143"/>
      <c r="IUH143"/>
      <c r="IUI143"/>
      <c r="IUJ143"/>
      <c r="IUK143"/>
      <c r="IUL143"/>
      <c r="IUM143"/>
      <c r="IUN143"/>
      <c r="IUO143"/>
      <c r="IUP143"/>
      <c r="IUQ143"/>
      <c r="IUR143"/>
      <c r="IUS143"/>
      <c r="IUT143"/>
      <c r="IUU143"/>
      <c r="IUV143"/>
      <c r="IUW143"/>
      <c r="IUX143"/>
      <c r="IUY143"/>
      <c r="IUZ143"/>
      <c r="IVA143"/>
      <c r="IVB143"/>
      <c r="IVC143"/>
      <c r="IVD143"/>
      <c r="IVE143"/>
      <c r="IVF143"/>
      <c r="IVG143"/>
      <c r="IVH143"/>
      <c r="IVI143"/>
      <c r="IVJ143"/>
      <c r="IVK143"/>
      <c r="IVL143"/>
      <c r="IVM143"/>
      <c r="IVN143"/>
      <c r="IVO143"/>
      <c r="IVP143"/>
      <c r="IVQ143"/>
      <c r="IVR143"/>
      <c r="IVS143"/>
      <c r="IVT143"/>
      <c r="IVU143"/>
      <c r="IVV143"/>
      <c r="IVW143"/>
      <c r="IVX143"/>
      <c r="IVY143"/>
      <c r="IVZ143"/>
      <c r="IWA143"/>
      <c r="IWB143"/>
      <c r="IWC143"/>
      <c r="IWD143"/>
      <c r="IWE143"/>
      <c r="IWF143"/>
      <c r="IWG143"/>
      <c r="IWH143"/>
      <c r="IWI143"/>
      <c r="IWJ143"/>
      <c r="IWK143"/>
      <c r="IWL143"/>
      <c r="IWM143"/>
      <c r="IWN143"/>
      <c r="IWO143"/>
      <c r="IWP143"/>
      <c r="IWQ143"/>
      <c r="IWR143"/>
      <c r="IWS143"/>
      <c r="IWT143"/>
      <c r="IWU143"/>
      <c r="IWV143"/>
      <c r="IWW143"/>
      <c r="IWX143"/>
      <c r="IWY143"/>
      <c r="IWZ143"/>
      <c r="IXA143"/>
      <c r="IXB143"/>
      <c r="IXC143"/>
      <c r="IXD143"/>
      <c r="IXE143"/>
      <c r="IXF143"/>
      <c r="IXG143"/>
      <c r="IXH143"/>
      <c r="IXI143"/>
      <c r="IXJ143"/>
      <c r="IXK143"/>
      <c r="IXL143"/>
      <c r="IXM143"/>
      <c r="IXN143"/>
      <c r="IXO143"/>
      <c r="IXP143"/>
      <c r="IXQ143"/>
      <c r="IXR143"/>
      <c r="IXS143"/>
      <c r="IXT143"/>
      <c r="IXU143"/>
      <c r="IXV143"/>
      <c r="IXW143"/>
      <c r="IXX143"/>
      <c r="IXY143"/>
      <c r="IXZ143"/>
      <c r="IYA143"/>
      <c r="IYB143"/>
      <c r="IYC143"/>
      <c r="IYD143"/>
      <c r="IYE143"/>
      <c r="IYF143"/>
      <c r="IYG143"/>
      <c r="IYH143"/>
      <c r="IYI143"/>
      <c r="IYJ143"/>
      <c r="IYK143"/>
      <c r="IYL143"/>
      <c r="IYM143"/>
      <c r="IYN143"/>
      <c r="IYO143"/>
      <c r="IYP143"/>
      <c r="IYQ143"/>
      <c r="IYR143"/>
      <c r="IYS143"/>
      <c r="IYT143"/>
      <c r="IYU143"/>
      <c r="IYV143"/>
      <c r="IYW143"/>
      <c r="IYX143"/>
      <c r="IYY143"/>
      <c r="IYZ143"/>
      <c r="IZA143"/>
      <c r="IZB143"/>
      <c r="IZC143"/>
      <c r="IZD143"/>
      <c r="IZE143"/>
      <c r="IZF143"/>
      <c r="IZG143"/>
      <c r="IZH143"/>
      <c r="IZI143"/>
      <c r="IZJ143"/>
      <c r="IZK143"/>
      <c r="IZL143"/>
      <c r="IZM143"/>
      <c r="IZN143"/>
      <c r="IZO143"/>
      <c r="IZP143"/>
      <c r="IZQ143"/>
      <c r="IZR143"/>
      <c r="IZS143"/>
      <c r="IZT143"/>
      <c r="IZU143"/>
      <c r="IZV143"/>
      <c r="IZW143"/>
      <c r="IZX143"/>
      <c r="IZY143"/>
      <c r="IZZ143"/>
      <c r="JAA143"/>
      <c r="JAB143"/>
      <c r="JAC143"/>
      <c r="JAD143"/>
      <c r="JAE143"/>
      <c r="JAF143"/>
      <c r="JAG143"/>
      <c r="JAH143"/>
      <c r="JAI143"/>
      <c r="JAJ143"/>
      <c r="JAK143"/>
      <c r="JAL143"/>
      <c r="JAM143"/>
      <c r="JAN143"/>
      <c r="JAO143"/>
      <c r="JAP143"/>
      <c r="JAQ143"/>
      <c r="JAR143"/>
      <c r="JAS143"/>
      <c r="JAT143"/>
      <c r="JAU143"/>
      <c r="JAV143"/>
      <c r="JAW143"/>
      <c r="JAX143"/>
      <c r="JAY143"/>
      <c r="JAZ143"/>
      <c r="JBA143"/>
      <c r="JBB143"/>
      <c r="JBC143"/>
      <c r="JBD143"/>
      <c r="JBE143"/>
      <c r="JBF143"/>
      <c r="JBG143"/>
      <c r="JBH143"/>
      <c r="JBI143"/>
      <c r="JBJ143"/>
      <c r="JBK143"/>
      <c r="JBL143"/>
      <c r="JBM143"/>
      <c r="JBN143"/>
      <c r="JBO143"/>
      <c r="JBP143"/>
      <c r="JBQ143"/>
      <c r="JBR143"/>
      <c r="JBS143"/>
      <c r="JBT143"/>
      <c r="JBU143"/>
      <c r="JBV143"/>
      <c r="JBW143"/>
      <c r="JBX143"/>
      <c r="JBY143"/>
      <c r="JBZ143"/>
      <c r="JCA143"/>
      <c r="JCB143"/>
      <c r="JCC143"/>
      <c r="JCD143"/>
      <c r="JCE143"/>
      <c r="JCF143"/>
      <c r="JCG143"/>
      <c r="JCH143"/>
      <c r="JCI143"/>
      <c r="JCJ143"/>
      <c r="JCK143"/>
      <c r="JCL143"/>
      <c r="JCM143"/>
      <c r="JCN143"/>
      <c r="JCO143"/>
      <c r="JCP143"/>
      <c r="JCQ143"/>
      <c r="JCR143"/>
      <c r="JCS143"/>
      <c r="JCT143"/>
      <c r="JCU143"/>
      <c r="JCV143"/>
      <c r="JCW143"/>
      <c r="JCX143"/>
      <c r="JCY143"/>
      <c r="JCZ143"/>
      <c r="JDA143"/>
      <c r="JDB143"/>
      <c r="JDC143"/>
      <c r="JDD143"/>
      <c r="JDE143"/>
      <c r="JDF143"/>
      <c r="JDG143"/>
      <c r="JDH143"/>
      <c r="JDI143"/>
      <c r="JDJ143"/>
      <c r="JDK143"/>
      <c r="JDL143"/>
      <c r="JDM143"/>
      <c r="JDN143"/>
      <c r="JDO143"/>
      <c r="JDP143"/>
      <c r="JDQ143"/>
      <c r="JDR143"/>
      <c r="JDS143"/>
      <c r="JDT143"/>
      <c r="JDU143"/>
      <c r="JDV143"/>
      <c r="JDW143"/>
      <c r="JDX143"/>
      <c r="JDY143"/>
      <c r="JDZ143"/>
      <c r="JEA143"/>
      <c r="JEB143"/>
      <c r="JEC143"/>
      <c r="JED143"/>
      <c r="JEE143"/>
      <c r="JEF143"/>
      <c r="JEG143"/>
      <c r="JEH143"/>
      <c r="JEI143"/>
      <c r="JEJ143"/>
      <c r="JEK143"/>
      <c r="JEL143"/>
      <c r="JEM143"/>
      <c r="JEN143"/>
      <c r="JEO143"/>
      <c r="JEP143"/>
      <c r="JEQ143"/>
      <c r="JER143"/>
      <c r="JES143"/>
      <c r="JET143"/>
      <c r="JEU143"/>
      <c r="JEV143"/>
      <c r="JEW143"/>
      <c r="JEX143"/>
      <c r="JEY143"/>
      <c r="JEZ143"/>
      <c r="JFA143"/>
      <c r="JFB143"/>
      <c r="JFC143"/>
      <c r="JFD143"/>
      <c r="JFE143"/>
      <c r="JFF143"/>
      <c r="JFG143"/>
      <c r="JFH143"/>
      <c r="JFI143"/>
      <c r="JFJ143"/>
      <c r="JFK143"/>
      <c r="JFL143"/>
      <c r="JFM143"/>
      <c r="JFN143"/>
      <c r="JFO143"/>
      <c r="JFP143"/>
      <c r="JFQ143"/>
      <c r="JFR143"/>
      <c r="JFS143"/>
      <c r="JFT143"/>
      <c r="JFU143"/>
      <c r="JFV143"/>
      <c r="JFW143"/>
      <c r="JFX143"/>
      <c r="JFY143"/>
      <c r="JFZ143"/>
      <c r="JGA143"/>
      <c r="JGB143"/>
      <c r="JGC143"/>
      <c r="JGD143"/>
      <c r="JGE143"/>
      <c r="JGF143"/>
      <c r="JGG143"/>
      <c r="JGH143"/>
      <c r="JGI143"/>
      <c r="JGJ143"/>
      <c r="JGK143"/>
      <c r="JGL143"/>
      <c r="JGM143"/>
      <c r="JGN143"/>
      <c r="JGO143"/>
      <c r="JGP143"/>
      <c r="JGQ143"/>
      <c r="JGR143"/>
      <c r="JGS143"/>
      <c r="JGT143"/>
      <c r="JGU143"/>
      <c r="JGV143"/>
      <c r="JGW143"/>
      <c r="JGX143"/>
      <c r="JGY143"/>
      <c r="JGZ143"/>
      <c r="JHA143"/>
      <c r="JHB143"/>
      <c r="JHC143"/>
      <c r="JHD143"/>
      <c r="JHE143"/>
      <c r="JHF143"/>
      <c r="JHG143"/>
      <c r="JHH143"/>
      <c r="JHI143"/>
      <c r="JHJ143"/>
      <c r="JHK143"/>
      <c r="JHL143"/>
      <c r="JHM143"/>
      <c r="JHN143"/>
      <c r="JHO143"/>
      <c r="JHP143"/>
      <c r="JHQ143"/>
      <c r="JHR143"/>
      <c r="JHS143"/>
      <c r="JHT143"/>
      <c r="JHU143"/>
      <c r="JHV143"/>
      <c r="JHW143"/>
      <c r="JHX143"/>
      <c r="JHY143"/>
      <c r="JHZ143"/>
      <c r="JIA143"/>
      <c r="JIB143"/>
      <c r="JIC143"/>
      <c r="JID143"/>
      <c r="JIE143"/>
      <c r="JIF143"/>
      <c r="JIG143"/>
      <c r="JIH143"/>
      <c r="JII143"/>
      <c r="JIJ143"/>
      <c r="JIK143"/>
      <c r="JIL143"/>
      <c r="JIM143"/>
      <c r="JIN143"/>
      <c r="JIO143"/>
      <c r="JIP143"/>
      <c r="JIQ143"/>
      <c r="JIR143"/>
      <c r="JIS143"/>
      <c r="JIT143"/>
      <c r="JIU143"/>
      <c r="JIV143"/>
      <c r="JIW143"/>
      <c r="JIX143"/>
      <c r="JIY143"/>
      <c r="JIZ143"/>
      <c r="JJA143"/>
      <c r="JJB143"/>
      <c r="JJC143"/>
      <c r="JJD143"/>
      <c r="JJE143"/>
      <c r="JJF143"/>
      <c r="JJG143"/>
      <c r="JJH143"/>
      <c r="JJI143"/>
      <c r="JJJ143"/>
      <c r="JJK143"/>
      <c r="JJL143"/>
      <c r="JJM143"/>
      <c r="JJN143"/>
      <c r="JJO143"/>
      <c r="JJP143"/>
      <c r="JJQ143"/>
      <c r="JJR143"/>
      <c r="JJS143"/>
      <c r="JJT143"/>
      <c r="JJU143"/>
      <c r="JJV143"/>
      <c r="JJW143"/>
      <c r="JJX143"/>
      <c r="JJY143"/>
      <c r="JJZ143"/>
      <c r="JKA143"/>
      <c r="JKB143"/>
      <c r="JKC143"/>
      <c r="JKD143"/>
      <c r="JKE143"/>
      <c r="JKF143"/>
      <c r="JKG143"/>
      <c r="JKH143"/>
      <c r="JKI143"/>
      <c r="JKJ143"/>
      <c r="JKK143"/>
      <c r="JKL143"/>
      <c r="JKM143"/>
      <c r="JKN143"/>
      <c r="JKO143"/>
      <c r="JKP143"/>
      <c r="JKQ143"/>
      <c r="JKR143"/>
      <c r="JKS143"/>
      <c r="JKT143"/>
      <c r="JKU143"/>
      <c r="JKV143"/>
      <c r="JKW143"/>
      <c r="JKX143"/>
      <c r="JKY143"/>
      <c r="JKZ143"/>
      <c r="JLA143"/>
      <c r="JLB143"/>
      <c r="JLC143"/>
      <c r="JLD143"/>
      <c r="JLE143"/>
      <c r="JLF143"/>
      <c r="JLG143"/>
      <c r="JLH143"/>
      <c r="JLI143"/>
      <c r="JLJ143"/>
      <c r="JLK143"/>
      <c r="JLL143"/>
      <c r="JLM143"/>
      <c r="JLN143"/>
      <c r="JLO143"/>
      <c r="JLP143"/>
      <c r="JLQ143"/>
      <c r="JLR143"/>
      <c r="JLS143"/>
      <c r="JLT143"/>
      <c r="JLU143"/>
      <c r="JLV143"/>
      <c r="JLW143"/>
      <c r="JLX143"/>
      <c r="JLY143"/>
      <c r="JLZ143"/>
      <c r="JMA143"/>
      <c r="JMB143"/>
      <c r="JMC143"/>
      <c r="JMD143"/>
      <c r="JME143"/>
      <c r="JMF143"/>
      <c r="JMG143"/>
      <c r="JMH143"/>
      <c r="JMI143"/>
      <c r="JMJ143"/>
      <c r="JMK143"/>
      <c r="JML143"/>
      <c r="JMM143"/>
      <c r="JMN143"/>
      <c r="JMO143"/>
      <c r="JMP143"/>
      <c r="JMQ143"/>
      <c r="JMR143"/>
      <c r="JMS143"/>
      <c r="JMT143"/>
      <c r="JMU143"/>
      <c r="JMV143"/>
      <c r="JMW143"/>
      <c r="JMX143"/>
      <c r="JMY143"/>
      <c r="JMZ143"/>
      <c r="JNA143"/>
      <c r="JNB143"/>
      <c r="JNC143"/>
      <c r="JND143"/>
      <c r="JNE143"/>
      <c r="JNF143"/>
      <c r="JNG143"/>
      <c r="JNH143"/>
      <c r="JNI143"/>
      <c r="JNJ143"/>
      <c r="JNK143"/>
      <c r="JNL143"/>
      <c r="JNM143"/>
      <c r="JNN143"/>
      <c r="JNO143"/>
      <c r="JNP143"/>
      <c r="JNQ143"/>
      <c r="JNR143"/>
      <c r="JNS143"/>
      <c r="JNT143"/>
      <c r="JNU143"/>
      <c r="JNV143"/>
      <c r="JNW143"/>
      <c r="JNX143"/>
      <c r="JNY143"/>
      <c r="JNZ143"/>
      <c r="JOA143"/>
      <c r="JOB143"/>
      <c r="JOC143"/>
      <c r="JOD143"/>
      <c r="JOE143"/>
      <c r="JOF143"/>
      <c r="JOG143"/>
      <c r="JOH143"/>
      <c r="JOI143"/>
      <c r="JOJ143"/>
      <c r="JOK143"/>
      <c r="JOL143"/>
      <c r="JOM143"/>
      <c r="JON143"/>
      <c r="JOO143"/>
      <c r="JOP143"/>
      <c r="JOQ143"/>
      <c r="JOR143"/>
      <c r="JOS143"/>
      <c r="JOT143"/>
      <c r="JOU143"/>
      <c r="JOV143"/>
      <c r="JOW143"/>
      <c r="JOX143"/>
      <c r="JOY143"/>
      <c r="JOZ143"/>
      <c r="JPA143"/>
      <c r="JPB143"/>
      <c r="JPC143"/>
      <c r="JPD143"/>
      <c r="JPE143"/>
      <c r="JPF143"/>
      <c r="JPG143"/>
      <c r="JPH143"/>
      <c r="JPI143"/>
      <c r="JPJ143"/>
      <c r="JPK143"/>
      <c r="JPL143"/>
      <c r="JPM143"/>
      <c r="JPN143"/>
      <c r="JPO143"/>
      <c r="JPP143"/>
      <c r="JPQ143"/>
      <c r="JPR143"/>
      <c r="JPS143"/>
      <c r="JPT143"/>
      <c r="JPU143"/>
      <c r="JPV143"/>
      <c r="JPW143"/>
      <c r="JPX143"/>
      <c r="JPY143"/>
      <c r="JPZ143"/>
      <c r="JQA143"/>
      <c r="JQB143"/>
      <c r="JQC143"/>
      <c r="JQD143"/>
      <c r="JQE143"/>
      <c r="JQF143"/>
      <c r="JQG143"/>
      <c r="JQH143"/>
      <c r="JQI143"/>
      <c r="JQJ143"/>
      <c r="JQK143"/>
      <c r="JQL143"/>
      <c r="JQM143"/>
      <c r="JQN143"/>
      <c r="JQO143"/>
      <c r="JQP143"/>
      <c r="JQQ143"/>
      <c r="JQR143"/>
      <c r="JQS143"/>
      <c r="JQT143"/>
      <c r="JQU143"/>
      <c r="JQV143"/>
      <c r="JQW143"/>
      <c r="JQX143"/>
      <c r="JQY143"/>
      <c r="JQZ143"/>
      <c r="JRA143"/>
      <c r="JRB143"/>
      <c r="JRC143"/>
      <c r="JRD143"/>
      <c r="JRE143"/>
      <c r="JRF143"/>
      <c r="JRG143"/>
      <c r="JRH143"/>
      <c r="JRI143"/>
      <c r="JRJ143"/>
      <c r="JRK143"/>
      <c r="JRL143"/>
      <c r="JRM143"/>
      <c r="JRN143"/>
      <c r="JRO143"/>
      <c r="JRP143"/>
      <c r="JRQ143"/>
      <c r="JRR143"/>
      <c r="JRS143"/>
      <c r="JRT143"/>
      <c r="JRU143"/>
      <c r="JRV143"/>
      <c r="JRW143"/>
      <c r="JRX143"/>
      <c r="JRY143"/>
      <c r="JRZ143"/>
      <c r="JSA143"/>
      <c r="JSB143"/>
      <c r="JSC143"/>
      <c r="JSD143"/>
      <c r="JSE143"/>
      <c r="JSF143"/>
      <c r="JSG143"/>
      <c r="JSH143"/>
      <c r="JSI143"/>
      <c r="JSJ143"/>
      <c r="JSK143"/>
      <c r="JSL143"/>
      <c r="JSM143"/>
      <c r="JSN143"/>
      <c r="JSO143"/>
      <c r="JSP143"/>
      <c r="JSQ143"/>
      <c r="JSR143"/>
      <c r="JSS143"/>
      <c r="JST143"/>
      <c r="JSU143"/>
      <c r="JSV143"/>
      <c r="JSW143"/>
      <c r="JSX143"/>
      <c r="JSY143"/>
      <c r="JSZ143"/>
      <c r="JTA143"/>
      <c r="JTB143"/>
      <c r="JTC143"/>
      <c r="JTD143"/>
      <c r="JTE143"/>
      <c r="JTF143"/>
      <c r="JTG143"/>
      <c r="JTH143"/>
      <c r="JTI143"/>
      <c r="JTJ143"/>
      <c r="JTK143"/>
      <c r="JTL143"/>
      <c r="JTM143"/>
      <c r="JTN143"/>
      <c r="JTO143"/>
      <c r="JTP143"/>
      <c r="JTQ143"/>
      <c r="JTR143"/>
      <c r="JTS143"/>
      <c r="JTT143"/>
      <c r="JTU143"/>
      <c r="JTV143"/>
      <c r="JTW143"/>
      <c r="JTX143"/>
      <c r="JTY143"/>
      <c r="JTZ143"/>
      <c r="JUA143"/>
      <c r="JUB143"/>
      <c r="JUC143"/>
      <c r="JUD143"/>
      <c r="JUE143"/>
      <c r="JUF143"/>
      <c r="JUG143"/>
      <c r="JUH143"/>
      <c r="JUI143"/>
      <c r="JUJ143"/>
      <c r="JUK143"/>
      <c r="JUL143"/>
      <c r="JUM143"/>
      <c r="JUN143"/>
      <c r="JUO143"/>
      <c r="JUP143"/>
      <c r="JUQ143"/>
      <c r="JUR143"/>
      <c r="JUS143"/>
      <c r="JUT143"/>
      <c r="JUU143"/>
      <c r="JUV143"/>
      <c r="JUW143"/>
      <c r="JUX143"/>
      <c r="JUY143"/>
      <c r="JUZ143"/>
      <c r="JVA143"/>
      <c r="JVB143"/>
      <c r="JVC143"/>
      <c r="JVD143"/>
      <c r="JVE143"/>
      <c r="JVF143"/>
      <c r="JVG143"/>
      <c r="JVH143"/>
      <c r="JVI143"/>
      <c r="JVJ143"/>
      <c r="JVK143"/>
      <c r="JVL143"/>
      <c r="JVM143"/>
      <c r="JVN143"/>
      <c r="JVO143"/>
      <c r="JVP143"/>
      <c r="JVQ143"/>
      <c r="JVR143"/>
      <c r="JVS143"/>
      <c r="JVT143"/>
      <c r="JVU143"/>
      <c r="JVV143"/>
      <c r="JVW143"/>
      <c r="JVX143"/>
      <c r="JVY143"/>
      <c r="JVZ143"/>
      <c r="JWA143"/>
      <c r="JWB143"/>
      <c r="JWC143"/>
      <c r="JWD143"/>
      <c r="JWE143"/>
      <c r="JWF143"/>
      <c r="JWG143"/>
      <c r="JWH143"/>
      <c r="JWI143"/>
      <c r="JWJ143"/>
      <c r="JWK143"/>
      <c r="JWL143"/>
      <c r="JWM143"/>
      <c r="JWN143"/>
      <c r="JWO143"/>
      <c r="JWP143"/>
      <c r="JWQ143"/>
      <c r="JWR143"/>
      <c r="JWS143"/>
      <c r="JWT143"/>
      <c r="JWU143"/>
      <c r="JWV143"/>
      <c r="JWW143"/>
      <c r="JWX143"/>
      <c r="JWY143"/>
      <c r="JWZ143"/>
      <c r="JXA143"/>
      <c r="JXB143"/>
      <c r="JXC143"/>
      <c r="JXD143"/>
      <c r="JXE143"/>
      <c r="JXF143"/>
      <c r="JXG143"/>
      <c r="JXH143"/>
      <c r="JXI143"/>
      <c r="JXJ143"/>
      <c r="JXK143"/>
      <c r="JXL143"/>
      <c r="JXM143"/>
      <c r="JXN143"/>
      <c r="JXO143"/>
      <c r="JXP143"/>
      <c r="JXQ143"/>
      <c r="JXR143"/>
      <c r="JXS143"/>
      <c r="JXT143"/>
      <c r="JXU143"/>
      <c r="JXV143"/>
      <c r="JXW143"/>
      <c r="JXX143"/>
      <c r="JXY143"/>
      <c r="JXZ143"/>
      <c r="JYA143"/>
      <c r="JYB143"/>
      <c r="JYC143"/>
      <c r="JYD143"/>
      <c r="JYE143"/>
      <c r="JYF143"/>
      <c r="JYG143"/>
      <c r="JYH143"/>
      <c r="JYI143"/>
      <c r="JYJ143"/>
      <c r="JYK143"/>
      <c r="JYL143"/>
      <c r="JYM143"/>
      <c r="JYN143"/>
      <c r="JYO143"/>
      <c r="JYP143"/>
      <c r="JYQ143"/>
      <c r="JYR143"/>
      <c r="JYS143"/>
      <c r="JYT143"/>
      <c r="JYU143"/>
      <c r="JYV143"/>
      <c r="JYW143"/>
      <c r="JYX143"/>
      <c r="JYY143"/>
      <c r="JYZ143"/>
      <c r="JZA143"/>
      <c r="JZB143"/>
      <c r="JZC143"/>
      <c r="JZD143"/>
      <c r="JZE143"/>
      <c r="JZF143"/>
      <c r="JZG143"/>
      <c r="JZH143"/>
      <c r="JZI143"/>
      <c r="JZJ143"/>
      <c r="JZK143"/>
      <c r="JZL143"/>
      <c r="JZM143"/>
      <c r="JZN143"/>
      <c r="JZO143"/>
      <c r="JZP143"/>
      <c r="JZQ143"/>
      <c r="JZR143"/>
      <c r="JZS143"/>
      <c r="JZT143"/>
      <c r="JZU143"/>
      <c r="JZV143"/>
      <c r="JZW143"/>
      <c r="JZX143"/>
      <c r="JZY143"/>
      <c r="JZZ143"/>
      <c r="KAA143"/>
      <c r="KAB143"/>
      <c r="KAC143"/>
      <c r="KAD143"/>
      <c r="KAE143"/>
      <c r="KAF143"/>
      <c r="KAG143"/>
      <c r="KAH143"/>
      <c r="KAI143"/>
      <c r="KAJ143"/>
      <c r="KAK143"/>
      <c r="KAL143"/>
      <c r="KAM143"/>
      <c r="KAN143"/>
      <c r="KAO143"/>
      <c r="KAP143"/>
      <c r="KAQ143"/>
      <c r="KAR143"/>
      <c r="KAS143"/>
      <c r="KAT143"/>
      <c r="KAU143"/>
      <c r="KAV143"/>
      <c r="KAW143"/>
      <c r="KAX143"/>
      <c r="KAY143"/>
      <c r="KAZ143"/>
      <c r="KBA143"/>
      <c r="KBB143"/>
      <c r="KBC143"/>
      <c r="KBD143"/>
      <c r="KBE143"/>
      <c r="KBF143"/>
      <c r="KBG143"/>
      <c r="KBH143"/>
      <c r="KBI143"/>
      <c r="KBJ143"/>
      <c r="KBK143"/>
      <c r="KBL143"/>
      <c r="KBM143"/>
      <c r="KBN143"/>
      <c r="KBO143"/>
      <c r="KBP143"/>
      <c r="KBQ143"/>
      <c r="KBR143"/>
      <c r="KBS143"/>
      <c r="KBT143"/>
      <c r="KBU143"/>
      <c r="KBV143"/>
      <c r="KBW143"/>
      <c r="KBX143"/>
      <c r="KBY143"/>
      <c r="KBZ143"/>
      <c r="KCA143"/>
      <c r="KCB143"/>
      <c r="KCC143"/>
      <c r="KCD143"/>
      <c r="KCE143"/>
      <c r="KCF143"/>
      <c r="KCG143"/>
      <c r="KCH143"/>
      <c r="KCI143"/>
      <c r="KCJ143"/>
      <c r="KCK143"/>
      <c r="KCL143"/>
      <c r="KCM143"/>
      <c r="KCN143"/>
      <c r="KCO143"/>
      <c r="KCP143"/>
      <c r="KCQ143"/>
      <c r="KCR143"/>
      <c r="KCS143"/>
      <c r="KCT143"/>
      <c r="KCU143"/>
      <c r="KCV143"/>
      <c r="KCW143"/>
      <c r="KCX143"/>
      <c r="KCY143"/>
      <c r="KCZ143"/>
      <c r="KDA143"/>
      <c r="KDB143"/>
      <c r="KDC143"/>
      <c r="KDD143"/>
      <c r="KDE143"/>
      <c r="KDF143"/>
      <c r="KDG143"/>
      <c r="KDH143"/>
      <c r="KDI143"/>
      <c r="KDJ143"/>
      <c r="KDK143"/>
      <c r="KDL143"/>
      <c r="KDM143"/>
      <c r="KDN143"/>
      <c r="KDO143"/>
      <c r="KDP143"/>
      <c r="KDQ143"/>
      <c r="KDR143"/>
      <c r="KDS143"/>
      <c r="KDT143"/>
      <c r="KDU143"/>
      <c r="KDV143"/>
      <c r="KDW143"/>
      <c r="KDX143"/>
      <c r="KDY143"/>
      <c r="KDZ143"/>
      <c r="KEA143"/>
      <c r="KEB143"/>
      <c r="KEC143"/>
      <c r="KED143"/>
      <c r="KEE143"/>
      <c r="KEF143"/>
      <c r="KEG143"/>
      <c r="KEH143"/>
      <c r="KEI143"/>
      <c r="KEJ143"/>
      <c r="KEK143"/>
      <c r="KEL143"/>
      <c r="KEM143"/>
      <c r="KEN143"/>
      <c r="KEO143"/>
      <c r="KEP143"/>
      <c r="KEQ143"/>
      <c r="KER143"/>
      <c r="KES143"/>
      <c r="KET143"/>
      <c r="KEU143"/>
      <c r="KEV143"/>
      <c r="KEW143"/>
      <c r="KEX143"/>
      <c r="KEY143"/>
      <c r="KEZ143"/>
      <c r="KFA143"/>
      <c r="KFB143"/>
      <c r="KFC143"/>
      <c r="KFD143"/>
      <c r="KFE143"/>
      <c r="KFF143"/>
      <c r="KFG143"/>
      <c r="KFH143"/>
      <c r="KFI143"/>
      <c r="KFJ143"/>
      <c r="KFK143"/>
      <c r="KFL143"/>
      <c r="KFM143"/>
      <c r="KFN143"/>
      <c r="KFO143"/>
      <c r="KFP143"/>
      <c r="KFQ143"/>
      <c r="KFR143"/>
      <c r="KFS143"/>
      <c r="KFT143"/>
      <c r="KFU143"/>
      <c r="KFV143"/>
      <c r="KFW143"/>
      <c r="KFX143"/>
      <c r="KFY143"/>
      <c r="KFZ143"/>
      <c r="KGA143"/>
      <c r="KGB143"/>
      <c r="KGC143"/>
      <c r="KGD143"/>
      <c r="KGE143"/>
      <c r="KGF143"/>
      <c r="KGG143"/>
      <c r="KGH143"/>
      <c r="KGI143"/>
      <c r="KGJ143"/>
      <c r="KGK143"/>
      <c r="KGL143"/>
      <c r="KGM143"/>
      <c r="KGN143"/>
      <c r="KGO143"/>
      <c r="KGP143"/>
      <c r="KGQ143"/>
      <c r="KGR143"/>
      <c r="KGS143"/>
      <c r="KGT143"/>
      <c r="KGU143"/>
      <c r="KGV143"/>
      <c r="KGW143"/>
      <c r="KGX143"/>
      <c r="KGY143"/>
      <c r="KGZ143"/>
      <c r="KHA143"/>
      <c r="KHB143"/>
      <c r="KHC143"/>
      <c r="KHD143"/>
      <c r="KHE143"/>
      <c r="KHF143"/>
      <c r="KHG143"/>
      <c r="KHH143"/>
      <c r="KHI143"/>
      <c r="KHJ143"/>
      <c r="KHK143"/>
      <c r="KHL143"/>
      <c r="KHM143"/>
      <c r="KHN143"/>
      <c r="KHO143"/>
      <c r="KHP143"/>
      <c r="KHQ143"/>
      <c r="KHR143"/>
      <c r="KHS143"/>
      <c r="KHT143"/>
      <c r="KHU143"/>
      <c r="KHV143"/>
      <c r="KHW143"/>
      <c r="KHX143"/>
      <c r="KHY143"/>
      <c r="KHZ143"/>
      <c r="KIA143"/>
      <c r="KIB143"/>
      <c r="KIC143"/>
      <c r="KID143"/>
      <c r="KIE143"/>
      <c r="KIF143"/>
      <c r="KIG143"/>
      <c r="KIH143"/>
      <c r="KII143"/>
      <c r="KIJ143"/>
      <c r="KIK143"/>
      <c r="KIL143"/>
      <c r="KIM143"/>
      <c r="KIN143"/>
      <c r="KIO143"/>
      <c r="KIP143"/>
      <c r="KIQ143"/>
      <c r="KIR143"/>
      <c r="KIS143"/>
      <c r="KIT143"/>
      <c r="KIU143"/>
      <c r="KIV143"/>
      <c r="KIW143"/>
      <c r="KIX143"/>
      <c r="KIY143"/>
      <c r="KIZ143"/>
      <c r="KJA143"/>
      <c r="KJB143"/>
      <c r="KJC143"/>
      <c r="KJD143"/>
      <c r="KJE143"/>
      <c r="KJF143"/>
      <c r="KJG143"/>
      <c r="KJH143"/>
      <c r="KJI143"/>
      <c r="KJJ143"/>
      <c r="KJK143"/>
      <c r="KJL143"/>
      <c r="KJM143"/>
      <c r="KJN143"/>
      <c r="KJO143"/>
      <c r="KJP143"/>
      <c r="KJQ143"/>
      <c r="KJR143"/>
      <c r="KJS143"/>
      <c r="KJT143"/>
      <c r="KJU143"/>
      <c r="KJV143"/>
      <c r="KJW143"/>
      <c r="KJX143"/>
      <c r="KJY143"/>
      <c r="KJZ143"/>
      <c r="KKA143"/>
      <c r="KKB143"/>
      <c r="KKC143"/>
      <c r="KKD143"/>
      <c r="KKE143"/>
      <c r="KKF143"/>
      <c r="KKG143"/>
      <c r="KKH143"/>
      <c r="KKI143"/>
      <c r="KKJ143"/>
      <c r="KKK143"/>
      <c r="KKL143"/>
      <c r="KKM143"/>
      <c r="KKN143"/>
      <c r="KKO143"/>
      <c r="KKP143"/>
      <c r="KKQ143"/>
      <c r="KKR143"/>
      <c r="KKS143"/>
      <c r="KKT143"/>
      <c r="KKU143"/>
      <c r="KKV143"/>
      <c r="KKW143"/>
      <c r="KKX143"/>
      <c r="KKY143"/>
      <c r="KKZ143"/>
      <c r="KLA143"/>
      <c r="KLB143"/>
      <c r="KLC143"/>
      <c r="KLD143"/>
      <c r="KLE143"/>
      <c r="KLF143"/>
      <c r="KLG143"/>
      <c r="KLH143"/>
      <c r="KLI143"/>
      <c r="KLJ143"/>
      <c r="KLK143"/>
      <c r="KLL143"/>
      <c r="KLM143"/>
      <c r="KLN143"/>
      <c r="KLO143"/>
      <c r="KLP143"/>
      <c r="KLQ143"/>
      <c r="KLR143"/>
      <c r="KLS143"/>
      <c r="KLT143"/>
      <c r="KLU143"/>
      <c r="KLV143"/>
      <c r="KLW143"/>
      <c r="KLX143"/>
      <c r="KLY143"/>
      <c r="KLZ143"/>
      <c r="KMA143"/>
      <c r="KMB143"/>
      <c r="KMC143"/>
      <c r="KMD143"/>
      <c r="KME143"/>
      <c r="KMF143"/>
      <c r="KMG143"/>
      <c r="KMH143"/>
      <c r="KMI143"/>
      <c r="KMJ143"/>
      <c r="KMK143"/>
      <c r="KML143"/>
      <c r="KMM143"/>
      <c r="KMN143"/>
      <c r="KMO143"/>
      <c r="KMP143"/>
      <c r="KMQ143"/>
      <c r="KMR143"/>
      <c r="KMS143"/>
      <c r="KMT143"/>
      <c r="KMU143"/>
      <c r="KMV143"/>
      <c r="KMW143"/>
      <c r="KMX143"/>
      <c r="KMY143"/>
      <c r="KMZ143"/>
      <c r="KNA143"/>
      <c r="KNB143"/>
      <c r="KNC143"/>
      <c r="KND143"/>
      <c r="KNE143"/>
      <c r="KNF143"/>
      <c r="KNG143"/>
      <c r="KNH143"/>
      <c r="KNI143"/>
      <c r="KNJ143"/>
      <c r="KNK143"/>
      <c r="KNL143"/>
      <c r="KNM143"/>
      <c r="KNN143"/>
      <c r="KNO143"/>
      <c r="KNP143"/>
      <c r="KNQ143"/>
      <c r="KNR143"/>
      <c r="KNS143"/>
      <c r="KNT143"/>
      <c r="KNU143"/>
      <c r="KNV143"/>
      <c r="KNW143"/>
      <c r="KNX143"/>
      <c r="KNY143"/>
      <c r="KNZ143"/>
      <c r="KOA143"/>
      <c r="KOB143"/>
      <c r="KOC143"/>
      <c r="KOD143"/>
      <c r="KOE143"/>
      <c r="KOF143"/>
      <c r="KOG143"/>
      <c r="KOH143"/>
      <c r="KOI143"/>
      <c r="KOJ143"/>
      <c r="KOK143"/>
      <c r="KOL143"/>
      <c r="KOM143"/>
      <c r="KON143"/>
      <c r="KOO143"/>
      <c r="KOP143"/>
      <c r="KOQ143"/>
      <c r="KOR143"/>
      <c r="KOS143"/>
      <c r="KOT143"/>
      <c r="KOU143"/>
      <c r="KOV143"/>
      <c r="KOW143"/>
      <c r="KOX143"/>
      <c r="KOY143"/>
      <c r="KOZ143"/>
      <c r="KPA143"/>
      <c r="KPB143"/>
      <c r="KPC143"/>
      <c r="KPD143"/>
      <c r="KPE143"/>
      <c r="KPF143"/>
      <c r="KPG143"/>
      <c r="KPH143"/>
      <c r="KPI143"/>
      <c r="KPJ143"/>
      <c r="KPK143"/>
      <c r="KPL143"/>
      <c r="KPM143"/>
      <c r="KPN143"/>
      <c r="KPO143"/>
      <c r="KPP143"/>
      <c r="KPQ143"/>
      <c r="KPR143"/>
      <c r="KPS143"/>
      <c r="KPT143"/>
      <c r="KPU143"/>
      <c r="KPV143"/>
      <c r="KPW143"/>
      <c r="KPX143"/>
      <c r="KPY143"/>
      <c r="KPZ143"/>
      <c r="KQA143"/>
      <c r="KQB143"/>
      <c r="KQC143"/>
      <c r="KQD143"/>
      <c r="KQE143"/>
      <c r="KQF143"/>
      <c r="KQG143"/>
      <c r="KQH143"/>
      <c r="KQI143"/>
      <c r="KQJ143"/>
      <c r="KQK143"/>
      <c r="KQL143"/>
      <c r="KQM143"/>
      <c r="KQN143"/>
      <c r="KQO143"/>
      <c r="KQP143"/>
      <c r="KQQ143"/>
      <c r="KQR143"/>
      <c r="KQS143"/>
      <c r="KQT143"/>
      <c r="KQU143"/>
      <c r="KQV143"/>
      <c r="KQW143"/>
      <c r="KQX143"/>
      <c r="KQY143"/>
      <c r="KQZ143"/>
      <c r="KRA143"/>
      <c r="KRB143"/>
      <c r="KRC143"/>
      <c r="KRD143"/>
      <c r="KRE143"/>
      <c r="KRF143"/>
      <c r="KRG143"/>
      <c r="KRH143"/>
      <c r="KRI143"/>
      <c r="KRJ143"/>
      <c r="KRK143"/>
      <c r="KRL143"/>
      <c r="KRM143"/>
      <c r="KRN143"/>
      <c r="KRO143"/>
      <c r="KRP143"/>
      <c r="KRQ143"/>
      <c r="KRR143"/>
      <c r="KRS143"/>
      <c r="KRT143"/>
      <c r="KRU143"/>
      <c r="KRV143"/>
      <c r="KRW143"/>
      <c r="KRX143"/>
      <c r="KRY143"/>
      <c r="KRZ143"/>
      <c r="KSA143"/>
      <c r="KSB143"/>
      <c r="KSC143"/>
      <c r="KSD143"/>
      <c r="KSE143"/>
      <c r="KSF143"/>
      <c r="KSG143"/>
      <c r="KSH143"/>
      <c r="KSI143"/>
      <c r="KSJ143"/>
      <c r="KSK143"/>
      <c r="KSL143"/>
      <c r="KSM143"/>
      <c r="KSN143"/>
      <c r="KSO143"/>
      <c r="KSP143"/>
      <c r="KSQ143"/>
      <c r="KSR143"/>
      <c r="KSS143"/>
      <c r="KST143"/>
      <c r="KSU143"/>
      <c r="KSV143"/>
      <c r="KSW143"/>
      <c r="KSX143"/>
      <c r="KSY143"/>
      <c r="KSZ143"/>
      <c r="KTA143"/>
      <c r="KTB143"/>
      <c r="KTC143"/>
      <c r="KTD143"/>
      <c r="KTE143"/>
      <c r="KTF143"/>
      <c r="KTG143"/>
      <c r="KTH143"/>
      <c r="KTI143"/>
      <c r="KTJ143"/>
      <c r="KTK143"/>
      <c r="KTL143"/>
      <c r="KTM143"/>
      <c r="KTN143"/>
      <c r="KTO143"/>
      <c r="KTP143"/>
      <c r="KTQ143"/>
      <c r="KTR143"/>
      <c r="KTS143"/>
      <c r="KTT143"/>
      <c r="KTU143"/>
      <c r="KTV143"/>
      <c r="KTW143"/>
      <c r="KTX143"/>
      <c r="KTY143"/>
      <c r="KTZ143"/>
      <c r="KUA143"/>
      <c r="KUB143"/>
      <c r="KUC143"/>
      <c r="KUD143"/>
      <c r="KUE143"/>
      <c r="KUF143"/>
      <c r="KUG143"/>
      <c r="KUH143"/>
      <c r="KUI143"/>
      <c r="KUJ143"/>
      <c r="KUK143"/>
      <c r="KUL143"/>
      <c r="KUM143"/>
      <c r="KUN143"/>
      <c r="KUO143"/>
      <c r="KUP143"/>
      <c r="KUQ143"/>
      <c r="KUR143"/>
      <c r="KUS143"/>
      <c r="KUT143"/>
      <c r="KUU143"/>
      <c r="KUV143"/>
      <c r="KUW143"/>
      <c r="KUX143"/>
      <c r="KUY143"/>
      <c r="KUZ143"/>
      <c r="KVA143"/>
      <c r="KVB143"/>
      <c r="KVC143"/>
      <c r="KVD143"/>
      <c r="KVE143"/>
      <c r="KVF143"/>
      <c r="KVG143"/>
      <c r="KVH143"/>
      <c r="KVI143"/>
      <c r="KVJ143"/>
      <c r="KVK143"/>
      <c r="KVL143"/>
      <c r="KVM143"/>
      <c r="KVN143"/>
      <c r="KVO143"/>
      <c r="KVP143"/>
      <c r="KVQ143"/>
      <c r="KVR143"/>
      <c r="KVS143"/>
      <c r="KVT143"/>
      <c r="KVU143"/>
      <c r="KVV143"/>
      <c r="KVW143"/>
      <c r="KVX143"/>
      <c r="KVY143"/>
      <c r="KVZ143"/>
      <c r="KWA143"/>
      <c r="KWB143"/>
      <c r="KWC143"/>
      <c r="KWD143"/>
      <c r="KWE143"/>
      <c r="KWF143"/>
      <c r="KWG143"/>
      <c r="KWH143"/>
      <c r="KWI143"/>
      <c r="KWJ143"/>
      <c r="KWK143"/>
      <c r="KWL143"/>
      <c r="KWM143"/>
      <c r="KWN143"/>
      <c r="KWO143"/>
      <c r="KWP143"/>
      <c r="KWQ143"/>
      <c r="KWR143"/>
      <c r="KWS143"/>
      <c r="KWT143"/>
      <c r="KWU143"/>
      <c r="KWV143"/>
      <c r="KWW143"/>
      <c r="KWX143"/>
      <c r="KWY143"/>
      <c r="KWZ143"/>
      <c r="KXA143"/>
      <c r="KXB143"/>
      <c r="KXC143"/>
      <c r="KXD143"/>
      <c r="KXE143"/>
      <c r="KXF143"/>
      <c r="KXG143"/>
      <c r="KXH143"/>
      <c r="KXI143"/>
      <c r="KXJ143"/>
      <c r="KXK143"/>
      <c r="KXL143"/>
      <c r="KXM143"/>
      <c r="KXN143"/>
      <c r="KXO143"/>
      <c r="KXP143"/>
      <c r="KXQ143"/>
      <c r="KXR143"/>
      <c r="KXS143"/>
      <c r="KXT143"/>
      <c r="KXU143"/>
      <c r="KXV143"/>
      <c r="KXW143"/>
      <c r="KXX143"/>
      <c r="KXY143"/>
      <c r="KXZ143"/>
      <c r="KYA143"/>
      <c r="KYB143"/>
      <c r="KYC143"/>
      <c r="KYD143"/>
      <c r="KYE143"/>
      <c r="KYF143"/>
      <c r="KYG143"/>
      <c r="KYH143"/>
      <c r="KYI143"/>
      <c r="KYJ143"/>
      <c r="KYK143"/>
      <c r="KYL143"/>
      <c r="KYM143"/>
      <c r="KYN143"/>
      <c r="KYO143"/>
      <c r="KYP143"/>
      <c r="KYQ143"/>
      <c r="KYR143"/>
      <c r="KYS143"/>
      <c r="KYT143"/>
      <c r="KYU143"/>
      <c r="KYV143"/>
      <c r="KYW143"/>
      <c r="KYX143"/>
      <c r="KYY143"/>
      <c r="KYZ143"/>
      <c r="KZA143"/>
      <c r="KZB143"/>
      <c r="KZC143"/>
      <c r="KZD143"/>
      <c r="KZE143"/>
      <c r="KZF143"/>
      <c r="KZG143"/>
      <c r="KZH143"/>
      <c r="KZI143"/>
      <c r="KZJ143"/>
      <c r="KZK143"/>
      <c r="KZL143"/>
      <c r="KZM143"/>
      <c r="KZN143"/>
      <c r="KZO143"/>
      <c r="KZP143"/>
      <c r="KZQ143"/>
      <c r="KZR143"/>
      <c r="KZS143"/>
      <c r="KZT143"/>
      <c r="KZU143"/>
      <c r="KZV143"/>
      <c r="KZW143"/>
      <c r="KZX143"/>
      <c r="KZY143"/>
      <c r="KZZ143"/>
      <c r="LAA143"/>
      <c r="LAB143"/>
      <c r="LAC143"/>
      <c r="LAD143"/>
      <c r="LAE143"/>
      <c r="LAF143"/>
      <c r="LAG143"/>
      <c r="LAH143"/>
      <c r="LAI143"/>
      <c r="LAJ143"/>
      <c r="LAK143"/>
      <c r="LAL143"/>
      <c r="LAM143"/>
      <c r="LAN143"/>
      <c r="LAO143"/>
      <c r="LAP143"/>
      <c r="LAQ143"/>
      <c r="LAR143"/>
      <c r="LAS143"/>
      <c r="LAT143"/>
      <c r="LAU143"/>
      <c r="LAV143"/>
      <c r="LAW143"/>
      <c r="LAX143"/>
      <c r="LAY143"/>
      <c r="LAZ143"/>
      <c r="LBA143"/>
      <c r="LBB143"/>
      <c r="LBC143"/>
      <c r="LBD143"/>
      <c r="LBE143"/>
      <c r="LBF143"/>
      <c r="LBG143"/>
      <c r="LBH143"/>
      <c r="LBI143"/>
      <c r="LBJ143"/>
      <c r="LBK143"/>
      <c r="LBL143"/>
      <c r="LBM143"/>
      <c r="LBN143"/>
      <c r="LBO143"/>
      <c r="LBP143"/>
      <c r="LBQ143"/>
      <c r="LBR143"/>
      <c r="LBS143"/>
      <c r="LBT143"/>
      <c r="LBU143"/>
      <c r="LBV143"/>
      <c r="LBW143"/>
      <c r="LBX143"/>
      <c r="LBY143"/>
      <c r="LBZ143"/>
      <c r="LCA143"/>
      <c r="LCB143"/>
      <c r="LCC143"/>
      <c r="LCD143"/>
      <c r="LCE143"/>
      <c r="LCF143"/>
      <c r="LCG143"/>
      <c r="LCH143"/>
      <c r="LCI143"/>
      <c r="LCJ143"/>
      <c r="LCK143"/>
      <c r="LCL143"/>
      <c r="LCM143"/>
      <c r="LCN143"/>
      <c r="LCO143"/>
      <c r="LCP143"/>
      <c r="LCQ143"/>
      <c r="LCR143"/>
      <c r="LCS143"/>
      <c r="LCT143"/>
      <c r="LCU143"/>
      <c r="LCV143"/>
      <c r="LCW143"/>
      <c r="LCX143"/>
      <c r="LCY143"/>
      <c r="LCZ143"/>
      <c r="LDA143"/>
      <c r="LDB143"/>
      <c r="LDC143"/>
      <c r="LDD143"/>
      <c r="LDE143"/>
      <c r="LDF143"/>
      <c r="LDG143"/>
      <c r="LDH143"/>
      <c r="LDI143"/>
      <c r="LDJ143"/>
      <c r="LDK143"/>
      <c r="LDL143"/>
      <c r="LDM143"/>
      <c r="LDN143"/>
      <c r="LDO143"/>
      <c r="LDP143"/>
      <c r="LDQ143"/>
      <c r="LDR143"/>
      <c r="LDS143"/>
      <c r="LDT143"/>
      <c r="LDU143"/>
      <c r="LDV143"/>
      <c r="LDW143"/>
      <c r="LDX143"/>
      <c r="LDY143"/>
      <c r="LDZ143"/>
      <c r="LEA143"/>
      <c r="LEB143"/>
      <c r="LEC143"/>
      <c r="LED143"/>
      <c r="LEE143"/>
      <c r="LEF143"/>
      <c r="LEG143"/>
      <c r="LEH143"/>
      <c r="LEI143"/>
      <c r="LEJ143"/>
      <c r="LEK143"/>
      <c r="LEL143"/>
      <c r="LEM143"/>
      <c r="LEN143"/>
      <c r="LEO143"/>
      <c r="LEP143"/>
      <c r="LEQ143"/>
      <c r="LER143"/>
      <c r="LES143"/>
      <c r="LET143"/>
      <c r="LEU143"/>
      <c r="LEV143"/>
      <c r="LEW143"/>
      <c r="LEX143"/>
      <c r="LEY143"/>
      <c r="LEZ143"/>
      <c r="LFA143"/>
      <c r="LFB143"/>
      <c r="LFC143"/>
      <c r="LFD143"/>
      <c r="LFE143"/>
      <c r="LFF143"/>
      <c r="LFG143"/>
      <c r="LFH143"/>
      <c r="LFI143"/>
      <c r="LFJ143"/>
      <c r="LFK143"/>
      <c r="LFL143"/>
      <c r="LFM143"/>
      <c r="LFN143"/>
      <c r="LFO143"/>
      <c r="LFP143"/>
      <c r="LFQ143"/>
      <c r="LFR143"/>
      <c r="LFS143"/>
      <c r="LFT143"/>
      <c r="LFU143"/>
      <c r="LFV143"/>
      <c r="LFW143"/>
      <c r="LFX143"/>
      <c r="LFY143"/>
      <c r="LFZ143"/>
      <c r="LGA143"/>
      <c r="LGB143"/>
      <c r="LGC143"/>
      <c r="LGD143"/>
      <c r="LGE143"/>
      <c r="LGF143"/>
      <c r="LGG143"/>
      <c r="LGH143"/>
      <c r="LGI143"/>
      <c r="LGJ143"/>
      <c r="LGK143"/>
      <c r="LGL143"/>
      <c r="LGM143"/>
      <c r="LGN143"/>
      <c r="LGO143"/>
      <c r="LGP143"/>
      <c r="LGQ143"/>
      <c r="LGR143"/>
      <c r="LGS143"/>
      <c r="LGT143"/>
      <c r="LGU143"/>
      <c r="LGV143"/>
      <c r="LGW143"/>
      <c r="LGX143"/>
      <c r="LGY143"/>
      <c r="LGZ143"/>
      <c r="LHA143"/>
      <c r="LHB143"/>
      <c r="LHC143"/>
      <c r="LHD143"/>
      <c r="LHE143"/>
      <c r="LHF143"/>
      <c r="LHG143"/>
      <c r="LHH143"/>
      <c r="LHI143"/>
      <c r="LHJ143"/>
      <c r="LHK143"/>
      <c r="LHL143"/>
      <c r="LHM143"/>
      <c r="LHN143"/>
      <c r="LHO143"/>
      <c r="LHP143"/>
      <c r="LHQ143"/>
      <c r="LHR143"/>
      <c r="LHS143"/>
      <c r="LHT143"/>
      <c r="LHU143"/>
      <c r="LHV143"/>
      <c r="LHW143"/>
      <c r="LHX143"/>
      <c r="LHY143"/>
      <c r="LHZ143"/>
      <c r="LIA143"/>
      <c r="LIB143"/>
      <c r="LIC143"/>
      <c r="LID143"/>
      <c r="LIE143"/>
      <c r="LIF143"/>
      <c r="LIG143"/>
      <c r="LIH143"/>
      <c r="LII143"/>
      <c r="LIJ143"/>
      <c r="LIK143"/>
      <c r="LIL143"/>
      <c r="LIM143"/>
      <c r="LIN143"/>
      <c r="LIO143"/>
      <c r="LIP143"/>
      <c r="LIQ143"/>
      <c r="LIR143"/>
      <c r="LIS143"/>
      <c r="LIT143"/>
      <c r="LIU143"/>
      <c r="LIV143"/>
      <c r="LIW143"/>
      <c r="LIX143"/>
      <c r="LIY143"/>
      <c r="LIZ143"/>
      <c r="LJA143"/>
      <c r="LJB143"/>
      <c r="LJC143"/>
      <c r="LJD143"/>
      <c r="LJE143"/>
      <c r="LJF143"/>
      <c r="LJG143"/>
      <c r="LJH143"/>
      <c r="LJI143"/>
      <c r="LJJ143"/>
      <c r="LJK143"/>
      <c r="LJL143"/>
      <c r="LJM143"/>
      <c r="LJN143"/>
      <c r="LJO143"/>
      <c r="LJP143"/>
      <c r="LJQ143"/>
      <c r="LJR143"/>
      <c r="LJS143"/>
      <c r="LJT143"/>
      <c r="LJU143"/>
      <c r="LJV143"/>
      <c r="LJW143"/>
      <c r="LJX143"/>
      <c r="LJY143"/>
      <c r="LJZ143"/>
      <c r="LKA143"/>
      <c r="LKB143"/>
      <c r="LKC143"/>
      <c r="LKD143"/>
      <c r="LKE143"/>
      <c r="LKF143"/>
      <c r="LKG143"/>
      <c r="LKH143"/>
      <c r="LKI143"/>
      <c r="LKJ143"/>
      <c r="LKK143"/>
      <c r="LKL143"/>
      <c r="LKM143"/>
      <c r="LKN143"/>
      <c r="LKO143"/>
      <c r="LKP143"/>
      <c r="LKQ143"/>
      <c r="LKR143"/>
      <c r="LKS143"/>
      <c r="LKT143"/>
      <c r="LKU143"/>
      <c r="LKV143"/>
      <c r="LKW143"/>
      <c r="LKX143"/>
      <c r="LKY143"/>
      <c r="LKZ143"/>
      <c r="LLA143"/>
      <c r="LLB143"/>
      <c r="LLC143"/>
      <c r="LLD143"/>
      <c r="LLE143"/>
      <c r="LLF143"/>
      <c r="LLG143"/>
      <c r="LLH143"/>
      <c r="LLI143"/>
      <c r="LLJ143"/>
      <c r="LLK143"/>
      <c r="LLL143"/>
      <c r="LLM143"/>
      <c r="LLN143"/>
      <c r="LLO143"/>
      <c r="LLP143"/>
      <c r="LLQ143"/>
      <c r="LLR143"/>
      <c r="LLS143"/>
      <c r="LLT143"/>
      <c r="LLU143"/>
      <c r="LLV143"/>
      <c r="LLW143"/>
      <c r="LLX143"/>
      <c r="LLY143"/>
      <c r="LLZ143"/>
      <c r="LMA143"/>
      <c r="LMB143"/>
      <c r="LMC143"/>
      <c r="LMD143"/>
      <c r="LME143"/>
      <c r="LMF143"/>
      <c r="LMG143"/>
      <c r="LMH143"/>
      <c r="LMI143"/>
      <c r="LMJ143"/>
      <c r="LMK143"/>
      <c r="LML143"/>
      <c r="LMM143"/>
      <c r="LMN143"/>
      <c r="LMO143"/>
      <c r="LMP143"/>
      <c r="LMQ143"/>
      <c r="LMR143"/>
      <c r="LMS143"/>
      <c r="LMT143"/>
      <c r="LMU143"/>
      <c r="LMV143"/>
      <c r="LMW143"/>
      <c r="LMX143"/>
      <c r="LMY143"/>
      <c r="LMZ143"/>
      <c r="LNA143"/>
      <c r="LNB143"/>
      <c r="LNC143"/>
      <c r="LND143"/>
      <c r="LNE143"/>
      <c r="LNF143"/>
      <c r="LNG143"/>
      <c r="LNH143"/>
      <c r="LNI143"/>
      <c r="LNJ143"/>
      <c r="LNK143"/>
      <c r="LNL143"/>
      <c r="LNM143"/>
      <c r="LNN143"/>
      <c r="LNO143"/>
      <c r="LNP143"/>
      <c r="LNQ143"/>
      <c r="LNR143"/>
      <c r="LNS143"/>
      <c r="LNT143"/>
      <c r="LNU143"/>
      <c r="LNV143"/>
      <c r="LNW143"/>
      <c r="LNX143"/>
      <c r="LNY143"/>
      <c r="LNZ143"/>
      <c r="LOA143"/>
      <c r="LOB143"/>
      <c r="LOC143"/>
      <c r="LOD143"/>
      <c r="LOE143"/>
      <c r="LOF143"/>
      <c r="LOG143"/>
      <c r="LOH143"/>
      <c r="LOI143"/>
      <c r="LOJ143"/>
      <c r="LOK143"/>
      <c r="LOL143"/>
      <c r="LOM143"/>
      <c r="LON143"/>
      <c r="LOO143"/>
      <c r="LOP143"/>
      <c r="LOQ143"/>
      <c r="LOR143"/>
      <c r="LOS143"/>
      <c r="LOT143"/>
      <c r="LOU143"/>
      <c r="LOV143"/>
      <c r="LOW143"/>
      <c r="LOX143"/>
      <c r="LOY143"/>
      <c r="LOZ143"/>
      <c r="LPA143"/>
      <c r="LPB143"/>
      <c r="LPC143"/>
      <c r="LPD143"/>
      <c r="LPE143"/>
      <c r="LPF143"/>
      <c r="LPG143"/>
      <c r="LPH143"/>
      <c r="LPI143"/>
      <c r="LPJ143"/>
      <c r="LPK143"/>
      <c r="LPL143"/>
      <c r="LPM143"/>
      <c r="LPN143"/>
      <c r="LPO143"/>
      <c r="LPP143"/>
      <c r="LPQ143"/>
      <c r="LPR143"/>
      <c r="LPS143"/>
      <c r="LPT143"/>
      <c r="LPU143"/>
      <c r="LPV143"/>
      <c r="LPW143"/>
      <c r="LPX143"/>
      <c r="LPY143"/>
      <c r="LPZ143"/>
      <c r="LQA143"/>
      <c r="LQB143"/>
      <c r="LQC143"/>
      <c r="LQD143"/>
      <c r="LQE143"/>
      <c r="LQF143"/>
      <c r="LQG143"/>
      <c r="LQH143"/>
      <c r="LQI143"/>
      <c r="LQJ143"/>
      <c r="LQK143"/>
      <c r="LQL143"/>
      <c r="LQM143"/>
      <c r="LQN143"/>
      <c r="LQO143"/>
      <c r="LQP143"/>
      <c r="LQQ143"/>
      <c r="LQR143"/>
      <c r="LQS143"/>
      <c r="LQT143"/>
      <c r="LQU143"/>
      <c r="LQV143"/>
      <c r="LQW143"/>
      <c r="LQX143"/>
      <c r="LQY143"/>
      <c r="LQZ143"/>
      <c r="LRA143"/>
      <c r="LRB143"/>
      <c r="LRC143"/>
      <c r="LRD143"/>
      <c r="LRE143"/>
      <c r="LRF143"/>
      <c r="LRG143"/>
      <c r="LRH143"/>
      <c r="LRI143"/>
      <c r="LRJ143"/>
      <c r="LRK143"/>
      <c r="LRL143"/>
      <c r="LRM143"/>
      <c r="LRN143"/>
      <c r="LRO143"/>
      <c r="LRP143"/>
      <c r="LRQ143"/>
      <c r="LRR143"/>
      <c r="LRS143"/>
      <c r="LRT143"/>
      <c r="LRU143"/>
      <c r="LRV143"/>
      <c r="LRW143"/>
      <c r="LRX143"/>
      <c r="LRY143"/>
      <c r="LRZ143"/>
      <c r="LSA143"/>
      <c r="LSB143"/>
      <c r="LSC143"/>
      <c r="LSD143"/>
      <c r="LSE143"/>
      <c r="LSF143"/>
      <c r="LSG143"/>
      <c r="LSH143"/>
      <c r="LSI143"/>
      <c r="LSJ143"/>
      <c r="LSK143"/>
      <c r="LSL143"/>
      <c r="LSM143"/>
      <c r="LSN143"/>
      <c r="LSO143"/>
      <c r="LSP143"/>
      <c r="LSQ143"/>
      <c r="LSR143"/>
      <c r="LSS143"/>
      <c r="LST143"/>
      <c r="LSU143"/>
      <c r="LSV143"/>
      <c r="LSW143"/>
      <c r="LSX143"/>
      <c r="LSY143"/>
      <c r="LSZ143"/>
      <c r="LTA143"/>
      <c r="LTB143"/>
      <c r="LTC143"/>
      <c r="LTD143"/>
      <c r="LTE143"/>
      <c r="LTF143"/>
      <c r="LTG143"/>
      <c r="LTH143"/>
      <c r="LTI143"/>
      <c r="LTJ143"/>
      <c r="LTK143"/>
      <c r="LTL143"/>
      <c r="LTM143"/>
      <c r="LTN143"/>
      <c r="LTO143"/>
      <c r="LTP143"/>
      <c r="LTQ143"/>
      <c r="LTR143"/>
      <c r="LTS143"/>
      <c r="LTT143"/>
      <c r="LTU143"/>
      <c r="LTV143"/>
      <c r="LTW143"/>
      <c r="LTX143"/>
      <c r="LTY143"/>
      <c r="LTZ143"/>
      <c r="LUA143"/>
      <c r="LUB143"/>
      <c r="LUC143"/>
      <c r="LUD143"/>
      <c r="LUE143"/>
      <c r="LUF143"/>
      <c r="LUG143"/>
      <c r="LUH143"/>
      <c r="LUI143"/>
      <c r="LUJ143"/>
      <c r="LUK143"/>
      <c r="LUL143"/>
      <c r="LUM143"/>
      <c r="LUN143"/>
      <c r="LUO143"/>
      <c r="LUP143"/>
      <c r="LUQ143"/>
      <c r="LUR143"/>
      <c r="LUS143"/>
      <c r="LUT143"/>
      <c r="LUU143"/>
      <c r="LUV143"/>
      <c r="LUW143"/>
      <c r="LUX143"/>
      <c r="LUY143"/>
      <c r="LUZ143"/>
      <c r="LVA143"/>
      <c r="LVB143"/>
      <c r="LVC143"/>
      <c r="LVD143"/>
      <c r="LVE143"/>
      <c r="LVF143"/>
      <c r="LVG143"/>
      <c r="LVH143"/>
      <c r="LVI143"/>
      <c r="LVJ143"/>
      <c r="LVK143"/>
      <c r="LVL143"/>
      <c r="LVM143"/>
      <c r="LVN143"/>
      <c r="LVO143"/>
      <c r="LVP143"/>
      <c r="LVQ143"/>
      <c r="LVR143"/>
      <c r="LVS143"/>
      <c r="LVT143"/>
      <c r="LVU143"/>
      <c r="LVV143"/>
      <c r="LVW143"/>
      <c r="LVX143"/>
      <c r="LVY143"/>
      <c r="LVZ143"/>
      <c r="LWA143"/>
      <c r="LWB143"/>
      <c r="LWC143"/>
      <c r="LWD143"/>
      <c r="LWE143"/>
      <c r="LWF143"/>
      <c r="LWG143"/>
      <c r="LWH143"/>
      <c r="LWI143"/>
      <c r="LWJ143"/>
      <c r="LWK143"/>
      <c r="LWL143"/>
      <c r="LWM143"/>
      <c r="LWN143"/>
      <c r="LWO143"/>
      <c r="LWP143"/>
      <c r="LWQ143"/>
      <c r="LWR143"/>
      <c r="LWS143"/>
      <c r="LWT143"/>
      <c r="LWU143"/>
      <c r="LWV143"/>
      <c r="LWW143"/>
      <c r="LWX143"/>
      <c r="LWY143"/>
      <c r="LWZ143"/>
      <c r="LXA143"/>
      <c r="LXB143"/>
      <c r="LXC143"/>
      <c r="LXD143"/>
      <c r="LXE143"/>
      <c r="LXF143"/>
      <c r="LXG143"/>
      <c r="LXH143"/>
      <c r="LXI143"/>
      <c r="LXJ143"/>
      <c r="LXK143"/>
      <c r="LXL143"/>
      <c r="LXM143"/>
      <c r="LXN143"/>
      <c r="LXO143"/>
      <c r="LXP143"/>
      <c r="LXQ143"/>
      <c r="LXR143"/>
      <c r="LXS143"/>
      <c r="LXT143"/>
      <c r="LXU143"/>
      <c r="LXV143"/>
      <c r="LXW143"/>
      <c r="LXX143"/>
      <c r="LXY143"/>
      <c r="LXZ143"/>
      <c r="LYA143"/>
      <c r="LYB143"/>
      <c r="LYC143"/>
      <c r="LYD143"/>
      <c r="LYE143"/>
      <c r="LYF143"/>
      <c r="LYG143"/>
      <c r="LYH143"/>
      <c r="LYI143"/>
      <c r="LYJ143"/>
      <c r="LYK143"/>
      <c r="LYL143"/>
      <c r="LYM143"/>
      <c r="LYN143"/>
      <c r="LYO143"/>
      <c r="LYP143"/>
      <c r="LYQ143"/>
      <c r="LYR143"/>
      <c r="LYS143"/>
      <c r="LYT143"/>
      <c r="LYU143"/>
      <c r="LYV143"/>
      <c r="LYW143"/>
      <c r="LYX143"/>
      <c r="LYY143"/>
      <c r="LYZ143"/>
      <c r="LZA143"/>
      <c r="LZB143"/>
      <c r="LZC143"/>
      <c r="LZD143"/>
      <c r="LZE143"/>
      <c r="LZF143"/>
      <c r="LZG143"/>
      <c r="LZH143"/>
      <c r="LZI143"/>
      <c r="LZJ143"/>
      <c r="LZK143"/>
      <c r="LZL143"/>
      <c r="LZM143"/>
      <c r="LZN143"/>
      <c r="LZO143"/>
      <c r="LZP143"/>
      <c r="LZQ143"/>
      <c r="LZR143"/>
      <c r="LZS143"/>
      <c r="LZT143"/>
      <c r="LZU143"/>
      <c r="LZV143"/>
      <c r="LZW143"/>
      <c r="LZX143"/>
      <c r="LZY143"/>
      <c r="LZZ143"/>
      <c r="MAA143"/>
      <c r="MAB143"/>
      <c r="MAC143"/>
      <c r="MAD143"/>
      <c r="MAE143"/>
      <c r="MAF143"/>
      <c r="MAG143"/>
      <c r="MAH143"/>
      <c r="MAI143"/>
      <c r="MAJ143"/>
      <c r="MAK143"/>
      <c r="MAL143"/>
      <c r="MAM143"/>
      <c r="MAN143"/>
      <c r="MAO143"/>
      <c r="MAP143"/>
      <c r="MAQ143"/>
      <c r="MAR143"/>
      <c r="MAS143"/>
      <c r="MAT143"/>
      <c r="MAU143"/>
      <c r="MAV143"/>
      <c r="MAW143"/>
      <c r="MAX143"/>
      <c r="MAY143"/>
      <c r="MAZ143"/>
      <c r="MBA143"/>
      <c r="MBB143"/>
      <c r="MBC143"/>
      <c r="MBD143"/>
      <c r="MBE143"/>
      <c r="MBF143"/>
      <c r="MBG143"/>
      <c r="MBH143"/>
      <c r="MBI143"/>
      <c r="MBJ143"/>
      <c r="MBK143"/>
      <c r="MBL143"/>
      <c r="MBM143"/>
      <c r="MBN143"/>
      <c r="MBO143"/>
      <c r="MBP143"/>
      <c r="MBQ143"/>
      <c r="MBR143"/>
      <c r="MBS143"/>
      <c r="MBT143"/>
      <c r="MBU143"/>
      <c r="MBV143"/>
      <c r="MBW143"/>
      <c r="MBX143"/>
      <c r="MBY143"/>
      <c r="MBZ143"/>
      <c r="MCA143"/>
      <c r="MCB143"/>
      <c r="MCC143"/>
      <c r="MCD143"/>
      <c r="MCE143"/>
      <c r="MCF143"/>
      <c r="MCG143"/>
      <c r="MCH143"/>
      <c r="MCI143"/>
      <c r="MCJ143"/>
      <c r="MCK143"/>
      <c r="MCL143"/>
      <c r="MCM143"/>
      <c r="MCN143"/>
      <c r="MCO143"/>
      <c r="MCP143"/>
      <c r="MCQ143"/>
      <c r="MCR143"/>
      <c r="MCS143"/>
      <c r="MCT143"/>
      <c r="MCU143"/>
      <c r="MCV143"/>
      <c r="MCW143"/>
      <c r="MCX143"/>
      <c r="MCY143"/>
      <c r="MCZ143"/>
      <c r="MDA143"/>
      <c r="MDB143"/>
      <c r="MDC143"/>
      <c r="MDD143"/>
      <c r="MDE143"/>
      <c r="MDF143"/>
      <c r="MDG143"/>
      <c r="MDH143"/>
      <c r="MDI143"/>
      <c r="MDJ143"/>
      <c r="MDK143"/>
      <c r="MDL143"/>
      <c r="MDM143"/>
      <c r="MDN143"/>
      <c r="MDO143"/>
      <c r="MDP143"/>
      <c r="MDQ143"/>
      <c r="MDR143"/>
      <c r="MDS143"/>
      <c r="MDT143"/>
      <c r="MDU143"/>
      <c r="MDV143"/>
      <c r="MDW143"/>
      <c r="MDX143"/>
      <c r="MDY143"/>
      <c r="MDZ143"/>
      <c r="MEA143"/>
      <c r="MEB143"/>
      <c r="MEC143"/>
      <c r="MED143"/>
      <c r="MEE143"/>
      <c r="MEF143"/>
      <c r="MEG143"/>
      <c r="MEH143"/>
      <c r="MEI143"/>
      <c r="MEJ143"/>
      <c r="MEK143"/>
      <c r="MEL143"/>
      <c r="MEM143"/>
      <c r="MEN143"/>
      <c r="MEO143"/>
      <c r="MEP143"/>
      <c r="MEQ143"/>
      <c r="MER143"/>
      <c r="MES143"/>
      <c r="MET143"/>
      <c r="MEU143"/>
      <c r="MEV143"/>
      <c r="MEW143"/>
      <c r="MEX143"/>
      <c r="MEY143"/>
      <c r="MEZ143"/>
      <c r="MFA143"/>
      <c r="MFB143"/>
      <c r="MFC143"/>
      <c r="MFD143"/>
      <c r="MFE143"/>
      <c r="MFF143"/>
      <c r="MFG143"/>
      <c r="MFH143"/>
      <c r="MFI143"/>
      <c r="MFJ143"/>
      <c r="MFK143"/>
      <c r="MFL143"/>
      <c r="MFM143"/>
      <c r="MFN143"/>
      <c r="MFO143"/>
      <c r="MFP143"/>
      <c r="MFQ143"/>
      <c r="MFR143"/>
      <c r="MFS143"/>
      <c r="MFT143"/>
      <c r="MFU143"/>
      <c r="MFV143"/>
      <c r="MFW143"/>
      <c r="MFX143"/>
      <c r="MFY143"/>
      <c r="MFZ143"/>
      <c r="MGA143"/>
      <c r="MGB143"/>
      <c r="MGC143"/>
      <c r="MGD143"/>
      <c r="MGE143"/>
      <c r="MGF143"/>
      <c r="MGG143"/>
      <c r="MGH143"/>
      <c r="MGI143"/>
      <c r="MGJ143"/>
      <c r="MGK143"/>
      <c r="MGL143"/>
      <c r="MGM143"/>
      <c r="MGN143"/>
      <c r="MGO143"/>
      <c r="MGP143"/>
      <c r="MGQ143"/>
      <c r="MGR143"/>
      <c r="MGS143"/>
      <c r="MGT143"/>
      <c r="MGU143"/>
      <c r="MGV143"/>
      <c r="MGW143"/>
      <c r="MGX143"/>
      <c r="MGY143"/>
      <c r="MGZ143"/>
      <c r="MHA143"/>
      <c r="MHB143"/>
      <c r="MHC143"/>
      <c r="MHD143"/>
      <c r="MHE143"/>
      <c r="MHF143"/>
      <c r="MHG143"/>
      <c r="MHH143"/>
      <c r="MHI143"/>
      <c r="MHJ143"/>
      <c r="MHK143"/>
      <c r="MHL143"/>
      <c r="MHM143"/>
      <c r="MHN143"/>
      <c r="MHO143"/>
      <c r="MHP143"/>
      <c r="MHQ143"/>
      <c r="MHR143"/>
      <c r="MHS143"/>
      <c r="MHT143"/>
      <c r="MHU143"/>
      <c r="MHV143"/>
      <c r="MHW143"/>
      <c r="MHX143"/>
      <c r="MHY143"/>
      <c r="MHZ143"/>
      <c r="MIA143"/>
      <c r="MIB143"/>
      <c r="MIC143"/>
      <c r="MID143"/>
      <c r="MIE143"/>
      <c r="MIF143"/>
      <c r="MIG143"/>
      <c r="MIH143"/>
      <c r="MII143"/>
      <c r="MIJ143"/>
      <c r="MIK143"/>
      <c r="MIL143"/>
      <c r="MIM143"/>
      <c r="MIN143"/>
      <c r="MIO143"/>
      <c r="MIP143"/>
      <c r="MIQ143"/>
      <c r="MIR143"/>
      <c r="MIS143"/>
      <c r="MIT143"/>
      <c r="MIU143"/>
      <c r="MIV143"/>
      <c r="MIW143"/>
      <c r="MIX143"/>
      <c r="MIY143"/>
      <c r="MIZ143"/>
      <c r="MJA143"/>
      <c r="MJB143"/>
      <c r="MJC143"/>
      <c r="MJD143"/>
      <c r="MJE143"/>
      <c r="MJF143"/>
      <c r="MJG143"/>
      <c r="MJH143"/>
      <c r="MJI143"/>
      <c r="MJJ143"/>
      <c r="MJK143"/>
      <c r="MJL143"/>
      <c r="MJM143"/>
      <c r="MJN143"/>
      <c r="MJO143"/>
      <c r="MJP143"/>
      <c r="MJQ143"/>
      <c r="MJR143"/>
      <c r="MJS143"/>
      <c r="MJT143"/>
      <c r="MJU143"/>
      <c r="MJV143"/>
      <c r="MJW143"/>
      <c r="MJX143"/>
      <c r="MJY143"/>
      <c r="MJZ143"/>
      <c r="MKA143"/>
      <c r="MKB143"/>
      <c r="MKC143"/>
      <c r="MKD143"/>
      <c r="MKE143"/>
      <c r="MKF143"/>
      <c r="MKG143"/>
      <c r="MKH143"/>
      <c r="MKI143"/>
      <c r="MKJ143"/>
      <c r="MKK143"/>
      <c r="MKL143"/>
      <c r="MKM143"/>
      <c r="MKN143"/>
      <c r="MKO143"/>
      <c r="MKP143"/>
      <c r="MKQ143"/>
      <c r="MKR143"/>
      <c r="MKS143"/>
      <c r="MKT143"/>
      <c r="MKU143"/>
      <c r="MKV143"/>
      <c r="MKW143"/>
      <c r="MKX143"/>
      <c r="MKY143"/>
      <c r="MKZ143"/>
      <c r="MLA143"/>
      <c r="MLB143"/>
      <c r="MLC143"/>
      <c r="MLD143"/>
      <c r="MLE143"/>
      <c r="MLF143"/>
      <c r="MLG143"/>
      <c r="MLH143"/>
      <c r="MLI143"/>
      <c r="MLJ143"/>
      <c r="MLK143"/>
      <c r="MLL143"/>
      <c r="MLM143"/>
      <c r="MLN143"/>
      <c r="MLO143"/>
      <c r="MLP143"/>
      <c r="MLQ143"/>
      <c r="MLR143"/>
      <c r="MLS143"/>
      <c r="MLT143"/>
      <c r="MLU143"/>
      <c r="MLV143"/>
      <c r="MLW143"/>
      <c r="MLX143"/>
      <c r="MLY143"/>
      <c r="MLZ143"/>
      <c r="MMA143"/>
      <c r="MMB143"/>
      <c r="MMC143"/>
      <c r="MMD143"/>
      <c r="MME143"/>
      <c r="MMF143"/>
      <c r="MMG143"/>
      <c r="MMH143"/>
      <c r="MMI143"/>
      <c r="MMJ143"/>
      <c r="MMK143"/>
      <c r="MML143"/>
      <c r="MMM143"/>
      <c r="MMN143"/>
      <c r="MMO143"/>
      <c r="MMP143"/>
      <c r="MMQ143"/>
      <c r="MMR143"/>
      <c r="MMS143"/>
      <c r="MMT143"/>
      <c r="MMU143"/>
      <c r="MMV143"/>
      <c r="MMW143"/>
      <c r="MMX143"/>
      <c r="MMY143"/>
      <c r="MMZ143"/>
      <c r="MNA143"/>
      <c r="MNB143"/>
      <c r="MNC143"/>
      <c r="MND143"/>
      <c r="MNE143"/>
      <c r="MNF143"/>
      <c r="MNG143"/>
      <c r="MNH143"/>
      <c r="MNI143"/>
      <c r="MNJ143"/>
      <c r="MNK143"/>
      <c r="MNL143"/>
      <c r="MNM143"/>
      <c r="MNN143"/>
      <c r="MNO143"/>
      <c r="MNP143"/>
      <c r="MNQ143"/>
      <c r="MNR143"/>
      <c r="MNS143"/>
      <c r="MNT143"/>
      <c r="MNU143"/>
      <c r="MNV143"/>
      <c r="MNW143"/>
      <c r="MNX143"/>
      <c r="MNY143"/>
      <c r="MNZ143"/>
      <c r="MOA143"/>
      <c r="MOB143"/>
      <c r="MOC143"/>
      <c r="MOD143"/>
      <c r="MOE143"/>
      <c r="MOF143"/>
      <c r="MOG143"/>
      <c r="MOH143"/>
      <c r="MOI143"/>
      <c r="MOJ143"/>
      <c r="MOK143"/>
      <c r="MOL143"/>
      <c r="MOM143"/>
      <c r="MON143"/>
      <c r="MOO143"/>
      <c r="MOP143"/>
      <c r="MOQ143"/>
      <c r="MOR143"/>
      <c r="MOS143"/>
      <c r="MOT143"/>
      <c r="MOU143"/>
      <c r="MOV143"/>
      <c r="MOW143"/>
      <c r="MOX143"/>
      <c r="MOY143"/>
      <c r="MOZ143"/>
      <c r="MPA143"/>
      <c r="MPB143"/>
      <c r="MPC143"/>
      <c r="MPD143"/>
      <c r="MPE143"/>
      <c r="MPF143"/>
      <c r="MPG143"/>
      <c r="MPH143"/>
      <c r="MPI143"/>
      <c r="MPJ143"/>
      <c r="MPK143"/>
      <c r="MPL143"/>
      <c r="MPM143"/>
      <c r="MPN143"/>
      <c r="MPO143"/>
      <c r="MPP143"/>
      <c r="MPQ143"/>
      <c r="MPR143"/>
      <c r="MPS143"/>
      <c r="MPT143"/>
      <c r="MPU143"/>
      <c r="MPV143"/>
      <c r="MPW143"/>
      <c r="MPX143"/>
      <c r="MPY143"/>
      <c r="MPZ143"/>
      <c r="MQA143"/>
      <c r="MQB143"/>
      <c r="MQC143"/>
      <c r="MQD143"/>
      <c r="MQE143"/>
      <c r="MQF143"/>
      <c r="MQG143"/>
      <c r="MQH143"/>
      <c r="MQI143"/>
      <c r="MQJ143"/>
      <c r="MQK143"/>
      <c r="MQL143"/>
      <c r="MQM143"/>
      <c r="MQN143"/>
      <c r="MQO143"/>
      <c r="MQP143"/>
      <c r="MQQ143"/>
      <c r="MQR143"/>
      <c r="MQS143"/>
      <c r="MQT143"/>
      <c r="MQU143"/>
      <c r="MQV143"/>
      <c r="MQW143"/>
      <c r="MQX143"/>
      <c r="MQY143"/>
      <c r="MQZ143"/>
      <c r="MRA143"/>
      <c r="MRB143"/>
      <c r="MRC143"/>
      <c r="MRD143"/>
      <c r="MRE143"/>
      <c r="MRF143"/>
      <c r="MRG143"/>
      <c r="MRH143"/>
      <c r="MRI143"/>
      <c r="MRJ143"/>
      <c r="MRK143"/>
      <c r="MRL143"/>
      <c r="MRM143"/>
      <c r="MRN143"/>
      <c r="MRO143"/>
      <c r="MRP143"/>
      <c r="MRQ143"/>
      <c r="MRR143"/>
      <c r="MRS143"/>
      <c r="MRT143"/>
      <c r="MRU143"/>
      <c r="MRV143"/>
      <c r="MRW143"/>
      <c r="MRX143"/>
      <c r="MRY143"/>
      <c r="MRZ143"/>
      <c r="MSA143"/>
      <c r="MSB143"/>
      <c r="MSC143"/>
      <c r="MSD143"/>
      <c r="MSE143"/>
      <c r="MSF143"/>
      <c r="MSG143"/>
      <c r="MSH143"/>
      <c r="MSI143"/>
      <c r="MSJ143"/>
      <c r="MSK143"/>
      <c r="MSL143"/>
      <c r="MSM143"/>
      <c r="MSN143"/>
      <c r="MSO143"/>
      <c r="MSP143"/>
      <c r="MSQ143"/>
      <c r="MSR143"/>
      <c r="MSS143"/>
      <c r="MST143"/>
      <c r="MSU143"/>
      <c r="MSV143"/>
      <c r="MSW143"/>
      <c r="MSX143"/>
      <c r="MSY143"/>
      <c r="MSZ143"/>
      <c r="MTA143"/>
      <c r="MTB143"/>
      <c r="MTC143"/>
      <c r="MTD143"/>
      <c r="MTE143"/>
      <c r="MTF143"/>
      <c r="MTG143"/>
      <c r="MTH143"/>
      <c r="MTI143"/>
      <c r="MTJ143"/>
      <c r="MTK143"/>
      <c r="MTL143"/>
      <c r="MTM143"/>
      <c r="MTN143"/>
      <c r="MTO143"/>
      <c r="MTP143"/>
      <c r="MTQ143"/>
      <c r="MTR143"/>
      <c r="MTS143"/>
      <c r="MTT143"/>
      <c r="MTU143"/>
      <c r="MTV143"/>
      <c r="MTW143"/>
      <c r="MTX143"/>
      <c r="MTY143"/>
      <c r="MTZ143"/>
      <c r="MUA143"/>
      <c r="MUB143"/>
      <c r="MUC143"/>
      <c r="MUD143"/>
      <c r="MUE143"/>
      <c r="MUF143"/>
      <c r="MUG143"/>
      <c r="MUH143"/>
      <c r="MUI143"/>
      <c r="MUJ143"/>
      <c r="MUK143"/>
      <c r="MUL143"/>
      <c r="MUM143"/>
      <c r="MUN143"/>
      <c r="MUO143"/>
      <c r="MUP143"/>
      <c r="MUQ143"/>
      <c r="MUR143"/>
      <c r="MUS143"/>
      <c r="MUT143"/>
      <c r="MUU143"/>
      <c r="MUV143"/>
      <c r="MUW143"/>
      <c r="MUX143"/>
      <c r="MUY143"/>
      <c r="MUZ143"/>
      <c r="MVA143"/>
      <c r="MVB143"/>
      <c r="MVC143"/>
      <c r="MVD143"/>
      <c r="MVE143"/>
      <c r="MVF143"/>
      <c r="MVG143"/>
      <c r="MVH143"/>
      <c r="MVI143"/>
      <c r="MVJ143"/>
      <c r="MVK143"/>
      <c r="MVL143"/>
      <c r="MVM143"/>
      <c r="MVN143"/>
      <c r="MVO143"/>
      <c r="MVP143"/>
      <c r="MVQ143"/>
      <c r="MVR143"/>
      <c r="MVS143"/>
      <c r="MVT143"/>
      <c r="MVU143"/>
      <c r="MVV143"/>
      <c r="MVW143"/>
      <c r="MVX143"/>
      <c r="MVY143"/>
      <c r="MVZ143"/>
      <c r="MWA143"/>
      <c r="MWB143"/>
      <c r="MWC143"/>
      <c r="MWD143"/>
      <c r="MWE143"/>
      <c r="MWF143"/>
      <c r="MWG143"/>
      <c r="MWH143"/>
      <c r="MWI143"/>
      <c r="MWJ143"/>
      <c r="MWK143"/>
      <c r="MWL143"/>
      <c r="MWM143"/>
      <c r="MWN143"/>
      <c r="MWO143"/>
      <c r="MWP143"/>
      <c r="MWQ143"/>
      <c r="MWR143"/>
      <c r="MWS143"/>
      <c r="MWT143"/>
      <c r="MWU143"/>
      <c r="MWV143"/>
      <c r="MWW143"/>
      <c r="MWX143"/>
      <c r="MWY143"/>
      <c r="MWZ143"/>
      <c r="MXA143"/>
      <c r="MXB143"/>
      <c r="MXC143"/>
      <c r="MXD143"/>
      <c r="MXE143"/>
      <c r="MXF143"/>
      <c r="MXG143"/>
      <c r="MXH143"/>
      <c r="MXI143"/>
      <c r="MXJ143"/>
      <c r="MXK143"/>
      <c r="MXL143"/>
      <c r="MXM143"/>
      <c r="MXN143"/>
      <c r="MXO143"/>
      <c r="MXP143"/>
      <c r="MXQ143"/>
      <c r="MXR143"/>
      <c r="MXS143"/>
      <c r="MXT143"/>
      <c r="MXU143"/>
      <c r="MXV143"/>
      <c r="MXW143"/>
      <c r="MXX143"/>
      <c r="MXY143"/>
      <c r="MXZ143"/>
      <c r="MYA143"/>
      <c r="MYB143"/>
      <c r="MYC143"/>
      <c r="MYD143"/>
      <c r="MYE143"/>
      <c r="MYF143"/>
      <c r="MYG143"/>
      <c r="MYH143"/>
      <c r="MYI143"/>
      <c r="MYJ143"/>
      <c r="MYK143"/>
      <c r="MYL143"/>
      <c r="MYM143"/>
      <c r="MYN143"/>
      <c r="MYO143"/>
      <c r="MYP143"/>
      <c r="MYQ143"/>
      <c r="MYR143"/>
      <c r="MYS143"/>
      <c r="MYT143"/>
      <c r="MYU143"/>
      <c r="MYV143"/>
      <c r="MYW143"/>
      <c r="MYX143"/>
      <c r="MYY143"/>
      <c r="MYZ143"/>
      <c r="MZA143"/>
      <c r="MZB143"/>
      <c r="MZC143"/>
      <c r="MZD143"/>
      <c r="MZE143"/>
      <c r="MZF143"/>
      <c r="MZG143"/>
      <c r="MZH143"/>
      <c r="MZI143"/>
      <c r="MZJ143"/>
      <c r="MZK143"/>
      <c r="MZL143"/>
      <c r="MZM143"/>
      <c r="MZN143"/>
      <c r="MZO143"/>
      <c r="MZP143"/>
      <c r="MZQ143"/>
      <c r="MZR143"/>
      <c r="MZS143"/>
      <c r="MZT143"/>
      <c r="MZU143"/>
      <c r="MZV143"/>
      <c r="MZW143"/>
      <c r="MZX143"/>
      <c r="MZY143"/>
      <c r="MZZ143"/>
      <c r="NAA143"/>
      <c r="NAB143"/>
      <c r="NAC143"/>
      <c r="NAD143"/>
      <c r="NAE143"/>
      <c r="NAF143"/>
      <c r="NAG143"/>
      <c r="NAH143"/>
      <c r="NAI143"/>
      <c r="NAJ143"/>
      <c r="NAK143"/>
      <c r="NAL143"/>
      <c r="NAM143"/>
      <c r="NAN143"/>
      <c r="NAO143"/>
      <c r="NAP143"/>
      <c r="NAQ143"/>
      <c r="NAR143"/>
      <c r="NAS143"/>
      <c r="NAT143"/>
      <c r="NAU143"/>
      <c r="NAV143"/>
      <c r="NAW143"/>
      <c r="NAX143"/>
      <c r="NAY143"/>
      <c r="NAZ143"/>
      <c r="NBA143"/>
      <c r="NBB143"/>
      <c r="NBC143"/>
      <c r="NBD143"/>
      <c r="NBE143"/>
      <c r="NBF143"/>
      <c r="NBG143"/>
      <c r="NBH143"/>
      <c r="NBI143"/>
      <c r="NBJ143"/>
      <c r="NBK143"/>
      <c r="NBL143"/>
      <c r="NBM143"/>
      <c r="NBN143"/>
      <c r="NBO143"/>
      <c r="NBP143"/>
      <c r="NBQ143"/>
      <c r="NBR143"/>
      <c r="NBS143"/>
      <c r="NBT143"/>
      <c r="NBU143"/>
      <c r="NBV143"/>
      <c r="NBW143"/>
      <c r="NBX143"/>
      <c r="NBY143"/>
      <c r="NBZ143"/>
      <c r="NCA143"/>
      <c r="NCB143"/>
      <c r="NCC143"/>
      <c r="NCD143"/>
      <c r="NCE143"/>
      <c r="NCF143"/>
      <c r="NCG143"/>
      <c r="NCH143"/>
      <c r="NCI143"/>
      <c r="NCJ143"/>
      <c r="NCK143"/>
      <c r="NCL143"/>
      <c r="NCM143"/>
      <c r="NCN143"/>
      <c r="NCO143"/>
      <c r="NCP143"/>
      <c r="NCQ143"/>
      <c r="NCR143"/>
      <c r="NCS143"/>
      <c r="NCT143"/>
      <c r="NCU143"/>
      <c r="NCV143"/>
      <c r="NCW143"/>
      <c r="NCX143"/>
      <c r="NCY143"/>
      <c r="NCZ143"/>
      <c r="NDA143"/>
      <c r="NDB143"/>
      <c r="NDC143"/>
      <c r="NDD143"/>
      <c r="NDE143"/>
      <c r="NDF143"/>
      <c r="NDG143"/>
      <c r="NDH143"/>
      <c r="NDI143"/>
      <c r="NDJ143"/>
      <c r="NDK143"/>
      <c r="NDL143"/>
      <c r="NDM143"/>
      <c r="NDN143"/>
      <c r="NDO143"/>
      <c r="NDP143"/>
      <c r="NDQ143"/>
      <c r="NDR143"/>
      <c r="NDS143"/>
      <c r="NDT143"/>
      <c r="NDU143"/>
      <c r="NDV143"/>
      <c r="NDW143"/>
      <c r="NDX143"/>
      <c r="NDY143"/>
      <c r="NDZ143"/>
      <c r="NEA143"/>
      <c r="NEB143"/>
      <c r="NEC143"/>
      <c r="NED143"/>
      <c r="NEE143"/>
      <c r="NEF143"/>
      <c r="NEG143"/>
      <c r="NEH143"/>
      <c r="NEI143"/>
      <c r="NEJ143"/>
      <c r="NEK143"/>
      <c r="NEL143"/>
      <c r="NEM143"/>
      <c r="NEN143"/>
      <c r="NEO143"/>
      <c r="NEP143"/>
      <c r="NEQ143"/>
      <c r="NER143"/>
      <c r="NES143"/>
      <c r="NET143"/>
      <c r="NEU143"/>
      <c r="NEV143"/>
      <c r="NEW143"/>
      <c r="NEX143"/>
      <c r="NEY143"/>
      <c r="NEZ143"/>
      <c r="NFA143"/>
      <c r="NFB143"/>
      <c r="NFC143"/>
      <c r="NFD143"/>
      <c r="NFE143"/>
      <c r="NFF143"/>
      <c r="NFG143"/>
      <c r="NFH143"/>
      <c r="NFI143"/>
      <c r="NFJ143"/>
      <c r="NFK143"/>
      <c r="NFL143"/>
      <c r="NFM143"/>
      <c r="NFN143"/>
      <c r="NFO143"/>
      <c r="NFP143"/>
      <c r="NFQ143"/>
      <c r="NFR143"/>
      <c r="NFS143"/>
      <c r="NFT143"/>
      <c r="NFU143"/>
      <c r="NFV143"/>
      <c r="NFW143"/>
      <c r="NFX143"/>
      <c r="NFY143"/>
      <c r="NFZ143"/>
      <c r="NGA143"/>
      <c r="NGB143"/>
      <c r="NGC143"/>
      <c r="NGD143"/>
      <c r="NGE143"/>
      <c r="NGF143"/>
      <c r="NGG143"/>
      <c r="NGH143"/>
      <c r="NGI143"/>
      <c r="NGJ143"/>
      <c r="NGK143"/>
      <c r="NGL143"/>
      <c r="NGM143"/>
      <c r="NGN143"/>
      <c r="NGO143"/>
      <c r="NGP143"/>
      <c r="NGQ143"/>
      <c r="NGR143"/>
      <c r="NGS143"/>
      <c r="NGT143"/>
      <c r="NGU143"/>
      <c r="NGV143"/>
      <c r="NGW143"/>
      <c r="NGX143"/>
      <c r="NGY143"/>
      <c r="NGZ143"/>
      <c r="NHA143"/>
      <c r="NHB143"/>
      <c r="NHC143"/>
      <c r="NHD143"/>
      <c r="NHE143"/>
      <c r="NHF143"/>
      <c r="NHG143"/>
      <c r="NHH143"/>
      <c r="NHI143"/>
      <c r="NHJ143"/>
      <c r="NHK143"/>
      <c r="NHL143"/>
      <c r="NHM143"/>
      <c r="NHN143"/>
      <c r="NHO143"/>
      <c r="NHP143"/>
      <c r="NHQ143"/>
      <c r="NHR143"/>
      <c r="NHS143"/>
      <c r="NHT143"/>
      <c r="NHU143"/>
      <c r="NHV143"/>
      <c r="NHW143"/>
      <c r="NHX143"/>
      <c r="NHY143"/>
      <c r="NHZ143"/>
      <c r="NIA143"/>
      <c r="NIB143"/>
      <c r="NIC143"/>
      <c r="NID143"/>
      <c r="NIE143"/>
      <c r="NIF143"/>
      <c r="NIG143"/>
      <c r="NIH143"/>
      <c r="NII143"/>
      <c r="NIJ143"/>
      <c r="NIK143"/>
      <c r="NIL143"/>
      <c r="NIM143"/>
      <c r="NIN143"/>
      <c r="NIO143"/>
      <c r="NIP143"/>
      <c r="NIQ143"/>
      <c r="NIR143"/>
      <c r="NIS143"/>
      <c r="NIT143"/>
      <c r="NIU143"/>
      <c r="NIV143"/>
      <c r="NIW143"/>
      <c r="NIX143"/>
      <c r="NIY143"/>
      <c r="NIZ143"/>
      <c r="NJA143"/>
      <c r="NJB143"/>
      <c r="NJC143"/>
      <c r="NJD143"/>
      <c r="NJE143"/>
      <c r="NJF143"/>
      <c r="NJG143"/>
      <c r="NJH143"/>
      <c r="NJI143"/>
      <c r="NJJ143"/>
      <c r="NJK143"/>
      <c r="NJL143"/>
      <c r="NJM143"/>
      <c r="NJN143"/>
      <c r="NJO143"/>
      <c r="NJP143"/>
      <c r="NJQ143"/>
      <c r="NJR143"/>
      <c r="NJS143"/>
      <c r="NJT143"/>
      <c r="NJU143"/>
      <c r="NJV143"/>
      <c r="NJW143"/>
      <c r="NJX143"/>
      <c r="NJY143"/>
      <c r="NJZ143"/>
      <c r="NKA143"/>
      <c r="NKB143"/>
      <c r="NKC143"/>
      <c r="NKD143"/>
      <c r="NKE143"/>
      <c r="NKF143"/>
      <c r="NKG143"/>
      <c r="NKH143"/>
      <c r="NKI143"/>
      <c r="NKJ143"/>
      <c r="NKK143"/>
      <c r="NKL143"/>
      <c r="NKM143"/>
      <c r="NKN143"/>
      <c r="NKO143"/>
      <c r="NKP143"/>
      <c r="NKQ143"/>
      <c r="NKR143"/>
      <c r="NKS143"/>
      <c r="NKT143"/>
      <c r="NKU143"/>
      <c r="NKV143"/>
      <c r="NKW143"/>
      <c r="NKX143"/>
      <c r="NKY143"/>
      <c r="NKZ143"/>
      <c r="NLA143"/>
      <c r="NLB143"/>
      <c r="NLC143"/>
      <c r="NLD143"/>
      <c r="NLE143"/>
      <c r="NLF143"/>
      <c r="NLG143"/>
      <c r="NLH143"/>
      <c r="NLI143"/>
      <c r="NLJ143"/>
      <c r="NLK143"/>
      <c r="NLL143"/>
      <c r="NLM143"/>
      <c r="NLN143"/>
      <c r="NLO143"/>
      <c r="NLP143"/>
      <c r="NLQ143"/>
      <c r="NLR143"/>
      <c r="NLS143"/>
      <c r="NLT143"/>
      <c r="NLU143"/>
      <c r="NLV143"/>
      <c r="NLW143"/>
      <c r="NLX143"/>
      <c r="NLY143"/>
      <c r="NLZ143"/>
      <c r="NMA143"/>
      <c r="NMB143"/>
      <c r="NMC143"/>
      <c r="NMD143"/>
      <c r="NME143"/>
      <c r="NMF143"/>
      <c r="NMG143"/>
      <c r="NMH143"/>
      <c r="NMI143"/>
      <c r="NMJ143"/>
      <c r="NMK143"/>
      <c r="NML143"/>
      <c r="NMM143"/>
      <c r="NMN143"/>
      <c r="NMO143"/>
      <c r="NMP143"/>
      <c r="NMQ143"/>
      <c r="NMR143"/>
      <c r="NMS143"/>
      <c r="NMT143"/>
      <c r="NMU143"/>
      <c r="NMV143"/>
      <c r="NMW143"/>
      <c r="NMX143"/>
      <c r="NMY143"/>
      <c r="NMZ143"/>
      <c r="NNA143"/>
      <c r="NNB143"/>
      <c r="NNC143"/>
      <c r="NND143"/>
      <c r="NNE143"/>
      <c r="NNF143"/>
      <c r="NNG143"/>
      <c r="NNH143"/>
      <c r="NNI143"/>
      <c r="NNJ143"/>
      <c r="NNK143"/>
      <c r="NNL143"/>
      <c r="NNM143"/>
      <c r="NNN143"/>
      <c r="NNO143"/>
      <c r="NNP143"/>
      <c r="NNQ143"/>
      <c r="NNR143"/>
      <c r="NNS143"/>
      <c r="NNT143"/>
      <c r="NNU143"/>
      <c r="NNV143"/>
      <c r="NNW143"/>
      <c r="NNX143"/>
      <c r="NNY143"/>
      <c r="NNZ143"/>
      <c r="NOA143"/>
      <c r="NOB143"/>
      <c r="NOC143"/>
      <c r="NOD143"/>
      <c r="NOE143"/>
      <c r="NOF143"/>
      <c r="NOG143"/>
      <c r="NOH143"/>
      <c r="NOI143"/>
      <c r="NOJ143"/>
      <c r="NOK143"/>
      <c r="NOL143"/>
      <c r="NOM143"/>
      <c r="NON143"/>
      <c r="NOO143"/>
      <c r="NOP143"/>
      <c r="NOQ143"/>
      <c r="NOR143"/>
      <c r="NOS143"/>
      <c r="NOT143"/>
      <c r="NOU143"/>
      <c r="NOV143"/>
      <c r="NOW143"/>
      <c r="NOX143"/>
      <c r="NOY143"/>
      <c r="NOZ143"/>
      <c r="NPA143"/>
      <c r="NPB143"/>
      <c r="NPC143"/>
      <c r="NPD143"/>
      <c r="NPE143"/>
      <c r="NPF143"/>
      <c r="NPG143"/>
      <c r="NPH143"/>
      <c r="NPI143"/>
      <c r="NPJ143"/>
      <c r="NPK143"/>
      <c r="NPL143"/>
      <c r="NPM143"/>
      <c r="NPN143"/>
      <c r="NPO143"/>
      <c r="NPP143"/>
      <c r="NPQ143"/>
      <c r="NPR143"/>
      <c r="NPS143"/>
      <c r="NPT143"/>
      <c r="NPU143"/>
      <c r="NPV143"/>
      <c r="NPW143"/>
      <c r="NPX143"/>
      <c r="NPY143"/>
      <c r="NPZ143"/>
      <c r="NQA143"/>
      <c r="NQB143"/>
      <c r="NQC143"/>
      <c r="NQD143"/>
      <c r="NQE143"/>
      <c r="NQF143"/>
      <c r="NQG143"/>
      <c r="NQH143"/>
      <c r="NQI143"/>
      <c r="NQJ143"/>
      <c r="NQK143"/>
      <c r="NQL143"/>
      <c r="NQM143"/>
      <c r="NQN143"/>
      <c r="NQO143"/>
      <c r="NQP143"/>
      <c r="NQQ143"/>
      <c r="NQR143"/>
      <c r="NQS143"/>
      <c r="NQT143"/>
      <c r="NQU143"/>
      <c r="NQV143"/>
      <c r="NQW143"/>
      <c r="NQX143"/>
      <c r="NQY143"/>
      <c r="NQZ143"/>
      <c r="NRA143"/>
      <c r="NRB143"/>
      <c r="NRC143"/>
      <c r="NRD143"/>
      <c r="NRE143"/>
      <c r="NRF143"/>
      <c r="NRG143"/>
      <c r="NRH143"/>
      <c r="NRI143"/>
      <c r="NRJ143"/>
      <c r="NRK143"/>
      <c r="NRL143"/>
      <c r="NRM143"/>
      <c r="NRN143"/>
      <c r="NRO143"/>
      <c r="NRP143"/>
      <c r="NRQ143"/>
      <c r="NRR143"/>
      <c r="NRS143"/>
      <c r="NRT143"/>
      <c r="NRU143"/>
      <c r="NRV143"/>
      <c r="NRW143"/>
      <c r="NRX143"/>
      <c r="NRY143"/>
      <c r="NRZ143"/>
      <c r="NSA143"/>
      <c r="NSB143"/>
      <c r="NSC143"/>
      <c r="NSD143"/>
      <c r="NSE143"/>
      <c r="NSF143"/>
      <c r="NSG143"/>
      <c r="NSH143"/>
      <c r="NSI143"/>
      <c r="NSJ143"/>
      <c r="NSK143"/>
      <c r="NSL143"/>
      <c r="NSM143"/>
      <c r="NSN143"/>
      <c r="NSO143"/>
      <c r="NSP143"/>
      <c r="NSQ143"/>
      <c r="NSR143"/>
      <c r="NSS143"/>
      <c r="NST143"/>
      <c r="NSU143"/>
      <c r="NSV143"/>
      <c r="NSW143"/>
      <c r="NSX143"/>
      <c r="NSY143"/>
      <c r="NSZ143"/>
      <c r="NTA143"/>
      <c r="NTB143"/>
      <c r="NTC143"/>
      <c r="NTD143"/>
      <c r="NTE143"/>
      <c r="NTF143"/>
      <c r="NTG143"/>
      <c r="NTH143"/>
      <c r="NTI143"/>
      <c r="NTJ143"/>
      <c r="NTK143"/>
      <c r="NTL143"/>
      <c r="NTM143"/>
      <c r="NTN143"/>
      <c r="NTO143"/>
      <c r="NTP143"/>
      <c r="NTQ143"/>
      <c r="NTR143"/>
      <c r="NTS143"/>
      <c r="NTT143"/>
      <c r="NTU143"/>
      <c r="NTV143"/>
      <c r="NTW143"/>
      <c r="NTX143"/>
      <c r="NTY143"/>
      <c r="NTZ143"/>
      <c r="NUA143"/>
      <c r="NUB143"/>
      <c r="NUC143"/>
      <c r="NUD143"/>
      <c r="NUE143"/>
      <c r="NUF143"/>
      <c r="NUG143"/>
      <c r="NUH143"/>
      <c r="NUI143"/>
      <c r="NUJ143"/>
      <c r="NUK143"/>
      <c r="NUL143"/>
      <c r="NUM143"/>
      <c r="NUN143"/>
      <c r="NUO143"/>
      <c r="NUP143"/>
      <c r="NUQ143"/>
      <c r="NUR143"/>
      <c r="NUS143"/>
      <c r="NUT143"/>
      <c r="NUU143"/>
      <c r="NUV143"/>
      <c r="NUW143"/>
      <c r="NUX143"/>
      <c r="NUY143"/>
      <c r="NUZ143"/>
      <c r="NVA143"/>
      <c r="NVB143"/>
      <c r="NVC143"/>
      <c r="NVD143"/>
      <c r="NVE143"/>
      <c r="NVF143"/>
      <c r="NVG143"/>
      <c r="NVH143"/>
      <c r="NVI143"/>
      <c r="NVJ143"/>
      <c r="NVK143"/>
      <c r="NVL143"/>
      <c r="NVM143"/>
      <c r="NVN143"/>
      <c r="NVO143"/>
      <c r="NVP143"/>
      <c r="NVQ143"/>
      <c r="NVR143"/>
      <c r="NVS143"/>
      <c r="NVT143"/>
      <c r="NVU143"/>
      <c r="NVV143"/>
      <c r="NVW143"/>
      <c r="NVX143"/>
      <c r="NVY143"/>
      <c r="NVZ143"/>
      <c r="NWA143"/>
      <c r="NWB143"/>
      <c r="NWC143"/>
      <c r="NWD143"/>
      <c r="NWE143"/>
      <c r="NWF143"/>
      <c r="NWG143"/>
      <c r="NWH143"/>
      <c r="NWI143"/>
      <c r="NWJ143"/>
      <c r="NWK143"/>
      <c r="NWL143"/>
      <c r="NWM143"/>
      <c r="NWN143"/>
      <c r="NWO143"/>
      <c r="NWP143"/>
      <c r="NWQ143"/>
      <c r="NWR143"/>
      <c r="NWS143"/>
      <c r="NWT143"/>
      <c r="NWU143"/>
      <c r="NWV143"/>
      <c r="NWW143"/>
      <c r="NWX143"/>
      <c r="NWY143"/>
      <c r="NWZ143"/>
      <c r="NXA143"/>
      <c r="NXB143"/>
      <c r="NXC143"/>
      <c r="NXD143"/>
      <c r="NXE143"/>
      <c r="NXF143"/>
      <c r="NXG143"/>
      <c r="NXH143"/>
      <c r="NXI143"/>
      <c r="NXJ143"/>
      <c r="NXK143"/>
      <c r="NXL143"/>
      <c r="NXM143"/>
      <c r="NXN143"/>
      <c r="NXO143"/>
      <c r="NXP143"/>
      <c r="NXQ143"/>
      <c r="NXR143"/>
      <c r="NXS143"/>
      <c r="NXT143"/>
      <c r="NXU143"/>
      <c r="NXV143"/>
      <c r="NXW143"/>
      <c r="NXX143"/>
      <c r="NXY143"/>
      <c r="NXZ143"/>
      <c r="NYA143"/>
      <c r="NYB143"/>
      <c r="NYC143"/>
      <c r="NYD143"/>
      <c r="NYE143"/>
      <c r="NYF143"/>
      <c r="NYG143"/>
      <c r="NYH143"/>
      <c r="NYI143"/>
      <c r="NYJ143"/>
      <c r="NYK143"/>
      <c r="NYL143"/>
      <c r="NYM143"/>
      <c r="NYN143"/>
      <c r="NYO143"/>
      <c r="NYP143"/>
      <c r="NYQ143"/>
      <c r="NYR143"/>
      <c r="NYS143"/>
      <c r="NYT143"/>
      <c r="NYU143"/>
      <c r="NYV143"/>
      <c r="NYW143"/>
      <c r="NYX143"/>
      <c r="NYY143"/>
      <c r="NYZ143"/>
      <c r="NZA143"/>
      <c r="NZB143"/>
      <c r="NZC143"/>
      <c r="NZD143"/>
      <c r="NZE143"/>
      <c r="NZF143"/>
      <c r="NZG143"/>
      <c r="NZH143"/>
      <c r="NZI143"/>
      <c r="NZJ143"/>
      <c r="NZK143"/>
      <c r="NZL143"/>
      <c r="NZM143"/>
      <c r="NZN143"/>
      <c r="NZO143"/>
      <c r="NZP143"/>
      <c r="NZQ143"/>
      <c r="NZR143"/>
      <c r="NZS143"/>
      <c r="NZT143"/>
      <c r="NZU143"/>
      <c r="NZV143"/>
      <c r="NZW143"/>
      <c r="NZX143"/>
      <c r="NZY143"/>
      <c r="NZZ143"/>
      <c r="OAA143"/>
      <c r="OAB143"/>
      <c r="OAC143"/>
      <c r="OAD143"/>
      <c r="OAE143"/>
      <c r="OAF143"/>
      <c r="OAG143"/>
      <c r="OAH143"/>
      <c r="OAI143"/>
      <c r="OAJ143"/>
      <c r="OAK143"/>
      <c r="OAL143"/>
      <c r="OAM143"/>
      <c r="OAN143"/>
      <c r="OAO143"/>
      <c r="OAP143"/>
      <c r="OAQ143"/>
      <c r="OAR143"/>
      <c r="OAS143"/>
      <c r="OAT143"/>
      <c r="OAU143"/>
      <c r="OAV143"/>
      <c r="OAW143"/>
      <c r="OAX143"/>
      <c r="OAY143"/>
      <c r="OAZ143"/>
      <c r="OBA143"/>
      <c r="OBB143"/>
      <c r="OBC143"/>
      <c r="OBD143"/>
      <c r="OBE143"/>
      <c r="OBF143"/>
      <c r="OBG143"/>
      <c r="OBH143"/>
      <c r="OBI143"/>
      <c r="OBJ143"/>
      <c r="OBK143"/>
      <c r="OBL143"/>
      <c r="OBM143"/>
      <c r="OBN143"/>
      <c r="OBO143"/>
      <c r="OBP143"/>
      <c r="OBQ143"/>
      <c r="OBR143"/>
      <c r="OBS143"/>
      <c r="OBT143"/>
      <c r="OBU143"/>
      <c r="OBV143"/>
      <c r="OBW143"/>
      <c r="OBX143"/>
      <c r="OBY143"/>
      <c r="OBZ143"/>
      <c r="OCA143"/>
      <c r="OCB143"/>
      <c r="OCC143"/>
      <c r="OCD143"/>
      <c r="OCE143"/>
      <c r="OCF143"/>
      <c r="OCG143"/>
      <c r="OCH143"/>
      <c r="OCI143"/>
      <c r="OCJ143"/>
      <c r="OCK143"/>
      <c r="OCL143"/>
      <c r="OCM143"/>
      <c r="OCN143"/>
      <c r="OCO143"/>
      <c r="OCP143"/>
      <c r="OCQ143"/>
      <c r="OCR143"/>
      <c r="OCS143"/>
      <c r="OCT143"/>
      <c r="OCU143"/>
      <c r="OCV143"/>
      <c r="OCW143"/>
      <c r="OCX143"/>
      <c r="OCY143"/>
      <c r="OCZ143"/>
      <c r="ODA143"/>
      <c r="ODB143"/>
      <c r="ODC143"/>
      <c r="ODD143"/>
      <c r="ODE143"/>
      <c r="ODF143"/>
      <c r="ODG143"/>
      <c r="ODH143"/>
      <c r="ODI143"/>
      <c r="ODJ143"/>
      <c r="ODK143"/>
      <c r="ODL143"/>
      <c r="ODM143"/>
      <c r="ODN143"/>
      <c r="ODO143"/>
      <c r="ODP143"/>
      <c r="ODQ143"/>
      <c r="ODR143"/>
      <c r="ODS143"/>
      <c r="ODT143"/>
      <c r="ODU143"/>
      <c r="ODV143"/>
      <c r="ODW143"/>
      <c r="ODX143"/>
      <c r="ODY143"/>
      <c r="ODZ143"/>
      <c r="OEA143"/>
      <c r="OEB143"/>
      <c r="OEC143"/>
      <c r="OED143"/>
      <c r="OEE143"/>
      <c r="OEF143"/>
      <c r="OEG143"/>
      <c r="OEH143"/>
      <c r="OEI143"/>
      <c r="OEJ143"/>
      <c r="OEK143"/>
      <c r="OEL143"/>
      <c r="OEM143"/>
      <c r="OEN143"/>
      <c r="OEO143"/>
      <c r="OEP143"/>
      <c r="OEQ143"/>
      <c r="OER143"/>
      <c r="OES143"/>
      <c r="OET143"/>
      <c r="OEU143"/>
      <c r="OEV143"/>
      <c r="OEW143"/>
      <c r="OEX143"/>
      <c r="OEY143"/>
      <c r="OEZ143"/>
      <c r="OFA143"/>
      <c r="OFB143"/>
      <c r="OFC143"/>
      <c r="OFD143"/>
      <c r="OFE143"/>
      <c r="OFF143"/>
      <c r="OFG143"/>
      <c r="OFH143"/>
      <c r="OFI143"/>
      <c r="OFJ143"/>
      <c r="OFK143"/>
      <c r="OFL143"/>
      <c r="OFM143"/>
      <c r="OFN143"/>
      <c r="OFO143"/>
      <c r="OFP143"/>
      <c r="OFQ143"/>
      <c r="OFR143"/>
      <c r="OFS143"/>
      <c r="OFT143"/>
      <c r="OFU143"/>
      <c r="OFV143"/>
      <c r="OFW143"/>
      <c r="OFX143"/>
      <c r="OFY143"/>
      <c r="OFZ143"/>
      <c r="OGA143"/>
      <c r="OGB143"/>
      <c r="OGC143"/>
      <c r="OGD143"/>
      <c r="OGE143"/>
      <c r="OGF143"/>
      <c r="OGG143"/>
      <c r="OGH143"/>
      <c r="OGI143"/>
      <c r="OGJ143"/>
      <c r="OGK143"/>
      <c r="OGL143"/>
      <c r="OGM143"/>
      <c r="OGN143"/>
      <c r="OGO143"/>
      <c r="OGP143"/>
      <c r="OGQ143"/>
      <c r="OGR143"/>
      <c r="OGS143"/>
      <c r="OGT143"/>
      <c r="OGU143"/>
      <c r="OGV143"/>
      <c r="OGW143"/>
      <c r="OGX143"/>
      <c r="OGY143"/>
      <c r="OGZ143"/>
      <c r="OHA143"/>
      <c r="OHB143"/>
      <c r="OHC143"/>
      <c r="OHD143"/>
      <c r="OHE143"/>
      <c r="OHF143"/>
      <c r="OHG143"/>
      <c r="OHH143"/>
      <c r="OHI143"/>
      <c r="OHJ143"/>
      <c r="OHK143"/>
      <c r="OHL143"/>
      <c r="OHM143"/>
      <c r="OHN143"/>
      <c r="OHO143"/>
      <c r="OHP143"/>
      <c r="OHQ143"/>
      <c r="OHR143"/>
      <c r="OHS143"/>
      <c r="OHT143"/>
      <c r="OHU143"/>
      <c r="OHV143"/>
      <c r="OHW143"/>
      <c r="OHX143"/>
      <c r="OHY143"/>
      <c r="OHZ143"/>
      <c r="OIA143"/>
      <c r="OIB143"/>
      <c r="OIC143"/>
      <c r="OID143"/>
      <c r="OIE143"/>
      <c r="OIF143"/>
      <c r="OIG143"/>
      <c r="OIH143"/>
      <c r="OII143"/>
      <c r="OIJ143"/>
      <c r="OIK143"/>
      <c r="OIL143"/>
      <c r="OIM143"/>
      <c r="OIN143"/>
      <c r="OIO143"/>
      <c r="OIP143"/>
      <c r="OIQ143"/>
      <c r="OIR143"/>
      <c r="OIS143"/>
      <c r="OIT143"/>
      <c r="OIU143"/>
      <c r="OIV143"/>
      <c r="OIW143"/>
      <c r="OIX143"/>
      <c r="OIY143"/>
      <c r="OIZ143"/>
      <c r="OJA143"/>
      <c r="OJB143"/>
      <c r="OJC143"/>
      <c r="OJD143"/>
      <c r="OJE143"/>
      <c r="OJF143"/>
      <c r="OJG143"/>
      <c r="OJH143"/>
      <c r="OJI143"/>
      <c r="OJJ143"/>
      <c r="OJK143"/>
      <c r="OJL143"/>
      <c r="OJM143"/>
      <c r="OJN143"/>
      <c r="OJO143"/>
      <c r="OJP143"/>
      <c r="OJQ143"/>
      <c r="OJR143"/>
      <c r="OJS143"/>
      <c r="OJT143"/>
      <c r="OJU143"/>
      <c r="OJV143"/>
      <c r="OJW143"/>
      <c r="OJX143"/>
      <c r="OJY143"/>
      <c r="OJZ143"/>
      <c r="OKA143"/>
      <c r="OKB143"/>
      <c r="OKC143"/>
      <c r="OKD143"/>
      <c r="OKE143"/>
      <c r="OKF143"/>
      <c r="OKG143"/>
      <c r="OKH143"/>
      <c r="OKI143"/>
      <c r="OKJ143"/>
      <c r="OKK143"/>
      <c r="OKL143"/>
      <c r="OKM143"/>
      <c r="OKN143"/>
      <c r="OKO143"/>
      <c r="OKP143"/>
      <c r="OKQ143"/>
      <c r="OKR143"/>
      <c r="OKS143"/>
      <c r="OKT143"/>
      <c r="OKU143"/>
      <c r="OKV143"/>
      <c r="OKW143"/>
      <c r="OKX143"/>
      <c r="OKY143"/>
      <c r="OKZ143"/>
      <c r="OLA143"/>
      <c r="OLB143"/>
      <c r="OLC143"/>
      <c r="OLD143"/>
      <c r="OLE143"/>
      <c r="OLF143"/>
      <c r="OLG143"/>
      <c r="OLH143"/>
      <c r="OLI143"/>
      <c r="OLJ143"/>
      <c r="OLK143"/>
      <c r="OLL143"/>
      <c r="OLM143"/>
      <c r="OLN143"/>
      <c r="OLO143"/>
      <c r="OLP143"/>
      <c r="OLQ143"/>
      <c r="OLR143"/>
      <c r="OLS143"/>
      <c r="OLT143"/>
      <c r="OLU143"/>
      <c r="OLV143"/>
      <c r="OLW143"/>
      <c r="OLX143"/>
      <c r="OLY143"/>
      <c r="OLZ143"/>
      <c r="OMA143"/>
      <c r="OMB143"/>
      <c r="OMC143"/>
      <c r="OMD143"/>
      <c r="OME143"/>
      <c r="OMF143"/>
      <c r="OMG143"/>
      <c r="OMH143"/>
      <c r="OMI143"/>
      <c r="OMJ143"/>
      <c r="OMK143"/>
      <c r="OML143"/>
      <c r="OMM143"/>
      <c r="OMN143"/>
      <c r="OMO143"/>
      <c r="OMP143"/>
      <c r="OMQ143"/>
      <c r="OMR143"/>
      <c r="OMS143"/>
      <c r="OMT143"/>
      <c r="OMU143"/>
      <c r="OMV143"/>
      <c r="OMW143"/>
      <c r="OMX143"/>
      <c r="OMY143"/>
      <c r="OMZ143"/>
      <c r="ONA143"/>
      <c r="ONB143"/>
      <c r="ONC143"/>
      <c r="OND143"/>
      <c r="ONE143"/>
      <c r="ONF143"/>
      <c r="ONG143"/>
      <c r="ONH143"/>
      <c r="ONI143"/>
      <c r="ONJ143"/>
      <c r="ONK143"/>
      <c r="ONL143"/>
      <c r="ONM143"/>
      <c r="ONN143"/>
      <c r="ONO143"/>
      <c r="ONP143"/>
      <c r="ONQ143"/>
      <c r="ONR143"/>
      <c r="ONS143"/>
      <c r="ONT143"/>
      <c r="ONU143"/>
      <c r="ONV143"/>
      <c r="ONW143"/>
      <c r="ONX143"/>
      <c r="ONY143"/>
      <c r="ONZ143"/>
      <c r="OOA143"/>
      <c r="OOB143"/>
      <c r="OOC143"/>
      <c r="OOD143"/>
      <c r="OOE143"/>
      <c r="OOF143"/>
      <c r="OOG143"/>
      <c r="OOH143"/>
      <c r="OOI143"/>
      <c r="OOJ143"/>
      <c r="OOK143"/>
      <c r="OOL143"/>
      <c r="OOM143"/>
      <c r="OON143"/>
      <c r="OOO143"/>
      <c r="OOP143"/>
      <c r="OOQ143"/>
      <c r="OOR143"/>
      <c r="OOS143"/>
      <c r="OOT143"/>
      <c r="OOU143"/>
      <c r="OOV143"/>
      <c r="OOW143"/>
      <c r="OOX143"/>
      <c r="OOY143"/>
      <c r="OOZ143"/>
      <c r="OPA143"/>
      <c r="OPB143"/>
      <c r="OPC143"/>
      <c r="OPD143"/>
      <c r="OPE143"/>
      <c r="OPF143"/>
      <c r="OPG143"/>
      <c r="OPH143"/>
      <c r="OPI143"/>
      <c r="OPJ143"/>
      <c r="OPK143"/>
      <c r="OPL143"/>
      <c r="OPM143"/>
      <c r="OPN143"/>
      <c r="OPO143"/>
      <c r="OPP143"/>
      <c r="OPQ143"/>
      <c r="OPR143"/>
      <c r="OPS143"/>
      <c r="OPT143"/>
      <c r="OPU143"/>
      <c r="OPV143"/>
      <c r="OPW143"/>
      <c r="OPX143"/>
      <c r="OPY143"/>
      <c r="OPZ143"/>
      <c r="OQA143"/>
      <c r="OQB143"/>
      <c r="OQC143"/>
      <c r="OQD143"/>
      <c r="OQE143"/>
      <c r="OQF143"/>
      <c r="OQG143"/>
      <c r="OQH143"/>
      <c r="OQI143"/>
      <c r="OQJ143"/>
      <c r="OQK143"/>
      <c r="OQL143"/>
      <c r="OQM143"/>
      <c r="OQN143"/>
      <c r="OQO143"/>
      <c r="OQP143"/>
      <c r="OQQ143"/>
      <c r="OQR143"/>
      <c r="OQS143"/>
      <c r="OQT143"/>
      <c r="OQU143"/>
      <c r="OQV143"/>
      <c r="OQW143"/>
      <c r="OQX143"/>
      <c r="OQY143"/>
      <c r="OQZ143"/>
      <c r="ORA143"/>
      <c r="ORB143"/>
      <c r="ORC143"/>
      <c r="ORD143"/>
      <c r="ORE143"/>
      <c r="ORF143"/>
      <c r="ORG143"/>
      <c r="ORH143"/>
      <c r="ORI143"/>
      <c r="ORJ143"/>
      <c r="ORK143"/>
      <c r="ORL143"/>
      <c r="ORM143"/>
      <c r="ORN143"/>
      <c r="ORO143"/>
      <c r="ORP143"/>
      <c r="ORQ143"/>
      <c r="ORR143"/>
      <c r="ORS143"/>
      <c r="ORT143"/>
      <c r="ORU143"/>
      <c r="ORV143"/>
      <c r="ORW143"/>
      <c r="ORX143"/>
      <c r="ORY143"/>
      <c r="ORZ143"/>
      <c r="OSA143"/>
      <c r="OSB143"/>
      <c r="OSC143"/>
      <c r="OSD143"/>
      <c r="OSE143"/>
      <c r="OSF143"/>
      <c r="OSG143"/>
      <c r="OSH143"/>
      <c r="OSI143"/>
      <c r="OSJ143"/>
      <c r="OSK143"/>
      <c r="OSL143"/>
      <c r="OSM143"/>
      <c r="OSN143"/>
      <c r="OSO143"/>
      <c r="OSP143"/>
      <c r="OSQ143"/>
      <c r="OSR143"/>
      <c r="OSS143"/>
      <c r="OST143"/>
      <c r="OSU143"/>
      <c r="OSV143"/>
      <c r="OSW143"/>
      <c r="OSX143"/>
      <c r="OSY143"/>
      <c r="OSZ143"/>
      <c r="OTA143"/>
      <c r="OTB143"/>
      <c r="OTC143"/>
      <c r="OTD143"/>
      <c r="OTE143"/>
      <c r="OTF143"/>
      <c r="OTG143"/>
      <c r="OTH143"/>
      <c r="OTI143"/>
      <c r="OTJ143"/>
      <c r="OTK143"/>
      <c r="OTL143"/>
      <c r="OTM143"/>
      <c r="OTN143"/>
      <c r="OTO143"/>
      <c r="OTP143"/>
      <c r="OTQ143"/>
      <c r="OTR143"/>
      <c r="OTS143"/>
      <c r="OTT143"/>
      <c r="OTU143"/>
      <c r="OTV143"/>
      <c r="OTW143"/>
      <c r="OTX143"/>
      <c r="OTY143"/>
      <c r="OTZ143"/>
      <c r="OUA143"/>
      <c r="OUB143"/>
      <c r="OUC143"/>
      <c r="OUD143"/>
      <c r="OUE143"/>
      <c r="OUF143"/>
      <c r="OUG143"/>
      <c r="OUH143"/>
      <c r="OUI143"/>
      <c r="OUJ143"/>
      <c r="OUK143"/>
      <c r="OUL143"/>
      <c r="OUM143"/>
      <c r="OUN143"/>
      <c r="OUO143"/>
      <c r="OUP143"/>
      <c r="OUQ143"/>
      <c r="OUR143"/>
      <c r="OUS143"/>
      <c r="OUT143"/>
      <c r="OUU143"/>
      <c r="OUV143"/>
      <c r="OUW143"/>
      <c r="OUX143"/>
      <c r="OUY143"/>
      <c r="OUZ143"/>
      <c r="OVA143"/>
      <c r="OVB143"/>
      <c r="OVC143"/>
      <c r="OVD143"/>
      <c r="OVE143"/>
      <c r="OVF143"/>
      <c r="OVG143"/>
      <c r="OVH143"/>
      <c r="OVI143"/>
      <c r="OVJ143"/>
      <c r="OVK143"/>
      <c r="OVL143"/>
      <c r="OVM143"/>
      <c r="OVN143"/>
      <c r="OVO143"/>
      <c r="OVP143"/>
      <c r="OVQ143"/>
      <c r="OVR143"/>
      <c r="OVS143"/>
      <c r="OVT143"/>
      <c r="OVU143"/>
      <c r="OVV143"/>
      <c r="OVW143"/>
      <c r="OVX143"/>
      <c r="OVY143"/>
      <c r="OVZ143"/>
      <c r="OWA143"/>
      <c r="OWB143"/>
      <c r="OWC143"/>
      <c r="OWD143"/>
      <c r="OWE143"/>
      <c r="OWF143"/>
      <c r="OWG143"/>
      <c r="OWH143"/>
      <c r="OWI143"/>
      <c r="OWJ143"/>
      <c r="OWK143"/>
      <c r="OWL143"/>
      <c r="OWM143"/>
      <c r="OWN143"/>
      <c r="OWO143"/>
      <c r="OWP143"/>
      <c r="OWQ143"/>
      <c r="OWR143"/>
      <c r="OWS143"/>
      <c r="OWT143"/>
      <c r="OWU143"/>
      <c r="OWV143"/>
      <c r="OWW143"/>
      <c r="OWX143"/>
      <c r="OWY143"/>
      <c r="OWZ143"/>
      <c r="OXA143"/>
      <c r="OXB143"/>
      <c r="OXC143"/>
      <c r="OXD143"/>
      <c r="OXE143"/>
      <c r="OXF143"/>
      <c r="OXG143"/>
      <c r="OXH143"/>
      <c r="OXI143"/>
      <c r="OXJ143"/>
      <c r="OXK143"/>
      <c r="OXL143"/>
      <c r="OXM143"/>
      <c r="OXN143"/>
      <c r="OXO143"/>
      <c r="OXP143"/>
      <c r="OXQ143"/>
      <c r="OXR143"/>
      <c r="OXS143"/>
      <c r="OXT143"/>
      <c r="OXU143"/>
      <c r="OXV143"/>
      <c r="OXW143"/>
      <c r="OXX143"/>
      <c r="OXY143"/>
      <c r="OXZ143"/>
      <c r="OYA143"/>
      <c r="OYB143"/>
      <c r="OYC143"/>
      <c r="OYD143"/>
      <c r="OYE143"/>
      <c r="OYF143"/>
      <c r="OYG143"/>
      <c r="OYH143"/>
      <c r="OYI143"/>
      <c r="OYJ143"/>
      <c r="OYK143"/>
      <c r="OYL143"/>
      <c r="OYM143"/>
      <c r="OYN143"/>
      <c r="OYO143"/>
      <c r="OYP143"/>
      <c r="OYQ143"/>
      <c r="OYR143"/>
      <c r="OYS143"/>
      <c r="OYT143"/>
      <c r="OYU143"/>
      <c r="OYV143"/>
      <c r="OYW143"/>
      <c r="OYX143"/>
      <c r="OYY143"/>
      <c r="OYZ143"/>
      <c r="OZA143"/>
      <c r="OZB143"/>
      <c r="OZC143"/>
      <c r="OZD143"/>
      <c r="OZE143"/>
      <c r="OZF143"/>
      <c r="OZG143"/>
      <c r="OZH143"/>
      <c r="OZI143"/>
      <c r="OZJ143"/>
      <c r="OZK143"/>
      <c r="OZL143"/>
      <c r="OZM143"/>
      <c r="OZN143"/>
      <c r="OZO143"/>
      <c r="OZP143"/>
      <c r="OZQ143"/>
      <c r="OZR143"/>
      <c r="OZS143"/>
      <c r="OZT143"/>
      <c r="OZU143"/>
      <c r="OZV143"/>
      <c r="OZW143"/>
      <c r="OZX143"/>
      <c r="OZY143"/>
      <c r="OZZ143"/>
      <c r="PAA143"/>
      <c r="PAB143"/>
      <c r="PAC143"/>
      <c r="PAD143"/>
      <c r="PAE143"/>
      <c r="PAF143"/>
      <c r="PAG143"/>
      <c r="PAH143"/>
      <c r="PAI143"/>
      <c r="PAJ143"/>
      <c r="PAK143"/>
      <c r="PAL143"/>
      <c r="PAM143"/>
      <c r="PAN143"/>
      <c r="PAO143"/>
      <c r="PAP143"/>
      <c r="PAQ143"/>
      <c r="PAR143"/>
      <c r="PAS143"/>
      <c r="PAT143"/>
      <c r="PAU143"/>
      <c r="PAV143"/>
      <c r="PAW143"/>
      <c r="PAX143"/>
      <c r="PAY143"/>
      <c r="PAZ143"/>
      <c r="PBA143"/>
      <c r="PBB143"/>
      <c r="PBC143"/>
      <c r="PBD143"/>
      <c r="PBE143"/>
      <c r="PBF143"/>
      <c r="PBG143"/>
      <c r="PBH143"/>
      <c r="PBI143"/>
      <c r="PBJ143"/>
      <c r="PBK143"/>
      <c r="PBL143"/>
      <c r="PBM143"/>
      <c r="PBN143"/>
      <c r="PBO143"/>
      <c r="PBP143"/>
      <c r="PBQ143"/>
      <c r="PBR143"/>
      <c r="PBS143"/>
      <c r="PBT143"/>
      <c r="PBU143"/>
      <c r="PBV143"/>
      <c r="PBW143"/>
      <c r="PBX143"/>
      <c r="PBY143"/>
      <c r="PBZ143"/>
      <c r="PCA143"/>
      <c r="PCB143"/>
      <c r="PCC143"/>
      <c r="PCD143"/>
      <c r="PCE143"/>
      <c r="PCF143"/>
      <c r="PCG143"/>
      <c r="PCH143"/>
      <c r="PCI143"/>
      <c r="PCJ143"/>
      <c r="PCK143"/>
      <c r="PCL143"/>
      <c r="PCM143"/>
      <c r="PCN143"/>
      <c r="PCO143"/>
      <c r="PCP143"/>
      <c r="PCQ143"/>
      <c r="PCR143"/>
      <c r="PCS143"/>
      <c r="PCT143"/>
      <c r="PCU143"/>
      <c r="PCV143"/>
      <c r="PCW143"/>
      <c r="PCX143"/>
      <c r="PCY143"/>
      <c r="PCZ143"/>
      <c r="PDA143"/>
      <c r="PDB143"/>
      <c r="PDC143"/>
      <c r="PDD143"/>
      <c r="PDE143"/>
      <c r="PDF143"/>
      <c r="PDG143"/>
      <c r="PDH143"/>
      <c r="PDI143"/>
      <c r="PDJ143"/>
      <c r="PDK143"/>
      <c r="PDL143"/>
      <c r="PDM143"/>
      <c r="PDN143"/>
      <c r="PDO143"/>
      <c r="PDP143"/>
      <c r="PDQ143"/>
      <c r="PDR143"/>
      <c r="PDS143"/>
      <c r="PDT143"/>
      <c r="PDU143"/>
      <c r="PDV143"/>
      <c r="PDW143"/>
      <c r="PDX143"/>
      <c r="PDY143"/>
      <c r="PDZ143"/>
      <c r="PEA143"/>
      <c r="PEB143"/>
      <c r="PEC143"/>
      <c r="PED143"/>
      <c r="PEE143"/>
      <c r="PEF143"/>
      <c r="PEG143"/>
      <c r="PEH143"/>
      <c r="PEI143"/>
      <c r="PEJ143"/>
      <c r="PEK143"/>
      <c r="PEL143"/>
      <c r="PEM143"/>
      <c r="PEN143"/>
      <c r="PEO143"/>
      <c r="PEP143"/>
      <c r="PEQ143"/>
      <c r="PER143"/>
      <c r="PES143"/>
      <c r="PET143"/>
      <c r="PEU143"/>
      <c r="PEV143"/>
      <c r="PEW143"/>
      <c r="PEX143"/>
      <c r="PEY143"/>
      <c r="PEZ143"/>
      <c r="PFA143"/>
      <c r="PFB143"/>
      <c r="PFC143"/>
      <c r="PFD143"/>
      <c r="PFE143"/>
      <c r="PFF143"/>
      <c r="PFG143"/>
      <c r="PFH143"/>
      <c r="PFI143"/>
      <c r="PFJ143"/>
      <c r="PFK143"/>
      <c r="PFL143"/>
      <c r="PFM143"/>
      <c r="PFN143"/>
      <c r="PFO143"/>
      <c r="PFP143"/>
      <c r="PFQ143"/>
      <c r="PFR143"/>
      <c r="PFS143"/>
      <c r="PFT143"/>
      <c r="PFU143"/>
      <c r="PFV143"/>
      <c r="PFW143"/>
      <c r="PFX143"/>
      <c r="PFY143"/>
      <c r="PFZ143"/>
      <c r="PGA143"/>
      <c r="PGB143"/>
      <c r="PGC143"/>
      <c r="PGD143"/>
      <c r="PGE143"/>
      <c r="PGF143"/>
      <c r="PGG143"/>
      <c r="PGH143"/>
      <c r="PGI143"/>
      <c r="PGJ143"/>
      <c r="PGK143"/>
      <c r="PGL143"/>
      <c r="PGM143"/>
      <c r="PGN143"/>
      <c r="PGO143"/>
      <c r="PGP143"/>
      <c r="PGQ143"/>
      <c r="PGR143"/>
      <c r="PGS143"/>
      <c r="PGT143"/>
      <c r="PGU143"/>
      <c r="PGV143"/>
      <c r="PGW143"/>
      <c r="PGX143"/>
      <c r="PGY143"/>
      <c r="PGZ143"/>
      <c r="PHA143"/>
      <c r="PHB143"/>
      <c r="PHC143"/>
      <c r="PHD143"/>
      <c r="PHE143"/>
      <c r="PHF143"/>
      <c r="PHG143"/>
      <c r="PHH143"/>
      <c r="PHI143"/>
      <c r="PHJ143"/>
      <c r="PHK143"/>
      <c r="PHL143"/>
      <c r="PHM143"/>
      <c r="PHN143"/>
      <c r="PHO143"/>
      <c r="PHP143"/>
      <c r="PHQ143"/>
      <c r="PHR143"/>
      <c r="PHS143"/>
      <c r="PHT143"/>
      <c r="PHU143"/>
      <c r="PHV143"/>
      <c r="PHW143"/>
      <c r="PHX143"/>
      <c r="PHY143"/>
      <c r="PHZ143"/>
      <c r="PIA143"/>
      <c r="PIB143"/>
      <c r="PIC143"/>
      <c r="PID143"/>
      <c r="PIE143"/>
      <c r="PIF143"/>
      <c r="PIG143"/>
      <c r="PIH143"/>
      <c r="PII143"/>
      <c r="PIJ143"/>
      <c r="PIK143"/>
      <c r="PIL143"/>
      <c r="PIM143"/>
      <c r="PIN143"/>
      <c r="PIO143"/>
      <c r="PIP143"/>
      <c r="PIQ143"/>
      <c r="PIR143"/>
      <c r="PIS143"/>
      <c r="PIT143"/>
      <c r="PIU143"/>
      <c r="PIV143"/>
      <c r="PIW143"/>
      <c r="PIX143"/>
      <c r="PIY143"/>
      <c r="PIZ143"/>
      <c r="PJA143"/>
      <c r="PJB143"/>
      <c r="PJC143"/>
      <c r="PJD143"/>
      <c r="PJE143"/>
      <c r="PJF143"/>
      <c r="PJG143"/>
      <c r="PJH143"/>
      <c r="PJI143"/>
      <c r="PJJ143"/>
      <c r="PJK143"/>
      <c r="PJL143"/>
      <c r="PJM143"/>
      <c r="PJN143"/>
      <c r="PJO143"/>
      <c r="PJP143"/>
      <c r="PJQ143"/>
      <c r="PJR143"/>
      <c r="PJS143"/>
      <c r="PJT143"/>
      <c r="PJU143"/>
      <c r="PJV143"/>
      <c r="PJW143"/>
      <c r="PJX143"/>
      <c r="PJY143"/>
      <c r="PJZ143"/>
      <c r="PKA143"/>
      <c r="PKB143"/>
      <c r="PKC143"/>
      <c r="PKD143"/>
      <c r="PKE143"/>
      <c r="PKF143"/>
      <c r="PKG143"/>
      <c r="PKH143"/>
      <c r="PKI143"/>
      <c r="PKJ143"/>
      <c r="PKK143"/>
      <c r="PKL143"/>
      <c r="PKM143"/>
      <c r="PKN143"/>
      <c r="PKO143"/>
      <c r="PKP143"/>
      <c r="PKQ143"/>
      <c r="PKR143"/>
      <c r="PKS143"/>
      <c r="PKT143"/>
      <c r="PKU143"/>
      <c r="PKV143"/>
      <c r="PKW143"/>
      <c r="PKX143"/>
      <c r="PKY143"/>
      <c r="PKZ143"/>
      <c r="PLA143"/>
      <c r="PLB143"/>
      <c r="PLC143"/>
      <c r="PLD143"/>
      <c r="PLE143"/>
      <c r="PLF143"/>
      <c r="PLG143"/>
      <c r="PLH143"/>
      <c r="PLI143"/>
      <c r="PLJ143"/>
      <c r="PLK143"/>
      <c r="PLL143"/>
      <c r="PLM143"/>
      <c r="PLN143"/>
      <c r="PLO143"/>
      <c r="PLP143"/>
      <c r="PLQ143"/>
      <c r="PLR143"/>
      <c r="PLS143"/>
      <c r="PLT143"/>
      <c r="PLU143"/>
      <c r="PLV143"/>
      <c r="PLW143"/>
      <c r="PLX143"/>
      <c r="PLY143"/>
      <c r="PLZ143"/>
      <c r="PMA143"/>
      <c r="PMB143"/>
      <c r="PMC143"/>
      <c r="PMD143"/>
      <c r="PME143"/>
      <c r="PMF143"/>
      <c r="PMG143"/>
      <c r="PMH143"/>
      <c r="PMI143"/>
      <c r="PMJ143"/>
      <c r="PMK143"/>
      <c r="PML143"/>
      <c r="PMM143"/>
      <c r="PMN143"/>
      <c r="PMO143"/>
      <c r="PMP143"/>
      <c r="PMQ143"/>
      <c r="PMR143"/>
      <c r="PMS143"/>
      <c r="PMT143"/>
      <c r="PMU143"/>
      <c r="PMV143"/>
      <c r="PMW143"/>
      <c r="PMX143"/>
      <c r="PMY143"/>
      <c r="PMZ143"/>
      <c r="PNA143"/>
      <c r="PNB143"/>
      <c r="PNC143"/>
      <c r="PND143"/>
      <c r="PNE143"/>
      <c r="PNF143"/>
      <c r="PNG143"/>
      <c r="PNH143"/>
      <c r="PNI143"/>
      <c r="PNJ143"/>
      <c r="PNK143"/>
      <c r="PNL143"/>
      <c r="PNM143"/>
      <c r="PNN143"/>
      <c r="PNO143"/>
      <c r="PNP143"/>
      <c r="PNQ143"/>
      <c r="PNR143"/>
      <c r="PNS143"/>
      <c r="PNT143"/>
      <c r="PNU143"/>
      <c r="PNV143"/>
      <c r="PNW143"/>
      <c r="PNX143"/>
      <c r="PNY143"/>
      <c r="PNZ143"/>
      <c r="POA143"/>
      <c r="POB143"/>
      <c r="POC143"/>
      <c r="POD143"/>
      <c r="POE143"/>
      <c r="POF143"/>
      <c r="POG143"/>
      <c r="POH143"/>
      <c r="POI143"/>
      <c r="POJ143"/>
      <c r="POK143"/>
      <c r="POL143"/>
      <c r="POM143"/>
      <c r="PON143"/>
      <c r="POO143"/>
      <c r="POP143"/>
      <c r="POQ143"/>
      <c r="POR143"/>
      <c r="POS143"/>
      <c r="POT143"/>
      <c r="POU143"/>
      <c r="POV143"/>
      <c r="POW143"/>
      <c r="POX143"/>
      <c r="POY143"/>
      <c r="POZ143"/>
      <c r="PPA143"/>
      <c r="PPB143"/>
      <c r="PPC143"/>
      <c r="PPD143"/>
      <c r="PPE143"/>
      <c r="PPF143"/>
      <c r="PPG143"/>
      <c r="PPH143"/>
      <c r="PPI143"/>
      <c r="PPJ143"/>
      <c r="PPK143"/>
      <c r="PPL143"/>
      <c r="PPM143"/>
      <c r="PPN143"/>
      <c r="PPO143"/>
      <c r="PPP143"/>
      <c r="PPQ143"/>
      <c r="PPR143"/>
      <c r="PPS143"/>
      <c r="PPT143"/>
      <c r="PPU143"/>
      <c r="PPV143"/>
      <c r="PPW143"/>
      <c r="PPX143"/>
      <c r="PPY143"/>
      <c r="PPZ143"/>
      <c r="PQA143"/>
      <c r="PQB143"/>
      <c r="PQC143"/>
      <c r="PQD143"/>
      <c r="PQE143"/>
      <c r="PQF143"/>
      <c r="PQG143"/>
      <c r="PQH143"/>
      <c r="PQI143"/>
      <c r="PQJ143"/>
      <c r="PQK143"/>
      <c r="PQL143"/>
      <c r="PQM143"/>
      <c r="PQN143"/>
      <c r="PQO143"/>
      <c r="PQP143"/>
      <c r="PQQ143"/>
      <c r="PQR143"/>
      <c r="PQS143"/>
      <c r="PQT143"/>
      <c r="PQU143"/>
      <c r="PQV143"/>
      <c r="PQW143"/>
      <c r="PQX143"/>
      <c r="PQY143"/>
      <c r="PQZ143"/>
      <c r="PRA143"/>
      <c r="PRB143"/>
      <c r="PRC143"/>
      <c r="PRD143"/>
      <c r="PRE143"/>
      <c r="PRF143"/>
      <c r="PRG143"/>
      <c r="PRH143"/>
      <c r="PRI143"/>
      <c r="PRJ143"/>
      <c r="PRK143"/>
      <c r="PRL143"/>
      <c r="PRM143"/>
      <c r="PRN143"/>
      <c r="PRO143"/>
      <c r="PRP143"/>
      <c r="PRQ143"/>
      <c r="PRR143"/>
      <c r="PRS143"/>
      <c r="PRT143"/>
      <c r="PRU143"/>
      <c r="PRV143"/>
      <c r="PRW143"/>
      <c r="PRX143"/>
      <c r="PRY143"/>
      <c r="PRZ143"/>
      <c r="PSA143"/>
      <c r="PSB143"/>
      <c r="PSC143"/>
      <c r="PSD143"/>
      <c r="PSE143"/>
      <c r="PSF143"/>
      <c r="PSG143"/>
      <c r="PSH143"/>
      <c r="PSI143"/>
      <c r="PSJ143"/>
      <c r="PSK143"/>
      <c r="PSL143"/>
      <c r="PSM143"/>
      <c r="PSN143"/>
      <c r="PSO143"/>
      <c r="PSP143"/>
      <c r="PSQ143"/>
      <c r="PSR143"/>
      <c r="PSS143"/>
      <c r="PST143"/>
      <c r="PSU143"/>
      <c r="PSV143"/>
      <c r="PSW143"/>
      <c r="PSX143"/>
      <c r="PSY143"/>
      <c r="PSZ143"/>
      <c r="PTA143"/>
      <c r="PTB143"/>
      <c r="PTC143"/>
      <c r="PTD143"/>
      <c r="PTE143"/>
      <c r="PTF143"/>
      <c r="PTG143"/>
      <c r="PTH143"/>
      <c r="PTI143"/>
      <c r="PTJ143"/>
      <c r="PTK143"/>
      <c r="PTL143"/>
      <c r="PTM143"/>
      <c r="PTN143"/>
      <c r="PTO143"/>
      <c r="PTP143"/>
      <c r="PTQ143"/>
      <c r="PTR143"/>
      <c r="PTS143"/>
      <c r="PTT143"/>
      <c r="PTU143"/>
      <c r="PTV143"/>
      <c r="PTW143"/>
      <c r="PTX143"/>
      <c r="PTY143"/>
      <c r="PTZ143"/>
      <c r="PUA143"/>
      <c r="PUB143"/>
      <c r="PUC143"/>
      <c r="PUD143"/>
      <c r="PUE143"/>
      <c r="PUF143"/>
      <c r="PUG143"/>
      <c r="PUH143"/>
      <c r="PUI143"/>
      <c r="PUJ143"/>
      <c r="PUK143"/>
      <c r="PUL143"/>
      <c r="PUM143"/>
      <c r="PUN143"/>
      <c r="PUO143"/>
      <c r="PUP143"/>
      <c r="PUQ143"/>
      <c r="PUR143"/>
      <c r="PUS143"/>
      <c r="PUT143"/>
      <c r="PUU143"/>
      <c r="PUV143"/>
      <c r="PUW143"/>
      <c r="PUX143"/>
      <c r="PUY143"/>
      <c r="PUZ143"/>
      <c r="PVA143"/>
      <c r="PVB143"/>
      <c r="PVC143"/>
      <c r="PVD143"/>
      <c r="PVE143"/>
      <c r="PVF143"/>
      <c r="PVG143"/>
      <c r="PVH143"/>
      <c r="PVI143"/>
      <c r="PVJ143"/>
      <c r="PVK143"/>
      <c r="PVL143"/>
      <c r="PVM143"/>
      <c r="PVN143"/>
      <c r="PVO143"/>
      <c r="PVP143"/>
      <c r="PVQ143"/>
      <c r="PVR143"/>
      <c r="PVS143"/>
      <c r="PVT143"/>
      <c r="PVU143"/>
      <c r="PVV143"/>
      <c r="PVW143"/>
      <c r="PVX143"/>
      <c r="PVY143"/>
      <c r="PVZ143"/>
      <c r="PWA143"/>
      <c r="PWB143"/>
      <c r="PWC143"/>
      <c r="PWD143"/>
      <c r="PWE143"/>
      <c r="PWF143"/>
      <c r="PWG143"/>
      <c r="PWH143"/>
      <c r="PWI143"/>
      <c r="PWJ143"/>
      <c r="PWK143"/>
      <c r="PWL143"/>
      <c r="PWM143"/>
      <c r="PWN143"/>
      <c r="PWO143"/>
      <c r="PWP143"/>
      <c r="PWQ143"/>
      <c r="PWR143"/>
      <c r="PWS143"/>
      <c r="PWT143"/>
      <c r="PWU143"/>
      <c r="PWV143"/>
      <c r="PWW143"/>
      <c r="PWX143"/>
      <c r="PWY143"/>
      <c r="PWZ143"/>
      <c r="PXA143"/>
      <c r="PXB143"/>
      <c r="PXC143"/>
      <c r="PXD143"/>
      <c r="PXE143"/>
      <c r="PXF143"/>
      <c r="PXG143"/>
      <c r="PXH143"/>
      <c r="PXI143"/>
      <c r="PXJ143"/>
      <c r="PXK143"/>
      <c r="PXL143"/>
      <c r="PXM143"/>
      <c r="PXN143"/>
      <c r="PXO143"/>
      <c r="PXP143"/>
      <c r="PXQ143"/>
      <c r="PXR143"/>
      <c r="PXS143"/>
      <c r="PXT143"/>
      <c r="PXU143"/>
      <c r="PXV143"/>
      <c r="PXW143"/>
      <c r="PXX143"/>
      <c r="PXY143"/>
      <c r="PXZ143"/>
      <c r="PYA143"/>
      <c r="PYB143"/>
      <c r="PYC143"/>
      <c r="PYD143"/>
      <c r="PYE143"/>
      <c r="PYF143"/>
      <c r="PYG143"/>
      <c r="PYH143"/>
      <c r="PYI143"/>
      <c r="PYJ143"/>
      <c r="PYK143"/>
      <c r="PYL143"/>
      <c r="PYM143"/>
      <c r="PYN143"/>
      <c r="PYO143"/>
      <c r="PYP143"/>
      <c r="PYQ143"/>
      <c r="PYR143"/>
      <c r="PYS143"/>
      <c r="PYT143"/>
      <c r="PYU143"/>
      <c r="PYV143"/>
      <c r="PYW143"/>
      <c r="PYX143"/>
      <c r="PYY143"/>
      <c r="PYZ143"/>
      <c r="PZA143"/>
      <c r="PZB143"/>
      <c r="PZC143"/>
      <c r="PZD143"/>
      <c r="PZE143"/>
      <c r="PZF143"/>
      <c r="PZG143"/>
      <c r="PZH143"/>
      <c r="PZI143"/>
      <c r="PZJ143"/>
      <c r="PZK143"/>
      <c r="PZL143"/>
      <c r="PZM143"/>
      <c r="PZN143"/>
      <c r="PZO143"/>
      <c r="PZP143"/>
      <c r="PZQ143"/>
      <c r="PZR143"/>
      <c r="PZS143"/>
      <c r="PZT143"/>
      <c r="PZU143"/>
      <c r="PZV143"/>
      <c r="PZW143"/>
      <c r="PZX143"/>
      <c r="PZY143"/>
      <c r="PZZ143"/>
      <c r="QAA143"/>
      <c r="QAB143"/>
      <c r="QAC143"/>
      <c r="QAD143"/>
      <c r="QAE143"/>
      <c r="QAF143"/>
      <c r="QAG143"/>
      <c r="QAH143"/>
      <c r="QAI143"/>
      <c r="QAJ143"/>
      <c r="QAK143"/>
      <c r="QAL143"/>
      <c r="QAM143"/>
      <c r="QAN143"/>
      <c r="QAO143"/>
      <c r="QAP143"/>
      <c r="QAQ143"/>
      <c r="QAR143"/>
      <c r="QAS143"/>
      <c r="QAT143"/>
      <c r="QAU143"/>
      <c r="QAV143"/>
      <c r="QAW143"/>
      <c r="QAX143"/>
      <c r="QAY143"/>
      <c r="QAZ143"/>
      <c r="QBA143"/>
      <c r="QBB143"/>
      <c r="QBC143"/>
      <c r="QBD143"/>
      <c r="QBE143"/>
      <c r="QBF143"/>
      <c r="QBG143"/>
      <c r="QBH143"/>
      <c r="QBI143"/>
      <c r="QBJ143"/>
      <c r="QBK143"/>
      <c r="QBL143"/>
      <c r="QBM143"/>
      <c r="QBN143"/>
      <c r="QBO143"/>
      <c r="QBP143"/>
      <c r="QBQ143"/>
      <c r="QBR143"/>
      <c r="QBS143"/>
      <c r="QBT143"/>
      <c r="QBU143"/>
      <c r="QBV143"/>
      <c r="QBW143"/>
      <c r="QBX143"/>
      <c r="QBY143"/>
      <c r="QBZ143"/>
      <c r="QCA143"/>
      <c r="QCB143"/>
      <c r="QCC143"/>
      <c r="QCD143"/>
      <c r="QCE143"/>
      <c r="QCF143"/>
      <c r="QCG143"/>
      <c r="QCH143"/>
      <c r="QCI143"/>
      <c r="QCJ143"/>
      <c r="QCK143"/>
      <c r="QCL143"/>
      <c r="QCM143"/>
      <c r="QCN143"/>
      <c r="QCO143"/>
      <c r="QCP143"/>
      <c r="QCQ143"/>
      <c r="QCR143"/>
      <c r="QCS143"/>
      <c r="QCT143"/>
      <c r="QCU143"/>
      <c r="QCV143"/>
      <c r="QCW143"/>
      <c r="QCX143"/>
      <c r="QCY143"/>
      <c r="QCZ143"/>
      <c r="QDA143"/>
      <c r="QDB143"/>
      <c r="QDC143"/>
      <c r="QDD143"/>
      <c r="QDE143"/>
      <c r="QDF143"/>
      <c r="QDG143"/>
      <c r="QDH143"/>
      <c r="QDI143"/>
      <c r="QDJ143"/>
      <c r="QDK143"/>
      <c r="QDL143"/>
      <c r="QDM143"/>
      <c r="QDN143"/>
      <c r="QDO143"/>
      <c r="QDP143"/>
      <c r="QDQ143"/>
      <c r="QDR143"/>
      <c r="QDS143"/>
      <c r="QDT143"/>
      <c r="QDU143"/>
      <c r="QDV143"/>
      <c r="QDW143"/>
      <c r="QDX143"/>
      <c r="QDY143"/>
      <c r="QDZ143"/>
      <c r="QEA143"/>
      <c r="QEB143"/>
      <c r="QEC143"/>
      <c r="QED143"/>
      <c r="QEE143"/>
      <c r="QEF143"/>
      <c r="QEG143"/>
      <c r="QEH143"/>
      <c r="QEI143"/>
      <c r="QEJ143"/>
      <c r="QEK143"/>
      <c r="QEL143"/>
      <c r="QEM143"/>
      <c r="QEN143"/>
      <c r="QEO143"/>
      <c r="QEP143"/>
      <c r="QEQ143"/>
      <c r="QER143"/>
      <c r="QES143"/>
      <c r="QET143"/>
      <c r="QEU143"/>
      <c r="QEV143"/>
      <c r="QEW143"/>
      <c r="QEX143"/>
      <c r="QEY143"/>
      <c r="QEZ143"/>
      <c r="QFA143"/>
      <c r="QFB143"/>
      <c r="QFC143"/>
      <c r="QFD143"/>
      <c r="QFE143"/>
      <c r="QFF143"/>
      <c r="QFG143"/>
      <c r="QFH143"/>
      <c r="QFI143"/>
      <c r="QFJ143"/>
      <c r="QFK143"/>
      <c r="QFL143"/>
      <c r="QFM143"/>
      <c r="QFN143"/>
      <c r="QFO143"/>
      <c r="QFP143"/>
      <c r="QFQ143"/>
      <c r="QFR143"/>
      <c r="QFS143"/>
      <c r="QFT143"/>
      <c r="QFU143"/>
      <c r="QFV143"/>
      <c r="QFW143"/>
      <c r="QFX143"/>
      <c r="QFY143"/>
      <c r="QFZ143"/>
      <c r="QGA143"/>
      <c r="QGB143"/>
      <c r="QGC143"/>
      <c r="QGD143"/>
      <c r="QGE143"/>
      <c r="QGF143"/>
      <c r="QGG143"/>
      <c r="QGH143"/>
      <c r="QGI143"/>
      <c r="QGJ143"/>
      <c r="QGK143"/>
      <c r="QGL143"/>
      <c r="QGM143"/>
      <c r="QGN143"/>
      <c r="QGO143"/>
      <c r="QGP143"/>
      <c r="QGQ143"/>
      <c r="QGR143"/>
      <c r="QGS143"/>
      <c r="QGT143"/>
      <c r="QGU143"/>
      <c r="QGV143"/>
      <c r="QGW143"/>
      <c r="QGX143"/>
      <c r="QGY143"/>
      <c r="QGZ143"/>
      <c r="QHA143"/>
      <c r="QHB143"/>
      <c r="QHC143"/>
      <c r="QHD143"/>
      <c r="QHE143"/>
      <c r="QHF143"/>
      <c r="QHG143"/>
      <c r="QHH143"/>
      <c r="QHI143"/>
      <c r="QHJ143"/>
      <c r="QHK143"/>
      <c r="QHL143"/>
      <c r="QHM143"/>
      <c r="QHN143"/>
      <c r="QHO143"/>
      <c r="QHP143"/>
      <c r="QHQ143"/>
      <c r="QHR143"/>
      <c r="QHS143"/>
      <c r="QHT143"/>
      <c r="QHU143"/>
      <c r="QHV143"/>
      <c r="QHW143"/>
      <c r="QHX143"/>
      <c r="QHY143"/>
      <c r="QHZ143"/>
      <c r="QIA143"/>
      <c r="QIB143"/>
      <c r="QIC143"/>
      <c r="QID143"/>
      <c r="QIE143"/>
      <c r="QIF143"/>
      <c r="QIG143"/>
      <c r="QIH143"/>
      <c r="QII143"/>
      <c r="QIJ143"/>
      <c r="QIK143"/>
      <c r="QIL143"/>
      <c r="QIM143"/>
      <c r="QIN143"/>
      <c r="QIO143"/>
      <c r="QIP143"/>
      <c r="QIQ143"/>
      <c r="QIR143"/>
      <c r="QIS143"/>
      <c r="QIT143"/>
      <c r="QIU143"/>
      <c r="QIV143"/>
      <c r="QIW143"/>
      <c r="QIX143"/>
      <c r="QIY143"/>
      <c r="QIZ143"/>
      <c r="QJA143"/>
      <c r="QJB143"/>
      <c r="QJC143"/>
      <c r="QJD143"/>
      <c r="QJE143"/>
      <c r="QJF143"/>
      <c r="QJG143"/>
      <c r="QJH143"/>
      <c r="QJI143"/>
      <c r="QJJ143"/>
      <c r="QJK143"/>
      <c r="QJL143"/>
      <c r="QJM143"/>
      <c r="QJN143"/>
      <c r="QJO143"/>
      <c r="QJP143"/>
      <c r="QJQ143"/>
      <c r="QJR143"/>
      <c r="QJS143"/>
      <c r="QJT143"/>
      <c r="QJU143"/>
      <c r="QJV143"/>
      <c r="QJW143"/>
      <c r="QJX143"/>
      <c r="QJY143"/>
      <c r="QJZ143"/>
      <c r="QKA143"/>
      <c r="QKB143"/>
      <c r="QKC143"/>
      <c r="QKD143"/>
      <c r="QKE143"/>
      <c r="QKF143"/>
      <c r="QKG143"/>
      <c r="QKH143"/>
      <c r="QKI143"/>
      <c r="QKJ143"/>
      <c r="QKK143"/>
      <c r="QKL143"/>
      <c r="QKM143"/>
      <c r="QKN143"/>
      <c r="QKO143"/>
      <c r="QKP143"/>
      <c r="QKQ143"/>
      <c r="QKR143"/>
      <c r="QKS143"/>
      <c r="QKT143"/>
      <c r="QKU143"/>
      <c r="QKV143"/>
      <c r="QKW143"/>
      <c r="QKX143"/>
      <c r="QKY143"/>
      <c r="QKZ143"/>
      <c r="QLA143"/>
      <c r="QLB143"/>
      <c r="QLC143"/>
      <c r="QLD143"/>
      <c r="QLE143"/>
      <c r="QLF143"/>
      <c r="QLG143"/>
      <c r="QLH143"/>
      <c r="QLI143"/>
      <c r="QLJ143"/>
      <c r="QLK143"/>
      <c r="QLL143"/>
      <c r="QLM143"/>
      <c r="QLN143"/>
      <c r="QLO143"/>
      <c r="QLP143"/>
      <c r="QLQ143"/>
      <c r="QLR143"/>
      <c r="QLS143"/>
      <c r="QLT143"/>
      <c r="QLU143"/>
      <c r="QLV143"/>
      <c r="QLW143"/>
      <c r="QLX143"/>
      <c r="QLY143"/>
      <c r="QLZ143"/>
      <c r="QMA143"/>
      <c r="QMB143"/>
      <c r="QMC143"/>
      <c r="QMD143"/>
      <c r="QME143"/>
      <c r="QMF143"/>
      <c r="QMG143"/>
      <c r="QMH143"/>
      <c r="QMI143"/>
      <c r="QMJ143"/>
      <c r="QMK143"/>
      <c r="QML143"/>
      <c r="QMM143"/>
      <c r="QMN143"/>
      <c r="QMO143"/>
      <c r="QMP143"/>
      <c r="QMQ143"/>
      <c r="QMR143"/>
      <c r="QMS143"/>
      <c r="QMT143"/>
      <c r="QMU143"/>
      <c r="QMV143"/>
      <c r="QMW143"/>
      <c r="QMX143"/>
      <c r="QMY143"/>
      <c r="QMZ143"/>
      <c r="QNA143"/>
      <c r="QNB143"/>
      <c r="QNC143"/>
      <c r="QND143"/>
      <c r="QNE143"/>
      <c r="QNF143"/>
      <c r="QNG143"/>
      <c r="QNH143"/>
      <c r="QNI143"/>
      <c r="QNJ143"/>
      <c r="QNK143"/>
      <c r="QNL143"/>
      <c r="QNM143"/>
      <c r="QNN143"/>
      <c r="QNO143"/>
      <c r="QNP143"/>
      <c r="QNQ143"/>
      <c r="QNR143"/>
      <c r="QNS143"/>
      <c r="QNT143"/>
      <c r="QNU143"/>
      <c r="QNV143"/>
      <c r="QNW143"/>
      <c r="QNX143"/>
      <c r="QNY143"/>
      <c r="QNZ143"/>
      <c r="QOA143"/>
      <c r="QOB143"/>
      <c r="QOC143"/>
      <c r="QOD143"/>
      <c r="QOE143"/>
      <c r="QOF143"/>
      <c r="QOG143"/>
      <c r="QOH143"/>
      <c r="QOI143"/>
      <c r="QOJ143"/>
      <c r="QOK143"/>
      <c r="QOL143"/>
      <c r="QOM143"/>
      <c r="QON143"/>
      <c r="QOO143"/>
      <c r="QOP143"/>
      <c r="QOQ143"/>
      <c r="QOR143"/>
      <c r="QOS143"/>
      <c r="QOT143"/>
      <c r="QOU143"/>
      <c r="QOV143"/>
      <c r="QOW143"/>
      <c r="QOX143"/>
      <c r="QOY143"/>
      <c r="QOZ143"/>
      <c r="QPA143"/>
      <c r="QPB143"/>
      <c r="QPC143"/>
      <c r="QPD143"/>
      <c r="QPE143"/>
      <c r="QPF143"/>
      <c r="QPG143"/>
      <c r="QPH143"/>
      <c r="QPI143"/>
      <c r="QPJ143"/>
      <c r="QPK143"/>
      <c r="QPL143"/>
      <c r="QPM143"/>
      <c r="QPN143"/>
      <c r="QPO143"/>
      <c r="QPP143"/>
      <c r="QPQ143"/>
      <c r="QPR143"/>
      <c r="QPS143"/>
      <c r="QPT143"/>
      <c r="QPU143"/>
      <c r="QPV143"/>
      <c r="QPW143"/>
      <c r="QPX143"/>
      <c r="QPY143"/>
      <c r="QPZ143"/>
      <c r="QQA143"/>
      <c r="QQB143"/>
      <c r="QQC143"/>
      <c r="QQD143"/>
      <c r="QQE143"/>
      <c r="QQF143"/>
      <c r="QQG143"/>
      <c r="QQH143"/>
      <c r="QQI143"/>
      <c r="QQJ143"/>
      <c r="QQK143"/>
      <c r="QQL143"/>
      <c r="QQM143"/>
      <c r="QQN143"/>
      <c r="QQO143"/>
      <c r="QQP143"/>
      <c r="QQQ143"/>
      <c r="QQR143"/>
      <c r="QQS143"/>
      <c r="QQT143"/>
      <c r="QQU143"/>
      <c r="QQV143"/>
      <c r="QQW143"/>
      <c r="QQX143"/>
      <c r="QQY143"/>
      <c r="QQZ143"/>
      <c r="QRA143"/>
      <c r="QRB143"/>
      <c r="QRC143"/>
      <c r="QRD143"/>
      <c r="QRE143"/>
      <c r="QRF143"/>
      <c r="QRG143"/>
      <c r="QRH143"/>
      <c r="QRI143"/>
      <c r="QRJ143"/>
      <c r="QRK143"/>
      <c r="QRL143"/>
      <c r="QRM143"/>
      <c r="QRN143"/>
      <c r="QRO143"/>
      <c r="QRP143"/>
      <c r="QRQ143"/>
      <c r="QRR143"/>
      <c r="QRS143"/>
      <c r="QRT143"/>
      <c r="QRU143"/>
      <c r="QRV143"/>
      <c r="QRW143"/>
      <c r="QRX143"/>
      <c r="QRY143"/>
      <c r="QRZ143"/>
      <c r="QSA143"/>
      <c r="QSB143"/>
      <c r="QSC143"/>
      <c r="QSD143"/>
      <c r="QSE143"/>
      <c r="QSF143"/>
      <c r="QSG143"/>
      <c r="QSH143"/>
      <c r="QSI143"/>
      <c r="QSJ143"/>
      <c r="QSK143"/>
      <c r="QSL143"/>
      <c r="QSM143"/>
      <c r="QSN143"/>
      <c r="QSO143"/>
      <c r="QSP143"/>
      <c r="QSQ143"/>
      <c r="QSR143"/>
      <c r="QSS143"/>
      <c r="QST143"/>
      <c r="QSU143"/>
      <c r="QSV143"/>
      <c r="QSW143"/>
      <c r="QSX143"/>
      <c r="QSY143"/>
      <c r="QSZ143"/>
      <c r="QTA143"/>
      <c r="QTB143"/>
      <c r="QTC143"/>
      <c r="QTD143"/>
      <c r="QTE143"/>
      <c r="QTF143"/>
      <c r="QTG143"/>
      <c r="QTH143"/>
      <c r="QTI143"/>
      <c r="QTJ143"/>
      <c r="QTK143"/>
      <c r="QTL143"/>
      <c r="QTM143"/>
      <c r="QTN143"/>
      <c r="QTO143"/>
      <c r="QTP143"/>
      <c r="QTQ143"/>
      <c r="QTR143"/>
      <c r="QTS143"/>
      <c r="QTT143"/>
      <c r="QTU143"/>
      <c r="QTV143"/>
      <c r="QTW143"/>
      <c r="QTX143"/>
      <c r="QTY143"/>
      <c r="QTZ143"/>
      <c r="QUA143"/>
      <c r="QUB143"/>
      <c r="QUC143"/>
      <c r="QUD143"/>
      <c r="QUE143"/>
      <c r="QUF143"/>
      <c r="QUG143"/>
      <c r="QUH143"/>
      <c r="QUI143"/>
      <c r="QUJ143"/>
      <c r="QUK143"/>
      <c r="QUL143"/>
      <c r="QUM143"/>
      <c r="QUN143"/>
      <c r="QUO143"/>
      <c r="QUP143"/>
      <c r="QUQ143"/>
      <c r="QUR143"/>
      <c r="QUS143"/>
      <c r="QUT143"/>
      <c r="QUU143"/>
      <c r="QUV143"/>
      <c r="QUW143"/>
      <c r="QUX143"/>
      <c r="QUY143"/>
      <c r="QUZ143"/>
      <c r="QVA143"/>
      <c r="QVB143"/>
      <c r="QVC143"/>
      <c r="QVD143"/>
      <c r="QVE143"/>
      <c r="QVF143"/>
      <c r="QVG143"/>
      <c r="QVH143"/>
      <c r="QVI143"/>
      <c r="QVJ143"/>
      <c r="QVK143"/>
      <c r="QVL143"/>
      <c r="QVM143"/>
      <c r="QVN143"/>
      <c r="QVO143"/>
      <c r="QVP143"/>
      <c r="QVQ143"/>
      <c r="QVR143"/>
      <c r="QVS143"/>
      <c r="QVT143"/>
      <c r="QVU143"/>
      <c r="QVV143"/>
      <c r="QVW143"/>
      <c r="QVX143"/>
      <c r="QVY143"/>
      <c r="QVZ143"/>
      <c r="QWA143"/>
      <c r="QWB143"/>
      <c r="QWC143"/>
      <c r="QWD143"/>
      <c r="QWE143"/>
      <c r="QWF143"/>
      <c r="QWG143"/>
      <c r="QWH143"/>
      <c r="QWI143"/>
      <c r="QWJ143"/>
      <c r="QWK143"/>
      <c r="QWL143"/>
      <c r="QWM143"/>
      <c r="QWN143"/>
      <c r="QWO143"/>
      <c r="QWP143"/>
      <c r="QWQ143"/>
      <c r="QWR143"/>
      <c r="QWS143"/>
      <c r="QWT143"/>
      <c r="QWU143"/>
      <c r="QWV143"/>
      <c r="QWW143"/>
      <c r="QWX143"/>
      <c r="QWY143"/>
      <c r="QWZ143"/>
      <c r="QXA143"/>
      <c r="QXB143"/>
      <c r="QXC143"/>
      <c r="QXD143"/>
      <c r="QXE143"/>
      <c r="QXF143"/>
      <c r="QXG143"/>
      <c r="QXH143"/>
      <c r="QXI143"/>
      <c r="QXJ143"/>
      <c r="QXK143"/>
      <c r="QXL143"/>
      <c r="QXM143"/>
      <c r="QXN143"/>
      <c r="QXO143"/>
      <c r="QXP143"/>
      <c r="QXQ143"/>
      <c r="QXR143"/>
      <c r="QXS143"/>
      <c r="QXT143"/>
      <c r="QXU143"/>
      <c r="QXV143"/>
      <c r="QXW143"/>
      <c r="QXX143"/>
      <c r="QXY143"/>
      <c r="QXZ143"/>
      <c r="QYA143"/>
      <c r="QYB143"/>
      <c r="QYC143"/>
      <c r="QYD143"/>
      <c r="QYE143"/>
      <c r="QYF143"/>
      <c r="QYG143"/>
      <c r="QYH143"/>
      <c r="QYI143"/>
      <c r="QYJ143"/>
      <c r="QYK143"/>
      <c r="QYL143"/>
      <c r="QYM143"/>
      <c r="QYN143"/>
      <c r="QYO143"/>
      <c r="QYP143"/>
      <c r="QYQ143"/>
      <c r="QYR143"/>
      <c r="QYS143"/>
      <c r="QYT143"/>
      <c r="QYU143"/>
      <c r="QYV143"/>
      <c r="QYW143"/>
      <c r="QYX143"/>
      <c r="QYY143"/>
      <c r="QYZ143"/>
      <c r="QZA143"/>
      <c r="QZB143"/>
      <c r="QZC143"/>
      <c r="QZD143"/>
      <c r="QZE143"/>
      <c r="QZF143"/>
      <c r="QZG143"/>
      <c r="QZH143"/>
      <c r="QZI143"/>
      <c r="QZJ143"/>
      <c r="QZK143"/>
      <c r="QZL143"/>
      <c r="QZM143"/>
      <c r="QZN143"/>
      <c r="QZO143"/>
      <c r="QZP143"/>
      <c r="QZQ143"/>
      <c r="QZR143"/>
      <c r="QZS143"/>
      <c r="QZT143"/>
      <c r="QZU143"/>
      <c r="QZV143"/>
      <c r="QZW143"/>
      <c r="QZX143"/>
      <c r="QZY143"/>
      <c r="QZZ143"/>
      <c r="RAA143"/>
      <c r="RAB143"/>
      <c r="RAC143"/>
      <c r="RAD143"/>
      <c r="RAE143"/>
      <c r="RAF143"/>
      <c r="RAG143"/>
      <c r="RAH143"/>
      <c r="RAI143"/>
      <c r="RAJ143"/>
      <c r="RAK143"/>
      <c r="RAL143"/>
      <c r="RAM143"/>
      <c r="RAN143"/>
      <c r="RAO143"/>
      <c r="RAP143"/>
      <c r="RAQ143"/>
      <c r="RAR143"/>
      <c r="RAS143"/>
      <c r="RAT143"/>
      <c r="RAU143"/>
      <c r="RAV143"/>
      <c r="RAW143"/>
      <c r="RAX143"/>
      <c r="RAY143"/>
      <c r="RAZ143"/>
      <c r="RBA143"/>
      <c r="RBB143"/>
      <c r="RBC143"/>
      <c r="RBD143"/>
      <c r="RBE143"/>
      <c r="RBF143"/>
      <c r="RBG143"/>
      <c r="RBH143"/>
      <c r="RBI143"/>
      <c r="RBJ143"/>
      <c r="RBK143"/>
      <c r="RBL143"/>
      <c r="RBM143"/>
      <c r="RBN143"/>
      <c r="RBO143"/>
      <c r="RBP143"/>
      <c r="RBQ143"/>
      <c r="RBR143"/>
      <c r="RBS143"/>
      <c r="RBT143"/>
      <c r="RBU143"/>
      <c r="RBV143"/>
      <c r="RBW143"/>
      <c r="RBX143"/>
      <c r="RBY143"/>
      <c r="RBZ143"/>
      <c r="RCA143"/>
      <c r="RCB143"/>
      <c r="RCC143"/>
      <c r="RCD143"/>
      <c r="RCE143"/>
      <c r="RCF143"/>
      <c r="RCG143"/>
      <c r="RCH143"/>
      <c r="RCI143"/>
      <c r="RCJ143"/>
      <c r="RCK143"/>
      <c r="RCL143"/>
      <c r="RCM143"/>
      <c r="RCN143"/>
      <c r="RCO143"/>
      <c r="RCP143"/>
      <c r="RCQ143"/>
      <c r="RCR143"/>
      <c r="RCS143"/>
      <c r="RCT143"/>
      <c r="RCU143"/>
      <c r="RCV143"/>
      <c r="RCW143"/>
      <c r="RCX143"/>
      <c r="RCY143"/>
      <c r="RCZ143"/>
      <c r="RDA143"/>
      <c r="RDB143"/>
      <c r="RDC143"/>
      <c r="RDD143"/>
      <c r="RDE143"/>
      <c r="RDF143"/>
      <c r="RDG143"/>
      <c r="RDH143"/>
      <c r="RDI143"/>
      <c r="RDJ143"/>
      <c r="RDK143"/>
      <c r="RDL143"/>
      <c r="RDM143"/>
      <c r="RDN143"/>
      <c r="RDO143"/>
      <c r="RDP143"/>
      <c r="RDQ143"/>
      <c r="RDR143"/>
      <c r="RDS143"/>
      <c r="RDT143"/>
      <c r="RDU143"/>
      <c r="RDV143"/>
      <c r="RDW143"/>
      <c r="RDX143"/>
      <c r="RDY143"/>
      <c r="RDZ143"/>
      <c r="REA143"/>
      <c r="REB143"/>
      <c r="REC143"/>
      <c r="RED143"/>
      <c r="REE143"/>
      <c r="REF143"/>
      <c r="REG143"/>
      <c r="REH143"/>
      <c r="REI143"/>
      <c r="REJ143"/>
      <c r="REK143"/>
      <c r="REL143"/>
      <c r="REM143"/>
      <c r="REN143"/>
      <c r="REO143"/>
      <c r="REP143"/>
      <c r="REQ143"/>
      <c r="RER143"/>
      <c r="RES143"/>
      <c r="RET143"/>
      <c r="REU143"/>
      <c r="REV143"/>
      <c r="REW143"/>
      <c r="REX143"/>
      <c r="REY143"/>
      <c r="REZ143"/>
      <c r="RFA143"/>
      <c r="RFB143"/>
      <c r="RFC143"/>
      <c r="RFD143"/>
      <c r="RFE143"/>
      <c r="RFF143"/>
      <c r="RFG143"/>
      <c r="RFH143"/>
      <c r="RFI143"/>
      <c r="RFJ143"/>
      <c r="RFK143"/>
      <c r="RFL143"/>
      <c r="RFM143"/>
      <c r="RFN143"/>
      <c r="RFO143"/>
      <c r="RFP143"/>
      <c r="RFQ143"/>
      <c r="RFR143"/>
      <c r="RFS143"/>
      <c r="RFT143"/>
      <c r="RFU143"/>
      <c r="RFV143"/>
      <c r="RFW143"/>
      <c r="RFX143"/>
      <c r="RFY143"/>
      <c r="RFZ143"/>
      <c r="RGA143"/>
      <c r="RGB143"/>
      <c r="RGC143"/>
      <c r="RGD143"/>
      <c r="RGE143"/>
      <c r="RGF143"/>
      <c r="RGG143"/>
      <c r="RGH143"/>
      <c r="RGI143"/>
      <c r="RGJ143"/>
      <c r="RGK143"/>
      <c r="RGL143"/>
      <c r="RGM143"/>
      <c r="RGN143"/>
      <c r="RGO143"/>
      <c r="RGP143"/>
      <c r="RGQ143"/>
      <c r="RGR143"/>
      <c r="RGS143"/>
      <c r="RGT143"/>
      <c r="RGU143"/>
      <c r="RGV143"/>
      <c r="RGW143"/>
      <c r="RGX143"/>
      <c r="RGY143"/>
      <c r="RGZ143"/>
      <c r="RHA143"/>
      <c r="RHB143"/>
      <c r="RHC143"/>
      <c r="RHD143"/>
      <c r="RHE143"/>
      <c r="RHF143"/>
      <c r="RHG143"/>
      <c r="RHH143"/>
      <c r="RHI143"/>
      <c r="RHJ143"/>
      <c r="RHK143"/>
      <c r="RHL143"/>
      <c r="RHM143"/>
      <c r="RHN143"/>
      <c r="RHO143"/>
      <c r="RHP143"/>
      <c r="RHQ143"/>
      <c r="RHR143"/>
      <c r="RHS143"/>
      <c r="RHT143"/>
      <c r="RHU143"/>
      <c r="RHV143"/>
      <c r="RHW143"/>
      <c r="RHX143"/>
      <c r="RHY143"/>
      <c r="RHZ143"/>
      <c r="RIA143"/>
      <c r="RIB143"/>
      <c r="RIC143"/>
      <c r="RID143"/>
      <c r="RIE143"/>
      <c r="RIF143"/>
      <c r="RIG143"/>
      <c r="RIH143"/>
      <c r="RII143"/>
      <c r="RIJ143"/>
      <c r="RIK143"/>
      <c r="RIL143"/>
      <c r="RIM143"/>
      <c r="RIN143"/>
      <c r="RIO143"/>
      <c r="RIP143"/>
      <c r="RIQ143"/>
      <c r="RIR143"/>
      <c r="RIS143"/>
      <c r="RIT143"/>
      <c r="RIU143"/>
      <c r="RIV143"/>
      <c r="RIW143"/>
      <c r="RIX143"/>
      <c r="RIY143"/>
      <c r="RIZ143"/>
      <c r="RJA143"/>
      <c r="RJB143"/>
      <c r="RJC143"/>
      <c r="RJD143"/>
      <c r="RJE143"/>
      <c r="RJF143"/>
      <c r="RJG143"/>
      <c r="RJH143"/>
      <c r="RJI143"/>
      <c r="RJJ143"/>
      <c r="RJK143"/>
      <c r="RJL143"/>
      <c r="RJM143"/>
      <c r="RJN143"/>
      <c r="RJO143"/>
      <c r="RJP143"/>
      <c r="RJQ143"/>
      <c r="RJR143"/>
      <c r="RJS143"/>
      <c r="RJT143"/>
      <c r="RJU143"/>
      <c r="RJV143"/>
      <c r="RJW143"/>
      <c r="RJX143"/>
      <c r="RJY143"/>
      <c r="RJZ143"/>
      <c r="RKA143"/>
      <c r="RKB143"/>
      <c r="RKC143"/>
      <c r="RKD143"/>
      <c r="RKE143"/>
      <c r="RKF143"/>
      <c r="RKG143"/>
      <c r="RKH143"/>
      <c r="RKI143"/>
      <c r="RKJ143"/>
      <c r="RKK143"/>
      <c r="RKL143"/>
      <c r="RKM143"/>
      <c r="RKN143"/>
      <c r="RKO143"/>
      <c r="RKP143"/>
      <c r="RKQ143"/>
      <c r="RKR143"/>
      <c r="RKS143"/>
      <c r="RKT143"/>
      <c r="RKU143"/>
      <c r="RKV143"/>
      <c r="RKW143"/>
      <c r="RKX143"/>
      <c r="RKY143"/>
      <c r="RKZ143"/>
      <c r="RLA143"/>
      <c r="RLB143"/>
      <c r="RLC143"/>
      <c r="RLD143"/>
      <c r="RLE143"/>
      <c r="RLF143"/>
      <c r="RLG143"/>
      <c r="RLH143"/>
      <c r="RLI143"/>
      <c r="RLJ143"/>
      <c r="RLK143"/>
      <c r="RLL143"/>
      <c r="RLM143"/>
      <c r="RLN143"/>
      <c r="RLO143"/>
      <c r="RLP143"/>
      <c r="RLQ143"/>
      <c r="RLR143"/>
      <c r="RLS143"/>
      <c r="RLT143"/>
      <c r="RLU143"/>
      <c r="RLV143"/>
      <c r="RLW143"/>
      <c r="RLX143"/>
      <c r="RLY143"/>
      <c r="RLZ143"/>
      <c r="RMA143"/>
      <c r="RMB143"/>
      <c r="RMC143"/>
      <c r="RMD143"/>
      <c r="RME143"/>
      <c r="RMF143"/>
      <c r="RMG143"/>
      <c r="RMH143"/>
      <c r="RMI143"/>
      <c r="RMJ143"/>
      <c r="RMK143"/>
      <c r="RML143"/>
      <c r="RMM143"/>
      <c r="RMN143"/>
      <c r="RMO143"/>
      <c r="RMP143"/>
      <c r="RMQ143"/>
      <c r="RMR143"/>
      <c r="RMS143"/>
      <c r="RMT143"/>
      <c r="RMU143"/>
      <c r="RMV143"/>
      <c r="RMW143"/>
      <c r="RMX143"/>
      <c r="RMY143"/>
      <c r="RMZ143"/>
      <c r="RNA143"/>
      <c r="RNB143"/>
      <c r="RNC143"/>
      <c r="RND143"/>
      <c r="RNE143"/>
      <c r="RNF143"/>
      <c r="RNG143"/>
      <c r="RNH143"/>
      <c r="RNI143"/>
      <c r="RNJ143"/>
      <c r="RNK143"/>
      <c r="RNL143"/>
      <c r="RNM143"/>
      <c r="RNN143"/>
      <c r="RNO143"/>
      <c r="RNP143"/>
      <c r="RNQ143"/>
      <c r="RNR143"/>
      <c r="RNS143"/>
      <c r="RNT143"/>
      <c r="RNU143"/>
      <c r="RNV143"/>
      <c r="RNW143"/>
      <c r="RNX143"/>
      <c r="RNY143"/>
      <c r="RNZ143"/>
      <c r="ROA143"/>
      <c r="ROB143"/>
      <c r="ROC143"/>
      <c r="ROD143"/>
      <c r="ROE143"/>
      <c r="ROF143"/>
      <c r="ROG143"/>
      <c r="ROH143"/>
      <c r="ROI143"/>
      <c r="ROJ143"/>
      <c r="ROK143"/>
      <c r="ROL143"/>
      <c r="ROM143"/>
      <c r="RON143"/>
      <c r="ROO143"/>
      <c r="ROP143"/>
      <c r="ROQ143"/>
      <c r="ROR143"/>
      <c r="ROS143"/>
      <c r="ROT143"/>
      <c r="ROU143"/>
      <c r="ROV143"/>
      <c r="ROW143"/>
      <c r="ROX143"/>
      <c r="ROY143"/>
      <c r="ROZ143"/>
      <c r="RPA143"/>
      <c r="RPB143"/>
      <c r="RPC143"/>
      <c r="RPD143"/>
      <c r="RPE143"/>
      <c r="RPF143"/>
      <c r="RPG143"/>
      <c r="RPH143"/>
      <c r="RPI143"/>
      <c r="RPJ143"/>
      <c r="RPK143"/>
      <c r="RPL143"/>
      <c r="RPM143"/>
      <c r="RPN143"/>
      <c r="RPO143"/>
      <c r="RPP143"/>
      <c r="RPQ143"/>
      <c r="RPR143"/>
      <c r="RPS143"/>
      <c r="RPT143"/>
      <c r="RPU143"/>
      <c r="RPV143"/>
      <c r="RPW143"/>
      <c r="RPX143"/>
      <c r="RPY143"/>
      <c r="RPZ143"/>
      <c r="RQA143"/>
      <c r="RQB143"/>
      <c r="RQC143"/>
      <c r="RQD143"/>
      <c r="RQE143"/>
      <c r="RQF143"/>
      <c r="RQG143"/>
      <c r="RQH143"/>
      <c r="RQI143"/>
      <c r="RQJ143"/>
      <c r="RQK143"/>
      <c r="RQL143"/>
      <c r="RQM143"/>
      <c r="RQN143"/>
      <c r="RQO143"/>
      <c r="RQP143"/>
      <c r="RQQ143"/>
      <c r="RQR143"/>
      <c r="RQS143"/>
      <c r="RQT143"/>
      <c r="RQU143"/>
      <c r="RQV143"/>
      <c r="RQW143"/>
      <c r="RQX143"/>
      <c r="RQY143"/>
      <c r="RQZ143"/>
      <c r="RRA143"/>
      <c r="RRB143"/>
      <c r="RRC143"/>
      <c r="RRD143"/>
      <c r="RRE143"/>
      <c r="RRF143"/>
      <c r="RRG143"/>
      <c r="RRH143"/>
      <c r="RRI143"/>
      <c r="RRJ143"/>
      <c r="RRK143"/>
      <c r="RRL143"/>
      <c r="RRM143"/>
      <c r="RRN143"/>
      <c r="RRO143"/>
      <c r="RRP143"/>
      <c r="RRQ143"/>
      <c r="RRR143"/>
      <c r="RRS143"/>
      <c r="RRT143"/>
      <c r="RRU143"/>
      <c r="RRV143"/>
      <c r="RRW143"/>
      <c r="RRX143"/>
      <c r="RRY143"/>
      <c r="RRZ143"/>
      <c r="RSA143"/>
      <c r="RSB143"/>
      <c r="RSC143"/>
      <c r="RSD143"/>
      <c r="RSE143"/>
      <c r="RSF143"/>
      <c r="RSG143"/>
      <c r="RSH143"/>
      <c r="RSI143"/>
      <c r="RSJ143"/>
      <c r="RSK143"/>
      <c r="RSL143"/>
      <c r="RSM143"/>
      <c r="RSN143"/>
      <c r="RSO143"/>
      <c r="RSP143"/>
      <c r="RSQ143"/>
      <c r="RSR143"/>
      <c r="RSS143"/>
      <c r="RST143"/>
      <c r="RSU143"/>
      <c r="RSV143"/>
      <c r="RSW143"/>
      <c r="RSX143"/>
      <c r="RSY143"/>
      <c r="RSZ143"/>
      <c r="RTA143"/>
      <c r="RTB143"/>
      <c r="RTC143"/>
      <c r="RTD143"/>
      <c r="RTE143"/>
      <c r="RTF143"/>
      <c r="RTG143"/>
      <c r="RTH143"/>
      <c r="RTI143"/>
      <c r="RTJ143"/>
      <c r="RTK143"/>
      <c r="RTL143"/>
      <c r="RTM143"/>
      <c r="RTN143"/>
      <c r="RTO143"/>
      <c r="RTP143"/>
      <c r="RTQ143"/>
      <c r="RTR143"/>
      <c r="RTS143"/>
      <c r="RTT143"/>
      <c r="RTU143"/>
      <c r="RTV143"/>
      <c r="RTW143"/>
      <c r="RTX143"/>
      <c r="RTY143"/>
      <c r="RTZ143"/>
      <c r="RUA143"/>
      <c r="RUB143"/>
      <c r="RUC143"/>
      <c r="RUD143"/>
      <c r="RUE143"/>
      <c r="RUF143"/>
      <c r="RUG143"/>
      <c r="RUH143"/>
      <c r="RUI143"/>
      <c r="RUJ143"/>
      <c r="RUK143"/>
      <c r="RUL143"/>
      <c r="RUM143"/>
      <c r="RUN143"/>
      <c r="RUO143"/>
      <c r="RUP143"/>
      <c r="RUQ143"/>
      <c r="RUR143"/>
      <c r="RUS143"/>
      <c r="RUT143"/>
      <c r="RUU143"/>
      <c r="RUV143"/>
      <c r="RUW143"/>
      <c r="RUX143"/>
      <c r="RUY143"/>
      <c r="RUZ143"/>
      <c r="RVA143"/>
      <c r="RVB143"/>
      <c r="RVC143"/>
      <c r="RVD143"/>
      <c r="RVE143"/>
      <c r="RVF143"/>
      <c r="RVG143"/>
      <c r="RVH143"/>
      <c r="RVI143"/>
      <c r="RVJ143"/>
      <c r="RVK143"/>
      <c r="RVL143"/>
      <c r="RVM143"/>
      <c r="RVN143"/>
      <c r="RVO143"/>
      <c r="RVP143"/>
      <c r="RVQ143"/>
      <c r="RVR143"/>
      <c r="RVS143"/>
      <c r="RVT143"/>
      <c r="RVU143"/>
      <c r="RVV143"/>
      <c r="RVW143"/>
      <c r="RVX143"/>
      <c r="RVY143"/>
      <c r="RVZ143"/>
      <c r="RWA143"/>
      <c r="RWB143"/>
      <c r="RWC143"/>
      <c r="RWD143"/>
      <c r="RWE143"/>
      <c r="RWF143"/>
      <c r="RWG143"/>
      <c r="RWH143"/>
      <c r="RWI143"/>
      <c r="RWJ143"/>
      <c r="RWK143"/>
      <c r="RWL143"/>
      <c r="RWM143"/>
      <c r="RWN143"/>
      <c r="RWO143"/>
      <c r="RWP143"/>
      <c r="RWQ143"/>
      <c r="RWR143"/>
      <c r="RWS143"/>
      <c r="RWT143"/>
      <c r="RWU143"/>
      <c r="RWV143"/>
      <c r="RWW143"/>
      <c r="RWX143"/>
      <c r="RWY143"/>
      <c r="RWZ143"/>
      <c r="RXA143"/>
      <c r="RXB143"/>
      <c r="RXC143"/>
      <c r="RXD143"/>
      <c r="RXE143"/>
      <c r="RXF143"/>
      <c r="RXG143"/>
      <c r="RXH143"/>
      <c r="RXI143"/>
      <c r="RXJ143"/>
      <c r="RXK143"/>
      <c r="RXL143"/>
      <c r="RXM143"/>
      <c r="RXN143"/>
      <c r="RXO143"/>
      <c r="RXP143"/>
      <c r="RXQ143"/>
      <c r="RXR143"/>
      <c r="RXS143"/>
      <c r="RXT143"/>
      <c r="RXU143"/>
      <c r="RXV143"/>
      <c r="RXW143"/>
      <c r="RXX143"/>
      <c r="RXY143"/>
      <c r="RXZ143"/>
      <c r="RYA143"/>
      <c r="RYB143"/>
      <c r="RYC143"/>
      <c r="RYD143"/>
      <c r="RYE143"/>
      <c r="RYF143"/>
      <c r="RYG143"/>
      <c r="RYH143"/>
      <c r="RYI143"/>
      <c r="RYJ143"/>
      <c r="RYK143"/>
      <c r="RYL143"/>
      <c r="RYM143"/>
      <c r="RYN143"/>
      <c r="RYO143"/>
      <c r="RYP143"/>
      <c r="RYQ143"/>
      <c r="RYR143"/>
      <c r="RYS143"/>
      <c r="RYT143"/>
      <c r="RYU143"/>
      <c r="RYV143"/>
      <c r="RYW143"/>
      <c r="RYX143"/>
      <c r="RYY143"/>
      <c r="RYZ143"/>
      <c r="RZA143"/>
      <c r="RZB143"/>
      <c r="RZC143"/>
      <c r="RZD143"/>
      <c r="RZE143"/>
      <c r="RZF143"/>
      <c r="RZG143"/>
      <c r="RZH143"/>
      <c r="RZI143"/>
      <c r="RZJ143"/>
      <c r="RZK143"/>
      <c r="RZL143"/>
      <c r="RZM143"/>
      <c r="RZN143"/>
      <c r="RZO143"/>
      <c r="RZP143"/>
      <c r="RZQ143"/>
      <c r="RZR143"/>
      <c r="RZS143"/>
      <c r="RZT143"/>
      <c r="RZU143"/>
      <c r="RZV143"/>
      <c r="RZW143"/>
      <c r="RZX143"/>
      <c r="RZY143"/>
      <c r="RZZ143"/>
      <c r="SAA143"/>
      <c r="SAB143"/>
      <c r="SAC143"/>
      <c r="SAD143"/>
      <c r="SAE143"/>
      <c r="SAF143"/>
      <c r="SAG143"/>
      <c r="SAH143"/>
      <c r="SAI143"/>
      <c r="SAJ143"/>
      <c r="SAK143"/>
      <c r="SAL143"/>
      <c r="SAM143"/>
      <c r="SAN143"/>
      <c r="SAO143"/>
      <c r="SAP143"/>
      <c r="SAQ143"/>
      <c r="SAR143"/>
      <c r="SAS143"/>
      <c r="SAT143"/>
      <c r="SAU143"/>
      <c r="SAV143"/>
      <c r="SAW143"/>
      <c r="SAX143"/>
      <c r="SAY143"/>
      <c r="SAZ143"/>
      <c r="SBA143"/>
      <c r="SBB143"/>
      <c r="SBC143"/>
      <c r="SBD143"/>
      <c r="SBE143"/>
      <c r="SBF143"/>
      <c r="SBG143"/>
      <c r="SBH143"/>
      <c r="SBI143"/>
      <c r="SBJ143"/>
      <c r="SBK143"/>
      <c r="SBL143"/>
      <c r="SBM143"/>
      <c r="SBN143"/>
      <c r="SBO143"/>
      <c r="SBP143"/>
      <c r="SBQ143"/>
      <c r="SBR143"/>
      <c r="SBS143"/>
      <c r="SBT143"/>
      <c r="SBU143"/>
      <c r="SBV143"/>
      <c r="SBW143"/>
      <c r="SBX143"/>
      <c r="SBY143"/>
      <c r="SBZ143"/>
      <c r="SCA143"/>
      <c r="SCB143"/>
      <c r="SCC143"/>
      <c r="SCD143"/>
      <c r="SCE143"/>
      <c r="SCF143"/>
      <c r="SCG143"/>
      <c r="SCH143"/>
      <c r="SCI143"/>
      <c r="SCJ143"/>
      <c r="SCK143"/>
      <c r="SCL143"/>
      <c r="SCM143"/>
      <c r="SCN143"/>
      <c r="SCO143"/>
      <c r="SCP143"/>
      <c r="SCQ143"/>
      <c r="SCR143"/>
      <c r="SCS143"/>
      <c r="SCT143"/>
      <c r="SCU143"/>
      <c r="SCV143"/>
      <c r="SCW143"/>
      <c r="SCX143"/>
      <c r="SCY143"/>
      <c r="SCZ143"/>
      <c r="SDA143"/>
      <c r="SDB143"/>
      <c r="SDC143"/>
      <c r="SDD143"/>
      <c r="SDE143"/>
      <c r="SDF143"/>
      <c r="SDG143"/>
      <c r="SDH143"/>
      <c r="SDI143"/>
      <c r="SDJ143"/>
      <c r="SDK143"/>
      <c r="SDL143"/>
      <c r="SDM143"/>
      <c r="SDN143"/>
      <c r="SDO143"/>
      <c r="SDP143"/>
      <c r="SDQ143"/>
      <c r="SDR143"/>
      <c r="SDS143"/>
      <c r="SDT143"/>
      <c r="SDU143"/>
      <c r="SDV143"/>
      <c r="SDW143"/>
      <c r="SDX143"/>
      <c r="SDY143"/>
      <c r="SDZ143"/>
      <c r="SEA143"/>
      <c r="SEB143"/>
      <c r="SEC143"/>
      <c r="SED143"/>
      <c r="SEE143"/>
      <c r="SEF143"/>
      <c r="SEG143"/>
      <c r="SEH143"/>
      <c r="SEI143"/>
      <c r="SEJ143"/>
      <c r="SEK143"/>
      <c r="SEL143"/>
      <c r="SEM143"/>
      <c r="SEN143"/>
      <c r="SEO143"/>
      <c r="SEP143"/>
      <c r="SEQ143"/>
      <c r="SER143"/>
      <c r="SES143"/>
      <c r="SET143"/>
      <c r="SEU143"/>
      <c r="SEV143"/>
      <c r="SEW143"/>
      <c r="SEX143"/>
      <c r="SEY143"/>
      <c r="SEZ143"/>
      <c r="SFA143"/>
      <c r="SFB143"/>
      <c r="SFC143"/>
      <c r="SFD143"/>
      <c r="SFE143"/>
      <c r="SFF143"/>
      <c r="SFG143"/>
      <c r="SFH143"/>
      <c r="SFI143"/>
      <c r="SFJ143"/>
      <c r="SFK143"/>
      <c r="SFL143"/>
      <c r="SFM143"/>
      <c r="SFN143"/>
      <c r="SFO143"/>
      <c r="SFP143"/>
      <c r="SFQ143"/>
      <c r="SFR143"/>
      <c r="SFS143"/>
      <c r="SFT143"/>
      <c r="SFU143"/>
      <c r="SFV143"/>
      <c r="SFW143"/>
      <c r="SFX143"/>
      <c r="SFY143"/>
      <c r="SFZ143"/>
      <c r="SGA143"/>
      <c r="SGB143"/>
      <c r="SGC143"/>
      <c r="SGD143"/>
      <c r="SGE143"/>
      <c r="SGF143"/>
      <c r="SGG143"/>
      <c r="SGH143"/>
      <c r="SGI143"/>
      <c r="SGJ143"/>
      <c r="SGK143"/>
      <c r="SGL143"/>
      <c r="SGM143"/>
      <c r="SGN143"/>
      <c r="SGO143"/>
      <c r="SGP143"/>
      <c r="SGQ143"/>
      <c r="SGR143"/>
      <c r="SGS143"/>
      <c r="SGT143"/>
      <c r="SGU143"/>
      <c r="SGV143"/>
      <c r="SGW143"/>
      <c r="SGX143"/>
      <c r="SGY143"/>
      <c r="SGZ143"/>
      <c r="SHA143"/>
      <c r="SHB143"/>
      <c r="SHC143"/>
      <c r="SHD143"/>
      <c r="SHE143"/>
      <c r="SHF143"/>
      <c r="SHG143"/>
      <c r="SHH143"/>
      <c r="SHI143"/>
      <c r="SHJ143"/>
      <c r="SHK143"/>
      <c r="SHL143"/>
      <c r="SHM143"/>
      <c r="SHN143"/>
      <c r="SHO143"/>
      <c r="SHP143"/>
      <c r="SHQ143"/>
      <c r="SHR143"/>
      <c r="SHS143"/>
      <c r="SHT143"/>
      <c r="SHU143"/>
      <c r="SHV143"/>
      <c r="SHW143"/>
      <c r="SHX143"/>
      <c r="SHY143"/>
      <c r="SHZ143"/>
      <c r="SIA143"/>
      <c r="SIB143"/>
      <c r="SIC143"/>
      <c r="SID143"/>
      <c r="SIE143"/>
      <c r="SIF143"/>
      <c r="SIG143"/>
      <c r="SIH143"/>
      <c r="SII143"/>
      <c r="SIJ143"/>
      <c r="SIK143"/>
      <c r="SIL143"/>
      <c r="SIM143"/>
      <c r="SIN143"/>
      <c r="SIO143"/>
      <c r="SIP143"/>
      <c r="SIQ143"/>
      <c r="SIR143"/>
      <c r="SIS143"/>
      <c r="SIT143"/>
      <c r="SIU143"/>
      <c r="SIV143"/>
      <c r="SIW143"/>
      <c r="SIX143"/>
      <c r="SIY143"/>
      <c r="SIZ143"/>
      <c r="SJA143"/>
      <c r="SJB143"/>
      <c r="SJC143"/>
      <c r="SJD143"/>
      <c r="SJE143"/>
      <c r="SJF143"/>
      <c r="SJG143"/>
      <c r="SJH143"/>
      <c r="SJI143"/>
      <c r="SJJ143"/>
      <c r="SJK143"/>
      <c r="SJL143"/>
      <c r="SJM143"/>
      <c r="SJN143"/>
      <c r="SJO143"/>
      <c r="SJP143"/>
      <c r="SJQ143"/>
      <c r="SJR143"/>
      <c r="SJS143"/>
      <c r="SJT143"/>
      <c r="SJU143"/>
      <c r="SJV143"/>
      <c r="SJW143"/>
      <c r="SJX143"/>
      <c r="SJY143"/>
      <c r="SJZ143"/>
      <c r="SKA143"/>
      <c r="SKB143"/>
      <c r="SKC143"/>
      <c r="SKD143"/>
      <c r="SKE143"/>
      <c r="SKF143"/>
      <c r="SKG143"/>
      <c r="SKH143"/>
      <c r="SKI143"/>
      <c r="SKJ143"/>
      <c r="SKK143"/>
      <c r="SKL143"/>
      <c r="SKM143"/>
      <c r="SKN143"/>
      <c r="SKO143"/>
      <c r="SKP143"/>
      <c r="SKQ143"/>
      <c r="SKR143"/>
      <c r="SKS143"/>
      <c r="SKT143"/>
      <c r="SKU143"/>
      <c r="SKV143"/>
      <c r="SKW143"/>
      <c r="SKX143"/>
      <c r="SKY143"/>
      <c r="SKZ143"/>
      <c r="SLA143"/>
      <c r="SLB143"/>
      <c r="SLC143"/>
      <c r="SLD143"/>
      <c r="SLE143"/>
      <c r="SLF143"/>
      <c r="SLG143"/>
      <c r="SLH143"/>
      <c r="SLI143"/>
      <c r="SLJ143"/>
      <c r="SLK143"/>
      <c r="SLL143"/>
      <c r="SLM143"/>
      <c r="SLN143"/>
      <c r="SLO143"/>
      <c r="SLP143"/>
      <c r="SLQ143"/>
      <c r="SLR143"/>
      <c r="SLS143"/>
      <c r="SLT143"/>
      <c r="SLU143"/>
      <c r="SLV143"/>
      <c r="SLW143"/>
      <c r="SLX143"/>
      <c r="SLY143"/>
      <c r="SLZ143"/>
      <c r="SMA143"/>
      <c r="SMB143"/>
      <c r="SMC143"/>
      <c r="SMD143"/>
      <c r="SME143"/>
      <c r="SMF143"/>
      <c r="SMG143"/>
      <c r="SMH143"/>
      <c r="SMI143"/>
      <c r="SMJ143"/>
      <c r="SMK143"/>
      <c r="SML143"/>
      <c r="SMM143"/>
      <c r="SMN143"/>
      <c r="SMO143"/>
      <c r="SMP143"/>
      <c r="SMQ143"/>
      <c r="SMR143"/>
      <c r="SMS143"/>
      <c r="SMT143"/>
      <c r="SMU143"/>
      <c r="SMV143"/>
      <c r="SMW143"/>
      <c r="SMX143"/>
      <c r="SMY143"/>
      <c r="SMZ143"/>
      <c r="SNA143"/>
      <c r="SNB143"/>
      <c r="SNC143"/>
      <c r="SND143"/>
      <c r="SNE143"/>
      <c r="SNF143"/>
      <c r="SNG143"/>
      <c r="SNH143"/>
      <c r="SNI143"/>
      <c r="SNJ143"/>
      <c r="SNK143"/>
      <c r="SNL143"/>
      <c r="SNM143"/>
      <c r="SNN143"/>
      <c r="SNO143"/>
      <c r="SNP143"/>
      <c r="SNQ143"/>
      <c r="SNR143"/>
      <c r="SNS143"/>
      <c r="SNT143"/>
      <c r="SNU143"/>
      <c r="SNV143"/>
      <c r="SNW143"/>
      <c r="SNX143"/>
      <c r="SNY143"/>
      <c r="SNZ143"/>
      <c r="SOA143"/>
      <c r="SOB143"/>
      <c r="SOC143"/>
      <c r="SOD143"/>
      <c r="SOE143"/>
      <c r="SOF143"/>
      <c r="SOG143"/>
      <c r="SOH143"/>
      <c r="SOI143"/>
      <c r="SOJ143"/>
      <c r="SOK143"/>
      <c r="SOL143"/>
      <c r="SOM143"/>
      <c r="SON143"/>
      <c r="SOO143"/>
      <c r="SOP143"/>
      <c r="SOQ143"/>
      <c r="SOR143"/>
      <c r="SOS143"/>
      <c r="SOT143"/>
      <c r="SOU143"/>
      <c r="SOV143"/>
      <c r="SOW143"/>
      <c r="SOX143"/>
      <c r="SOY143"/>
      <c r="SOZ143"/>
      <c r="SPA143"/>
      <c r="SPB143"/>
      <c r="SPC143"/>
      <c r="SPD143"/>
      <c r="SPE143"/>
      <c r="SPF143"/>
      <c r="SPG143"/>
      <c r="SPH143"/>
      <c r="SPI143"/>
      <c r="SPJ143"/>
      <c r="SPK143"/>
      <c r="SPL143"/>
      <c r="SPM143"/>
      <c r="SPN143"/>
      <c r="SPO143"/>
      <c r="SPP143"/>
      <c r="SPQ143"/>
      <c r="SPR143"/>
      <c r="SPS143"/>
      <c r="SPT143"/>
      <c r="SPU143"/>
      <c r="SPV143"/>
      <c r="SPW143"/>
      <c r="SPX143"/>
      <c r="SPY143"/>
      <c r="SPZ143"/>
      <c r="SQA143"/>
      <c r="SQB143"/>
      <c r="SQC143"/>
      <c r="SQD143"/>
      <c r="SQE143"/>
      <c r="SQF143"/>
      <c r="SQG143"/>
      <c r="SQH143"/>
      <c r="SQI143"/>
      <c r="SQJ143"/>
      <c r="SQK143"/>
      <c r="SQL143"/>
      <c r="SQM143"/>
      <c r="SQN143"/>
      <c r="SQO143"/>
      <c r="SQP143"/>
      <c r="SQQ143"/>
      <c r="SQR143"/>
      <c r="SQS143"/>
      <c r="SQT143"/>
      <c r="SQU143"/>
      <c r="SQV143"/>
      <c r="SQW143"/>
      <c r="SQX143"/>
      <c r="SQY143"/>
      <c r="SQZ143"/>
      <c r="SRA143"/>
      <c r="SRB143"/>
      <c r="SRC143"/>
      <c r="SRD143"/>
      <c r="SRE143"/>
      <c r="SRF143"/>
      <c r="SRG143"/>
      <c r="SRH143"/>
      <c r="SRI143"/>
      <c r="SRJ143"/>
      <c r="SRK143"/>
      <c r="SRL143"/>
      <c r="SRM143"/>
      <c r="SRN143"/>
      <c r="SRO143"/>
      <c r="SRP143"/>
      <c r="SRQ143"/>
      <c r="SRR143"/>
      <c r="SRS143"/>
      <c r="SRT143"/>
      <c r="SRU143"/>
      <c r="SRV143"/>
      <c r="SRW143"/>
      <c r="SRX143"/>
      <c r="SRY143"/>
      <c r="SRZ143"/>
      <c r="SSA143"/>
      <c r="SSB143"/>
      <c r="SSC143"/>
      <c r="SSD143"/>
      <c r="SSE143"/>
      <c r="SSF143"/>
      <c r="SSG143"/>
      <c r="SSH143"/>
      <c r="SSI143"/>
      <c r="SSJ143"/>
      <c r="SSK143"/>
      <c r="SSL143"/>
      <c r="SSM143"/>
      <c r="SSN143"/>
      <c r="SSO143"/>
      <c r="SSP143"/>
      <c r="SSQ143"/>
      <c r="SSR143"/>
      <c r="SSS143"/>
      <c r="SST143"/>
      <c r="SSU143"/>
      <c r="SSV143"/>
      <c r="SSW143"/>
      <c r="SSX143"/>
      <c r="SSY143"/>
      <c r="SSZ143"/>
      <c r="STA143"/>
      <c r="STB143"/>
      <c r="STC143"/>
      <c r="STD143"/>
      <c r="STE143"/>
      <c r="STF143"/>
      <c r="STG143"/>
      <c r="STH143"/>
      <c r="STI143"/>
      <c r="STJ143"/>
      <c r="STK143"/>
      <c r="STL143"/>
      <c r="STM143"/>
      <c r="STN143"/>
      <c r="STO143"/>
      <c r="STP143"/>
      <c r="STQ143"/>
      <c r="STR143"/>
      <c r="STS143"/>
      <c r="STT143"/>
      <c r="STU143"/>
      <c r="STV143"/>
      <c r="STW143"/>
      <c r="STX143"/>
      <c r="STY143"/>
      <c r="STZ143"/>
      <c r="SUA143"/>
      <c r="SUB143"/>
      <c r="SUC143"/>
      <c r="SUD143"/>
      <c r="SUE143"/>
      <c r="SUF143"/>
      <c r="SUG143"/>
      <c r="SUH143"/>
      <c r="SUI143"/>
      <c r="SUJ143"/>
      <c r="SUK143"/>
      <c r="SUL143"/>
      <c r="SUM143"/>
      <c r="SUN143"/>
      <c r="SUO143"/>
      <c r="SUP143"/>
      <c r="SUQ143"/>
      <c r="SUR143"/>
      <c r="SUS143"/>
      <c r="SUT143"/>
      <c r="SUU143"/>
      <c r="SUV143"/>
      <c r="SUW143"/>
      <c r="SUX143"/>
      <c r="SUY143"/>
      <c r="SUZ143"/>
      <c r="SVA143"/>
      <c r="SVB143"/>
      <c r="SVC143"/>
      <c r="SVD143"/>
      <c r="SVE143"/>
      <c r="SVF143"/>
      <c r="SVG143"/>
      <c r="SVH143"/>
      <c r="SVI143"/>
      <c r="SVJ143"/>
      <c r="SVK143"/>
      <c r="SVL143"/>
      <c r="SVM143"/>
      <c r="SVN143"/>
      <c r="SVO143"/>
      <c r="SVP143"/>
      <c r="SVQ143"/>
      <c r="SVR143"/>
      <c r="SVS143"/>
      <c r="SVT143"/>
      <c r="SVU143"/>
      <c r="SVV143"/>
      <c r="SVW143"/>
      <c r="SVX143"/>
      <c r="SVY143"/>
      <c r="SVZ143"/>
      <c r="SWA143"/>
      <c r="SWB143"/>
      <c r="SWC143"/>
      <c r="SWD143"/>
      <c r="SWE143"/>
      <c r="SWF143"/>
      <c r="SWG143"/>
      <c r="SWH143"/>
      <c r="SWI143"/>
      <c r="SWJ143"/>
      <c r="SWK143"/>
      <c r="SWL143"/>
      <c r="SWM143"/>
      <c r="SWN143"/>
      <c r="SWO143"/>
      <c r="SWP143"/>
      <c r="SWQ143"/>
      <c r="SWR143"/>
      <c r="SWS143"/>
      <c r="SWT143"/>
      <c r="SWU143"/>
      <c r="SWV143"/>
      <c r="SWW143"/>
      <c r="SWX143"/>
      <c r="SWY143"/>
      <c r="SWZ143"/>
      <c r="SXA143"/>
      <c r="SXB143"/>
      <c r="SXC143"/>
      <c r="SXD143"/>
      <c r="SXE143"/>
      <c r="SXF143"/>
      <c r="SXG143"/>
      <c r="SXH143"/>
      <c r="SXI143"/>
      <c r="SXJ143"/>
      <c r="SXK143"/>
      <c r="SXL143"/>
      <c r="SXM143"/>
      <c r="SXN143"/>
      <c r="SXO143"/>
      <c r="SXP143"/>
      <c r="SXQ143"/>
      <c r="SXR143"/>
      <c r="SXS143"/>
      <c r="SXT143"/>
      <c r="SXU143"/>
      <c r="SXV143"/>
      <c r="SXW143"/>
      <c r="SXX143"/>
      <c r="SXY143"/>
      <c r="SXZ143"/>
      <c r="SYA143"/>
      <c r="SYB143"/>
      <c r="SYC143"/>
      <c r="SYD143"/>
      <c r="SYE143"/>
      <c r="SYF143"/>
      <c r="SYG143"/>
      <c r="SYH143"/>
      <c r="SYI143"/>
      <c r="SYJ143"/>
      <c r="SYK143"/>
      <c r="SYL143"/>
      <c r="SYM143"/>
      <c r="SYN143"/>
      <c r="SYO143"/>
      <c r="SYP143"/>
      <c r="SYQ143"/>
      <c r="SYR143"/>
      <c r="SYS143"/>
      <c r="SYT143"/>
      <c r="SYU143"/>
      <c r="SYV143"/>
      <c r="SYW143"/>
      <c r="SYX143"/>
      <c r="SYY143"/>
      <c r="SYZ143"/>
      <c r="SZA143"/>
      <c r="SZB143"/>
      <c r="SZC143"/>
      <c r="SZD143"/>
      <c r="SZE143"/>
      <c r="SZF143"/>
      <c r="SZG143"/>
      <c r="SZH143"/>
      <c r="SZI143"/>
      <c r="SZJ143"/>
      <c r="SZK143"/>
      <c r="SZL143"/>
      <c r="SZM143"/>
      <c r="SZN143"/>
      <c r="SZO143"/>
      <c r="SZP143"/>
      <c r="SZQ143"/>
      <c r="SZR143"/>
      <c r="SZS143"/>
      <c r="SZT143"/>
      <c r="SZU143"/>
      <c r="SZV143"/>
      <c r="SZW143"/>
      <c r="SZX143"/>
      <c r="SZY143"/>
      <c r="SZZ143"/>
      <c r="TAA143"/>
      <c r="TAB143"/>
      <c r="TAC143"/>
      <c r="TAD143"/>
      <c r="TAE143"/>
      <c r="TAF143"/>
      <c r="TAG143"/>
      <c r="TAH143"/>
      <c r="TAI143"/>
      <c r="TAJ143"/>
      <c r="TAK143"/>
      <c r="TAL143"/>
      <c r="TAM143"/>
      <c r="TAN143"/>
      <c r="TAO143"/>
      <c r="TAP143"/>
      <c r="TAQ143"/>
      <c r="TAR143"/>
      <c r="TAS143"/>
      <c r="TAT143"/>
      <c r="TAU143"/>
      <c r="TAV143"/>
      <c r="TAW143"/>
      <c r="TAX143"/>
      <c r="TAY143"/>
      <c r="TAZ143"/>
      <c r="TBA143"/>
      <c r="TBB143"/>
      <c r="TBC143"/>
      <c r="TBD143"/>
      <c r="TBE143"/>
      <c r="TBF143"/>
      <c r="TBG143"/>
      <c r="TBH143"/>
      <c r="TBI143"/>
      <c r="TBJ143"/>
      <c r="TBK143"/>
      <c r="TBL143"/>
      <c r="TBM143"/>
      <c r="TBN143"/>
      <c r="TBO143"/>
      <c r="TBP143"/>
      <c r="TBQ143"/>
      <c r="TBR143"/>
      <c r="TBS143"/>
      <c r="TBT143"/>
      <c r="TBU143"/>
      <c r="TBV143"/>
      <c r="TBW143"/>
      <c r="TBX143"/>
      <c r="TBY143"/>
      <c r="TBZ143"/>
      <c r="TCA143"/>
      <c r="TCB143"/>
      <c r="TCC143"/>
      <c r="TCD143"/>
      <c r="TCE143"/>
      <c r="TCF143"/>
      <c r="TCG143"/>
      <c r="TCH143"/>
      <c r="TCI143"/>
      <c r="TCJ143"/>
      <c r="TCK143"/>
      <c r="TCL143"/>
      <c r="TCM143"/>
      <c r="TCN143"/>
      <c r="TCO143"/>
      <c r="TCP143"/>
      <c r="TCQ143"/>
      <c r="TCR143"/>
      <c r="TCS143"/>
      <c r="TCT143"/>
      <c r="TCU143"/>
      <c r="TCV143"/>
      <c r="TCW143"/>
      <c r="TCX143"/>
      <c r="TCY143"/>
      <c r="TCZ143"/>
      <c r="TDA143"/>
      <c r="TDB143"/>
      <c r="TDC143"/>
      <c r="TDD143"/>
      <c r="TDE143"/>
      <c r="TDF143"/>
      <c r="TDG143"/>
      <c r="TDH143"/>
      <c r="TDI143"/>
      <c r="TDJ143"/>
      <c r="TDK143"/>
      <c r="TDL143"/>
      <c r="TDM143"/>
      <c r="TDN143"/>
      <c r="TDO143"/>
      <c r="TDP143"/>
      <c r="TDQ143"/>
      <c r="TDR143"/>
      <c r="TDS143"/>
      <c r="TDT143"/>
      <c r="TDU143"/>
      <c r="TDV143"/>
      <c r="TDW143"/>
      <c r="TDX143"/>
      <c r="TDY143"/>
      <c r="TDZ143"/>
      <c r="TEA143"/>
      <c r="TEB143"/>
      <c r="TEC143"/>
      <c r="TED143"/>
      <c r="TEE143"/>
      <c r="TEF143"/>
      <c r="TEG143"/>
      <c r="TEH143"/>
      <c r="TEI143"/>
      <c r="TEJ143"/>
      <c r="TEK143"/>
      <c r="TEL143"/>
      <c r="TEM143"/>
      <c r="TEN143"/>
      <c r="TEO143"/>
      <c r="TEP143"/>
      <c r="TEQ143"/>
      <c r="TER143"/>
      <c r="TES143"/>
      <c r="TET143"/>
      <c r="TEU143"/>
      <c r="TEV143"/>
      <c r="TEW143"/>
      <c r="TEX143"/>
      <c r="TEY143"/>
      <c r="TEZ143"/>
      <c r="TFA143"/>
      <c r="TFB143"/>
      <c r="TFC143"/>
      <c r="TFD143"/>
      <c r="TFE143"/>
      <c r="TFF143"/>
      <c r="TFG143"/>
      <c r="TFH143"/>
      <c r="TFI143"/>
      <c r="TFJ143"/>
      <c r="TFK143"/>
      <c r="TFL143"/>
      <c r="TFM143"/>
      <c r="TFN143"/>
      <c r="TFO143"/>
      <c r="TFP143"/>
      <c r="TFQ143"/>
      <c r="TFR143"/>
      <c r="TFS143"/>
      <c r="TFT143"/>
      <c r="TFU143"/>
      <c r="TFV143"/>
      <c r="TFW143"/>
      <c r="TFX143"/>
      <c r="TFY143"/>
      <c r="TFZ143"/>
      <c r="TGA143"/>
      <c r="TGB143"/>
      <c r="TGC143"/>
      <c r="TGD143"/>
      <c r="TGE143"/>
      <c r="TGF143"/>
      <c r="TGG143"/>
      <c r="TGH143"/>
      <c r="TGI143"/>
      <c r="TGJ143"/>
      <c r="TGK143"/>
      <c r="TGL143"/>
      <c r="TGM143"/>
      <c r="TGN143"/>
      <c r="TGO143"/>
      <c r="TGP143"/>
      <c r="TGQ143"/>
      <c r="TGR143"/>
      <c r="TGS143"/>
      <c r="TGT143"/>
      <c r="TGU143"/>
      <c r="TGV143"/>
      <c r="TGW143"/>
      <c r="TGX143"/>
      <c r="TGY143"/>
      <c r="TGZ143"/>
      <c r="THA143"/>
      <c r="THB143"/>
      <c r="THC143"/>
      <c r="THD143"/>
      <c r="THE143"/>
      <c r="THF143"/>
      <c r="THG143"/>
      <c r="THH143"/>
      <c r="THI143"/>
      <c r="THJ143"/>
      <c r="THK143"/>
      <c r="THL143"/>
      <c r="THM143"/>
      <c r="THN143"/>
      <c r="THO143"/>
      <c r="THP143"/>
      <c r="THQ143"/>
      <c r="THR143"/>
      <c r="THS143"/>
      <c r="THT143"/>
      <c r="THU143"/>
      <c r="THV143"/>
      <c r="THW143"/>
      <c r="THX143"/>
      <c r="THY143"/>
      <c r="THZ143"/>
      <c r="TIA143"/>
      <c r="TIB143"/>
      <c r="TIC143"/>
      <c r="TID143"/>
      <c r="TIE143"/>
      <c r="TIF143"/>
      <c r="TIG143"/>
      <c r="TIH143"/>
      <c r="TII143"/>
      <c r="TIJ143"/>
      <c r="TIK143"/>
      <c r="TIL143"/>
      <c r="TIM143"/>
      <c r="TIN143"/>
      <c r="TIO143"/>
      <c r="TIP143"/>
      <c r="TIQ143"/>
      <c r="TIR143"/>
      <c r="TIS143"/>
      <c r="TIT143"/>
      <c r="TIU143"/>
      <c r="TIV143"/>
      <c r="TIW143"/>
      <c r="TIX143"/>
      <c r="TIY143"/>
      <c r="TIZ143"/>
      <c r="TJA143"/>
      <c r="TJB143"/>
      <c r="TJC143"/>
      <c r="TJD143"/>
      <c r="TJE143"/>
      <c r="TJF143"/>
      <c r="TJG143"/>
      <c r="TJH143"/>
      <c r="TJI143"/>
      <c r="TJJ143"/>
      <c r="TJK143"/>
      <c r="TJL143"/>
      <c r="TJM143"/>
      <c r="TJN143"/>
      <c r="TJO143"/>
      <c r="TJP143"/>
      <c r="TJQ143"/>
      <c r="TJR143"/>
      <c r="TJS143"/>
      <c r="TJT143"/>
      <c r="TJU143"/>
      <c r="TJV143"/>
      <c r="TJW143"/>
      <c r="TJX143"/>
      <c r="TJY143"/>
      <c r="TJZ143"/>
      <c r="TKA143"/>
      <c r="TKB143"/>
      <c r="TKC143"/>
      <c r="TKD143"/>
      <c r="TKE143"/>
      <c r="TKF143"/>
      <c r="TKG143"/>
      <c r="TKH143"/>
      <c r="TKI143"/>
      <c r="TKJ143"/>
      <c r="TKK143"/>
      <c r="TKL143"/>
      <c r="TKM143"/>
      <c r="TKN143"/>
      <c r="TKO143"/>
      <c r="TKP143"/>
      <c r="TKQ143"/>
      <c r="TKR143"/>
      <c r="TKS143"/>
      <c r="TKT143"/>
      <c r="TKU143"/>
      <c r="TKV143"/>
      <c r="TKW143"/>
      <c r="TKX143"/>
      <c r="TKY143"/>
      <c r="TKZ143"/>
      <c r="TLA143"/>
      <c r="TLB143"/>
      <c r="TLC143"/>
      <c r="TLD143"/>
      <c r="TLE143"/>
      <c r="TLF143"/>
      <c r="TLG143"/>
      <c r="TLH143"/>
      <c r="TLI143"/>
      <c r="TLJ143"/>
      <c r="TLK143"/>
      <c r="TLL143"/>
      <c r="TLM143"/>
      <c r="TLN143"/>
      <c r="TLO143"/>
      <c r="TLP143"/>
      <c r="TLQ143"/>
      <c r="TLR143"/>
      <c r="TLS143"/>
      <c r="TLT143"/>
      <c r="TLU143"/>
      <c r="TLV143"/>
      <c r="TLW143"/>
      <c r="TLX143"/>
      <c r="TLY143"/>
      <c r="TLZ143"/>
      <c r="TMA143"/>
      <c r="TMB143"/>
      <c r="TMC143"/>
      <c r="TMD143"/>
      <c r="TME143"/>
      <c r="TMF143"/>
      <c r="TMG143"/>
      <c r="TMH143"/>
      <c r="TMI143"/>
      <c r="TMJ143"/>
      <c r="TMK143"/>
      <c r="TML143"/>
      <c r="TMM143"/>
      <c r="TMN143"/>
      <c r="TMO143"/>
      <c r="TMP143"/>
      <c r="TMQ143"/>
      <c r="TMR143"/>
      <c r="TMS143"/>
      <c r="TMT143"/>
      <c r="TMU143"/>
      <c r="TMV143"/>
      <c r="TMW143"/>
      <c r="TMX143"/>
      <c r="TMY143"/>
      <c r="TMZ143"/>
      <c r="TNA143"/>
      <c r="TNB143"/>
      <c r="TNC143"/>
      <c r="TND143"/>
      <c r="TNE143"/>
      <c r="TNF143"/>
      <c r="TNG143"/>
      <c r="TNH143"/>
      <c r="TNI143"/>
      <c r="TNJ143"/>
      <c r="TNK143"/>
      <c r="TNL143"/>
      <c r="TNM143"/>
      <c r="TNN143"/>
      <c r="TNO143"/>
      <c r="TNP143"/>
      <c r="TNQ143"/>
      <c r="TNR143"/>
      <c r="TNS143"/>
      <c r="TNT143"/>
      <c r="TNU143"/>
      <c r="TNV143"/>
      <c r="TNW143"/>
      <c r="TNX143"/>
      <c r="TNY143"/>
      <c r="TNZ143"/>
      <c r="TOA143"/>
      <c r="TOB143"/>
      <c r="TOC143"/>
      <c r="TOD143"/>
      <c r="TOE143"/>
      <c r="TOF143"/>
      <c r="TOG143"/>
      <c r="TOH143"/>
      <c r="TOI143"/>
      <c r="TOJ143"/>
      <c r="TOK143"/>
      <c r="TOL143"/>
      <c r="TOM143"/>
      <c r="TON143"/>
      <c r="TOO143"/>
      <c r="TOP143"/>
      <c r="TOQ143"/>
      <c r="TOR143"/>
      <c r="TOS143"/>
      <c r="TOT143"/>
      <c r="TOU143"/>
      <c r="TOV143"/>
      <c r="TOW143"/>
      <c r="TOX143"/>
      <c r="TOY143"/>
      <c r="TOZ143"/>
      <c r="TPA143"/>
      <c r="TPB143"/>
      <c r="TPC143"/>
      <c r="TPD143"/>
      <c r="TPE143"/>
      <c r="TPF143"/>
      <c r="TPG143"/>
      <c r="TPH143"/>
      <c r="TPI143"/>
      <c r="TPJ143"/>
      <c r="TPK143"/>
      <c r="TPL143"/>
      <c r="TPM143"/>
      <c r="TPN143"/>
      <c r="TPO143"/>
      <c r="TPP143"/>
      <c r="TPQ143"/>
      <c r="TPR143"/>
      <c r="TPS143"/>
      <c r="TPT143"/>
      <c r="TPU143"/>
      <c r="TPV143"/>
      <c r="TPW143"/>
      <c r="TPX143"/>
      <c r="TPY143"/>
      <c r="TPZ143"/>
      <c r="TQA143"/>
      <c r="TQB143"/>
      <c r="TQC143"/>
      <c r="TQD143"/>
      <c r="TQE143"/>
      <c r="TQF143"/>
      <c r="TQG143"/>
      <c r="TQH143"/>
      <c r="TQI143"/>
      <c r="TQJ143"/>
      <c r="TQK143"/>
      <c r="TQL143"/>
      <c r="TQM143"/>
      <c r="TQN143"/>
      <c r="TQO143"/>
      <c r="TQP143"/>
      <c r="TQQ143"/>
      <c r="TQR143"/>
      <c r="TQS143"/>
      <c r="TQT143"/>
      <c r="TQU143"/>
      <c r="TQV143"/>
      <c r="TQW143"/>
      <c r="TQX143"/>
      <c r="TQY143"/>
      <c r="TQZ143"/>
      <c r="TRA143"/>
      <c r="TRB143"/>
      <c r="TRC143"/>
      <c r="TRD143"/>
      <c r="TRE143"/>
      <c r="TRF143"/>
      <c r="TRG143"/>
      <c r="TRH143"/>
      <c r="TRI143"/>
      <c r="TRJ143"/>
      <c r="TRK143"/>
      <c r="TRL143"/>
      <c r="TRM143"/>
      <c r="TRN143"/>
      <c r="TRO143"/>
      <c r="TRP143"/>
      <c r="TRQ143"/>
      <c r="TRR143"/>
      <c r="TRS143"/>
      <c r="TRT143"/>
      <c r="TRU143"/>
      <c r="TRV143"/>
      <c r="TRW143"/>
      <c r="TRX143"/>
      <c r="TRY143"/>
      <c r="TRZ143"/>
      <c r="TSA143"/>
      <c r="TSB143"/>
      <c r="TSC143"/>
      <c r="TSD143"/>
      <c r="TSE143"/>
      <c r="TSF143"/>
      <c r="TSG143"/>
      <c r="TSH143"/>
      <c r="TSI143"/>
      <c r="TSJ143"/>
      <c r="TSK143"/>
      <c r="TSL143"/>
      <c r="TSM143"/>
      <c r="TSN143"/>
      <c r="TSO143"/>
      <c r="TSP143"/>
      <c r="TSQ143"/>
      <c r="TSR143"/>
      <c r="TSS143"/>
      <c r="TST143"/>
      <c r="TSU143"/>
      <c r="TSV143"/>
      <c r="TSW143"/>
      <c r="TSX143"/>
      <c r="TSY143"/>
      <c r="TSZ143"/>
      <c r="TTA143"/>
      <c r="TTB143"/>
      <c r="TTC143"/>
      <c r="TTD143"/>
      <c r="TTE143"/>
      <c r="TTF143"/>
      <c r="TTG143"/>
      <c r="TTH143"/>
      <c r="TTI143"/>
      <c r="TTJ143"/>
      <c r="TTK143"/>
      <c r="TTL143"/>
      <c r="TTM143"/>
      <c r="TTN143"/>
      <c r="TTO143"/>
      <c r="TTP143"/>
      <c r="TTQ143"/>
      <c r="TTR143"/>
      <c r="TTS143"/>
      <c r="TTT143"/>
      <c r="TTU143"/>
      <c r="TTV143"/>
      <c r="TTW143"/>
      <c r="TTX143"/>
      <c r="TTY143"/>
      <c r="TTZ143"/>
      <c r="TUA143"/>
      <c r="TUB143"/>
      <c r="TUC143"/>
      <c r="TUD143"/>
      <c r="TUE143"/>
      <c r="TUF143"/>
      <c r="TUG143"/>
      <c r="TUH143"/>
      <c r="TUI143"/>
      <c r="TUJ143"/>
      <c r="TUK143"/>
      <c r="TUL143"/>
      <c r="TUM143"/>
      <c r="TUN143"/>
      <c r="TUO143"/>
      <c r="TUP143"/>
      <c r="TUQ143"/>
      <c r="TUR143"/>
      <c r="TUS143"/>
      <c r="TUT143"/>
      <c r="TUU143"/>
      <c r="TUV143"/>
      <c r="TUW143"/>
      <c r="TUX143"/>
      <c r="TUY143"/>
      <c r="TUZ143"/>
      <c r="TVA143"/>
      <c r="TVB143"/>
      <c r="TVC143"/>
      <c r="TVD143"/>
      <c r="TVE143"/>
      <c r="TVF143"/>
      <c r="TVG143"/>
      <c r="TVH143"/>
      <c r="TVI143"/>
      <c r="TVJ143"/>
      <c r="TVK143"/>
      <c r="TVL143"/>
      <c r="TVM143"/>
      <c r="TVN143"/>
      <c r="TVO143"/>
      <c r="TVP143"/>
      <c r="TVQ143"/>
      <c r="TVR143"/>
      <c r="TVS143"/>
      <c r="TVT143"/>
      <c r="TVU143"/>
      <c r="TVV143"/>
      <c r="TVW143"/>
      <c r="TVX143"/>
      <c r="TVY143"/>
      <c r="TVZ143"/>
      <c r="TWA143"/>
      <c r="TWB143"/>
      <c r="TWC143"/>
      <c r="TWD143"/>
      <c r="TWE143"/>
      <c r="TWF143"/>
      <c r="TWG143"/>
      <c r="TWH143"/>
      <c r="TWI143"/>
      <c r="TWJ143"/>
      <c r="TWK143"/>
      <c r="TWL143"/>
      <c r="TWM143"/>
      <c r="TWN143"/>
      <c r="TWO143"/>
      <c r="TWP143"/>
      <c r="TWQ143"/>
      <c r="TWR143"/>
      <c r="TWS143"/>
      <c r="TWT143"/>
      <c r="TWU143"/>
      <c r="TWV143"/>
      <c r="TWW143"/>
      <c r="TWX143"/>
      <c r="TWY143"/>
      <c r="TWZ143"/>
      <c r="TXA143"/>
      <c r="TXB143"/>
      <c r="TXC143"/>
      <c r="TXD143"/>
      <c r="TXE143"/>
      <c r="TXF143"/>
      <c r="TXG143"/>
      <c r="TXH143"/>
      <c r="TXI143"/>
      <c r="TXJ143"/>
      <c r="TXK143"/>
      <c r="TXL143"/>
      <c r="TXM143"/>
      <c r="TXN143"/>
      <c r="TXO143"/>
      <c r="TXP143"/>
      <c r="TXQ143"/>
      <c r="TXR143"/>
      <c r="TXS143"/>
      <c r="TXT143"/>
      <c r="TXU143"/>
      <c r="TXV143"/>
      <c r="TXW143"/>
      <c r="TXX143"/>
      <c r="TXY143"/>
      <c r="TXZ143"/>
      <c r="TYA143"/>
      <c r="TYB143"/>
      <c r="TYC143"/>
      <c r="TYD143"/>
      <c r="TYE143"/>
      <c r="TYF143"/>
      <c r="TYG143"/>
      <c r="TYH143"/>
      <c r="TYI143"/>
      <c r="TYJ143"/>
      <c r="TYK143"/>
      <c r="TYL143"/>
      <c r="TYM143"/>
      <c r="TYN143"/>
      <c r="TYO143"/>
      <c r="TYP143"/>
      <c r="TYQ143"/>
      <c r="TYR143"/>
      <c r="TYS143"/>
      <c r="TYT143"/>
      <c r="TYU143"/>
      <c r="TYV143"/>
      <c r="TYW143"/>
      <c r="TYX143"/>
      <c r="TYY143"/>
      <c r="TYZ143"/>
      <c r="TZA143"/>
      <c r="TZB143"/>
      <c r="TZC143"/>
      <c r="TZD143"/>
      <c r="TZE143"/>
      <c r="TZF143"/>
      <c r="TZG143"/>
      <c r="TZH143"/>
      <c r="TZI143"/>
      <c r="TZJ143"/>
      <c r="TZK143"/>
      <c r="TZL143"/>
      <c r="TZM143"/>
      <c r="TZN143"/>
      <c r="TZO143"/>
      <c r="TZP143"/>
      <c r="TZQ143"/>
      <c r="TZR143"/>
      <c r="TZS143"/>
      <c r="TZT143"/>
      <c r="TZU143"/>
      <c r="TZV143"/>
      <c r="TZW143"/>
      <c r="TZX143"/>
      <c r="TZY143"/>
      <c r="TZZ143"/>
      <c r="UAA143"/>
      <c r="UAB143"/>
      <c r="UAC143"/>
      <c r="UAD143"/>
      <c r="UAE143"/>
      <c r="UAF143"/>
      <c r="UAG143"/>
      <c r="UAH143"/>
      <c r="UAI143"/>
      <c r="UAJ143"/>
      <c r="UAK143"/>
      <c r="UAL143"/>
      <c r="UAM143"/>
      <c r="UAN143"/>
      <c r="UAO143"/>
      <c r="UAP143"/>
      <c r="UAQ143"/>
      <c r="UAR143"/>
      <c r="UAS143"/>
      <c r="UAT143"/>
      <c r="UAU143"/>
      <c r="UAV143"/>
      <c r="UAW143"/>
      <c r="UAX143"/>
      <c r="UAY143"/>
      <c r="UAZ143"/>
      <c r="UBA143"/>
      <c r="UBB143"/>
      <c r="UBC143"/>
      <c r="UBD143"/>
      <c r="UBE143"/>
      <c r="UBF143"/>
      <c r="UBG143"/>
      <c r="UBH143"/>
      <c r="UBI143"/>
      <c r="UBJ143"/>
      <c r="UBK143"/>
      <c r="UBL143"/>
      <c r="UBM143"/>
      <c r="UBN143"/>
      <c r="UBO143"/>
      <c r="UBP143"/>
      <c r="UBQ143"/>
      <c r="UBR143"/>
      <c r="UBS143"/>
      <c r="UBT143"/>
      <c r="UBU143"/>
      <c r="UBV143"/>
      <c r="UBW143"/>
      <c r="UBX143"/>
      <c r="UBY143"/>
      <c r="UBZ143"/>
      <c r="UCA143"/>
      <c r="UCB143"/>
      <c r="UCC143"/>
      <c r="UCD143"/>
      <c r="UCE143"/>
      <c r="UCF143"/>
      <c r="UCG143"/>
      <c r="UCH143"/>
      <c r="UCI143"/>
      <c r="UCJ143"/>
      <c r="UCK143"/>
      <c r="UCL143"/>
      <c r="UCM143"/>
      <c r="UCN143"/>
      <c r="UCO143"/>
      <c r="UCP143"/>
      <c r="UCQ143"/>
      <c r="UCR143"/>
      <c r="UCS143"/>
      <c r="UCT143"/>
      <c r="UCU143"/>
      <c r="UCV143"/>
      <c r="UCW143"/>
      <c r="UCX143"/>
      <c r="UCY143"/>
      <c r="UCZ143"/>
      <c r="UDA143"/>
      <c r="UDB143"/>
      <c r="UDC143"/>
      <c r="UDD143"/>
      <c r="UDE143"/>
      <c r="UDF143"/>
      <c r="UDG143"/>
      <c r="UDH143"/>
      <c r="UDI143"/>
      <c r="UDJ143"/>
      <c r="UDK143"/>
      <c r="UDL143"/>
      <c r="UDM143"/>
      <c r="UDN143"/>
      <c r="UDO143"/>
      <c r="UDP143"/>
      <c r="UDQ143"/>
      <c r="UDR143"/>
      <c r="UDS143"/>
      <c r="UDT143"/>
      <c r="UDU143"/>
      <c r="UDV143"/>
      <c r="UDW143"/>
      <c r="UDX143"/>
      <c r="UDY143"/>
      <c r="UDZ143"/>
      <c r="UEA143"/>
      <c r="UEB143"/>
      <c r="UEC143"/>
      <c r="UED143"/>
      <c r="UEE143"/>
      <c r="UEF143"/>
      <c r="UEG143"/>
      <c r="UEH143"/>
      <c r="UEI143"/>
      <c r="UEJ143"/>
      <c r="UEK143"/>
      <c r="UEL143"/>
      <c r="UEM143"/>
      <c r="UEN143"/>
      <c r="UEO143"/>
      <c r="UEP143"/>
      <c r="UEQ143"/>
      <c r="UER143"/>
      <c r="UES143"/>
      <c r="UET143"/>
      <c r="UEU143"/>
      <c r="UEV143"/>
      <c r="UEW143"/>
      <c r="UEX143"/>
      <c r="UEY143"/>
      <c r="UEZ143"/>
      <c r="UFA143"/>
      <c r="UFB143"/>
      <c r="UFC143"/>
      <c r="UFD143"/>
      <c r="UFE143"/>
      <c r="UFF143"/>
      <c r="UFG143"/>
      <c r="UFH143"/>
      <c r="UFI143"/>
      <c r="UFJ143"/>
      <c r="UFK143"/>
      <c r="UFL143"/>
      <c r="UFM143"/>
      <c r="UFN143"/>
      <c r="UFO143"/>
      <c r="UFP143"/>
      <c r="UFQ143"/>
      <c r="UFR143"/>
      <c r="UFS143"/>
      <c r="UFT143"/>
      <c r="UFU143"/>
      <c r="UFV143"/>
      <c r="UFW143"/>
      <c r="UFX143"/>
      <c r="UFY143"/>
      <c r="UFZ143"/>
      <c r="UGA143"/>
      <c r="UGB143"/>
      <c r="UGC143"/>
      <c r="UGD143"/>
      <c r="UGE143"/>
      <c r="UGF143"/>
      <c r="UGG143"/>
      <c r="UGH143"/>
      <c r="UGI143"/>
      <c r="UGJ143"/>
      <c r="UGK143"/>
      <c r="UGL143"/>
      <c r="UGM143"/>
      <c r="UGN143"/>
      <c r="UGO143"/>
      <c r="UGP143"/>
      <c r="UGQ143"/>
      <c r="UGR143"/>
      <c r="UGS143"/>
      <c r="UGT143"/>
      <c r="UGU143"/>
      <c r="UGV143"/>
      <c r="UGW143"/>
      <c r="UGX143"/>
      <c r="UGY143"/>
      <c r="UGZ143"/>
      <c r="UHA143"/>
      <c r="UHB143"/>
      <c r="UHC143"/>
      <c r="UHD143"/>
      <c r="UHE143"/>
      <c r="UHF143"/>
      <c r="UHG143"/>
      <c r="UHH143"/>
      <c r="UHI143"/>
      <c r="UHJ143"/>
      <c r="UHK143"/>
      <c r="UHL143"/>
      <c r="UHM143"/>
      <c r="UHN143"/>
      <c r="UHO143"/>
      <c r="UHP143"/>
      <c r="UHQ143"/>
      <c r="UHR143"/>
      <c r="UHS143"/>
      <c r="UHT143"/>
      <c r="UHU143"/>
      <c r="UHV143"/>
      <c r="UHW143"/>
      <c r="UHX143"/>
      <c r="UHY143"/>
      <c r="UHZ143"/>
      <c r="UIA143"/>
      <c r="UIB143"/>
      <c r="UIC143"/>
      <c r="UID143"/>
      <c r="UIE143"/>
      <c r="UIF143"/>
      <c r="UIG143"/>
      <c r="UIH143"/>
      <c r="UII143"/>
      <c r="UIJ143"/>
      <c r="UIK143"/>
      <c r="UIL143"/>
      <c r="UIM143"/>
      <c r="UIN143"/>
      <c r="UIO143"/>
      <c r="UIP143"/>
      <c r="UIQ143"/>
      <c r="UIR143"/>
      <c r="UIS143"/>
      <c r="UIT143"/>
      <c r="UIU143"/>
      <c r="UIV143"/>
      <c r="UIW143"/>
      <c r="UIX143"/>
      <c r="UIY143"/>
      <c r="UIZ143"/>
      <c r="UJA143"/>
      <c r="UJB143"/>
      <c r="UJC143"/>
      <c r="UJD143"/>
      <c r="UJE143"/>
      <c r="UJF143"/>
      <c r="UJG143"/>
      <c r="UJH143"/>
      <c r="UJI143"/>
      <c r="UJJ143"/>
      <c r="UJK143"/>
      <c r="UJL143"/>
      <c r="UJM143"/>
      <c r="UJN143"/>
      <c r="UJO143"/>
      <c r="UJP143"/>
      <c r="UJQ143"/>
      <c r="UJR143"/>
      <c r="UJS143"/>
      <c r="UJT143"/>
      <c r="UJU143"/>
      <c r="UJV143"/>
      <c r="UJW143"/>
      <c r="UJX143"/>
      <c r="UJY143"/>
      <c r="UJZ143"/>
      <c r="UKA143"/>
      <c r="UKB143"/>
      <c r="UKC143"/>
      <c r="UKD143"/>
      <c r="UKE143"/>
      <c r="UKF143"/>
      <c r="UKG143"/>
      <c r="UKH143"/>
      <c r="UKI143"/>
      <c r="UKJ143"/>
      <c r="UKK143"/>
      <c r="UKL143"/>
      <c r="UKM143"/>
      <c r="UKN143"/>
      <c r="UKO143"/>
      <c r="UKP143"/>
      <c r="UKQ143"/>
      <c r="UKR143"/>
      <c r="UKS143"/>
      <c r="UKT143"/>
      <c r="UKU143"/>
      <c r="UKV143"/>
      <c r="UKW143"/>
      <c r="UKX143"/>
      <c r="UKY143"/>
      <c r="UKZ143"/>
      <c r="ULA143"/>
      <c r="ULB143"/>
      <c r="ULC143"/>
      <c r="ULD143"/>
      <c r="ULE143"/>
      <c r="ULF143"/>
      <c r="ULG143"/>
      <c r="ULH143"/>
      <c r="ULI143"/>
      <c r="ULJ143"/>
      <c r="ULK143"/>
      <c r="ULL143"/>
      <c r="ULM143"/>
      <c r="ULN143"/>
      <c r="ULO143"/>
      <c r="ULP143"/>
      <c r="ULQ143"/>
      <c r="ULR143"/>
      <c r="ULS143"/>
      <c r="ULT143"/>
      <c r="ULU143"/>
      <c r="ULV143"/>
      <c r="ULW143"/>
      <c r="ULX143"/>
      <c r="ULY143"/>
      <c r="ULZ143"/>
      <c r="UMA143"/>
      <c r="UMB143"/>
      <c r="UMC143"/>
      <c r="UMD143"/>
      <c r="UME143"/>
      <c r="UMF143"/>
      <c r="UMG143"/>
      <c r="UMH143"/>
      <c r="UMI143"/>
      <c r="UMJ143"/>
      <c r="UMK143"/>
      <c r="UML143"/>
      <c r="UMM143"/>
      <c r="UMN143"/>
      <c r="UMO143"/>
      <c r="UMP143"/>
      <c r="UMQ143"/>
      <c r="UMR143"/>
      <c r="UMS143"/>
      <c r="UMT143"/>
      <c r="UMU143"/>
      <c r="UMV143"/>
      <c r="UMW143"/>
      <c r="UMX143"/>
      <c r="UMY143"/>
      <c r="UMZ143"/>
      <c r="UNA143"/>
      <c r="UNB143"/>
      <c r="UNC143"/>
      <c r="UND143"/>
      <c r="UNE143"/>
      <c r="UNF143"/>
      <c r="UNG143"/>
      <c r="UNH143"/>
      <c r="UNI143"/>
      <c r="UNJ143"/>
      <c r="UNK143"/>
      <c r="UNL143"/>
      <c r="UNM143"/>
      <c r="UNN143"/>
      <c r="UNO143"/>
      <c r="UNP143"/>
      <c r="UNQ143"/>
      <c r="UNR143"/>
      <c r="UNS143"/>
      <c r="UNT143"/>
      <c r="UNU143"/>
      <c r="UNV143"/>
      <c r="UNW143"/>
      <c r="UNX143"/>
      <c r="UNY143"/>
      <c r="UNZ143"/>
      <c r="UOA143"/>
      <c r="UOB143"/>
      <c r="UOC143"/>
      <c r="UOD143"/>
      <c r="UOE143"/>
      <c r="UOF143"/>
      <c r="UOG143"/>
      <c r="UOH143"/>
      <c r="UOI143"/>
      <c r="UOJ143"/>
      <c r="UOK143"/>
      <c r="UOL143"/>
      <c r="UOM143"/>
      <c r="UON143"/>
      <c r="UOO143"/>
      <c r="UOP143"/>
      <c r="UOQ143"/>
      <c r="UOR143"/>
      <c r="UOS143"/>
      <c r="UOT143"/>
      <c r="UOU143"/>
      <c r="UOV143"/>
      <c r="UOW143"/>
      <c r="UOX143"/>
      <c r="UOY143"/>
      <c r="UOZ143"/>
      <c r="UPA143"/>
      <c r="UPB143"/>
      <c r="UPC143"/>
      <c r="UPD143"/>
      <c r="UPE143"/>
      <c r="UPF143"/>
      <c r="UPG143"/>
      <c r="UPH143"/>
      <c r="UPI143"/>
      <c r="UPJ143"/>
      <c r="UPK143"/>
      <c r="UPL143"/>
      <c r="UPM143"/>
      <c r="UPN143"/>
      <c r="UPO143"/>
      <c r="UPP143"/>
      <c r="UPQ143"/>
      <c r="UPR143"/>
      <c r="UPS143"/>
      <c r="UPT143"/>
      <c r="UPU143"/>
      <c r="UPV143"/>
      <c r="UPW143"/>
      <c r="UPX143"/>
      <c r="UPY143"/>
      <c r="UPZ143"/>
      <c r="UQA143"/>
      <c r="UQB143"/>
      <c r="UQC143"/>
      <c r="UQD143"/>
      <c r="UQE143"/>
      <c r="UQF143"/>
      <c r="UQG143"/>
      <c r="UQH143"/>
      <c r="UQI143"/>
      <c r="UQJ143"/>
      <c r="UQK143"/>
      <c r="UQL143"/>
      <c r="UQM143"/>
      <c r="UQN143"/>
      <c r="UQO143"/>
      <c r="UQP143"/>
      <c r="UQQ143"/>
      <c r="UQR143"/>
      <c r="UQS143"/>
      <c r="UQT143"/>
      <c r="UQU143"/>
      <c r="UQV143"/>
      <c r="UQW143"/>
      <c r="UQX143"/>
      <c r="UQY143"/>
      <c r="UQZ143"/>
      <c r="URA143"/>
      <c r="URB143"/>
      <c r="URC143"/>
      <c r="URD143"/>
      <c r="URE143"/>
      <c r="URF143"/>
      <c r="URG143"/>
      <c r="URH143"/>
      <c r="URI143"/>
      <c r="URJ143"/>
      <c r="URK143"/>
      <c r="URL143"/>
      <c r="URM143"/>
      <c r="URN143"/>
      <c r="URO143"/>
      <c r="URP143"/>
      <c r="URQ143"/>
      <c r="URR143"/>
      <c r="URS143"/>
      <c r="URT143"/>
      <c r="URU143"/>
      <c r="URV143"/>
      <c r="URW143"/>
      <c r="URX143"/>
      <c r="URY143"/>
      <c r="URZ143"/>
      <c r="USA143"/>
      <c r="USB143"/>
      <c r="USC143"/>
      <c r="USD143"/>
      <c r="USE143"/>
      <c r="USF143"/>
      <c r="USG143"/>
      <c r="USH143"/>
      <c r="USI143"/>
      <c r="USJ143"/>
      <c r="USK143"/>
      <c r="USL143"/>
      <c r="USM143"/>
      <c r="USN143"/>
      <c r="USO143"/>
      <c r="USP143"/>
      <c r="USQ143"/>
      <c r="USR143"/>
      <c r="USS143"/>
      <c r="UST143"/>
      <c r="USU143"/>
      <c r="USV143"/>
      <c r="USW143"/>
      <c r="USX143"/>
      <c r="USY143"/>
      <c r="USZ143"/>
      <c r="UTA143"/>
      <c r="UTB143"/>
      <c r="UTC143"/>
      <c r="UTD143"/>
      <c r="UTE143"/>
      <c r="UTF143"/>
      <c r="UTG143"/>
      <c r="UTH143"/>
      <c r="UTI143"/>
      <c r="UTJ143"/>
      <c r="UTK143"/>
      <c r="UTL143"/>
      <c r="UTM143"/>
      <c r="UTN143"/>
      <c r="UTO143"/>
      <c r="UTP143"/>
      <c r="UTQ143"/>
      <c r="UTR143"/>
      <c r="UTS143"/>
      <c r="UTT143"/>
      <c r="UTU143"/>
      <c r="UTV143"/>
      <c r="UTW143"/>
      <c r="UTX143"/>
      <c r="UTY143"/>
      <c r="UTZ143"/>
      <c r="UUA143"/>
      <c r="UUB143"/>
      <c r="UUC143"/>
      <c r="UUD143"/>
      <c r="UUE143"/>
      <c r="UUF143"/>
      <c r="UUG143"/>
      <c r="UUH143"/>
      <c r="UUI143"/>
      <c r="UUJ143"/>
      <c r="UUK143"/>
      <c r="UUL143"/>
      <c r="UUM143"/>
      <c r="UUN143"/>
      <c r="UUO143"/>
      <c r="UUP143"/>
      <c r="UUQ143"/>
      <c r="UUR143"/>
      <c r="UUS143"/>
      <c r="UUT143"/>
      <c r="UUU143"/>
      <c r="UUV143"/>
      <c r="UUW143"/>
      <c r="UUX143"/>
      <c r="UUY143"/>
      <c r="UUZ143"/>
      <c r="UVA143"/>
      <c r="UVB143"/>
      <c r="UVC143"/>
      <c r="UVD143"/>
      <c r="UVE143"/>
      <c r="UVF143"/>
      <c r="UVG143"/>
      <c r="UVH143"/>
      <c r="UVI143"/>
      <c r="UVJ143"/>
      <c r="UVK143"/>
      <c r="UVL143"/>
      <c r="UVM143"/>
      <c r="UVN143"/>
      <c r="UVO143"/>
      <c r="UVP143"/>
      <c r="UVQ143"/>
      <c r="UVR143"/>
      <c r="UVS143"/>
      <c r="UVT143"/>
      <c r="UVU143"/>
      <c r="UVV143"/>
      <c r="UVW143"/>
      <c r="UVX143"/>
      <c r="UVY143"/>
      <c r="UVZ143"/>
      <c r="UWA143"/>
      <c r="UWB143"/>
      <c r="UWC143"/>
      <c r="UWD143"/>
      <c r="UWE143"/>
      <c r="UWF143"/>
      <c r="UWG143"/>
      <c r="UWH143"/>
      <c r="UWI143"/>
      <c r="UWJ143"/>
      <c r="UWK143"/>
      <c r="UWL143"/>
      <c r="UWM143"/>
      <c r="UWN143"/>
      <c r="UWO143"/>
      <c r="UWP143"/>
      <c r="UWQ143"/>
      <c r="UWR143"/>
      <c r="UWS143"/>
      <c r="UWT143"/>
      <c r="UWU143"/>
      <c r="UWV143"/>
      <c r="UWW143"/>
      <c r="UWX143"/>
      <c r="UWY143"/>
      <c r="UWZ143"/>
      <c r="UXA143"/>
      <c r="UXB143"/>
      <c r="UXC143"/>
      <c r="UXD143"/>
      <c r="UXE143"/>
      <c r="UXF143"/>
      <c r="UXG143"/>
      <c r="UXH143"/>
      <c r="UXI143"/>
      <c r="UXJ143"/>
      <c r="UXK143"/>
      <c r="UXL143"/>
      <c r="UXM143"/>
      <c r="UXN143"/>
      <c r="UXO143"/>
      <c r="UXP143"/>
      <c r="UXQ143"/>
      <c r="UXR143"/>
      <c r="UXS143"/>
      <c r="UXT143"/>
      <c r="UXU143"/>
      <c r="UXV143"/>
      <c r="UXW143"/>
      <c r="UXX143"/>
      <c r="UXY143"/>
      <c r="UXZ143"/>
      <c r="UYA143"/>
      <c r="UYB143"/>
      <c r="UYC143"/>
      <c r="UYD143"/>
      <c r="UYE143"/>
      <c r="UYF143"/>
      <c r="UYG143"/>
      <c r="UYH143"/>
      <c r="UYI143"/>
      <c r="UYJ143"/>
      <c r="UYK143"/>
      <c r="UYL143"/>
      <c r="UYM143"/>
      <c r="UYN143"/>
      <c r="UYO143"/>
      <c r="UYP143"/>
      <c r="UYQ143"/>
      <c r="UYR143"/>
      <c r="UYS143"/>
      <c r="UYT143"/>
      <c r="UYU143"/>
      <c r="UYV143"/>
      <c r="UYW143"/>
      <c r="UYX143"/>
      <c r="UYY143"/>
      <c r="UYZ143"/>
      <c r="UZA143"/>
      <c r="UZB143"/>
      <c r="UZC143"/>
      <c r="UZD143"/>
      <c r="UZE143"/>
      <c r="UZF143"/>
      <c r="UZG143"/>
      <c r="UZH143"/>
      <c r="UZI143"/>
      <c r="UZJ143"/>
      <c r="UZK143"/>
      <c r="UZL143"/>
      <c r="UZM143"/>
      <c r="UZN143"/>
      <c r="UZO143"/>
      <c r="UZP143"/>
      <c r="UZQ143"/>
      <c r="UZR143"/>
      <c r="UZS143"/>
      <c r="UZT143"/>
      <c r="UZU143"/>
      <c r="UZV143"/>
      <c r="UZW143"/>
      <c r="UZX143"/>
      <c r="UZY143"/>
      <c r="UZZ143"/>
      <c r="VAA143"/>
      <c r="VAB143"/>
      <c r="VAC143"/>
      <c r="VAD143"/>
      <c r="VAE143"/>
      <c r="VAF143"/>
      <c r="VAG143"/>
      <c r="VAH143"/>
      <c r="VAI143"/>
      <c r="VAJ143"/>
      <c r="VAK143"/>
      <c r="VAL143"/>
      <c r="VAM143"/>
      <c r="VAN143"/>
      <c r="VAO143"/>
      <c r="VAP143"/>
      <c r="VAQ143"/>
      <c r="VAR143"/>
      <c r="VAS143"/>
      <c r="VAT143"/>
      <c r="VAU143"/>
      <c r="VAV143"/>
      <c r="VAW143"/>
      <c r="VAX143"/>
      <c r="VAY143"/>
      <c r="VAZ143"/>
      <c r="VBA143"/>
      <c r="VBB143"/>
      <c r="VBC143"/>
      <c r="VBD143"/>
      <c r="VBE143"/>
      <c r="VBF143"/>
      <c r="VBG143"/>
      <c r="VBH143"/>
      <c r="VBI143"/>
      <c r="VBJ143"/>
      <c r="VBK143"/>
      <c r="VBL143"/>
      <c r="VBM143"/>
      <c r="VBN143"/>
      <c r="VBO143"/>
      <c r="VBP143"/>
      <c r="VBQ143"/>
      <c r="VBR143"/>
      <c r="VBS143"/>
      <c r="VBT143"/>
      <c r="VBU143"/>
      <c r="VBV143"/>
      <c r="VBW143"/>
      <c r="VBX143"/>
      <c r="VBY143"/>
      <c r="VBZ143"/>
      <c r="VCA143"/>
      <c r="VCB143"/>
      <c r="VCC143"/>
      <c r="VCD143"/>
      <c r="VCE143"/>
      <c r="VCF143"/>
      <c r="VCG143"/>
      <c r="VCH143"/>
      <c r="VCI143"/>
      <c r="VCJ143"/>
      <c r="VCK143"/>
      <c r="VCL143"/>
      <c r="VCM143"/>
      <c r="VCN143"/>
      <c r="VCO143"/>
      <c r="VCP143"/>
      <c r="VCQ143"/>
      <c r="VCR143"/>
      <c r="VCS143"/>
      <c r="VCT143"/>
      <c r="VCU143"/>
      <c r="VCV143"/>
      <c r="VCW143"/>
      <c r="VCX143"/>
      <c r="VCY143"/>
      <c r="VCZ143"/>
      <c r="VDA143"/>
      <c r="VDB143"/>
      <c r="VDC143"/>
      <c r="VDD143"/>
      <c r="VDE143"/>
      <c r="VDF143"/>
      <c r="VDG143"/>
      <c r="VDH143"/>
      <c r="VDI143"/>
      <c r="VDJ143"/>
      <c r="VDK143"/>
      <c r="VDL143"/>
      <c r="VDM143"/>
      <c r="VDN143"/>
      <c r="VDO143"/>
      <c r="VDP143"/>
      <c r="VDQ143"/>
      <c r="VDR143"/>
      <c r="VDS143"/>
      <c r="VDT143"/>
      <c r="VDU143"/>
      <c r="VDV143"/>
      <c r="VDW143"/>
      <c r="VDX143"/>
      <c r="VDY143"/>
      <c r="VDZ143"/>
      <c r="VEA143"/>
      <c r="VEB143"/>
      <c r="VEC143"/>
      <c r="VED143"/>
      <c r="VEE143"/>
      <c r="VEF143"/>
      <c r="VEG143"/>
      <c r="VEH143"/>
      <c r="VEI143"/>
      <c r="VEJ143"/>
      <c r="VEK143"/>
      <c r="VEL143"/>
      <c r="VEM143"/>
      <c r="VEN143"/>
      <c r="VEO143"/>
      <c r="VEP143"/>
      <c r="VEQ143"/>
      <c r="VER143"/>
      <c r="VES143"/>
      <c r="VET143"/>
      <c r="VEU143"/>
      <c r="VEV143"/>
      <c r="VEW143"/>
      <c r="VEX143"/>
      <c r="VEY143"/>
      <c r="VEZ143"/>
      <c r="VFA143"/>
      <c r="VFB143"/>
      <c r="VFC143"/>
      <c r="VFD143"/>
      <c r="VFE143"/>
      <c r="VFF143"/>
      <c r="VFG143"/>
      <c r="VFH143"/>
      <c r="VFI143"/>
      <c r="VFJ143"/>
      <c r="VFK143"/>
      <c r="VFL143"/>
      <c r="VFM143"/>
      <c r="VFN143"/>
      <c r="VFO143"/>
      <c r="VFP143"/>
      <c r="VFQ143"/>
      <c r="VFR143"/>
      <c r="VFS143"/>
      <c r="VFT143"/>
      <c r="VFU143"/>
      <c r="VFV143"/>
      <c r="VFW143"/>
      <c r="VFX143"/>
      <c r="VFY143"/>
      <c r="VFZ143"/>
      <c r="VGA143"/>
      <c r="VGB143"/>
      <c r="VGC143"/>
      <c r="VGD143"/>
      <c r="VGE143"/>
      <c r="VGF143"/>
      <c r="VGG143"/>
      <c r="VGH143"/>
      <c r="VGI143"/>
      <c r="VGJ143"/>
      <c r="VGK143"/>
      <c r="VGL143"/>
      <c r="VGM143"/>
      <c r="VGN143"/>
      <c r="VGO143"/>
      <c r="VGP143"/>
      <c r="VGQ143"/>
      <c r="VGR143"/>
      <c r="VGS143"/>
      <c r="VGT143"/>
      <c r="VGU143"/>
      <c r="VGV143"/>
      <c r="VGW143"/>
      <c r="VGX143"/>
      <c r="VGY143"/>
      <c r="VGZ143"/>
      <c r="VHA143"/>
      <c r="VHB143"/>
      <c r="VHC143"/>
      <c r="VHD143"/>
      <c r="VHE143"/>
      <c r="VHF143"/>
      <c r="VHG143"/>
      <c r="VHH143"/>
      <c r="VHI143"/>
      <c r="VHJ143"/>
      <c r="VHK143"/>
      <c r="VHL143"/>
      <c r="VHM143"/>
      <c r="VHN143"/>
      <c r="VHO143"/>
      <c r="VHP143"/>
      <c r="VHQ143"/>
      <c r="VHR143"/>
      <c r="VHS143"/>
      <c r="VHT143"/>
      <c r="VHU143"/>
      <c r="VHV143"/>
      <c r="VHW143"/>
      <c r="VHX143"/>
      <c r="VHY143"/>
      <c r="VHZ143"/>
      <c r="VIA143"/>
      <c r="VIB143"/>
      <c r="VIC143"/>
      <c r="VID143"/>
      <c r="VIE143"/>
      <c r="VIF143"/>
      <c r="VIG143"/>
      <c r="VIH143"/>
      <c r="VII143"/>
      <c r="VIJ143"/>
      <c r="VIK143"/>
      <c r="VIL143"/>
      <c r="VIM143"/>
      <c r="VIN143"/>
      <c r="VIO143"/>
      <c r="VIP143"/>
      <c r="VIQ143"/>
      <c r="VIR143"/>
      <c r="VIS143"/>
      <c r="VIT143"/>
      <c r="VIU143"/>
      <c r="VIV143"/>
      <c r="VIW143"/>
      <c r="VIX143"/>
      <c r="VIY143"/>
      <c r="VIZ143"/>
      <c r="VJA143"/>
      <c r="VJB143"/>
      <c r="VJC143"/>
      <c r="VJD143"/>
      <c r="VJE143"/>
      <c r="VJF143"/>
      <c r="VJG143"/>
      <c r="VJH143"/>
      <c r="VJI143"/>
      <c r="VJJ143"/>
      <c r="VJK143"/>
      <c r="VJL143"/>
      <c r="VJM143"/>
      <c r="VJN143"/>
      <c r="VJO143"/>
      <c r="VJP143"/>
      <c r="VJQ143"/>
      <c r="VJR143"/>
      <c r="VJS143"/>
      <c r="VJT143"/>
      <c r="VJU143"/>
      <c r="VJV143"/>
      <c r="VJW143"/>
      <c r="VJX143"/>
      <c r="VJY143"/>
      <c r="VJZ143"/>
      <c r="VKA143"/>
      <c r="VKB143"/>
      <c r="VKC143"/>
      <c r="VKD143"/>
      <c r="VKE143"/>
      <c r="VKF143"/>
      <c r="VKG143"/>
      <c r="VKH143"/>
      <c r="VKI143"/>
      <c r="VKJ143"/>
      <c r="VKK143"/>
      <c r="VKL143"/>
      <c r="VKM143"/>
      <c r="VKN143"/>
      <c r="VKO143"/>
      <c r="VKP143"/>
      <c r="VKQ143"/>
      <c r="VKR143"/>
      <c r="VKS143"/>
      <c r="VKT143"/>
      <c r="VKU143"/>
      <c r="VKV143"/>
      <c r="VKW143"/>
      <c r="VKX143"/>
      <c r="VKY143"/>
      <c r="VKZ143"/>
      <c r="VLA143"/>
      <c r="VLB143"/>
      <c r="VLC143"/>
      <c r="VLD143"/>
      <c r="VLE143"/>
      <c r="VLF143"/>
      <c r="VLG143"/>
      <c r="VLH143"/>
      <c r="VLI143"/>
      <c r="VLJ143"/>
      <c r="VLK143"/>
      <c r="VLL143"/>
      <c r="VLM143"/>
      <c r="VLN143"/>
      <c r="VLO143"/>
      <c r="VLP143"/>
      <c r="VLQ143"/>
      <c r="VLR143"/>
      <c r="VLS143"/>
      <c r="VLT143"/>
      <c r="VLU143"/>
      <c r="VLV143"/>
      <c r="VLW143"/>
      <c r="VLX143"/>
      <c r="VLY143"/>
      <c r="VLZ143"/>
      <c r="VMA143"/>
      <c r="VMB143"/>
      <c r="VMC143"/>
      <c r="VMD143"/>
      <c r="VME143"/>
      <c r="VMF143"/>
      <c r="VMG143"/>
      <c r="VMH143"/>
      <c r="VMI143"/>
      <c r="VMJ143"/>
      <c r="VMK143"/>
      <c r="VML143"/>
      <c r="VMM143"/>
      <c r="VMN143"/>
      <c r="VMO143"/>
      <c r="VMP143"/>
      <c r="VMQ143"/>
      <c r="VMR143"/>
      <c r="VMS143"/>
      <c r="VMT143"/>
      <c r="VMU143"/>
      <c r="VMV143"/>
      <c r="VMW143"/>
      <c r="VMX143"/>
      <c r="VMY143"/>
      <c r="VMZ143"/>
      <c r="VNA143"/>
      <c r="VNB143"/>
      <c r="VNC143"/>
      <c r="VND143"/>
      <c r="VNE143"/>
      <c r="VNF143"/>
      <c r="VNG143"/>
      <c r="VNH143"/>
      <c r="VNI143"/>
      <c r="VNJ143"/>
      <c r="VNK143"/>
      <c r="VNL143"/>
      <c r="VNM143"/>
      <c r="VNN143"/>
      <c r="VNO143"/>
      <c r="VNP143"/>
      <c r="VNQ143"/>
      <c r="VNR143"/>
      <c r="VNS143"/>
      <c r="VNT143"/>
      <c r="VNU143"/>
      <c r="VNV143"/>
      <c r="VNW143"/>
      <c r="VNX143"/>
      <c r="VNY143"/>
      <c r="VNZ143"/>
      <c r="VOA143"/>
      <c r="VOB143"/>
      <c r="VOC143"/>
      <c r="VOD143"/>
      <c r="VOE143"/>
      <c r="VOF143"/>
      <c r="VOG143"/>
      <c r="VOH143"/>
      <c r="VOI143"/>
      <c r="VOJ143"/>
      <c r="VOK143"/>
      <c r="VOL143"/>
      <c r="VOM143"/>
      <c r="VON143"/>
      <c r="VOO143"/>
      <c r="VOP143"/>
      <c r="VOQ143"/>
      <c r="VOR143"/>
      <c r="VOS143"/>
      <c r="VOT143"/>
      <c r="VOU143"/>
      <c r="VOV143"/>
      <c r="VOW143"/>
      <c r="VOX143"/>
      <c r="VOY143"/>
      <c r="VOZ143"/>
      <c r="VPA143"/>
      <c r="VPB143"/>
      <c r="VPC143"/>
      <c r="VPD143"/>
      <c r="VPE143"/>
      <c r="VPF143"/>
      <c r="VPG143"/>
      <c r="VPH143"/>
      <c r="VPI143"/>
      <c r="VPJ143"/>
      <c r="VPK143"/>
      <c r="VPL143"/>
      <c r="VPM143"/>
      <c r="VPN143"/>
      <c r="VPO143"/>
      <c r="VPP143"/>
      <c r="VPQ143"/>
      <c r="VPR143"/>
      <c r="VPS143"/>
      <c r="VPT143"/>
      <c r="VPU143"/>
      <c r="VPV143"/>
      <c r="VPW143"/>
      <c r="VPX143"/>
      <c r="VPY143"/>
      <c r="VPZ143"/>
      <c r="VQA143"/>
      <c r="VQB143"/>
      <c r="VQC143"/>
      <c r="VQD143"/>
      <c r="VQE143"/>
      <c r="VQF143"/>
      <c r="VQG143"/>
      <c r="VQH143"/>
      <c r="VQI143"/>
      <c r="VQJ143"/>
      <c r="VQK143"/>
      <c r="VQL143"/>
      <c r="VQM143"/>
      <c r="VQN143"/>
      <c r="VQO143"/>
      <c r="VQP143"/>
      <c r="VQQ143"/>
      <c r="VQR143"/>
      <c r="VQS143"/>
      <c r="VQT143"/>
      <c r="VQU143"/>
      <c r="VQV143"/>
      <c r="VQW143"/>
      <c r="VQX143"/>
      <c r="VQY143"/>
      <c r="VQZ143"/>
      <c r="VRA143"/>
      <c r="VRB143"/>
      <c r="VRC143"/>
      <c r="VRD143"/>
      <c r="VRE143"/>
      <c r="VRF143"/>
      <c r="VRG143"/>
      <c r="VRH143"/>
      <c r="VRI143"/>
      <c r="VRJ143"/>
      <c r="VRK143"/>
      <c r="VRL143"/>
      <c r="VRM143"/>
      <c r="VRN143"/>
      <c r="VRO143"/>
      <c r="VRP143"/>
      <c r="VRQ143"/>
      <c r="VRR143"/>
      <c r="VRS143"/>
      <c r="VRT143"/>
      <c r="VRU143"/>
      <c r="VRV143"/>
      <c r="VRW143"/>
      <c r="VRX143"/>
      <c r="VRY143"/>
      <c r="VRZ143"/>
      <c r="VSA143"/>
      <c r="VSB143"/>
      <c r="VSC143"/>
      <c r="VSD143"/>
      <c r="VSE143"/>
      <c r="VSF143"/>
      <c r="VSG143"/>
      <c r="VSH143"/>
      <c r="VSI143"/>
      <c r="VSJ143"/>
      <c r="VSK143"/>
      <c r="VSL143"/>
      <c r="VSM143"/>
      <c r="VSN143"/>
      <c r="VSO143"/>
      <c r="VSP143"/>
      <c r="VSQ143"/>
      <c r="VSR143"/>
      <c r="VSS143"/>
      <c r="VST143"/>
      <c r="VSU143"/>
      <c r="VSV143"/>
      <c r="VSW143"/>
      <c r="VSX143"/>
      <c r="VSY143"/>
      <c r="VSZ143"/>
      <c r="VTA143"/>
      <c r="VTB143"/>
      <c r="VTC143"/>
      <c r="VTD143"/>
      <c r="VTE143"/>
      <c r="VTF143"/>
      <c r="VTG143"/>
      <c r="VTH143"/>
      <c r="VTI143"/>
      <c r="VTJ143"/>
      <c r="VTK143"/>
      <c r="VTL143"/>
      <c r="VTM143"/>
      <c r="VTN143"/>
      <c r="VTO143"/>
      <c r="VTP143"/>
      <c r="VTQ143"/>
      <c r="VTR143"/>
      <c r="VTS143"/>
      <c r="VTT143"/>
      <c r="VTU143"/>
      <c r="VTV143"/>
      <c r="VTW143"/>
      <c r="VTX143"/>
      <c r="VTY143"/>
      <c r="VTZ143"/>
      <c r="VUA143"/>
      <c r="VUB143"/>
      <c r="VUC143"/>
      <c r="VUD143"/>
      <c r="VUE143"/>
      <c r="VUF143"/>
      <c r="VUG143"/>
      <c r="VUH143"/>
      <c r="VUI143"/>
      <c r="VUJ143"/>
      <c r="VUK143"/>
      <c r="VUL143"/>
      <c r="VUM143"/>
      <c r="VUN143"/>
      <c r="VUO143"/>
      <c r="VUP143"/>
      <c r="VUQ143"/>
      <c r="VUR143"/>
      <c r="VUS143"/>
      <c r="VUT143"/>
      <c r="VUU143"/>
      <c r="VUV143"/>
      <c r="VUW143"/>
      <c r="VUX143"/>
      <c r="VUY143"/>
      <c r="VUZ143"/>
      <c r="VVA143"/>
      <c r="VVB143"/>
      <c r="VVC143"/>
      <c r="VVD143"/>
      <c r="VVE143"/>
      <c r="VVF143"/>
      <c r="VVG143"/>
      <c r="VVH143"/>
      <c r="VVI143"/>
      <c r="VVJ143"/>
      <c r="VVK143"/>
      <c r="VVL143"/>
      <c r="VVM143"/>
      <c r="VVN143"/>
      <c r="VVO143"/>
      <c r="VVP143"/>
      <c r="VVQ143"/>
      <c r="VVR143"/>
      <c r="VVS143"/>
      <c r="VVT143"/>
      <c r="VVU143"/>
      <c r="VVV143"/>
      <c r="VVW143"/>
      <c r="VVX143"/>
      <c r="VVY143"/>
      <c r="VVZ143"/>
      <c r="VWA143"/>
      <c r="VWB143"/>
      <c r="VWC143"/>
      <c r="VWD143"/>
      <c r="VWE143"/>
      <c r="VWF143"/>
      <c r="VWG143"/>
      <c r="VWH143"/>
      <c r="VWI143"/>
      <c r="VWJ143"/>
      <c r="VWK143"/>
      <c r="VWL143"/>
      <c r="VWM143"/>
      <c r="VWN143"/>
      <c r="VWO143"/>
      <c r="VWP143"/>
      <c r="VWQ143"/>
      <c r="VWR143"/>
      <c r="VWS143"/>
      <c r="VWT143"/>
      <c r="VWU143"/>
      <c r="VWV143"/>
      <c r="VWW143"/>
      <c r="VWX143"/>
      <c r="VWY143"/>
      <c r="VWZ143"/>
      <c r="VXA143"/>
      <c r="VXB143"/>
      <c r="VXC143"/>
      <c r="VXD143"/>
      <c r="VXE143"/>
      <c r="VXF143"/>
      <c r="VXG143"/>
      <c r="VXH143"/>
      <c r="VXI143"/>
      <c r="VXJ143"/>
      <c r="VXK143"/>
      <c r="VXL143"/>
      <c r="VXM143"/>
      <c r="VXN143"/>
      <c r="VXO143"/>
      <c r="VXP143"/>
      <c r="VXQ143"/>
      <c r="VXR143"/>
      <c r="VXS143"/>
      <c r="VXT143"/>
      <c r="VXU143"/>
      <c r="VXV143"/>
      <c r="VXW143"/>
      <c r="VXX143"/>
      <c r="VXY143"/>
      <c r="VXZ143"/>
      <c r="VYA143"/>
      <c r="VYB143"/>
      <c r="VYC143"/>
      <c r="VYD143"/>
      <c r="VYE143"/>
      <c r="VYF143"/>
      <c r="VYG143"/>
      <c r="VYH143"/>
      <c r="VYI143"/>
      <c r="VYJ143"/>
      <c r="VYK143"/>
      <c r="VYL143"/>
      <c r="VYM143"/>
      <c r="VYN143"/>
      <c r="VYO143"/>
      <c r="VYP143"/>
      <c r="VYQ143"/>
      <c r="VYR143"/>
      <c r="VYS143"/>
      <c r="VYT143"/>
      <c r="VYU143"/>
      <c r="VYV143"/>
      <c r="VYW143"/>
      <c r="VYX143"/>
      <c r="VYY143"/>
      <c r="VYZ143"/>
      <c r="VZA143"/>
      <c r="VZB143"/>
      <c r="VZC143"/>
      <c r="VZD143"/>
      <c r="VZE143"/>
      <c r="VZF143"/>
      <c r="VZG143"/>
      <c r="VZH143"/>
      <c r="VZI143"/>
      <c r="VZJ143"/>
      <c r="VZK143"/>
      <c r="VZL143"/>
      <c r="VZM143"/>
      <c r="VZN143"/>
      <c r="VZO143"/>
      <c r="VZP143"/>
      <c r="VZQ143"/>
      <c r="VZR143"/>
      <c r="VZS143"/>
      <c r="VZT143"/>
      <c r="VZU143"/>
      <c r="VZV143"/>
      <c r="VZW143"/>
      <c r="VZX143"/>
      <c r="VZY143"/>
      <c r="VZZ143"/>
      <c r="WAA143"/>
      <c r="WAB143"/>
      <c r="WAC143"/>
      <c r="WAD143"/>
      <c r="WAE143"/>
      <c r="WAF143"/>
      <c r="WAG143"/>
      <c r="WAH143"/>
      <c r="WAI143"/>
      <c r="WAJ143"/>
      <c r="WAK143"/>
      <c r="WAL143"/>
      <c r="WAM143"/>
      <c r="WAN143"/>
      <c r="WAO143"/>
      <c r="WAP143"/>
      <c r="WAQ143"/>
      <c r="WAR143"/>
      <c r="WAS143"/>
      <c r="WAT143"/>
      <c r="WAU143"/>
      <c r="WAV143"/>
      <c r="WAW143"/>
      <c r="WAX143"/>
      <c r="WAY143"/>
      <c r="WAZ143"/>
      <c r="WBA143"/>
      <c r="WBB143"/>
      <c r="WBC143"/>
      <c r="WBD143"/>
      <c r="WBE143"/>
      <c r="WBF143"/>
      <c r="WBG143"/>
      <c r="WBH143"/>
      <c r="WBI143"/>
      <c r="WBJ143"/>
      <c r="WBK143"/>
      <c r="WBL143"/>
      <c r="WBM143"/>
      <c r="WBN143"/>
      <c r="WBO143"/>
      <c r="WBP143"/>
      <c r="WBQ143"/>
      <c r="WBR143"/>
      <c r="WBS143"/>
      <c r="WBT143"/>
      <c r="WBU143"/>
      <c r="WBV143"/>
      <c r="WBW143"/>
      <c r="WBX143"/>
      <c r="WBY143"/>
      <c r="WBZ143"/>
      <c r="WCA143"/>
      <c r="WCB143"/>
      <c r="WCC143"/>
      <c r="WCD143"/>
      <c r="WCE143"/>
      <c r="WCF143"/>
      <c r="WCG143"/>
      <c r="WCH143"/>
      <c r="WCI143"/>
      <c r="WCJ143"/>
      <c r="WCK143"/>
      <c r="WCL143"/>
      <c r="WCM143"/>
      <c r="WCN143"/>
      <c r="WCO143"/>
      <c r="WCP143"/>
      <c r="WCQ143"/>
      <c r="WCR143"/>
      <c r="WCS143"/>
      <c r="WCT143"/>
      <c r="WCU143"/>
      <c r="WCV143"/>
      <c r="WCW143"/>
      <c r="WCX143"/>
      <c r="WCY143"/>
      <c r="WCZ143"/>
      <c r="WDA143"/>
      <c r="WDB143"/>
      <c r="WDC143"/>
      <c r="WDD143"/>
      <c r="WDE143"/>
      <c r="WDF143"/>
      <c r="WDG143"/>
      <c r="WDH143"/>
      <c r="WDI143"/>
      <c r="WDJ143"/>
      <c r="WDK143"/>
      <c r="WDL143"/>
      <c r="WDM143"/>
      <c r="WDN143"/>
      <c r="WDO143"/>
      <c r="WDP143"/>
      <c r="WDQ143"/>
      <c r="WDR143"/>
      <c r="WDS143"/>
      <c r="WDT143"/>
      <c r="WDU143"/>
      <c r="WDV143"/>
      <c r="WDW143"/>
      <c r="WDX143"/>
      <c r="WDY143"/>
      <c r="WDZ143"/>
      <c r="WEA143"/>
      <c r="WEB143"/>
      <c r="WEC143"/>
      <c r="WED143"/>
      <c r="WEE143"/>
      <c r="WEF143"/>
      <c r="WEG143"/>
      <c r="WEH143"/>
      <c r="WEI143"/>
      <c r="WEJ143"/>
      <c r="WEK143"/>
      <c r="WEL143"/>
      <c r="WEM143"/>
      <c r="WEN143"/>
      <c r="WEO143"/>
      <c r="WEP143"/>
      <c r="WEQ143"/>
      <c r="WER143"/>
      <c r="WES143"/>
      <c r="WET143"/>
      <c r="WEU143"/>
      <c r="WEV143"/>
      <c r="WEW143"/>
      <c r="WEX143"/>
      <c r="WEY143"/>
      <c r="WEZ143"/>
      <c r="WFA143"/>
      <c r="WFB143"/>
      <c r="WFC143"/>
      <c r="WFD143"/>
      <c r="WFE143"/>
      <c r="WFF143"/>
      <c r="WFG143"/>
      <c r="WFH143"/>
      <c r="WFI143"/>
      <c r="WFJ143"/>
      <c r="WFK143"/>
      <c r="WFL143"/>
      <c r="WFM143"/>
      <c r="WFN143"/>
      <c r="WFO143"/>
      <c r="WFP143"/>
      <c r="WFQ143"/>
      <c r="WFR143"/>
      <c r="WFS143"/>
      <c r="WFT143"/>
      <c r="WFU143"/>
      <c r="WFV143"/>
      <c r="WFW143"/>
      <c r="WFX143"/>
      <c r="WFY143"/>
      <c r="WFZ143"/>
      <c r="WGA143"/>
      <c r="WGB143"/>
      <c r="WGC143"/>
      <c r="WGD143"/>
      <c r="WGE143"/>
      <c r="WGF143"/>
      <c r="WGG143"/>
      <c r="WGH143"/>
      <c r="WGI143"/>
      <c r="WGJ143"/>
      <c r="WGK143"/>
      <c r="WGL143"/>
      <c r="WGM143"/>
      <c r="WGN143"/>
      <c r="WGO143"/>
      <c r="WGP143"/>
      <c r="WGQ143"/>
      <c r="WGR143"/>
      <c r="WGS143"/>
      <c r="WGT143"/>
      <c r="WGU143"/>
      <c r="WGV143"/>
      <c r="WGW143"/>
      <c r="WGX143"/>
      <c r="WGY143"/>
      <c r="WGZ143"/>
      <c r="WHA143"/>
      <c r="WHB143"/>
      <c r="WHC143"/>
      <c r="WHD143"/>
      <c r="WHE143"/>
      <c r="WHF143"/>
      <c r="WHG143"/>
      <c r="WHH143"/>
      <c r="WHI143"/>
      <c r="WHJ143"/>
      <c r="WHK143"/>
      <c r="WHL143"/>
      <c r="WHM143"/>
      <c r="WHN143"/>
      <c r="WHO143"/>
      <c r="WHP143"/>
      <c r="WHQ143"/>
      <c r="WHR143"/>
      <c r="WHS143"/>
      <c r="WHT143"/>
      <c r="WHU143"/>
      <c r="WHV143"/>
      <c r="WHW143"/>
      <c r="WHX143"/>
      <c r="WHY143"/>
      <c r="WHZ143"/>
      <c r="WIA143"/>
      <c r="WIB143"/>
      <c r="WIC143"/>
      <c r="WID143"/>
      <c r="WIE143"/>
      <c r="WIF143"/>
      <c r="WIG143"/>
      <c r="WIH143"/>
      <c r="WII143"/>
      <c r="WIJ143"/>
      <c r="WIK143"/>
      <c r="WIL143"/>
      <c r="WIM143"/>
      <c r="WIN143"/>
      <c r="WIO143"/>
      <c r="WIP143"/>
      <c r="WIQ143"/>
      <c r="WIR143"/>
      <c r="WIS143"/>
      <c r="WIT143"/>
      <c r="WIU143"/>
      <c r="WIV143"/>
      <c r="WIW143"/>
      <c r="WIX143"/>
      <c r="WIY143"/>
      <c r="WIZ143"/>
      <c r="WJA143"/>
      <c r="WJB143"/>
      <c r="WJC143"/>
      <c r="WJD143"/>
      <c r="WJE143"/>
      <c r="WJF143"/>
      <c r="WJG143"/>
      <c r="WJH143"/>
      <c r="WJI143"/>
      <c r="WJJ143"/>
      <c r="WJK143"/>
      <c r="WJL143"/>
      <c r="WJM143"/>
      <c r="WJN143"/>
      <c r="WJO143"/>
      <c r="WJP143"/>
      <c r="WJQ143"/>
      <c r="WJR143"/>
      <c r="WJS143"/>
      <c r="WJT143"/>
      <c r="WJU143"/>
      <c r="WJV143"/>
      <c r="WJW143"/>
      <c r="WJX143"/>
      <c r="WJY143"/>
      <c r="WJZ143"/>
      <c r="WKA143"/>
      <c r="WKB143"/>
      <c r="WKC143"/>
      <c r="WKD143"/>
      <c r="WKE143"/>
      <c r="WKF143"/>
      <c r="WKG143"/>
      <c r="WKH143"/>
      <c r="WKI143"/>
      <c r="WKJ143"/>
      <c r="WKK143"/>
      <c r="WKL143"/>
      <c r="WKM143"/>
      <c r="WKN143"/>
      <c r="WKO143"/>
      <c r="WKP143"/>
      <c r="WKQ143"/>
      <c r="WKR143"/>
      <c r="WKS143"/>
      <c r="WKT143"/>
      <c r="WKU143"/>
      <c r="WKV143"/>
      <c r="WKW143"/>
      <c r="WKX143"/>
      <c r="WKY143"/>
      <c r="WKZ143"/>
      <c r="WLA143"/>
      <c r="WLB143"/>
      <c r="WLC143"/>
      <c r="WLD143"/>
      <c r="WLE143"/>
      <c r="WLF143"/>
      <c r="WLG143"/>
      <c r="WLH143"/>
      <c r="WLI143"/>
      <c r="WLJ143"/>
      <c r="WLK143"/>
      <c r="WLL143"/>
      <c r="WLM143"/>
      <c r="WLN143"/>
      <c r="WLO143"/>
      <c r="WLP143"/>
      <c r="WLQ143"/>
      <c r="WLR143"/>
      <c r="WLS143"/>
      <c r="WLT143"/>
      <c r="WLU143"/>
      <c r="WLV143"/>
      <c r="WLW143"/>
      <c r="WLX143"/>
      <c r="WLY143"/>
      <c r="WLZ143"/>
      <c r="WMA143"/>
      <c r="WMB143"/>
      <c r="WMC143"/>
      <c r="WMD143"/>
      <c r="WME143"/>
      <c r="WMF143"/>
      <c r="WMG143"/>
      <c r="WMH143"/>
      <c r="WMI143"/>
      <c r="WMJ143"/>
      <c r="WMK143"/>
      <c r="WML143"/>
      <c r="WMM143"/>
      <c r="WMN143"/>
      <c r="WMO143"/>
      <c r="WMP143"/>
      <c r="WMQ143"/>
      <c r="WMR143"/>
      <c r="WMS143"/>
      <c r="WMT143"/>
      <c r="WMU143"/>
      <c r="WMV143"/>
      <c r="WMW143"/>
      <c r="WMX143"/>
      <c r="WMY143"/>
      <c r="WMZ143"/>
      <c r="WNA143"/>
      <c r="WNB143"/>
      <c r="WNC143"/>
      <c r="WND143"/>
      <c r="WNE143"/>
      <c r="WNF143"/>
      <c r="WNG143"/>
      <c r="WNH143"/>
      <c r="WNI143"/>
      <c r="WNJ143"/>
      <c r="WNK143"/>
      <c r="WNL143"/>
      <c r="WNM143"/>
      <c r="WNN143"/>
      <c r="WNO143"/>
      <c r="WNP143"/>
      <c r="WNQ143"/>
      <c r="WNR143"/>
      <c r="WNS143"/>
      <c r="WNT143"/>
      <c r="WNU143"/>
      <c r="WNV143"/>
      <c r="WNW143"/>
      <c r="WNX143"/>
      <c r="WNY143"/>
      <c r="WNZ143"/>
      <c r="WOA143"/>
      <c r="WOB143"/>
      <c r="WOC143"/>
      <c r="WOD143"/>
      <c r="WOE143"/>
      <c r="WOF143"/>
      <c r="WOG143"/>
      <c r="WOH143"/>
      <c r="WOI143"/>
      <c r="WOJ143"/>
      <c r="WOK143"/>
      <c r="WOL143"/>
      <c r="WOM143"/>
      <c r="WON143"/>
      <c r="WOO143"/>
      <c r="WOP143"/>
      <c r="WOQ143"/>
      <c r="WOR143"/>
      <c r="WOS143"/>
      <c r="WOT143"/>
      <c r="WOU143"/>
      <c r="WOV143"/>
      <c r="WOW143"/>
      <c r="WOX143"/>
      <c r="WOY143"/>
      <c r="WOZ143"/>
      <c r="WPA143"/>
      <c r="WPB143"/>
      <c r="WPC143"/>
      <c r="WPD143"/>
      <c r="WPE143"/>
      <c r="WPF143"/>
      <c r="WPG143"/>
      <c r="WPH143"/>
      <c r="WPI143"/>
      <c r="WPJ143"/>
      <c r="WPK143"/>
      <c r="WPL143"/>
      <c r="WPM143"/>
      <c r="WPN143"/>
      <c r="WPO143"/>
      <c r="WPP143"/>
      <c r="WPQ143"/>
      <c r="WPR143"/>
      <c r="WPS143"/>
      <c r="WPT143"/>
      <c r="WPU143"/>
      <c r="WPV143"/>
      <c r="WPW143"/>
      <c r="WPX143"/>
      <c r="WPY143"/>
      <c r="WPZ143"/>
      <c r="WQA143"/>
      <c r="WQB143"/>
      <c r="WQC143"/>
      <c r="WQD143"/>
      <c r="WQE143"/>
      <c r="WQF143"/>
      <c r="WQG143"/>
      <c r="WQH143"/>
      <c r="WQI143"/>
      <c r="WQJ143"/>
      <c r="WQK143"/>
      <c r="WQL143"/>
      <c r="WQM143"/>
      <c r="WQN143"/>
      <c r="WQO143"/>
      <c r="WQP143"/>
      <c r="WQQ143"/>
      <c r="WQR143"/>
      <c r="WQS143"/>
      <c r="WQT143"/>
      <c r="WQU143"/>
      <c r="WQV143"/>
      <c r="WQW143"/>
      <c r="WQX143"/>
      <c r="WQY143"/>
      <c r="WQZ143"/>
      <c r="WRA143"/>
      <c r="WRB143"/>
      <c r="WRC143"/>
      <c r="WRD143"/>
      <c r="WRE143"/>
      <c r="WRF143"/>
      <c r="WRG143"/>
      <c r="WRH143"/>
      <c r="WRI143"/>
      <c r="WRJ143"/>
      <c r="WRK143"/>
      <c r="WRL143"/>
      <c r="WRM143"/>
      <c r="WRN143"/>
      <c r="WRO143"/>
      <c r="WRP143"/>
      <c r="WRQ143"/>
      <c r="WRR143"/>
      <c r="WRS143"/>
      <c r="WRT143"/>
      <c r="WRU143"/>
      <c r="WRV143"/>
      <c r="WRW143"/>
      <c r="WRX143"/>
      <c r="WRY143"/>
      <c r="WRZ143"/>
      <c r="WSA143"/>
      <c r="WSB143"/>
      <c r="WSC143"/>
      <c r="WSD143"/>
      <c r="WSE143"/>
      <c r="WSF143"/>
      <c r="WSG143"/>
      <c r="WSH143"/>
      <c r="WSI143"/>
      <c r="WSJ143"/>
      <c r="WSK143"/>
      <c r="WSL143"/>
      <c r="WSM143"/>
      <c r="WSN143"/>
      <c r="WSO143"/>
      <c r="WSP143"/>
      <c r="WSQ143"/>
      <c r="WSR143"/>
      <c r="WSS143"/>
      <c r="WST143"/>
      <c r="WSU143"/>
      <c r="WSV143"/>
      <c r="WSW143"/>
      <c r="WSX143"/>
      <c r="WSY143"/>
      <c r="WSZ143"/>
      <c r="WTA143"/>
      <c r="WTB143"/>
      <c r="WTC143"/>
      <c r="WTD143"/>
      <c r="WTE143"/>
      <c r="WTF143"/>
      <c r="WTG143"/>
      <c r="WTH143"/>
      <c r="WTI143"/>
      <c r="WTJ143"/>
      <c r="WTK143"/>
      <c r="WTL143"/>
      <c r="WTM143"/>
      <c r="WTN143"/>
      <c r="WTO143"/>
      <c r="WTP143"/>
      <c r="WTQ143"/>
      <c r="WTR143"/>
      <c r="WTS143"/>
      <c r="WTT143"/>
      <c r="WTU143"/>
      <c r="WTV143"/>
      <c r="WTW143"/>
      <c r="WTX143"/>
      <c r="WTY143"/>
      <c r="WTZ143"/>
      <c r="WUA143"/>
      <c r="WUB143"/>
      <c r="WUC143"/>
      <c r="WUD143"/>
      <c r="WUE143"/>
      <c r="WUF143"/>
      <c r="WUG143"/>
      <c r="WUH143"/>
      <c r="WUI143"/>
      <c r="WUJ143"/>
      <c r="WUK143"/>
      <c r="WUL143"/>
      <c r="WUM143"/>
      <c r="WUN143"/>
      <c r="WUO143"/>
      <c r="WUP143"/>
      <c r="WUQ143"/>
      <c r="WUR143"/>
      <c r="WUS143"/>
      <c r="WUT143"/>
      <c r="WUU143"/>
      <c r="WUV143"/>
      <c r="WUW143"/>
      <c r="WUX143"/>
      <c r="WUY143"/>
      <c r="WUZ143"/>
      <c r="WVA143"/>
      <c r="WVB143"/>
      <c r="WVC143"/>
      <c r="WVD143"/>
      <c r="WVE143"/>
      <c r="WVF143"/>
      <c r="WVG143"/>
      <c r="WVH143"/>
      <c r="WVI143"/>
      <c r="WVJ143"/>
      <c r="WVK143"/>
      <c r="WVL143"/>
      <c r="WVM143"/>
      <c r="WVN143"/>
      <c r="WVO143"/>
      <c r="WVP143"/>
      <c r="WVQ143"/>
      <c r="WVR143"/>
      <c r="WVS143"/>
      <c r="WVT143"/>
      <c r="WVU143"/>
      <c r="WVV143"/>
      <c r="WVW143"/>
      <c r="WVX143"/>
      <c r="WVY143"/>
      <c r="WVZ143"/>
      <c r="WWA143"/>
      <c r="WWB143"/>
      <c r="WWC143"/>
      <c r="WWD143"/>
      <c r="WWE143"/>
      <c r="WWF143"/>
      <c r="WWG143"/>
      <c r="WWH143"/>
      <c r="WWI143"/>
      <c r="WWJ143"/>
      <c r="WWK143"/>
      <c r="WWL143"/>
      <c r="WWM143"/>
      <c r="WWN143"/>
      <c r="WWO143"/>
      <c r="WWP143"/>
      <c r="WWQ143"/>
      <c r="WWR143"/>
      <c r="WWS143"/>
      <c r="WWT143"/>
      <c r="WWU143"/>
      <c r="WWV143"/>
      <c r="WWW143"/>
      <c r="WWX143"/>
      <c r="WWY143"/>
      <c r="WWZ143"/>
      <c r="WXA143"/>
      <c r="WXB143"/>
      <c r="WXC143"/>
      <c r="WXD143"/>
      <c r="WXE143"/>
      <c r="WXF143"/>
      <c r="WXG143"/>
      <c r="WXH143"/>
      <c r="WXI143"/>
      <c r="WXJ143"/>
      <c r="WXK143"/>
      <c r="WXL143"/>
      <c r="WXM143"/>
      <c r="WXN143"/>
      <c r="WXO143"/>
      <c r="WXP143"/>
      <c r="WXQ143"/>
      <c r="WXR143"/>
      <c r="WXS143"/>
      <c r="WXT143"/>
      <c r="WXU143"/>
      <c r="WXV143"/>
      <c r="WXW143"/>
      <c r="WXX143"/>
      <c r="WXY143"/>
      <c r="WXZ143"/>
      <c r="WYA143"/>
      <c r="WYB143"/>
      <c r="WYC143"/>
      <c r="WYD143"/>
      <c r="WYE143"/>
      <c r="WYF143"/>
      <c r="WYG143"/>
      <c r="WYH143"/>
      <c r="WYI143"/>
      <c r="WYJ143"/>
      <c r="WYK143"/>
      <c r="WYL143"/>
      <c r="WYM143"/>
      <c r="WYN143"/>
      <c r="WYO143"/>
      <c r="WYP143"/>
      <c r="WYQ143"/>
      <c r="WYR143"/>
      <c r="WYS143"/>
      <c r="WYT143"/>
      <c r="WYU143"/>
      <c r="WYV143"/>
      <c r="WYW143"/>
      <c r="WYX143"/>
      <c r="WYY143"/>
      <c r="WYZ143"/>
      <c r="WZA143"/>
      <c r="WZB143"/>
      <c r="WZC143"/>
      <c r="WZD143"/>
      <c r="WZE143"/>
      <c r="WZF143"/>
      <c r="WZG143"/>
      <c r="WZH143"/>
      <c r="WZI143"/>
      <c r="WZJ143"/>
      <c r="WZK143"/>
      <c r="WZL143"/>
      <c r="WZM143"/>
      <c r="WZN143"/>
      <c r="WZO143"/>
      <c r="WZP143"/>
      <c r="WZQ143"/>
      <c r="WZR143"/>
      <c r="WZS143"/>
      <c r="WZT143"/>
      <c r="WZU143"/>
      <c r="WZV143"/>
      <c r="WZW143"/>
      <c r="WZX143"/>
      <c r="WZY143"/>
      <c r="WZZ143"/>
      <c r="XAA143"/>
      <c r="XAB143"/>
      <c r="XAC143"/>
      <c r="XAD143"/>
      <c r="XAE143"/>
      <c r="XAF143"/>
      <c r="XAG143"/>
      <c r="XAH143"/>
      <c r="XAI143"/>
      <c r="XAJ143"/>
      <c r="XAK143"/>
      <c r="XAL143"/>
      <c r="XAM143"/>
      <c r="XAN143"/>
      <c r="XAO143"/>
      <c r="XAP143"/>
      <c r="XAQ143"/>
      <c r="XAR143"/>
      <c r="XAS143"/>
      <c r="XAT143"/>
      <c r="XAU143"/>
      <c r="XAV143"/>
      <c r="XAW143"/>
      <c r="XAX143"/>
      <c r="XAY143"/>
      <c r="XAZ143"/>
      <c r="XBA143"/>
      <c r="XBB143"/>
      <c r="XBC143"/>
      <c r="XBD143"/>
      <c r="XBE143"/>
      <c r="XBF143"/>
      <c r="XBG143"/>
      <c r="XBH143"/>
      <c r="XBI143"/>
      <c r="XBJ143"/>
      <c r="XBK143"/>
      <c r="XBL143"/>
      <c r="XBM143"/>
      <c r="XBN143"/>
      <c r="XBO143"/>
      <c r="XBP143"/>
      <c r="XBQ143"/>
      <c r="XBR143"/>
      <c r="XBS143"/>
      <c r="XBT143"/>
      <c r="XBU143"/>
      <c r="XBV143"/>
      <c r="XBW143"/>
      <c r="XBX143"/>
      <c r="XBY143"/>
      <c r="XBZ143"/>
      <c r="XCA143"/>
      <c r="XCB143"/>
      <c r="XCC143"/>
      <c r="XCD143"/>
      <c r="XCE143"/>
      <c r="XCF143"/>
      <c r="XCG143"/>
      <c r="XCH143"/>
      <c r="XCI143"/>
      <c r="XCJ143"/>
      <c r="XCK143"/>
      <c r="XCL143"/>
      <c r="XCM143"/>
      <c r="XCN143"/>
      <c r="XCO143"/>
      <c r="XCP143"/>
      <c r="XCQ143"/>
      <c r="XCR143"/>
      <c r="XCS143"/>
      <c r="XCT143"/>
      <c r="XCU143"/>
      <c r="XCV143"/>
      <c r="XCW143"/>
      <c r="XCX143"/>
      <c r="XCY143"/>
      <c r="XCZ143"/>
      <c r="XDA143"/>
      <c r="XDB143"/>
      <c r="XDC143"/>
      <c r="XDD143"/>
      <c r="XDE143"/>
      <c r="XDF143"/>
      <c r="XDG143"/>
      <c r="XDH143"/>
      <c r="XDI143"/>
      <c r="XDJ143"/>
      <c r="XDK143"/>
      <c r="XDL143"/>
      <c r="XDM143"/>
      <c r="XDN143"/>
      <c r="XDO143"/>
      <c r="XDP143"/>
      <c r="XDQ143"/>
      <c r="XDR143"/>
      <c r="XDS143"/>
      <c r="XDT143"/>
      <c r="XDU143"/>
      <c r="XDV143"/>
      <c r="XDW143"/>
      <c r="XDX143"/>
      <c r="XDY143"/>
      <c r="XDZ143"/>
      <c r="XEA143"/>
      <c r="XEB143"/>
      <c r="XEC143"/>
      <c r="XED143"/>
      <c r="XEE143"/>
      <c r="XEF143"/>
      <c r="XEG143"/>
      <c r="XEH143"/>
      <c r="XEI143"/>
      <c r="XEJ143"/>
      <c r="XEK143"/>
      <c r="XEL143"/>
      <c r="XEM143"/>
      <c r="XEN143"/>
      <c r="XEO143"/>
      <c r="XEP143"/>
      <c r="XEQ143"/>
      <c r="XER143"/>
      <c r="XES143"/>
      <c r="XET143"/>
      <c r="XEU143"/>
      <c r="XEV143"/>
      <c r="XEW143"/>
      <c r="XEX143"/>
      <c r="XEY143"/>
      <c r="XEZ143"/>
      <c r="XFA143"/>
      <c r="XFB143"/>
      <c r="XFC143"/>
      <c r="XFD143"/>
    </row>
    <row r="144" spans="1:16384" s="290" customFormat="1" ht="16.5" x14ac:dyDescent="0.3">
      <c r="A144" s="300"/>
      <c r="B144" s="282" t="s">
        <v>401</v>
      </c>
      <c r="C144" s="334" t="s">
        <v>1579</v>
      </c>
      <c r="D144" s="332">
        <f>'IN_Performance Indicators'!E250</f>
        <v>0</v>
      </c>
      <c r="E144" s="332">
        <f>'IN_Performance Indicators'!F250</f>
        <v>0</v>
      </c>
      <c r="F144" s="302"/>
      <c r="G144" s="302"/>
      <c r="H144" s="295"/>
      <c r="I144" s="2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c r="AMK144"/>
      <c r="AML144"/>
      <c r="AMM144"/>
      <c r="AMN144"/>
      <c r="AMO144"/>
      <c r="AMP144"/>
      <c r="AMQ144"/>
      <c r="AMR144"/>
      <c r="AMS144"/>
      <c r="AMT144"/>
      <c r="AMU144"/>
      <c r="AMV144"/>
      <c r="AMW144"/>
      <c r="AMX144"/>
      <c r="AMY144"/>
      <c r="AMZ144"/>
      <c r="ANA144"/>
      <c r="ANB144"/>
      <c r="ANC144"/>
      <c r="AND144"/>
      <c r="ANE144"/>
      <c r="ANF144"/>
      <c r="ANG144"/>
      <c r="ANH144"/>
      <c r="ANI144"/>
      <c r="ANJ144"/>
      <c r="ANK144"/>
      <c r="ANL144"/>
      <c r="ANM144"/>
      <c r="ANN144"/>
      <c r="ANO144"/>
      <c r="ANP144"/>
      <c r="ANQ144"/>
      <c r="ANR144"/>
      <c r="ANS144"/>
      <c r="ANT144"/>
      <c r="ANU144"/>
      <c r="ANV144"/>
      <c r="ANW144"/>
      <c r="ANX144"/>
      <c r="ANY144"/>
      <c r="ANZ144"/>
      <c r="AOA144"/>
      <c r="AOB144"/>
      <c r="AOC144"/>
      <c r="AOD144"/>
      <c r="AOE144"/>
      <c r="AOF144"/>
      <c r="AOG144"/>
      <c r="AOH144"/>
      <c r="AOI144"/>
      <c r="AOJ144"/>
      <c r="AOK144"/>
      <c r="AOL144"/>
      <c r="AOM144"/>
      <c r="AON144"/>
      <c r="AOO144"/>
      <c r="AOP144"/>
      <c r="AOQ144"/>
      <c r="AOR144"/>
      <c r="AOS144"/>
      <c r="AOT144"/>
      <c r="AOU144"/>
      <c r="AOV144"/>
      <c r="AOW144"/>
      <c r="AOX144"/>
      <c r="AOY144"/>
      <c r="AOZ144"/>
      <c r="APA144"/>
      <c r="APB144"/>
      <c r="APC144"/>
      <c r="APD144"/>
      <c r="APE144"/>
      <c r="APF144"/>
      <c r="APG144"/>
      <c r="APH144"/>
      <c r="API144"/>
      <c r="APJ144"/>
      <c r="APK144"/>
      <c r="APL144"/>
      <c r="APM144"/>
      <c r="APN144"/>
      <c r="APO144"/>
      <c r="APP144"/>
      <c r="APQ144"/>
      <c r="APR144"/>
      <c r="APS144"/>
      <c r="APT144"/>
      <c r="APU144"/>
      <c r="APV144"/>
      <c r="APW144"/>
      <c r="APX144"/>
      <c r="APY144"/>
      <c r="APZ144"/>
      <c r="AQA144"/>
      <c r="AQB144"/>
      <c r="AQC144"/>
      <c r="AQD144"/>
      <c r="AQE144"/>
      <c r="AQF144"/>
      <c r="AQG144"/>
      <c r="AQH144"/>
      <c r="AQI144"/>
      <c r="AQJ144"/>
      <c r="AQK144"/>
      <c r="AQL144"/>
      <c r="AQM144"/>
      <c r="AQN144"/>
      <c r="AQO144"/>
      <c r="AQP144"/>
      <c r="AQQ144"/>
      <c r="AQR144"/>
      <c r="AQS144"/>
      <c r="AQT144"/>
      <c r="AQU144"/>
      <c r="AQV144"/>
      <c r="AQW144"/>
      <c r="AQX144"/>
      <c r="AQY144"/>
      <c r="AQZ144"/>
      <c r="ARA144"/>
      <c r="ARB144"/>
      <c r="ARC144"/>
      <c r="ARD144"/>
      <c r="ARE144"/>
      <c r="ARF144"/>
      <c r="ARG144"/>
      <c r="ARH144"/>
      <c r="ARI144"/>
      <c r="ARJ144"/>
      <c r="ARK144"/>
      <c r="ARL144"/>
      <c r="ARM144"/>
      <c r="ARN144"/>
      <c r="ARO144"/>
      <c r="ARP144"/>
      <c r="ARQ144"/>
      <c r="ARR144"/>
      <c r="ARS144"/>
      <c r="ART144"/>
      <c r="ARU144"/>
      <c r="ARV144"/>
      <c r="ARW144"/>
      <c r="ARX144"/>
      <c r="ARY144"/>
      <c r="ARZ144"/>
      <c r="ASA144"/>
      <c r="ASB144"/>
      <c r="ASC144"/>
      <c r="ASD144"/>
      <c r="ASE144"/>
      <c r="ASF144"/>
      <c r="ASG144"/>
      <c r="ASH144"/>
      <c r="ASI144"/>
      <c r="ASJ144"/>
      <c r="ASK144"/>
      <c r="ASL144"/>
      <c r="ASM144"/>
      <c r="ASN144"/>
      <c r="ASO144"/>
      <c r="ASP144"/>
      <c r="ASQ144"/>
      <c r="ASR144"/>
      <c r="ASS144"/>
      <c r="AST144"/>
      <c r="ASU144"/>
      <c r="ASV144"/>
      <c r="ASW144"/>
      <c r="ASX144"/>
      <c r="ASY144"/>
      <c r="ASZ144"/>
      <c r="ATA144"/>
      <c r="ATB144"/>
      <c r="ATC144"/>
      <c r="ATD144"/>
      <c r="ATE144"/>
      <c r="ATF144"/>
      <c r="ATG144"/>
      <c r="ATH144"/>
      <c r="ATI144"/>
      <c r="ATJ144"/>
      <c r="ATK144"/>
      <c r="ATL144"/>
      <c r="ATM144"/>
      <c r="ATN144"/>
      <c r="ATO144"/>
      <c r="ATP144"/>
      <c r="ATQ144"/>
      <c r="ATR144"/>
      <c r="ATS144"/>
      <c r="ATT144"/>
      <c r="ATU144"/>
      <c r="ATV144"/>
      <c r="ATW144"/>
      <c r="ATX144"/>
      <c r="ATY144"/>
      <c r="ATZ144"/>
      <c r="AUA144"/>
      <c r="AUB144"/>
      <c r="AUC144"/>
      <c r="AUD144"/>
      <c r="AUE144"/>
      <c r="AUF144"/>
      <c r="AUG144"/>
      <c r="AUH144"/>
      <c r="AUI144"/>
      <c r="AUJ144"/>
      <c r="AUK144"/>
      <c r="AUL144"/>
      <c r="AUM144"/>
      <c r="AUN144"/>
      <c r="AUO144"/>
      <c r="AUP144"/>
      <c r="AUQ144"/>
      <c r="AUR144"/>
      <c r="AUS144"/>
      <c r="AUT144"/>
      <c r="AUU144"/>
      <c r="AUV144"/>
      <c r="AUW144"/>
      <c r="AUX144"/>
      <c r="AUY144"/>
      <c r="AUZ144"/>
      <c r="AVA144"/>
      <c r="AVB144"/>
      <c r="AVC144"/>
      <c r="AVD144"/>
      <c r="AVE144"/>
      <c r="AVF144"/>
      <c r="AVG144"/>
      <c r="AVH144"/>
      <c r="AVI144"/>
      <c r="AVJ144"/>
      <c r="AVK144"/>
      <c r="AVL144"/>
      <c r="AVM144"/>
      <c r="AVN144"/>
      <c r="AVO144"/>
      <c r="AVP144"/>
      <c r="AVQ144"/>
      <c r="AVR144"/>
      <c r="AVS144"/>
      <c r="AVT144"/>
      <c r="AVU144"/>
      <c r="AVV144"/>
      <c r="AVW144"/>
      <c r="AVX144"/>
      <c r="AVY144"/>
      <c r="AVZ144"/>
      <c r="AWA144"/>
      <c r="AWB144"/>
      <c r="AWC144"/>
      <c r="AWD144"/>
      <c r="AWE144"/>
      <c r="AWF144"/>
      <c r="AWG144"/>
      <c r="AWH144"/>
      <c r="AWI144"/>
      <c r="AWJ144"/>
      <c r="AWK144"/>
      <c r="AWL144"/>
      <c r="AWM144"/>
      <c r="AWN144"/>
      <c r="AWO144"/>
      <c r="AWP144"/>
      <c r="AWQ144"/>
      <c r="AWR144"/>
      <c r="AWS144"/>
      <c r="AWT144"/>
      <c r="AWU144"/>
      <c r="AWV144"/>
      <c r="AWW144"/>
      <c r="AWX144"/>
      <c r="AWY144"/>
      <c r="AWZ144"/>
      <c r="AXA144"/>
      <c r="AXB144"/>
      <c r="AXC144"/>
      <c r="AXD144"/>
      <c r="AXE144"/>
      <c r="AXF144"/>
      <c r="AXG144"/>
      <c r="AXH144"/>
      <c r="AXI144"/>
      <c r="AXJ144"/>
      <c r="AXK144"/>
      <c r="AXL144"/>
      <c r="AXM144"/>
      <c r="AXN144"/>
      <c r="AXO144"/>
      <c r="AXP144"/>
      <c r="AXQ144"/>
      <c r="AXR144"/>
      <c r="AXS144"/>
      <c r="AXT144"/>
      <c r="AXU144"/>
      <c r="AXV144"/>
      <c r="AXW144"/>
      <c r="AXX144"/>
      <c r="AXY144"/>
      <c r="AXZ144"/>
      <c r="AYA144"/>
      <c r="AYB144"/>
      <c r="AYC144"/>
      <c r="AYD144"/>
      <c r="AYE144"/>
      <c r="AYF144"/>
      <c r="AYG144"/>
      <c r="AYH144"/>
      <c r="AYI144"/>
      <c r="AYJ144"/>
      <c r="AYK144"/>
      <c r="AYL144"/>
      <c r="AYM144"/>
      <c r="AYN144"/>
      <c r="AYO144"/>
      <c r="AYP144"/>
      <c r="AYQ144"/>
      <c r="AYR144"/>
      <c r="AYS144"/>
      <c r="AYT144"/>
      <c r="AYU144"/>
      <c r="AYV144"/>
      <c r="AYW144"/>
      <c r="AYX144"/>
      <c r="AYY144"/>
      <c r="AYZ144"/>
      <c r="AZA144"/>
      <c r="AZB144"/>
      <c r="AZC144"/>
      <c r="AZD144"/>
      <c r="AZE144"/>
      <c r="AZF144"/>
      <c r="AZG144"/>
      <c r="AZH144"/>
      <c r="AZI144"/>
      <c r="AZJ144"/>
      <c r="AZK144"/>
      <c r="AZL144"/>
      <c r="AZM144"/>
      <c r="AZN144"/>
      <c r="AZO144"/>
      <c r="AZP144"/>
      <c r="AZQ144"/>
      <c r="AZR144"/>
      <c r="AZS144"/>
      <c r="AZT144"/>
      <c r="AZU144"/>
      <c r="AZV144"/>
      <c r="AZW144"/>
      <c r="AZX144"/>
      <c r="AZY144"/>
      <c r="AZZ144"/>
      <c r="BAA144"/>
      <c r="BAB144"/>
      <c r="BAC144"/>
      <c r="BAD144"/>
      <c r="BAE144"/>
      <c r="BAF144"/>
      <c r="BAG144"/>
      <c r="BAH144"/>
      <c r="BAI144"/>
      <c r="BAJ144"/>
      <c r="BAK144"/>
      <c r="BAL144"/>
      <c r="BAM144"/>
      <c r="BAN144"/>
      <c r="BAO144"/>
      <c r="BAP144"/>
      <c r="BAQ144"/>
      <c r="BAR144"/>
      <c r="BAS144"/>
      <c r="BAT144"/>
      <c r="BAU144"/>
      <c r="BAV144"/>
      <c r="BAW144"/>
      <c r="BAX144"/>
      <c r="BAY144"/>
      <c r="BAZ144"/>
      <c r="BBA144"/>
      <c r="BBB144"/>
      <c r="BBC144"/>
      <c r="BBD144"/>
      <c r="BBE144"/>
      <c r="BBF144"/>
      <c r="BBG144"/>
      <c r="BBH144"/>
      <c r="BBI144"/>
      <c r="BBJ144"/>
      <c r="BBK144"/>
      <c r="BBL144"/>
      <c r="BBM144"/>
      <c r="BBN144"/>
      <c r="BBO144"/>
      <c r="BBP144"/>
      <c r="BBQ144"/>
      <c r="BBR144"/>
      <c r="BBS144"/>
      <c r="BBT144"/>
      <c r="BBU144"/>
      <c r="BBV144"/>
      <c r="BBW144"/>
      <c r="BBX144"/>
      <c r="BBY144"/>
      <c r="BBZ144"/>
      <c r="BCA144"/>
      <c r="BCB144"/>
      <c r="BCC144"/>
      <c r="BCD144"/>
      <c r="BCE144"/>
      <c r="BCF144"/>
      <c r="BCG144"/>
      <c r="BCH144"/>
      <c r="BCI144"/>
      <c r="BCJ144"/>
      <c r="BCK144"/>
      <c r="BCL144"/>
      <c r="BCM144"/>
      <c r="BCN144"/>
      <c r="BCO144"/>
      <c r="BCP144"/>
      <c r="BCQ144"/>
      <c r="BCR144"/>
      <c r="BCS144"/>
      <c r="BCT144"/>
      <c r="BCU144"/>
      <c r="BCV144"/>
      <c r="BCW144"/>
      <c r="BCX144"/>
      <c r="BCY144"/>
      <c r="BCZ144"/>
      <c r="BDA144"/>
      <c r="BDB144"/>
      <c r="BDC144"/>
      <c r="BDD144"/>
      <c r="BDE144"/>
      <c r="BDF144"/>
      <c r="BDG144"/>
      <c r="BDH144"/>
      <c r="BDI144"/>
      <c r="BDJ144"/>
      <c r="BDK144"/>
      <c r="BDL144"/>
      <c r="BDM144"/>
      <c r="BDN144"/>
      <c r="BDO144"/>
      <c r="BDP144"/>
      <c r="BDQ144"/>
      <c r="BDR144"/>
      <c r="BDS144"/>
      <c r="BDT144"/>
      <c r="BDU144"/>
      <c r="BDV144"/>
      <c r="BDW144"/>
      <c r="BDX144"/>
      <c r="BDY144"/>
      <c r="BDZ144"/>
      <c r="BEA144"/>
      <c r="BEB144"/>
      <c r="BEC144"/>
      <c r="BED144"/>
      <c r="BEE144"/>
      <c r="BEF144"/>
      <c r="BEG144"/>
      <c r="BEH144"/>
      <c r="BEI144"/>
      <c r="BEJ144"/>
      <c r="BEK144"/>
      <c r="BEL144"/>
      <c r="BEM144"/>
      <c r="BEN144"/>
      <c r="BEO144"/>
      <c r="BEP144"/>
      <c r="BEQ144"/>
      <c r="BER144"/>
      <c r="BES144"/>
      <c r="BET144"/>
      <c r="BEU144"/>
      <c r="BEV144"/>
      <c r="BEW144"/>
      <c r="BEX144"/>
      <c r="BEY144"/>
      <c r="BEZ144"/>
      <c r="BFA144"/>
      <c r="BFB144"/>
      <c r="BFC144"/>
      <c r="BFD144"/>
      <c r="BFE144"/>
      <c r="BFF144"/>
      <c r="BFG144"/>
      <c r="BFH144"/>
      <c r="BFI144"/>
      <c r="BFJ144"/>
      <c r="BFK144"/>
      <c r="BFL144"/>
      <c r="BFM144"/>
      <c r="BFN144"/>
      <c r="BFO144"/>
      <c r="BFP144"/>
      <c r="BFQ144"/>
      <c r="BFR144"/>
      <c r="BFS144"/>
      <c r="BFT144"/>
      <c r="BFU144"/>
      <c r="BFV144"/>
      <c r="BFW144"/>
      <c r="BFX144"/>
      <c r="BFY144"/>
      <c r="BFZ144"/>
      <c r="BGA144"/>
      <c r="BGB144"/>
      <c r="BGC144"/>
      <c r="BGD144"/>
      <c r="BGE144"/>
      <c r="BGF144"/>
      <c r="BGG144"/>
      <c r="BGH144"/>
      <c r="BGI144"/>
      <c r="BGJ144"/>
      <c r="BGK144"/>
      <c r="BGL144"/>
      <c r="BGM144"/>
      <c r="BGN144"/>
      <c r="BGO144"/>
      <c r="BGP144"/>
      <c r="BGQ144"/>
      <c r="BGR144"/>
      <c r="BGS144"/>
      <c r="BGT144"/>
      <c r="BGU144"/>
      <c r="BGV144"/>
      <c r="BGW144"/>
      <c r="BGX144"/>
      <c r="BGY144"/>
      <c r="BGZ144"/>
      <c r="BHA144"/>
      <c r="BHB144"/>
      <c r="BHC144"/>
      <c r="BHD144"/>
      <c r="BHE144"/>
      <c r="BHF144"/>
      <c r="BHG144"/>
      <c r="BHH144"/>
      <c r="BHI144"/>
      <c r="BHJ144"/>
      <c r="BHK144"/>
      <c r="BHL144"/>
      <c r="BHM144"/>
      <c r="BHN144"/>
      <c r="BHO144"/>
      <c r="BHP144"/>
      <c r="BHQ144"/>
      <c r="BHR144"/>
      <c r="BHS144"/>
      <c r="BHT144"/>
      <c r="BHU144"/>
      <c r="BHV144"/>
      <c r="BHW144"/>
      <c r="BHX144"/>
      <c r="BHY144"/>
      <c r="BHZ144"/>
      <c r="BIA144"/>
      <c r="BIB144"/>
      <c r="BIC144"/>
      <c r="BID144"/>
      <c r="BIE144"/>
      <c r="BIF144"/>
      <c r="BIG144"/>
      <c r="BIH144"/>
      <c r="BII144"/>
      <c r="BIJ144"/>
      <c r="BIK144"/>
      <c r="BIL144"/>
      <c r="BIM144"/>
      <c r="BIN144"/>
      <c r="BIO144"/>
      <c r="BIP144"/>
      <c r="BIQ144"/>
      <c r="BIR144"/>
      <c r="BIS144"/>
      <c r="BIT144"/>
      <c r="BIU144"/>
      <c r="BIV144"/>
      <c r="BIW144"/>
      <c r="BIX144"/>
      <c r="BIY144"/>
      <c r="BIZ144"/>
      <c r="BJA144"/>
      <c r="BJB144"/>
      <c r="BJC144"/>
      <c r="BJD144"/>
      <c r="BJE144"/>
      <c r="BJF144"/>
      <c r="BJG144"/>
      <c r="BJH144"/>
      <c r="BJI144"/>
      <c r="BJJ144"/>
      <c r="BJK144"/>
      <c r="BJL144"/>
      <c r="BJM144"/>
      <c r="BJN144"/>
      <c r="BJO144"/>
      <c r="BJP144"/>
      <c r="BJQ144"/>
      <c r="BJR144"/>
      <c r="BJS144"/>
      <c r="BJT144"/>
      <c r="BJU144"/>
      <c r="BJV144"/>
      <c r="BJW144"/>
      <c r="BJX144"/>
      <c r="BJY144"/>
      <c r="BJZ144"/>
      <c r="BKA144"/>
      <c r="BKB144"/>
      <c r="BKC144"/>
      <c r="BKD144"/>
      <c r="BKE144"/>
      <c r="BKF144"/>
      <c r="BKG144"/>
      <c r="BKH144"/>
      <c r="BKI144"/>
      <c r="BKJ144"/>
      <c r="BKK144"/>
      <c r="BKL144"/>
      <c r="BKM144"/>
      <c r="BKN144"/>
      <c r="BKO144"/>
      <c r="BKP144"/>
      <c r="BKQ144"/>
      <c r="BKR144"/>
      <c r="BKS144"/>
      <c r="BKT144"/>
      <c r="BKU144"/>
      <c r="BKV144"/>
      <c r="BKW144"/>
      <c r="BKX144"/>
      <c r="BKY144"/>
      <c r="BKZ144"/>
      <c r="BLA144"/>
      <c r="BLB144"/>
      <c r="BLC144"/>
      <c r="BLD144"/>
      <c r="BLE144"/>
      <c r="BLF144"/>
      <c r="BLG144"/>
      <c r="BLH144"/>
      <c r="BLI144"/>
      <c r="BLJ144"/>
      <c r="BLK144"/>
      <c r="BLL144"/>
      <c r="BLM144"/>
      <c r="BLN144"/>
      <c r="BLO144"/>
      <c r="BLP144"/>
      <c r="BLQ144"/>
      <c r="BLR144"/>
      <c r="BLS144"/>
      <c r="BLT144"/>
      <c r="BLU144"/>
      <c r="BLV144"/>
      <c r="BLW144"/>
      <c r="BLX144"/>
      <c r="BLY144"/>
      <c r="BLZ144"/>
      <c r="BMA144"/>
      <c r="BMB144"/>
      <c r="BMC144"/>
      <c r="BMD144"/>
      <c r="BME144"/>
      <c r="BMF144"/>
      <c r="BMG144"/>
      <c r="BMH144"/>
      <c r="BMI144"/>
      <c r="BMJ144"/>
      <c r="BMK144"/>
      <c r="BML144"/>
      <c r="BMM144"/>
      <c r="BMN144"/>
      <c r="BMO144"/>
      <c r="BMP144"/>
      <c r="BMQ144"/>
      <c r="BMR144"/>
      <c r="BMS144"/>
      <c r="BMT144"/>
      <c r="BMU144"/>
      <c r="BMV144"/>
      <c r="BMW144"/>
      <c r="BMX144"/>
      <c r="BMY144"/>
      <c r="BMZ144"/>
      <c r="BNA144"/>
      <c r="BNB144"/>
      <c r="BNC144"/>
      <c r="BND144"/>
      <c r="BNE144"/>
      <c r="BNF144"/>
      <c r="BNG144"/>
      <c r="BNH144"/>
      <c r="BNI144"/>
      <c r="BNJ144"/>
      <c r="BNK144"/>
      <c r="BNL144"/>
      <c r="BNM144"/>
      <c r="BNN144"/>
      <c r="BNO144"/>
      <c r="BNP144"/>
      <c r="BNQ144"/>
      <c r="BNR144"/>
      <c r="BNS144"/>
      <c r="BNT144"/>
      <c r="BNU144"/>
      <c r="BNV144"/>
      <c r="BNW144"/>
      <c r="BNX144"/>
      <c r="BNY144"/>
      <c r="BNZ144"/>
      <c r="BOA144"/>
      <c r="BOB144"/>
      <c r="BOC144"/>
      <c r="BOD144"/>
      <c r="BOE144"/>
      <c r="BOF144"/>
      <c r="BOG144"/>
      <c r="BOH144"/>
      <c r="BOI144"/>
      <c r="BOJ144"/>
      <c r="BOK144"/>
      <c r="BOL144"/>
      <c r="BOM144"/>
      <c r="BON144"/>
      <c r="BOO144"/>
      <c r="BOP144"/>
      <c r="BOQ144"/>
      <c r="BOR144"/>
      <c r="BOS144"/>
      <c r="BOT144"/>
      <c r="BOU144"/>
      <c r="BOV144"/>
      <c r="BOW144"/>
      <c r="BOX144"/>
      <c r="BOY144"/>
      <c r="BOZ144"/>
      <c r="BPA144"/>
      <c r="BPB144"/>
      <c r="BPC144"/>
      <c r="BPD144"/>
      <c r="BPE144"/>
      <c r="BPF144"/>
      <c r="BPG144"/>
      <c r="BPH144"/>
      <c r="BPI144"/>
      <c r="BPJ144"/>
      <c r="BPK144"/>
      <c r="BPL144"/>
      <c r="BPM144"/>
      <c r="BPN144"/>
      <c r="BPO144"/>
      <c r="BPP144"/>
      <c r="BPQ144"/>
      <c r="BPR144"/>
      <c r="BPS144"/>
      <c r="BPT144"/>
      <c r="BPU144"/>
      <c r="BPV144"/>
      <c r="BPW144"/>
      <c r="BPX144"/>
      <c r="BPY144"/>
      <c r="BPZ144"/>
      <c r="BQA144"/>
      <c r="BQB144"/>
      <c r="BQC144"/>
      <c r="BQD144"/>
      <c r="BQE144"/>
      <c r="BQF144"/>
      <c r="BQG144"/>
      <c r="BQH144"/>
      <c r="BQI144"/>
      <c r="BQJ144"/>
      <c r="BQK144"/>
      <c r="BQL144"/>
      <c r="BQM144"/>
      <c r="BQN144"/>
      <c r="BQO144"/>
      <c r="BQP144"/>
      <c r="BQQ144"/>
      <c r="BQR144"/>
      <c r="BQS144"/>
      <c r="BQT144"/>
      <c r="BQU144"/>
      <c r="BQV144"/>
      <c r="BQW144"/>
      <c r="BQX144"/>
      <c r="BQY144"/>
      <c r="BQZ144"/>
      <c r="BRA144"/>
      <c r="BRB144"/>
      <c r="BRC144"/>
      <c r="BRD144"/>
      <c r="BRE144"/>
      <c r="BRF144"/>
      <c r="BRG144"/>
      <c r="BRH144"/>
      <c r="BRI144"/>
      <c r="BRJ144"/>
      <c r="BRK144"/>
      <c r="BRL144"/>
      <c r="BRM144"/>
      <c r="BRN144"/>
      <c r="BRO144"/>
      <c r="BRP144"/>
      <c r="BRQ144"/>
      <c r="BRR144"/>
      <c r="BRS144"/>
      <c r="BRT144"/>
      <c r="BRU144"/>
      <c r="BRV144"/>
      <c r="BRW144"/>
      <c r="BRX144"/>
      <c r="BRY144"/>
      <c r="BRZ144"/>
      <c r="BSA144"/>
      <c r="BSB144"/>
      <c r="BSC144"/>
      <c r="BSD144"/>
      <c r="BSE144"/>
      <c r="BSF144"/>
      <c r="BSG144"/>
      <c r="BSH144"/>
      <c r="BSI144"/>
      <c r="BSJ144"/>
      <c r="BSK144"/>
      <c r="BSL144"/>
      <c r="BSM144"/>
      <c r="BSN144"/>
      <c r="BSO144"/>
      <c r="BSP144"/>
      <c r="BSQ144"/>
      <c r="BSR144"/>
      <c r="BSS144"/>
      <c r="BST144"/>
      <c r="BSU144"/>
      <c r="BSV144"/>
      <c r="BSW144"/>
      <c r="BSX144"/>
      <c r="BSY144"/>
      <c r="BSZ144"/>
      <c r="BTA144"/>
      <c r="BTB144"/>
      <c r="BTC144"/>
      <c r="BTD144"/>
      <c r="BTE144"/>
      <c r="BTF144"/>
      <c r="BTG144"/>
      <c r="BTH144"/>
      <c r="BTI144"/>
      <c r="BTJ144"/>
      <c r="BTK144"/>
      <c r="BTL144"/>
      <c r="BTM144"/>
      <c r="BTN144"/>
      <c r="BTO144"/>
      <c r="BTP144"/>
      <c r="BTQ144"/>
      <c r="BTR144"/>
      <c r="BTS144"/>
      <c r="BTT144"/>
      <c r="BTU144"/>
      <c r="BTV144"/>
      <c r="BTW144"/>
      <c r="BTX144"/>
      <c r="BTY144"/>
      <c r="BTZ144"/>
      <c r="BUA144"/>
      <c r="BUB144"/>
      <c r="BUC144"/>
      <c r="BUD144"/>
      <c r="BUE144"/>
      <c r="BUF144"/>
      <c r="BUG144"/>
      <c r="BUH144"/>
      <c r="BUI144"/>
      <c r="BUJ144"/>
      <c r="BUK144"/>
      <c r="BUL144"/>
      <c r="BUM144"/>
      <c r="BUN144"/>
      <c r="BUO144"/>
      <c r="BUP144"/>
      <c r="BUQ144"/>
      <c r="BUR144"/>
      <c r="BUS144"/>
      <c r="BUT144"/>
      <c r="BUU144"/>
      <c r="BUV144"/>
      <c r="BUW144"/>
      <c r="BUX144"/>
      <c r="BUY144"/>
      <c r="BUZ144"/>
      <c r="BVA144"/>
      <c r="BVB144"/>
      <c r="BVC144"/>
      <c r="BVD144"/>
      <c r="BVE144"/>
      <c r="BVF144"/>
      <c r="BVG144"/>
      <c r="BVH144"/>
      <c r="BVI144"/>
      <c r="BVJ144"/>
      <c r="BVK144"/>
      <c r="BVL144"/>
      <c r="BVM144"/>
      <c r="BVN144"/>
      <c r="BVO144"/>
      <c r="BVP144"/>
      <c r="BVQ144"/>
      <c r="BVR144"/>
      <c r="BVS144"/>
      <c r="BVT144"/>
      <c r="BVU144"/>
      <c r="BVV144"/>
      <c r="BVW144"/>
      <c r="BVX144"/>
      <c r="BVY144"/>
      <c r="BVZ144"/>
      <c r="BWA144"/>
      <c r="BWB144"/>
      <c r="BWC144"/>
      <c r="BWD144"/>
      <c r="BWE144"/>
      <c r="BWF144"/>
      <c r="BWG144"/>
      <c r="BWH144"/>
      <c r="BWI144"/>
      <c r="BWJ144"/>
      <c r="BWK144"/>
      <c r="BWL144"/>
      <c r="BWM144"/>
      <c r="BWN144"/>
      <c r="BWO144"/>
      <c r="BWP144"/>
      <c r="BWQ144"/>
      <c r="BWR144"/>
      <c r="BWS144"/>
      <c r="BWT144"/>
      <c r="BWU144"/>
      <c r="BWV144"/>
      <c r="BWW144"/>
      <c r="BWX144"/>
      <c r="BWY144"/>
      <c r="BWZ144"/>
      <c r="BXA144"/>
      <c r="BXB144"/>
      <c r="BXC144"/>
      <c r="BXD144"/>
      <c r="BXE144"/>
      <c r="BXF144"/>
      <c r="BXG144"/>
      <c r="BXH144"/>
      <c r="BXI144"/>
      <c r="BXJ144"/>
      <c r="BXK144"/>
      <c r="BXL144"/>
      <c r="BXM144"/>
      <c r="BXN144"/>
      <c r="BXO144"/>
      <c r="BXP144"/>
      <c r="BXQ144"/>
      <c r="BXR144"/>
      <c r="BXS144"/>
      <c r="BXT144"/>
      <c r="BXU144"/>
      <c r="BXV144"/>
      <c r="BXW144"/>
      <c r="BXX144"/>
      <c r="BXY144"/>
      <c r="BXZ144"/>
      <c r="BYA144"/>
      <c r="BYB144"/>
      <c r="BYC144"/>
      <c r="BYD144"/>
      <c r="BYE144"/>
      <c r="BYF144"/>
      <c r="BYG144"/>
      <c r="BYH144"/>
      <c r="BYI144"/>
      <c r="BYJ144"/>
      <c r="BYK144"/>
      <c r="BYL144"/>
      <c r="BYM144"/>
      <c r="BYN144"/>
      <c r="BYO144"/>
      <c r="BYP144"/>
      <c r="BYQ144"/>
      <c r="BYR144"/>
      <c r="BYS144"/>
      <c r="BYT144"/>
      <c r="BYU144"/>
      <c r="BYV144"/>
      <c r="BYW144"/>
      <c r="BYX144"/>
      <c r="BYY144"/>
      <c r="BYZ144"/>
      <c r="BZA144"/>
      <c r="BZB144"/>
      <c r="BZC144"/>
      <c r="BZD144"/>
      <c r="BZE144"/>
      <c r="BZF144"/>
      <c r="BZG144"/>
      <c r="BZH144"/>
      <c r="BZI144"/>
      <c r="BZJ144"/>
      <c r="BZK144"/>
      <c r="BZL144"/>
      <c r="BZM144"/>
      <c r="BZN144"/>
      <c r="BZO144"/>
      <c r="BZP144"/>
      <c r="BZQ144"/>
      <c r="BZR144"/>
      <c r="BZS144"/>
      <c r="BZT144"/>
      <c r="BZU144"/>
      <c r="BZV144"/>
      <c r="BZW144"/>
      <c r="BZX144"/>
      <c r="BZY144"/>
      <c r="BZZ144"/>
      <c r="CAA144"/>
      <c r="CAB144"/>
      <c r="CAC144"/>
      <c r="CAD144"/>
      <c r="CAE144"/>
      <c r="CAF144"/>
      <c r="CAG144"/>
      <c r="CAH144"/>
      <c r="CAI144"/>
      <c r="CAJ144"/>
      <c r="CAK144"/>
      <c r="CAL144"/>
      <c r="CAM144"/>
      <c r="CAN144"/>
      <c r="CAO144"/>
      <c r="CAP144"/>
      <c r="CAQ144"/>
      <c r="CAR144"/>
      <c r="CAS144"/>
      <c r="CAT144"/>
      <c r="CAU144"/>
      <c r="CAV144"/>
      <c r="CAW144"/>
      <c r="CAX144"/>
      <c r="CAY144"/>
      <c r="CAZ144"/>
      <c r="CBA144"/>
      <c r="CBB144"/>
      <c r="CBC144"/>
      <c r="CBD144"/>
      <c r="CBE144"/>
      <c r="CBF144"/>
      <c r="CBG144"/>
      <c r="CBH144"/>
      <c r="CBI144"/>
      <c r="CBJ144"/>
      <c r="CBK144"/>
      <c r="CBL144"/>
      <c r="CBM144"/>
      <c r="CBN144"/>
      <c r="CBO144"/>
      <c r="CBP144"/>
      <c r="CBQ144"/>
      <c r="CBR144"/>
      <c r="CBS144"/>
      <c r="CBT144"/>
      <c r="CBU144"/>
      <c r="CBV144"/>
      <c r="CBW144"/>
      <c r="CBX144"/>
      <c r="CBY144"/>
      <c r="CBZ144"/>
      <c r="CCA144"/>
      <c r="CCB144"/>
      <c r="CCC144"/>
      <c r="CCD144"/>
      <c r="CCE144"/>
      <c r="CCF144"/>
      <c r="CCG144"/>
      <c r="CCH144"/>
      <c r="CCI144"/>
      <c r="CCJ144"/>
      <c r="CCK144"/>
      <c r="CCL144"/>
      <c r="CCM144"/>
      <c r="CCN144"/>
      <c r="CCO144"/>
      <c r="CCP144"/>
      <c r="CCQ144"/>
      <c r="CCR144"/>
      <c r="CCS144"/>
      <c r="CCT144"/>
      <c r="CCU144"/>
      <c r="CCV144"/>
      <c r="CCW144"/>
      <c r="CCX144"/>
      <c r="CCY144"/>
      <c r="CCZ144"/>
      <c r="CDA144"/>
      <c r="CDB144"/>
      <c r="CDC144"/>
      <c r="CDD144"/>
      <c r="CDE144"/>
      <c r="CDF144"/>
      <c r="CDG144"/>
      <c r="CDH144"/>
      <c r="CDI144"/>
      <c r="CDJ144"/>
      <c r="CDK144"/>
      <c r="CDL144"/>
      <c r="CDM144"/>
      <c r="CDN144"/>
      <c r="CDO144"/>
      <c r="CDP144"/>
      <c r="CDQ144"/>
      <c r="CDR144"/>
      <c r="CDS144"/>
      <c r="CDT144"/>
      <c r="CDU144"/>
      <c r="CDV144"/>
      <c r="CDW144"/>
      <c r="CDX144"/>
      <c r="CDY144"/>
      <c r="CDZ144"/>
      <c r="CEA144"/>
      <c r="CEB144"/>
      <c r="CEC144"/>
      <c r="CED144"/>
      <c r="CEE144"/>
      <c r="CEF144"/>
      <c r="CEG144"/>
      <c r="CEH144"/>
      <c r="CEI144"/>
      <c r="CEJ144"/>
      <c r="CEK144"/>
      <c r="CEL144"/>
      <c r="CEM144"/>
      <c r="CEN144"/>
      <c r="CEO144"/>
      <c r="CEP144"/>
      <c r="CEQ144"/>
      <c r="CER144"/>
      <c r="CES144"/>
      <c r="CET144"/>
      <c r="CEU144"/>
      <c r="CEV144"/>
      <c r="CEW144"/>
      <c r="CEX144"/>
      <c r="CEY144"/>
      <c r="CEZ144"/>
      <c r="CFA144"/>
      <c r="CFB144"/>
      <c r="CFC144"/>
      <c r="CFD144"/>
      <c r="CFE144"/>
      <c r="CFF144"/>
      <c r="CFG144"/>
      <c r="CFH144"/>
      <c r="CFI144"/>
      <c r="CFJ144"/>
      <c r="CFK144"/>
      <c r="CFL144"/>
      <c r="CFM144"/>
      <c r="CFN144"/>
      <c r="CFO144"/>
      <c r="CFP144"/>
      <c r="CFQ144"/>
      <c r="CFR144"/>
      <c r="CFS144"/>
      <c r="CFT144"/>
      <c r="CFU144"/>
      <c r="CFV144"/>
      <c r="CFW144"/>
      <c r="CFX144"/>
      <c r="CFY144"/>
      <c r="CFZ144"/>
      <c r="CGA144"/>
      <c r="CGB144"/>
      <c r="CGC144"/>
      <c r="CGD144"/>
      <c r="CGE144"/>
      <c r="CGF144"/>
      <c r="CGG144"/>
      <c r="CGH144"/>
      <c r="CGI144"/>
      <c r="CGJ144"/>
      <c r="CGK144"/>
      <c r="CGL144"/>
      <c r="CGM144"/>
      <c r="CGN144"/>
      <c r="CGO144"/>
      <c r="CGP144"/>
      <c r="CGQ144"/>
      <c r="CGR144"/>
      <c r="CGS144"/>
      <c r="CGT144"/>
      <c r="CGU144"/>
      <c r="CGV144"/>
      <c r="CGW144"/>
      <c r="CGX144"/>
      <c r="CGY144"/>
      <c r="CGZ144"/>
      <c r="CHA144"/>
      <c r="CHB144"/>
      <c r="CHC144"/>
      <c r="CHD144"/>
      <c r="CHE144"/>
      <c r="CHF144"/>
      <c r="CHG144"/>
      <c r="CHH144"/>
      <c r="CHI144"/>
      <c r="CHJ144"/>
      <c r="CHK144"/>
      <c r="CHL144"/>
      <c r="CHM144"/>
      <c r="CHN144"/>
      <c r="CHO144"/>
      <c r="CHP144"/>
      <c r="CHQ144"/>
      <c r="CHR144"/>
      <c r="CHS144"/>
      <c r="CHT144"/>
      <c r="CHU144"/>
      <c r="CHV144"/>
      <c r="CHW144"/>
      <c r="CHX144"/>
      <c r="CHY144"/>
      <c r="CHZ144"/>
      <c r="CIA144"/>
      <c r="CIB144"/>
      <c r="CIC144"/>
      <c r="CID144"/>
      <c r="CIE144"/>
      <c r="CIF144"/>
      <c r="CIG144"/>
      <c r="CIH144"/>
      <c r="CII144"/>
      <c r="CIJ144"/>
      <c r="CIK144"/>
      <c r="CIL144"/>
      <c r="CIM144"/>
      <c r="CIN144"/>
      <c r="CIO144"/>
      <c r="CIP144"/>
      <c r="CIQ144"/>
      <c r="CIR144"/>
      <c r="CIS144"/>
      <c r="CIT144"/>
      <c r="CIU144"/>
      <c r="CIV144"/>
      <c r="CIW144"/>
      <c r="CIX144"/>
      <c r="CIY144"/>
      <c r="CIZ144"/>
      <c r="CJA144"/>
      <c r="CJB144"/>
      <c r="CJC144"/>
      <c r="CJD144"/>
      <c r="CJE144"/>
      <c r="CJF144"/>
      <c r="CJG144"/>
      <c r="CJH144"/>
      <c r="CJI144"/>
      <c r="CJJ144"/>
      <c r="CJK144"/>
      <c r="CJL144"/>
      <c r="CJM144"/>
      <c r="CJN144"/>
      <c r="CJO144"/>
      <c r="CJP144"/>
      <c r="CJQ144"/>
      <c r="CJR144"/>
      <c r="CJS144"/>
      <c r="CJT144"/>
      <c r="CJU144"/>
      <c r="CJV144"/>
      <c r="CJW144"/>
      <c r="CJX144"/>
      <c r="CJY144"/>
      <c r="CJZ144"/>
      <c r="CKA144"/>
      <c r="CKB144"/>
      <c r="CKC144"/>
      <c r="CKD144"/>
      <c r="CKE144"/>
      <c r="CKF144"/>
      <c r="CKG144"/>
      <c r="CKH144"/>
      <c r="CKI144"/>
      <c r="CKJ144"/>
      <c r="CKK144"/>
      <c r="CKL144"/>
      <c r="CKM144"/>
      <c r="CKN144"/>
      <c r="CKO144"/>
      <c r="CKP144"/>
      <c r="CKQ144"/>
      <c r="CKR144"/>
      <c r="CKS144"/>
      <c r="CKT144"/>
      <c r="CKU144"/>
      <c r="CKV144"/>
      <c r="CKW144"/>
      <c r="CKX144"/>
      <c r="CKY144"/>
      <c r="CKZ144"/>
      <c r="CLA144"/>
      <c r="CLB144"/>
      <c r="CLC144"/>
      <c r="CLD144"/>
      <c r="CLE144"/>
      <c r="CLF144"/>
      <c r="CLG144"/>
      <c r="CLH144"/>
      <c r="CLI144"/>
      <c r="CLJ144"/>
      <c r="CLK144"/>
      <c r="CLL144"/>
      <c r="CLM144"/>
      <c r="CLN144"/>
      <c r="CLO144"/>
      <c r="CLP144"/>
      <c r="CLQ144"/>
      <c r="CLR144"/>
      <c r="CLS144"/>
      <c r="CLT144"/>
      <c r="CLU144"/>
      <c r="CLV144"/>
      <c r="CLW144"/>
      <c r="CLX144"/>
      <c r="CLY144"/>
      <c r="CLZ144"/>
      <c r="CMA144"/>
      <c r="CMB144"/>
      <c r="CMC144"/>
      <c r="CMD144"/>
      <c r="CME144"/>
      <c r="CMF144"/>
      <c r="CMG144"/>
      <c r="CMH144"/>
      <c r="CMI144"/>
      <c r="CMJ144"/>
      <c r="CMK144"/>
      <c r="CML144"/>
      <c r="CMM144"/>
      <c r="CMN144"/>
      <c r="CMO144"/>
      <c r="CMP144"/>
      <c r="CMQ144"/>
      <c r="CMR144"/>
      <c r="CMS144"/>
      <c r="CMT144"/>
      <c r="CMU144"/>
      <c r="CMV144"/>
      <c r="CMW144"/>
      <c r="CMX144"/>
      <c r="CMY144"/>
      <c r="CMZ144"/>
      <c r="CNA144"/>
      <c r="CNB144"/>
      <c r="CNC144"/>
      <c r="CND144"/>
      <c r="CNE144"/>
      <c r="CNF144"/>
      <c r="CNG144"/>
      <c r="CNH144"/>
      <c r="CNI144"/>
      <c r="CNJ144"/>
      <c r="CNK144"/>
      <c r="CNL144"/>
      <c r="CNM144"/>
      <c r="CNN144"/>
      <c r="CNO144"/>
      <c r="CNP144"/>
      <c r="CNQ144"/>
      <c r="CNR144"/>
      <c r="CNS144"/>
      <c r="CNT144"/>
      <c r="CNU144"/>
      <c r="CNV144"/>
      <c r="CNW144"/>
      <c r="CNX144"/>
      <c r="CNY144"/>
      <c r="CNZ144"/>
      <c r="COA144"/>
      <c r="COB144"/>
      <c r="COC144"/>
      <c r="COD144"/>
      <c r="COE144"/>
      <c r="COF144"/>
      <c r="COG144"/>
      <c r="COH144"/>
      <c r="COI144"/>
      <c r="COJ144"/>
      <c r="COK144"/>
      <c r="COL144"/>
      <c r="COM144"/>
      <c r="CON144"/>
      <c r="COO144"/>
      <c r="COP144"/>
      <c r="COQ144"/>
      <c r="COR144"/>
      <c r="COS144"/>
      <c r="COT144"/>
      <c r="COU144"/>
      <c r="COV144"/>
      <c r="COW144"/>
      <c r="COX144"/>
      <c r="COY144"/>
      <c r="COZ144"/>
      <c r="CPA144"/>
      <c r="CPB144"/>
      <c r="CPC144"/>
      <c r="CPD144"/>
      <c r="CPE144"/>
      <c r="CPF144"/>
      <c r="CPG144"/>
      <c r="CPH144"/>
      <c r="CPI144"/>
      <c r="CPJ144"/>
      <c r="CPK144"/>
      <c r="CPL144"/>
      <c r="CPM144"/>
      <c r="CPN144"/>
      <c r="CPO144"/>
      <c r="CPP144"/>
      <c r="CPQ144"/>
      <c r="CPR144"/>
      <c r="CPS144"/>
      <c r="CPT144"/>
      <c r="CPU144"/>
      <c r="CPV144"/>
      <c r="CPW144"/>
      <c r="CPX144"/>
      <c r="CPY144"/>
      <c r="CPZ144"/>
      <c r="CQA144"/>
      <c r="CQB144"/>
      <c r="CQC144"/>
      <c r="CQD144"/>
      <c r="CQE144"/>
      <c r="CQF144"/>
      <c r="CQG144"/>
      <c r="CQH144"/>
      <c r="CQI144"/>
      <c r="CQJ144"/>
      <c r="CQK144"/>
      <c r="CQL144"/>
      <c r="CQM144"/>
      <c r="CQN144"/>
      <c r="CQO144"/>
      <c r="CQP144"/>
      <c r="CQQ144"/>
      <c r="CQR144"/>
      <c r="CQS144"/>
      <c r="CQT144"/>
      <c r="CQU144"/>
      <c r="CQV144"/>
      <c r="CQW144"/>
      <c r="CQX144"/>
      <c r="CQY144"/>
      <c r="CQZ144"/>
      <c r="CRA144"/>
      <c r="CRB144"/>
      <c r="CRC144"/>
      <c r="CRD144"/>
      <c r="CRE144"/>
      <c r="CRF144"/>
      <c r="CRG144"/>
      <c r="CRH144"/>
      <c r="CRI144"/>
      <c r="CRJ144"/>
      <c r="CRK144"/>
      <c r="CRL144"/>
      <c r="CRM144"/>
      <c r="CRN144"/>
      <c r="CRO144"/>
      <c r="CRP144"/>
      <c r="CRQ144"/>
      <c r="CRR144"/>
      <c r="CRS144"/>
      <c r="CRT144"/>
      <c r="CRU144"/>
      <c r="CRV144"/>
      <c r="CRW144"/>
      <c r="CRX144"/>
      <c r="CRY144"/>
      <c r="CRZ144"/>
      <c r="CSA144"/>
      <c r="CSB144"/>
      <c r="CSC144"/>
      <c r="CSD144"/>
      <c r="CSE144"/>
      <c r="CSF144"/>
      <c r="CSG144"/>
      <c r="CSH144"/>
      <c r="CSI144"/>
      <c r="CSJ144"/>
      <c r="CSK144"/>
      <c r="CSL144"/>
      <c r="CSM144"/>
      <c r="CSN144"/>
      <c r="CSO144"/>
      <c r="CSP144"/>
      <c r="CSQ144"/>
      <c r="CSR144"/>
      <c r="CSS144"/>
      <c r="CST144"/>
      <c r="CSU144"/>
      <c r="CSV144"/>
      <c r="CSW144"/>
      <c r="CSX144"/>
      <c r="CSY144"/>
      <c r="CSZ144"/>
      <c r="CTA144"/>
      <c r="CTB144"/>
      <c r="CTC144"/>
      <c r="CTD144"/>
      <c r="CTE144"/>
      <c r="CTF144"/>
      <c r="CTG144"/>
      <c r="CTH144"/>
      <c r="CTI144"/>
      <c r="CTJ144"/>
      <c r="CTK144"/>
      <c r="CTL144"/>
      <c r="CTM144"/>
      <c r="CTN144"/>
      <c r="CTO144"/>
      <c r="CTP144"/>
      <c r="CTQ144"/>
      <c r="CTR144"/>
      <c r="CTS144"/>
      <c r="CTT144"/>
      <c r="CTU144"/>
      <c r="CTV144"/>
      <c r="CTW144"/>
      <c r="CTX144"/>
      <c r="CTY144"/>
      <c r="CTZ144"/>
      <c r="CUA144"/>
      <c r="CUB144"/>
      <c r="CUC144"/>
      <c r="CUD144"/>
      <c r="CUE144"/>
      <c r="CUF144"/>
      <c r="CUG144"/>
      <c r="CUH144"/>
      <c r="CUI144"/>
      <c r="CUJ144"/>
      <c r="CUK144"/>
      <c r="CUL144"/>
      <c r="CUM144"/>
      <c r="CUN144"/>
      <c r="CUO144"/>
      <c r="CUP144"/>
      <c r="CUQ144"/>
      <c r="CUR144"/>
      <c r="CUS144"/>
      <c r="CUT144"/>
      <c r="CUU144"/>
      <c r="CUV144"/>
      <c r="CUW144"/>
      <c r="CUX144"/>
      <c r="CUY144"/>
      <c r="CUZ144"/>
      <c r="CVA144"/>
      <c r="CVB144"/>
      <c r="CVC144"/>
      <c r="CVD144"/>
      <c r="CVE144"/>
      <c r="CVF144"/>
      <c r="CVG144"/>
      <c r="CVH144"/>
      <c r="CVI144"/>
      <c r="CVJ144"/>
      <c r="CVK144"/>
      <c r="CVL144"/>
      <c r="CVM144"/>
      <c r="CVN144"/>
      <c r="CVO144"/>
      <c r="CVP144"/>
      <c r="CVQ144"/>
      <c r="CVR144"/>
      <c r="CVS144"/>
      <c r="CVT144"/>
      <c r="CVU144"/>
      <c r="CVV144"/>
      <c r="CVW144"/>
      <c r="CVX144"/>
      <c r="CVY144"/>
      <c r="CVZ144"/>
      <c r="CWA144"/>
      <c r="CWB144"/>
      <c r="CWC144"/>
      <c r="CWD144"/>
      <c r="CWE144"/>
      <c r="CWF144"/>
      <c r="CWG144"/>
      <c r="CWH144"/>
      <c r="CWI144"/>
      <c r="CWJ144"/>
      <c r="CWK144"/>
      <c r="CWL144"/>
      <c r="CWM144"/>
      <c r="CWN144"/>
      <c r="CWO144"/>
      <c r="CWP144"/>
      <c r="CWQ144"/>
      <c r="CWR144"/>
      <c r="CWS144"/>
      <c r="CWT144"/>
      <c r="CWU144"/>
      <c r="CWV144"/>
      <c r="CWW144"/>
      <c r="CWX144"/>
      <c r="CWY144"/>
      <c r="CWZ144"/>
      <c r="CXA144"/>
      <c r="CXB144"/>
      <c r="CXC144"/>
      <c r="CXD144"/>
      <c r="CXE144"/>
      <c r="CXF144"/>
      <c r="CXG144"/>
      <c r="CXH144"/>
      <c r="CXI144"/>
      <c r="CXJ144"/>
      <c r="CXK144"/>
      <c r="CXL144"/>
      <c r="CXM144"/>
      <c r="CXN144"/>
      <c r="CXO144"/>
      <c r="CXP144"/>
      <c r="CXQ144"/>
      <c r="CXR144"/>
      <c r="CXS144"/>
      <c r="CXT144"/>
      <c r="CXU144"/>
      <c r="CXV144"/>
      <c r="CXW144"/>
      <c r="CXX144"/>
      <c r="CXY144"/>
      <c r="CXZ144"/>
      <c r="CYA144"/>
      <c r="CYB144"/>
      <c r="CYC144"/>
      <c r="CYD144"/>
      <c r="CYE144"/>
      <c r="CYF144"/>
      <c r="CYG144"/>
      <c r="CYH144"/>
      <c r="CYI144"/>
      <c r="CYJ144"/>
      <c r="CYK144"/>
      <c r="CYL144"/>
      <c r="CYM144"/>
      <c r="CYN144"/>
      <c r="CYO144"/>
      <c r="CYP144"/>
      <c r="CYQ144"/>
      <c r="CYR144"/>
      <c r="CYS144"/>
      <c r="CYT144"/>
      <c r="CYU144"/>
      <c r="CYV144"/>
      <c r="CYW144"/>
      <c r="CYX144"/>
      <c r="CYY144"/>
      <c r="CYZ144"/>
      <c r="CZA144"/>
      <c r="CZB144"/>
      <c r="CZC144"/>
      <c r="CZD144"/>
      <c r="CZE144"/>
      <c r="CZF144"/>
      <c r="CZG144"/>
      <c r="CZH144"/>
      <c r="CZI144"/>
      <c r="CZJ144"/>
      <c r="CZK144"/>
      <c r="CZL144"/>
      <c r="CZM144"/>
      <c r="CZN144"/>
      <c r="CZO144"/>
      <c r="CZP144"/>
      <c r="CZQ144"/>
      <c r="CZR144"/>
      <c r="CZS144"/>
      <c r="CZT144"/>
      <c r="CZU144"/>
      <c r="CZV144"/>
      <c r="CZW144"/>
      <c r="CZX144"/>
      <c r="CZY144"/>
      <c r="CZZ144"/>
      <c r="DAA144"/>
      <c r="DAB144"/>
      <c r="DAC144"/>
      <c r="DAD144"/>
      <c r="DAE144"/>
      <c r="DAF144"/>
      <c r="DAG144"/>
      <c r="DAH144"/>
      <c r="DAI144"/>
      <c r="DAJ144"/>
      <c r="DAK144"/>
      <c r="DAL144"/>
      <c r="DAM144"/>
      <c r="DAN144"/>
      <c r="DAO144"/>
      <c r="DAP144"/>
      <c r="DAQ144"/>
      <c r="DAR144"/>
      <c r="DAS144"/>
      <c r="DAT144"/>
      <c r="DAU144"/>
      <c r="DAV144"/>
      <c r="DAW144"/>
      <c r="DAX144"/>
      <c r="DAY144"/>
      <c r="DAZ144"/>
      <c r="DBA144"/>
      <c r="DBB144"/>
      <c r="DBC144"/>
      <c r="DBD144"/>
      <c r="DBE144"/>
      <c r="DBF144"/>
      <c r="DBG144"/>
      <c r="DBH144"/>
      <c r="DBI144"/>
      <c r="DBJ144"/>
      <c r="DBK144"/>
      <c r="DBL144"/>
      <c r="DBM144"/>
      <c r="DBN144"/>
      <c r="DBO144"/>
      <c r="DBP144"/>
      <c r="DBQ144"/>
      <c r="DBR144"/>
      <c r="DBS144"/>
      <c r="DBT144"/>
      <c r="DBU144"/>
      <c r="DBV144"/>
      <c r="DBW144"/>
      <c r="DBX144"/>
      <c r="DBY144"/>
      <c r="DBZ144"/>
      <c r="DCA144"/>
      <c r="DCB144"/>
      <c r="DCC144"/>
      <c r="DCD144"/>
      <c r="DCE144"/>
      <c r="DCF144"/>
      <c r="DCG144"/>
      <c r="DCH144"/>
      <c r="DCI144"/>
      <c r="DCJ144"/>
      <c r="DCK144"/>
      <c r="DCL144"/>
      <c r="DCM144"/>
      <c r="DCN144"/>
      <c r="DCO144"/>
      <c r="DCP144"/>
      <c r="DCQ144"/>
      <c r="DCR144"/>
      <c r="DCS144"/>
      <c r="DCT144"/>
      <c r="DCU144"/>
      <c r="DCV144"/>
      <c r="DCW144"/>
      <c r="DCX144"/>
      <c r="DCY144"/>
      <c r="DCZ144"/>
      <c r="DDA144"/>
      <c r="DDB144"/>
      <c r="DDC144"/>
      <c r="DDD144"/>
      <c r="DDE144"/>
      <c r="DDF144"/>
      <c r="DDG144"/>
      <c r="DDH144"/>
      <c r="DDI144"/>
      <c r="DDJ144"/>
      <c r="DDK144"/>
      <c r="DDL144"/>
      <c r="DDM144"/>
      <c r="DDN144"/>
      <c r="DDO144"/>
      <c r="DDP144"/>
      <c r="DDQ144"/>
      <c r="DDR144"/>
      <c r="DDS144"/>
      <c r="DDT144"/>
      <c r="DDU144"/>
      <c r="DDV144"/>
      <c r="DDW144"/>
      <c r="DDX144"/>
      <c r="DDY144"/>
      <c r="DDZ144"/>
      <c r="DEA144"/>
      <c r="DEB144"/>
      <c r="DEC144"/>
      <c r="DED144"/>
      <c r="DEE144"/>
      <c r="DEF144"/>
      <c r="DEG144"/>
      <c r="DEH144"/>
      <c r="DEI144"/>
      <c r="DEJ144"/>
      <c r="DEK144"/>
      <c r="DEL144"/>
      <c r="DEM144"/>
      <c r="DEN144"/>
      <c r="DEO144"/>
      <c r="DEP144"/>
      <c r="DEQ144"/>
      <c r="DER144"/>
      <c r="DES144"/>
      <c r="DET144"/>
      <c r="DEU144"/>
      <c r="DEV144"/>
      <c r="DEW144"/>
      <c r="DEX144"/>
      <c r="DEY144"/>
      <c r="DEZ144"/>
      <c r="DFA144"/>
      <c r="DFB144"/>
      <c r="DFC144"/>
      <c r="DFD144"/>
      <c r="DFE144"/>
      <c r="DFF144"/>
      <c r="DFG144"/>
      <c r="DFH144"/>
      <c r="DFI144"/>
      <c r="DFJ144"/>
      <c r="DFK144"/>
      <c r="DFL144"/>
      <c r="DFM144"/>
      <c r="DFN144"/>
      <c r="DFO144"/>
      <c r="DFP144"/>
      <c r="DFQ144"/>
      <c r="DFR144"/>
      <c r="DFS144"/>
      <c r="DFT144"/>
      <c r="DFU144"/>
      <c r="DFV144"/>
      <c r="DFW144"/>
      <c r="DFX144"/>
      <c r="DFY144"/>
      <c r="DFZ144"/>
      <c r="DGA144"/>
      <c r="DGB144"/>
      <c r="DGC144"/>
      <c r="DGD144"/>
      <c r="DGE144"/>
      <c r="DGF144"/>
      <c r="DGG144"/>
      <c r="DGH144"/>
      <c r="DGI144"/>
      <c r="DGJ144"/>
      <c r="DGK144"/>
      <c r="DGL144"/>
      <c r="DGM144"/>
      <c r="DGN144"/>
      <c r="DGO144"/>
      <c r="DGP144"/>
      <c r="DGQ144"/>
      <c r="DGR144"/>
      <c r="DGS144"/>
      <c r="DGT144"/>
      <c r="DGU144"/>
      <c r="DGV144"/>
      <c r="DGW144"/>
      <c r="DGX144"/>
      <c r="DGY144"/>
      <c r="DGZ144"/>
      <c r="DHA144"/>
      <c r="DHB144"/>
      <c r="DHC144"/>
      <c r="DHD144"/>
      <c r="DHE144"/>
      <c r="DHF144"/>
      <c r="DHG144"/>
      <c r="DHH144"/>
      <c r="DHI144"/>
      <c r="DHJ144"/>
      <c r="DHK144"/>
      <c r="DHL144"/>
      <c r="DHM144"/>
      <c r="DHN144"/>
      <c r="DHO144"/>
      <c r="DHP144"/>
      <c r="DHQ144"/>
      <c r="DHR144"/>
      <c r="DHS144"/>
      <c r="DHT144"/>
      <c r="DHU144"/>
      <c r="DHV144"/>
      <c r="DHW144"/>
      <c r="DHX144"/>
      <c r="DHY144"/>
      <c r="DHZ144"/>
      <c r="DIA144"/>
      <c r="DIB144"/>
      <c r="DIC144"/>
      <c r="DID144"/>
      <c r="DIE144"/>
      <c r="DIF144"/>
      <c r="DIG144"/>
      <c r="DIH144"/>
      <c r="DII144"/>
      <c r="DIJ144"/>
      <c r="DIK144"/>
      <c r="DIL144"/>
      <c r="DIM144"/>
      <c r="DIN144"/>
      <c r="DIO144"/>
      <c r="DIP144"/>
      <c r="DIQ144"/>
      <c r="DIR144"/>
      <c r="DIS144"/>
      <c r="DIT144"/>
      <c r="DIU144"/>
      <c r="DIV144"/>
      <c r="DIW144"/>
      <c r="DIX144"/>
      <c r="DIY144"/>
      <c r="DIZ144"/>
      <c r="DJA144"/>
      <c r="DJB144"/>
      <c r="DJC144"/>
      <c r="DJD144"/>
      <c r="DJE144"/>
      <c r="DJF144"/>
      <c r="DJG144"/>
      <c r="DJH144"/>
      <c r="DJI144"/>
      <c r="DJJ144"/>
      <c r="DJK144"/>
      <c r="DJL144"/>
      <c r="DJM144"/>
      <c r="DJN144"/>
      <c r="DJO144"/>
      <c r="DJP144"/>
      <c r="DJQ144"/>
      <c r="DJR144"/>
      <c r="DJS144"/>
      <c r="DJT144"/>
      <c r="DJU144"/>
      <c r="DJV144"/>
      <c r="DJW144"/>
      <c r="DJX144"/>
      <c r="DJY144"/>
      <c r="DJZ144"/>
      <c r="DKA144"/>
      <c r="DKB144"/>
      <c r="DKC144"/>
      <c r="DKD144"/>
      <c r="DKE144"/>
      <c r="DKF144"/>
      <c r="DKG144"/>
      <c r="DKH144"/>
      <c r="DKI144"/>
      <c r="DKJ144"/>
      <c r="DKK144"/>
      <c r="DKL144"/>
      <c r="DKM144"/>
      <c r="DKN144"/>
      <c r="DKO144"/>
      <c r="DKP144"/>
      <c r="DKQ144"/>
      <c r="DKR144"/>
      <c r="DKS144"/>
      <c r="DKT144"/>
      <c r="DKU144"/>
      <c r="DKV144"/>
      <c r="DKW144"/>
      <c r="DKX144"/>
      <c r="DKY144"/>
      <c r="DKZ144"/>
      <c r="DLA144"/>
      <c r="DLB144"/>
      <c r="DLC144"/>
      <c r="DLD144"/>
      <c r="DLE144"/>
      <c r="DLF144"/>
      <c r="DLG144"/>
      <c r="DLH144"/>
      <c r="DLI144"/>
      <c r="DLJ144"/>
      <c r="DLK144"/>
      <c r="DLL144"/>
      <c r="DLM144"/>
      <c r="DLN144"/>
      <c r="DLO144"/>
      <c r="DLP144"/>
      <c r="DLQ144"/>
      <c r="DLR144"/>
      <c r="DLS144"/>
      <c r="DLT144"/>
      <c r="DLU144"/>
      <c r="DLV144"/>
      <c r="DLW144"/>
      <c r="DLX144"/>
      <c r="DLY144"/>
      <c r="DLZ144"/>
      <c r="DMA144"/>
      <c r="DMB144"/>
      <c r="DMC144"/>
      <c r="DMD144"/>
      <c r="DME144"/>
      <c r="DMF144"/>
      <c r="DMG144"/>
      <c r="DMH144"/>
      <c r="DMI144"/>
      <c r="DMJ144"/>
      <c r="DMK144"/>
      <c r="DML144"/>
      <c r="DMM144"/>
      <c r="DMN144"/>
      <c r="DMO144"/>
      <c r="DMP144"/>
      <c r="DMQ144"/>
      <c r="DMR144"/>
      <c r="DMS144"/>
      <c r="DMT144"/>
      <c r="DMU144"/>
      <c r="DMV144"/>
      <c r="DMW144"/>
      <c r="DMX144"/>
      <c r="DMY144"/>
      <c r="DMZ144"/>
      <c r="DNA144"/>
      <c r="DNB144"/>
      <c r="DNC144"/>
      <c r="DND144"/>
      <c r="DNE144"/>
      <c r="DNF144"/>
      <c r="DNG144"/>
      <c r="DNH144"/>
      <c r="DNI144"/>
      <c r="DNJ144"/>
      <c r="DNK144"/>
      <c r="DNL144"/>
      <c r="DNM144"/>
      <c r="DNN144"/>
      <c r="DNO144"/>
      <c r="DNP144"/>
      <c r="DNQ144"/>
      <c r="DNR144"/>
      <c r="DNS144"/>
      <c r="DNT144"/>
      <c r="DNU144"/>
      <c r="DNV144"/>
      <c r="DNW144"/>
      <c r="DNX144"/>
      <c r="DNY144"/>
      <c r="DNZ144"/>
      <c r="DOA144"/>
      <c r="DOB144"/>
      <c r="DOC144"/>
      <c r="DOD144"/>
      <c r="DOE144"/>
      <c r="DOF144"/>
      <c r="DOG144"/>
      <c r="DOH144"/>
      <c r="DOI144"/>
      <c r="DOJ144"/>
      <c r="DOK144"/>
      <c r="DOL144"/>
      <c r="DOM144"/>
      <c r="DON144"/>
      <c r="DOO144"/>
      <c r="DOP144"/>
      <c r="DOQ144"/>
      <c r="DOR144"/>
      <c r="DOS144"/>
      <c r="DOT144"/>
      <c r="DOU144"/>
      <c r="DOV144"/>
      <c r="DOW144"/>
      <c r="DOX144"/>
      <c r="DOY144"/>
      <c r="DOZ144"/>
      <c r="DPA144"/>
      <c r="DPB144"/>
      <c r="DPC144"/>
      <c r="DPD144"/>
      <c r="DPE144"/>
      <c r="DPF144"/>
      <c r="DPG144"/>
      <c r="DPH144"/>
      <c r="DPI144"/>
      <c r="DPJ144"/>
      <c r="DPK144"/>
      <c r="DPL144"/>
      <c r="DPM144"/>
      <c r="DPN144"/>
      <c r="DPO144"/>
      <c r="DPP144"/>
      <c r="DPQ144"/>
      <c r="DPR144"/>
      <c r="DPS144"/>
      <c r="DPT144"/>
      <c r="DPU144"/>
      <c r="DPV144"/>
      <c r="DPW144"/>
      <c r="DPX144"/>
      <c r="DPY144"/>
      <c r="DPZ144"/>
      <c r="DQA144"/>
      <c r="DQB144"/>
      <c r="DQC144"/>
      <c r="DQD144"/>
      <c r="DQE144"/>
      <c r="DQF144"/>
      <c r="DQG144"/>
      <c r="DQH144"/>
      <c r="DQI144"/>
      <c r="DQJ144"/>
      <c r="DQK144"/>
      <c r="DQL144"/>
      <c r="DQM144"/>
      <c r="DQN144"/>
      <c r="DQO144"/>
      <c r="DQP144"/>
      <c r="DQQ144"/>
      <c r="DQR144"/>
      <c r="DQS144"/>
      <c r="DQT144"/>
      <c r="DQU144"/>
      <c r="DQV144"/>
      <c r="DQW144"/>
      <c r="DQX144"/>
      <c r="DQY144"/>
      <c r="DQZ144"/>
      <c r="DRA144"/>
      <c r="DRB144"/>
      <c r="DRC144"/>
      <c r="DRD144"/>
      <c r="DRE144"/>
      <c r="DRF144"/>
      <c r="DRG144"/>
      <c r="DRH144"/>
      <c r="DRI144"/>
      <c r="DRJ144"/>
      <c r="DRK144"/>
      <c r="DRL144"/>
      <c r="DRM144"/>
      <c r="DRN144"/>
      <c r="DRO144"/>
      <c r="DRP144"/>
      <c r="DRQ144"/>
      <c r="DRR144"/>
      <c r="DRS144"/>
      <c r="DRT144"/>
      <c r="DRU144"/>
      <c r="DRV144"/>
      <c r="DRW144"/>
      <c r="DRX144"/>
      <c r="DRY144"/>
      <c r="DRZ144"/>
      <c r="DSA144"/>
      <c r="DSB144"/>
      <c r="DSC144"/>
      <c r="DSD144"/>
      <c r="DSE144"/>
      <c r="DSF144"/>
      <c r="DSG144"/>
      <c r="DSH144"/>
      <c r="DSI144"/>
      <c r="DSJ144"/>
      <c r="DSK144"/>
      <c r="DSL144"/>
      <c r="DSM144"/>
      <c r="DSN144"/>
      <c r="DSO144"/>
      <c r="DSP144"/>
      <c r="DSQ144"/>
      <c r="DSR144"/>
      <c r="DSS144"/>
      <c r="DST144"/>
      <c r="DSU144"/>
      <c r="DSV144"/>
      <c r="DSW144"/>
      <c r="DSX144"/>
      <c r="DSY144"/>
      <c r="DSZ144"/>
      <c r="DTA144"/>
      <c r="DTB144"/>
      <c r="DTC144"/>
      <c r="DTD144"/>
      <c r="DTE144"/>
      <c r="DTF144"/>
      <c r="DTG144"/>
      <c r="DTH144"/>
      <c r="DTI144"/>
      <c r="DTJ144"/>
      <c r="DTK144"/>
      <c r="DTL144"/>
      <c r="DTM144"/>
      <c r="DTN144"/>
      <c r="DTO144"/>
      <c r="DTP144"/>
      <c r="DTQ144"/>
      <c r="DTR144"/>
      <c r="DTS144"/>
      <c r="DTT144"/>
      <c r="DTU144"/>
      <c r="DTV144"/>
      <c r="DTW144"/>
      <c r="DTX144"/>
      <c r="DTY144"/>
      <c r="DTZ144"/>
      <c r="DUA144"/>
      <c r="DUB144"/>
      <c r="DUC144"/>
      <c r="DUD144"/>
      <c r="DUE144"/>
      <c r="DUF144"/>
      <c r="DUG144"/>
      <c r="DUH144"/>
      <c r="DUI144"/>
      <c r="DUJ144"/>
      <c r="DUK144"/>
      <c r="DUL144"/>
      <c r="DUM144"/>
      <c r="DUN144"/>
      <c r="DUO144"/>
      <c r="DUP144"/>
      <c r="DUQ144"/>
      <c r="DUR144"/>
      <c r="DUS144"/>
      <c r="DUT144"/>
      <c r="DUU144"/>
      <c r="DUV144"/>
      <c r="DUW144"/>
      <c r="DUX144"/>
      <c r="DUY144"/>
      <c r="DUZ144"/>
      <c r="DVA144"/>
      <c r="DVB144"/>
      <c r="DVC144"/>
      <c r="DVD144"/>
      <c r="DVE144"/>
      <c r="DVF144"/>
      <c r="DVG144"/>
      <c r="DVH144"/>
      <c r="DVI144"/>
      <c r="DVJ144"/>
      <c r="DVK144"/>
      <c r="DVL144"/>
      <c r="DVM144"/>
      <c r="DVN144"/>
      <c r="DVO144"/>
      <c r="DVP144"/>
      <c r="DVQ144"/>
      <c r="DVR144"/>
      <c r="DVS144"/>
      <c r="DVT144"/>
      <c r="DVU144"/>
      <c r="DVV144"/>
      <c r="DVW144"/>
      <c r="DVX144"/>
      <c r="DVY144"/>
      <c r="DVZ144"/>
      <c r="DWA144"/>
      <c r="DWB144"/>
      <c r="DWC144"/>
      <c r="DWD144"/>
      <c r="DWE144"/>
      <c r="DWF144"/>
      <c r="DWG144"/>
      <c r="DWH144"/>
      <c r="DWI144"/>
      <c r="DWJ144"/>
      <c r="DWK144"/>
      <c r="DWL144"/>
      <c r="DWM144"/>
      <c r="DWN144"/>
      <c r="DWO144"/>
      <c r="DWP144"/>
      <c r="DWQ144"/>
      <c r="DWR144"/>
      <c r="DWS144"/>
      <c r="DWT144"/>
      <c r="DWU144"/>
      <c r="DWV144"/>
      <c r="DWW144"/>
      <c r="DWX144"/>
      <c r="DWY144"/>
      <c r="DWZ144"/>
      <c r="DXA144"/>
      <c r="DXB144"/>
      <c r="DXC144"/>
      <c r="DXD144"/>
      <c r="DXE144"/>
      <c r="DXF144"/>
      <c r="DXG144"/>
      <c r="DXH144"/>
      <c r="DXI144"/>
      <c r="DXJ144"/>
      <c r="DXK144"/>
      <c r="DXL144"/>
      <c r="DXM144"/>
      <c r="DXN144"/>
      <c r="DXO144"/>
      <c r="DXP144"/>
      <c r="DXQ144"/>
      <c r="DXR144"/>
      <c r="DXS144"/>
      <c r="DXT144"/>
      <c r="DXU144"/>
      <c r="DXV144"/>
      <c r="DXW144"/>
      <c r="DXX144"/>
      <c r="DXY144"/>
      <c r="DXZ144"/>
      <c r="DYA144"/>
      <c r="DYB144"/>
      <c r="DYC144"/>
      <c r="DYD144"/>
      <c r="DYE144"/>
      <c r="DYF144"/>
      <c r="DYG144"/>
      <c r="DYH144"/>
      <c r="DYI144"/>
      <c r="DYJ144"/>
      <c r="DYK144"/>
      <c r="DYL144"/>
      <c r="DYM144"/>
      <c r="DYN144"/>
      <c r="DYO144"/>
      <c r="DYP144"/>
      <c r="DYQ144"/>
      <c r="DYR144"/>
      <c r="DYS144"/>
      <c r="DYT144"/>
      <c r="DYU144"/>
      <c r="DYV144"/>
      <c r="DYW144"/>
      <c r="DYX144"/>
      <c r="DYY144"/>
      <c r="DYZ144"/>
      <c r="DZA144"/>
      <c r="DZB144"/>
      <c r="DZC144"/>
      <c r="DZD144"/>
      <c r="DZE144"/>
      <c r="DZF144"/>
      <c r="DZG144"/>
      <c r="DZH144"/>
      <c r="DZI144"/>
      <c r="DZJ144"/>
      <c r="DZK144"/>
      <c r="DZL144"/>
      <c r="DZM144"/>
      <c r="DZN144"/>
      <c r="DZO144"/>
      <c r="DZP144"/>
      <c r="DZQ144"/>
      <c r="DZR144"/>
      <c r="DZS144"/>
      <c r="DZT144"/>
      <c r="DZU144"/>
      <c r="DZV144"/>
      <c r="DZW144"/>
      <c r="DZX144"/>
      <c r="DZY144"/>
      <c r="DZZ144"/>
      <c r="EAA144"/>
      <c r="EAB144"/>
      <c r="EAC144"/>
      <c r="EAD144"/>
      <c r="EAE144"/>
      <c r="EAF144"/>
      <c r="EAG144"/>
      <c r="EAH144"/>
      <c r="EAI144"/>
      <c r="EAJ144"/>
      <c r="EAK144"/>
      <c r="EAL144"/>
      <c r="EAM144"/>
      <c r="EAN144"/>
      <c r="EAO144"/>
      <c r="EAP144"/>
      <c r="EAQ144"/>
      <c r="EAR144"/>
      <c r="EAS144"/>
      <c r="EAT144"/>
      <c r="EAU144"/>
      <c r="EAV144"/>
      <c r="EAW144"/>
      <c r="EAX144"/>
      <c r="EAY144"/>
      <c r="EAZ144"/>
      <c r="EBA144"/>
      <c r="EBB144"/>
      <c r="EBC144"/>
      <c r="EBD144"/>
      <c r="EBE144"/>
      <c r="EBF144"/>
      <c r="EBG144"/>
      <c r="EBH144"/>
      <c r="EBI144"/>
      <c r="EBJ144"/>
      <c r="EBK144"/>
      <c r="EBL144"/>
      <c r="EBM144"/>
      <c r="EBN144"/>
      <c r="EBO144"/>
      <c r="EBP144"/>
      <c r="EBQ144"/>
      <c r="EBR144"/>
      <c r="EBS144"/>
      <c r="EBT144"/>
      <c r="EBU144"/>
      <c r="EBV144"/>
      <c r="EBW144"/>
      <c r="EBX144"/>
      <c r="EBY144"/>
      <c r="EBZ144"/>
      <c r="ECA144"/>
      <c r="ECB144"/>
      <c r="ECC144"/>
      <c r="ECD144"/>
      <c r="ECE144"/>
      <c r="ECF144"/>
      <c r="ECG144"/>
      <c r="ECH144"/>
      <c r="ECI144"/>
      <c r="ECJ144"/>
      <c r="ECK144"/>
      <c r="ECL144"/>
      <c r="ECM144"/>
      <c r="ECN144"/>
      <c r="ECO144"/>
      <c r="ECP144"/>
      <c r="ECQ144"/>
      <c r="ECR144"/>
      <c r="ECS144"/>
      <c r="ECT144"/>
      <c r="ECU144"/>
      <c r="ECV144"/>
      <c r="ECW144"/>
      <c r="ECX144"/>
      <c r="ECY144"/>
      <c r="ECZ144"/>
      <c r="EDA144"/>
      <c r="EDB144"/>
      <c r="EDC144"/>
      <c r="EDD144"/>
      <c r="EDE144"/>
      <c r="EDF144"/>
      <c r="EDG144"/>
      <c r="EDH144"/>
      <c r="EDI144"/>
      <c r="EDJ144"/>
      <c r="EDK144"/>
      <c r="EDL144"/>
      <c r="EDM144"/>
      <c r="EDN144"/>
      <c r="EDO144"/>
      <c r="EDP144"/>
      <c r="EDQ144"/>
      <c r="EDR144"/>
      <c r="EDS144"/>
      <c r="EDT144"/>
      <c r="EDU144"/>
      <c r="EDV144"/>
      <c r="EDW144"/>
      <c r="EDX144"/>
      <c r="EDY144"/>
      <c r="EDZ144"/>
      <c r="EEA144"/>
      <c r="EEB144"/>
      <c r="EEC144"/>
      <c r="EED144"/>
      <c r="EEE144"/>
      <c r="EEF144"/>
      <c r="EEG144"/>
      <c r="EEH144"/>
      <c r="EEI144"/>
      <c r="EEJ144"/>
      <c r="EEK144"/>
      <c r="EEL144"/>
      <c r="EEM144"/>
      <c r="EEN144"/>
      <c r="EEO144"/>
      <c r="EEP144"/>
      <c r="EEQ144"/>
      <c r="EER144"/>
      <c r="EES144"/>
      <c r="EET144"/>
      <c r="EEU144"/>
      <c r="EEV144"/>
      <c r="EEW144"/>
      <c r="EEX144"/>
      <c r="EEY144"/>
      <c r="EEZ144"/>
      <c r="EFA144"/>
      <c r="EFB144"/>
      <c r="EFC144"/>
      <c r="EFD144"/>
      <c r="EFE144"/>
      <c r="EFF144"/>
      <c r="EFG144"/>
      <c r="EFH144"/>
      <c r="EFI144"/>
      <c r="EFJ144"/>
      <c r="EFK144"/>
      <c r="EFL144"/>
      <c r="EFM144"/>
      <c r="EFN144"/>
      <c r="EFO144"/>
      <c r="EFP144"/>
      <c r="EFQ144"/>
      <c r="EFR144"/>
      <c r="EFS144"/>
      <c r="EFT144"/>
      <c r="EFU144"/>
      <c r="EFV144"/>
      <c r="EFW144"/>
      <c r="EFX144"/>
      <c r="EFY144"/>
      <c r="EFZ144"/>
      <c r="EGA144"/>
      <c r="EGB144"/>
      <c r="EGC144"/>
      <c r="EGD144"/>
      <c r="EGE144"/>
      <c r="EGF144"/>
      <c r="EGG144"/>
      <c r="EGH144"/>
      <c r="EGI144"/>
      <c r="EGJ144"/>
      <c r="EGK144"/>
      <c r="EGL144"/>
      <c r="EGM144"/>
      <c r="EGN144"/>
      <c r="EGO144"/>
      <c r="EGP144"/>
      <c r="EGQ144"/>
      <c r="EGR144"/>
      <c r="EGS144"/>
      <c r="EGT144"/>
      <c r="EGU144"/>
      <c r="EGV144"/>
      <c r="EGW144"/>
      <c r="EGX144"/>
      <c r="EGY144"/>
      <c r="EGZ144"/>
      <c r="EHA144"/>
      <c r="EHB144"/>
      <c r="EHC144"/>
      <c r="EHD144"/>
      <c r="EHE144"/>
      <c r="EHF144"/>
      <c r="EHG144"/>
      <c r="EHH144"/>
      <c r="EHI144"/>
      <c r="EHJ144"/>
      <c r="EHK144"/>
      <c r="EHL144"/>
      <c r="EHM144"/>
      <c r="EHN144"/>
      <c r="EHO144"/>
      <c r="EHP144"/>
      <c r="EHQ144"/>
      <c r="EHR144"/>
      <c r="EHS144"/>
      <c r="EHT144"/>
      <c r="EHU144"/>
      <c r="EHV144"/>
      <c r="EHW144"/>
      <c r="EHX144"/>
      <c r="EHY144"/>
      <c r="EHZ144"/>
      <c r="EIA144"/>
      <c r="EIB144"/>
      <c r="EIC144"/>
      <c r="EID144"/>
      <c r="EIE144"/>
      <c r="EIF144"/>
      <c r="EIG144"/>
      <c r="EIH144"/>
      <c r="EII144"/>
      <c r="EIJ144"/>
      <c r="EIK144"/>
      <c r="EIL144"/>
      <c r="EIM144"/>
      <c r="EIN144"/>
      <c r="EIO144"/>
      <c r="EIP144"/>
      <c r="EIQ144"/>
      <c r="EIR144"/>
      <c r="EIS144"/>
      <c r="EIT144"/>
      <c r="EIU144"/>
      <c r="EIV144"/>
      <c r="EIW144"/>
      <c r="EIX144"/>
      <c r="EIY144"/>
      <c r="EIZ144"/>
      <c r="EJA144"/>
      <c r="EJB144"/>
      <c r="EJC144"/>
      <c r="EJD144"/>
      <c r="EJE144"/>
      <c r="EJF144"/>
      <c r="EJG144"/>
      <c r="EJH144"/>
      <c r="EJI144"/>
      <c r="EJJ144"/>
      <c r="EJK144"/>
      <c r="EJL144"/>
      <c r="EJM144"/>
      <c r="EJN144"/>
      <c r="EJO144"/>
      <c r="EJP144"/>
      <c r="EJQ144"/>
      <c r="EJR144"/>
      <c r="EJS144"/>
      <c r="EJT144"/>
      <c r="EJU144"/>
      <c r="EJV144"/>
      <c r="EJW144"/>
      <c r="EJX144"/>
      <c r="EJY144"/>
      <c r="EJZ144"/>
      <c r="EKA144"/>
      <c r="EKB144"/>
      <c r="EKC144"/>
      <c r="EKD144"/>
      <c r="EKE144"/>
      <c r="EKF144"/>
      <c r="EKG144"/>
      <c r="EKH144"/>
      <c r="EKI144"/>
      <c r="EKJ144"/>
      <c r="EKK144"/>
      <c r="EKL144"/>
      <c r="EKM144"/>
      <c r="EKN144"/>
      <c r="EKO144"/>
      <c r="EKP144"/>
      <c r="EKQ144"/>
      <c r="EKR144"/>
      <c r="EKS144"/>
      <c r="EKT144"/>
      <c r="EKU144"/>
      <c r="EKV144"/>
      <c r="EKW144"/>
      <c r="EKX144"/>
      <c r="EKY144"/>
      <c r="EKZ144"/>
      <c r="ELA144"/>
      <c r="ELB144"/>
      <c r="ELC144"/>
      <c r="ELD144"/>
      <c r="ELE144"/>
      <c r="ELF144"/>
      <c r="ELG144"/>
      <c r="ELH144"/>
      <c r="ELI144"/>
      <c r="ELJ144"/>
      <c r="ELK144"/>
      <c r="ELL144"/>
      <c r="ELM144"/>
      <c r="ELN144"/>
      <c r="ELO144"/>
      <c r="ELP144"/>
      <c r="ELQ144"/>
      <c r="ELR144"/>
      <c r="ELS144"/>
      <c r="ELT144"/>
      <c r="ELU144"/>
      <c r="ELV144"/>
      <c r="ELW144"/>
      <c r="ELX144"/>
      <c r="ELY144"/>
      <c r="ELZ144"/>
      <c r="EMA144"/>
      <c r="EMB144"/>
      <c r="EMC144"/>
      <c r="EMD144"/>
      <c r="EME144"/>
      <c r="EMF144"/>
      <c r="EMG144"/>
      <c r="EMH144"/>
      <c r="EMI144"/>
      <c r="EMJ144"/>
      <c r="EMK144"/>
      <c r="EML144"/>
      <c r="EMM144"/>
      <c r="EMN144"/>
      <c r="EMO144"/>
      <c r="EMP144"/>
      <c r="EMQ144"/>
      <c r="EMR144"/>
      <c r="EMS144"/>
      <c r="EMT144"/>
      <c r="EMU144"/>
      <c r="EMV144"/>
      <c r="EMW144"/>
      <c r="EMX144"/>
      <c r="EMY144"/>
      <c r="EMZ144"/>
      <c r="ENA144"/>
      <c r="ENB144"/>
      <c r="ENC144"/>
      <c r="END144"/>
      <c r="ENE144"/>
      <c r="ENF144"/>
      <c r="ENG144"/>
      <c r="ENH144"/>
      <c r="ENI144"/>
      <c r="ENJ144"/>
      <c r="ENK144"/>
      <c r="ENL144"/>
      <c r="ENM144"/>
      <c r="ENN144"/>
      <c r="ENO144"/>
      <c r="ENP144"/>
      <c r="ENQ144"/>
      <c r="ENR144"/>
      <c r="ENS144"/>
      <c r="ENT144"/>
      <c r="ENU144"/>
      <c r="ENV144"/>
      <c r="ENW144"/>
      <c r="ENX144"/>
      <c r="ENY144"/>
      <c r="ENZ144"/>
      <c r="EOA144"/>
      <c r="EOB144"/>
      <c r="EOC144"/>
      <c r="EOD144"/>
      <c r="EOE144"/>
      <c r="EOF144"/>
      <c r="EOG144"/>
      <c r="EOH144"/>
      <c r="EOI144"/>
      <c r="EOJ144"/>
      <c r="EOK144"/>
      <c r="EOL144"/>
      <c r="EOM144"/>
      <c r="EON144"/>
      <c r="EOO144"/>
      <c r="EOP144"/>
      <c r="EOQ144"/>
      <c r="EOR144"/>
      <c r="EOS144"/>
      <c r="EOT144"/>
      <c r="EOU144"/>
      <c r="EOV144"/>
      <c r="EOW144"/>
      <c r="EOX144"/>
      <c r="EOY144"/>
      <c r="EOZ144"/>
      <c r="EPA144"/>
      <c r="EPB144"/>
      <c r="EPC144"/>
      <c r="EPD144"/>
      <c r="EPE144"/>
      <c r="EPF144"/>
      <c r="EPG144"/>
      <c r="EPH144"/>
      <c r="EPI144"/>
      <c r="EPJ144"/>
      <c r="EPK144"/>
      <c r="EPL144"/>
      <c r="EPM144"/>
      <c r="EPN144"/>
      <c r="EPO144"/>
      <c r="EPP144"/>
      <c r="EPQ144"/>
      <c r="EPR144"/>
      <c r="EPS144"/>
      <c r="EPT144"/>
      <c r="EPU144"/>
      <c r="EPV144"/>
      <c r="EPW144"/>
      <c r="EPX144"/>
      <c r="EPY144"/>
      <c r="EPZ144"/>
      <c r="EQA144"/>
      <c r="EQB144"/>
      <c r="EQC144"/>
      <c r="EQD144"/>
      <c r="EQE144"/>
      <c r="EQF144"/>
      <c r="EQG144"/>
      <c r="EQH144"/>
      <c r="EQI144"/>
      <c r="EQJ144"/>
      <c r="EQK144"/>
      <c r="EQL144"/>
      <c r="EQM144"/>
      <c r="EQN144"/>
      <c r="EQO144"/>
      <c r="EQP144"/>
      <c r="EQQ144"/>
      <c r="EQR144"/>
      <c r="EQS144"/>
      <c r="EQT144"/>
      <c r="EQU144"/>
      <c r="EQV144"/>
      <c r="EQW144"/>
      <c r="EQX144"/>
      <c r="EQY144"/>
      <c r="EQZ144"/>
      <c r="ERA144"/>
      <c r="ERB144"/>
      <c r="ERC144"/>
      <c r="ERD144"/>
      <c r="ERE144"/>
      <c r="ERF144"/>
      <c r="ERG144"/>
      <c r="ERH144"/>
      <c r="ERI144"/>
      <c r="ERJ144"/>
      <c r="ERK144"/>
      <c r="ERL144"/>
      <c r="ERM144"/>
      <c r="ERN144"/>
      <c r="ERO144"/>
      <c r="ERP144"/>
      <c r="ERQ144"/>
      <c r="ERR144"/>
      <c r="ERS144"/>
      <c r="ERT144"/>
      <c r="ERU144"/>
      <c r="ERV144"/>
      <c r="ERW144"/>
      <c r="ERX144"/>
      <c r="ERY144"/>
      <c r="ERZ144"/>
      <c r="ESA144"/>
      <c r="ESB144"/>
      <c r="ESC144"/>
      <c r="ESD144"/>
      <c r="ESE144"/>
      <c r="ESF144"/>
      <c r="ESG144"/>
      <c r="ESH144"/>
      <c r="ESI144"/>
      <c r="ESJ144"/>
      <c r="ESK144"/>
      <c r="ESL144"/>
      <c r="ESM144"/>
      <c r="ESN144"/>
      <c r="ESO144"/>
      <c r="ESP144"/>
      <c r="ESQ144"/>
      <c r="ESR144"/>
      <c r="ESS144"/>
      <c r="EST144"/>
      <c r="ESU144"/>
      <c r="ESV144"/>
      <c r="ESW144"/>
      <c r="ESX144"/>
      <c r="ESY144"/>
      <c r="ESZ144"/>
      <c r="ETA144"/>
      <c r="ETB144"/>
      <c r="ETC144"/>
      <c r="ETD144"/>
      <c r="ETE144"/>
      <c r="ETF144"/>
      <c r="ETG144"/>
      <c r="ETH144"/>
      <c r="ETI144"/>
      <c r="ETJ144"/>
      <c r="ETK144"/>
      <c r="ETL144"/>
      <c r="ETM144"/>
      <c r="ETN144"/>
      <c r="ETO144"/>
      <c r="ETP144"/>
      <c r="ETQ144"/>
      <c r="ETR144"/>
      <c r="ETS144"/>
      <c r="ETT144"/>
      <c r="ETU144"/>
      <c r="ETV144"/>
      <c r="ETW144"/>
      <c r="ETX144"/>
      <c r="ETY144"/>
      <c r="ETZ144"/>
      <c r="EUA144"/>
      <c r="EUB144"/>
      <c r="EUC144"/>
      <c r="EUD144"/>
      <c r="EUE144"/>
      <c r="EUF144"/>
      <c r="EUG144"/>
      <c r="EUH144"/>
      <c r="EUI144"/>
      <c r="EUJ144"/>
      <c r="EUK144"/>
      <c r="EUL144"/>
      <c r="EUM144"/>
      <c r="EUN144"/>
      <c r="EUO144"/>
      <c r="EUP144"/>
      <c r="EUQ144"/>
      <c r="EUR144"/>
      <c r="EUS144"/>
      <c r="EUT144"/>
      <c r="EUU144"/>
      <c r="EUV144"/>
      <c r="EUW144"/>
      <c r="EUX144"/>
      <c r="EUY144"/>
      <c r="EUZ144"/>
      <c r="EVA144"/>
      <c r="EVB144"/>
      <c r="EVC144"/>
      <c r="EVD144"/>
      <c r="EVE144"/>
      <c r="EVF144"/>
      <c r="EVG144"/>
      <c r="EVH144"/>
      <c r="EVI144"/>
      <c r="EVJ144"/>
      <c r="EVK144"/>
      <c r="EVL144"/>
      <c r="EVM144"/>
      <c r="EVN144"/>
      <c r="EVO144"/>
      <c r="EVP144"/>
      <c r="EVQ144"/>
      <c r="EVR144"/>
      <c r="EVS144"/>
      <c r="EVT144"/>
      <c r="EVU144"/>
      <c r="EVV144"/>
      <c r="EVW144"/>
      <c r="EVX144"/>
      <c r="EVY144"/>
      <c r="EVZ144"/>
      <c r="EWA144"/>
      <c r="EWB144"/>
      <c r="EWC144"/>
      <c r="EWD144"/>
      <c r="EWE144"/>
      <c r="EWF144"/>
      <c r="EWG144"/>
      <c r="EWH144"/>
      <c r="EWI144"/>
      <c r="EWJ144"/>
      <c r="EWK144"/>
      <c r="EWL144"/>
      <c r="EWM144"/>
      <c r="EWN144"/>
      <c r="EWO144"/>
      <c r="EWP144"/>
      <c r="EWQ144"/>
      <c r="EWR144"/>
      <c r="EWS144"/>
      <c r="EWT144"/>
      <c r="EWU144"/>
      <c r="EWV144"/>
      <c r="EWW144"/>
      <c r="EWX144"/>
      <c r="EWY144"/>
      <c r="EWZ144"/>
      <c r="EXA144"/>
      <c r="EXB144"/>
      <c r="EXC144"/>
      <c r="EXD144"/>
      <c r="EXE144"/>
      <c r="EXF144"/>
      <c r="EXG144"/>
      <c r="EXH144"/>
      <c r="EXI144"/>
      <c r="EXJ144"/>
      <c r="EXK144"/>
      <c r="EXL144"/>
      <c r="EXM144"/>
      <c r="EXN144"/>
      <c r="EXO144"/>
      <c r="EXP144"/>
      <c r="EXQ144"/>
      <c r="EXR144"/>
      <c r="EXS144"/>
      <c r="EXT144"/>
      <c r="EXU144"/>
      <c r="EXV144"/>
      <c r="EXW144"/>
      <c r="EXX144"/>
      <c r="EXY144"/>
      <c r="EXZ144"/>
      <c r="EYA144"/>
      <c r="EYB144"/>
      <c r="EYC144"/>
      <c r="EYD144"/>
      <c r="EYE144"/>
      <c r="EYF144"/>
      <c r="EYG144"/>
      <c r="EYH144"/>
      <c r="EYI144"/>
      <c r="EYJ144"/>
      <c r="EYK144"/>
      <c r="EYL144"/>
      <c r="EYM144"/>
      <c r="EYN144"/>
      <c r="EYO144"/>
      <c r="EYP144"/>
      <c r="EYQ144"/>
      <c r="EYR144"/>
      <c r="EYS144"/>
      <c r="EYT144"/>
      <c r="EYU144"/>
      <c r="EYV144"/>
      <c r="EYW144"/>
      <c r="EYX144"/>
      <c r="EYY144"/>
      <c r="EYZ144"/>
      <c r="EZA144"/>
      <c r="EZB144"/>
      <c r="EZC144"/>
      <c r="EZD144"/>
      <c r="EZE144"/>
      <c r="EZF144"/>
      <c r="EZG144"/>
      <c r="EZH144"/>
      <c r="EZI144"/>
      <c r="EZJ144"/>
      <c r="EZK144"/>
      <c r="EZL144"/>
      <c r="EZM144"/>
      <c r="EZN144"/>
      <c r="EZO144"/>
      <c r="EZP144"/>
      <c r="EZQ144"/>
      <c r="EZR144"/>
      <c r="EZS144"/>
      <c r="EZT144"/>
      <c r="EZU144"/>
      <c r="EZV144"/>
      <c r="EZW144"/>
      <c r="EZX144"/>
      <c r="EZY144"/>
      <c r="EZZ144"/>
      <c r="FAA144"/>
      <c r="FAB144"/>
      <c r="FAC144"/>
      <c r="FAD144"/>
      <c r="FAE144"/>
      <c r="FAF144"/>
      <c r="FAG144"/>
      <c r="FAH144"/>
      <c r="FAI144"/>
      <c r="FAJ144"/>
      <c r="FAK144"/>
      <c r="FAL144"/>
      <c r="FAM144"/>
      <c r="FAN144"/>
      <c r="FAO144"/>
      <c r="FAP144"/>
      <c r="FAQ144"/>
      <c r="FAR144"/>
      <c r="FAS144"/>
      <c r="FAT144"/>
      <c r="FAU144"/>
      <c r="FAV144"/>
      <c r="FAW144"/>
      <c r="FAX144"/>
      <c r="FAY144"/>
      <c r="FAZ144"/>
      <c r="FBA144"/>
      <c r="FBB144"/>
      <c r="FBC144"/>
      <c r="FBD144"/>
      <c r="FBE144"/>
      <c r="FBF144"/>
      <c r="FBG144"/>
      <c r="FBH144"/>
      <c r="FBI144"/>
      <c r="FBJ144"/>
      <c r="FBK144"/>
      <c r="FBL144"/>
      <c r="FBM144"/>
      <c r="FBN144"/>
      <c r="FBO144"/>
      <c r="FBP144"/>
      <c r="FBQ144"/>
      <c r="FBR144"/>
      <c r="FBS144"/>
      <c r="FBT144"/>
      <c r="FBU144"/>
      <c r="FBV144"/>
      <c r="FBW144"/>
      <c r="FBX144"/>
      <c r="FBY144"/>
      <c r="FBZ144"/>
      <c r="FCA144"/>
      <c r="FCB144"/>
      <c r="FCC144"/>
      <c r="FCD144"/>
      <c r="FCE144"/>
      <c r="FCF144"/>
      <c r="FCG144"/>
      <c r="FCH144"/>
      <c r="FCI144"/>
      <c r="FCJ144"/>
      <c r="FCK144"/>
      <c r="FCL144"/>
      <c r="FCM144"/>
      <c r="FCN144"/>
      <c r="FCO144"/>
      <c r="FCP144"/>
      <c r="FCQ144"/>
      <c r="FCR144"/>
      <c r="FCS144"/>
      <c r="FCT144"/>
      <c r="FCU144"/>
      <c r="FCV144"/>
      <c r="FCW144"/>
      <c r="FCX144"/>
      <c r="FCY144"/>
      <c r="FCZ144"/>
      <c r="FDA144"/>
      <c r="FDB144"/>
      <c r="FDC144"/>
      <c r="FDD144"/>
      <c r="FDE144"/>
      <c r="FDF144"/>
      <c r="FDG144"/>
      <c r="FDH144"/>
      <c r="FDI144"/>
      <c r="FDJ144"/>
      <c r="FDK144"/>
      <c r="FDL144"/>
      <c r="FDM144"/>
      <c r="FDN144"/>
      <c r="FDO144"/>
      <c r="FDP144"/>
      <c r="FDQ144"/>
      <c r="FDR144"/>
      <c r="FDS144"/>
      <c r="FDT144"/>
      <c r="FDU144"/>
      <c r="FDV144"/>
      <c r="FDW144"/>
      <c r="FDX144"/>
      <c r="FDY144"/>
      <c r="FDZ144"/>
      <c r="FEA144"/>
      <c r="FEB144"/>
      <c r="FEC144"/>
      <c r="FED144"/>
      <c r="FEE144"/>
      <c r="FEF144"/>
      <c r="FEG144"/>
      <c r="FEH144"/>
      <c r="FEI144"/>
      <c r="FEJ144"/>
      <c r="FEK144"/>
      <c r="FEL144"/>
      <c r="FEM144"/>
      <c r="FEN144"/>
      <c r="FEO144"/>
      <c r="FEP144"/>
      <c r="FEQ144"/>
      <c r="FER144"/>
      <c r="FES144"/>
      <c r="FET144"/>
      <c r="FEU144"/>
      <c r="FEV144"/>
      <c r="FEW144"/>
      <c r="FEX144"/>
      <c r="FEY144"/>
      <c r="FEZ144"/>
      <c r="FFA144"/>
      <c r="FFB144"/>
      <c r="FFC144"/>
      <c r="FFD144"/>
      <c r="FFE144"/>
      <c r="FFF144"/>
      <c r="FFG144"/>
      <c r="FFH144"/>
      <c r="FFI144"/>
      <c r="FFJ144"/>
      <c r="FFK144"/>
      <c r="FFL144"/>
      <c r="FFM144"/>
      <c r="FFN144"/>
      <c r="FFO144"/>
      <c r="FFP144"/>
      <c r="FFQ144"/>
      <c r="FFR144"/>
      <c r="FFS144"/>
      <c r="FFT144"/>
      <c r="FFU144"/>
      <c r="FFV144"/>
      <c r="FFW144"/>
      <c r="FFX144"/>
      <c r="FFY144"/>
      <c r="FFZ144"/>
      <c r="FGA144"/>
      <c r="FGB144"/>
      <c r="FGC144"/>
      <c r="FGD144"/>
      <c r="FGE144"/>
      <c r="FGF144"/>
      <c r="FGG144"/>
      <c r="FGH144"/>
      <c r="FGI144"/>
      <c r="FGJ144"/>
      <c r="FGK144"/>
      <c r="FGL144"/>
      <c r="FGM144"/>
      <c r="FGN144"/>
      <c r="FGO144"/>
      <c r="FGP144"/>
      <c r="FGQ144"/>
      <c r="FGR144"/>
      <c r="FGS144"/>
      <c r="FGT144"/>
      <c r="FGU144"/>
      <c r="FGV144"/>
      <c r="FGW144"/>
      <c r="FGX144"/>
      <c r="FGY144"/>
      <c r="FGZ144"/>
      <c r="FHA144"/>
      <c r="FHB144"/>
      <c r="FHC144"/>
      <c r="FHD144"/>
      <c r="FHE144"/>
      <c r="FHF144"/>
      <c r="FHG144"/>
      <c r="FHH144"/>
      <c r="FHI144"/>
      <c r="FHJ144"/>
      <c r="FHK144"/>
      <c r="FHL144"/>
      <c r="FHM144"/>
      <c r="FHN144"/>
      <c r="FHO144"/>
      <c r="FHP144"/>
      <c r="FHQ144"/>
      <c r="FHR144"/>
      <c r="FHS144"/>
      <c r="FHT144"/>
      <c r="FHU144"/>
      <c r="FHV144"/>
      <c r="FHW144"/>
      <c r="FHX144"/>
      <c r="FHY144"/>
      <c r="FHZ144"/>
      <c r="FIA144"/>
      <c r="FIB144"/>
      <c r="FIC144"/>
      <c r="FID144"/>
      <c r="FIE144"/>
      <c r="FIF144"/>
      <c r="FIG144"/>
      <c r="FIH144"/>
      <c r="FII144"/>
      <c r="FIJ144"/>
      <c r="FIK144"/>
      <c r="FIL144"/>
      <c r="FIM144"/>
      <c r="FIN144"/>
      <c r="FIO144"/>
      <c r="FIP144"/>
      <c r="FIQ144"/>
      <c r="FIR144"/>
      <c r="FIS144"/>
      <c r="FIT144"/>
      <c r="FIU144"/>
      <c r="FIV144"/>
      <c r="FIW144"/>
      <c r="FIX144"/>
      <c r="FIY144"/>
      <c r="FIZ144"/>
      <c r="FJA144"/>
      <c r="FJB144"/>
      <c r="FJC144"/>
      <c r="FJD144"/>
      <c r="FJE144"/>
      <c r="FJF144"/>
      <c r="FJG144"/>
      <c r="FJH144"/>
      <c r="FJI144"/>
      <c r="FJJ144"/>
      <c r="FJK144"/>
      <c r="FJL144"/>
      <c r="FJM144"/>
      <c r="FJN144"/>
      <c r="FJO144"/>
      <c r="FJP144"/>
      <c r="FJQ144"/>
      <c r="FJR144"/>
      <c r="FJS144"/>
      <c r="FJT144"/>
      <c r="FJU144"/>
      <c r="FJV144"/>
      <c r="FJW144"/>
      <c r="FJX144"/>
      <c r="FJY144"/>
      <c r="FJZ144"/>
      <c r="FKA144"/>
      <c r="FKB144"/>
      <c r="FKC144"/>
      <c r="FKD144"/>
      <c r="FKE144"/>
      <c r="FKF144"/>
      <c r="FKG144"/>
      <c r="FKH144"/>
      <c r="FKI144"/>
      <c r="FKJ144"/>
      <c r="FKK144"/>
      <c r="FKL144"/>
      <c r="FKM144"/>
      <c r="FKN144"/>
      <c r="FKO144"/>
      <c r="FKP144"/>
      <c r="FKQ144"/>
      <c r="FKR144"/>
      <c r="FKS144"/>
      <c r="FKT144"/>
      <c r="FKU144"/>
      <c r="FKV144"/>
      <c r="FKW144"/>
      <c r="FKX144"/>
      <c r="FKY144"/>
      <c r="FKZ144"/>
      <c r="FLA144"/>
      <c r="FLB144"/>
      <c r="FLC144"/>
      <c r="FLD144"/>
      <c r="FLE144"/>
      <c r="FLF144"/>
      <c r="FLG144"/>
      <c r="FLH144"/>
      <c r="FLI144"/>
      <c r="FLJ144"/>
      <c r="FLK144"/>
      <c r="FLL144"/>
      <c r="FLM144"/>
      <c r="FLN144"/>
      <c r="FLO144"/>
      <c r="FLP144"/>
      <c r="FLQ144"/>
      <c r="FLR144"/>
      <c r="FLS144"/>
      <c r="FLT144"/>
      <c r="FLU144"/>
      <c r="FLV144"/>
      <c r="FLW144"/>
      <c r="FLX144"/>
      <c r="FLY144"/>
      <c r="FLZ144"/>
      <c r="FMA144"/>
      <c r="FMB144"/>
      <c r="FMC144"/>
      <c r="FMD144"/>
      <c r="FME144"/>
      <c r="FMF144"/>
      <c r="FMG144"/>
      <c r="FMH144"/>
      <c r="FMI144"/>
      <c r="FMJ144"/>
      <c r="FMK144"/>
      <c r="FML144"/>
      <c r="FMM144"/>
      <c r="FMN144"/>
      <c r="FMO144"/>
      <c r="FMP144"/>
      <c r="FMQ144"/>
      <c r="FMR144"/>
      <c r="FMS144"/>
      <c r="FMT144"/>
      <c r="FMU144"/>
      <c r="FMV144"/>
      <c r="FMW144"/>
      <c r="FMX144"/>
      <c r="FMY144"/>
      <c r="FMZ144"/>
      <c r="FNA144"/>
      <c r="FNB144"/>
      <c r="FNC144"/>
      <c r="FND144"/>
      <c r="FNE144"/>
      <c r="FNF144"/>
      <c r="FNG144"/>
      <c r="FNH144"/>
      <c r="FNI144"/>
      <c r="FNJ144"/>
      <c r="FNK144"/>
      <c r="FNL144"/>
      <c r="FNM144"/>
      <c r="FNN144"/>
      <c r="FNO144"/>
      <c r="FNP144"/>
      <c r="FNQ144"/>
      <c r="FNR144"/>
      <c r="FNS144"/>
      <c r="FNT144"/>
      <c r="FNU144"/>
      <c r="FNV144"/>
      <c r="FNW144"/>
      <c r="FNX144"/>
      <c r="FNY144"/>
      <c r="FNZ144"/>
      <c r="FOA144"/>
      <c r="FOB144"/>
      <c r="FOC144"/>
      <c r="FOD144"/>
      <c r="FOE144"/>
      <c r="FOF144"/>
      <c r="FOG144"/>
      <c r="FOH144"/>
      <c r="FOI144"/>
      <c r="FOJ144"/>
      <c r="FOK144"/>
      <c r="FOL144"/>
      <c r="FOM144"/>
      <c r="FON144"/>
      <c r="FOO144"/>
      <c r="FOP144"/>
      <c r="FOQ144"/>
      <c r="FOR144"/>
      <c r="FOS144"/>
      <c r="FOT144"/>
      <c r="FOU144"/>
      <c r="FOV144"/>
      <c r="FOW144"/>
      <c r="FOX144"/>
      <c r="FOY144"/>
      <c r="FOZ144"/>
      <c r="FPA144"/>
      <c r="FPB144"/>
      <c r="FPC144"/>
      <c r="FPD144"/>
      <c r="FPE144"/>
      <c r="FPF144"/>
      <c r="FPG144"/>
      <c r="FPH144"/>
      <c r="FPI144"/>
      <c r="FPJ144"/>
      <c r="FPK144"/>
      <c r="FPL144"/>
      <c r="FPM144"/>
      <c r="FPN144"/>
      <c r="FPO144"/>
      <c r="FPP144"/>
      <c r="FPQ144"/>
      <c r="FPR144"/>
      <c r="FPS144"/>
      <c r="FPT144"/>
      <c r="FPU144"/>
      <c r="FPV144"/>
      <c r="FPW144"/>
      <c r="FPX144"/>
      <c r="FPY144"/>
      <c r="FPZ144"/>
      <c r="FQA144"/>
      <c r="FQB144"/>
      <c r="FQC144"/>
      <c r="FQD144"/>
      <c r="FQE144"/>
      <c r="FQF144"/>
      <c r="FQG144"/>
      <c r="FQH144"/>
      <c r="FQI144"/>
      <c r="FQJ144"/>
      <c r="FQK144"/>
      <c r="FQL144"/>
      <c r="FQM144"/>
      <c r="FQN144"/>
      <c r="FQO144"/>
      <c r="FQP144"/>
      <c r="FQQ144"/>
      <c r="FQR144"/>
      <c r="FQS144"/>
      <c r="FQT144"/>
      <c r="FQU144"/>
      <c r="FQV144"/>
      <c r="FQW144"/>
      <c r="FQX144"/>
      <c r="FQY144"/>
      <c r="FQZ144"/>
      <c r="FRA144"/>
      <c r="FRB144"/>
      <c r="FRC144"/>
      <c r="FRD144"/>
      <c r="FRE144"/>
      <c r="FRF144"/>
      <c r="FRG144"/>
      <c r="FRH144"/>
      <c r="FRI144"/>
      <c r="FRJ144"/>
      <c r="FRK144"/>
      <c r="FRL144"/>
      <c r="FRM144"/>
      <c r="FRN144"/>
      <c r="FRO144"/>
      <c r="FRP144"/>
      <c r="FRQ144"/>
      <c r="FRR144"/>
      <c r="FRS144"/>
      <c r="FRT144"/>
      <c r="FRU144"/>
      <c r="FRV144"/>
      <c r="FRW144"/>
      <c r="FRX144"/>
      <c r="FRY144"/>
      <c r="FRZ144"/>
      <c r="FSA144"/>
      <c r="FSB144"/>
      <c r="FSC144"/>
      <c r="FSD144"/>
      <c r="FSE144"/>
      <c r="FSF144"/>
      <c r="FSG144"/>
      <c r="FSH144"/>
      <c r="FSI144"/>
      <c r="FSJ144"/>
      <c r="FSK144"/>
      <c r="FSL144"/>
      <c r="FSM144"/>
      <c r="FSN144"/>
      <c r="FSO144"/>
      <c r="FSP144"/>
      <c r="FSQ144"/>
      <c r="FSR144"/>
      <c r="FSS144"/>
      <c r="FST144"/>
      <c r="FSU144"/>
      <c r="FSV144"/>
      <c r="FSW144"/>
      <c r="FSX144"/>
      <c r="FSY144"/>
      <c r="FSZ144"/>
      <c r="FTA144"/>
      <c r="FTB144"/>
      <c r="FTC144"/>
      <c r="FTD144"/>
      <c r="FTE144"/>
      <c r="FTF144"/>
      <c r="FTG144"/>
      <c r="FTH144"/>
      <c r="FTI144"/>
      <c r="FTJ144"/>
      <c r="FTK144"/>
      <c r="FTL144"/>
      <c r="FTM144"/>
      <c r="FTN144"/>
      <c r="FTO144"/>
      <c r="FTP144"/>
      <c r="FTQ144"/>
      <c r="FTR144"/>
      <c r="FTS144"/>
      <c r="FTT144"/>
      <c r="FTU144"/>
      <c r="FTV144"/>
      <c r="FTW144"/>
      <c r="FTX144"/>
      <c r="FTY144"/>
      <c r="FTZ144"/>
      <c r="FUA144"/>
      <c r="FUB144"/>
      <c r="FUC144"/>
      <c r="FUD144"/>
      <c r="FUE144"/>
      <c r="FUF144"/>
      <c r="FUG144"/>
      <c r="FUH144"/>
      <c r="FUI144"/>
      <c r="FUJ144"/>
      <c r="FUK144"/>
      <c r="FUL144"/>
      <c r="FUM144"/>
      <c r="FUN144"/>
      <c r="FUO144"/>
      <c r="FUP144"/>
      <c r="FUQ144"/>
      <c r="FUR144"/>
      <c r="FUS144"/>
      <c r="FUT144"/>
      <c r="FUU144"/>
      <c r="FUV144"/>
      <c r="FUW144"/>
      <c r="FUX144"/>
      <c r="FUY144"/>
      <c r="FUZ144"/>
      <c r="FVA144"/>
      <c r="FVB144"/>
      <c r="FVC144"/>
      <c r="FVD144"/>
      <c r="FVE144"/>
      <c r="FVF144"/>
      <c r="FVG144"/>
      <c r="FVH144"/>
      <c r="FVI144"/>
      <c r="FVJ144"/>
      <c r="FVK144"/>
      <c r="FVL144"/>
      <c r="FVM144"/>
      <c r="FVN144"/>
      <c r="FVO144"/>
      <c r="FVP144"/>
      <c r="FVQ144"/>
      <c r="FVR144"/>
      <c r="FVS144"/>
      <c r="FVT144"/>
      <c r="FVU144"/>
      <c r="FVV144"/>
      <c r="FVW144"/>
      <c r="FVX144"/>
      <c r="FVY144"/>
      <c r="FVZ144"/>
      <c r="FWA144"/>
      <c r="FWB144"/>
      <c r="FWC144"/>
      <c r="FWD144"/>
      <c r="FWE144"/>
      <c r="FWF144"/>
      <c r="FWG144"/>
      <c r="FWH144"/>
      <c r="FWI144"/>
      <c r="FWJ144"/>
      <c r="FWK144"/>
      <c r="FWL144"/>
      <c r="FWM144"/>
      <c r="FWN144"/>
      <c r="FWO144"/>
      <c r="FWP144"/>
      <c r="FWQ144"/>
      <c r="FWR144"/>
      <c r="FWS144"/>
      <c r="FWT144"/>
      <c r="FWU144"/>
      <c r="FWV144"/>
      <c r="FWW144"/>
      <c r="FWX144"/>
      <c r="FWY144"/>
      <c r="FWZ144"/>
      <c r="FXA144"/>
      <c r="FXB144"/>
      <c r="FXC144"/>
      <c r="FXD144"/>
      <c r="FXE144"/>
      <c r="FXF144"/>
      <c r="FXG144"/>
      <c r="FXH144"/>
      <c r="FXI144"/>
      <c r="FXJ144"/>
      <c r="FXK144"/>
      <c r="FXL144"/>
      <c r="FXM144"/>
      <c r="FXN144"/>
      <c r="FXO144"/>
      <c r="FXP144"/>
      <c r="FXQ144"/>
      <c r="FXR144"/>
      <c r="FXS144"/>
      <c r="FXT144"/>
      <c r="FXU144"/>
      <c r="FXV144"/>
      <c r="FXW144"/>
      <c r="FXX144"/>
      <c r="FXY144"/>
      <c r="FXZ144"/>
      <c r="FYA144"/>
      <c r="FYB144"/>
      <c r="FYC144"/>
      <c r="FYD144"/>
      <c r="FYE144"/>
      <c r="FYF144"/>
      <c r="FYG144"/>
      <c r="FYH144"/>
      <c r="FYI144"/>
      <c r="FYJ144"/>
      <c r="FYK144"/>
      <c r="FYL144"/>
      <c r="FYM144"/>
      <c r="FYN144"/>
      <c r="FYO144"/>
      <c r="FYP144"/>
      <c r="FYQ144"/>
      <c r="FYR144"/>
      <c r="FYS144"/>
      <c r="FYT144"/>
      <c r="FYU144"/>
      <c r="FYV144"/>
      <c r="FYW144"/>
      <c r="FYX144"/>
      <c r="FYY144"/>
      <c r="FYZ144"/>
      <c r="FZA144"/>
      <c r="FZB144"/>
      <c r="FZC144"/>
      <c r="FZD144"/>
      <c r="FZE144"/>
      <c r="FZF144"/>
      <c r="FZG144"/>
      <c r="FZH144"/>
      <c r="FZI144"/>
      <c r="FZJ144"/>
      <c r="FZK144"/>
      <c r="FZL144"/>
      <c r="FZM144"/>
      <c r="FZN144"/>
      <c r="FZO144"/>
      <c r="FZP144"/>
      <c r="FZQ144"/>
      <c r="FZR144"/>
      <c r="FZS144"/>
      <c r="FZT144"/>
      <c r="FZU144"/>
      <c r="FZV144"/>
      <c r="FZW144"/>
      <c r="FZX144"/>
      <c r="FZY144"/>
      <c r="FZZ144"/>
      <c r="GAA144"/>
      <c r="GAB144"/>
      <c r="GAC144"/>
      <c r="GAD144"/>
      <c r="GAE144"/>
      <c r="GAF144"/>
      <c r="GAG144"/>
      <c r="GAH144"/>
      <c r="GAI144"/>
      <c r="GAJ144"/>
      <c r="GAK144"/>
      <c r="GAL144"/>
      <c r="GAM144"/>
      <c r="GAN144"/>
      <c r="GAO144"/>
      <c r="GAP144"/>
      <c r="GAQ144"/>
      <c r="GAR144"/>
      <c r="GAS144"/>
      <c r="GAT144"/>
      <c r="GAU144"/>
      <c r="GAV144"/>
      <c r="GAW144"/>
      <c r="GAX144"/>
      <c r="GAY144"/>
      <c r="GAZ144"/>
      <c r="GBA144"/>
      <c r="GBB144"/>
      <c r="GBC144"/>
      <c r="GBD144"/>
      <c r="GBE144"/>
      <c r="GBF144"/>
      <c r="GBG144"/>
      <c r="GBH144"/>
      <c r="GBI144"/>
      <c r="GBJ144"/>
      <c r="GBK144"/>
      <c r="GBL144"/>
      <c r="GBM144"/>
      <c r="GBN144"/>
      <c r="GBO144"/>
      <c r="GBP144"/>
      <c r="GBQ144"/>
      <c r="GBR144"/>
      <c r="GBS144"/>
      <c r="GBT144"/>
      <c r="GBU144"/>
      <c r="GBV144"/>
      <c r="GBW144"/>
      <c r="GBX144"/>
      <c r="GBY144"/>
      <c r="GBZ144"/>
      <c r="GCA144"/>
      <c r="GCB144"/>
      <c r="GCC144"/>
      <c r="GCD144"/>
      <c r="GCE144"/>
      <c r="GCF144"/>
      <c r="GCG144"/>
      <c r="GCH144"/>
      <c r="GCI144"/>
      <c r="GCJ144"/>
      <c r="GCK144"/>
      <c r="GCL144"/>
      <c r="GCM144"/>
      <c r="GCN144"/>
      <c r="GCO144"/>
      <c r="GCP144"/>
      <c r="GCQ144"/>
      <c r="GCR144"/>
      <c r="GCS144"/>
      <c r="GCT144"/>
      <c r="GCU144"/>
      <c r="GCV144"/>
      <c r="GCW144"/>
      <c r="GCX144"/>
      <c r="GCY144"/>
      <c r="GCZ144"/>
      <c r="GDA144"/>
      <c r="GDB144"/>
      <c r="GDC144"/>
      <c r="GDD144"/>
      <c r="GDE144"/>
      <c r="GDF144"/>
      <c r="GDG144"/>
      <c r="GDH144"/>
      <c r="GDI144"/>
      <c r="GDJ144"/>
      <c r="GDK144"/>
      <c r="GDL144"/>
      <c r="GDM144"/>
      <c r="GDN144"/>
      <c r="GDO144"/>
      <c r="GDP144"/>
      <c r="GDQ144"/>
      <c r="GDR144"/>
      <c r="GDS144"/>
      <c r="GDT144"/>
      <c r="GDU144"/>
      <c r="GDV144"/>
      <c r="GDW144"/>
      <c r="GDX144"/>
      <c r="GDY144"/>
      <c r="GDZ144"/>
      <c r="GEA144"/>
      <c r="GEB144"/>
      <c r="GEC144"/>
      <c r="GED144"/>
      <c r="GEE144"/>
      <c r="GEF144"/>
      <c r="GEG144"/>
      <c r="GEH144"/>
      <c r="GEI144"/>
      <c r="GEJ144"/>
      <c r="GEK144"/>
      <c r="GEL144"/>
      <c r="GEM144"/>
      <c r="GEN144"/>
      <c r="GEO144"/>
      <c r="GEP144"/>
      <c r="GEQ144"/>
      <c r="GER144"/>
      <c r="GES144"/>
      <c r="GET144"/>
      <c r="GEU144"/>
      <c r="GEV144"/>
      <c r="GEW144"/>
      <c r="GEX144"/>
      <c r="GEY144"/>
      <c r="GEZ144"/>
      <c r="GFA144"/>
      <c r="GFB144"/>
      <c r="GFC144"/>
      <c r="GFD144"/>
      <c r="GFE144"/>
      <c r="GFF144"/>
      <c r="GFG144"/>
      <c r="GFH144"/>
      <c r="GFI144"/>
      <c r="GFJ144"/>
      <c r="GFK144"/>
      <c r="GFL144"/>
      <c r="GFM144"/>
      <c r="GFN144"/>
      <c r="GFO144"/>
      <c r="GFP144"/>
      <c r="GFQ144"/>
      <c r="GFR144"/>
      <c r="GFS144"/>
      <c r="GFT144"/>
      <c r="GFU144"/>
      <c r="GFV144"/>
      <c r="GFW144"/>
      <c r="GFX144"/>
      <c r="GFY144"/>
      <c r="GFZ144"/>
      <c r="GGA144"/>
      <c r="GGB144"/>
      <c r="GGC144"/>
      <c r="GGD144"/>
      <c r="GGE144"/>
      <c r="GGF144"/>
      <c r="GGG144"/>
      <c r="GGH144"/>
      <c r="GGI144"/>
      <c r="GGJ144"/>
      <c r="GGK144"/>
      <c r="GGL144"/>
      <c r="GGM144"/>
      <c r="GGN144"/>
      <c r="GGO144"/>
      <c r="GGP144"/>
      <c r="GGQ144"/>
      <c r="GGR144"/>
      <c r="GGS144"/>
      <c r="GGT144"/>
      <c r="GGU144"/>
      <c r="GGV144"/>
      <c r="GGW144"/>
      <c r="GGX144"/>
      <c r="GGY144"/>
      <c r="GGZ144"/>
      <c r="GHA144"/>
      <c r="GHB144"/>
      <c r="GHC144"/>
      <c r="GHD144"/>
      <c r="GHE144"/>
      <c r="GHF144"/>
      <c r="GHG144"/>
      <c r="GHH144"/>
      <c r="GHI144"/>
      <c r="GHJ144"/>
      <c r="GHK144"/>
      <c r="GHL144"/>
      <c r="GHM144"/>
      <c r="GHN144"/>
      <c r="GHO144"/>
      <c r="GHP144"/>
      <c r="GHQ144"/>
      <c r="GHR144"/>
      <c r="GHS144"/>
      <c r="GHT144"/>
      <c r="GHU144"/>
      <c r="GHV144"/>
      <c r="GHW144"/>
      <c r="GHX144"/>
      <c r="GHY144"/>
      <c r="GHZ144"/>
      <c r="GIA144"/>
      <c r="GIB144"/>
      <c r="GIC144"/>
      <c r="GID144"/>
      <c r="GIE144"/>
      <c r="GIF144"/>
      <c r="GIG144"/>
      <c r="GIH144"/>
      <c r="GII144"/>
      <c r="GIJ144"/>
      <c r="GIK144"/>
      <c r="GIL144"/>
      <c r="GIM144"/>
      <c r="GIN144"/>
      <c r="GIO144"/>
      <c r="GIP144"/>
      <c r="GIQ144"/>
      <c r="GIR144"/>
      <c r="GIS144"/>
      <c r="GIT144"/>
      <c r="GIU144"/>
      <c r="GIV144"/>
      <c r="GIW144"/>
      <c r="GIX144"/>
      <c r="GIY144"/>
      <c r="GIZ144"/>
      <c r="GJA144"/>
      <c r="GJB144"/>
      <c r="GJC144"/>
      <c r="GJD144"/>
      <c r="GJE144"/>
      <c r="GJF144"/>
      <c r="GJG144"/>
      <c r="GJH144"/>
      <c r="GJI144"/>
      <c r="GJJ144"/>
      <c r="GJK144"/>
      <c r="GJL144"/>
      <c r="GJM144"/>
      <c r="GJN144"/>
      <c r="GJO144"/>
      <c r="GJP144"/>
      <c r="GJQ144"/>
      <c r="GJR144"/>
      <c r="GJS144"/>
      <c r="GJT144"/>
      <c r="GJU144"/>
      <c r="GJV144"/>
      <c r="GJW144"/>
      <c r="GJX144"/>
      <c r="GJY144"/>
      <c r="GJZ144"/>
      <c r="GKA144"/>
      <c r="GKB144"/>
      <c r="GKC144"/>
      <c r="GKD144"/>
      <c r="GKE144"/>
      <c r="GKF144"/>
      <c r="GKG144"/>
      <c r="GKH144"/>
      <c r="GKI144"/>
      <c r="GKJ144"/>
      <c r="GKK144"/>
      <c r="GKL144"/>
      <c r="GKM144"/>
      <c r="GKN144"/>
      <c r="GKO144"/>
      <c r="GKP144"/>
      <c r="GKQ144"/>
      <c r="GKR144"/>
      <c r="GKS144"/>
      <c r="GKT144"/>
      <c r="GKU144"/>
      <c r="GKV144"/>
      <c r="GKW144"/>
      <c r="GKX144"/>
      <c r="GKY144"/>
      <c r="GKZ144"/>
      <c r="GLA144"/>
      <c r="GLB144"/>
      <c r="GLC144"/>
      <c r="GLD144"/>
      <c r="GLE144"/>
      <c r="GLF144"/>
      <c r="GLG144"/>
      <c r="GLH144"/>
      <c r="GLI144"/>
      <c r="GLJ144"/>
      <c r="GLK144"/>
      <c r="GLL144"/>
      <c r="GLM144"/>
      <c r="GLN144"/>
      <c r="GLO144"/>
      <c r="GLP144"/>
      <c r="GLQ144"/>
      <c r="GLR144"/>
      <c r="GLS144"/>
      <c r="GLT144"/>
      <c r="GLU144"/>
      <c r="GLV144"/>
      <c r="GLW144"/>
      <c r="GLX144"/>
      <c r="GLY144"/>
      <c r="GLZ144"/>
      <c r="GMA144"/>
      <c r="GMB144"/>
      <c r="GMC144"/>
      <c r="GMD144"/>
      <c r="GME144"/>
      <c r="GMF144"/>
      <c r="GMG144"/>
      <c r="GMH144"/>
      <c r="GMI144"/>
      <c r="GMJ144"/>
      <c r="GMK144"/>
      <c r="GML144"/>
      <c r="GMM144"/>
      <c r="GMN144"/>
      <c r="GMO144"/>
      <c r="GMP144"/>
      <c r="GMQ144"/>
      <c r="GMR144"/>
      <c r="GMS144"/>
      <c r="GMT144"/>
      <c r="GMU144"/>
      <c r="GMV144"/>
      <c r="GMW144"/>
      <c r="GMX144"/>
      <c r="GMY144"/>
      <c r="GMZ144"/>
      <c r="GNA144"/>
      <c r="GNB144"/>
      <c r="GNC144"/>
      <c r="GND144"/>
      <c r="GNE144"/>
      <c r="GNF144"/>
      <c r="GNG144"/>
      <c r="GNH144"/>
      <c r="GNI144"/>
      <c r="GNJ144"/>
      <c r="GNK144"/>
      <c r="GNL144"/>
      <c r="GNM144"/>
      <c r="GNN144"/>
      <c r="GNO144"/>
      <c r="GNP144"/>
      <c r="GNQ144"/>
      <c r="GNR144"/>
      <c r="GNS144"/>
      <c r="GNT144"/>
      <c r="GNU144"/>
      <c r="GNV144"/>
      <c r="GNW144"/>
      <c r="GNX144"/>
      <c r="GNY144"/>
      <c r="GNZ144"/>
      <c r="GOA144"/>
      <c r="GOB144"/>
      <c r="GOC144"/>
      <c r="GOD144"/>
      <c r="GOE144"/>
      <c r="GOF144"/>
      <c r="GOG144"/>
      <c r="GOH144"/>
      <c r="GOI144"/>
      <c r="GOJ144"/>
      <c r="GOK144"/>
      <c r="GOL144"/>
      <c r="GOM144"/>
      <c r="GON144"/>
      <c r="GOO144"/>
      <c r="GOP144"/>
      <c r="GOQ144"/>
      <c r="GOR144"/>
      <c r="GOS144"/>
      <c r="GOT144"/>
      <c r="GOU144"/>
      <c r="GOV144"/>
      <c r="GOW144"/>
      <c r="GOX144"/>
      <c r="GOY144"/>
      <c r="GOZ144"/>
      <c r="GPA144"/>
      <c r="GPB144"/>
      <c r="GPC144"/>
      <c r="GPD144"/>
      <c r="GPE144"/>
      <c r="GPF144"/>
      <c r="GPG144"/>
      <c r="GPH144"/>
      <c r="GPI144"/>
      <c r="GPJ144"/>
      <c r="GPK144"/>
      <c r="GPL144"/>
      <c r="GPM144"/>
      <c r="GPN144"/>
      <c r="GPO144"/>
      <c r="GPP144"/>
      <c r="GPQ144"/>
      <c r="GPR144"/>
      <c r="GPS144"/>
      <c r="GPT144"/>
      <c r="GPU144"/>
      <c r="GPV144"/>
      <c r="GPW144"/>
      <c r="GPX144"/>
      <c r="GPY144"/>
      <c r="GPZ144"/>
      <c r="GQA144"/>
      <c r="GQB144"/>
      <c r="GQC144"/>
      <c r="GQD144"/>
      <c r="GQE144"/>
      <c r="GQF144"/>
      <c r="GQG144"/>
      <c r="GQH144"/>
      <c r="GQI144"/>
      <c r="GQJ144"/>
      <c r="GQK144"/>
      <c r="GQL144"/>
      <c r="GQM144"/>
      <c r="GQN144"/>
      <c r="GQO144"/>
      <c r="GQP144"/>
      <c r="GQQ144"/>
      <c r="GQR144"/>
      <c r="GQS144"/>
      <c r="GQT144"/>
      <c r="GQU144"/>
      <c r="GQV144"/>
      <c r="GQW144"/>
      <c r="GQX144"/>
      <c r="GQY144"/>
      <c r="GQZ144"/>
      <c r="GRA144"/>
      <c r="GRB144"/>
      <c r="GRC144"/>
      <c r="GRD144"/>
      <c r="GRE144"/>
      <c r="GRF144"/>
      <c r="GRG144"/>
      <c r="GRH144"/>
      <c r="GRI144"/>
      <c r="GRJ144"/>
      <c r="GRK144"/>
      <c r="GRL144"/>
      <c r="GRM144"/>
      <c r="GRN144"/>
      <c r="GRO144"/>
      <c r="GRP144"/>
      <c r="GRQ144"/>
      <c r="GRR144"/>
      <c r="GRS144"/>
      <c r="GRT144"/>
      <c r="GRU144"/>
      <c r="GRV144"/>
      <c r="GRW144"/>
      <c r="GRX144"/>
      <c r="GRY144"/>
      <c r="GRZ144"/>
      <c r="GSA144"/>
      <c r="GSB144"/>
      <c r="GSC144"/>
      <c r="GSD144"/>
      <c r="GSE144"/>
      <c r="GSF144"/>
      <c r="GSG144"/>
      <c r="GSH144"/>
      <c r="GSI144"/>
      <c r="GSJ144"/>
      <c r="GSK144"/>
      <c r="GSL144"/>
      <c r="GSM144"/>
      <c r="GSN144"/>
      <c r="GSO144"/>
      <c r="GSP144"/>
      <c r="GSQ144"/>
      <c r="GSR144"/>
      <c r="GSS144"/>
      <c r="GST144"/>
      <c r="GSU144"/>
      <c r="GSV144"/>
      <c r="GSW144"/>
      <c r="GSX144"/>
      <c r="GSY144"/>
      <c r="GSZ144"/>
      <c r="GTA144"/>
      <c r="GTB144"/>
      <c r="GTC144"/>
      <c r="GTD144"/>
      <c r="GTE144"/>
      <c r="GTF144"/>
      <c r="GTG144"/>
      <c r="GTH144"/>
      <c r="GTI144"/>
      <c r="GTJ144"/>
      <c r="GTK144"/>
      <c r="GTL144"/>
      <c r="GTM144"/>
      <c r="GTN144"/>
      <c r="GTO144"/>
      <c r="GTP144"/>
      <c r="GTQ144"/>
      <c r="GTR144"/>
      <c r="GTS144"/>
      <c r="GTT144"/>
      <c r="GTU144"/>
      <c r="GTV144"/>
      <c r="GTW144"/>
      <c r="GTX144"/>
      <c r="GTY144"/>
      <c r="GTZ144"/>
      <c r="GUA144"/>
      <c r="GUB144"/>
      <c r="GUC144"/>
      <c r="GUD144"/>
      <c r="GUE144"/>
      <c r="GUF144"/>
      <c r="GUG144"/>
      <c r="GUH144"/>
      <c r="GUI144"/>
      <c r="GUJ144"/>
      <c r="GUK144"/>
      <c r="GUL144"/>
      <c r="GUM144"/>
      <c r="GUN144"/>
      <c r="GUO144"/>
      <c r="GUP144"/>
      <c r="GUQ144"/>
      <c r="GUR144"/>
      <c r="GUS144"/>
      <c r="GUT144"/>
      <c r="GUU144"/>
      <c r="GUV144"/>
      <c r="GUW144"/>
      <c r="GUX144"/>
      <c r="GUY144"/>
      <c r="GUZ144"/>
      <c r="GVA144"/>
      <c r="GVB144"/>
      <c r="GVC144"/>
      <c r="GVD144"/>
      <c r="GVE144"/>
      <c r="GVF144"/>
      <c r="GVG144"/>
      <c r="GVH144"/>
      <c r="GVI144"/>
      <c r="GVJ144"/>
      <c r="GVK144"/>
      <c r="GVL144"/>
      <c r="GVM144"/>
      <c r="GVN144"/>
      <c r="GVO144"/>
      <c r="GVP144"/>
      <c r="GVQ144"/>
      <c r="GVR144"/>
      <c r="GVS144"/>
      <c r="GVT144"/>
      <c r="GVU144"/>
      <c r="GVV144"/>
      <c r="GVW144"/>
      <c r="GVX144"/>
      <c r="GVY144"/>
      <c r="GVZ144"/>
      <c r="GWA144"/>
      <c r="GWB144"/>
      <c r="GWC144"/>
      <c r="GWD144"/>
      <c r="GWE144"/>
      <c r="GWF144"/>
      <c r="GWG144"/>
      <c r="GWH144"/>
      <c r="GWI144"/>
      <c r="GWJ144"/>
      <c r="GWK144"/>
      <c r="GWL144"/>
      <c r="GWM144"/>
      <c r="GWN144"/>
      <c r="GWO144"/>
      <c r="GWP144"/>
      <c r="GWQ144"/>
      <c r="GWR144"/>
      <c r="GWS144"/>
      <c r="GWT144"/>
      <c r="GWU144"/>
      <c r="GWV144"/>
      <c r="GWW144"/>
      <c r="GWX144"/>
      <c r="GWY144"/>
      <c r="GWZ144"/>
      <c r="GXA144"/>
      <c r="GXB144"/>
      <c r="GXC144"/>
      <c r="GXD144"/>
      <c r="GXE144"/>
      <c r="GXF144"/>
      <c r="GXG144"/>
      <c r="GXH144"/>
      <c r="GXI144"/>
      <c r="GXJ144"/>
      <c r="GXK144"/>
      <c r="GXL144"/>
      <c r="GXM144"/>
      <c r="GXN144"/>
      <c r="GXO144"/>
      <c r="GXP144"/>
      <c r="GXQ144"/>
      <c r="GXR144"/>
      <c r="GXS144"/>
      <c r="GXT144"/>
      <c r="GXU144"/>
      <c r="GXV144"/>
      <c r="GXW144"/>
      <c r="GXX144"/>
      <c r="GXY144"/>
      <c r="GXZ144"/>
      <c r="GYA144"/>
      <c r="GYB144"/>
      <c r="GYC144"/>
      <c r="GYD144"/>
      <c r="GYE144"/>
      <c r="GYF144"/>
      <c r="GYG144"/>
      <c r="GYH144"/>
      <c r="GYI144"/>
      <c r="GYJ144"/>
      <c r="GYK144"/>
      <c r="GYL144"/>
      <c r="GYM144"/>
      <c r="GYN144"/>
      <c r="GYO144"/>
      <c r="GYP144"/>
      <c r="GYQ144"/>
      <c r="GYR144"/>
      <c r="GYS144"/>
      <c r="GYT144"/>
      <c r="GYU144"/>
      <c r="GYV144"/>
      <c r="GYW144"/>
      <c r="GYX144"/>
      <c r="GYY144"/>
      <c r="GYZ144"/>
      <c r="GZA144"/>
      <c r="GZB144"/>
      <c r="GZC144"/>
      <c r="GZD144"/>
      <c r="GZE144"/>
      <c r="GZF144"/>
      <c r="GZG144"/>
      <c r="GZH144"/>
      <c r="GZI144"/>
      <c r="GZJ144"/>
      <c r="GZK144"/>
      <c r="GZL144"/>
      <c r="GZM144"/>
      <c r="GZN144"/>
      <c r="GZO144"/>
      <c r="GZP144"/>
      <c r="GZQ144"/>
      <c r="GZR144"/>
      <c r="GZS144"/>
      <c r="GZT144"/>
      <c r="GZU144"/>
      <c r="GZV144"/>
      <c r="GZW144"/>
      <c r="GZX144"/>
      <c r="GZY144"/>
      <c r="GZZ144"/>
      <c r="HAA144"/>
      <c r="HAB144"/>
      <c r="HAC144"/>
      <c r="HAD144"/>
      <c r="HAE144"/>
      <c r="HAF144"/>
      <c r="HAG144"/>
      <c r="HAH144"/>
      <c r="HAI144"/>
      <c r="HAJ144"/>
      <c r="HAK144"/>
      <c r="HAL144"/>
      <c r="HAM144"/>
      <c r="HAN144"/>
      <c r="HAO144"/>
      <c r="HAP144"/>
      <c r="HAQ144"/>
      <c r="HAR144"/>
      <c r="HAS144"/>
      <c r="HAT144"/>
      <c r="HAU144"/>
      <c r="HAV144"/>
      <c r="HAW144"/>
      <c r="HAX144"/>
      <c r="HAY144"/>
      <c r="HAZ144"/>
      <c r="HBA144"/>
      <c r="HBB144"/>
      <c r="HBC144"/>
      <c r="HBD144"/>
      <c r="HBE144"/>
      <c r="HBF144"/>
      <c r="HBG144"/>
      <c r="HBH144"/>
      <c r="HBI144"/>
      <c r="HBJ144"/>
      <c r="HBK144"/>
      <c r="HBL144"/>
      <c r="HBM144"/>
      <c r="HBN144"/>
      <c r="HBO144"/>
      <c r="HBP144"/>
      <c r="HBQ144"/>
      <c r="HBR144"/>
      <c r="HBS144"/>
      <c r="HBT144"/>
      <c r="HBU144"/>
      <c r="HBV144"/>
      <c r="HBW144"/>
      <c r="HBX144"/>
      <c r="HBY144"/>
      <c r="HBZ144"/>
      <c r="HCA144"/>
      <c r="HCB144"/>
      <c r="HCC144"/>
      <c r="HCD144"/>
      <c r="HCE144"/>
      <c r="HCF144"/>
      <c r="HCG144"/>
      <c r="HCH144"/>
      <c r="HCI144"/>
      <c r="HCJ144"/>
      <c r="HCK144"/>
      <c r="HCL144"/>
      <c r="HCM144"/>
      <c r="HCN144"/>
      <c r="HCO144"/>
      <c r="HCP144"/>
      <c r="HCQ144"/>
      <c r="HCR144"/>
      <c r="HCS144"/>
      <c r="HCT144"/>
      <c r="HCU144"/>
      <c r="HCV144"/>
      <c r="HCW144"/>
      <c r="HCX144"/>
      <c r="HCY144"/>
      <c r="HCZ144"/>
      <c r="HDA144"/>
      <c r="HDB144"/>
      <c r="HDC144"/>
      <c r="HDD144"/>
      <c r="HDE144"/>
      <c r="HDF144"/>
      <c r="HDG144"/>
      <c r="HDH144"/>
      <c r="HDI144"/>
      <c r="HDJ144"/>
      <c r="HDK144"/>
      <c r="HDL144"/>
      <c r="HDM144"/>
      <c r="HDN144"/>
      <c r="HDO144"/>
      <c r="HDP144"/>
      <c r="HDQ144"/>
      <c r="HDR144"/>
      <c r="HDS144"/>
      <c r="HDT144"/>
      <c r="HDU144"/>
      <c r="HDV144"/>
      <c r="HDW144"/>
      <c r="HDX144"/>
      <c r="HDY144"/>
      <c r="HDZ144"/>
      <c r="HEA144"/>
      <c r="HEB144"/>
      <c r="HEC144"/>
      <c r="HED144"/>
      <c r="HEE144"/>
      <c r="HEF144"/>
      <c r="HEG144"/>
      <c r="HEH144"/>
      <c r="HEI144"/>
      <c r="HEJ144"/>
      <c r="HEK144"/>
      <c r="HEL144"/>
      <c r="HEM144"/>
      <c r="HEN144"/>
      <c r="HEO144"/>
      <c r="HEP144"/>
      <c r="HEQ144"/>
      <c r="HER144"/>
      <c r="HES144"/>
      <c r="HET144"/>
      <c r="HEU144"/>
      <c r="HEV144"/>
      <c r="HEW144"/>
      <c r="HEX144"/>
      <c r="HEY144"/>
      <c r="HEZ144"/>
      <c r="HFA144"/>
      <c r="HFB144"/>
      <c r="HFC144"/>
      <c r="HFD144"/>
      <c r="HFE144"/>
      <c r="HFF144"/>
      <c r="HFG144"/>
      <c r="HFH144"/>
      <c r="HFI144"/>
      <c r="HFJ144"/>
      <c r="HFK144"/>
      <c r="HFL144"/>
      <c r="HFM144"/>
      <c r="HFN144"/>
      <c r="HFO144"/>
      <c r="HFP144"/>
      <c r="HFQ144"/>
      <c r="HFR144"/>
      <c r="HFS144"/>
      <c r="HFT144"/>
      <c r="HFU144"/>
      <c r="HFV144"/>
      <c r="HFW144"/>
      <c r="HFX144"/>
      <c r="HFY144"/>
      <c r="HFZ144"/>
      <c r="HGA144"/>
      <c r="HGB144"/>
      <c r="HGC144"/>
      <c r="HGD144"/>
      <c r="HGE144"/>
      <c r="HGF144"/>
      <c r="HGG144"/>
      <c r="HGH144"/>
      <c r="HGI144"/>
      <c r="HGJ144"/>
      <c r="HGK144"/>
      <c r="HGL144"/>
      <c r="HGM144"/>
      <c r="HGN144"/>
      <c r="HGO144"/>
      <c r="HGP144"/>
      <c r="HGQ144"/>
      <c r="HGR144"/>
      <c r="HGS144"/>
      <c r="HGT144"/>
      <c r="HGU144"/>
      <c r="HGV144"/>
      <c r="HGW144"/>
      <c r="HGX144"/>
      <c r="HGY144"/>
      <c r="HGZ144"/>
      <c r="HHA144"/>
      <c r="HHB144"/>
      <c r="HHC144"/>
      <c r="HHD144"/>
      <c r="HHE144"/>
      <c r="HHF144"/>
      <c r="HHG144"/>
      <c r="HHH144"/>
      <c r="HHI144"/>
      <c r="HHJ144"/>
      <c r="HHK144"/>
      <c r="HHL144"/>
      <c r="HHM144"/>
      <c r="HHN144"/>
      <c r="HHO144"/>
      <c r="HHP144"/>
      <c r="HHQ144"/>
      <c r="HHR144"/>
      <c r="HHS144"/>
      <c r="HHT144"/>
      <c r="HHU144"/>
      <c r="HHV144"/>
      <c r="HHW144"/>
      <c r="HHX144"/>
      <c r="HHY144"/>
      <c r="HHZ144"/>
      <c r="HIA144"/>
      <c r="HIB144"/>
      <c r="HIC144"/>
      <c r="HID144"/>
      <c r="HIE144"/>
      <c r="HIF144"/>
      <c r="HIG144"/>
      <c r="HIH144"/>
      <c r="HII144"/>
      <c r="HIJ144"/>
      <c r="HIK144"/>
      <c r="HIL144"/>
      <c r="HIM144"/>
      <c r="HIN144"/>
      <c r="HIO144"/>
      <c r="HIP144"/>
      <c r="HIQ144"/>
      <c r="HIR144"/>
      <c r="HIS144"/>
      <c r="HIT144"/>
      <c r="HIU144"/>
      <c r="HIV144"/>
      <c r="HIW144"/>
      <c r="HIX144"/>
      <c r="HIY144"/>
      <c r="HIZ144"/>
      <c r="HJA144"/>
      <c r="HJB144"/>
      <c r="HJC144"/>
      <c r="HJD144"/>
      <c r="HJE144"/>
      <c r="HJF144"/>
      <c r="HJG144"/>
      <c r="HJH144"/>
      <c r="HJI144"/>
      <c r="HJJ144"/>
      <c r="HJK144"/>
      <c r="HJL144"/>
      <c r="HJM144"/>
      <c r="HJN144"/>
      <c r="HJO144"/>
      <c r="HJP144"/>
      <c r="HJQ144"/>
      <c r="HJR144"/>
      <c r="HJS144"/>
      <c r="HJT144"/>
      <c r="HJU144"/>
      <c r="HJV144"/>
      <c r="HJW144"/>
      <c r="HJX144"/>
      <c r="HJY144"/>
      <c r="HJZ144"/>
      <c r="HKA144"/>
      <c r="HKB144"/>
      <c r="HKC144"/>
      <c r="HKD144"/>
      <c r="HKE144"/>
      <c r="HKF144"/>
      <c r="HKG144"/>
      <c r="HKH144"/>
      <c r="HKI144"/>
      <c r="HKJ144"/>
      <c r="HKK144"/>
      <c r="HKL144"/>
      <c r="HKM144"/>
      <c r="HKN144"/>
      <c r="HKO144"/>
      <c r="HKP144"/>
      <c r="HKQ144"/>
      <c r="HKR144"/>
      <c r="HKS144"/>
      <c r="HKT144"/>
      <c r="HKU144"/>
      <c r="HKV144"/>
      <c r="HKW144"/>
      <c r="HKX144"/>
      <c r="HKY144"/>
      <c r="HKZ144"/>
      <c r="HLA144"/>
      <c r="HLB144"/>
      <c r="HLC144"/>
      <c r="HLD144"/>
      <c r="HLE144"/>
      <c r="HLF144"/>
      <c r="HLG144"/>
      <c r="HLH144"/>
      <c r="HLI144"/>
      <c r="HLJ144"/>
      <c r="HLK144"/>
      <c r="HLL144"/>
      <c r="HLM144"/>
      <c r="HLN144"/>
      <c r="HLO144"/>
      <c r="HLP144"/>
      <c r="HLQ144"/>
      <c r="HLR144"/>
      <c r="HLS144"/>
      <c r="HLT144"/>
      <c r="HLU144"/>
      <c r="HLV144"/>
      <c r="HLW144"/>
      <c r="HLX144"/>
      <c r="HLY144"/>
      <c r="HLZ144"/>
      <c r="HMA144"/>
      <c r="HMB144"/>
      <c r="HMC144"/>
      <c r="HMD144"/>
      <c r="HME144"/>
      <c r="HMF144"/>
      <c r="HMG144"/>
      <c r="HMH144"/>
      <c r="HMI144"/>
      <c r="HMJ144"/>
      <c r="HMK144"/>
      <c r="HML144"/>
      <c r="HMM144"/>
      <c r="HMN144"/>
      <c r="HMO144"/>
      <c r="HMP144"/>
      <c r="HMQ144"/>
      <c r="HMR144"/>
      <c r="HMS144"/>
      <c r="HMT144"/>
      <c r="HMU144"/>
      <c r="HMV144"/>
      <c r="HMW144"/>
      <c r="HMX144"/>
      <c r="HMY144"/>
      <c r="HMZ144"/>
      <c r="HNA144"/>
      <c r="HNB144"/>
      <c r="HNC144"/>
      <c r="HND144"/>
      <c r="HNE144"/>
      <c r="HNF144"/>
      <c r="HNG144"/>
      <c r="HNH144"/>
      <c r="HNI144"/>
      <c r="HNJ144"/>
      <c r="HNK144"/>
      <c r="HNL144"/>
      <c r="HNM144"/>
      <c r="HNN144"/>
      <c r="HNO144"/>
      <c r="HNP144"/>
      <c r="HNQ144"/>
      <c r="HNR144"/>
      <c r="HNS144"/>
      <c r="HNT144"/>
      <c r="HNU144"/>
      <c r="HNV144"/>
      <c r="HNW144"/>
      <c r="HNX144"/>
      <c r="HNY144"/>
      <c r="HNZ144"/>
      <c r="HOA144"/>
      <c r="HOB144"/>
      <c r="HOC144"/>
      <c r="HOD144"/>
      <c r="HOE144"/>
      <c r="HOF144"/>
      <c r="HOG144"/>
      <c r="HOH144"/>
      <c r="HOI144"/>
      <c r="HOJ144"/>
      <c r="HOK144"/>
      <c r="HOL144"/>
      <c r="HOM144"/>
      <c r="HON144"/>
      <c r="HOO144"/>
      <c r="HOP144"/>
      <c r="HOQ144"/>
      <c r="HOR144"/>
      <c r="HOS144"/>
      <c r="HOT144"/>
      <c r="HOU144"/>
      <c r="HOV144"/>
      <c r="HOW144"/>
      <c r="HOX144"/>
      <c r="HOY144"/>
      <c r="HOZ144"/>
      <c r="HPA144"/>
      <c r="HPB144"/>
      <c r="HPC144"/>
      <c r="HPD144"/>
      <c r="HPE144"/>
      <c r="HPF144"/>
      <c r="HPG144"/>
      <c r="HPH144"/>
      <c r="HPI144"/>
      <c r="HPJ144"/>
      <c r="HPK144"/>
      <c r="HPL144"/>
      <c r="HPM144"/>
      <c r="HPN144"/>
      <c r="HPO144"/>
      <c r="HPP144"/>
      <c r="HPQ144"/>
      <c r="HPR144"/>
      <c r="HPS144"/>
      <c r="HPT144"/>
      <c r="HPU144"/>
      <c r="HPV144"/>
      <c r="HPW144"/>
      <c r="HPX144"/>
      <c r="HPY144"/>
      <c r="HPZ144"/>
      <c r="HQA144"/>
      <c r="HQB144"/>
      <c r="HQC144"/>
      <c r="HQD144"/>
      <c r="HQE144"/>
      <c r="HQF144"/>
      <c r="HQG144"/>
      <c r="HQH144"/>
      <c r="HQI144"/>
      <c r="HQJ144"/>
      <c r="HQK144"/>
      <c r="HQL144"/>
      <c r="HQM144"/>
      <c r="HQN144"/>
      <c r="HQO144"/>
      <c r="HQP144"/>
      <c r="HQQ144"/>
      <c r="HQR144"/>
      <c r="HQS144"/>
      <c r="HQT144"/>
      <c r="HQU144"/>
      <c r="HQV144"/>
      <c r="HQW144"/>
      <c r="HQX144"/>
      <c r="HQY144"/>
      <c r="HQZ144"/>
      <c r="HRA144"/>
      <c r="HRB144"/>
      <c r="HRC144"/>
      <c r="HRD144"/>
      <c r="HRE144"/>
      <c r="HRF144"/>
      <c r="HRG144"/>
      <c r="HRH144"/>
      <c r="HRI144"/>
      <c r="HRJ144"/>
      <c r="HRK144"/>
      <c r="HRL144"/>
      <c r="HRM144"/>
      <c r="HRN144"/>
      <c r="HRO144"/>
      <c r="HRP144"/>
      <c r="HRQ144"/>
      <c r="HRR144"/>
      <c r="HRS144"/>
      <c r="HRT144"/>
      <c r="HRU144"/>
      <c r="HRV144"/>
      <c r="HRW144"/>
      <c r="HRX144"/>
      <c r="HRY144"/>
      <c r="HRZ144"/>
      <c r="HSA144"/>
      <c r="HSB144"/>
      <c r="HSC144"/>
      <c r="HSD144"/>
      <c r="HSE144"/>
      <c r="HSF144"/>
      <c r="HSG144"/>
      <c r="HSH144"/>
      <c r="HSI144"/>
      <c r="HSJ144"/>
      <c r="HSK144"/>
      <c r="HSL144"/>
      <c r="HSM144"/>
      <c r="HSN144"/>
      <c r="HSO144"/>
      <c r="HSP144"/>
      <c r="HSQ144"/>
      <c r="HSR144"/>
      <c r="HSS144"/>
      <c r="HST144"/>
      <c r="HSU144"/>
      <c r="HSV144"/>
      <c r="HSW144"/>
      <c r="HSX144"/>
      <c r="HSY144"/>
      <c r="HSZ144"/>
      <c r="HTA144"/>
      <c r="HTB144"/>
      <c r="HTC144"/>
      <c r="HTD144"/>
      <c r="HTE144"/>
      <c r="HTF144"/>
      <c r="HTG144"/>
      <c r="HTH144"/>
      <c r="HTI144"/>
      <c r="HTJ144"/>
      <c r="HTK144"/>
      <c r="HTL144"/>
      <c r="HTM144"/>
      <c r="HTN144"/>
      <c r="HTO144"/>
      <c r="HTP144"/>
      <c r="HTQ144"/>
      <c r="HTR144"/>
      <c r="HTS144"/>
      <c r="HTT144"/>
      <c r="HTU144"/>
      <c r="HTV144"/>
      <c r="HTW144"/>
      <c r="HTX144"/>
      <c r="HTY144"/>
      <c r="HTZ144"/>
      <c r="HUA144"/>
      <c r="HUB144"/>
      <c r="HUC144"/>
      <c r="HUD144"/>
      <c r="HUE144"/>
      <c r="HUF144"/>
      <c r="HUG144"/>
      <c r="HUH144"/>
      <c r="HUI144"/>
      <c r="HUJ144"/>
      <c r="HUK144"/>
      <c r="HUL144"/>
      <c r="HUM144"/>
      <c r="HUN144"/>
      <c r="HUO144"/>
      <c r="HUP144"/>
      <c r="HUQ144"/>
      <c r="HUR144"/>
      <c r="HUS144"/>
      <c r="HUT144"/>
      <c r="HUU144"/>
      <c r="HUV144"/>
      <c r="HUW144"/>
      <c r="HUX144"/>
      <c r="HUY144"/>
      <c r="HUZ144"/>
      <c r="HVA144"/>
      <c r="HVB144"/>
      <c r="HVC144"/>
      <c r="HVD144"/>
      <c r="HVE144"/>
      <c r="HVF144"/>
      <c r="HVG144"/>
      <c r="HVH144"/>
      <c r="HVI144"/>
      <c r="HVJ144"/>
      <c r="HVK144"/>
      <c r="HVL144"/>
      <c r="HVM144"/>
      <c r="HVN144"/>
      <c r="HVO144"/>
      <c r="HVP144"/>
      <c r="HVQ144"/>
      <c r="HVR144"/>
      <c r="HVS144"/>
      <c r="HVT144"/>
      <c r="HVU144"/>
      <c r="HVV144"/>
      <c r="HVW144"/>
      <c r="HVX144"/>
      <c r="HVY144"/>
      <c r="HVZ144"/>
      <c r="HWA144"/>
      <c r="HWB144"/>
      <c r="HWC144"/>
      <c r="HWD144"/>
      <c r="HWE144"/>
      <c r="HWF144"/>
      <c r="HWG144"/>
      <c r="HWH144"/>
      <c r="HWI144"/>
      <c r="HWJ144"/>
      <c r="HWK144"/>
      <c r="HWL144"/>
      <c r="HWM144"/>
      <c r="HWN144"/>
      <c r="HWO144"/>
      <c r="HWP144"/>
      <c r="HWQ144"/>
      <c r="HWR144"/>
      <c r="HWS144"/>
      <c r="HWT144"/>
      <c r="HWU144"/>
      <c r="HWV144"/>
      <c r="HWW144"/>
      <c r="HWX144"/>
      <c r="HWY144"/>
      <c r="HWZ144"/>
      <c r="HXA144"/>
      <c r="HXB144"/>
      <c r="HXC144"/>
      <c r="HXD144"/>
      <c r="HXE144"/>
      <c r="HXF144"/>
      <c r="HXG144"/>
      <c r="HXH144"/>
      <c r="HXI144"/>
      <c r="HXJ144"/>
      <c r="HXK144"/>
      <c r="HXL144"/>
      <c r="HXM144"/>
      <c r="HXN144"/>
      <c r="HXO144"/>
      <c r="HXP144"/>
      <c r="HXQ144"/>
      <c r="HXR144"/>
      <c r="HXS144"/>
      <c r="HXT144"/>
      <c r="HXU144"/>
      <c r="HXV144"/>
      <c r="HXW144"/>
      <c r="HXX144"/>
      <c r="HXY144"/>
      <c r="HXZ144"/>
      <c r="HYA144"/>
      <c r="HYB144"/>
      <c r="HYC144"/>
      <c r="HYD144"/>
      <c r="HYE144"/>
      <c r="HYF144"/>
      <c r="HYG144"/>
      <c r="HYH144"/>
      <c r="HYI144"/>
      <c r="HYJ144"/>
      <c r="HYK144"/>
      <c r="HYL144"/>
      <c r="HYM144"/>
      <c r="HYN144"/>
      <c r="HYO144"/>
      <c r="HYP144"/>
      <c r="HYQ144"/>
      <c r="HYR144"/>
      <c r="HYS144"/>
      <c r="HYT144"/>
      <c r="HYU144"/>
      <c r="HYV144"/>
      <c r="HYW144"/>
      <c r="HYX144"/>
      <c r="HYY144"/>
      <c r="HYZ144"/>
      <c r="HZA144"/>
      <c r="HZB144"/>
      <c r="HZC144"/>
      <c r="HZD144"/>
      <c r="HZE144"/>
      <c r="HZF144"/>
      <c r="HZG144"/>
      <c r="HZH144"/>
      <c r="HZI144"/>
      <c r="HZJ144"/>
      <c r="HZK144"/>
      <c r="HZL144"/>
      <c r="HZM144"/>
      <c r="HZN144"/>
      <c r="HZO144"/>
      <c r="HZP144"/>
      <c r="HZQ144"/>
      <c r="HZR144"/>
      <c r="HZS144"/>
      <c r="HZT144"/>
      <c r="HZU144"/>
      <c r="HZV144"/>
      <c r="HZW144"/>
      <c r="HZX144"/>
      <c r="HZY144"/>
      <c r="HZZ144"/>
      <c r="IAA144"/>
      <c r="IAB144"/>
      <c r="IAC144"/>
      <c r="IAD144"/>
      <c r="IAE144"/>
      <c r="IAF144"/>
      <c r="IAG144"/>
      <c r="IAH144"/>
      <c r="IAI144"/>
      <c r="IAJ144"/>
      <c r="IAK144"/>
      <c r="IAL144"/>
      <c r="IAM144"/>
      <c r="IAN144"/>
      <c r="IAO144"/>
      <c r="IAP144"/>
      <c r="IAQ144"/>
      <c r="IAR144"/>
      <c r="IAS144"/>
      <c r="IAT144"/>
      <c r="IAU144"/>
      <c r="IAV144"/>
      <c r="IAW144"/>
      <c r="IAX144"/>
      <c r="IAY144"/>
      <c r="IAZ144"/>
      <c r="IBA144"/>
      <c r="IBB144"/>
      <c r="IBC144"/>
      <c r="IBD144"/>
      <c r="IBE144"/>
      <c r="IBF144"/>
      <c r="IBG144"/>
      <c r="IBH144"/>
      <c r="IBI144"/>
      <c r="IBJ144"/>
      <c r="IBK144"/>
      <c r="IBL144"/>
      <c r="IBM144"/>
      <c r="IBN144"/>
      <c r="IBO144"/>
      <c r="IBP144"/>
      <c r="IBQ144"/>
      <c r="IBR144"/>
      <c r="IBS144"/>
      <c r="IBT144"/>
      <c r="IBU144"/>
      <c r="IBV144"/>
      <c r="IBW144"/>
      <c r="IBX144"/>
      <c r="IBY144"/>
      <c r="IBZ144"/>
      <c r="ICA144"/>
      <c r="ICB144"/>
      <c r="ICC144"/>
      <c r="ICD144"/>
      <c r="ICE144"/>
      <c r="ICF144"/>
      <c r="ICG144"/>
      <c r="ICH144"/>
      <c r="ICI144"/>
      <c r="ICJ144"/>
      <c r="ICK144"/>
      <c r="ICL144"/>
      <c r="ICM144"/>
      <c r="ICN144"/>
      <c r="ICO144"/>
      <c r="ICP144"/>
      <c r="ICQ144"/>
      <c r="ICR144"/>
      <c r="ICS144"/>
      <c r="ICT144"/>
      <c r="ICU144"/>
      <c r="ICV144"/>
      <c r="ICW144"/>
      <c r="ICX144"/>
      <c r="ICY144"/>
      <c r="ICZ144"/>
      <c r="IDA144"/>
      <c r="IDB144"/>
      <c r="IDC144"/>
      <c r="IDD144"/>
      <c r="IDE144"/>
      <c r="IDF144"/>
      <c r="IDG144"/>
      <c r="IDH144"/>
      <c r="IDI144"/>
      <c r="IDJ144"/>
      <c r="IDK144"/>
      <c r="IDL144"/>
      <c r="IDM144"/>
      <c r="IDN144"/>
      <c r="IDO144"/>
      <c r="IDP144"/>
      <c r="IDQ144"/>
      <c r="IDR144"/>
      <c r="IDS144"/>
      <c r="IDT144"/>
      <c r="IDU144"/>
      <c r="IDV144"/>
      <c r="IDW144"/>
      <c r="IDX144"/>
      <c r="IDY144"/>
      <c r="IDZ144"/>
      <c r="IEA144"/>
      <c r="IEB144"/>
      <c r="IEC144"/>
      <c r="IED144"/>
      <c r="IEE144"/>
      <c r="IEF144"/>
      <c r="IEG144"/>
      <c r="IEH144"/>
      <c r="IEI144"/>
      <c r="IEJ144"/>
      <c r="IEK144"/>
      <c r="IEL144"/>
      <c r="IEM144"/>
      <c r="IEN144"/>
      <c r="IEO144"/>
      <c r="IEP144"/>
      <c r="IEQ144"/>
      <c r="IER144"/>
      <c r="IES144"/>
      <c r="IET144"/>
      <c r="IEU144"/>
      <c r="IEV144"/>
      <c r="IEW144"/>
      <c r="IEX144"/>
      <c r="IEY144"/>
      <c r="IEZ144"/>
      <c r="IFA144"/>
      <c r="IFB144"/>
      <c r="IFC144"/>
      <c r="IFD144"/>
      <c r="IFE144"/>
      <c r="IFF144"/>
      <c r="IFG144"/>
      <c r="IFH144"/>
      <c r="IFI144"/>
      <c r="IFJ144"/>
      <c r="IFK144"/>
      <c r="IFL144"/>
      <c r="IFM144"/>
      <c r="IFN144"/>
      <c r="IFO144"/>
      <c r="IFP144"/>
      <c r="IFQ144"/>
      <c r="IFR144"/>
      <c r="IFS144"/>
      <c r="IFT144"/>
      <c r="IFU144"/>
      <c r="IFV144"/>
      <c r="IFW144"/>
      <c r="IFX144"/>
      <c r="IFY144"/>
      <c r="IFZ144"/>
      <c r="IGA144"/>
      <c r="IGB144"/>
      <c r="IGC144"/>
      <c r="IGD144"/>
      <c r="IGE144"/>
      <c r="IGF144"/>
      <c r="IGG144"/>
      <c r="IGH144"/>
      <c r="IGI144"/>
      <c r="IGJ144"/>
      <c r="IGK144"/>
      <c r="IGL144"/>
      <c r="IGM144"/>
      <c r="IGN144"/>
      <c r="IGO144"/>
      <c r="IGP144"/>
      <c r="IGQ144"/>
      <c r="IGR144"/>
      <c r="IGS144"/>
      <c r="IGT144"/>
      <c r="IGU144"/>
      <c r="IGV144"/>
      <c r="IGW144"/>
      <c r="IGX144"/>
      <c r="IGY144"/>
      <c r="IGZ144"/>
      <c r="IHA144"/>
      <c r="IHB144"/>
      <c r="IHC144"/>
      <c r="IHD144"/>
      <c r="IHE144"/>
      <c r="IHF144"/>
      <c r="IHG144"/>
      <c r="IHH144"/>
      <c r="IHI144"/>
      <c r="IHJ144"/>
      <c r="IHK144"/>
      <c r="IHL144"/>
      <c r="IHM144"/>
      <c r="IHN144"/>
      <c r="IHO144"/>
      <c r="IHP144"/>
      <c r="IHQ144"/>
      <c r="IHR144"/>
      <c r="IHS144"/>
      <c r="IHT144"/>
      <c r="IHU144"/>
      <c r="IHV144"/>
      <c r="IHW144"/>
      <c r="IHX144"/>
      <c r="IHY144"/>
      <c r="IHZ144"/>
      <c r="IIA144"/>
      <c r="IIB144"/>
      <c r="IIC144"/>
      <c r="IID144"/>
      <c r="IIE144"/>
      <c r="IIF144"/>
      <c r="IIG144"/>
      <c r="IIH144"/>
      <c r="III144"/>
      <c r="IIJ144"/>
      <c r="IIK144"/>
      <c r="IIL144"/>
      <c r="IIM144"/>
      <c r="IIN144"/>
      <c r="IIO144"/>
      <c r="IIP144"/>
      <c r="IIQ144"/>
      <c r="IIR144"/>
      <c r="IIS144"/>
      <c r="IIT144"/>
      <c r="IIU144"/>
      <c r="IIV144"/>
      <c r="IIW144"/>
      <c r="IIX144"/>
      <c r="IIY144"/>
      <c r="IIZ144"/>
      <c r="IJA144"/>
      <c r="IJB144"/>
      <c r="IJC144"/>
      <c r="IJD144"/>
      <c r="IJE144"/>
      <c r="IJF144"/>
      <c r="IJG144"/>
      <c r="IJH144"/>
      <c r="IJI144"/>
      <c r="IJJ144"/>
      <c r="IJK144"/>
      <c r="IJL144"/>
      <c r="IJM144"/>
      <c r="IJN144"/>
      <c r="IJO144"/>
      <c r="IJP144"/>
      <c r="IJQ144"/>
      <c r="IJR144"/>
      <c r="IJS144"/>
      <c r="IJT144"/>
      <c r="IJU144"/>
      <c r="IJV144"/>
      <c r="IJW144"/>
      <c r="IJX144"/>
      <c r="IJY144"/>
      <c r="IJZ144"/>
      <c r="IKA144"/>
      <c r="IKB144"/>
      <c r="IKC144"/>
      <c r="IKD144"/>
      <c r="IKE144"/>
      <c r="IKF144"/>
      <c r="IKG144"/>
      <c r="IKH144"/>
      <c r="IKI144"/>
      <c r="IKJ144"/>
      <c r="IKK144"/>
      <c r="IKL144"/>
      <c r="IKM144"/>
      <c r="IKN144"/>
      <c r="IKO144"/>
      <c r="IKP144"/>
      <c r="IKQ144"/>
      <c r="IKR144"/>
      <c r="IKS144"/>
      <c r="IKT144"/>
      <c r="IKU144"/>
      <c r="IKV144"/>
      <c r="IKW144"/>
      <c r="IKX144"/>
      <c r="IKY144"/>
      <c r="IKZ144"/>
      <c r="ILA144"/>
      <c r="ILB144"/>
      <c r="ILC144"/>
      <c r="ILD144"/>
      <c r="ILE144"/>
      <c r="ILF144"/>
      <c r="ILG144"/>
      <c r="ILH144"/>
      <c r="ILI144"/>
      <c r="ILJ144"/>
      <c r="ILK144"/>
      <c r="ILL144"/>
      <c r="ILM144"/>
      <c r="ILN144"/>
      <c r="ILO144"/>
      <c r="ILP144"/>
      <c r="ILQ144"/>
      <c r="ILR144"/>
      <c r="ILS144"/>
      <c r="ILT144"/>
      <c r="ILU144"/>
      <c r="ILV144"/>
      <c r="ILW144"/>
      <c r="ILX144"/>
      <c r="ILY144"/>
      <c r="ILZ144"/>
      <c r="IMA144"/>
      <c r="IMB144"/>
      <c r="IMC144"/>
      <c r="IMD144"/>
      <c r="IME144"/>
      <c r="IMF144"/>
      <c r="IMG144"/>
      <c r="IMH144"/>
      <c r="IMI144"/>
      <c r="IMJ144"/>
      <c r="IMK144"/>
      <c r="IML144"/>
      <c r="IMM144"/>
      <c r="IMN144"/>
      <c r="IMO144"/>
      <c r="IMP144"/>
      <c r="IMQ144"/>
      <c r="IMR144"/>
      <c r="IMS144"/>
      <c r="IMT144"/>
      <c r="IMU144"/>
      <c r="IMV144"/>
      <c r="IMW144"/>
      <c r="IMX144"/>
      <c r="IMY144"/>
      <c r="IMZ144"/>
      <c r="INA144"/>
      <c r="INB144"/>
      <c r="INC144"/>
      <c r="IND144"/>
      <c r="INE144"/>
      <c r="INF144"/>
      <c r="ING144"/>
      <c r="INH144"/>
      <c r="INI144"/>
      <c r="INJ144"/>
      <c r="INK144"/>
      <c r="INL144"/>
      <c r="INM144"/>
      <c r="INN144"/>
      <c r="INO144"/>
      <c r="INP144"/>
      <c r="INQ144"/>
      <c r="INR144"/>
      <c r="INS144"/>
      <c r="INT144"/>
      <c r="INU144"/>
      <c r="INV144"/>
      <c r="INW144"/>
      <c r="INX144"/>
      <c r="INY144"/>
      <c r="INZ144"/>
      <c r="IOA144"/>
      <c r="IOB144"/>
      <c r="IOC144"/>
      <c r="IOD144"/>
      <c r="IOE144"/>
      <c r="IOF144"/>
      <c r="IOG144"/>
      <c r="IOH144"/>
      <c r="IOI144"/>
      <c r="IOJ144"/>
      <c r="IOK144"/>
      <c r="IOL144"/>
      <c r="IOM144"/>
      <c r="ION144"/>
      <c r="IOO144"/>
      <c r="IOP144"/>
      <c r="IOQ144"/>
      <c r="IOR144"/>
      <c r="IOS144"/>
      <c r="IOT144"/>
      <c r="IOU144"/>
      <c r="IOV144"/>
      <c r="IOW144"/>
      <c r="IOX144"/>
      <c r="IOY144"/>
      <c r="IOZ144"/>
      <c r="IPA144"/>
      <c r="IPB144"/>
      <c r="IPC144"/>
      <c r="IPD144"/>
      <c r="IPE144"/>
      <c r="IPF144"/>
      <c r="IPG144"/>
      <c r="IPH144"/>
      <c r="IPI144"/>
      <c r="IPJ144"/>
      <c r="IPK144"/>
      <c r="IPL144"/>
      <c r="IPM144"/>
      <c r="IPN144"/>
      <c r="IPO144"/>
      <c r="IPP144"/>
      <c r="IPQ144"/>
      <c r="IPR144"/>
      <c r="IPS144"/>
      <c r="IPT144"/>
      <c r="IPU144"/>
      <c r="IPV144"/>
      <c r="IPW144"/>
      <c r="IPX144"/>
      <c r="IPY144"/>
      <c r="IPZ144"/>
      <c r="IQA144"/>
      <c r="IQB144"/>
      <c r="IQC144"/>
      <c r="IQD144"/>
      <c r="IQE144"/>
      <c r="IQF144"/>
      <c r="IQG144"/>
      <c r="IQH144"/>
      <c r="IQI144"/>
      <c r="IQJ144"/>
      <c r="IQK144"/>
      <c r="IQL144"/>
      <c r="IQM144"/>
      <c r="IQN144"/>
      <c r="IQO144"/>
      <c r="IQP144"/>
      <c r="IQQ144"/>
      <c r="IQR144"/>
      <c r="IQS144"/>
      <c r="IQT144"/>
      <c r="IQU144"/>
      <c r="IQV144"/>
      <c r="IQW144"/>
      <c r="IQX144"/>
      <c r="IQY144"/>
      <c r="IQZ144"/>
      <c r="IRA144"/>
      <c r="IRB144"/>
      <c r="IRC144"/>
      <c r="IRD144"/>
      <c r="IRE144"/>
      <c r="IRF144"/>
      <c r="IRG144"/>
      <c r="IRH144"/>
      <c r="IRI144"/>
      <c r="IRJ144"/>
      <c r="IRK144"/>
      <c r="IRL144"/>
      <c r="IRM144"/>
      <c r="IRN144"/>
      <c r="IRO144"/>
      <c r="IRP144"/>
      <c r="IRQ144"/>
      <c r="IRR144"/>
      <c r="IRS144"/>
      <c r="IRT144"/>
      <c r="IRU144"/>
      <c r="IRV144"/>
      <c r="IRW144"/>
      <c r="IRX144"/>
      <c r="IRY144"/>
      <c r="IRZ144"/>
      <c r="ISA144"/>
      <c r="ISB144"/>
      <c r="ISC144"/>
      <c r="ISD144"/>
      <c r="ISE144"/>
      <c r="ISF144"/>
      <c r="ISG144"/>
      <c r="ISH144"/>
      <c r="ISI144"/>
      <c r="ISJ144"/>
      <c r="ISK144"/>
      <c r="ISL144"/>
      <c r="ISM144"/>
      <c r="ISN144"/>
      <c r="ISO144"/>
      <c r="ISP144"/>
      <c r="ISQ144"/>
      <c r="ISR144"/>
      <c r="ISS144"/>
      <c r="IST144"/>
      <c r="ISU144"/>
      <c r="ISV144"/>
      <c r="ISW144"/>
      <c r="ISX144"/>
      <c r="ISY144"/>
      <c r="ISZ144"/>
      <c r="ITA144"/>
      <c r="ITB144"/>
      <c r="ITC144"/>
      <c r="ITD144"/>
      <c r="ITE144"/>
      <c r="ITF144"/>
      <c r="ITG144"/>
      <c r="ITH144"/>
      <c r="ITI144"/>
      <c r="ITJ144"/>
      <c r="ITK144"/>
      <c r="ITL144"/>
      <c r="ITM144"/>
      <c r="ITN144"/>
      <c r="ITO144"/>
      <c r="ITP144"/>
      <c r="ITQ144"/>
      <c r="ITR144"/>
      <c r="ITS144"/>
      <c r="ITT144"/>
      <c r="ITU144"/>
      <c r="ITV144"/>
      <c r="ITW144"/>
      <c r="ITX144"/>
      <c r="ITY144"/>
      <c r="ITZ144"/>
      <c r="IUA144"/>
      <c r="IUB144"/>
      <c r="IUC144"/>
      <c r="IUD144"/>
      <c r="IUE144"/>
      <c r="IUF144"/>
      <c r="IUG144"/>
      <c r="IUH144"/>
      <c r="IUI144"/>
      <c r="IUJ144"/>
      <c r="IUK144"/>
      <c r="IUL144"/>
      <c r="IUM144"/>
      <c r="IUN144"/>
      <c r="IUO144"/>
      <c r="IUP144"/>
      <c r="IUQ144"/>
      <c r="IUR144"/>
      <c r="IUS144"/>
      <c r="IUT144"/>
      <c r="IUU144"/>
      <c r="IUV144"/>
      <c r="IUW144"/>
      <c r="IUX144"/>
      <c r="IUY144"/>
      <c r="IUZ144"/>
      <c r="IVA144"/>
      <c r="IVB144"/>
      <c r="IVC144"/>
      <c r="IVD144"/>
      <c r="IVE144"/>
      <c r="IVF144"/>
      <c r="IVG144"/>
      <c r="IVH144"/>
      <c r="IVI144"/>
      <c r="IVJ144"/>
      <c r="IVK144"/>
      <c r="IVL144"/>
      <c r="IVM144"/>
      <c r="IVN144"/>
      <c r="IVO144"/>
      <c r="IVP144"/>
      <c r="IVQ144"/>
      <c r="IVR144"/>
      <c r="IVS144"/>
      <c r="IVT144"/>
      <c r="IVU144"/>
      <c r="IVV144"/>
      <c r="IVW144"/>
      <c r="IVX144"/>
      <c r="IVY144"/>
      <c r="IVZ144"/>
      <c r="IWA144"/>
      <c r="IWB144"/>
      <c r="IWC144"/>
      <c r="IWD144"/>
      <c r="IWE144"/>
      <c r="IWF144"/>
      <c r="IWG144"/>
      <c r="IWH144"/>
      <c r="IWI144"/>
      <c r="IWJ144"/>
      <c r="IWK144"/>
      <c r="IWL144"/>
      <c r="IWM144"/>
      <c r="IWN144"/>
      <c r="IWO144"/>
      <c r="IWP144"/>
      <c r="IWQ144"/>
      <c r="IWR144"/>
      <c r="IWS144"/>
      <c r="IWT144"/>
      <c r="IWU144"/>
      <c r="IWV144"/>
      <c r="IWW144"/>
      <c r="IWX144"/>
      <c r="IWY144"/>
      <c r="IWZ144"/>
      <c r="IXA144"/>
      <c r="IXB144"/>
      <c r="IXC144"/>
      <c r="IXD144"/>
      <c r="IXE144"/>
      <c r="IXF144"/>
      <c r="IXG144"/>
      <c r="IXH144"/>
      <c r="IXI144"/>
      <c r="IXJ144"/>
      <c r="IXK144"/>
      <c r="IXL144"/>
      <c r="IXM144"/>
      <c r="IXN144"/>
      <c r="IXO144"/>
      <c r="IXP144"/>
      <c r="IXQ144"/>
      <c r="IXR144"/>
      <c r="IXS144"/>
      <c r="IXT144"/>
      <c r="IXU144"/>
      <c r="IXV144"/>
      <c r="IXW144"/>
      <c r="IXX144"/>
      <c r="IXY144"/>
      <c r="IXZ144"/>
      <c r="IYA144"/>
      <c r="IYB144"/>
      <c r="IYC144"/>
      <c r="IYD144"/>
      <c r="IYE144"/>
      <c r="IYF144"/>
      <c r="IYG144"/>
      <c r="IYH144"/>
      <c r="IYI144"/>
      <c r="IYJ144"/>
      <c r="IYK144"/>
      <c r="IYL144"/>
      <c r="IYM144"/>
      <c r="IYN144"/>
      <c r="IYO144"/>
      <c r="IYP144"/>
      <c r="IYQ144"/>
      <c r="IYR144"/>
      <c r="IYS144"/>
      <c r="IYT144"/>
      <c r="IYU144"/>
      <c r="IYV144"/>
      <c r="IYW144"/>
      <c r="IYX144"/>
      <c r="IYY144"/>
      <c r="IYZ144"/>
      <c r="IZA144"/>
      <c r="IZB144"/>
      <c r="IZC144"/>
      <c r="IZD144"/>
      <c r="IZE144"/>
      <c r="IZF144"/>
      <c r="IZG144"/>
      <c r="IZH144"/>
      <c r="IZI144"/>
      <c r="IZJ144"/>
      <c r="IZK144"/>
      <c r="IZL144"/>
      <c r="IZM144"/>
      <c r="IZN144"/>
      <c r="IZO144"/>
      <c r="IZP144"/>
      <c r="IZQ144"/>
      <c r="IZR144"/>
      <c r="IZS144"/>
      <c r="IZT144"/>
      <c r="IZU144"/>
      <c r="IZV144"/>
      <c r="IZW144"/>
      <c r="IZX144"/>
      <c r="IZY144"/>
      <c r="IZZ144"/>
      <c r="JAA144"/>
      <c r="JAB144"/>
      <c r="JAC144"/>
      <c r="JAD144"/>
      <c r="JAE144"/>
      <c r="JAF144"/>
      <c r="JAG144"/>
      <c r="JAH144"/>
      <c r="JAI144"/>
      <c r="JAJ144"/>
      <c r="JAK144"/>
      <c r="JAL144"/>
      <c r="JAM144"/>
      <c r="JAN144"/>
      <c r="JAO144"/>
      <c r="JAP144"/>
      <c r="JAQ144"/>
      <c r="JAR144"/>
      <c r="JAS144"/>
      <c r="JAT144"/>
      <c r="JAU144"/>
      <c r="JAV144"/>
      <c r="JAW144"/>
      <c r="JAX144"/>
      <c r="JAY144"/>
      <c r="JAZ144"/>
      <c r="JBA144"/>
      <c r="JBB144"/>
      <c r="JBC144"/>
      <c r="JBD144"/>
      <c r="JBE144"/>
      <c r="JBF144"/>
      <c r="JBG144"/>
      <c r="JBH144"/>
      <c r="JBI144"/>
      <c r="JBJ144"/>
      <c r="JBK144"/>
      <c r="JBL144"/>
      <c r="JBM144"/>
      <c r="JBN144"/>
      <c r="JBO144"/>
      <c r="JBP144"/>
      <c r="JBQ144"/>
      <c r="JBR144"/>
      <c r="JBS144"/>
      <c r="JBT144"/>
      <c r="JBU144"/>
      <c r="JBV144"/>
      <c r="JBW144"/>
      <c r="JBX144"/>
      <c r="JBY144"/>
      <c r="JBZ144"/>
      <c r="JCA144"/>
      <c r="JCB144"/>
      <c r="JCC144"/>
      <c r="JCD144"/>
      <c r="JCE144"/>
      <c r="JCF144"/>
      <c r="JCG144"/>
      <c r="JCH144"/>
      <c r="JCI144"/>
      <c r="JCJ144"/>
      <c r="JCK144"/>
      <c r="JCL144"/>
      <c r="JCM144"/>
      <c r="JCN144"/>
      <c r="JCO144"/>
      <c r="JCP144"/>
      <c r="JCQ144"/>
      <c r="JCR144"/>
      <c r="JCS144"/>
      <c r="JCT144"/>
      <c r="JCU144"/>
      <c r="JCV144"/>
      <c r="JCW144"/>
      <c r="JCX144"/>
      <c r="JCY144"/>
      <c r="JCZ144"/>
      <c r="JDA144"/>
      <c r="JDB144"/>
      <c r="JDC144"/>
      <c r="JDD144"/>
      <c r="JDE144"/>
      <c r="JDF144"/>
      <c r="JDG144"/>
      <c r="JDH144"/>
      <c r="JDI144"/>
      <c r="JDJ144"/>
      <c r="JDK144"/>
      <c r="JDL144"/>
      <c r="JDM144"/>
      <c r="JDN144"/>
      <c r="JDO144"/>
      <c r="JDP144"/>
      <c r="JDQ144"/>
      <c r="JDR144"/>
      <c r="JDS144"/>
      <c r="JDT144"/>
      <c r="JDU144"/>
      <c r="JDV144"/>
      <c r="JDW144"/>
      <c r="JDX144"/>
      <c r="JDY144"/>
      <c r="JDZ144"/>
      <c r="JEA144"/>
      <c r="JEB144"/>
      <c r="JEC144"/>
      <c r="JED144"/>
      <c r="JEE144"/>
      <c r="JEF144"/>
      <c r="JEG144"/>
      <c r="JEH144"/>
      <c r="JEI144"/>
      <c r="JEJ144"/>
      <c r="JEK144"/>
      <c r="JEL144"/>
      <c r="JEM144"/>
      <c r="JEN144"/>
      <c r="JEO144"/>
      <c r="JEP144"/>
      <c r="JEQ144"/>
      <c r="JER144"/>
      <c r="JES144"/>
      <c r="JET144"/>
      <c r="JEU144"/>
      <c r="JEV144"/>
      <c r="JEW144"/>
      <c r="JEX144"/>
      <c r="JEY144"/>
      <c r="JEZ144"/>
      <c r="JFA144"/>
      <c r="JFB144"/>
      <c r="JFC144"/>
      <c r="JFD144"/>
      <c r="JFE144"/>
      <c r="JFF144"/>
      <c r="JFG144"/>
      <c r="JFH144"/>
      <c r="JFI144"/>
      <c r="JFJ144"/>
      <c r="JFK144"/>
      <c r="JFL144"/>
      <c r="JFM144"/>
      <c r="JFN144"/>
      <c r="JFO144"/>
      <c r="JFP144"/>
      <c r="JFQ144"/>
      <c r="JFR144"/>
      <c r="JFS144"/>
      <c r="JFT144"/>
      <c r="JFU144"/>
      <c r="JFV144"/>
      <c r="JFW144"/>
      <c r="JFX144"/>
      <c r="JFY144"/>
      <c r="JFZ144"/>
      <c r="JGA144"/>
      <c r="JGB144"/>
      <c r="JGC144"/>
      <c r="JGD144"/>
      <c r="JGE144"/>
      <c r="JGF144"/>
      <c r="JGG144"/>
      <c r="JGH144"/>
      <c r="JGI144"/>
      <c r="JGJ144"/>
      <c r="JGK144"/>
      <c r="JGL144"/>
      <c r="JGM144"/>
      <c r="JGN144"/>
      <c r="JGO144"/>
      <c r="JGP144"/>
      <c r="JGQ144"/>
      <c r="JGR144"/>
      <c r="JGS144"/>
      <c r="JGT144"/>
      <c r="JGU144"/>
      <c r="JGV144"/>
      <c r="JGW144"/>
      <c r="JGX144"/>
      <c r="JGY144"/>
      <c r="JGZ144"/>
      <c r="JHA144"/>
      <c r="JHB144"/>
      <c r="JHC144"/>
      <c r="JHD144"/>
      <c r="JHE144"/>
      <c r="JHF144"/>
      <c r="JHG144"/>
      <c r="JHH144"/>
      <c r="JHI144"/>
      <c r="JHJ144"/>
      <c r="JHK144"/>
      <c r="JHL144"/>
      <c r="JHM144"/>
      <c r="JHN144"/>
      <c r="JHO144"/>
      <c r="JHP144"/>
      <c r="JHQ144"/>
      <c r="JHR144"/>
      <c r="JHS144"/>
      <c r="JHT144"/>
      <c r="JHU144"/>
      <c r="JHV144"/>
      <c r="JHW144"/>
      <c r="JHX144"/>
      <c r="JHY144"/>
      <c r="JHZ144"/>
      <c r="JIA144"/>
      <c r="JIB144"/>
      <c r="JIC144"/>
      <c r="JID144"/>
      <c r="JIE144"/>
      <c r="JIF144"/>
      <c r="JIG144"/>
      <c r="JIH144"/>
      <c r="JII144"/>
      <c r="JIJ144"/>
      <c r="JIK144"/>
      <c r="JIL144"/>
      <c r="JIM144"/>
      <c r="JIN144"/>
      <c r="JIO144"/>
      <c r="JIP144"/>
      <c r="JIQ144"/>
      <c r="JIR144"/>
      <c r="JIS144"/>
      <c r="JIT144"/>
      <c r="JIU144"/>
      <c r="JIV144"/>
      <c r="JIW144"/>
      <c r="JIX144"/>
      <c r="JIY144"/>
      <c r="JIZ144"/>
      <c r="JJA144"/>
      <c r="JJB144"/>
      <c r="JJC144"/>
      <c r="JJD144"/>
      <c r="JJE144"/>
      <c r="JJF144"/>
      <c r="JJG144"/>
      <c r="JJH144"/>
      <c r="JJI144"/>
      <c r="JJJ144"/>
      <c r="JJK144"/>
      <c r="JJL144"/>
      <c r="JJM144"/>
      <c r="JJN144"/>
      <c r="JJO144"/>
      <c r="JJP144"/>
      <c r="JJQ144"/>
      <c r="JJR144"/>
      <c r="JJS144"/>
      <c r="JJT144"/>
      <c r="JJU144"/>
      <c r="JJV144"/>
      <c r="JJW144"/>
      <c r="JJX144"/>
      <c r="JJY144"/>
      <c r="JJZ144"/>
      <c r="JKA144"/>
      <c r="JKB144"/>
      <c r="JKC144"/>
      <c r="JKD144"/>
      <c r="JKE144"/>
      <c r="JKF144"/>
      <c r="JKG144"/>
      <c r="JKH144"/>
      <c r="JKI144"/>
      <c r="JKJ144"/>
      <c r="JKK144"/>
      <c r="JKL144"/>
      <c r="JKM144"/>
      <c r="JKN144"/>
      <c r="JKO144"/>
      <c r="JKP144"/>
      <c r="JKQ144"/>
      <c r="JKR144"/>
      <c r="JKS144"/>
      <c r="JKT144"/>
      <c r="JKU144"/>
      <c r="JKV144"/>
      <c r="JKW144"/>
      <c r="JKX144"/>
      <c r="JKY144"/>
      <c r="JKZ144"/>
      <c r="JLA144"/>
      <c r="JLB144"/>
      <c r="JLC144"/>
      <c r="JLD144"/>
      <c r="JLE144"/>
      <c r="JLF144"/>
      <c r="JLG144"/>
      <c r="JLH144"/>
      <c r="JLI144"/>
      <c r="JLJ144"/>
      <c r="JLK144"/>
      <c r="JLL144"/>
      <c r="JLM144"/>
      <c r="JLN144"/>
      <c r="JLO144"/>
      <c r="JLP144"/>
      <c r="JLQ144"/>
      <c r="JLR144"/>
      <c r="JLS144"/>
      <c r="JLT144"/>
      <c r="JLU144"/>
      <c r="JLV144"/>
      <c r="JLW144"/>
      <c r="JLX144"/>
      <c r="JLY144"/>
      <c r="JLZ144"/>
      <c r="JMA144"/>
      <c r="JMB144"/>
      <c r="JMC144"/>
      <c r="JMD144"/>
      <c r="JME144"/>
      <c r="JMF144"/>
      <c r="JMG144"/>
      <c r="JMH144"/>
      <c r="JMI144"/>
      <c r="JMJ144"/>
      <c r="JMK144"/>
      <c r="JML144"/>
      <c r="JMM144"/>
      <c r="JMN144"/>
      <c r="JMO144"/>
      <c r="JMP144"/>
      <c r="JMQ144"/>
      <c r="JMR144"/>
      <c r="JMS144"/>
      <c r="JMT144"/>
      <c r="JMU144"/>
      <c r="JMV144"/>
      <c r="JMW144"/>
      <c r="JMX144"/>
      <c r="JMY144"/>
      <c r="JMZ144"/>
      <c r="JNA144"/>
      <c r="JNB144"/>
      <c r="JNC144"/>
      <c r="JND144"/>
      <c r="JNE144"/>
      <c r="JNF144"/>
      <c r="JNG144"/>
      <c r="JNH144"/>
      <c r="JNI144"/>
      <c r="JNJ144"/>
      <c r="JNK144"/>
      <c r="JNL144"/>
      <c r="JNM144"/>
      <c r="JNN144"/>
      <c r="JNO144"/>
      <c r="JNP144"/>
      <c r="JNQ144"/>
      <c r="JNR144"/>
      <c r="JNS144"/>
      <c r="JNT144"/>
      <c r="JNU144"/>
      <c r="JNV144"/>
      <c r="JNW144"/>
      <c r="JNX144"/>
      <c r="JNY144"/>
      <c r="JNZ144"/>
      <c r="JOA144"/>
      <c r="JOB144"/>
      <c r="JOC144"/>
      <c r="JOD144"/>
      <c r="JOE144"/>
      <c r="JOF144"/>
      <c r="JOG144"/>
      <c r="JOH144"/>
      <c r="JOI144"/>
      <c r="JOJ144"/>
      <c r="JOK144"/>
      <c r="JOL144"/>
      <c r="JOM144"/>
      <c r="JON144"/>
      <c r="JOO144"/>
      <c r="JOP144"/>
      <c r="JOQ144"/>
      <c r="JOR144"/>
      <c r="JOS144"/>
      <c r="JOT144"/>
      <c r="JOU144"/>
      <c r="JOV144"/>
      <c r="JOW144"/>
      <c r="JOX144"/>
      <c r="JOY144"/>
      <c r="JOZ144"/>
      <c r="JPA144"/>
      <c r="JPB144"/>
      <c r="JPC144"/>
      <c r="JPD144"/>
      <c r="JPE144"/>
      <c r="JPF144"/>
      <c r="JPG144"/>
      <c r="JPH144"/>
      <c r="JPI144"/>
      <c r="JPJ144"/>
      <c r="JPK144"/>
      <c r="JPL144"/>
      <c r="JPM144"/>
      <c r="JPN144"/>
      <c r="JPO144"/>
      <c r="JPP144"/>
      <c r="JPQ144"/>
      <c r="JPR144"/>
      <c r="JPS144"/>
      <c r="JPT144"/>
      <c r="JPU144"/>
      <c r="JPV144"/>
      <c r="JPW144"/>
      <c r="JPX144"/>
      <c r="JPY144"/>
      <c r="JPZ144"/>
      <c r="JQA144"/>
      <c r="JQB144"/>
      <c r="JQC144"/>
      <c r="JQD144"/>
      <c r="JQE144"/>
      <c r="JQF144"/>
      <c r="JQG144"/>
      <c r="JQH144"/>
      <c r="JQI144"/>
      <c r="JQJ144"/>
      <c r="JQK144"/>
      <c r="JQL144"/>
      <c r="JQM144"/>
      <c r="JQN144"/>
      <c r="JQO144"/>
      <c r="JQP144"/>
      <c r="JQQ144"/>
      <c r="JQR144"/>
      <c r="JQS144"/>
      <c r="JQT144"/>
      <c r="JQU144"/>
      <c r="JQV144"/>
      <c r="JQW144"/>
      <c r="JQX144"/>
      <c r="JQY144"/>
      <c r="JQZ144"/>
      <c r="JRA144"/>
      <c r="JRB144"/>
      <c r="JRC144"/>
      <c r="JRD144"/>
      <c r="JRE144"/>
      <c r="JRF144"/>
      <c r="JRG144"/>
      <c r="JRH144"/>
      <c r="JRI144"/>
      <c r="JRJ144"/>
      <c r="JRK144"/>
      <c r="JRL144"/>
      <c r="JRM144"/>
      <c r="JRN144"/>
      <c r="JRO144"/>
      <c r="JRP144"/>
      <c r="JRQ144"/>
      <c r="JRR144"/>
      <c r="JRS144"/>
      <c r="JRT144"/>
      <c r="JRU144"/>
      <c r="JRV144"/>
      <c r="JRW144"/>
      <c r="JRX144"/>
      <c r="JRY144"/>
      <c r="JRZ144"/>
      <c r="JSA144"/>
      <c r="JSB144"/>
      <c r="JSC144"/>
      <c r="JSD144"/>
      <c r="JSE144"/>
      <c r="JSF144"/>
      <c r="JSG144"/>
      <c r="JSH144"/>
      <c r="JSI144"/>
      <c r="JSJ144"/>
      <c r="JSK144"/>
      <c r="JSL144"/>
      <c r="JSM144"/>
      <c r="JSN144"/>
      <c r="JSO144"/>
      <c r="JSP144"/>
      <c r="JSQ144"/>
      <c r="JSR144"/>
      <c r="JSS144"/>
      <c r="JST144"/>
      <c r="JSU144"/>
      <c r="JSV144"/>
      <c r="JSW144"/>
      <c r="JSX144"/>
      <c r="JSY144"/>
      <c r="JSZ144"/>
      <c r="JTA144"/>
      <c r="JTB144"/>
      <c r="JTC144"/>
      <c r="JTD144"/>
      <c r="JTE144"/>
      <c r="JTF144"/>
      <c r="JTG144"/>
      <c r="JTH144"/>
      <c r="JTI144"/>
      <c r="JTJ144"/>
      <c r="JTK144"/>
      <c r="JTL144"/>
      <c r="JTM144"/>
      <c r="JTN144"/>
      <c r="JTO144"/>
      <c r="JTP144"/>
      <c r="JTQ144"/>
      <c r="JTR144"/>
      <c r="JTS144"/>
      <c r="JTT144"/>
      <c r="JTU144"/>
      <c r="JTV144"/>
      <c r="JTW144"/>
      <c r="JTX144"/>
      <c r="JTY144"/>
      <c r="JTZ144"/>
      <c r="JUA144"/>
      <c r="JUB144"/>
      <c r="JUC144"/>
      <c r="JUD144"/>
      <c r="JUE144"/>
      <c r="JUF144"/>
      <c r="JUG144"/>
      <c r="JUH144"/>
      <c r="JUI144"/>
      <c r="JUJ144"/>
      <c r="JUK144"/>
      <c r="JUL144"/>
      <c r="JUM144"/>
      <c r="JUN144"/>
      <c r="JUO144"/>
      <c r="JUP144"/>
      <c r="JUQ144"/>
      <c r="JUR144"/>
      <c r="JUS144"/>
      <c r="JUT144"/>
      <c r="JUU144"/>
      <c r="JUV144"/>
      <c r="JUW144"/>
      <c r="JUX144"/>
      <c r="JUY144"/>
      <c r="JUZ144"/>
      <c r="JVA144"/>
      <c r="JVB144"/>
      <c r="JVC144"/>
      <c r="JVD144"/>
      <c r="JVE144"/>
      <c r="JVF144"/>
      <c r="JVG144"/>
      <c r="JVH144"/>
      <c r="JVI144"/>
      <c r="JVJ144"/>
      <c r="JVK144"/>
      <c r="JVL144"/>
      <c r="JVM144"/>
      <c r="JVN144"/>
      <c r="JVO144"/>
      <c r="JVP144"/>
      <c r="JVQ144"/>
      <c r="JVR144"/>
      <c r="JVS144"/>
      <c r="JVT144"/>
      <c r="JVU144"/>
      <c r="JVV144"/>
      <c r="JVW144"/>
      <c r="JVX144"/>
      <c r="JVY144"/>
      <c r="JVZ144"/>
      <c r="JWA144"/>
      <c r="JWB144"/>
      <c r="JWC144"/>
      <c r="JWD144"/>
      <c r="JWE144"/>
      <c r="JWF144"/>
      <c r="JWG144"/>
      <c r="JWH144"/>
      <c r="JWI144"/>
      <c r="JWJ144"/>
      <c r="JWK144"/>
      <c r="JWL144"/>
      <c r="JWM144"/>
      <c r="JWN144"/>
      <c r="JWO144"/>
      <c r="JWP144"/>
      <c r="JWQ144"/>
      <c r="JWR144"/>
      <c r="JWS144"/>
      <c r="JWT144"/>
      <c r="JWU144"/>
      <c r="JWV144"/>
      <c r="JWW144"/>
      <c r="JWX144"/>
      <c r="JWY144"/>
      <c r="JWZ144"/>
      <c r="JXA144"/>
      <c r="JXB144"/>
      <c r="JXC144"/>
      <c r="JXD144"/>
      <c r="JXE144"/>
      <c r="JXF144"/>
      <c r="JXG144"/>
      <c r="JXH144"/>
      <c r="JXI144"/>
      <c r="JXJ144"/>
      <c r="JXK144"/>
      <c r="JXL144"/>
      <c r="JXM144"/>
      <c r="JXN144"/>
      <c r="JXO144"/>
      <c r="JXP144"/>
      <c r="JXQ144"/>
      <c r="JXR144"/>
      <c r="JXS144"/>
      <c r="JXT144"/>
      <c r="JXU144"/>
      <c r="JXV144"/>
      <c r="JXW144"/>
      <c r="JXX144"/>
      <c r="JXY144"/>
      <c r="JXZ144"/>
      <c r="JYA144"/>
      <c r="JYB144"/>
      <c r="JYC144"/>
      <c r="JYD144"/>
      <c r="JYE144"/>
      <c r="JYF144"/>
      <c r="JYG144"/>
      <c r="JYH144"/>
      <c r="JYI144"/>
      <c r="JYJ144"/>
      <c r="JYK144"/>
      <c r="JYL144"/>
      <c r="JYM144"/>
      <c r="JYN144"/>
      <c r="JYO144"/>
      <c r="JYP144"/>
      <c r="JYQ144"/>
      <c r="JYR144"/>
      <c r="JYS144"/>
      <c r="JYT144"/>
      <c r="JYU144"/>
      <c r="JYV144"/>
      <c r="JYW144"/>
      <c r="JYX144"/>
      <c r="JYY144"/>
      <c r="JYZ144"/>
      <c r="JZA144"/>
      <c r="JZB144"/>
      <c r="JZC144"/>
      <c r="JZD144"/>
      <c r="JZE144"/>
      <c r="JZF144"/>
      <c r="JZG144"/>
      <c r="JZH144"/>
      <c r="JZI144"/>
      <c r="JZJ144"/>
      <c r="JZK144"/>
      <c r="JZL144"/>
      <c r="JZM144"/>
      <c r="JZN144"/>
      <c r="JZO144"/>
      <c r="JZP144"/>
      <c r="JZQ144"/>
      <c r="JZR144"/>
      <c r="JZS144"/>
      <c r="JZT144"/>
      <c r="JZU144"/>
      <c r="JZV144"/>
      <c r="JZW144"/>
      <c r="JZX144"/>
      <c r="JZY144"/>
      <c r="JZZ144"/>
      <c r="KAA144"/>
      <c r="KAB144"/>
      <c r="KAC144"/>
      <c r="KAD144"/>
      <c r="KAE144"/>
      <c r="KAF144"/>
      <c r="KAG144"/>
      <c r="KAH144"/>
      <c r="KAI144"/>
      <c r="KAJ144"/>
      <c r="KAK144"/>
      <c r="KAL144"/>
      <c r="KAM144"/>
      <c r="KAN144"/>
      <c r="KAO144"/>
      <c r="KAP144"/>
      <c r="KAQ144"/>
      <c r="KAR144"/>
      <c r="KAS144"/>
      <c r="KAT144"/>
      <c r="KAU144"/>
      <c r="KAV144"/>
      <c r="KAW144"/>
      <c r="KAX144"/>
      <c r="KAY144"/>
      <c r="KAZ144"/>
      <c r="KBA144"/>
      <c r="KBB144"/>
      <c r="KBC144"/>
      <c r="KBD144"/>
      <c r="KBE144"/>
      <c r="KBF144"/>
      <c r="KBG144"/>
      <c r="KBH144"/>
      <c r="KBI144"/>
      <c r="KBJ144"/>
      <c r="KBK144"/>
      <c r="KBL144"/>
      <c r="KBM144"/>
      <c r="KBN144"/>
      <c r="KBO144"/>
      <c r="KBP144"/>
      <c r="KBQ144"/>
      <c r="KBR144"/>
      <c r="KBS144"/>
      <c r="KBT144"/>
      <c r="KBU144"/>
      <c r="KBV144"/>
      <c r="KBW144"/>
      <c r="KBX144"/>
      <c r="KBY144"/>
      <c r="KBZ144"/>
      <c r="KCA144"/>
      <c r="KCB144"/>
      <c r="KCC144"/>
      <c r="KCD144"/>
      <c r="KCE144"/>
      <c r="KCF144"/>
      <c r="KCG144"/>
      <c r="KCH144"/>
      <c r="KCI144"/>
      <c r="KCJ144"/>
      <c r="KCK144"/>
      <c r="KCL144"/>
      <c r="KCM144"/>
      <c r="KCN144"/>
      <c r="KCO144"/>
      <c r="KCP144"/>
      <c r="KCQ144"/>
      <c r="KCR144"/>
      <c r="KCS144"/>
      <c r="KCT144"/>
      <c r="KCU144"/>
      <c r="KCV144"/>
      <c r="KCW144"/>
      <c r="KCX144"/>
      <c r="KCY144"/>
      <c r="KCZ144"/>
      <c r="KDA144"/>
      <c r="KDB144"/>
      <c r="KDC144"/>
      <c r="KDD144"/>
      <c r="KDE144"/>
      <c r="KDF144"/>
      <c r="KDG144"/>
      <c r="KDH144"/>
      <c r="KDI144"/>
      <c r="KDJ144"/>
      <c r="KDK144"/>
      <c r="KDL144"/>
      <c r="KDM144"/>
      <c r="KDN144"/>
      <c r="KDO144"/>
      <c r="KDP144"/>
      <c r="KDQ144"/>
      <c r="KDR144"/>
      <c r="KDS144"/>
      <c r="KDT144"/>
      <c r="KDU144"/>
      <c r="KDV144"/>
      <c r="KDW144"/>
      <c r="KDX144"/>
      <c r="KDY144"/>
      <c r="KDZ144"/>
      <c r="KEA144"/>
      <c r="KEB144"/>
      <c r="KEC144"/>
      <c r="KED144"/>
      <c r="KEE144"/>
      <c r="KEF144"/>
      <c r="KEG144"/>
      <c r="KEH144"/>
      <c r="KEI144"/>
      <c r="KEJ144"/>
      <c r="KEK144"/>
      <c r="KEL144"/>
      <c r="KEM144"/>
      <c r="KEN144"/>
      <c r="KEO144"/>
      <c r="KEP144"/>
      <c r="KEQ144"/>
      <c r="KER144"/>
      <c r="KES144"/>
      <c r="KET144"/>
      <c r="KEU144"/>
      <c r="KEV144"/>
      <c r="KEW144"/>
      <c r="KEX144"/>
      <c r="KEY144"/>
      <c r="KEZ144"/>
      <c r="KFA144"/>
      <c r="KFB144"/>
      <c r="KFC144"/>
      <c r="KFD144"/>
      <c r="KFE144"/>
      <c r="KFF144"/>
      <c r="KFG144"/>
      <c r="KFH144"/>
      <c r="KFI144"/>
      <c r="KFJ144"/>
      <c r="KFK144"/>
      <c r="KFL144"/>
      <c r="KFM144"/>
      <c r="KFN144"/>
      <c r="KFO144"/>
      <c r="KFP144"/>
      <c r="KFQ144"/>
      <c r="KFR144"/>
      <c r="KFS144"/>
      <c r="KFT144"/>
      <c r="KFU144"/>
      <c r="KFV144"/>
      <c r="KFW144"/>
      <c r="KFX144"/>
      <c r="KFY144"/>
      <c r="KFZ144"/>
      <c r="KGA144"/>
      <c r="KGB144"/>
      <c r="KGC144"/>
      <c r="KGD144"/>
      <c r="KGE144"/>
      <c r="KGF144"/>
      <c r="KGG144"/>
      <c r="KGH144"/>
      <c r="KGI144"/>
      <c r="KGJ144"/>
      <c r="KGK144"/>
      <c r="KGL144"/>
      <c r="KGM144"/>
      <c r="KGN144"/>
      <c r="KGO144"/>
      <c r="KGP144"/>
      <c r="KGQ144"/>
      <c r="KGR144"/>
      <c r="KGS144"/>
      <c r="KGT144"/>
      <c r="KGU144"/>
      <c r="KGV144"/>
      <c r="KGW144"/>
      <c r="KGX144"/>
      <c r="KGY144"/>
      <c r="KGZ144"/>
      <c r="KHA144"/>
      <c r="KHB144"/>
      <c r="KHC144"/>
      <c r="KHD144"/>
      <c r="KHE144"/>
      <c r="KHF144"/>
      <c r="KHG144"/>
      <c r="KHH144"/>
      <c r="KHI144"/>
      <c r="KHJ144"/>
      <c r="KHK144"/>
      <c r="KHL144"/>
      <c r="KHM144"/>
      <c r="KHN144"/>
      <c r="KHO144"/>
      <c r="KHP144"/>
      <c r="KHQ144"/>
      <c r="KHR144"/>
      <c r="KHS144"/>
      <c r="KHT144"/>
      <c r="KHU144"/>
      <c r="KHV144"/>
      <c r="KHW144"/>
      <c r="KHX144"/>
      <c r="KHY144"/>
      <c r="KHZ144"/>
      <c r="KIA144"/>
      <c r="KIB144"/>
      <c r="KIC144"/>
      <c r="KID144"/>
      <c r="KIE144"/>
      <c r="KIF144"/>
      <c r="KIG144"/>
      <c r="KIH144"/>
      <c r="KII144"/>
      <c r="KIJ144"/>
      <c r="KIK144"/>
      <c r="KIL144"/>
      <c r="KIM144"/>
      <c r="KIN144"/>
      <c r="KIO144"/>
      <c r="KIP144"/>
      <c r="KIQ144"/>
      <c r="KIR144"/>
      <c r="KIS144"/>
      <c r="KIT144"/>
      <c r="KIU144"/>
      <c r="KIV144"/>
      <c r="KIW144"/>
      <c r="KIX144"/>
      <c r="KIY144"/>
      <c r="KIZ144"/>
      <c r="KJA144"/>
      <c r="KJB144"/>
      <c r="KJC144"/>
      <c r="KJD144"/>
      <c r="KJE144"/>
      <c r="KJF144"/>
      <c r="KJG144"/>
      <c r="KJH144"/>
      <c r="KJI144"/>
      <c r="KJJ144"/>
      <c r="KJK144"/>
      <c r="KJL144"/>
      <c r="KJM144"/>
      <c r="KJN144"/>
      <c r="KJO144"/>
      <c r="KJP144"/>
      <c r="KJQ144"/>
      <c r="KJR144"/>
      <c r="KJS144"/>
      <c r="KJT144"/>
      <c r="KJU144"/>
      <c r="KJV144"/>
      <c r="KJW144"/>
      <c r="KJX144"/>
      <c r="KJY144"/>
      <c r="KJZ144"/>
      <c r="KKA144"/>
      <c r="KKB144"/>
      <c r="KKC144"/>
      <c r="KKD144"/>
      <c r="KKE144"/>
      <c r="KKF144"/>
      <c r="KKG144"/>
      <c r="KKH144"/>
      <c r="KKI144"/>
      <c r="KKJ144"/>
      <c r="KKK144"/>
      <c r="KKL144"/>
      <c r="KKM144"/>
      <c r="KKN144"/>
      <c r="KKO144"/>
      <c r="KKP144"/>
      <c r="KKQ144"/>
      <c r="KKR144"/>
      <c r="KKS144"/>
      <c r="KKT144"/>
      <c r="KKU144"/>
      <c r="KKV144"/>
      <c r="KKW144"/>
      <c r="KKX144"/>
      <c r="KKY144"/>
      <c r="KKZ144"/>
      <c r="KLA144"/>
      <c r="KLB144"/>
      <c r="KLC144"/>
      <c r="KLD144"/>
      <c r="KLE144"/>
      <c r="KLF144"/>
      <c r="KLG144"/>
      <c r="KLH144"/>
      <c r="KLI144"/>
      <c r="KLJ144"/>
      <c r="KLK144"/>
      <c r="KLL144"/>
      <c r="KLM144"/>
      <c r="KLN144"/>
      <c r="KLO144"/>
      <c r="KLP144"/>
      <c r="KLQ144"/>
      <c r="KLR144"/>
      <c r="KLS144"/>
      <c r="KLT144"/>
      <c r="KLU144"/>
      <c r="KLV144"/>
      <c r="KLW144"/>
      <c r="KLX144"/>
      <c r="KLY144"/>
      <c r="KLZ144"/>
      <c r="KMA144"/>
      <c r="KMB144"/>
      <c r="KMC144"/>
      <c r="KMD144"/>
      <c r="KME144"/>
      <c r="KMF144"/>
      <c r="KMG144"/>
      <c r="KMH144"/>
      <c r="KMI144"/>
      <c r="KMJ144"/>
      <c r="KMK144"/>
      <c r="KML144"/>
      <c r="KMM144"/>
      <c r="KMN144"/>
      <c r="KMO144"/>
      <c r="KMP144"/>
      <c r="KMQ144"/>
      <c r="KMR144"/>
      <c r="KMS144"/>
      <c r="KMT144"/>
      <c r="KMU144"/>
      <c r="KMV144"/>
      <c r="KMW144"/>
      <c r="KMX144"/>
      <c r="KMY144"/>
      <c r="KMZ144"/>
      <c r="KNA144"/>
      <c r="KNB144"/>
      <c r="KNC144"/>
      <c r="KND144"/>
      <c r="KNE144"/>
      <c r="KNF144"/>
      <c r="KNG144"/>
      <c r="KNH144"/>
      <c r="KNI144"/>
      <c r="KNJ144"/>
      <c r="KNK144"/>
      <c r="KNL144"/>
      <c r="KNM144"/>
      <c r="KNN144"/>
      <c r="KNO144"/>
      <c r="KNP144"/>
      <c r="KNQ144"/>
      <c r="KNR144"/>
      <c r="KNS144"/>
      <c r="KNT144"/>
      <c r="KNU144"/>
      <c r="KNV144"/>
      <c r="KNW144"/>
      <c r="KNX144"/>
      <c r="KNY144"/>
      <c r="KNZ144"/>
      <c r="KOA144"/>
      <c r="KOB144"/>
      <c r="KOC144"/>
      <c r="KOD144"/>
      <c r="KOE144"/>
      <c r="KOF144"/>
      <c r="KOG144"/>
      <c r="KOH144"/>
      <c r="KOI144"/>
      <c r="KOJ144"/>
      <c r="KOK144"/>
      <c r="KOL144"/>
      <c r="KOM144"/>
      <c r="KON144"/>
      <c r="KOO144"/>
      <c r="KOP144"/>
      <c r="KOQ144"/>
      <c r="KOR144"/>
      <c r="KOS144"/>
      <c r="KOT144"/>
      <c r="KOU144"/>
      <c r="KOV144"/>
      <c r="KOW144"/>
      <c r="KOX144"/>
      <c r="KOY144"/>
      <c r="KOZ144"/>
      <c r="KPA144"/>
      <c r="KPB144"/>
      <c r="KPC144"/>
      <c r="KPD144"/>
      <c r="KPE144"/>
      <c r="KPF144"/>
      <c r="KPG144"/>
      <c r="KPH144"/>
      <c r="KPI144"/>
      <c r="KPJ144"/>
      <c r="KPK144"/>
      <c r="KPL144"/>
      <c r="KPM144"/>
      <c r="KPN144"/>
      <c r="KPO144"/>
      <c r="KPP144"/>
      <c r="KPQ144"/>
      <c r="KPR144"/>
      <c r="KPS144"/>
      <c r="KPT144"/>
      <c r="KPU144"/>
      <c r="KPV144"/>
      <c r="KPW144"/>
      <c r="KPX144"/>
      <c r="KPY144"/>
      <c r="KPZ144"/>
      <c r="KQA144"/>
      <c r="KQB144"/>
      <c r="KQC144"/>
      <c r="KQD144"/>
      <c r="KQE144"/>
      <c r="KQF144"/>
      <c r="KQG144"/>
      <c r="KQH144"/>
      <c r="KQI144"/>
      <c r="KQJ144"/>
      <c r="KQK144"/>
      <c r="KQL144"/>
      <c r="KQM144"/>
      <c r="KQN144"/>
      <c r="KQO144"/>
      <c r="KQP144"/>
      <c r="KQQ144"/>
      <c r="KQR144"/>
      <c r="KQS144"/>
      <c r="KQT144"/>
      <c r="KQU144"/>
      <c r="KQV144"/>
      <c r="KQW144"/>
      <c r="KQX144"/>
      <c r="KQY144"/>
      <c r="KQZ144"/>
      <c r="KRA144"/>
      <c r="KRB144"/>
      <c r="KRC144"/>
      <c r="KRD144"/>
      <c r="KRE144"/>
      <c r="KRF144"/>
      <c r="KRG144"/>
      <c r="KRH144"/>
      <c r="KRI144"/>
      <c r="KRJ144"/>
      <c r="KRK144"/>
      <c r="KRL144"/>
      <c r="KRM144"/>
      <c r="KRN144"/>
      <c r="KRO144"/>
      <c r="KRP144"/>
      <c r="KRQ144"/>
      <c r="KRR144"/>
      <c r="KRS144"/>
      <c r="KRT144"/>
      <c r="KRU144"/>
      <c r="KRV144"/>
      <c r="KRW144"/>
      <c r="KRX144"/>
      <c r="KRY144"/>
      <c r="KRZ144"/>
      <c r="KSA144"/>
      <c r="KSB144"/>
      <c r="KSC144"/>
      <c r="KSD144"/>
      <c r="KSE144"/>
      <c r="KSF144"/>
      <c r="KSG144"/>
      <c r="KSH144"/>
      <c r="KSI144"/>
      <c r="KSJ144"/>
      <c r="KSK144"/>
      <c r="KSL144"/>
      <c r="KSM144"/>
      <c r="KSN144"/>
      <c r="KSO144"/>
      <c r="KSP144"/>
      <c r="KSQ144"/>
      <c r="KSR144"/>
      <c r="KSS144"/>
      <c r="KST144"/>
      <c r="KSU144"/>
      <c r="KSV144"/>
      <c r="KSW144"/>
      <c r="KSX144"/>
      <c r="KSY144"/>
      <c r="KSZ144"/>
      <c r="KTA144"/>
      <c r="KTB144"/>
      <c r="KTC144"/>
      <c r="KTD144"/>
      <c r="KTE144"/>
      <c r="KTF144"/>
      <c r="KTG144"/>
      <c r="KTH144"/>
      <c r="KTI144"/>
      <c r="KTJ144"/>
      <c r="KTK144"/>
      <c r="KTL144"/>
      <c r="KTM144"/>
      <c r="KTN144"/>
      <c r="KTO144"/>
      <c r="KTP144"/>
      <c r="KTQ144"/>
      <c r="KTR144"/>
      <c r="KTS144"/>
      <c r="KTT144"/>
      <c r="KTU144"/>
      <c r="KTV144"/>
      <c r="KTW144"/>
      <c r="KTX144"/>
      <c r="KTY144"/>
      <c r="KTZ144"/>
      <c r="KUA144"/>
      <c r="KUB144"/>
      <c r="KUC144"/>
      <c r="KUD144"/>
      <c r="KUE144"/>
      <c r="KUF144"/>
      <c r="KUG144"/>
      <c r="KUH144"/>
      <c r="KUI144"/>
      <c r="KUJ144"/>
      <c r="KUK144"/>
      <c r="KUL144"/>
      <c r="KUM144"/>
      <c r="KUN144"/>
      <c r="KUO144"/>
      <c r="KUP144"/>
      <c r="KUQ144"/>
      <c r="KUR144"/>
      <c r="KUS144"/>
      <c r="KUT144"/>
      <c r="KUU144"/>
      <c r="KUV144"/>
      <c r="KUW144"/>
      <c r="KUX144"/>
      <c r="KUY144"/>
      <c r="KUZ144"/>
      <c r="KVA144"/>
      <c r="KVB144"/>
      <c r="KVC144"/>
      <c r="KVD144"/>
      <c r="KVE144"/>
      <c r="KVF144"/>
      <c r="KVG144"/>
      <c r="KVH144"/>
      <c r="KVI144"/>
      <c r="KVJ144"/>
      <c r="KVK144"/>
      <c r="KVL144"/>
      <c r="KVM144"/>
      <c r="KVN144"/>
      <c r="KVO144"/>
      <c r="KVP144"/>
      <c r="KVQ144"/>
      <c r="KVR144"/>
      <c r="KVS144"/>
      <c r="KVT144"/>
      <c r="KVU144"/>
      <c r="KVV144"/>
      <c r="KVW144"/>
      <c r="KVX144"/>
      <c r="KVY144"/>
      <c r="KVZ144"/>
      <c r="KWA144"/>
      <c r="KWB144"/>
      <c r="KWC144"/>
      <c r="KWD144"/>
      <c r="KWE144"/>
      <c r="KWF144"/>
      <c r="KWG144"/>
      <c r="KWH144"/>
      <c r="KWI144"/>
      <c r="KWJ144"/>
      <c r="KWK144"/>
      <c r="KWL144"/>
      <c r="KWM144"/>
      <c r="KWN144"/>
      <c r="KWO144"/>
      <c r="KWP144"/>
      <c r="KWQ144"/>
      <c r="KWR144"/>
      <c r="KWS144"/>
      <c r="KWT144"/>
      <c r="KWU144"/>
      <c r="KWV144"/>
      <c r="KWW144"/>
      <c r="KWX144"/>
      <c r="KWY144"/>
      <c r="KWZ144"/>
      <c r="KXA144"/>
      <c r="KXB144"/>
      <c r="KXC144"/>
      <c r="KXD144"/>
      <c r="KXE144"/>
      <c r="KXF144"/>
      <c r="KXG144"/>
      <c r="KXH144"/>
      <c r="KXI144"/>
      <c r="KXJ144"/>
      <c r="KXK144"/>
      <c r="KXL144"/>
      <c r="KXM144"/>
      <c r="KXN144"/>
      <c r="KXO144"/>
      <c r="KXP144"/>
      <c r="KXQ144"/>
      <c r="KXR144"/>
      <c r="KXS144"/>
      <c r="KXT144"/>
      <c r="KXU144"/>
      <c r="KXV144"/>
      <c r="KXW144"/>
      <c r="KXX144"/>
      <c r="KXY144"/>
      <c r="KXZ144"/>
      <c r="KYA144"/>
      <c r="KYB144"/>
      <c r="KYC144"/>
      <c r="KYD144"/>
      <c r="KYE144"/>
      <c r="KYF144"/>
      <c r="KYG144"/>
      <c r="KYH144"/>
      <c r="KYI144"/>
      <c r="KYJ144"/>
      <c r="KYK144"/>
      <c r="KYL144"/>
      <c r="KYM144"/>
      <c r="KYN144"/>
      <c r="KYO144"/>
      <c r="KYP144"/>
      <c r="KYQ144"/>
      <c r="KYR144"/>
      <c r="KYS144"/>
      <c r="KYT144"/>
      <c r="KYU144"/>
      <c r="KYV144"/>
      <c r="KYW144"/>
      <c r="KYX144"/>
      <c r="KYY144"/>
      <c r="KYZ144"/>
      <c r="KZA144"/>
      <c r="KZB144"/>
      <c r="KZC144"/>
      <c r="KZD144"/>
      <c r="KZE144"/>
      <c r="KZF144"/>
      <c r="KZG144"/>
      <c r="KZH144"/>
      <c r="KZI144"/>
      <c r="KZJ144"/>
      <c r="KZK144"/>
      <c r="KZL144"/>
      <c r="KZM144"/>
      <c r="KZN144"/>
      <c r="KZO144"/>
      <c r="KZP144"/>
      <c r="KZQ144"/>
      <c r="KZR144"/>
      <c r="KZS144"/>
      <c r="KZT144"/>
      <c r="KZU144"/>
      <c r="KZV144"/>
      <c r="KZW144"/>
      <c r="KZX144"/>
      <c r="KZY144"/>
      <c r="KZZ144"/>
      <c r="LAA144"/>
      <c r="LAB144"/>
      <c r="LAC144"/>
      <c r="LAD144"/>
      <c r="LAE144"/>
      <c r="LAF144"/>
      <c r="LAG144"/>
      <c r="LAH144"/>
      <c r="LAI144"/>
      <c r="LAJ144"/>
      <c r="LAK144"/>
      <c r="LAL144"/>
      <c r="LAM144"/>
      <c r="LAN144"/>
      <c r="LAO144"/>
      <c r="LAP144"/>
      <c r="LAQ144"/>
      <c r="LAR144"/>
      <c r="LAS144"/>
      <c r="LAT144"/>
      <c r="LAU144"/>
      <c r="LAV144"/>
      <c r="LAW144"/>
      <c r="LAX144"/>
      <c r="LAY144"/>
      <c r="LAZ144"/>
      <c r="LBA144"/>
      <c r="LBB144"/>
      <c r="LBC144"/>
      <c r="LBD144"/>
      <c r="LBE144"/>
      <c r="LBF144"/>
      <c r="LBG144"/>
      <c r="LBH144"/>
      <c r="LBI144"/>
      <c r="LBJ144"/>
      <c r="LBK144"/>
      <c r="LBL144"/>
      <c r="LBM144"/>
      <c r="LBN144"/>
      <c r="LBO144"/>
      <c r="LBP144"/>
      <c r="LBQ144"/>
      <c r="LBR144"/>
      <c r="LBS144"/>
      <c r="LBT144"/>
      <c r="LBU144"/>
      <c r="LBV144"/>
      <c r="LBW144"/>
      <c r="LBX144"/>
      <c r="LBY144"/>
      <c r="LBZ144"/>
      <c r="LCA144"/>
      <c r="LCB144"/>
      <c r="LCC144"/>
      <c r="LCD144"/>
      <c r="LCE144"/>
      <c r="LCF144"/>
      <c r="LCG144"/>
      <c r="LCH144"/>
      <c r="LCI144"/>
      <c r="LCJ144"/>
      <c r="LCK144"/>
      <c r="LCL144"/>
      <c r="LCM144"/>
      <c r="LCN144"/>
      <c r="LCO144"/>
      <c r="LCP144"/>
      <c r="LCQ144"/>
      <c r="LCR144"/>
      <c r="LCS144"/>
      <c r="LCT144"/>
      <c r="LCU144"/>
      <c r="LCV144"/>
      <c r="LCW144"/>
      <c r="LCX144"/>
      <c r="LCY144"/>
      <c r="LCZ144"/>
      <c r="LDA144"/>
      <c r="LDB144"/>
      <c r="LDC144"/>
      <c r="LDD144"/>
      <c r="LDE144"/>
      <c r="LDF144"/>
      <c r="LDG144"/>
      <c r="LDH144"/>
      <c r="LDI144"/>
      <c r="LDJ144"/>
      <c r="LDK144"/>
      <c r="LDL144"/>
      <c r="LDM144"/>
      <c r="LDN144"/>
      <c r="LDO144"/>
      <c r="LDP144"/>
      <c r="LDQ144"/>
      <c r="LDR144"/>
      <c r="LDS144"/>
      <c r="LDT144"/>
      <c r="LDU144"/>
      <c r="LDV144"/>
      <c r="LDW144"/>
      <c r="LDX144"/>
      <c r="LDY144"/>
      <c r="LDZ144"/>
      <c r="LEA144"/>
      <c r="LEB144"/>
      <c r="LEC144"/>
      <c r="LED144"/>
      <c r="LEE144"/>
      <c r="LEF144"/>
      <c r="LEG144"/>
      <c r="LEH144"/>
      <c r="LEI144"/>
      <c r="LEJ144"/>
      <c r="LEK144"/>
      <c r="LEL144"/>
      <c r="LEM144"/>
      <c r="LEN144"/>
      <c r="LEO144"/>
      <c r="LEP144"/>
      <c r="LEQ144"/>
      <c r="LER144"/>
      <c r="LES144"/>
      <c r="LET144"/>
      <c r="LEU144"/>
      <c r="LEV144"/>
      <c r="LEW144"/>
      <c r="LEX144"/>
      <c r="LEY144"/>
      <c r="LEZ144"/>
      <c r="LFA144"/>
      <c r="LFB144"/>
      <c r="LFC144"/>
      <c r="LFD144"/>
      <c r="LFE144"/>
      <c r="LFF144"/>
      <c r="LFG144"/>
      <c r="LFH144"/>
      <c r="LFI144"/>
      <c r="LFJ144"/>
      <c r="LFK144"/>
      <c r="LFL144"/>
      <c r="LFM144"/>
      <c r="LFN144"/>
      <c r="LFO144"/>
      <c r="LFP144"/>
      <c r="LFQ144"/>
      <c r="LFR144"/>
      <c r="LFS144"/>
      <c r="LFT144"/>
      <c r="LFU144"/>
      <c r="LFV144"/>
      <c r="LFW144"/>
      <c r="LFX144"/>
      <c r="LFY144"/>
      <c r="LFZ144"/>
      <c r="LGA144"/>
      <c r="LGB144"/>
      <c r="LGC144"/>
      <c r="LGD144"/>
      <c r="LGE144"/>
      <c r="LGF144"/>
      <c r="LGG144"/>
      <c r="LGH144"/>
      <c r="LGI144"/>
      <c r="LGJ144"/>
      <c r="LGK144"/>
      <c r="LGL144"/>
      <c r="LGM144"/>
      <c r="LGN144"/>
      <c r="LGO144"/>
      <c r="LGP144"/>
      <c r="LGQ144"/>
      <c r="LGR144"/>
      <c r="LGS144"/>
      <c r="LGT144"/>
      <c r="LGU144"/>
      <c r="LGV144"/>
      <c r="LGW144"/>
      <c r="LGX144"/>
      <c r="LGY144"/>
      <c r="LGZ144"/>
      <c r="LHA144"/>
      <c r="LHB144"/>
      <c r="LHC144"/>
      <c r="LHD144"/>
      <c r="LHE144"/>
      <c r="LHF144"/>
      <c r="LHG144"/>
      <c r="LHH144"/>
      <c r="LHI144"/>
      <c r="LHJ144"/>
      <c r="LHK144"/>
      <c r="LHL144"/>
      <c r="LHM144"/>
      <c r="LHN144"/>
      <c r="LHO144"/>
      <c r="LHP144"/>
      <c r="LHQ144"/>
      <c r="LHR144"/>
      <c r="LHS144"/>
      <c r="LHT144"/>
      <c r="LHU144"/>
      <c r="LHV144"/>
      <c r="LHW144"/>
      <c r="LHX144"/>
      <c r="LHY144"/>
      <c r="LHZ144"/>
      <c r="LIA144"/>
      <c r="LIB144"/>
      <c r="LIC144"/>
      <c r="LID144"/>
      <c r="LIE144"/>
      <c r="LIF144"/>
      <c r="LIG144"/>
      <c r="LIH144"/>
      <c r="LII144"/>
      <c r="LIJ144"/>
      <c r="LIK144"/>
      <c r="LIL144"/>
      <c r="LIM144"/>
      <c r="LIN144"/>
      <c r="LIO144"/>
      <c r="LIP144"/>
      <c r="LIQ144"/>
      <c r="LIR144"/>
      <c r="LIS144"/>
      <c r="LIT144"/>
      <c r="LIU144"/>
      <c r="LIV144"/>
      <c r="LIW144"/>
      <c r="LIX144"/>
      <c r="LIY144"/>
      <c r="LIZ144"/>
      <c r="LJA144"/>
      <c r="LJB144"/>
      <c r="LJC144"/>
      <c r="LJD144"/>
      <c r="LJE144"/>
      <c r="LJF144"/>
      <c r="LJG144"/>
      <c r="LJH144"/>
      <c r="LJI144"/>
      <c r="LJJ144"/>
      <c r="LJK144"/>
      <c r="LJL144"/>
      <c r="LJM144"/>
      <c r="LJN144"/>
      <c r="LJO144"/>
      <c r="LJP144"/>
      <c r="LJQ144"/>
      <c r="LJR144"/>
      <c r="LJS144"/>
      <c r="LJT144"/>
      <c r="LJU144"/>
      <c r="LJV144"/>
      <c r="LJW144"/>
      <c r="LJX144"/>
      <c r="LJY144"/>
      <c r="LJZ144"/>
      <c r="LKA144"/>
      <c r="LKB144"/>
      <c r="LKC144"/>
      <c r="LKD144"/>
      <c r="LKE144"/>
      <c r="LKF144"/>
      <c r="LKG144"/>
      <c r="LKH144"/>
      <c r="LKI144"/>
      <c r="LKJ144"/>
      <c r="LKK144"/>
      <c r="LKL144"/>
      <c r="LKM144"/>
      <c r="LKN144"/>
      <c r="LKO144"/>
      <c r="LKP144"/>
      <c r="LKQ144"/>
      <c r="LKR144"/>
      <c r="LKS144"/>
      <c r="LKT144"/>
      <c r="LKU144"/>
      <c r="LKV144"/>
      <c r="LKW144"/>
      <c r="LKX144"/>
      <c r="LKY144"/>
      <c r="LKZ144"/>
      <c r="LLA144"/>
      <c r="LLB144"/>
      <c r="LLC144"/>
      <c r="LLD144"/>
      <c r="LLE144"/>
      <c r="LLF144"/>
      <c r="LLG144"/>
      <c r="LLH144"/>
      <c r="LLI144"/>
      <c r="LLJ144"/>
      <c r="LLK144"/>
      <c r="LLL144"/>
      <c r="LLM144"/>
      <c r="LLN144"/>
      <c r="LLO144"/>
      <c r="LLP144"/>
      <c r="LLQ144"/>
      <c r="LLR144"/>
      <c r="LLS144"/>
      <c r="LLT144"/>
      <c r="LLU144"/>
      <c r="LLV144"/>
      <c r="LLW144"/>
      <c r="LLX144"/>
      <c r="LLY144"/>
      <c r="LLZ144"/>
      <c r="LMA144"/>
      <c r="LMB144"/>
      <c r="LMC144"/>
      <c r="LMD144"/>
      <c r="LME144"/>
      <c r="LMF144"/>
      <c r="LMG144"/>
      <c r="LMH144"/>
      <c r="LMI144"/>
      <c r="LMJ144"/>
      <c r="LMK144"/>
      <c r="LML144"/>
      <c r="LMM144"/>
      <c r="LMN144"/>
      <c r="LMO144"/>
      <c r="LMP144"/>
      <c r="LMQ144"/>
      <c r="LMR144"/>
      <c r="LMS144"/>
      <c r="LMT144"/>
      <c r="LMU144"/>
      <c r="LMV144"/>
      <c r="LMW144"/>
      <c r="LMX144"/>
      <c r="LMY144"/>
      <c r="LMZ144"/>
      <c r="LNA144"/>
      <c r="LNB144"/>
      <c r="LNC144"/>
      <c r="LND144"/>
      <c r="LNE144"/>
      <c r="LNF144"/>
      <c r="LNG144"/>
      <c r="LNH144"/>
      <c r="LNI144"/>
      <c r="LNJ144"/>
      <c r="LNK144"/>
      <c r="LNL144"/>
      <c r="LNM144"/>
      <c r="LNN144"/>
      <c r="LNO144"/>
      <c r="LNP144"/>
      <c r="LNQ144"/>
      <c r="LNR144"/>
      <c r="LNS144"/>
      <c r="LNT144"/>
      <c r="LNU144"/>
      <c r="LNV144"/>
      <c r="LNW144"/>
      <c r="LNX144"/>
      <c r="LNY144"/>
      <c r="LNZ144"/>
      <c r="LOA144"/>
      <c r="LOB144"/>
      <c r="LOC144"/>
      <c r="LOD144"/>
      <c r="LOE144"/>
      <c r="LOF144"/>
      <c r="LOG144"/>
      <c r="LOH144"/>
      <c r="LOI144"/>
      <c r="LOJ144"/>
      <c r="LOK144"/>
      <c r="LOL144"/>
      <c r="LOM144"/>
      <c r="LON144"/>
      <c r="LOO144"/>
      <c r="LOP144"/>
      <c r="LOQ144"/>
      <c r="LOR144"/>
      <c r="LOS144"/>
      <c r="LOT144"/>
      <c r="LOU144"/>
      <c r="LOV144"/>
      <c r="LOW144"/>
      <c r="LOX144"/>
      <c r="LOY144"/>
      <c r="LOZ144"/>
      <c r="LPA144"/>
      <c r="LPB144"/>
      <c r="LPC144"/>
      <c r="LPD144"/>
      <c r="LPE144"/>
      <c r="LPF144"/>
      <c r="LPG144"/>
      <c r="LPH144"/>
      <c r="LPI144"/>
      <c r="LPJ144"/>
      <c r="LPK144"/>
      <c r="LPL144"/>
      <c r="LPM144"/>
      <c r="LPN144"/>
      <c r="LPO144"/>
      <c r="LPP144"/>
      <c r="LPQ144"/>
      <c r="LPR144"/>
      <c r="LPS144"/>
      <c r="LPT144"/>
      <c r="LPU144"/>
      <c r="LPV144"/>
      <c r="LPW144"/>
      <c r="LPX144"/>
      <c r="LPY144"/>
      <c r="LPZ144"/>
      <c r="LQA144"/>
      <c r="LQB144"/>
      <c r="LQC144"/>
      <c r="LQD144"/>
      <c r="LQE144"/>
      <c r="LQF144"/>
      <c r="LQG144"/>
      <c r="LQH144"/>
      <c r="LQI144"/>
      <c r="LQJ144"/>
      <c r="LQK144"/>
      <c r="LQL144"/>
      <c r="LQM144"/>
      <c r="LQN144"/>
      <c r="LQO144"/>
      <c r="LQP144"/>
      <c r="LQQ144"/>
      <c r="LQR144"/>
      <c r="LQS144"/>
      <c r="LQT144"/>
      <c r="LQU144"/>
      <c r="LQV144"/>
      <c r="LQW144"/>
      <c r="LQX144"/>
      <c r="LQY144"/>
      <c r="LQZ144"/>
      <c r="LRA144"/>
      <c r="LRB144"/>
      <c r="LRC144"/>
      <c r="LRD144"/>
      <c r="LRE144"/>
      <c r="LRF144"/>
      <c r="LRG144"/>
      <c r="LRH144"/>
      <c r="LRI144"/>
      <c r="LRJ144"/>
      <c r="LRK144"/>
      <c r="LRL144"/>
      <c r="LRM144"/>
      <c r="LRN144"/>
      <c r="LRO144"/>
      <c r="LRP144"/>
      <c r="LRQ144"/>
      <c r="LRR144"/>
      <c r="LRS144"/>
      <c r="LRT144"/>
      <c r="LRU144"/>
      <c r="LRV144"/>
      <c r="LRW144"/>
      <c r="LRX144"/>
      <c r="LRY144"/>
      <c r="LRZ144"/>
      <c r="LSA144"/>
      <c r="LSB144"/>
      <c r="LSC144"/>
      <c r="LSD144"/>
      <c r="LSE144"/>
      <c r="LSF144"/>
      <c r="LSG144"/>
      <c r="LSH144"/>
      <c r="LSI144"/>
      <c r="LSJ144"/>
      <c r="LSK144"/>
      <c r="LSL144"/>
      <c r="LSM144"/>
      <c r="LSN144"/>
      <c r="LSO144"/>
      <c r="LSP144"/>
      <c r="LSQ144"/>
      <c r="LSR144"/>
      <c r="LSS144"/>
      <c r="LST144"/>
      <c r="LSU144"/>
      <c r="LSV144"/>
      <c r="LSW144"/>
      <c r="LSX144"/>
      <c r="LSY144"/>
      <c r="LSZ144"/>
      <c r="LTA144"/>
      <c r="LTB144"/>
      <c r="LTC144"/>
      <c r="LTD144"/>
      <c r="LTE144"/>
      <c r="LTF144"/>
      <c r="LTG144"/>
      <c r="LTH144"/>
      <c r="LTI144"/>
      <c r="LTJ144"/>
      <c r="LTK144"/>
      <c r="LTL144"/>
      <c r="LTM144"/>
      <c r="LTN144"/>
      <c r="LTO144"/>
      <c r="LTP144"/>
      <c r="LTQ144"/>
      <c r="LTR144"/>
      <c r="LTS144"/>
      <c r="LTT144"/>
      <c r="LTU144"/>
      <c r="LTV144"/>
      <c r="LTW144"/>
      <c r="LTX144"/>
      <c r="LTY144"/>
      <c r="LTZ144"/>
      <c r="LUA144"/>
      <c r="LUB144"/>
      <c r="LUC144"/>
      <c r="LUD144"/>
      <c r="LUE144"/>
      <c r="LUF144"/>
      <c r="LUG144"/>
      <c r="LUH144"/>
      <c r="LUI144"/>
      <c r="LUJ144"/>
      <c r="LUK144"/>
      <c r="LUL144"/>
      <c r="LUM144"/>
      <c r="LUN144"/>
      <c r="LUO144"/>
      <c r="LUP144"/>
      <c r="LUQ144"/>
      <c r="LUR144"/>
      <c r="LUS144"/>
      <c r="LUT144"/>
      <c r="LUU144"/>
      <c r="LUV144"/>
      <c r="LUW144"/>
      <c r="LUX144"/>
      <c r="LUY144"/>
      <c r="LUZ144"/>
      <c r="LVA144"/>
      <c r="LVB144"/>
      <c r="LVC144"/>
      <c r="LVD144"/>
      <c r="LVE144"/>
      <c r="LVF144"/>
      <c r="LVG144"/>
      <c r="LVH144"/>
      <c r="LVI144"/>
      <c r="LVJ144"/>
      <c r="LVK144"/>
      <c r="LVL144"/>
      <c r="LVM144"/>
      <c r="LVN144"/>
      <c r="LVO144"/>
      <c r="LVP144"/>
      <c r="LVQ144"/>
      <c r="LVR144"/>
      <c r="LVS144"/>
      <c r="LVT144"/>
      <c r="LVU144"/>
      <c r="LVV144"/>
      <c r="LVW144"/>
      <c r="LVX144"/>
      <c r="LVY144"/>
      <c r="LVZ144"/>
      <c r="LWA144"/>
      <c r="LWB144"/>
      <c r="LWC144"/>
      <c r="LWD144"/>
      <c r="LWE144"/>
      <c r="LWF144"/>
      <c r="LWG144"/>
      <c r="LWH144"/>
      <c r="LWI144"/>
      <c r="LWJ144"/>
      <c r="LWK144"/>
      <c r="LWL144"/>
      <c r="LWM144"/>
      <c r="LWN144"/>
      <c r="LWO144"/>
      <c r="LWP144"/>
      <c r="LWQ144"/>
      <c r="LWR144"/>
      <c r="LWS144"/>
      <c r="LWT144"/>
      <c r="LWU144"/>
      <c r="LWV144"/>
      <c r="LWW144"/>
      <c r="LWX144"/>
      <c r="LWY144"/>
      <c r="LWZ144"/>
      <c r="LXA144"/>
      <c r="LXB144"/>
      <c r="LXC144"/>
      <c r="LXD144"/>
      <c r="LXE144"/>
      <c r="LXF144"/>
      <c r="LXG144"/>
      <c r="LXH144"/>
      <c r="LXI144"/>
      <c r="LXJ144"/>
      <c r="LXK144"/>
      <c r="LXL144"/>
      <c r="LXM144"/>
      <c r="LXN144"/>
      <c r="LXO144"/>
      <c r="LXP144"/>
      <c r="LXQ144"/>
      <c r="LXR144"/>
      <c r="LXS144"/>
      <c r="LXT144"/>
      <c r="LXU144"/>
      <c r="LXV144"/>
      <c r="LXW144"/>
      <c r="LXX144"/>
      <c r="LXY144"/>
      <c r="LXZ144"/>
      <c r="LYA144"/>
      <c r="LYB144"/>
      <c r="LYC144"/>
      <c r="LYD144"/>
      <c r="LYE144"/>
      <c r="LYF144"/>
      <c r="LYG144"/>
      <c r="LYH144"/>
      <c r="LYI144"/>
      <c r="LYJ144"/>
      <c r="LYK144"/>
      <c r="LYL144"/>
      <c r="LYM144"/>
      <c r="LYN144"/>
      <c r="LYO144"/>
      <c r="LYP144"/>
      <c r="LYQ144"/>
      <c r="LYR144"/>
      <c r="LYS144"/>
      <c r="LYT144"/>
      <c r="LYU144"/>
      <c r="LYV144"/>
      <c r="LYW144"/>
      <c r="LYX144"/>
      <c r="LYY144"/>
      <c r="LYZ144"/>
      <c r="LZA144"/>
      <c r="LZB144"/>
      <c r="LZC144"/>
      <c r="LZD144"/>
      <c r="LZE144"/>
      <c r="LZF144"/>
      <c r="LZG144"/>
      <c r="LZH144"/>
      <c r="LZI144"/>
      <c r="LZJ144"/>
      <c r="LZK144"/>
      <c r="LZL144"/>
      <c r="LZM144"/>
      <c r="LZN144"/>
      <c r="LZO144"/>
      <c r="LZP144"/>
      <c r="LZQ144"/>
      <c r="LZR144"/>
      <c r="LZS144"/>
      <c r="LZT144"/>
      <c r="LZU144"/>
      <c r="LZV144"/>
      <c r="LZW144"/>
      <c r="LZX144"/>
      <c r="LZY144"/>
      <c r="LZZ144"/>
      <c r="MAA144"/>
      <c r="MAB144"/>
      <c r="MAC144"/>
      <c r="MAD144"/>
      <c r="MAE144"/>
      <c r="MAF144"/>
      <c r="MAG144"/>
      <c r="MAH144"/>
      <c r="MAI144"/>
      <c r="MAJ144"/>
      <c r="MAK144"/>
      <c r="MAL144"/>
      <c r="MAM144"/>
      <c r="MAN144"/>
      <c r="MAO144"/>
      <c r="MAP144"/>
      <c r="MAQ144"/>
      <c r="MAR144"/>
      <c r="MAS144"/>
      <c r="MAT144"/>
      <c r="MAU144"/>
      <c r="MAV144"/>
      <c r="MAW144"/>
      <c r="MAX144"/>
      <c r="MAY144"/>
      <c r="MAZ144"/>
      <c r="MBA144"/>
      <c r="MBB144"/>
      <c r="MBC144"/>
      <c r="MBD144"/>
      <c r="MBE144"/>
      <c r="MBF144"/>
      <c r="MBG144"/>
      <c r="MBH144"/>
      <c r="MBI144"/>
      <c r="MBJ144"/>
      <c r="MBK144"/>
      <c r="MBL144"/>
      <c r="MBM144"/>
      <c r="MBN144"/>
      <c r="MBO144"/>
      <c r="MBP144"/>
      <c r="MBQ144"/>
      <c r="MBR144"/>
      <c r="MBS144"/>
      <c r="MBT144"/>
      <c r="MBU144"/>
      <c r="MBV144"/>
      <c r="MBW144"/>
      <c r="MBX144"/>
      <c r="MBY144"/>
      <c r="MBZ144"/>
      <c r="MCA144"/>
      <c r="MCB144"/>
      <c r="MCC144"/>
      <c r="MCD144"/>
      <c r="MCE144"/>
      <c r="MCF144"/>
      <c r="MCG144"/>
      <c r="MCH144"/>
      <c r="MCI144"/>
      <c r="MCJ144"/>
      <c r="MCK144"/>
      <c r="MCL144"/>
      <c r="MCM144"/>
      <c r="MCN144"/>
      <c r="MCO144"/>
      <c r="MCP144"/>
      <c r="MCQ144"/>
      <c r="MCR144"/>
      <c r="MCS144"/>
      <c r="MCT144"/>
      <c r="MCU144"/>
      <c r="MCV144"/>
      <c r="MCW144"/>
      <c r="MCX144"/>
      <c r="MCY144"/>
      <c r="MCZ144"/>
      <c r="MDA144"/>
      <c r="MDB144"/>
      <c r="MDC144"/>
      <c r="MDD144"/>
      <c r="MDE144"/>
      <c r="MDF144"/>
      <c r="MDG144"/>
      <c r="MDH144"/>
      <c r="MDI144"/>
      <c r="MDJ144"/>
      <c r="MDK144"/>
      <c r="MDL144"/>
      <c r="MDM144"/>
      <c r="MDN144"/>
      <c r="MDO144"/>
      <c r="MDP144"/>
      <c r="MDQ144"/>
      <c r="MDR144"/>
      <c r="MDS144"/>
      <c r="MDT144"/>
      <c r="MDU144"/>
      <c r="MDV144"/>
      <c r="MDW144"/>
      <c r="MDX144"/>
      <c r="MDY144"/>
      <c r="MDZ144"/>
      <c r="MEA144"/>
      <c r="MEB144"/>
      <c r="MEC144"/>
      <c r="MED144"/>
      <c r="MEE144"/>
      <c r="MEF144"/>
      <c r="MEG144"/>
      <c r="MEH144"/>
      <c r="MEI144"/>
      <c r="MEJ144"/>
      <c r="MEK144"/>
      <c r="MEL144"/>
      <c r="MEM144"/>
      <c r="MEN144"/>
      <c r="MEO144"/>
      <c r="MEP144"/>
      <c r="MEQ144"/>
      <c r="MER144"/>
      <c r="MES144"/>
      <c r="MET144"/>
      <c r="MEU144"/>
      <c r="MEV144"/>
      <c r="MEW144"/>
      <c r="MEX144"/>
      <c r="MEY144"/>
      <c r="MEZ144"/>
      <c r="MFA144"/>
      <c r="MFB144"/>
      <c r="MFC144"/>
      <c r="MFD144"/>
      <c r="MFE144"/>
      <c r="MFF144"/>
      <c r="MFG144"/>
      <c r="MFH144"/>
      <c r="MFI144"/>
      <c r="MFJ144"/>
      <c r="MFK144"/>
      <c r="MFL144"/>
      <c r="MFM144"/>
      <c r="MFN144"/>
      <c r="MFO144"/>
      <c r="MFP144"/>
      <c r="MFQ144"/>
      <c r="MFR144"/>
      <c r="MFS144"/>
      <c r="MFT144"/>
      <c r="MFU144"/>
      <c r="MFV144"/>
      <c r="MFW144"/>
      <c r="MFX144"/>
      <c r="MFY144"/>
      <c r="MFZ144"/>
      <c r="MGA144"/>
      <c r="MGB144"/>
      <c r="MGC144"/>
      <c r="MGD144"/>
      <c r="MGE144"/>
      <c r="MGF144"/>
      <c r="MGG144"/>
      <c r="MGH144"/>
      <c r="MGI144"/>
      <c r="MGJ144"/>
      <c r="MGK144"/>
      <c r="MGL144"/>
      <c r="MGM144"/>
      <c r="MGN144"/>
      <c r="MGO144"/>
      <c r="MGP144"/>
      <c r="MGQ144"/>
      <c r="MGR144"/>
      <c r="MGS144"/>
      <c r="MGT144"/>
      <c r="MGU144"/>
      <c r="MGV144"/>
      <c r="MGW144"/>
      <c r="MGX144"/>
      <c r="MGY144"/>
      <c r="MGZ144"/>
      <c r="MHA144"/>
      <c r="MHB144"/>
      <c r="MHC144"/>
      <c r="MHD144"/>
      <c r="MHE144"/>
      <c r="MHF144"/>
      <c r="MHG144"/>
      <c r="MHH144"/>
      <c r="MHI144"/>
      <c r="MHJ144"/>
      <c r="MHK144"/>
      <c r="MHL144"/>
      <c r="MHM144"/>
      <c r="MHN144"/>
      <c r="MHO144"/>
      <c r="MHP144"/>
      <c r="MHQ144"/>
      <c r="MHR144"/>
      <c r="MHS144"/>
      <c r="MHT144"/>
      <c r="MHU144"/>
      <c r="MHV144"/>
      <c r="MHW144"/>
      <c r="MHX144"/>
      <c r="MHY144"/>
      <c r="MHZ144"/>
      <c r="MIA144"/>
      <c r="MIB144"/>
      <c r="MIC144"/>
      <c r="MID144"/>
      <c r="MIE144"/>
      <c r="MIF144"/>
      <c r="MIG144"/>
      <c r="MIH144"/>
      <c r="MII144"/>
      <c r="MIJ144"/>
      <c r="MIK144"/>
      <c r="MIL144"/>
      <c r="MIM144"/>
      <c r="MIN144"/>
      <c r="MIO144"/>
      <c r="MIP144"/>
      <c r="MIQ144"/>
      <c r="MIR144"/>
      <c r="MIS144"/>
      <c r="MIT144"/>
      <c r="MIU144"/>
      <c r="MIV144"/>
      <c r="MIW144"/>
      <c r="MIX144"/>
      <c r="MIY144"/>
      <c r="MIZ144"/>
      <c r="MJA144"/>
      <c r="MJB144"/>
      <c r="MJC144"/>
      <c r="MJD144"/>
      <c r="MJE144"/>
      <c r="MJF144"/>
      <c r="MJG144"/>
      <c r="MJH144"/>
      <c r="MJI144"/>
      <c r="MJJ144"/>
      <c r="MJK144"/>
      <c r="MJL144"/>
      <c r="MJM144"/>
      <c r="MJN144"/>
      <c r="MJO144"/>
      <c r="MJP144"/>
      <c r="MJQ144"/>
      <c r="MJR144"/>
      <c r="MJS144"/>
      <c r="MJT144"/>
      <c r="MJU144"/>
      <c r="MJV144"/>
      <c r="MJW144"/>
      <c r="MJX144"/>
      <c r="MJY144"/>
      <c r="MJZ144"/>
      <c r="MKA144"/>
      <c r="MKB144"/>
      <c r="MKC144"/>
      <c r="MKD144"/>
      <c r="MKE144"/>
      <c r="MKF144"/>
      <c r="MKG144"/>
      <c r="MKH144"/>
      <c r="MKI144"/>
      <c r="MKJ144"/>
      <c r="MKK144"/>
      <c r="MKL144"/>
      <c r="MKM144"/>
      <c r="MKN144"/>
      <c r="MKO144"/>
      <c r="MKP144"/>
      <c r="MKQ144"/>
      <c r="MKR144"/>
      <c r="MKS144"/>
      <c r="MKT144"/>
      <c r="MKU144"/>
      <c r="MKV144"/>
      <c r="MKW144"/>
      <c r="MKX144"/>
      <c r="MKY144"/>
      <c r="MKZ144"/>
      <c r="MLA144"/>
      <c r="MLB144"/>
      <c r="MLC144"/>
      <c r="MLD144"/>
      <c r="MLE144"/>
      <c r="MLF144"/>
      <c r="MLG144"/>
      <c r="MLH144"/>
      <c r="MLI144"/>
      <c r="MLJ144"/>
      <c r="MLK144"/>
      <c r="MLL144"/>
      <c r="MLM144"/>
      <c r="MLN144"/>
      <c r="MLO144"/>
      <c r="MLP144"/>
      <c r="MLQ144"/>
      <c r="MLR144"/>
      <c r="MLS144"/>
      <c r="MLT144"/>
      <c r="MLU144"/>
      <c r="MLV144"/>
      <c r="MLW144"/>
      <c r="MLX144"/>
      <c r="MLY144"/>
      <c r="MLZ144"/>
      <c r="MMA144"/>
      <c r="MMB144"/>
      <c r="MMC144"/>
      <c r="MMD144"/>
      <c r="MME144"/>
      <c r="MMF144"/>
      <c r="MMG144"/>
      <c r="MMH144"/>
      <c r="MMI144"/>
      <c r="MMJ144"/>
      <c r="MMK144"/>
      <c r="MML144"/>
      <c r="MMM144"/>
      <c r="MMN144"/>
      <c r="MMO144"/>
      <c r="MMP144"/>
      <c r="MMQ144"/>
      <c r="MMR144"/>
      <c r="MMS144"/>
      <c r="MMT144"/>
      <c r="MMU144"/>
      <c r="MMV144"/>
      <c r="MMW144"/>
      <c r="MMX144"/>
      <c r="MMY144"/>
      <c r="MMZ144"/>
      <c r="MNA144"/>
      <c r="MNB144"/>
      <c r="MNC144"/>
      <c r="MND144"/>
      <c r="MNE144"/>
      <c r="MNF144"/>
      <c r="MNG144"/>
      <c r="MNH144"/>
      <c r="MNI144"/>
      <c r="MNJ144"/>
      <c r="MNK144"/>
      <c r="MNL144"/>
      <c r="MNM144"/>
      <c r="MNN144"/>
      <c r="MNO144"/>
      <c r="MNP144"/>
      <c r="MNQ144"/>
      <c r="MNR144"/>
      <c r="MNS144"/>
      <c r="MNT144"/>
      <c r="MNU144"/>
      <c r="MNV144"/>
      <c r="MNW144"/>
      <c r="MNX144"/>
      <c r="MNY144"/>
      <c r="MNZ144"/>
      <c r="MOA144"/>
      <c r="MOB144"/>
      <c r="MOC144"/>
      <c r="MOD144"/>
      <c r="MOE144"/>
      <c r="MOF144"/>
      <c r="MOG144"/>
      <c r="MOH144"/>
      <c r="MOI144"/>
      <c r="MOJ144"/>
      <c r="MOK144"/>
      <c r="MOL144"/>
      <c r="MOM144"/>
      <c r="MON144"/>
      <c r="MOO144"/>
      <c r="MOP144"/>
      <c r="MOQ144"/>
      <c r="MOR144"/>
      <c r="MOS144"/>
      <c r="MOT144"/>
      <c r="MOU144"/>
      <c r="MOV144"/>
      <c r="MOW144"/>
      <c r="MOX144"/>
      <c r="MOY144"/>
      <c r="MOZ144"/>
      <c r="MPA144"/>
      <c r="MPB144"/>
      <c r="MPC144"/>
      <c r="MPD144"/>
      <c r="MPE144"/>
      <c r="MPF144"/>
      <c r="MPG144"/>
      <c r="MPH144"/>
      <c r="MPI144"/>
      <c r="MPJ144"/>
      <c r="MPK144"/>
      <c r="MPL144"/>
      <c r="MPM144"/>
      <c r="MPN144"/>
      <c r="MPO144"/>
      <c r="MPP144"/>
      <c r="MPQ144"/>
      <c r="MPR144"/>
      <c r="MPS144"/>
      <c r="MPT144"/>
      <c r="MPU144"/>
      <c r="MPV144"/>
      <c r="MPW144"/>
      <c r="MPX144"/>
      <c r="MPY144"/>
      <c r="MPZ144"/>
      <c r="MQA144"/>
      <c r="MQB144"/>
      <c r="MQC144"/>
      <c r="MQD144"/>
      <c r="MQE144"/>
      <c r="MQF144"/>
      <c r="MQG144"/>
      <c r="MQH144"/>
      <c r="MQI144"/>
      <c r="MQJ144"/>
      <c r="MQK144"/>
      <c r="MQL144"/>
      <c r="MQM144"/>
      <c r="MQN144"/>
      <c r="MQO144"/>
      <c r="MQP144"/>
      <c r="MQQ144"/>
      <c r="MQR144"/>
      <c r="MQS144"/>
      <c r="MQT144"/>
      <c r="MQU144"/>
      <c r="MQV144"/>
      <c r="MQW144"/>
      <c r="MQX144"/>
      <c r="MQY144"/>
      <c r="MQZ144"/>
      <c r="MRA144"/>
      <c r="MRB144"/>
      <c r="MRC144"/>
      <c r="MRD144"/>
      <c r="MRE144"/>
      <c r="MRF144"/>
      <c r="MRG144"/>
      <c r="MRH144"/>
      <c r="MRI144"/>
      <c r="MRJ144"/>
      <c r="MRK144"/>
      <c r="MRL144"/>
      <c r="MRM144"/>
      <c r="MRN144"/>
      <c r="MRO144"/>
      <c r="MRP144"/>
      <c r="MRQ144"/>
      <c r="MRR144"/>
      <c r="MRS144"/>
      <c r="MRT144"/>
      <c r="MRU144"/>
      <c r="MRV144"/>
      <c r="MRW144"/>
      <c r="MRX144"/>
      <c r="MRY144"/>
      <c r="MRZ144"/>
      <c r="MSA144"/>
      <c r="MSB144"/>
      <c r="MSC144"/>
      <c r="MSD144"/>
      <c r="MSE144"/>
      <c r="MSF144"/>
      <c r="MSG144"/>
      <c r="MSH144"/>
      <c r="MSI144"/>
      <c r="MSJ144"/>
      <c r="MSK144"/>
      <c r="MSL144"/>
      <c r="MSM144"/>
      <c r="MSN144"/>
      <c r="MSO144"/>
      <c r="MSP144"/>
      <c r="MSQ144"/>
      <c r="MSR144"/>
      <c r="MSS144"/>
      <c r="MST144"/>
      <c r="MSU144"/>
      <c r="MSV144"/>
      <c r="MSW144"/>
      <c r="MSX144"/>
      <c r="MSY144"/>
      <c r="MSZ144"/>
      <c r="MTA144"/>
      <c r="MTB144"/>
      <c r="MTC144"/>
      <c r="MTD144"/>
      <c r="MTE144"/>
      <c r="MTF144"/>
      <c r="MTG144"/>
      <c r="MTH144"/>
      <c r="MTI144"/>
      <c r="MTJ144"/>
      <c r="MTK144"/>
      <c r="MTL144"/>
      <c r="MTM144"/>
      <c r="MTN144"/>
      <c r="MTO144"/>
      <c r="MTP144"/>
      <c r="MTQ144"/>
      <c r="MTR144"/>
      <c r="MTS144"/>
      <c r="MTT144"/>
      <c r="MTU144"/>
      <c r="MTV144"/>
      <c r="MTW144"/>
      <c r="MTX144"/>
      <c r="MTY144"/>
      <c r="MTZ144"/>
      <c r="MUA144"/>
      <c r="MUB144"/>
      <c r="MUC144"/>
      <c r="MUD144"/>
      <c r="MUE144"/>
      <c r="MUF144"/>
      <c r="MUG144"/>
      <c r="MUH144"/>
      <c r="MUI144"/>
      <c r="MUJ144"/>
      <c r="MUK144"/>
      <c r="MUL144"/>
      <c r="MUM144"/>
      <c r="MUN144"/>
      <c r="MUO144"/>
      <c r="MUP144"/>
      <c r="MUQ144"/>
      <c r="MUR144"/>
      <c r="MUS144"/>
      <c r="MUT144"/>
      <c r="MUU144"/>
      <c r="MUV144"/>
      <c r="MUW144"/>
      <c r="MUX144"/>
      <c r="MUY144"/>
      <c r="MUZ144"/>
      <c r="MVA144"/>
      <c r="MVB144"/>
      <c r="MVC144"/>
      <c r="MVD144"/>
      <c r="MVE144"/>
      <c r="MVF144"/>
      <c r="MVG144"/>
      <c r="MVH144"/>
      <c r="MVI144"/>
      <c r="MVJ144"/>
      <c r="MVK144"/>
      <c r="MVL144"/>
      <c r="MVM144"/>
      <c r="MVN144"/>
      <c r="MVO144"/>
      <c r="MVP144"/>
      <c r="MVQ144"/>
      <c r="MVR144"/>
      <c r="MVS144"/>
      <c r="MVT144"/>
      <c r="MVU144"/>
      <c r="MVV144"/>
      <c r="MVW144"/>
      <c r="MVX144"/>
      <c r="MVY144"/>
      <c r="MVZ144"/>
      <c r="MWA144"/>
      <c r="MWB144"/>
      <c r="MWC144"/>
      <c r="MWD144"/>
      <c r="MWE144"/>
      <c r="MWF144"/>
      <c r="MWG144"/>
      <c r="MWH144"/>
      <c r="MWI144"/>
      <c r="MWJ144"/>
      <c r="MWK144"/>
      <c r="MWL144"/>
      <c r="MWM144"/>
      <c r="MWN144"/>
      <c r="MWO144"/>
      <c r="MWP144"/>
      <c r="MWQ144"/>
      <c r="MWR144"/>
      <c r="MWS144"/>
      <c r="MWT144"/>
      <c r="MWU144"/>
      <c r="MWV144"/>
      <c r="MWW144"/>
      <c r="MWX144"/>
      <c r="MWY144"/>
      <c r="MWZ144"/>
      <c r="MXA144"/>
      <c r="MXB144"/>
      <c r="MXC144"/>
      <c r="MXD144"/>
      <c r="MXE144"/>
      <c r="MXF144"/>
      <c r="MXG144"/>
      <c r="MXH144"/>
      <c r="MXI144"/>
      <c r="MXJ144"/>
      <c r="MXK144"/>
      <c r="MXL144"/>
      <c r="MXM144"/>
      <c r="MXN144"/>
      <c r="MXO144"/>
      <c r="MXP144"/>
      <c r="MXQ144"/>
      <c r="MXR144"/>
      <c r="MXS144"/>
      <c r="MXT144"/>
      <c r="MXU144"/>
      <c r="MXV144"/>
      <c r="MXW144"/>
      <c r="MXX144"/>
      <c r="MXY144"/>
      <c r="MXZ144"/>
      <c r="MYA144"/>
      <c r="MYB144"/>
      <c r="MYC144"/>
      <c r="MYD144"/>
      <c r="MYE144"/>
      <c r="MYF144"/>
      <c r="MYG144"/>
      <c r="MYH144"/>
      <c r="MYI144"/>
      <c r="MYJ144"/>
      <c r="MYK144"/>
      <c r="MYL144"/>
      <c r="MYM144"/>
      <c r="MYN144"/>
      <c r="MYO144"/>
      <c r="MYP144"/>
      <c r="MYQ144"/>
      <c r="MYR144"/>
      <c r="MYS144"/>
      <c r="MYT144"/>
      <c r="MYU144"/>
      <c r="MYV144"/>
      <c r="MYW144"/>
      <c r="MYX144"/>
      <c r="MYY144"/>
      <c r="MYZ144"/>
      <c r="MZA144"/>
      <c r="MZB144"/>
      <c r="MZC144"/>
      <c r="MZD144"/>
      <c r="MZE144"/>
      <c r="MZF144"/>
      <c r="MZG144"/>
      <c r="MZH144"/>
      <c r="MZI144"/>
      <c r="MZJ144"/>
      <c r="MZK144"/>
      <c r="MZL144"/>
      <c r="MZM144"/>
      <c r="MZN144"/>
      <c r="MZO144"/>
      <c r="MZP144"/>
      <c r="MZQ144"/>
      <c r="MZR144"/>
      <c r="MZS144"/>
      <c r="MZT144"/>
      <c r="MZU144"/>
      <c r="MZV144"/>
      <c r="MZW144"/>
      <c r="MZX144"/>
      <c r="MZY144"/>
      <c r="MZZ144"/>
      <c r="NAA144"/>
      <c r="NAB144"/>
      <c r="NAC144"/>
      <c r="NAD144"/>
      <c r="NAE144"/>
      <c r="NAF144"/>
      <c r="NAG144"/>
      <c r="NAH144"/>
      <c r="NAI144"/>
      <c r="NAJ144"/>
      <c r="NAK144"/>
      <c r="NAL144"/>
      <c r="NAM144"/>
      <c r="NAN144"/>
      <c r="NAO144"/>
      <c r="NAP144"/>
      <c r="NAQ144"/>
      <c r="NAR144"/>
      <c r="NAS144"/>
      <c r="NAT144"/>
      <c r="NAU144"/>
      <c r="NAV144"/>
      <c r="NAW144"/>
      <c r="NAX144"/>
      <c r="NAY144"/>
      <c r="NAZ144"/>
      <c r="NBA144"/>
      <c r="NBB144"/>
      <c r="NBC144"/>
      <c r="NBD144"/>
      <c r="NBE144"/>
      <c r="NBF144"/>
      <c r="NBG144"/>
      <c r="NBH144"/>
      <c r="NBI144"/>
      <c r="NBJ144"/>
      <c r="NBK144"/>
      <c r="NBL144"/>
      <c r="NBM144"/>
      <c r="NBN144"/>
      <c r="NBO144"/>
      <c r="NBP144"/>
      <c r="NBQ144"/>
      <c r="NBR144"/>
      <c r="NBS144"/>
      <c r="NBT144"/>
      <c r="NBU144"/>
      <c r="NBV144"/>
      <c r="NBW144"/>
      <c r="NBX144"/>
      <c r="NBY144"/>
      <c r="NBZ144"/>
      <c r="NCA144"/>
      <c r="NCB144"/>
      <c r="NCC144"/>
      <c r="NCD144"/>
      <c r="NCE144"/>
      <c r="NCF144"/>
      <c r="NCG144"/>
      <c r="NCH144"/>
      <c r="NCI144"/>
      <c r="NCJ144"/>
      <c r="NCK144"/>
      <c r="NCL144"/>
      <c r="NCM144"/>
      <c r="NCN144"/>
      <c r="NCO144"/>
      <c r="NCP144"/>
      <c r="NCQ144"/>
      <c r="NCR144"/>
      <c r="NCS144"/>
      <c r="NCT144"/>
      <c r="NCU144"/>
      <c r="NCV144"/>
      <c r="NCW144"/>
      <c r="NCX144"/>
      <c r="NCY144"/>
      <c r="NCZ144"/>
      <c r="NDA144"/>
      <c r="NDB144"/>
      <c r="NDC144"/>
      <c r="NDD144"/>
      <c r="NDE144"/>
      <c r="NDF144"/>
      <c r="NDG144"/>
      <c r="NDH144"/>
      <c r="NDI144"/>
      <c r="NDJ144"/>
      <c r="NDK144"/>
      <c r="NDL144"/>
      <c r="NDM144"/>
      <c r="NDN144"/>
      <c r="NDO144"/>
      <c r="NDP144"/>
      <c r="NDQ144"/>
      <c r="NDR144"/>
      <c r="NDS144"/>
      <c r="NDT144"/>
      <c r="NDU144"/>
      <c r="NDV144"/>
      <c r="NDW144"/>
      <c r="NDX144"/>
      <c r="NDY144"/>
      <c r="NDZ144"/>
      <c r="NEA144"/>
      <c r="NEB144"/>
      <c r="NEC144"/>
      <c r="NED144"/>
      <c r="NEE144"/>
      <c r="NEF144"/>
      <c r="NEG144"/>
      <c r="NEH144"/>
      <c r="NEI144"/>
      <c r="NEJ144"/>
      <c r="NEK144"/>
      <c r="NEL144"/>
      <c r="NEM144"/>
      <c r="NEN144"/>
      <c r="NEO144"/>
      <c r="NEP144"/>
      <c r="NEQ144"/>
      <c r="NER144"/>
      <c r="NES144"/>
      <c r="NET144"/>
      <c r="NEU144"/>
      <c r="NEV144"/>
      <c r="NEW144"/>
      <c r="NEX144"/>
      <c r="NEY144"/>
      <c r="NEZ144"/>
      <c r="NFA144"/>
      <c r="NFB144"/>
      <c r="NFC144"/>
      <c r="NFD144"/>
      <c r="NFE144"/>
      <c r="NFF144"/>
      <c r="NFG144"/>
      <c r="NFH144"/>
      <c r="NFI144"/>
      <c r="NFJ144"/>
      <c r="NFK144"/>
      <c r="NFL144"/>
      <c r="NFM144"/>
      <c r="NFN144"/>
      <c r="NFO144"/>
      <c r="NFP144"/>
      <c r="NFQ144"/>
      <c r="NFR144"/>
      <c r="NFS144"/>
      <c r="NFT144"/>
      <c r="NFU144"/>
      <c r="NFV144"/>
      <c r="NFW144"/>
      <c r="NFX144"/>
      <c r="NFY144"/>
      <c r="NFZ144"/>
      <c r="NGA144"/>
      <c r="NGB144"/>
      <c r="NGC144"/>
      <c r="NGD144"/>
      <c r="NGE144"/>
      <c r="NGF144"/>
      <c r="NGG144"/>
      <c r="NGH144"/>
      <c r="NGI144"/>
      <c r="NGJ144"/>
      <c r="NGK144"/>
      <c r="NGL144"/>
      <c r="NGM144"/>
      <c r="NGN144"/>
      <c r="NGO144"/>
      <c r="NGP144"/>
      <c r="NGQ144"/>
      <c r="NGR144"/>
      <c r="NGS144"/>
      <c r="NGT144"/>
      <c r="NGU144"/>
      <c r="NGV144"/>
      <c r="NGW144"/>
      <c r="NGX144"/>
      <c r="NGY144"/>
      <c r="NGZ144"/>
      <c r="NHA144"/>
      <c r="NHB144"/>
      <c r="NHC144"/>
      <c r="NHD144"/>
      <c r="NHE144"/>
      <c r="NHF144"/>
      <c r="NHG144"/>
      <c r="NHH144"/>
      <c r="NHI144"/>
      <c r="NHJ144"/>
      <c r="NHK144"/>
      <c r="NHL144"/>
      <c r="NHM144"/>
      <c r="NHN144"/>
      <c r="NHO144"/>
      <c r="NHP144"/>
      <c r="NHQ144"/>
      <c r="NHR144"/>
      <c r="NHS144"/>
      <c r="NHT144"/>
      <c r="NHU144"/>
      <c r="NHV144"/>
      <c r="NHW144"/>
      <c r="NHX144"/>
      <c r="NHY144"/>
      <c r="NHZ144"/>
      <c r="NIA144"/>
      <c r="NIB144"/>
      <c r="NIC144"/>
      <c r="NID144"/>
      <c r="NIE144"/>
      <c r="NIF144"/>
      <c r="NIG144"/>
      <c r="NIH144"/>
      <c r="NII144"/>
      <c r="NIJ144"/>
      <c r="NIK144"/>
      <c r="NIL144"/>
      <c r="NIM144"/>
      <c r="NIN144"/>
      <c r="NIO144"/>
      <c r="NIP144"/>
      <c r="NIQ144"/>
      <c r="NIR144"/>
      <c r="NIS144"/>
      <c r="NIT144"/>
      <c r="NIU144"/>
      <c r="NIV144"/>
      <c r="NIW144"/>
      <c r="NIX144"/>
      <c r="NIY144"/>
      <c r="NIZ144"/>
      <c r="NJA144"/>
      <c r="NJB144"/>
      <c r="NJC144"/>
      <c r="NJD144"/>
      <c r="NJE144"/>
      <c r="NJF144"/>
      <c r="NJG144"/>
      <c r="NJH144"/>
      <c r="NJI144"/>
      <c r="NJJ144"/>
      <c r="NJK144"/>
      <c r="NJL144"/>
      <c r="NJM144"/>
      <c r="NJN144"/>
      <c r="NJO144"/>
      <c r="NJP144"/>
      <c r="NJQ144"/>
      <c r="NJR144"/>
      <c r="NJS144"/>
      <c r="NJT144"/>
      <c r="NJU144"/>
      <c r="NJV144"/>
      <c r="NJW144"/>
      <c r="NJX144"/>
      <c r="NJY144"/>
      <c r="NJZ144"/>
      <c r="NKA144"/>
      <c r="NKB144"/>
      <c r="NKC144"/>
      <c r="NKD144"/>
      <c r="NKE144"/>
      <c r="NKF144"/>
      <c r="NKG144"/>
      <c r="NKH144"/>
      <c r="NKI144"/>
      <c r="NKJ144"/>
      <c r="NKK144"/>
      <c r="NKL144"/>
      <c r="NKM144"/>
      <c r="NKN144"/>
      <c r="NKO144"/>
      <c r="NKP144"/>
      <c r="NKQ144"/>
      <c r="NKR144"/>
      <c r="NKS144"/>
      <c r="NKT144"/>
      <c r="NKU144"/>
      <c r="NKV144"/>
      <c r="NKW144"/>
      <c r="NKX144"/>
      <c r="NKY144"/>
      <c r="NKZ144"/>
      <c r="NLA144"/>
      <c r="NLB144"/>
      <c r="NLC144"/>
      <c r="NLD144"/>
      <c r="NLE144"/>
      <c r="NLF144"/>
      <c r="NLG144"/>
      <c r="NLH144"/>
      <c r="NLI144"/>
      <c r="NLJ144"/>
      <c r="NLK144"/>
      <c r="NLL144"/>
      <c r="NLM144"/>
      <c r="NLN144"/>
      <c r="NLO144"/>
      <c r="NLP144"/>
      <c r="NLQ144"/>
      <c r="NLR144"/>
      <c r="NLS144"/>
      <c r="NLT144"/>
      <c r="NLU144"/>
      <c r="NLV144"/>
      <c r="NLW144"/>
      <c r="NLX144"/>
      <c r="NLY144"/>
      <c r="NLZ144"/>
      <c r="NMA144"/>
      <c r="NMB144"/>
      <c r="NMC144"/>
      <c r="NMD144"/>
      <c r="NME144"/>
      <c r="NMF144"/>
      <c r="NMG144"/>
      <c r="NMH144"/>
      <c r="NMI144"/>
      <c r="NMJ144"/>
      <c r="NMK144"/>
      <c r="NML144"/>
      <c r="NMM144"/>
      <c r="NMN144"/>
      <c r="NMO144"/>
      <c r="NMP144"/>
      <c r="NMQ144"/>
      <c r="NMR144"/>
      <c r="NMS144"/>
      <c r="NMT144"/>
      <c r="NMU144"/>
      <c r="NMV144"/>
      <c r="NMW144"/>
      <c r="NMX144"/>
      <c r="NMY144"/>
      <c r="NMZ144"/>
      <c r="NNA144"/>
      <c r="NNB144"/>
      <c r="NNC144"/>
      <c r="NND144"/>
      <c r="NNE144"/>
      <c r="NNF144"/>
      <c r="NNG144"/>
      <c r="NNH144"/>
      <c r="NNI144"/>
      <c r="NNJ144"/>
      <c r="NNK144"/>
      <c r="NNL144"/>
      <c r="NNM144"/>
      <c r="NNN144"/>
      <c r="NNO144"/>
      <c r="NNP144"/>
      <c r="NNQ144"/>
      <c r="NNR144"/>
      <c r="NNS144"/>
      <c r="NNT144"/>
      <c r="NNU144"/>
      <c r="NNV144"/>
      <c r="NNW144"/>
      <c r="NNX144"/>
      <c r="NNY144"/>
      <c r="NNZ144"/>
      <c r="NOA144"/>
      <c r="NOB144"/>
      <c r="NOC144"/>
      <c r="NOD144"/>
      <c r="NOE144"/>
      <c r="NOF144"/>
      <c r="NOG144"/>
      <c r="NOH144"/>
      <c r="NOI144"/>
      <c r="NOJ144"/>
      <c r="NOK144"/>
      <c r="NOL144"/>
      <c r="NOM144"/>
      <c r="NON144"/>
      <c r="NOO144"/>
      <c r="NOP144"/>
      <c r="NOQ144"/>
      <c r="NOR144"/>
      <c r="NOS144"/>
      <c r="NOT144"/>
      <c r="NOU144"/>
      <c r="NOV144"/>
      <c r="NOW144"/>
      <c r="NOX144"/>
      <c r="NOY144"/>
      <c r="NOZ144"/>
      <c r="NPA144"/>
      <c r="NPB144"/>
      <c r="NPC144"/>
      <c r="NPD144"/>
      <c r="NPE144"/>
      <c r="NPF144"/>
      <c r="NPG144"/>
      <c r="NPH144"/>
      <c r="NPI144"/>
      <c r="NPJ144"/>
      <c r="NPK144"/>
      <c r="NPL144"/>
      <c r="NPM144"/>
      <c r="NPN144"/>
      <c r="NPO144"/>
      <c r="NPP144"/>
      <c r="NPQ144"/>
      <c r="NPR144"/>
      <c r="NPS144"/>
      <c r="NPT144"/>
      <c r="NPU144"/>
      <c r="NPV144"/>
      <c r="NPW144"/>
      <c r="NPX144"/>
      <c r="NPY144"/>
      <c r="NPZ144"/>
      <c r="NQA144"/>
      <c r="NQB144"/>
      <c r="NQC144"/>
      <c r="NQD144"/>
      <c r="NQE144"/>
      <c r="NQF144"/>
      <c r="NQG144"/>
      <c r="NQH144"/>
      <c r="NQI144"/>
      <c r="NQJ144"/>
      <c r="NQK144"/>
      <c r="NQL144"/>
      <c r="NQM144"/>
      <c r="NQN144"/>
      <c r="NQO144"/>
      <c r="NQP144"/>
      <c r="NQQ144"/>
      <c r="NQR144"/>
      <c r="NQS144"/>
      <c r="NQT144"/>
      <c r="NQU144"/>
      <c r="NQV144"/>
      <c r="NQW144"/>
      <c r="NQX144"/>
      <c r="NQY144"/>
      <c r="NQZ144"/>
      <c r="NRA144"/>
      <c r="NRB144"/>
      <c r="NRC144"/>
      <c r="NRD144"/>
      <c r="NRE144"/>
      <c r="NRF144"/>
      <c r="NRG144"/>
      <c r="NRH144"/>
      <c r="NRI144"/>
      <c r="NRJ144"/>
      <c r="NRK144"/>
      <c r="NRL144"/>
      <c r="NRM144"/>
      <c r="NRN144"/>
      <c r="NRO144"/>
      <c r="NRP144"/>
      <c r="NRQ144"/>
      <c r="NRR144"/>
      <c r="NRS144"/>
      <c r="NRT144"/>
      <c r="NRU144"/>
      <c r="NRV144"/>
      <c r="NRW144"/>
      <c r="NRX144"/>
      <c r="NRY144"/>
      <c r="NRZ144"/>
      <c r="NSA144"/>
      <c r="NSB144"/>
      <c r="NSC144"/>
      <c r="NSD144"/>
      <c r="NSE144"/>
      <c r="NSF144"/>
      <c r="NSG144"/>
      <c r="NSH144"/>
      <c r="NSI144"/>
      <c r="NSJ144"/>
      <c r="NSK144"/>
      <c r="NSL144"/>
      <c r="NSM144"/>
      <c r="NSN144"/>
      <c r="NSO144"/>
      <c r="NSP144"/>
      <c r="NSQ144"/>
      <c r="NSR144"/>
      <c r="NSS144"/>
      <c r="NST144"/>
      <c r="NSU144"/>
      <c r="NSV144"/>
      <c r="NSW144"/>
      <c r="NSX144"/>
      <c r="NSY144"/>
      <c r="NSZ144"/>
      <c r="NTA144"/>
      <c r="NTB144"/>
      <c r="NTC144"/>
      <c r="NTD144"/>
      <c r="NTE144"/>
      <c r="NTF144"/>
      <c r="NTG144"/>
      <c r="NTH144"/>
      <c r="NTI144"/>
      <c r="NTJ144"/>
      <c r="NTK144"/>
      <c r="NTL144"/>
      <c r="NTM144"/>
      <c r="NTN144"/>
      <c r="NTO144"/>
      <c r="NTP144"/>
      <c r="NTQ144"/>
      <c r="NTR144"/>
      <c r="NTS144"/>
      <c r="NTT144"/>
      <c r="NTU144"/>
      <c r="NTV144"/>
      <c r="NTW144"/>
      <c r="NTX144"/>
      <c r="NTY144"/>
      <c r="NTZ144"/>
      <c r="NUA144"/>
      <c r="NUB144"/>
      <c r="NUC144"/>
      <c r="NUD144"/>
      <c r="NUE144"/>
      <c r="NUF144"/>
      <c r="NUG144"/>
      <c r="NUH144"/>
      <c r="NUI144"/>
      <c r="NUJ144"/>
      <c r="NUK144"/>
      <c r="NUL144"/>
      <c r="NUM144"/>
      <c r="NUN144"/>
      <c r="NUO144"/>
      <c r="NUP144"/>
      <c r="NUQ144"/>
      <c r="NUR144"/>
      <c r="NUS144"/>
      <c r="NUT144"/>
      <c r="NUU144"/>
      <c r="NUV144"/>
      <c r="NUW144"/>
      <c r="NUX144"/>
      <c r="NUY144"/>
      <c r="NUZ144"/>
      <c r="NVA144"/>
      <c r="NVB144"/>
      <c r="NVC144"/>
      <c r="NVD144"/>
      <c r="NVE144"/>
      <c r="NVF144"/>
      <c r="NVG144"/>
      <c r="NVH144"/>
      <c r="NVI144"/>
      <c r="NVJ144"/>
      <c r="NVK144"/>
      <c r="NVL144"/>
      <c r="NVM144"/>
      <c r="NVN144"/>
      <c r="NVO144"/>
      <c r="NVP144"/>
      <c r="NVQ144"/>
      <c r="NVR144"/>
      <c r="NVS144"/>
      <c r="NVT144"/>
      <c r="NVU144"/>
      <c r="NVV144"/>
      <c r="NVW144"/>
      <c r="NVX144"/>
      <c r="NVY144"/>
      <c r="NVZ144"/>
      <c r="NWA144"/>
      <c r="NWB144"/>
      <c r="NWC144"/>
      <c r="NWD144"/>
      <c r="NWE144"/>
      <c r="NWF144"/>
      <c r="NWG144"/>
      <c r="NWH144"/>
      <c r="NWI144"/>
      <c r="NWJ144"/>
      <c r="NWK144"/>
      <c r="NWL144"/>
      <c r="NWM144"/>
      <c r="NWN144"/>
      <c r="NWO144"/>
      <c r="NWP144"/>
      <c r="NWQ144"/>
      <c r="NWR144"/>
      <c r="NWS144"/>
      <c r="NWT144"/>
      <c r="NWU144"/>
      <c r="NWV144"/>
      <c r="NWW144"/>
      <c r="NWX144"/>
      <c r="NWY144"/>
      <c r="NWZ144"/>
      <c r="NXA144"/>
      <c r="NXB144"/>
      <c r="NXC144"/>
      <c r="NXD144"/>
      <c r="NXE144"/>
      <c r="NXF144"/>
      <c r="NXG144"/>
      <c r="NXH144"/>
      <c r="NXI144"/>
      <c r="NXJ144"/>
      <c r="NXK144"/>
      <c r="NXL144"/>
      <c r="NXM144"/>
      <c r="NXN144"/>
      <c r="NXO144"/>
      <c r="NXP144"/>
      <c r="NXQ144"/>
      <c r="NXR144"/>
      <c r="NXS144"/>
      <c r="NXT144"/>
      <c r="NXU144"/>
      <c r="NXV144"/>
      <c r="NXW144"/>
      <c r="NXX144"/>
      <c r="NXY144"/>
      <c r="NXZ144"/>
      <c r="NYA144"/>
      <c r="NYB144"/>
      <c r="NYC144"/>
      <c r="NYD144"/>
      <c r="NYE144"/>
      <c r="NYF144"/>
      <c r="NYG144"/>
      <c r="NYH144"/>
      <c r="NYI144"/>
      <c r="NYJ144"/>
      <c r="NYK144"/>
      <c r="NYL144"/>
      <c r="NYM144"/>
      <c r="NYN144"/>
      <c r="NYO144"/>
      <c r="NYP144"/>
      <c r="NYQ144"/>
      <c r="NYR144"/>
      <c r="NYS144"/>
      <c r="NYT144"/>
      <c r="NYU144"/>
      <c r="NYV144"/>
      <c r="NYW144"/>
      <c r="NYX144"/>
      <c r="NYY144"/>
      <c r="NYZ144"/>
      <c r="NZA144"/>
      <c r="NZB144"/>
      <c r="NZC144"/>
      <c r="NZD144"/>
      <c r="NZE144"/>
      <c r="NZF144"/>
      <c r="NZG144"/>
      <c r="NZH144"/>
      <c r="NZI144"/>
      <c r="NZJ144"/>
      <c r="NZK144"/>
      <c r="NZL144"/>
      <c r="NZM144"/>
      <c r="NZN144"/>
      <c r="NZO144"/>
      <c r="NZP144"/>
      <c r="NZQ144"/>
      <c r="NZR144"/>
      <c r="NZS144"/>
      <c r="NZT144"/>
      <c r="NZU144"/>
      <c r="NZV144"/>
      <c r="NZW144"/>
      <c r="NZX144"/>
      <c r="NZY144"/>
      <c r="NZZ144"/>
      <c r="OAA144"/>
      <c r="OAB144"/>
      <c r="OAC144"/>
      <c r="OAD144"/>
      <c r="OAE144"/>
      <c r="OAF144"/>
      <c r="OAG144"/>
      <c r="OAH144"/>
      <c r="OAI144"/>
      <c r="OAJ144"/>
      <c r="OAK144"/>
      <c r="OAL144"/>
      <c r="OAM144"/>
      <c r="OAN144"/>
      <c r="OAO144"/>
      <c r="OAP144"/>
      <c r="OAQ144"/>
      <c r="OAR144"/>
      <c r="OAS144"/>
      <c r="OAT144"/>
      <c r="OAU144"/>
      <c r="OAV144"/>
      <c r="OAW144"/>
      <c r="OAX144"/>
      <c r="OAY144"/>
      <c r="OAZ144"/>
      <c r="OBA144"/>
      <c r="OBB144"/>
      <c r="OBC144"/>
      <c r="OBD144"/>
      <c r="OBE144"/>
      <c r="OBF144"/>
      <c r="OBG144"/>
      <c r="OBH144"/>
      <c r="OBI144"/>
      <c r="OBJ144"/>
      <c r="OBK144"/>
      <c r="OBL144"/>
      <c r="OBM144"/>
      <c r="OBN144"/>
      <c r="OBO144"/>
      <c r="OBP144"/>
      <c r="OBQ144"/>
      <c r="OBR144"/>
      <c r="OBS144"/>
      <c r="OBT144"/>
      <c r="OBU144"/>
      <c r="OBV144"/>
      <c r="OBW144"/>
      <c r="OBX144"/>
      <c r="OBY144"/>
      <c r="OBZ144"/>
      <c r="OCA144"/>
      <c r="OCB144"/>
      <c r="OCC144"/>
      <c r="OCD144"/>
      <c r="OCE144"/>
      <c r="OCF144"/>
      <c r="OCG144"/>
      <c r="OCH144"/>
      <c r="OCI144"/>
      <c r="OCJ144"/>
      <c r="OCK144"/>
      <c r="OCL144"/>
      <c r="OCM144"/>
      <c r="OCN144"/>
      <c r="OCO144"/>
      <c r="OCP144"/>
      <c r="OCQ144"/>
      <c r="OCR144"/>
      <c r="OCS144"/>
      <c r="OCT144"/>
      <c r="OCU144"/>
      <c r="OCV144"/>
      <c r="OCW144"/>
      <c r="OCX144"/>
      <c r="OCY144"/>
      <c r="OCZ144"/>
      <c r="ODA144"/>
      <c r="ODB144"/>
      <c r="ODC144"/>
      <c r="ODD144"/>
      <c r="ODE144"/>
      <c r="ODF144"/>
      <c r="ODG144"/>
      <c r="ODH144"/>
      <c r="ODI144"/>
      <c r="ODJ144"/>
      <c r="ODK144"/>
      <c r="ODL144"/>
      <c r="ODM144"/>
      <c r="ODN144"/>
      <c r="ODO144"/>
      <c r="ODP144"/>
      <c r="ODQ144"/>
      <c r="ODR144"/>
      <c r="ODS144"/>
      <c r="ODT144"/>
      <c r="ODU144"/>
      <c r="ODV144"/>
      <c r="ODW144"/>
      <c r="ODX144"/>
      <c r="ODY144"/>
      <c r="ODZ144"/>
      <c r="OEA144"/>
      <c r="OEB144"/>
      <c r="OEC144"/>
      <c r="OED144"/>
      <c r="OEE144"/>
      <c r="OEF144"/>
      <c r="OEG144"/>
      <c r="OEH144"/>
      <c r="OEI144"/>
      <c r="OEJ144"/>
      <c r="OEK144"/>
      <c r="OEL144"/>
      <c r="OEM144"/>
      <c r="OEN144"/>
      <c r="OEO144"/>
      <c r="OEP144"/>
      <c r="OEQ144"/>
      <c r="OER144"/>
      <c r="OES144"/>
      <c r="OET144"/>
      <c r="OEU144"/>
      <c r="OEV144"/>
      <c r="OEW144"/>
      <c r="OEX144"/>
      <c r="OEY144"/>
      <c r="OEZ144"/>
      <c r="OFA144"/>
      <c r="OFB144"/>
      <c r="OFC144"/>
      <c r="OFD144"/>
      <c r="OFE144"/>
      <c r="OFF144"/>
      <c r="OFG144"/>
      <c r="OFH144"/>
      <c r="OFI144"/>
      <c r="OFJ144"/>
      <c r="OFK144"/>
      <c r="OFL144"/>
      <c r="OFM144"/>
      <c r="OFN144"/>
      <c r="OFO144"/>
      <c r="OFP144"/>
      <c r="OFQ144"/>
      <c r="OFR144"/>
      <c r="OFS144"/>
      <c r="OFT144"/>
      <c r="OFU144"/>
      <c r="OFV144"/>
      <c r="OFW144"/>
      <c r="OFX144"/>
      <c r="OFY144"/>
      <c r="OFZ144"/>
      <c r="OGA144"/>
      <c r="OGB144"/>
      <c r="OGC144"/>
      <c r="OGD144"/>
      <c r="OGE144"/>
      <c r="OGF144"/>
      <c r="OGG144"/>
      <c r="OGH144"/>
      <c r="OGI144"/>
      <c r="OGJ144"/>
      <c r="OGK144"/>
      <c r="OGL144"/>
      <c r="OGM144"/>
      <c r="OGN144"/>
      <c r="OGO144"/>
      <c r="OGP144"/>
      <c r="OGQ144"/>
      <c r="OGR144"/>
      <c r="OGS144"/>
      <c r="OGT144"/>
      <c r="OGU144"/>
      <c r="OGV144"/>
      <c r="OGW144"/>
      <c r="OGX144"/>
      <c r="OGY144"/>
      <c r="OGZ144"/>
      <c r="OHA144"/>
      <c r="OHB144"/>
      <c r="OHC144"/>
      <c r="OHD144"/>
      <c r="OHE144"/>
      <c r="OHF144"/>
      <c r="OHG144"/>
      <c r="OHH144"/>
      <c r="OHI144"/>
      <c r="OHJ144"/>
      <c r="OHK144"/>
      <c r="OHL144"/>
      <c r="OHM144"/>
      <c r="OHN144"/>
      <c r="OHO144"/>
      <c r="OHP144"/>
      <c r="OHQ144"/>
      <c r="OHR144"/>
      <c r="OHS144"/>
      <c r="OHT144"/>
      <c r="OHU144"/>
      <c r="OHV144"/>
      <c r="OHW144"/>
      <c r="OHX144"/>
      <c r="OHY144"/>
      <c r="OHZ144"/>
      <c r="OIA144"/>
      <c r="OIB144"/>
      <c r="OIC144"/>
      <c r="OID144"/>
      <c r="OIE144"/>
      <c r="OIF144"/>
      <c r="OIG144"/>
      <c r="OIH144"/>
      <c r="OII144"/>
      <c r="OIJ144"/>
      <c r="OIK144"/>
      <c r="OIL144"/>
      <c r="OIM144"/>
      <c r="OIN144"/>
      <c r="OIO144"/>
      <c r="OIP144"/>
      <c r="OIQ144"/>
      <c r="OIR144"/>
      <c r="OIS144"/>
      <c r="OIT144"/>
      <c r="OIU144"/>
      <c r="OIV144"/>
      <c r="OIW144"/>
      <c r="OIX144"/>
      <c r="OIY144"/>
      <c r="OIZ144"/>
      <c r="OJA144"/>
      <c r="OJB144"/>
      <c r="OJC144"/>
      <c r="OJD144"/>
      <c r="OJE144"/>
      <c r="OJF144"/>
      <c r="OJG144"/>
      <c r="OJH144"/>
      <c r="OJI144"/>
      <c r="OJJ144"/>
      <c r="OJK144"/>
      <c r="OJL144"/>
      <c r="OJM144"/>
      <c r="OJN144"/>
      <c r="OJO144"/>
      <c r="OJP144"/>
      <c r="OJQ144"/>
      <c r="OJR144"/>
      <c r="OJS144"/>
      <c r="OJT144"/>
      <c r="OJU144"/>
      <c r="OJV144"/>
      <c r="OJW144"/>
      <c r="OJX144"/>
      <c r="OJY144"/>
      <c r="OJZ144"/>
      <c r="OKA144"/>
      <c r="OKB144"/>
      <c r="OKC144"/>
      <c r="OKD144"/>
      <c r="OKE144"/>
      <c r="OKF144"/>
      <c r="OKG144"/>
      <c r="OKH144"/>
      <c r="OKI144"/>
      <c r="OKJ144"/>
      <c r="OKK144"/>
      <c r="OKL144"/>
      <c r="OKM144"/>
      <c r="OKN144"/>
      <c r="OKO144"/>
      <c r="OKP144"/>
      <c r="OKQ144"/>
      <c r="OKR144"/>
      <c r="OKS144"/>
      <c r="OKT144"/>
      <c r="OKU144"/>
      <c r="OKV144"/>
      <c r="OKW144"/>
      <c r="OKX144"/>
      <c r="OKY144"/>
      <c r="OKZ144"/>
      <c r="OLA144"/>
      <c r="OLB144"/>
      <c r="OLC144"/>
      <c r="OLD144"/>
      <c r="OLE144"/>
      <c r="OLF144"/>
      <c r="OLG144"/>
      <c r="OLH144"/>
      <c r="OLI144"/>
      <c r="OLJ144"/>
      <c r="OLK144"/>
      <c r="OLL144"/>
      <c r="OLM144"/>
      <c r="OLN144"/>
      <c r="OLO144"/>
      <c r="OLP144"/>
      <c r="OLQ144"/>
      <c r="OLR144"/>
      <c r="OLS144"/>
      <c r="OLT144"/>
      <c r="OLU144"/>
      <c r="OLV144"/>
      <c r="OLW144"/>
      <c r="OLX144"/>
      <c r="OLY144"/>
      <c r="OLZ144"/>
      <c r="OMA144"/>
      <c r="OMB144"/>
      <c r="OMC144"/>
      <c r="OMD144"/>
      <c r="OME144"/>
      <c r="OMF144"/>
      <c r="OMG144"/>
      <c r="OMH144"/>
      <c r="OMI144"/>
      <c r="OMJ144"/>
      <c r="OMK144"/>
      <c r="OML144"/>
      <c r="OMM144"/>
      <c r="OMN144"/>
      <c r="OMO144"/>
      <c r="OMP144"/>
      <c r="OMQ144"/>
      <c r="OMR144"/>
      <c r="OMS144"/>
      <c r="OMT144"/>
      <c r="OMU144"/>
      <c r="OMV144"/>
      <c r="OMW144"/>
      <c r="OMX144"/>
      <c r="OMY144"/>
      <c r="OMZ144"/>
      <c r="ONA144"/>
      <c r="ONB144"/>
      <c r="ONC144"/>
      <c r="OND144"/>
      <c r="ONE144"/>
      <c r="ONF144"/>
      <c r="ONG144"/>
      <c r="ONH144"/>
      <c r="ONI144"/>
      <c r="ONJ144"/>
      <c r="ONK144"/>
      <c r="ONL144"/>
      <c r="ONM144"/>
      <c r="ONN144"/>
      <c r="ONO144"/>
      <c r="ONP144"/>
      <c r="ONQ144"/>
      <c r="ONR144"/>
      <c r="ONS144"/>
      <c r="ONT144"/>
      <c r="ONU144"/>
      <c r="ONV144"/>
      <c r="ONW144"/>
      <c r="ONX144"/>
      <c r="ONY144"/>
      <c r="ONZ144"/>
      <c r="OOA144"/>
      <c r="OOB144"/>
      <c r="OOC144"/>
      <c r="OOD144"/>
      <c r="OOE144"/>
      <c r="OOF144"/>
      <c r="OOG144"/>
      <c r="OOH144"/>
      <c r="OOI144"/>
      <c r="OOJ144"/>
      <c r="OOK144"/>
      <c r="OOL144"/>
      <c r="OOM144"/>
      <c r="OON144"/>
      <c r="OOO144"/>
      <c r="OOP144"/>
      <c r="OOQ144"/>
      <c r="OOR144"/>
      <c r="OOS144"/>
      <c r="OOT144"/>
      <c r="OOU144"/>
      <c r="OOV144"/>
      <c r="OOW144"/>
      <c r="OOX144"/>
      <c r="OOY144"/>
      <c r="OOZ144"/>
      <c r="OPA144"/>
      <c r="OPB144"/>
      <c r="OPC144"/>
      <c r="OPD144"/>
      <c r="OPE144"/>
      <c r="OPF144"/>
      <c r="OPG144"/>
      <c r="OPH144"/>
      <c r="OPI144"/>
      <c r="OPJ144"/>
      <c r="OPK144"/>
      <c r="OPL144"/>
      <c r="OPM144"/>
      <c r="OPN144"/>
      <c r="OPO144"/>
      <c r="OPP144"/>
      <c r="OPQ144"/>
      <c r="OPR144"/>
      <c r="OPS144"/>
      <c r="OPT144"/>
      <c r="OPU144"/>
      <c r="OPV144"/>
      <c r="OPW144"/>
      <c r="OPX144"/>
      <c r="OPY144"/>
      <c r="OPZ144"/>
      <c r="OQA144"/>
      <c r="OQB144"/>
      <c r="OQC144"/>
      <c r="OQD144"/>
      <c r="OQE144"/>
      <c r="OQF144"/>
      <c r="OQG144"/>
      <c r="OQH144"/>
      <c r="OQI144"/>
      <c r="OQJ144"/>
      <c r="OQK144"/>
      <c r="OQL144"/>
      <c r="OQM144"/>
      <c r="OQN144"/>
      <c r="OQO144"/>
      <c r="OQP144"/>
      <c r="OQQ144"/>
      <c r="OQR144"/>
      <c r="OQS144"/>
      <c r="OQT144"/>
      <c r="OQU144"/>
      <c r="OQV144"/>
      <c r="OQW144"/>
      <c r="OQX144"/>
      <c r="OQY144"/>
      <c r="OQZ144"/>
      <c r="ORA144"/>
      <c r="ORB144"/>
      <c r="ORC144"/>
      <c r="ORD144"/>
      <c r="ORE144"/>
      <c r="ORF144"/>
      <c r="ORG144"/>
      <c r="ORH144"/>
      <c r="ORI144"/>
      <c r="ORJ144"/>
      <c r="ORK144"/>
      <c r="ORL144"/>
      <c r="ORM144"/>
      <c r="ORN144"/>
      <c r="ORO144"/>
      <c r="ORP144"/>
      <c r="ORQ144"/>
      <c r="ORR144"/>
      <c r="ORS144"/>
      <c r="ORT144"/>
      <c r="ORU144"/>
      <c r="ORV144"/>
      <c r="ORW144"/>
      <c r="ORX144"/>
      <c r="ORY144"/>
      <c r="ORZ144"/>
      <c r="OSA144"/>
      <c r="OSB144"/>
      <c r="OSC144"/>
      <c r="OSD144"/>
      <c r="OSE144"/>
      <c r="OSF144"/>
      <c r="OSG144"/>
      <c r="OSH144"/>
      <c r="OSI144"/>
      <c r="OSJ144"/>
      <c r="OSK144"/>
      <c r="OSL144"/>
      <c r="OSM144"/>
      <c r="OSN144"/>
      <c r="OSO144"/>
      <c r="OSP144"/>
      <c r="OSQ144"/>
      <c r="OSR144"/>
      <c r="OSS144"/>
      <c r="OST144"/>
      <c r="OSU144"/>
      <c r="OSV144"/>
      <c r="OSW144"/>
      <c r="OSX144"/>
      <c r="OSY144"/>
      <c r="OSZ144"/>
      <c r="OTA144"/>
      <c r="OTB144"/>
      <c r="OTC144"/>
      <c r="OTD144"/>
      <c r="OTE144"/>
      <c r="OTF144"/>
      <c r="OTG144"/>
      <c r="OTH144"/>
      <c r="OTI144"/>
      <c r="OTJ144"/>
      <c r="OTK144"/>
      <c r="OTL144"/>
      <c r="OTM144"/>
      <c r="OTN144"/>
      <c r="OTO144"/>
      <c r="OTP144"/>
      <c r="OTQ144"/>
      <c r="OTR144"/>
      <c r="OTS144"/>
      <c r="OTT144"/>
      <c r="OTU144"/>
      <c r="OTV144"/>
      <c r="OTW144"/>
      <c r="OTX144"/>
      <c r="OTY144"/>
      <c r="OTZ144"/>
      <c r="OUA144"/>
      <c r="OUB144"/>
      <c r="OUC144"/>
      <c r="OUD144"/>
      <c r="OUE144"/>
      <c r="OUF144"/>
      <c r="OUG144"/>
      <c r="OUH144"/>
      <c r="OUI144"/>
      <c r="OUJ144"/>
      <c r="OUK144"/>
      <c r="OUL144"/>
      <c r="OUM144"/>
      <c r="OUN144"/>
      <c r="OUO144"/>
      <c r="OUP144"/>
      <c r="OUQ144"/>
      <c r="OUR144"/>
      <c r="OUS144"/>
      <c r="OUT144"/>
      <c r="OUU144"/>
      <c r="OUV144"/>
      <c r="OUW144"/>
      <c r="OUX144"/>
      <c r="OUY144"/>
      <c r="OUZ144"/>
      <c r="OVA144"/>
      <c r="OVB144"/>
      <c r="OVC144"/>
      <c r="OVD144"/>
      <c r="OVE144"/>
      <c r="OVF144"/>
      <c r="OVG144"/>
      <c r="OVH144"/>
      <c r="OVI144"/>
      <c r="OVJ144"/>
      <c r="OVK144"/>
      <c r="OVL144"/>
      <c r="OVM144"/>
      <c r="OVN144"/>
      <c r="OVO144"/>
      <c r="OVP144"/>
      <c r="OVQ144"/>
      <c r="OVR144"/>
      <c r="OVS144"/>
      <c r="OVT144"/>
      <c r="OVU144"/>
      <c r="OVV144"/>
      <c r="OVW144"/>
      <c r="OVX144"/>
      <c r="OVY144"/>
      <c r="OVZ144"/>
      <c r="OWA144"/>
      <c r="OWB144"/>
      <c r="OWC144"/>
      <c r="OWD144"/>
      <c r="OWE144"/>
      <c r="OWF144"/>
      <c r="OWG144"/>
      <c r="OWH144"/>
      <c r="OWI144"/>
      <c r="OWJ144"/>
      <c r="OWK144"/>
      <c r="OWL144"/>
      <c r="OWM144"/>
      <c r="OWN144"/>
      <c r="OWO144"/>
      <c r="OWP144"/>
      <c r="OWQ144"/>
      <c r="OWR144"/>
      <c r="OWS144"/>
      <c r="OWT144"/>
      <c r="OWU144"/>
      <c r="OWV144"/>
      <c r="OWW144"/>
      <c r="OWX144"/>
      <c r="OWY144"/>
      <c r="OWZ144"/>
      <c r="OXA144"/>
      <c r="OXB144"/>
      <c r="OXC144"/>
      <c r="OXD144"/>
      <c r="OXE144"/>
      <c r="OXF144"/>
      <c r="OXG144"/>
      <c r="OXH144"/>
      <c r="OXI144"/>
      <c r="OXJ144"/>
      <c r="OXK144"/>
      <c r="OXL144"/>
      <c r="OXM144"/>
      <c r="OXN144"/>
      <c r="OXO144"/>
      <c r="OXP144"/>
      <c r="OXQ144"/>
      <c r="OXR144"/>
      <c r="OXS144"/>
      <c r="OXT144"/>
      <c r="OXU144"/>
      <c r="OXV144"/>
      <c r="OXW144"/>
      <c r="OXX144"/>
      <c r="OXY144"/>
      <c r="OXZ144"/>
      <c r="OYA144"/>
      <c r="OYB144"/>
      <c r="OYC144"/>
      <c r="OYD144"/>
      <c r="OYE144"/>
      <c r="OYF144"/>
      <c r="OYG144"/>
      <c r="OYH144"/>
      <c r="OYI144"/>
      <c r="OYJ144"/>
      <c r="OYK144"/>
      <c r="OYL144"/>
      <c r="OYM144"/>
      <c r="OYN144"/>
      <c r="OYO144"/>
      <c r="OYP144"/>
      <c r="OYQ144"/>
      <c r="OYR144"/>
      <c r="OYS144"/>
      <c r="OYT144"/>
      <c r="OYU144"/>
      <c r="OYV144"/>
      <c r="OYW144"/>
      <c r="OYX144"/>
      <c r="OYY144"/>
      <c r="OYZ144"/>
      <c r="OZA144"/>
      <c r="OZB144"/>
      <c r="OZC144"/>
      <c r="OZD144"/>
      <c r="OZE144"/>
      <c r="OZF144"/>
      <c r="OZG144"/>
      <c r="OZH144"/>
      <c r="OZI144"/>
      <c r="OZJ144"/>
      <c r="OZK144"/>
      <c r="OZL144"/>
      <c r="OZM144"/>
      <c r="OZN144"/>
      <c r="OZO144"/>
      <c r="OZP144"/>
      <c r="OZQ144"/>
      <c r="OZR144"/>
      <c r="OZS144"/>
      <c r="OZT144"/>
      <c r="OZU144"/>
      <c r="OZV144"/>
      <c r="OZW144"/>
      <c r="OZX144"/>
      <c r="OZY144"/>
      <c r="OZZ144"/>
      <c r="PAA144"/>
      <c r="PAB144"/>
      <c r="PAC144"/>
      <c r="PAD144"/>
      <c r="PAE144"/>
      <c r="PAF144"/>
      <c r="PAG144"/>
      <c r="PAH144"/>
      <c r="PAI144"/>
      <c r="PAJ144"/>
      <c r="PAK144"/>
      <c r="PAL144"/>
      <c r="PAM144"/>
      <c r="PAN144"/>
      <c r="PAO144"/>
      <c r="PAP144"/>
      <c r="PAQ144"/>
      <c r="PAR144"/>
      <c r="PAS144"/>
      <c r="PAT144"/>
      <c r="PAU144"/>
      <c r="PAV144"/>
      <c r="PAW144"/>
      <c r="PAX144"/>
      <c r="PAY144"/>
      <c r="PAZ144"/>
      <c r="PBA144"/>
      <c r="PBB144"/>
      <c r="PBC144"/>
      <c r="PBD144"/>
      <c r="PBE144"/>
      <c r="PBF144"/>
      <c r="PBG144"/>
      <c r="PBH144"/>
      <c r="PBI144"/>
      <c r="PBJ144"/>
      <c r="PBK144"/>
      <c r="PBL144"/>
      <c r="PBM144"/>
      <c r="PBN144"/>
      <c r="PBO144"/>
      <c r="PBP144"/>
      <c r="PBQ144"/>
      <c r="PBR144"/>
      <c r="PBS144"/>
      <c r="PBT144"/>
      <c r="PBU144"/>
      <c r="PBV144"/>
      <c r="PBW144"/>
      <c r="PBX144"/>
      <c r="PBY144"/>
      <c r="PBZ144"/>
      <c r="PCA144"/>
      <c r="PCB144"/>
      <c r="PCC144"/>
      <c r="PCD144"/>
      <c r="PCE144"/>
      <c r="PCF144"/>
      <c r="PCG144"/>
      <c r="PCH144"/>
      <c r="PCI144"/>
      <c r="PCJ144"/>
      <c r="PCK144"/>
      <c r="PCL144"/>
      <c r="PCM144"/>
      <c r="PCN144"/>
      <c r="PCO144"/>
      <c r="PCP144"/>
      <c r="PCQ144"/>
      <c r="PCR144"/>
      <c r="PCS144"/>
      <c r="PCT144"/>
      <c r="PCU144"/>
      <c r="PCV144"/>
      <c r="PCW144"/>
      <c r="PCX144"/>
      <c r="PCY144"/>
      <c r="PCZ144"/>
      <c r="PDA144"/>
      <c r="PDB144"/>
      <c r="PDC144"/>
      <c r="PDD144"/>
      <c r="PDE144"/>
      <c r="PDF144"/>
      <c r="PDG144"/>
      <c r="PDH144"/>
      <c r="PDI144"/>
      <c r="PDJ144"/>
      <c r="PDK144"/>
      <c r="PDL144"/>
      <c r="PDM144"/>
      <c r="PDN144"/>
      <c r="PDO144"/>
      <c r="PDP144"/>
      <c r="PDQ144"/>
      <c r="PDR144"/>
      <c r="PDS144"/>
      <c r="PDT144"/>
      <c r="PDU144"/>
      <c r="PDV144"/>
      <c r="PDW144"/>
      <c r="PDX144"/>
      <c r="PDY144"/>
      <c r="PDZ144"/>
      <c r="PEA144"/>
      <c r="PEB144"/>
      <c r="PEC144"/>
      <c r="PED144"/>
      <c r="PEE144"/>
      <c r="PEF144"/>
      <c r="PEG144"/>
      <c r="PEH144"/>
      <c r="PEI144"/>
      <c r="PEJ144"/>
      <c r="PEK144"/>
      <c r="PEL144"/>
      <c r="PEM144"/>
      <c r="PEN144"/>
      <c r="PEO144"/>
      <c r="PEP144"/>
      <c r="PEQ144"/>
      <c r="PER144"/>
      <c r="PES144"/>
      <c r="PET144"/>
      <c r="PEU144"/>
      <c r="PEV144"/>
      <c r="PEW144"/>
      <c r="PEX144"/>
      <c r="PEY144"/>
      <c r="PEZ144"/>
      <c r="PFA144"/>
      <c r="PFB144"/>
      <c r="PFC144"/>
      <c r="PFD144"/>
      <c r="PFE144"/>
      <c r="PFF144"/>
      <c r="PFG144"/>
      <c r="PFH144"/>
      <c r="PFI144"/>
      <c r="PFJ144"/>
      <c r="PFK144"/>
      <c r="PFL144"/>
      <c r="PFM144"/>
      <c r="PFN144"/>
      <c r="PFO144"/>
      <c r="PFP144"/>
      <c r="PFQ144"/>
      <c r="PFR144"/>
      <c r="PFS144"/>
      <c r="PFT144"/>
      <c r="PFU144"/>
      <c r="PFV144"/>
      <c r="PFW144"/>
      <c r="PFX144"/>
      <c r="PFY144"/>
      <c r="PFZ144"/>
      <c r="PGA144"/>
      <c r="PGB144"/>
      <c r="PGC144"/>
      <c r="PGD144"/>
      <c r="PGE144"/>
      <c r="PGF144"/>
      <c r="PGG144"/>
      <c r="PGH144"/>
      <c r="PGI144"/>
      <c r="PGJ144"/>
      <c r="PGK144"/>
      <c r="PGL144"/>
      <c r="PGM144"/>
      <c r="PGN144"/>
      <c r="PGO144"/>
      <c r="PGP144"/>
      <c r="PGQ144"/>
      <c r="PGR144"/>
      <c r="PGS144"/>
      <c r="PGT144"/>
      <c r="PGU144"/>
      <c r="PGV144"/>
      <c r="PGW144"/>
      <c r="PGX144"/>
      <c r="PGY144"/>
      <c r="PGZ144"/>
      <c r="PHA144"/>
      <c r="PHB144"/>
      <c r="PHC144"/>
      <c r="PHD144"/>
      <c r="PHE144"/>
      <c r="PHF144"/>
      <c r="PHG144"/>
      <c r="PHH144"/>
      <c r="PHI144"/>
      <c r="PHJ144"/>
      <c r="PHK144"/>
      <c r="PHL144"/>
      <c r="PHM144"/>
      <c r="PHN144"/>
      <c r="PHO144"/>
      <c r="PHP144"/>
      <c r="PHQ144"/>
      <c r="PHR144"/>
      <c r="PHS144"/>
      <c r="PHT144"/>
      <c r="PHU144"/>
      <c r="PHV144"/>
      <c r="PHW144"/>
      <c r="PHX144"/>
      <c r="PHY144"/>
      <c r="PHZ144"/>
      <c r="PIA144"/>
      <c r="PIB144"/>
      <c r="PIC144"/>
      <c r="PID144"/>
      <c r="PIE144"/>
      <c r="PIF144"/>
      <c r="PIG144"/>
      <c r="PIH144"/>
      <c r="PII144"/>
      <c r="PIJ144"/>
      <c r="PIK144"/>
      <c r="PIL144"/>
      <c r="PIM144"/>
      <c r="PIN144"/>
      <c r="PIO144"/>
      <c r="PIP144"/>
      <c r="PIQ144"/>
      <c r="PIR144"/>
      <c r="PIS144"/>
      <c r="PIT144"/>
      <c r="PIU144"/>
      <c r="PIV144"/>
      <c r="PIW144"/>
      <c r="PIX144"/>
      <c r="PIY144"/>
      <c r="PIZ144"/>
      <c r="PJA144"/>
      <c r="PJB144"/>
      <c r="PJC144"/>
      <c r="PJD144"/>
      <c r="PJE144"/>
      <c r="PJF144"/>
      <c r="PJG144"/>
      <c r="PJH144"/>
      <c r="PJI144"/>
      <c r="PJJ144"/>
      <c r="PJK144"/>
      <c r="PJL144"/>
      <c r="PJM144"/>
      <c r="PJN144"/>
      <c r="PJO144"/>
      <c r="PJP144"/>
      <c r="PJQ144"/>
      <c r="PJR144"/>
      <c r="PJS144"/>
      <c r="PJT144"/>
      <c r="PJU144"/>
      <c r="PJV144"/>
      <c r="PJW144"/>
      <c r="PJX144"/>
      <c r="PJY144"/>
      <c r="PJZ144"/>
      <c r="PKA144"/>
      <c r="PKB144"/>
      <c r="PKC144"/>
      <c r="PKD144"/>
      <c r="PKE144"/>
      <c r="PKF144"/>
      <c r="PKG144"/>
      <c r="PKH144"/>
      <c r="PKI144"/>
      <c r="PKJ144"/>
      <c r="PKK144"/>
      <c r="PKL144"/>
      <c r="PKM144"/>
      <c r="PKN144"/>
      <c r="PKO144"/>
      <c r="PKP144"/>
      <c r="PKQ144"/>
      <c r="PKR144"/>
      <c r="PKS144"/>
      <c r="PKT144"/>
      <c r="PKU144"/>
      <c r="PKV144"/>
      <c r="PKW144"/>
      <c r="PKX144"/>
      <c r="PKY144"/>
      <c r="PKZ144"/>
      <c r="PLA144"/>
      <c r="PLB144"/>
      <c r="PLC144"/>
      <c r="PLD144"/>
      <c r="PLE144"/>
      <c r="PLF144"/>
      <c r="PLG144"/>
      <c r="PLH144"/>
      <c r="PLI144"/>
      <c r="PLJ144"/>
      <c r="PLK144"/>
      <c r="PLL144"/>
      <c r="PLM144"/>
      <c r="PLN144"/>
      <c r="PLO144"/>
      <c r="PLP144"/>
      <c r="PLQ144"/>
      <c r="PLR144"/>
      <c r="PLS144"/>
      <c r="PLT144"/>
      <c r="PLU144"/>
      <c r="PLV144"/>
      <c r="PLW144"/>
      <c r="PLX144"/>
      <c r="PLY144"/>
      <c r="PLZ144"/>
      <c r="PMA144"/>
      <c r="PMB144"/>
      <c r="PMC144"/>
      <c r="PMD144"/>
      <c r="PME144"/>
      <c r="PMF144"/>
      <c r="PMG144"/>
      <c r="PMH144"/>
      <c r="PMI144"/>
      <c r="PMJ144"/>
      <c r="PMK144"/>
      <c r="PML144"/>
      <c r="PMM144"/>
      <c r="PMN144"/>
      <c r="PMO144"/>
      <c r="PMP144"/>
      <c r="PMQ144"/>
      <c r="PMR144"/>
      <c r="PMS144"/>
      <c r="PMT144"/>
      <c r="PMU144"/>
      <c r="PMV144"/>
      <c r="PMW144"/>
      <c r="PMX144"/>
      <c r="PMY144"/>
      <c r="PMZ144"/>
      <c r="PNA144"/>
      <c r="PNB144"/>
      <c r="PNC144"/>
      <c r="PND144"/>
      <c r="PNE144"/>
      <c r="PNF144"/>
      <c r="PNG144"/>
      <c r="PNH144"/>
      <c r="PNI144"/>
      <c r="PNJ144"/>
      <c r="PNK144"/>
      <c r="PNL144"/>
      <c r="PNM144"/>
      <c r="PNN144"/>
      <c r="PNO144"/>
      <c r="PNP144"/>
      <c r="PNQ144"/>
      <c r="PNR144"/>
      <c r="PNS144"/>
      <c r="PNT144"/>
      <c r="PNU144"/>
      <c r="PNV144"/>
      <c r="PNW144"/>
      <c r="PNX144"/>
      <c r="PNY144"/>
      <c r="PNZ144"/>
      <c r="POA144"/>
      <c r="POB144"/>
      <c r="POC144"/>
      <c r="POD144"/>
      <c r="POE144"/>
      <c r="POF144"/>
      <c r="POG144"/>
      <c r="POH144"/>
      <c r="POI144"/>
      <c r="POJ144"/>
      <c r="POK144"/>
      <c r="POL144"/>
      <c r="POM144"/>
      <c r="PON144"/>
      <c r="POO144"/>
      <c r="POP144"/>
      <c r="POQ144"/>
      <c r="POR144"/>
      <c r="POS144"/>
      <c r="POT144"/>
      <c r="POU144"/>
      <c r="POV144"/>
      <c r="POW144"/>
      <c r="POX144"/>
      <c r="POY144"/>
      <c r="POZ144"/>
      <c r="PPA144"/>
      <c r="PPB144"/>
      <c r="PPC144"/>
      <c r="PPD144"/>
      <c r="PPE144"/>
      <c r="PPF144"/>
      <c r="PPG144"/>
      <c r="PPH144"/>
      <c r="PPI144"/>
      <c r="PPJ144"/>
      <c r="PPK144"/>
      <c r="PPL144"/>
      <c r="PPM144"/>
      <c r="PPN144"/>
      <c r="PPO144"/>
      <c r="PPP144"/>
      <c r="PPQ144"/>
      <c r="PPR144"/>
      <c r="PPS144"/>
      <c r="PPT144"/>
      <c r="PPU144"/>
      <c r="PPV144"/>
      <c r="PPW144"/>
      <c r="PPX144"/>
      <c r="PPY144"/>
      <c r="PPZ144"/>
      <c r="PQA144"/>
      <c r="PQB144"/>
      <c r="PQC144"/>
      <c r="PQD144"/>
      <c r="PQE144"/>
      <c r="PQF144"/>
      <c r="PQG144"/>
      <c r="PQH144"/>
      <c r="PQI144"/>
      <c r="PQJ144"/>
      <c r="PQK144"/>
      <c r="PQL144"/>
      <c r="PQM144"/>
      <c r="PQN144"/>
      <c r="PQO144"/>
      <c r="PQP144"/>
      <c r="PQQ144"/>
      <c r="PQR144"/>
      <c r="PQS144"/>
      <c r="PQT144"/>
      <c r="PQU144"/>
      <c r="PQV144"/>
      <c r="PQW144"/>
      <c r="PQX144"/>
      <c r="PQY144"/>
      <c r="PQZ144"/>
      <c r="PRA144"/>
      <c r="PRB144"/>
      <c r="PRC144"/>
      <c r="PRD144"/>
      <c r="PRE144"/>
      <c r="PRF144"/>
      <c r="PRG144"/>
      <c r="PRH144"/>
      <c r="PRI144"/>
      <c r="PRJ144"/>
      <c r="PRK144"/>
      <c r="PRL144"/>
      <c r="PRM144"/>
      <c r="PRN144"/>
      <c r="PRO144"/>
      <c r="PRP144"/>
      <c r="PRQ144"/>
      <c r="PRR144"/>
      <c r="PRS144"/>
      <c r="PRT144"/>
      <c r="PRU144"/>
      <c r="PRV144"/>
      <c r="PRW144"/>
      <c r="PRX144"/>
      <c r="PRY144"/>
      <c r="PRZ144"/>
      <c r="PSA144"/>
      <c r="PSB144"/>
      <c r="PSC144"/>
      <c r="PSD144"/>
      <c r="PSE144"/>
      <c r="PSF144"/>
      <c r="PSG144"/>
      <c r="PSH144"/>
      <c r="PSI144"/>
      <c r="PSJ144"/>
      <c r="PSK144"/>
      <c r="PSL144"/>
      <c r="PSM144"/>
      <c r="PSN144"/>
      <c r="PSO144"/>
      <c r="PSP144"/>
      <c r="PSQ144"/>
      <c r="PSR144"/>
      <c r="PSS144"/>
      <c r="PST144"/>
      <c r="PSU144"/>
      <c r="PSV144"/>
      <c r="PSW144"/>
      <c r="PSX144"/>
      <c r="PSY144"/>
      <c r="PSZ144"/>
      <c r="PTA144"/>
      <c r="PTB144"/>
      <c r="PTC144"/>
      <c r="PTD144"/>
      <c r="PTE144"/>
      <c r="PTF144"/>
      <c r="PTG144"/>
      <c r="PTH144"/>
      <c r="PTI144"/>
      <c r="PTJ144"/>
      <c r="PTK144"/>
      <c r="PTL144"/>
      <c r="PTM144"/>
      <c r="PTN144"/>
      <c r="PTO144"/>
      <c r="PTP144"/>
      <c r="PTQ144"/>
      <c r="PTR144"/>
      <c r="PTS144"/>
      <c r="PTT144"/>
      <c r="PTU144"/>
      <c r="PTV144"/>
      <c r="PTW144"/>
      <c r="PTX144"/>
      <c r="PTY144"/>
      <c r="PTZ144"/>
      <c r="PUA144"/>
      <c r="PUB144"/>
      <c r="PUC144"/>
      <c r="PUD144"/>
      <c r="PUE144"/>
      <c r="PUF144"/>
      <c r="PUG144"/>
      <c r="PUH144"/>
      <c r="PUI144"/>
      <c r="PUJ144"/>
      <c r="PUK144"/>
      <c r="PUL144"/>
      <c r="PUM144"/>
      <c r="PUN144"/>
      <c r="PUO144"/>
      <c r="PUP144"/>
      <c r="PUQ144"/>
      <c r="PUR144"/>
      <c r="PUS144"/>
      <c r="PUT144"/>
      <c r="PUU144"/>
      <c r="PUV144"/>
      <c r="PUW144"/>
      <c r="PUX144"/>
      <c r="PUY144"/>
      <c r="PUZ144"/>
      <c r="PVA144"/>
      <c r="PVB144"/>
      <c r="PVC144"/>
      <c r="PVD144"/>
      <c r="PVE144"/>
      <c r="PVF144"/>
      <c r="PVG144"/>
      <c r="PVH144"/>
      <c r="PVI144"/>
      <c r="PVJ144"/>
      <c r="PVK144"/>
      <c r="PVL144"/>
      <c r="PVM144"/>
      <c r="PVN144"/>
      <c r="PVO144"/>
      <c r="PVP144"/>
      <c r="PVQ144"/>
      <c r="PVR144"/>
      <c r="PVS144"/>
      <c r="PVT144"/>
      <c r="PVU144"/>
      <c r="PVV144"/>
      <c r="PVW144"/>
      <c r="PVX144"/>
      <c r="PVY144"/>
      <c r="PVZ144"/>
      <c r="PWA144"/>
      <c r="PWB144"/>
      <c r="PWC144"/>
      <c r="PWD144"/>
      <c r="PWE144"/>
      <c r="PWF144"/>
      <c r="PWG144"/>
      <c r="PWH144"/>
      <c r="PWI144"/>
      <c r="PWJ144"/>
      <c r="PWK144"/>
      <c r="PWL144"/>
      <c r="PWM144"/>
      <c r="PWN144"/>
      <c r="PWO144"/>
      <c r="PWP144"/>
      <c r="PWQ144"/>
      <c r="PWR144"/>
      <c r="PWS144"/>
      <c r="PWT144"/>
      <c r="PWU144"/>
      <c r="PWV144"/>
      <c r="PWW144"/>
      <c r="PWX144"/>
      <c r="PWY144"/>
      <c r="PWZ144"/>
      <c r="PXA144"/>
      <c r="PXB144"/>
      <c r="PXC144"/>
      <c r="PXD144"/>
      <c r="PXE144"/>
      <c r="PXF144"/>
      <c r="PXG144"/>
      <c r="PXH144"/>
      <c r="PXI144"/>
      <c r="PXJ144"/>
      <c r="PXK144"/>
      <c r="PXL144"/>
      <c r="PXM144"/>
      <c r="PXN144"/>
      <c r="PXO144"/>
      <c r="PXP144"/>
      <c r="PXQ144"/>
      <c r="PXR144"/>
      <c r="PXS144"/>
      <c r="PXT144"/>
      <c r="PXU144"/>
      <c r="PXV144"/>
      <c r="PXW144"/>
      <c r="PXX144"/>
      <c r="PXY144"/>
      <c r="PXZ144"/>
      <c r="PYA144"/>
      <c r="PYB144"/>
      <c r="PYC144"/>
      <c r="PYD144"/>
      <c r="PYE144"/>
      <c r="PYF144"/>
      <c r="PYG144"/>
      <c r="PYH144"/>
      <c r="PYI144"/>
      <c r="PYJ144"/>
      <c r="PYK144"/>
      <c r="PYL144"/>
      <c r="PYM144"/>
      <c r="PYN144"/>
      <c r="PYO144"/>
      <c r="PYP144"/>
      <c r="PYQ144"/>
      <c r="PYR144"/>
      <c r="PYS144"/>
      <c r="PYT144"/>
      <c r="PYU144"/>
      <c r="PYV144"/>
      <c r="PYW144"/>
      <c r="PYX144"/>
      <c r="PYY144"/>
      <c r="PYZ144"/>
      <c r="PZA144"/>
      <c r="PZB144"/>
      <c r="PZC144"/>
      <c r="PZD144"/>
      <c r="PZE144"/>
      <c r="PZF144"/>
      <c r="PZG144"/>
      <c r="PZH144"/>
      <c r="PZI144"/>
      <c r="PZJ144"/>
      <c r="PZK144"/>
      <c r="PZL144"/>
      <c r="PZM144"/>
      <c r="PZN144"/>
      <c r="PZO144"/>
      <c r="PZP144"/>
      <c r="PZQ144"/>
      <c r="PZR144"/>
      <c r="PZS144"/>
      <c r="PZT144"/>
      <c r="PZU144"/>
      <c r="PZV144"/>
      <c r="PZW144"/>
      <c r="PZX144"/>
      <c r="PZY144"/>
      <c r="PZZ144"/>
      <c r="QAA144"/>
      <c r="QAB144"/>
      <c r="QAC144"/>
      <c r="QAD144"/>
      <c r="QAE144"/>
      <c r="QAF144"/>
      <c r="QAG144"/>
      <c r="QAH144"/>
      <c r="QAI144"/>
      <c r="QAJ144"/>
      <c r="QAK144"/>
      <c r="QAL144"/>
      <c r="QAM144"/>
      <c r="QAN144"/>
      <c r="QAO144"/>
      <c r="QAP144"/>
      <c r="QAQ144"/>
      <c r="QAR144"/>
      <c r="QAS144"/>
      <c r="QAT144"/>
      <c r="QAU144"/>
      <c r="QAV144"/>
      <c r="QAW144"/>
      <c r="QAX144"/>
      <c r="QAY144"/>
      <c r="QAZ144"/>
      <c r="QBA144"/>
      <c r="QBB144"/>
      <c r="QBC144"/>
      <c r="QBD144"/>
      <c r="QBE144"/>
      <c r="QBF144"/>
      <c r="QBG144"/>
      <c r="QBH144"/>
      <c r="QBI144"/>
      <c r="QBJ144"/>
      <c r="QBK144"/>
      <c r="QBL144"/>
      <c r="QBM144"/>
      <c r="QBN144"/>
      <c r="QBO144"/>
      <c r="QBP144"/>
      <c r="QBQ144"/>
      <c r="QBR144"/>
      <c r="QBS144"/>
      <c r="QBT144"/>
      <c r="QBU144"/>
      <c r="QBV144"/>
      <c r="QBW144"/>
      <c r="QBX144"/>
      <c r="QBY144"/>
      <c r="QBZ144"/>
      <c r="QCA144"/>
      <c r="QCB144"/>
      <c r="QCC144"/>
      <c r="QCD144"/>
      <c r="QCE144"/>
      <c r="QCF144"/>
      <c r="QCG144"/>
      <c r="QCH144"/>
      <c r="QCI144"/>
      <c r="QCJ144"/>
      <c r="QCK144"/>
      <c r="QCL144"/>
      <c r="QCM144"/>
      <c r="QCN144"/>
      <c r="QCO144"/>
      <c r="QCP144"/>
      <c r="QCQ144"/>
      <c r="QCR144"/>
      <c r="QCS144"/>
      <c r="QCT144"/>
      <c r="QCU144"/>
      <c r="QCV144"/>
      <c r="QCW144"/>
      <c r="QCX144"/>
      <c r="QCY144"/>
      <c r="QCZ144"/>
      <c r="QDA144"/>
      <c r="QDB144"/>
      <c r="QDC144"/>
      <c r="QDD144"/>
      <c r="QDE144"/>
      <c r="QDF144"/>
      <c r="QDG144"/>
      <c r="QDH144"/>
      <c r="QDI144"/>
      <c r="QDJ144"/>
      <c r="QDK144"/>
      <c r="QDL144"/>
      <c r="QDM144"/>
      <c r="QDN144"/>
      <c r="QDO144"/>
      <c r="QDP144"/>
      <c r="QDQ144"/>
      <c r="QDR144"/>
      <c r="QDS144"/>
      <c r="QDT144"/>
      <c r="QDU144"/>
      <c r="QDV144"/>
      <c r="QDW144"/>
      <c r="QDX144"/>
      <c r="QDY144"/>
      <c r="QDZ144"/>
      <c r="QEA144"/>
      <c r="QEB144"/>
      <c r="QEC144"/>
      <c r="QED144"/>
      <c r="QEE144"/>
      <c r="QEF144"/>
      <c r="QEG144"/>
      <c r="QEH144"/>
      <c r="QEI144"/>
      <c r="QEJ144"/>
      <c r="QEK144"/>
      <c r="QEL144"/>
      <c r="QEM144"/>
      <c r="QEN144"/>
      <c r="QEO144"/>
      <c r="QEP144"/>
      <c r="QEQ144"/>
      <c r="QER144"/>
      <c r="QES144"/>
      <c r="QET144"/>
      <c r="QEU144"/>
      <c r="QEV144"/>
      <c r="QEW144"/>
      <c r="QEX144"/>
      <c r="QEY144"/>
      <c r="QEZ144"/>
      <c r="QFA144"/>
      <c r="QFB144"/>
      <c r="QFC144"/>
      <c r="QFD144"/>
      <c r="QFE144"/>
      <c r="QFF144"/>
      <c r="QFG144"/>
      <c r="QFH144"/>
      <c r="QFI144"/>
      <c r="QFJ144"/>
      <c r="QFK144"/>
      <c r="QFL144"/>
      <c r="QFM144"/>
      <c r="QFN144"/>
      <c r="QFO144"/>
      <c r="QFP144"/>
      <c r="QFQ144"/>
      <c r="QFR144"/>
      <c r="QFS144"/>
      <c r="QFT144"/>
      <c r="QFU144"/>
      <c r="QFV144"/>
      <c r="QFW144"/>
      <c r="QFX144"/>
      <c r="QFY144"/>
      <c r="QFZ144"/>
      <c r="QGA144"/>
      <c r="QGB144"/>
      <c r="QGC144"/>
      <c r="QGD144"/>
      <c r="QGE144"/>
      <c r="QGF144"/>
      <c r="QGG144"/>
      <c r="QGH144"/>
      <c r="QGI144"/>
      <c r="QGJ144"/>
      <c r="QGK144"/>
      <c r="QGL144"/>
      <c r="QGM144"/>
      <c r="QGN144"/>
      <c r="QGO144"/>
      <c r="QGP144"/>
      <c r="QGQ144"/>
      <c r="QGR144"/>
      <c r="QGS144"/>
      <c r="QGT144"/>
      <c r="QGU144"/>
      <c r="QGV144"/>
      <c r="QGW144"/>
      <c r="QGX144"/>
      <c r="QGY144"/>
      <c r="QGZ144"/>
      <c r="QHA144"/>
      <c r="QHB144"/>
      <c r="QHC144"/>
      <c r="QHD144"/>
      <c r="QHE144"/>
      <c r="QHF144"/>
      <c r="QHG144"/>
      <c r="QHH144"/>
      <c r="QHI144"/>
      <c r="QHJ144"/>
      <c r="QHK144"/>
      <c r="QHL144"/>
      <c r="QHM144"/>
      <c r="QHN144"/>
      <c r="QHO144"/>
      <c r="QHP144"/>
      <c r="QHQ144"/>
      <c r="QHR144"/>
      <c r="QHS144"/>
      <c r="QHT144"/>
      <c r="QHU144"/>
      <c r="QHV144"/>
      <c r="QHW144"/>
      <c r="QHX144"/>
      <c r="QHY144"/>
      <c r="QHZ144"/>
      <c r="QIA144"/>
      <c r="QIB144"/>
      <c r="QIC144"/>
      <c r="QID144"/>
      <c r="QIE144"/>
      <c r="QIF144"/>
      <c r="QIG144"/>
      <c r="QIH144"/>
      <c r="QII144"/>
      <c r="QIJ144"/>
      <c r="QIK144"/>
      <c r="QIL144"/>
      <c r="QIM144"/>
      <c r="QIN144"/>
      <c r="QIO144"/>
      <c r="QIP144"/>
      <c r="QIQ144"/>
      <c r="QIR144"/>
      <c r="QIS144"/>
      <c r="QIT144"/>
      <c r="QIU144"/>
      <c r="QIV144"/>
      <c r="QIW144"/>
      <c r="QIX144"/>
      <c r="QIY144"/>
      <c r="QIZ144"/>
      <c r="QJA144"/>
      <c r="QJB144"/>
      <c r="QJC144"/>
      <c r="QJD144"/>
      <c r="QJE144"/>
      <c r="QJF144"/>
      <c r="QJG144"/>
      <c r="QJH144"/>
      <c r="QJI144"/>
      <c r="QJJ144"/>
      <c r="QJK144"/>
      <c r="QJL144"/>
      <c r="QJM144"/>
      <c r="QJN144"/>
      <c r="QJO144"/>
      <c r="QJP144"/>
      <c r="QJQ144"/>
      <c r="QJR144"/>
      <c r="QJS144"/>
      <c r="QJT144"/>
      <c r="QJU144"/>
      <c r="QJV144"/>
      <c r="QJW144"/>
      <c r="QJX144"/>
      <c r="QJY144"/>
      <c r="QJZ144"/>
      <c r="QKA144"/>
      <c r="QKB144"/>
      <c r="QKC144"/>
      <c r="QKD144"/>
      <c r="QKE144"/>
      <c r="QKF144"/>
      <c r="QKG144"/>
      <c r="QKH144"/>
      <c r="QKI144"/>
      <c r="QKJ144"/>
      <c r="QKK144"/>
      <c r="QKL144"/>
      <c r="QKM144"/>
      <c r="QKN144"/>
      <c r="QKO144"/>
      <c r="QKP144"/>
      <c r="QKQ144"/>
      <c r="QKR144"/>
      <c r="QKS144"/>
      <c r="QKT144"/>
      <c r="QKU144"/>
      <c r="QKV144"/>
      <c r="QKW144"/>
      <c r="QKX144"/>
      <c r="QKY144"/>
      <c r="QKZ144"/>
      <c r="QLA144"/>
      <c r="QLB144"/>
      <c r="QLC144"/>
      <c r="QLD144"/>
      <c r="QLE144"/>
      <c r="QLF144"/>
      <c r="QLG144"/>
      <c r="QLH144"/>
      <c r="QLI144"/>
      <c r="QLJ144"/>
      <c r="QLK144"/>
      <c r="QLL144"/>
      <c r="QLM144"/>
      <c r="QLN144"/>
      <c r="QLO144"/>
      <c r="QLP144"/>
      <c r="QLQ144"/>
      <c r="QLR144"/>
      <c r="QLS144"/>
      <c r="QLT144"/>
      <c r="QLU144"/>
      <c r="QLV144"/>
      <c r="QLW144"/>
      <c r="QLX144"/>
      <c r="QLY144"/>
      <c r="QLZ144"/>
      <c r="QMA144"/>
      <c r="QMB144"/>
      <c r="QMC144"/>
      <c r="QMD144"/>
      <c r="QME144"/>
      <c r="QMF144"/>
      <c r="QMG144"/>
      <c r="QMH144"/>
      <c r="QMI144"/>
      <c r="QMJ144"/>
      <c r="QMK144"/>
      <c r="QML144"/>
      <c r="QMM144"/>
      <c r="QMN144"/>
      <c r="QMO144"/>
      <c r="QMP144"/>
      <c r="QMQ144"/>
      <c r="QMR144"/>
      <c r="QMS144"/>
      <c r="QMT144"/>
      <c r="QMU144"/>
      <c r="QMV144"/>
      <c r="QMW144"/>
      <c r="QMX144"/>
      <c r="QMY144"/>
      <c r="QMZ144"/>
      <c r="QNA144"/>
      <c r="QNB144"/>
      <c r="QNC144"/>
      <c r="QND144"/>
      <c r="QNE144"/>
      <c r="QNF144"/>
      <c r="QNG144"/>
      <c r="QNH144"/>
      <c r="QNI144"/>
      <c r="QNJ144"/>
      <c r="QNK144"/>
      <c r="QNL144"/>
      <c r="QNM144"/>
      <c r="QNN144"/>
      <c r="QNO144"/>
      <c r="QNP144"/>
      <c r="QNQ144"/>
      <c r="QNR144"/>
      <c r="QNS144"/>
      <c r="QNT144"/>
      <c r="QNU144"/>
      <c r="QNV144"/>
      <c r="QNW144"/>
      <c r="QNX144"/>
      <c r="QNY144"/>
      <c r="QNZ144"/>
      <c r="QOA144"/>
      <c r="QOB144"/>
      <c r="QOC144"/>
      <c r="QOD144"/>
      <c r="QOE144"/>
      <c r="QOF144"/>
      <c r="QOG144"/>
      <c r="QOH144"/>
      <c r="QOI144"/>
      <c r="QOJ144"/>
      <c r="QOK144"/>
      <c r="QOL144"/>
      <c r="QOM144"/>
      <c r="QON144"/>
      <c r="QOO144"/>
      <c r="QOP144"/>
      <c r="QOQ144"/>
      <c r="QOR144"/>
      <c r="QOS144"/>
      <c r="QOT144"/>
      <c r="QOU144"/>
      <c r="QOV144"/>
      <c r="QOW144"/>
      <c r="QOX144"/>
      <c r="QOY144"/>
      <c r="QOZ144"/>
      <c r="QPA144"/>
      <c r="QPB144"/>
      <c r="QPC144"/>
      <c r="QPD144"/>
      <c r="QPE144"/>
      <c r="QPF144"/>
      <c r="QPG144"/>
      <c r="QPH144"/>
      <c r="QPI144"/>
      <c r="QPJ144"/>
      <c r="QPK144"/>
      <c r="QPL144"/>
      <c r="QPM144"/>
      <c r="QPN144"/>
      <c r="QPO144"/>
      <c r="QPP144"/>
      <c r="QPQ144"/>
      <c r="QPR144"/>
      <c r="QPS144"/>
      <c r="QPT144"/>
      <c r="QPU144"/>
      <c r="QPV144"/>
      <c r="QPW144"/>
      <c r="QPX144"/>
      <c r="QPY144"/>
      <c r="QPZ144"/>
      <c r="QQA144"/>
      <c r="QQB144"/>
      <c r="QQC144"/>
      <c r="QQD144"/>
      <c r="QQE144"/>
      <c r="QQF144"/>
      <c r="QQG144"/>
      <c r="QQH144"/>
      <c r="QQI144"/>
      <c r="QQJ144"/>
      <c r="QQK144"/>
      <c r="QQL144"/>
      <c r="QQM144"/>
      <c r="QQN144"/>
      <c r="QQO144"/>
      <c r="QQP144"/>
      <c r="QQQ144"/>
      <c r="QQR144"/>
      <c r="QQS144"/>
      <c r="QQT144"/>
      <c r="QQU144"/>
      <c r="QQV144"/>
      <c r="QQW144"/>
      <c r="QQX144"/>
      <c r="QQY144"/>
      <c r="QQZ144"/>
      <c r="QRA144"/>
      <c r="QRB144"/>
      <c r="QRC144"/>
      <c r="QRD144"/>
      <c r="QRE144"/>
      <c r="QRF144"/>
      <c r="QRG144"/>
      <c r="QRH144"/>
      <c r="QRI144"/>
      <c r="QRJ144"/>
      <c r="QRK144"/>
      <c r="QRL144"/>
      <c r="QRM144"/>
      <c r="QRN144"/>
      <c r="QRO144"/>
      <c r="QRP144"/>
      <c r="QRQ144"/>
      <c r="QRR144"/>
      <c r="QRS144"/>
      <c r="QRT144"/>
      <c r="QRU144"/>
      <c r="QRV144"/>
      <c r="QRW144"/>
      <c r="QRX144"/>
      <c r="QRY144"/>
      <c r="QRZ144"/>
      <c r="QSA144"/>
      <c r="QSB144"/>
      <c r="QSC144"/>
      <c r="QSD144"/>
      <c r="QSE144"/>
      <c r="QSF144"/>
      <c r="QSG144"/>
      <c r="QSH144"/>
      <c r="QSI144"/>
      <c r="QSJ144"/>
      <c r="QSK144"/>
      <c r="QSL144"/>
      <c r="QSM144"/>
      <c r="QSN144"/>
      <c r="QSO144"/>
      <c r="QSP144"/>
      <c r="QSQ144"/>
      <c r="QSR144"/>
      <c r="QSS144"/>
      <c r="QST144"/>
      <c r="QSU144"/>
      <c r="QSV144"/>
      <c r="QSW144"/>
      <c r="QSX144"/>
      <c r="QSY144"/>
      <c r="QSZ144"/>
      <c r="QTA144"/>
      <c r="QTB144"/>
      <c r="QTC144"/>
      <c r="QTD144"/>
      <c r="QTE144"/>
      <c r="QTF144"/>
      <c r="QTG144"/>
      <c r="QTH144"/>
      <c r="QTI144"/>
      <c r="QTJ144"/>
      <c r="QTK144"/>
      <c r="QTL144"/>
      <c r="QTM144"/>
      <c r="QTN144"/>
      <c r="QTO144"/>
      <c r="QTP144"/>
      <c r="QTQ144"/>
      <c r="QTR144"/>
      <c r="QTS144"/>
      <c r="QTT144"/>
      <c r="QTU144"/>
      <c r="QTV144"/>
      <c r="QTW144"/>
      <c r="QTX144"/>
      <c r="QTY144"/>
      <c r="QTZ144"/>
      <c r="QUA144"/>
      <c r="QUB144"/>
      <c r="QUC144"/>
      <c r="QUD144"/>
      <c r="QUE144"/>
      <c r="QUF144"/>
      <c r="QUG144"/>
      <c r="QUH144"/>
      <c r="QUI144"/>
      <c r="QUJ144"/>
      <c r="QUK144"/>
      <c r="QUL144"/>
      <c r="QUM144"/>
      <c r="QUN144"/>
      <c r="QUO144"/>
      <c r="QUP144"/>
      <c r="QUQ144"/>
      <c r="QUR144"/>
      <c r="QUS144"/>
      <c r="QUT144"/>
      <c r="QUU144"/>
      <c r="QUV144"/>
      <c r="QUW144"/>
      <c r="QUX144"/>
      <c r="QUY144"/>
      <c r="QUZ144"/>
      <c r="QVA144"/>
      <c r="QVB144"/>
      <c r="QVC144"/>
      <c r="QVD144"/>
      <c r="QVE144"/>
      <c r="QVF144"/>
      <c r="QVG144"/>
      <c r="QVH144"/>
      <c r="QVI144"/>
      <c r="QVJ144"/>
      <c r="QVK144"/>
      <c r="QVL144"/>
      <c r="QVM144"/>
      <c r="QVN144"/>
      <c r="QVO144"/>
      <c r="QVP144"/>
      <c r="QVQ144"/>
      <c r="QVR144"/>
      <c r="QVS144"/>
      <c r="QVT144"/>
      <c r="QVU144"/>
      <c r="QVV144"/>
      <c r="QVW144"/>
      <c r="QVX144"/>
      <c r="QVY144"/>
      <c r="QVZ144"/>
      <c r="QWA144"/>
      <c r="QWB144"/>
      <c r="QWC144"/>
      <c r="QWD144"/>
      <c r="QWE144"/>
      <c r="QWF144"/>
      <c r="QWG144"/>
      <c r="QWH144"/>
      <c r="QWI144"/>
      <c r="QWJ144"/>
      <c r="QWK144"/>
      <c r="QWL144"/>
      <c r="QWM144"/>
      <c r="QWN144"/>
      <c r="QWO144"/>
      <c r="QWP144"/>
      <c r="QWQ144"/>
      <c r="QWR144"/>
      <c r="QWS144"/>
      <c r="QWT144"/>
      <c r="QWU144"/>
      <c r="QWV144"/>
      <c r="QWW144"/>
      <c r="QWX144"/>
      <c r="QWY144"/>
      <c r="QWZ144"/>
      <c r="QXA144"/>
      <c r="QXB144"/>
      <c r="QXC144"/>
      <c r="QXD144"/>
      <c r="QXE144"/>
      <c r="QXF144"/>
      <c r="QXG144"/>
      <c r="QXH144"/>
      <c r="QXI144"/>
      <c r="QXJ144"/>
      <c r="QXK144"/>
      <c r="QXL144"/>
      <c r="QXM144"/>
      <c r="QXN144"/>
      <c r="QXO144"/>
      <c r="QXP144"/>
      <c r="QXQ144"/>
      <c r="QXR144"/>
      <c r="QXS144"/>
      <c r="QXT144"/>
      <c r="QXU144"/>
      <c r="QXV144"/>
      <c r="QXW144"/>
      <c r="QXX144"/>
      <c r="QXY144"/>
      <c r="QXZ144"/>
      <c r="QYA144"/>
      <c r="QYB144"/>
      <c r="QYC144"/>
      <c r="QYD144"/>
      <c r="QYE144"/>
      <c r="QYF144"/>
      <c r="QYG144"/>
      <c r="QYH144"/>
      <c r="QYI144"/>
      <c r="QYJ144"/>
      <c r="QYK144"/>
      <c r="QYL144"/>
      <c r="QYM144"/>
      <c r="QYN144"/>
      <c r="QYO144"/>
      <c r="QYP144"/>
      <c r="QYQ144"/>
      <c r="QYR144"/>
      <c r="QYS144"/>
      <c r="QYT144"/>
      <c r="QYU144"/>
      <c r="QYV144"/>
      <c r="QYW144"/>
      <c r="QYX144"/>
      <c r="QYY144"/>
      <c r="QYZ144"/>
      <c r="QZA144"/>
      <c r="QZB144"/>
      <c r="QZC144"/>
      <c r="QZD144"/>
      <c r="QZE144"/>
      <c r="QZF144"/>
      <c r="QZG144"/>
      <c r="QZH144"/>
      <c r="QZI144"/>
      <c r="QZJ144"/>
      <c r="QZK144"/>
      <c r="QZL144"/>
      <c r="QZM144"/>
      <c r="QZN144"/>
      <c r="QZO144"/>
      <c r="QZP144"/>
      <c r="QZQ144"/>
      <c r="QZR144"/>
      <c r="QZS144"/>
      <c r="QZT144"/>
      <c r="QZU144"/>
      <c r="QZV144"/>
      <c r="QZW144"/>
      <c r="QZX144"/>
      <c r="QZY144"/>
      <c r="QZZ144"/>
      <c r="RAA144"/>
      <c r="RAB144"/>
      <c r="RAC144"/>
      <c r="RAD144"/>
      <c r="RAE144"/>
      <c r="RAF144"/>
      <c r="RAG144"/>
      <c r="RAH144"/>
      <c r="RAI144"/>
      <c r="RAJ144"/>
      <c r="RAK144"/>
      <c r="RAL144"/>
      <c r="RAM144"/>
      <c r="RAN144"/>
      <c r="RAO144"/>
      <c r="RAP144"/>
      <c r="RAQ144"/>
      <c r="RAR144"/>
      <c r="RAS144"/>
      <c r="RAT144"/>
      <c r="RAU144"/>
      <c r="RAV144"/>
      <c r="RAW144"/>
      <c r="RAX144"/>
      <c r="RAY144"/>
      <c r="RAZ144"/>
      <c r="RBA144"/>
      <c r="RBB144"/>
      <c r="RBC144"/>
      <c r="RBD144"/>
      <c r="RBE144"/>
      <c r="RBF144"/>
      <c r="RBG144"/>
      <c r="RBH144"/>
      <c r="RBI144"/>
      <c r="RBJ144"/>
      <c r="RBK144"/>
      <c r="RBL144"/>
      <c r="RBM144"/>
      <c r="RBN144"/>
      <c r="RBO144"/>
      <c r="RBP144"/>
      <c r="RBQ144"/>
      <c r="RBR144"/>
      <c r="RBS144"/>
      <c r="RBT144"/>
      <c r="RBU144"/>
      <c r="RBV144"/>
      <c r="RBW144"/>
      <c r="RBX144"/>
      <c r="RBY144"/>
      <c r="RBZ144"/>
      <c r="RCA144"/>
      <c r="RCB144"/>
      <c r="RCC144"/>
      <c r="RCD144"/>
      <c r="RCE144"/>
      <c r="RCF144"/>
      <c r="RCG144"/>
      <c r="RCH144"/>
      <c r="RCI144"/>
      <c r="RCJ144"/>
      <c r="RCK144"/>
      <c r="RCL144"/>
      <c r="RCM144"/>
      <c r="RCN144"/>
      <c r="RCO144"/>
      <c r="RCP144"/>
      <c r="RCQ144"/>
      <c r="RCR144"/>
      <c r="RCS144"/>
      <c r="RCT144"/>
      <c r="RCU144"/>
      <c r="RCV144"/>
      <c r="RCW144"/>
      <c r="RCX144"/>
      <c r="RCY144"/>
      <c r="RCZ144"/>
      <c r="RDA144"/>
      <c r="RDB144"/>
      <c r="RDC144"/>
      <c r="RDD144"/>
      <c r="RDE144"/>
      <c r="RDF144"/>
      <c r="RDG144"/>
      <c r="RDH144"/>
      <c r="RDI144"/>
      <c r="RDJ144"/>
      <c r="RDK144"/>
      <c r="RDL144"/>
      <c r="RDM144"/>
      <c r="RDN144"/>
      <c r="RDO144"/>
      <c r="RDP144"/>
      <c r="RDQ144"/>
      <c r="RDR144"/>
      <c r="RDS144"/>
      <c r="RDT144"/>
      <c r="RDU144"/>
      <c r="RDV144"/>
      <c r="RDW144"/>
      <c r="RDX144"/>
      <c r="RDY144"/>
      <c r="RDZ144"/>
      <c r="REA144"/>
      <c r="REB144"/>
      <c r="REC144"/>
      <c r="RED144"/>
      <c r="REE144"/>
      <c r="REF144"/>
      <c r="REG144"/>
      <c r="REH144"/>
      <c r="REI144"/>
      <c r="REJ144"/>
      <c r="REK144"/>
      <c r="REL144"/>
      <c r="REM144"/>
      <c r="REN144"/>
      <c r="REO144"/>
      <c r="REP144"/>
      <c r="REQ144"/>
      <c r="RER144"/>
      <c r="RES144"/>
      <c r="RET144"/>
      <c r="REU144"/>
      <c r="REV144"/>
      <c r="REW144"/>
      <c r="REX144"/>
      <c r="REY144"/>
      <c r="REZ144"/>
      <c r="RFA144"/>
      <c r="RFB144"/>
      <c r="RFC144"/>
      <c r="RFD144"/>
      <c r="RFE144"/>
      <c r="RFF144"/>
      <c r="RFG144"/>
      <c r="RFH144"/>
      <c r="RFI144"/>
      <c r="RFJ144"/>
      <c r="RFK144"/>
      <c r="RFL144"/>
      <c r="RFM144"/>
      <c r="RFN144"/>
      <c r="RFO144"/>
      <c r="RFP144"/>
      <c r="RFQ144"/>
      <c r="RFR144"/>
      <c r="RFS144"/>
      <c r="RFT144"/>
      <c r="RFU144"/>
      <c r="RFV144"/>
      <c r="RFW144"/>
      <c r="RFX144"/>
      <c r="RFY144"/>
      <c r="RFZ144"/>
      <c r="RGA144"/>
      <c r="RGB144"/>
      <c r="RGC144"/>
      <c r="RGD144"/>
      <c r="RGE144"/>
      <c r="RGF144"/>
      <c r="RGG144"/>
      <c r="RGH144"/>
      <c r="RGI144"/>
      <c r="RGJ144"/>
      <c r="RGK144"/>
      <c r="RGL144"/>
      <c r="RGM144"/>
      <c r="RGN144"/>
      <c r="RGO144"/>
      <c r="RGP144"/>
      <c r="RGQ144"/>
      <c r="RGR144"/>
      <c r="RGS144"/>
      <c r="RGT144"/>
      <c r="RGU144"/>
      <c r="RGV144"/>
      <c r="RGW144"/>
      <c r="RGX144"/>
      <c r="RGY144"/>
      <c r="RGZ144"/>
      <c r="RHA144"/>
      <c r="RHB144"/>
      <c r="RHC144"/>
      <c r="RHD144"/>
      <c r="RHE144"/>
      <c r="RHF144"/>
      <c r="RHG144"/>
      <c r="RHH144"/>
      <c r="RHI144"/>
      <c r="RHJ144"/>
      <c r="RHK144"/>
      <c r="RHL144"/>
      <c r="RHM144"/>
      <c r="RHN144"/>
      <c r="RHO144"/>
      <c r="RHP144"/>
      <c r="RHQ144"/>
      <c r="RHR144"/>
      <c r="RHS144"/>
      <c r="RHT144"/>
      <c r="RHU144"/>
      <c r="RHV144"/>
      <c r="RHW144"/>
      <c r="RHX144"/>
      <c r="RHY144"/>
      <c r="RHZ144"/>
      <c r="RIA144"/>
      <c r="RIB144"/>
      <c r="RIC144"/>
      <c r="RID144"/>
      <c r="RIE144"/>
      <c r="RIF144"/>
      <c r="RIG144"/>
      <c r="RIH144"/>
      <c r="RII144"/>
      <c r="RIJ144"/>
      <c r="RIK144"/>
      <c r="RIL144"/>
      <c r="RIM144"/>
      <c r="RIN144"/>
      <c r="RIO144"/>
      <c r="RIP144"/>
      <c r="RIQ144"/>
      <c r="RIR144"/>
      <c r="RIS144"/>
      <c r="RIT144"/>
      <c r="RIU144"/>
      <c r="RIV144"/>
      <c r="RIW144"/>
      <c r="RIX144"/>
      <c r="RIY144"/>
      <c r="RIZ144"/>
      <c r="RJA144"/>
      <c r="RJB144"/>
      <c r="RJC144"/>
      <c r="RJD144"/>
      <c r="RJE144"/>
      <c r="RJF144"/>
      <c r="RJG144"/>
      <c r="RJH144"/>
      <c r="RJI144"/>
      <c r="RJJ144"/>
      <c r="RJK144"/>
      <c r="RJL144"/>
      <c r="RJM144"/>
      <c r="RJN144"/>
      <c r="RJO144"/>
      <c r="RJP144"/>
      <c r="RJQ144"/>
      <c r="RJR144"/>
      <c r="RJS144"/>
      <c r="RJT144"/>
      <c r="RJU144"/>
      <c r="RJV144"/>
      <c r="RJW144"/>
      <c r="RJX144"/>
      <c r="RJY144"/>
      <c r="RJZ144"/>
      <c r="RKA144"/>
      <c r="RKB144"/>
      <c r="RKC144"/>
      <c r="RKD144"/>
      <c r="RKE144"/>
      <c r="RKF144"/>
      <c r="RKG144"/>
      <c r="RKH144"/>
      <c r="RKI144"/>
      <c r="RKJ144"/>
      <c r="RKK144"/>
      <c r="RKL144"/>
      <c r="RKM144"/>
      <c r="RKN144"/>
      <c r="RKO144"/>
      <c r="RKP144"/>
      <c r="RKQ144"/>
      <c r="RKR144"/>
      <c r="RKS144"/>
      <c r="RKT144"/>
      <c r="RKU144"/>
      <c r="RKV144"/>
      <c r="RKW144"/>
      <c r="RKX144"/>
      <c r="RKY144"/>
      <c r="RKZ144"/>
      <c r="RLA144"/>
      <c r="RLB144"/>
      <c r="RLC144"/>
      <c r="RLD144"/>
      <c r="RLE144"/>
      <c r="RLF144"/>
      <c r="RLG144"/>
      <c r="RLH144"/>
      <c r="RLI144"/>
      <c r="RLJ144"/>
      <c r="RLK144"/>
      <c r="RLL144"/>
      <c r="RLM144"/>
      <c r="RLN144"/>
      <c r="RLO144"/>
      <c r="RLP144"/>
      <c r="RLQ144"/>
      <c r="RLR144"/>
      <c r="RLS144"/>
      <c r="RLT144"/>
      <c r="RLU144"/>
      <c r="RLV144"/>
      <c r="RLW144"/>
      <c r="RLX144"/>
      <c r="RLY144"/>
      <c r="RLZ144"/>
      <c r="RMA144"/>
      <c r="RMB144"/>
      <c r="RMC144"/>
      <c r="RMD144"/>
      <c r="RME144"/>
      <c r="RMF144"/>
      <c r="RMG144"/>
      <c r="RMH144"/>
      <c r="RMI144"/>
      <c r="RMJ144"/>
      <c r="RMK144"/>
      <c r="RML144"/>
      <c r="RMM144"/>
      <c r="RMN144"/>
      <c r="RMO144"/>
      <c r="RMP144"/>
      <c r="RMQ144"/>
      <c r="RMR144"/>
      <c r="RMS144"/>
      <c r="RMT144"/>
      <c r="RMU144"/>
      <c r="RMV144"/>
      <c r="RMW144"/>
      <c r="RMX144"/>
      <c r="RMY144"/>
      <c r="RMZ144"/>
      <c r="RNA144"/>
      <c r="RNB144"/>
      <c r="RNC144"/>
      <c r="RND144"/>
      <c r="RNE144"/>
      <c r="RNF144"/>
      <c r="RNG144"/>
      <c r="RNH144"/>
      <c r="RNI144"/>
      <c r="RNJ144"/>
      <c r="RNK144"/>
      <c r="RNL144"/>
      <c r="RNM144"/>
      <c r="RNN144"/>
      <c r="RNO144"/>
      <c r="RNP144"/>
      <c r="RNQ144"/>
      <c r="RNR144"/>
      <c r="RNS144"/>
      <c r="RNT144"/>
      <c r="RNU144"/>
      <c r="RNV144"/>
      <c r="RNW144"/>
      <c r="RNX144"/>
      <c r="RNY144"/>
      <c r="RNZ144"/>
      <c r="ROA144"/>
      <c r="ROB144"/>
      <c r="ROC144"/>
      <c r="ROD144"/>
      <c r="ROE144"/>
      <c r="ROF144"/>
      <c r="ROG144"/>
      <c r="ROH144"/>
      <c r="ROI144"/>
      <c r="ROJ144"/>
      <c r="ROK144"/>
      <c r="ROL144"/>
      <c r="ROM144"/>
      <c r="RON144"/>
      <c r="ROO144"/>
      <c r="ROP144"/>
      <c r="ROQ144"/>
      <c r="ROR144"/>
      <c r="ROS144"/>
      <c r="ROT144"/>
      <c r="ROU144"/>
      <c r="ROV144"/>
      <c r="ROW144"/>
      <c r="ROX144"/>
      <c r="ROY144"/>
      <c r="ROZ144"/>
      <c r="RPA144"/>
      <c r="RPB144"/>
      <c r="RPC144"/>
      <c r="RPD144"/>
      <c r="RPE144"/>
      <c r="RPF144"/>
      <c r="RPG144"/>
      <c r="RPH144"/>
      <c r="RPI144"/>
      <c r="RPJ144"/>
      <c r="RPK144"/>
      <c r="RPL144"/>
      <c r="RPM144"/>
      <c r="RPN144"/>
      <c r="RPO144"/>
      <c r="RPP144"/>
      <c r="RPQ144"/>
      <c r="RPR144"/>
      <c r="RPS144"/>
      <c r="RPT144"/>
      <c r="RPU144"/>
      <c r="RPV144"/>
      <c r="RPW144"/>
      <c r="RPX144"/>
      <c r="RPY144"/>
      <c r="RPZ144"/>
      <c r="RQA144"/>
      <c r="RQB144"/>
      <c r="RQC144"/>
      <c r="RQD144"/>
      <c r="RQE144"/>
      <c r="RQF144"/>
      <c r="RQG144"/>
      <c r="RQH144"/>
      <c r="RQI144"/>
      <c r="RQJ144"/>
      <c r="RQK144"/>
      <c r="RQL144"/>
      <c r="RQM144"/>
      <c r="RQN144"/>
      <c r="RQO144"/>
      <c r="RQP144"/>
      <c r="RQQ144"/>
      <c r="RQR144"/>
      <c r="RQS144"/>
      <c r="RQT144"/>
      <c r="RQU144"/>
      <c r="RQV144"/>
      <c r="RQW144"/>
      <c r="RQX144"/>
      <c r="RQY144"/>
      <c r="RQZ144"/>
      <c r="RRA144"/>
      <c r="RRB144"/>
      <c r="RRC144"/>
      <c r="RRD144"/>
      <c r="RRE144"/>
      <c r="RRF144"/>
      <c r="RRG144"/>
      <c r="RRH144"/>
      <c r="RRI144"/>
      <c r="RRJ144"/>
      <c r="RRK144"/>
      <c r="RRL144"/>
      <c r="RRM144"/>
      <c r="RRN144"/>
      <c r="RRO144"/>
      <c r="RRP144"/>
      <c r="RRQ144"/>
      <c r="RRR144"/>
      <c r="RRS144"/>
      <c r="RRT144"/>
      <c r="RRU144"/>
      <c r="RRV144"/>
      <c r="RRW144"/>
      <c r="RRX144"/>
      <c r="RRY144"/>
      <c r="RRZ144"/>
      <c r="RSA144"/>
      <c r="RSB144"/>
      <c r="RSC144"/>
      <c r="RSD144"/>
      <c r="RSE144"/>
      <c r="RSF144"/>
      <c r="RSG144"/>
      <c r="RSH144"/>
      <c r="RSI144"/>
      <c r="RSJ144"/>
      <c r="RSK144"/>
      <c r="RSL144"/>
      <c r="RSM144"/>
      <c r="RSN144"/>
      <c r="RSO144"/>
      <c r="RSP144"/>
      <c r="RSQ144"/>
      <c r="RSR144"/>
      <c r="RSS144"/>
      <c r="RST144"/>
      <c r="RSU144"/>
      <c r="RSV144"/>
      <c r="RSW144"/>
      <c r="RSX144"/>
      <c r="RSY144"/>
      <c r="RSZ144"/>
      <c r="RTA144"/>
      <c r="RTB144"/>
      <c r="RTC144"/>
      <c r="RTD144"/>
      <c r="RTE144"/>
      <c r="RTF144"/>
      <c r="RTG144"/>
      <c r="RTH144"/>
      <c r="RTI144"/>
      <c r="RTJ144"/>
      <c r="RTK144"/>
      <c r="RTL144"/>
      <c r="RTM144"/>
      <c r="RTN144"/>
      <c r="RTO144"/>
      <c r="RTP144"/>
      <c r="RTQ144"/>
      <c r="RTR144"/>
      <c r="RTS144"/>
      <c r="RTT144"/>
      <c r="RTU144"/>
      <c r="RTV144"/>
      <c r="RTW144"/>
      <c r="RTX144"/>
      <c r="RTY144"/>
      <c r="RTZ144"/>
      <c r="RUA144"/>
      <c r="RUB144"/>
      <c r="RUC144"/>
      <c r="RUD144"/>
      <c r="RUE144"/>
      <c r="RUF144"/>
      <c r="RUG144"/>
      <c r="RUH144"/>
      <c r="RUI144"/>
      <c r="RUJ144"/>
      <c r="RUK144"/>
      <c r="RUL144"/>
      <c r="RUM144"/>
      <c r="RUN144"/>
      <c r="RUO144"/>
      <c r="RUP144"/>
      <c r="RUQ144"/>
      <c r="RUR144"/>
      <c r="RUS144"/>
      <c r="RUT144"/>
      <c r="RUU144"/>
      <c r="RUV144"/>
      <c r="RUW144"/>
      <c r="RUX144"/>
      <c r="RUY144"/>
      <c r="RUZ144"/>
      <c r="RVA144"/>
      <c r="RVB144"/>
      <c r="RVC144"/>
      <c r="RVD144"/>
      <c r="RVE144"/>
      <c r="RVF144"/>
      <c r="RVG144"/>
      <c r="RVH144"/>
      <c r="RVI144"/>
      <c r="RVJ144"/>
      <c r="RVK144"/>
      <c r="RVL144"/>
      <c r="RVM144"/>
      <c r="RVN144"/>
      <c r="RVO144"/>
      <c r="RVP144"/>
      <c r="RVQ144"/>
      <c r="RVR144"/>
      <c r="RVS144"/>
      <c r="RVT144"/>
      <c r="RVU144"/>
      <c r="RVV144"/>
      <c r="RVW144"/>
      <c r="RVX144"/>
      <c r="RVY144"/>
      <c r="RVZ144"/>
      <c r="RWA144"/>
      <c r="RWB144"/>
      <c r="RWC144"/>
      <c r="RWD144"/>
      <c r="RWE144"/>
      <c r="RWF144"/>
      <c r="RWG144"/>
      <c r="RWH144"/>
      <c r="RWI144"/>
      <c r="RWJ144"/>
      <c r="RWK144"/>
      <c r="RWL144"/>
      <c r="RWM144"/>
      <c r="RWN144"/>
      <c r="RWO144"/>
      <c r="RWP144"/>
      <c r="RWQ144"/>
      <c r="RWR144"/>
      <c r="RWS144"/>
      <c r="RWT144"/>
      <c r="RWU144"/>
      <c r="RWV144"/>
      <c r="RWW144"/>
      <c r="RWX144"/>
      <c r="RWY144"/>
      <c r="RWZ144"/>
      <c r="RXA144"/>
      <c r="RXB144"/>
      <c r="RXC144"/>
      <c r="RXD144"/>
      <c r="RXE144"/>
      <c r="RXF144"/>
      <c r="RXG144"/>
      <c r="RXH144"/>
      <c r="RXI144"/>
      <c r="RXJ144"/>
      <c r="RXK144"/>
      <c r="RXL144"/>
      <c r="RXM144"/>
      <c r="RXN144"/>
      <c r="RXO144"/>
      <c r="RXP144"/>
      <c r="RXQ144"/>
      <c r="RXR144"/>
      <c r="RXS144"/>
      <c r="RXT144"/>
      <c r="RXU144"/>
      <c r="RXV144"/>
      <c r="RXW144"/>
      <c r="RXX144"/>
      <c r="RXY144"/>
      <c r="RXZ144"/>
      <c r="RYA144"/>
      <c r="RYB144"/>
      <c r="RYC144"/>
      <c r="RYD144"/>
      <c r="RYE144"/>
      <c r="RYF144"/>
      <c r="RYG144"/>
      <c r="RYH144"/>
      <c r="RYI144"/>
      <c r="RYJ144"/>
      <c r="RYK144"/>
      <c r="RYL144"/>
      <c r="RYM144"/>
      <c r="RYN144"/>
      <c r="RYO144"/>
      <c r="RYP144"/>
      <c r="RYQ144"/>
      <c r="RYR144"/>
      <c r="RYS144"/>
      <c r="RYT144"/>
      <c r="RYU144"/>
      <c r="RYV144"/>
      <c r="RYW144"/>
      <c r="RYX144"/>
      <c r="RYY144"/>
      <c r="RYZ144"/>
      <c r="RZA144"/>
      <c r="RZB144"/>
      <c r="RZC144"/>
      <c r="RZD144"/>
      <c r="RZE144"/>
      <c r="RZF144"/>
      <c r="RZG144"/>
      <c r="RZH144"/>
      <c r="RZI144"/>
      <c r="RZJ144"/>
      <c r="RZK144"/>
      <c r="RZL144"/>
      <c r="RZM144"/>
      <c r="RZN144"/>
      <c r="RZO144"/>
      <c r="RZP144"/>
      <c r="RZQ144"/>
      <c r="RZR144"/>
      <c r="RZS144"/>
      <c r="RZT144"/>
      <c r="RZU144"/>
      <c r="RZV144"/>
      <c r="RZW144"/>
      <c r="RZX144"/>
      <c r="RZY144"/>
      <c r="RZZ144"/>
      <c r="SAA144"/>
      <c r="SAB144"/>
      <c r="SAC144"/>
      <c r="SAD144"/>
      <c r="SAE144"/>
      <c r="SAF144"/>
      <c r="SAG144"/>
      <c r="SAH144"/>
      <c r="SAI144"/>
      <c r="SAJ144"/>
      <c r="SAK144"/>
      <c r="SAL144"/>
      <c r="SAM144"/>
      <c r="SAN144"/>
      <c r="SAO144"/>
      <c r="SAP144"/>
      <c r="SAQ144"/>
      <c r="SAR144"/>
      <c r="SAS144"/>
      <c r="SAT144"/>
      <c r="SAU144"/>
      <c r="SAV144"/>
      <c r="SAW144"/>
      <c r="SAX144"/>
      <c r="SAY144"/>
      <c r="SAZ144"/>
      <c r="SBA144"/>
      <c r="SBB144"/>
      <c r="SBC144"/>
      <c r="SBD144"/>
      <c r="SBE144"/>
      <c r="SBF144"/>
      <c r="SBG144"/>
      <c r="SBH144"/>
      <c r="SBI144"/>
      <c r="SBJ144"/>
      <c r="SBK144"/>
      <c r="SBL144"/>
      <c r="SBM144"/>
      <c r="SBN144"/>
      <c r="SBO144"/>
      <c r="SBP144"/>
      <c r="SBQ144"/>
      <c r="SBR144"/>
      <c r="SBS144"/>
      <c r="SBT144"/>
      <c r="SBU144"/>
      <c r="SBV144"/>
      <c r="SBW144"/>
      <c r="SBX144"/>
      <c r="SBY144"/>
      <c r="SBZ144"/>
      <c r="SCA144"/>
      <c r="SCB144"/>
      <c r="SCC144"/>
      <c r="SCD144"/>
      <c r="SCE144"/>
      <c r="SCF144"/>
      <c r="SCG144"/>
      <c r="SCH144"/>
      <c r="SCI144"/>
      <c r="SCJ144"/>
      <c r="SCK144"/>
      <c r="SCL144"/>
      <c r="SCM144"/>
      <c r="SCN144"/>
      <c r="SCO144"/>
      <c r="SCP144"/>
      <c r="SCQ144"/>
      <c r="SCR144"/>
      <c r="SCS144"/>
      <c r="SCT144"/>
      <c r="SCU144"/>
      <c r="SCV144"/>
      <c r="SCW144"/>
      <c r="SCX144"/>
      <c r="SCY144"/>
      <c r="SCZ144"/>
      <c r="SDA144"/>
      <c r="SDB144"/>
      <c r="SDC144"/>
      <c r="SDD144"/>
      <c r="SDE144"/>
      <c r="SDF144"/>
      <c r="SDG144"/>
      <c r="SDH144"/>
      <c r="SDI144"/>
      <c r="SDJ144"/>
      <c r="SDK144"/>
      <c r="SDL144"/>
      <c r="SDM144"/>
      <c r="SDN144"/>
      <c r="SDO144"/>
      <c r="SDP144"/>
      <c r="SDQ144"/>
      <c r="SDR144"/>
      <c r="SDS144"/>
      <c r="SDT144"/>
      <c r="SDU144"/>
      <c r="SDV144"/>
      <c r="SDW144"/>
      <c r="SDX144"/>
      <c r="SDY144"/>
      <c r="SDZ144"/>
      <c r="SEA144"/>
      <c r="SEB144"/>
      <c r="SEC144"/>
      <c r="SED144"/>
      <c r="SEE144"/>
      <c r="SEF144"/>
      <c r="SEG144"/>
      <c r="SEH144"/>
      <c r="SEI144"/>
      <c r="SEJ144"/>
      <c r="SEK144"/>
      <c r="SEL144"/>
      <c r="SEM144"/>
      <c r="SEN144"/>
      <c r="SEO144"/>
      <c r="SEP144"/>
      <c r="SEQ144"/>
      <c r="SER144"/>
      <c r="SES144"/>
      <c r="SET144"/>
      <c r="SEU144"/>
      <c r="SEV144"/>
      <c r="SEW144"/>
      <c r="SEX144"/>
      <c r="SEY144"/>
      <c r="SEZ144"/>
      <c r="SFA144"/>
      <c r="SFB144"/>
      <c r="SFC144"/>
      <c r="SFD144"/>
      <c r="SFE144"/>
      <c r="SFF144"/>
      <c r="SFG144"/>
      <c r="SFH144"/>
      <c r="SFI144"/>
      <c r="SFJ144"/>
      <c r="SFK144"/>
      <c r="SFL144"/>
      <c r="SFM144"/>
      <c r="SFN144"/>
      <c r="SFO144"/>
      <c r="SFP144"/>
      <c r="SFQ144"/>
      <c r="SFR144"/>
      <c r="SFS144"/>
      <c r="SFT144"/>
      <c r="SFU144"/>
      <c r="SFV144"/>
      <c r="SFW144"/>
      <c r="SFX144"/>
      <c r="SFY144"/>
      <c r="SFZ144"/>
      <c r="SGA144"/>
      <c r="SGB144"/>
      <c r="SGC144"/>
      <c r="SGD144"/>
      <c r="SGE144"/>
      <c r="SGF144"/>
      <c r="SGG144"/>
      <c r="SGH144"/>
      <c r="SGI144"/>
      <c r="SGJ144"/>
      <c r="SGK144"/>
      <c r="SGL144"/>
      <c r="SGM144"/>
      <c r="SGN144"/>
      <c r="SGO144"/>
      <c r="SGP144"/>
      <c r="SGQ144"/>
      <c r="SGR144"/>
      <c r="SGS144"/>
      <c r="SGT144"/>
      <c r="SGU144"/>
      <c r="SGV144"/>
      <c r="SGW144"/>
      <c r="SGX144"/>
      <c r="SGY144"/>
      <c r="SGZ144"/>
      <c r="SHA144"/>
      <c r="SHB144"/>
      <c r="SHC144"/>
      <c r="SHD144"/>
      <c r="SHE144"/>
      <c r="SHF144"/>
      <c r="SHG144"/>
      <c r="SHH144"/>
      <c r="SHI144"/>
      <c r="SHJ144"/>
      <c r="SHK144"/>
      <c r="SHL144"/>
      <c r="SHM144"/>
      <c r="SHN144"/>
      <c r="SHO144"/>
      <c r="SHP144"/>
      <c r="SHQ144"/>
      <c r="SHR144"/>
      <c r="SHS144"/>
      <c r="SHT144"/>
      <c r="SHU144"/>
      <c r="SHV144"/>
      <c r="SHW144"/>
      <c r="SHX144"/>
      <c r="SHY144"/>
      <c r="SHZ144"/>
      <c r="SIA144"/>
      <c r="SIB144"/>
      <c r="SIC144"/>
      <c r="SID144"/>
      <c r="SIE144"/>
      <c r="SIF144"/>
      <c r="SIG144"/>
      <c r="SIH144"/>
      <c r="SII144"/>
      <c r="SIJ144"/>
      <c r="SIK144"/>
      <c r="SIL144"/>
      <c r="SIM144"/>
      <c r="SIN144"/>
      <c r="SIO144"/>
      <c r="SIP144"/>
      <c r="SIQ144"/>
      <c r="SIR144"/>
      <c r="SIS144"/>
      <c r="SIT144"/>
      <c r="SIU144"/>
      <c r="SIV144"/>
      <c r="SIW144"/>
      <c r="SIX144"/>
      <c r="SIY144"/>
      <c r="SIZ144"/>
      <c r="SJA144"/>
      <c r="SJB144"/>
      <c r="SJC144"/>
      <c r="SJD144"/>
      <c r="SJE144"/>
      <c r="SJF144"/>
      <c r="SJG144"/>
      <c r="SJH144"/>
      <c r="SJI144"/>
      <c r="SJJ144"/>
      <c r="SJK144"/>
      <c r="SJL144"/>
      <c r="SJM144"/>
      <c r="SJN144"/>
      <c r="SJO144"/>
      <c r="SJP144"/>
      <c r="SJQ144"/>
      <c r="SJR144"/>
      <c r="SJS144"/>
      <c r="SJT144"/>
      <c r="SJU144"/>
      <c r="SJV144"/>
      <c r="SJW144"/>
      <c r="SJX144"/>
      <c r="SJY144"/>
      <c r="SJZ144"/>
      <c r="SKA144"/>
      <c r="SKB144"/>
      <c r="SKC144"/>
      <c r="SKD144"/>
      <c r="SKE144"/>
      <c r="SKF144"/>
      <c r="SKG144"/>
      <c r="SKH144"/>
      <c r="SKI144"/>
      <c r="SKJ144"/>
      <c r="SKK144"/>
      <c r="SKL144"/>
      <c r="SKM144"/>
      <c r="SKN144"/>
      <c r="SKO144"/>
      <c r="SKP144"/>
      <c r="SKQ144"/>
      <c r="SKR144"/>
      <c r="SKS144"/>
      <c r="SKT144"/>
      <c r="SKU144"/>
      <c r="SKV144"/>
      <c r="SKW144"/>
      <c r="SKX144"/>
      <c r="SKY144"/>
      <c r="SKZ144"/>
      <c r="SLA144"/>
      <c r="SLB144"/>
      <c r="SLC144"/>
      <c r="SLD144"/>
      <c r="SLE144"/>
      <c r="SLF144"/>
      <c r="SLG144"/>
      <c r="SLH144"/>
      <c r="SLI144"/>
      <c r="SLJ144"/>
      <c r="SLK144"/>
      <c r="SLL144"/>
      <c r="SLM144"/>
      <c r="SLN144"/>
      <c r="SLO144"/>
      <c r="SLP144"/>
      <c r="SLQ144"/>
      <c r="SLR144"/>
      <c r="SLS144"/>
      <c r="SLT144"/>
      <c r="SLU144"/>
      <c r="SLV144"/>
      <c r="SLW144"/>
      <c r="SLX144"/>
      <c r="SLY144"/>
      <c r="SLZ144"/>
      <c r="SMA144"/>
      <c r="SMB144"/>
      <c r="SMC144"/>
      <c r="SMD144"/>
      <c r="SME144"/>
      <c r="SMF144"/>
      <c r="SMG144"/>
      <c r="SMH144"/>
      <c r="SMI144"/>
      <c r="SMJ144"/>
      <c r="SMK144"/>
      <c r="SML144"/>
      <c r="SMM144"/>
      <c r="SMN144"/>
      <c r="SMO144"/>
      <c r="SMP144"/>
      <c r="SMQ144"/>
      <c r="SMR144"/>
      <c r="SMS144"/>
      <c r="SMT144"/>
      <c r="SMU144"/>
      <c r="SMV144"/>
      <c r="SMW144"/>
      <c r="SMX144"/>
      <c r="SMY144"/>
      <c r="SMZ144"/>
      <c r="SNA144"/>
      <c r="SNB144"/>
      <c r="SNC144"/>
      <c r="SND144"/>
      <c r="SNE144"/>
      <c r="SNF144"/>
      <c r="SNG144"/>
      <c r="SNH144"/>
      <c r="SNI144"/>
      <c r="SNJ144"/>
      <c r="SNK144"/>
      <c r="SNL144"/>
      <c r="SNM144"/>
      <c r="SNN144"/>
      <c r="SNO144"/>
      <c r="SNP144"/>
      <c r="SNQ144"/>
      <c r="SNR144"/>
      <c r="SNS144"/>
      <c r="SNT144"/>
      <c r="SNU144"/>
      <c r="SNV144"/>
      <c r="SNW144"/>
      <c r="SNX144"/>
      <c r="SNY144"/>
      <c r="SNZ144"/>
      <c r="SOA144"/>
      <c r="SOB144"/>
      <c r="SOC144"/>
      <c r="SOD144"/>
      <c r="SOE144"/>
      <c r="SOF144"/>
      <c r="SOG144"/>
      <c r="SOH144"/>
      <c r="SOI144"/>
      <c r="SOJ144"/>
      <c r="SOK144"/>
      <c r="SOL144"/>
      <c r="SOM144"/>
      <c r="SON144"/>
      <c r="SOO144"/>
      <c r="SOP144"/>
      <c r="SOQ144"/>
      <c r="SOR144"/>
      <c r="SOS144"/>
      <c r="SOT144"/>
      <c r="SOU144"/>
      <c r="SOV144"/>
      <c r="SOW144"/>
      <c r="SOX144"/>
      <c r="SOY144"/>
      <c r="SOZ144"/>
      <c r="SPA144"/>
      <c r="SPB144"/>
      <c r="SPC144"/>
      <c r="SPD144"/>
      <c r="SPE144"/>
      <c r="SPF144"/>
      <c r="SPG144"/>
      <c r="SPH144"/>
      <c r="SPI144"/>
      <c r="SPJ144"/>
      <c r="SPK144"/>
      <c r="SPL144"/>
      <c r="SPM144"/>
      <c r="SPN144"/>
      <c r="SPO144"/>
      <c r="SPP144"/>
      <c r="SPQ144"/>
      <c r="SPR144"/>
      <c r="SPS144"/>
      <c r="SPT144"/>
      <c r="SPU144"/>
      <c r="SPV144"/>
      <c r="SPW144"/>
      <c r="SPX144"/>
      <c r="SPY144"/>
      <c r="SPZ144"/>
      <c r="SQA144"/>
      <c r="SQB144"/>
      <c r="SQC144"/>
      <c r="SQD144"/>
      <c r="SQE144"/>
      <c r="SQF144"/>
      <c r="SQG144"/>
      <c r="SQH144"/>
      <c r="SQI144"/>
      <c r="SQJ144"/>
      <c r="SQK144"/>
      <c r="SQL144"/>
      <c r="SQM144"/>
      <c r="SQN144"/>
      <c r="SQO144"/>
      <c r="SQP144"/>
      <c r="SQQ144"/>
      <c r="SQR144"/>
      <c r="SQS144"/>
      <c r="SQT144"/>
      <c r="SQU144"/>
      <c r="SQV144"/>
      <c r="SQW144"/>
      <c r="SQX144"/>
      <c r="SQY144"/>
      <c r="SQZ144"/>
      <c r="SRA144"/>
      <c r="SRB144"/>
      <c r="SRC144"/>
      <c r="SRD144"/>
      <c r="SRE144"/>
      <c r="SRF144"/>
      <c r="SRG144"/>
      <c r="SRH144"/>
      <c r="SRI144"/>
      <c r="SRJ144"/>
      <c r="SRK144"/>
      <c r="SRL144"/>
      <c r="SRM144"/>
      <c r="SRN144"/>
      <c r="SRO144"/>
      <c r="SRP144"/>
      <c r="SRQ144"/>
      <c r="SRR144"/>
      <c r="SRS144"/>
      <c r="SRT144"/>
      <c r="SRU144"/>
      <c r="SRV144"/>
      <c r="SRW144"/>
      <c r="SRX144"/>
      <c r="SRY144"/>
      <c r="SRZ144"/>
      <c r="SSA144"/>
      <c r="SSB144"/>
      <c r="SSC144"/>
      <c r="SSD144"/>
      <c r="SSE144"/>
      <c r="SSF144"/>
      <c r="SSG144"/>
      <c r="SSH144"/>
      <c r="SSI144"/>
      <c r="SSJ144"/>
      <c r="SSK144"/>
      <c r="SSL144"/>
      <c r="SSM144"/>
      <c r="SSN144"/>
      <c r="SSO144"/>
      <c r="SSP144"/>
      <c r="SSQ144"/>
      <c r="SSR144"/>
      <c r="SSS144"/>
      <c r="SST144"/>
      <c r="SSU144"/>
      <c r="SSV144"/>
      <c r="SSW144"/>
      <c r="SSX144"/>
      <c r="SSY144"/>
      <c r="SSZ144"/>
      <c r="STA144"/>
      <c r="STB144"/>
      <c r="STC144"/>
      <c r="STD144"/>
      <c r="STE144"/>
      <c r="STF144"/>
      <c r="STG144"/>
      <c r="STH144"/>
      <c r="STI144"/>
      <c r="STJ144"/>
      <c r="STK144"/>
      <c r="STL144"/>
      <c r="STM144"/>
      <c r="STN144"/>
      <c r="STO144"/>
      <c r="STP144"/>
      <c r="STQ144"/>
      <c r="STR144"/>
      <c r="STS144"/>
      <c r="STT144"/>
      <c r="STU144"/>
      <c r="STV144"/>
      <c r="STW144"/>
      <c r="STX144"/>
      <c r="STY144"/>
      <c r="STZ144"/>
      <c r="SUA144"/>
      <c r="SUB144"/>
      <c r="SUC144"/>
      <c r="SUD144"/>
      <c r="SUE144"/>
      <c r="SUF144"/>
      <c r="SUG144"/>
      <c r="SUH144"/>
      <c r="SUI144"/>
      <c r="SUJ144"/>
      <c r="SUK144"/>
      <c r="SUL144"/>
      <c r="SUM144"/>
      <c r="SUN144"/>
      <c r="SUO144"/>
      <c r="SUP144"/>
      <c r="SUQ144"/>
      <c r="SUR144"/>
      <c r="SUS144"/>
      <c r="SUT144"/>
      <c r="SUU144"/>
      <c r="SUV144"/>
      <c r="SUW144"/>
      <c r="SUX144"/>
      <c r="SUY144"/>
      <c r="SUZ144"/>
      <c r="SVA144"/>
      <c r="SVB144"/>
      <c r="SVC144"/>
      <c r="SVD144"/>
      <c r="SVE144"/>
      <c r="SVF144"/>
      <c r="SVG144"/>
      <c r="SVH144"/>
      <c r="SVI144"/>
      <c r="SVJ144"/>
      <c r="SVK144"/>
      <c r="SVL144"/>
      <c r="SVM144"/>
      <c r="SVN144"/>
      <c r="SVO144"/>
      <c r="SVP144"/>
      <c r="SVQ144"/>
      <c r="SVR144"/>
      <c r="SVS144"/>
      <c r="SVT144"/>
      <c r="SVU144"/>
      <c r="SVV144"/>
      <c r="SVW144"/>
      <c r="SVX144"/>
      <c r="SVY144"/>
      <c r="SVZ144"/>
      <c r="SWA144"/>
      <c r="SWB144"/>
      <c r="SWC144"/>
      <c r="SWD144"/>
      <c r="SWE144"/>
      <c r="SWF144"/>
      <c r="SWG144"/>
      <c r="SWH144"/>
      <c r="SWI144"/>
      <c r="SWJ144"/>
      <c r="SWK144"/>
      <c r="SWL144"/>
      <c r="SWM144"/>
      <c r="SWN144"/>
      <c r="SWO144"/>
      <c r="SWP144"/>
      <c r="SWQ144"/>
      <c r="SWR144"/>
      <c r="SWS144"/>
      <c r="SWT144"/>
      <c r="SWU144"/>
      <c r="SWV144"/>
      <c r="SWW144"/>
      <c r="SWX144"/>
      <c r="SWY144"/>
      <c r="SWZ144"/>
      <c r="SXA144"/>
      <c r="SXB144"/>
      <c r="SXC144"/>
      <c r="SXD144"/>
      <c r="SXE144"/>
      <c r="SXF144"/>
      <c r="SXG144"/>
      <c r="SXH144"/>
      <c r="SXI144"/>
      <c r="SXJ144"/>
      <c r="SXK144"/>
      <c r="SXL144"/>
      <c r="SXM144"/>
      <c r="SXN144"/>
      <c r="SXO144"/>
      <c r="SXP144"/>
      <c r="SXQ144"/>
      <c r="SXR144"/>
      <c r="SXS144"/>
      <c r="SXT144"/>
      <c r="SXU144"/>
      <c r="SXV144"/>
      <c r="SXW144"/>
      <c r="SXX144"/>
      <c r="SXY144"/>
      <c r="SXZ144"/>
      <c r="SYA144"/>
      <c r="SYB144"/>
      <c r="SYC144"/>
      <c r="SYD144"/>
      <c r="SYE144"/>
      <c r="SYF144"/>
      <c r="SYG144"/>
      <c r="SYH144"/>
      <c r="SYI144"/>
      <c r="SYJ144"/>
      <c r="SYK144"/>
      <c r="SYL144"/>
      <c r="SYM144"/>
      <c r="SYN144"/>
      <c r="SYO144"/>
      <c r="SYP144"/>
      <c r="SYQ144"/>
      <c r="SYR144"/>
      <c r="SYS144"/>
      <c r="SYT144"/>
      <c r="SYU144"/>
      <c r="SYV144"/>
      <c r="SYW144"/>
      <c r="SYX144"/>
      <c r="SYY144"/>
      <c r="SYZ144"/>
      <c r="SZA144"/>
      <c r="SZB144"/>
      <c r="SZC144"/>
      <c r="SZD144"/>
      <c r="SZE144"/>
      <c r="SZF144"/>
      <c r="SZG144"/>
      <c r="SZH144"/>
      <c r="SZI144"/>
      <c r="SZJ144"/>
      <c r="SZK144"/>
      <c r="SZL144"/>
      <c r="SZM144"/>
      <c r="SZN144"/>
      <c r="SZO144"/>
      <c r="SZP144"/>
      <c r="SZQ144"/>
      <c r="SZR144"/>
      <c r="SZS144"/>
      <c r="SZT144"/>
      <c r="SZU144"/>
      <c r="SZV144"/>
      <c r="SZW144"/>
      <c r="SZX144"/>
      <c r="SZY144"/>
      <c r="SZZ144"/>
      <c r="TAA144"/>
      <c r="TAB144"/>
      <c r="TAC144"/>
      <c r="TAD144"/>
      <c r="TAE144"/>
      <c r="TAF144"/>
      <c r="TAG144"/>
      <c r="TAH144"/>
      <c r="TAI144"/>
      <c r="TAJ144"/>
      <c r="TAK144"/>
      <c r="TAL144"/>
      <c r="TAM144"/>
      <c r="TAN144"/>
      <c r="TAO144"/>
      <c r="TAP144"/>
      <c r="TAQ144"/>
      <c r="TAR144"/>
      <c r="TAS144"/>
      <c r="TAT144"/>
      <c r="TAU144"/>
      <c r="TAV144"/>
      <c r="TAW144"/>
      <c r="TAX144"/>
      <c r="TAY144"/>
      <c r="TAZ144"/>
      <c r="TBA144"/>
      <c r="TBB144"/>
      <c r="TBC144"/>
      <c r="TBD144"/>
      <c r="TBE144"/>
      <c r="TBF144"/>
      <c r="TBG144"/>
      <c r="TBH144"/>
      <c r="TBI144"/>
      <c r="TBJ144"/>
      <c r="TBK144"/>
      <c r="TBL144"/>
      <c r="TBM144"/>
      <c r="TBN144"/>
      <c r="TBO144"/>
      <c r="TBP144"/>
      <c r="TBQ144"/>
      <c r="TBR144"/>
      <c r="TBS144"/>
      <c r="TBT144"/>
      <c r="TBU144"/>
      <c r="TBV144"/>
      <c r="TBW144"/>
      <c r="TBX144"/>
      <c r="TBY144"/>
      <c r="TBZ144"/>
      <c r="TCA144"/>
      <c r="TCB144"/>
      <c r="TCC144"/>
      <c r="TCD144"/>
      <c r="TCE144"/>
      <c r="TCF144"/>
      <c r="TCG144"/>
      <c r="TCH144"/>
      <c r="TCI144"/>
      <c r="TCJ144"/>
      <c r="TCK144"/>
      <c r="TCL144"/>
      <c r="TCM144"/>
      <c r="TCN144"/>
      <c r="TCO144"/>
      <c r="TCP144"/>
      <c r="TCQ144"/>
      <c r="TCR144"/>
      <c r="TCS144"/>
      <c r="TCT144"/>
      <c r="TCU144"/>
      <c r="TCV144"/>
      <c r="TCW144"/>
      <c r="TCX144"/>
      <c r="TCY144"/>
      <c r="TCZ144"/>
      <c r="TDA144"/>
      <c r="TDB144"/>
      <c r="TDC144"/>
      <c r="TDD144"/>
      <c r="TDE144"/>
      <c r="TDF144"/>
      <c r="TDG144"/>
      <c r="TDH144"/>
      <c r="TDI144"/>
      <c r="TDJ144"/>
      <c r="TDK144"/>
      <c r="TDL144"/>
      <c r="TDM144"/>
      <c r="TDN144"/>
      <c r="TDO144"/>
      <c r="TDP144"/>
      <c r="TDQ144"/>
      <c r="TDR144"/>
      <c r="TDS144"/>
      <c r="TDT144"/>
      <c r="TDU144"/>
      <c r="TDV144"/>
      <c r="TDW144"/>
      <c r="TDX144"/>
      <c r="TDY144"/>
      <c r="TDZ144"/>
      <c r="TEA144"/>
      <c r="TEB144"/>
      <c r="TEC144"/>
      <c r="TED144"/>
      <c r="TEE144"/>
      <c r="TEF144"/>
      <c r="TEG144"/>
      <c r="TEH144"/>
      <c r="TEI144"/>
      <c r="TEJ144"/>
      <c r="TEK144"/>
      <c r="TEL144"/>
      <c r="TEM144"/>
      <c r="TEN144"/>
      <c r="TEO144"/>
      <c r="TEP144"/>
      <c r="TEQ144"/>
      <c r="TER144"/>
      <c r="TES144"/>
      <c r="TET144"/>
      <c r="TEU144"/>
      <c r="TEV144"/>
      <c r="TEW144"/>
      <c r="TEX144"/>
      <c r="TEY144"/>
      <c r="TEZ144"/>
      <c r="TFA144"/>
      <c r="TFB144"/>
      <c r="TFC144"/>
      <c r="TFD144"/>
      <c r="TFE144"/>
      <c r="TFF144"/>
      <c r="TFG144"/>
      <c r="TFH144"/>
      <c r="TFI144"/>
      <c r="TFJ144"/>
      <c r="TFK144"/>
      <c r="TFL144"/>
      <c r="TFM144"/>
      <c r="TFN144"/>
      <c r="TFO144"/>
      <c r="TFP144"/>
      <c r="TFQ144"/>
      <c r="TFR144"/>
      <c r="TFS144"/>
      <c r="TFT144"/>
      <c r="TFU144"/>
      <c r="TFV144"/>
      <c r="TFW144"/>
      <c r="TFX144"/>
      <c r="TFY144"/>
      <c r="TFZ144"/>
      <c r="TGA144"/>
      <c r="TGB144"/>
      <c r="TGC144"/>
      <c r="TGD144"/>
      <c r="TGE144"/>
      <c r="TGF144"/>
      <c r="TGG144"/>
      <c r="TGH144"/>
      <c r="TGI144"/>
      <c r="TGJ144"/>
      <c r="TGK144"/>
      <c r="TGL144"/>
      <c r="TGM144"/>
      <c r="TGN144"/>
      <c r="TGO144"/>
      <c r="TGP144"/>
      <c r="TGQ144"/>
      <c r="TGR144"/>
      <c r="TGS144"/>
      <c r="TGT144"/>
      <c r="TGU144"/>
      <c r="TGV144"/>
      <c r="TGW144"/>
      <c r="TGX144"/>
      <c r="TGY144"/>
      <c r="TGZ144"/>
      <c r="THA144"/>
      <c r="THB144"/>
      <c r="THC144"/>
      <c r="THD144"/>
      <c r="THE144"/>
      <c r="THF144"/>
      <c r="THG144"/>
      <c r="THH144"/>
      <c r="THI144"/>
      <c r="THJ144"/>
      <c r="THK144"/>
      <c r="THL144"/>
      <c r="THM144"/>
      <c r="THN144"/>
      <c r="THO144"/>
      <c r="THP144"/>
      <c r="THQ144"/>
      <c r="THR144"/>
      <c r="THS144"/>
      <c r="THT144"/>
      <c r="THU144"/>
      <c r="THV144"/>
      <c r="THW144"/>
      <c r="THX144"/>
      <c r="THY144"/>
      <c r="THZ144"/>
      <c r="TIA144"/>
      <c r="TIB144"/>
      <c r="TIC144"/>
      <c r="TID144"/>
      <c r="TIE144"/>
      <c r="TIF144"/>
      <c r="TIG144"/>
      <c r="TIH144"/>
      <c r="TII144"/>
      <c r="TIJ144"/>
      <c r="TIK144"/>
      <c r="TIL144"/>
      <c r="TIM144"/>
      <c r="TIN144"/>
      <c r="TIO144"/>
      <c r="TIP144"/>
      <c r="TIQ144"/>
      <c r="TIR144"/>
      <c r="TIS144"/>
      <c r="TIT144"/>
      <c r="TIU144"/>
      <c r="TIV144"/>
      <c r="TIW144"/>
      <c r="TIX144"/>
      <c r="TIY144"/>
      <c r="TIZ144"/>
      <c r="TJA144"/>
      <c r="TJB144"/>
      <c r="TJC144"/>
      <c r="TJD144"/>
      <c r="TJE144"/>
      <c r="TJF144"/>
      <c r="TJG144"/>
      <c r="TJH144"/>
      <c r="TJI144"/>
      <c r="TJJ144"/>
      <c r="TJK144"/>
      <c r="TJL144"/>
      <c r="TJM144"/>
      <c r="TJN144"/>
      <c r="TJO144"/>
      <c r="TJP144"/>
      <c r="TJQ144"/>
      <c r="TJR144"/>
      <c r="TJS144"/>
      <c r="TJT144"/>
      <c r="TJU144"/>
      <c r="TJV144"/>
      <c r="TJW144"/>
      <c r="TJX144"/>
      <c r="TJY144"/>
      <c r="TJZ144"/>
      <c r="TKA144"/>
      <c r="TKB144"/>
      <c r="TKC144"/>
      <c r="TKD144"/>
      <c r="TKE144"/>
      <c r="TKF144"/>
      <c r="TKG144"/>
      <c r="TKH144"/>
      <c r="TKI144"/>
      <c r="TKJ144"/>
      <c r="TKK144"/>
      <c r="TKL144"/>
      <c r="TKM144"/>
      <c r="TKN144"/>
      <c r="TKO144"/>
      <c r="TKP144"/>
      <c r="TKQ144"/>
      <c r="TKR144"/>
      <c r="TKS144"/>
      <c r="TKT144"/>
      <c r="TKU144"/>
      <c r="TKV144"/>
      <c r="TKW144"/>
      <c r="TKX144"/>
      <c r="TKY144"/>
      <c r="TKZ144"/>
      <c r="TLA144"/>
      <c r="TLB144"/>
      <c r="TLC144"/>
      <c r="TLD144"/>
      <c r="TLE144"/>
      <c r="TLF144"/>
      <c r="TLG144"/>
      <c r="TLH144"/>
      <c r="TLI144"/>
      <c r="TLJ144"/>
      <c r="TLK144"/>
      <c r="TLL144"/>
      <c r="TLM144"/>
      <c r="TLN144"/>
      <c r="TLO144"/>
      <c r="TLP144"/>
      <c r="TLQ144"/>
      <c r="TLR144"/>
      <c r="TLS144"/>
      <c r="TLT144"/>
      <c r="TLU144"/>
      <c r="TLV144"/>
      <c r="TLW144"/>
      <c r="TLX144"/>
      <c r="TLY144"/>
      <c r="TLZ144"/>
      <c r="TMA144"/>
      <c r="TMB144"/>
      <c r="TMC144"/>
      <c r="TMD144"/>
      <c r="TME144"/>
      <c r="TMF144"/>
      <c r="TMG144"/>
      <c r="TMH144"/>
      <c r="TMI144"/>
      <c r="TMJ144"/>
      <c r="TMK144"/>
      <c r="TML144"/>
      <c r="TMM144"/>
      <c r="TMN144"/>
      <c r="TMO144"/>
      <c r="TMP144"/>
      <c r="TMQ144"/>
      <c r="TMR144"/>
      <c r="TMS144"/>
      <c r="TMT144"/>
      <c r="TMU144"/>
      <c r="TMV144"/>
      <c r="TMW144"/>
      <c r="TMX144"/>
      <c r="TMY144"/>
      <c r="TMZ144"/>
      <c r="TNA144"/>
      <c r="TNB144"/>
      <c r="TNC144"/>
      <c r="TND144"/>
      <c r="TNE144"/>
      <c r="TNF144"/>
      <c r="TNG144"/>
      <c r="TNH144"/>
      <c r="TNI144"/>
      <c r="TNJ144"/>
      <c r="TNK144"/>
      <c r="TNL144"/>
      <c r="TNM144"/>
      <c r="TNN144"/>
      <c r="TNO144"/>
      <c r="TNP144"/>
      <c r="TNQ144"/>
      <c r="TNR144"/>
      <c r="TNS144"/>
      <c r="TNT144"/>
      <c r="TNU144"/>
      <c r="TNV144"/>
      <c r="TNW144"/>
      <c r="TNX144"/>
      <c r="TNY144"/>
      <c r="TNZ144"/>
      <c r="TOA144"/>
      <c r="TOB144"/>
      <c r="TOC144"/>
      <c r="TOD144"/>
      <c r="TOE144"/>
      <c r="TOF144"/>
      <c r="TOG144"/>
      <c r="TOH144"/>
      <c r="TOI144"/>
      <c r="TOJ144"/>
      <c r="TOK144"/>
      <c r="TOL144"/>
      <c r="TOM144"/>
      <c r="TON144"/>
      <c r="TOO144"/>
      <c r="TOP144"/>
      <c r="TOQ144"/>
      <c r="TOR144"/>
      <c r="TOS144"/>
      <c r="TOT144"/>
      <c r="TOU144"/>
      <c r="TOV144"/>
      <c r="TOW144"/>
      <c r="TOX144"/>
      <c r="TOY144"/>
      <c r="TOZ144"/>
      <c r="TPA144"/>
      <c r="TPB144"/>
      <c r="TPC144"/>
      <c r="TPD144"/>
      <c r="TPE144"/>
      <c r="TPF144"/>
      <c r="TPG144"/>
      <c r="TPH144"/>
      <c r="TPI144"/>
      <c r="TPJ144"/>
      <c r="TPK144"/>
      <c r="TPL144"/>
      <c r="TPM144"/>
      <c r="TPN144"/>
      <c r="TPO144"/>
      <c r="TPP144"/>
      <c r="TPQ144"/>
      <c r="TPR144"/>
      <c r="TPS144"/>
      <c r="TPT144"/>
      <c r="TPU144"/>
      <c r="TPV144"/>
      <c r="TPW144"/>
      <c r="TPX144"/>
      <c r="TPY144"/>
      <c r="TPZ144"/>
      <c r="TQA144"/>
      <c r="TQB144"/>
      <c r="TQC144"/>
      <c r="TQD144"/>
      <c r="TQE144"/>
      <c r="TQF144"/>
      <c r="TQG144"/>
      <c r="TQH144"/>
      <c r="TQI144"/>
      <c r="TQJ144"/>
      <c r="TQK144"/>
      <c r="TQL144"/>
      <c r="TQM144"/>
      <c r="TQN144"/>
      <c r="TQO144"/>
      <c r="TQP144"/>
      <c r="TQQ144"/>
      <c r="TQR144"/>
      <c r="TQS144"/>
      <c r="TQT144"/>
      <c r="TQU144"/>
      <c r="TQV144"/>
      <c r="TQW144"/>
      <c r="TQX144"/>
      <c r="TQY144"/>
      <c r="TQZ144"/>
      <c r="TRA144"/>
      <c r="TRB144"/>
      <c r="TRC144"/>
      <c r="TRD144"/>
      <c r="TRE144"/>
      <c r="TRF144"/>
      <c r="TRG144"/>
      <c r="TRH144"/>
      <c r="TRI144"/>
      <c r="TRJ144"/>
      <c r="TRK144"/>
      <c r="TRL144"/>
      <c r="TRM144"/>
      <c r="TRN144"/>
      <c r="TRO144"/>
      <c r="TRP144"/>
      <c r="TRQ144"/>
      <c r="TRR144"/>
      <c r="TRS144"/>
      <c r="TRT144"/>
      <c r="TRU144"/>
      <c r="TRV144"/>
      <c r="TRW144"/>
      <c r="TRX144"/>
      <c r="TRY144"/>
      <c r="TRZ144"/>
      <c r="TSA144"/>
      <c r="TSB144"/>
      <c r="TSC144"/>
      <c r="TSD144"/>
      <c r="TSE144"/>
      <c r="TSF144"/>
      <c r="TSG144"/>
      <c r="TSH144"/>
      <c r="TSI144"/>
      <c r="TSJ144"/>
      <c r="TSK144"/>
      <c r="TSL144"/>
      <c r="TSM144"/>
      <c r="TSN144"/>
      <c r="TSO144"/>
      <c r="TSP144"/>
      <c r="TSQ144"/>
      <c r="TSR144"/>
      <c r="TSS144"/>
      <c r="TST144"/>
      <c r="TSU144"/>
      <c r="TSV144"/>
      <c r="TSW144"/>
      <c r="TSX144"/>
      <c r="TSY144"/>
      <c r="TSZ144"/>
      <c r="TTA144"/>
      <c r="TTB144"/>
      <c r="TTC144"/>
      <c r="TTD144"/>
      <c r="TTE144"/>
      <c r="TTF144"/>
      <c r="TTG144"/>
      <c r="TTH144"/>
      <c r="TTI144"/>
      <c r="TTJ144"/>
      <c r="TTK144"/>
      <c r="TTL144"/>
      <c r="TTM144"/>
      <c r="TTN144"/>
      <c r="TTO144"/>
      <c r="TTP144"/>
      <c r="TTQ144"/>
      <c r="TTR144"/>
      <c r="TTS144"/>
      <c r="TTT144"/>
      <c r="TTU144"/>
      <c r="TTV144"/>
      <c r="TTW144"/>
      <c r="TTX144"/>
      <c r="TTY144"/>
      <c r="TTZ144"/>
      <c r="TUA144"/>
      <c r="TUB144"/>
      <c r="TUC144"/>
      <c r="TUD144"/>
      <c r="TUE144"/>
      <c r="TUF144"/>
      <c r="TUG144"/>
      <c r="TUH144"/>
      <c r="TUI144"/>
      <c r="TUJ144"/>
      <c r="TUK144"/>
      <c r="TUL144"/>
      <c r="TUM144"/>
      <c r="TUN144"/>
      <c r="TUO144"/>
      <c r="TUP144"/>
      <c r="TUQ144"/>
      <c r="TUR144"/>
      <c r="TUS144"/>
      <c r="TUT144"/>
      <c r="TUU144"/>
      <c r="TUV144"/>
      <c r="TUW144"/>
      <c r="TUX144"/>
      <c r="TUY144"/>
      <c r="TUZ144"/>
      <c r="TVA144"/>
      <c r="TVB144"/>
      <c r="TVC144"/>
      <c r="TVD144"/>
      <c r="TVE144"/>
      <c r="TVF144"/>
      <c r="TVG144"/>
      <c r="TVH144"/>
      <c r="TVI144"/>
      <c r="TVJ144"/>
      <c r="TVK144"/>
      <c r="TVL144"/>
      <c r="TVM144"/>
      <c r="TVN144"/>
      <c r="TVO144"/>
      <c r="TVP144"/>
      <c r="TVQ144"/>
      <c r="TVR144"/>
      <c r="TVS144"/>
      <c r="TVT144"/>
      <c r="TVU144"/>
      <c r="TVV144"/>
      <c r="TVW144"/>
      <c r="TVX144"/>
      <c r="TVY144"/>
      <c r="TVZ144"/>
      <c r="TWA144"/>
      <c r="TWB144"/>
      <c r="TWC144"/>
      <c r="TWD144"/>
      <c r="TWE144"/>
      <c r="TWF144"/>
      <c r="TWG144"/>
      <c r="TWH144"/>
      <c r="TWI144"/>
      <c r="TWJ144"/>
      <c r="TWK144"/>
      <c r="TWL144"/>
      <c r="TWM144"/>
      <c r="TWN144"/>
      <c r="TWO144"/>
      <c r="TWP144"/>
      <c r="TWQ144"/>
      <c r="TWR144"/>
      <c r="TWS144"/>
      <c r="TWT144"/>
      <c r="TWU144"/>
      <c r="TWV144"/>
      <c r="TWW144"/>
      <c r="TWX144"/>
      <c r="TWY144"/>
      <c r="TWZ144"/>
      <c r="TXA144"/>
      <c r="TXB144"/>
      <c r="TXC144"/>
      <c r="TXD144"/>
      <c r="TXE144"/>
      <c r="TXF144"/>
      <c r="TXG144"/>
      <c r="TXH144"/>
      <c r="TXI144"/>
      <c r="TXJ144"/>
      <c r="TXK144"/>
      <c r="TXL144"/>
      <c r="TXM144"/>
      <c r="TXN144"/>
      <c r="TXO144"/>
      <c r="TXP144"/>
      <c r="TXQ144"/>
      <c r="TXR144"/>
      <c r="TXS144"/>
      <c r="TXT144"/>
      <c r="TXU144"/>
      <c r="TXV144"/>
      <c r="TXW144"/>
      <c r="TXX144"/>
      <c r="TXY144"/>
      <c r="TXZ144"/>
      <c r="TYA144"/>
      <c r="TYB144"/>
      <c r="TYC144"/>
      <c r="TYD144"/>
      <c r="TYE144"/>
      <c r="TYF144"/>
      <c r="TYG144"/>
      <c r="TYH144"/>
      <c r="TYI144"/>
      <c r="TYJ144"/>
      <c r="TYK144"/>
      <c r="TYL144"/>
      <c r="TYM144"/>
      <c r="TYN144"/>
      <c r="TYO144"/>
      <c r="TYP144"/>
      <c r="TYQ144"/>
      <c r="TYR144"/>
      <c r="TYS144"/>
      <c r="TYT144"/>
      <c r="TYU144"/>
      <c r="TYV144"/>
      <c r="TYW144"/>
      <c r="TYX144"/>
      <c r="TYY144"/>
      <c r="TYZ144"/>
      <c r="TZA144"/>
      <c r="TZB144"/>
      <c r="TZC144"/>
      <c r="TZD144"/>
      <c r="TZE144"/>
      <c r="TZF144"/>
      <c r="TZG144"/>
      <c r="TZH144"/>
      <c r="TZI144"/>
      <c r="TZJ144"/>
      <c r="TZK144"/>
      <c r="TZL144"/>
      <c r="TZM144"/>
      <c r="TZN144"/>
      <c r="TZO144"/>
      <c r="TZP144"/>
      <c r="TZQ144"/>
      <c r="TZR144"/>
      <c r="TZS144"/>
      <c r="TZT144"/>
      <c r="TZU144"/>
      <c r="TZV144"/>
      <c r="TZW144"/>
      <c r="TZX144"/>
      <c r="TZY144"/>
      <c r="TZZ144"/>
      <c r="UAA144"/>
      <c r="UAB144"/>
      <c r="UAC144"/>
      <c r="UAD144"/>
      <c r="UAE144"/>
      <c r="UAF144"/>
      <c r="UAG144"/>
      <c r="UAH144"/>
      <c r="UAI144"/>
      <c r="UAJ144"/>
      <c r="UAK144"/>
      <c r="UAL144"/>
      <c r="UAM144"/>
      <c r="UAN144"/>
      <c r="UAO144"/>
      <c r="UAP144"/>
      <c r="UAQ144"/>
      <c r="UAR144"/>
      <c r="UAS144"/>
      <c r="UAT144"/>
      <c r="UAU144"/>
      <c r="UAV144"/>
      <c r="UAW144"/>
      <c r="UAX144"/>
      <c r="UAY144"/>
      <c r="UAZ144"/>
      <c r="UBA144"/>
      <c r="UBB144"/>
      <c r="UBC144"/>
      <c r="UBD144"/>
      <c r="UBE144"/>
      <c r="UBF144"/>
      <c r="UBG144"/>
      <c r="UBH144"/>
      <c r="UBI144"/>
      <c r="UBJ144"/>
      <c r="UBK144"/>
      <c r="UBL144"/>
      <c r="UBM144"/>
      <c r="UBN144"/>
      <c r="UBO144"/>
      <c r="UBP144"/>
      <c r="UBQ144"/>
      <c r="UBR144"/>
      <c r="UBS144"/>
      <c r="UBT144"/>
      <c r="UBU144"/>
      <c r="UBV144"/>
      <c r="UBW144"/>
      <c r="UBX144"/>
      <c r="UBY144"/>
      <c r="UBZ144"/>
      <c r="UCA144"/>
      <c r="UCB144"/>
      <c r="UCC144"/>
      <c r="UCD144"/>
      <c r="UCE144"/>
      <c r="UCF144"/>
      <c r="UCG144"/>
      <c r="UCH144"/>
      <c r="UCI144"/>
      <c r="UCJ144"/>
      <c r="UCK144"/>
      <c r="UCL144"/>
      <c r="UCM144"/>
      <c r="UCN144"/>
      <c r="UCO144"/>
      <c r="UCP144"/>
      <c r="UCQ144"/>
      <c r="UCR144"/>
      <c r="UCS144"/>
      <c r="UCT144"/>
      <c r="UCU144"/>
      <c r="UCV144"/>
      <c r="UCW144"/>
      <c r="UCX144"/>
      <c r="UCY144"/>
      <c r="UCZ144"/>
      <c r="UDA144"/>
      <c r="UDB144"/>
      <c r="UDC144"/>
      <c r="UDD144"/>
      <c r="UDE144"/>
      <c r="UDF144"/>
      <c r="UDG144"/>
      <c r="UDH144"/>
      <c r="UDI144"/>
      <c r="UDJ144"/>
      <c r="UDK144"/>
      <c r="UDL144"/>
      <c r="UDM144"/>
      <c r="UDN144"/>
      <c r="UDO144"/>
      <c r="UDP144"/>
      <c r="UDQ144"/>
      <c r="UDR144"/>
      <c r="UDS144"/>
      <c r="UDT144"/>
      <c r="UDU144"/>
      <c r="UDV144"/>
      <c r="UDW144"/>
      <c r="UDX144"/>
      <c r="UDY144"/>
      <c r="UDZ144"/>
      <c r="UEA144"/>
      <c r="UEB144"/>
      <c r="UEC144"/>
      <c r="UED144"/>
      <c r="UEE144"/>
      <c r="UEF144"/>
      <c r="UEG144"/>
      <c r="UEH144"/>
      <c r="UEI144"/>
      <c r="UEJ144"/>
      <c r="UEK144"/>
      <c r="UEL144"/>
      <c r="UEM144"/>
      <c r="UEN144"/>
      <c r="UEO144"/>
      <c r="UEP144"/>
      <c r="UEQ144"/>
      <c r="UER144"/>
      <c r="UES144"/>
      <c r="UET144"/>
      <c r="UEU144"/>
      <c r="UEV144"/>
      <c r="UEW144"/>
      <c r="UEX144"/>
      <c r="UEY144"/>
      <c r="UEZ144"/>
      <c r="UFA144"/>
      <c r="UFB144"/>
      <c r="UFC144"/>
      <c r="UFD144"/>
      <c r="UFE144"/>
      <c r="UFF144"/>
      <c r="UFG144"/>
      <c r="UFH144"/>
      <c r="UFI144"/>
      <c r="UFJ144"/>
      <c r="UFK144"/>
      <c r="UFL144"/>
      <c r="UFM144"/>
      <c r="UFN144"/>
      <c r="UFO144"/>
      <c r="UFP144"/>
      <c r="UFQ144"/>
      <c r="UFR144"/>
      <c r="UFS144"/>
      <c r="UFT144"/>
      <c r="UFU144"/>
      <c r="UFV144"/>
      <c r="UFW144"/>
      <c r="UFX144"/>
      <c r="UFY144"/>
      <c r="UFZ144"/>
      <c r="UGA144"/>
      <c r="UGB144"/>
      <c r="UGC144"/>
      <c r="UGD144"/>
      <c r="UGE144"/>
      <c r="UGF144"/>
      <c r="UGG144"/>
      <c r="UGH144"/>
      <c r="UGI144"/>
      <c r="UGJ144"/>
      <c r="UGK144"/>
      <c r="UGL144"/>
      <c r="UGM144"/>
      <c r="UGN144"/>
      <c r="UGO144"/>
      <c r="UGP144"/>
      <c r="UGQ144"/>
      <c r="UGR144"/>
      <c r="UGS144"/>
      <c r="UGT144"/>
      <c r="UGU144"/>
      <c r="UGV144"/>
      <c r="UGW144"/>
      <c r="UGX144"/>
      <c r="UGY144"/>
      <c r="UGZ144"/>
      <c r="UHA144"/>
      <c r="UHB144"/>
      <c r="UHC144"/>
      <c r="UHD144"/>
      <c r="UHE144"/>
      <c r="UHF144"/>
      <c r="UHG144"/>
      <c r="UHH144"/>
      <c r="UHI144"/>
      <c r="UHJ144"/>
      <c r="UHK144"/>
      <c r="UHL144"/>
      <c r="UHM144"/>
      <c r="UHN144"/>
      <c r="UHO144"/>
      <c r="UHP144"/>
      <c r="UHQ144"/>
      <c r="UHR144"/>
      <c r="UHS144"/>
      <c r="UHT144"/>
      <c r="UHU144"/>
      <c r="UHV144"/>
      <c r="UHW144"/>
      <c r="UHX144"/>
      <c r="UHY144"/>
      <c r="UHZ144"/>
      <c r="UIA144"/>
      <c r="UIB144"/>
      <c r="UIC144"/>
      <c r="UID144"/>
      <c r="UIE144"/>
      <c r="UIF144"/>
      <c r="UIG144"/>
      <c r="UIH144"/>
      <c r="UII144"/>
      <c r="UIJ144"/>
      <c r="UIK144"/>
      <c r="UIL144"/>
      <c r="UIM144"/>
      <c r="UIN144"/>
      <c r="UIO144"/>
      <c r="UIP144"/>
      <c r="UIQ144"/>
      <c r="UIR144"/>
      <c r="UIS144"/>
      <c r="UIT144"/>
      <c r="UIU144"/>
      <c r="UIV144"/>
      <c r="UIW144"/>
      <c r="UIX144"/>
      <c r="UIY144"/>
      <c r="UIZ144"/>
      <c r="UJA144"/>
      <c r="UJB144"/>
      <c r="UJC144"/>
      <c r="UJD144"/>
      <c r="UJE144"/>
      <c r="UJF144"/>
      <c r="UJG144"/>
      <c r="UJH144"/>
      <c r="UJI144"/>
      <c r="UJJ144"/>
      <c r="UJK144"/>
      <c r="UJL144"/>
      <c r="UJM144"/>
      <c r="UJN144"/>
      <c r="UJO144"/>
      <c r="UJP144"/>
      <c r="UJQ144"/>
      <c r="UJR144"/>
      <c r="UJS144"/>
      <c r="UJT144"/>
      <c r="UJU144"/>
      <c r="UJV144"/>
      <c r="UJW144"/>
      <c r="UJX144"/>
      <c r="UJY144"/>
      <c r="UJZ144"/>
      <c r="UKA144"/>
      <c r="UKB144"/>
      <c r="UKC144"/>
      <c r="UKD144"/>
      <c r="UKE144"/>
      <c r="UKF144"/>
      <c r="UKG144"/>
      <c r="UKH144"/>
      <c r="UKI144"/>
      <c r="UKJ144"/>
      <c r="UKK144"/>
      <c r="UKL144"/>
      <c r="UKM144"/>
      <c r="UKN144"/>
      <c r="UKO144"/>
      <c r="UKP144"/>
      <c r="UKQ144"/>
      <c r="UKR144"/>
      <c r="UKS144"/>
      <c r="UKT144"/>
      <c r="UKU144"/>
      <c r="UKV144"/>
      <c r="UKW144"/>
      <c r="UKX144"/>
      <c r="UKY144"/>
      <c r="UKZ144"/>
      <c r="ULA144"/>
      <c r="ULB144"/>
      <c r="ULC144"/>
      <c r="ULD144"/>
      <c r="ULE144"/>
      <c r="ULF144"/>
      <c r="ULG144"/>
      <c r="ULH144"/>
      <c r="ULI144"/>
      <c r="ULJ144"/>
      <c r="ULK144"/>
      <c r="ULL144"/>
      <c r="ULM144"/>
      <c r="ULN144"/>
      <c r="ULO144"/>
      <c r="ULP144"/>
      <c r="ULQ144"/>
      <c r="ULR144"/>
      <c r="ULS144"/>
      <c r="ULT144"/>
      <c r="ULU144"/>
      <c r="ULV144"/>
      <c r="ULW144"/>
      <c r="ULX144"/>
      <c r="ULY144"/>
      <c r="ULZ144"/>
      <c r="UMA144"/>
      <c r="UMB144"/>
      <c r="UMC144"/>
      <c r="UMD144"/>
      <c r="UME144"/>
      <c r="UMF144"/>
      <c r="UMG144"/>
      <c r="UMH144"/>
      <c r="UMI144"/>
      <c r="UMJ144"/>
      <c r="UMK144"/>
      <c r="UML144"/>
      <c r="UMM144"/>
      <c r="UMN144"/>
      <c r="UMO144"/>
      <c r="UMP144"/>
      <c r="UMQ144"/>
      <c r="UMR144"/>
      <c r="UMS144"/>
      <c r="UMT144"/>
      <c r="UMU144"/>
      <c r="UMV144"/>
      <c r="UMW144"/>
      <c r="UMX144"/>
      <c r="UMY144"/>
      <c r="UMZ144"/>
      <c r="UNA144"/>
      <c r="UNB144"/>
      <c r="UNC144"/>
      <c r="UND144"/>
      <c r="UNE144"/>
      <c r="UNF144"/>
      <c r="UNG144"/>
      <c r="UNH144"/>
      <c r="UNI144"/>
      <c r="UNJ144"/>
      <c r="UNK144"/>
      <c r="UNL144"/>
      <c r="UNM144"/>
      <c r="UNN144"/>
      <c r="UNO144"/>
      <c r="UNP144"/>
      <c r="UNQ144"/>
      <c r="UNR144"/>
      <c r="UNS144"/>
      <c r="UNT144"/>
      <c r="UNU144"/>
      <c r="UNV144"/>
      <c r="UNW144"/>
      <c r="UNX144"/>
      <c r="UNY144"/>
      <c r="UNZ144"/>
      <c r="UOA144"/>
      <c r="UOB144"/>
      <c r="UOC144"/>
      <c r="UOD144"/>
      <c r="UOE144"/>
      <c r="UOF144"/>
      <c r="UOG144"/>
      <c r="UOH144"/>
      <c r="UOI144"/>
      <c r="UOJ144"/>
      <c r="UOK144"/>
      <c r="UOL144"/>
      <c r="UOM144"/>
      <c r="UON144"/>
      <c r="UOO144"/>
      <c r="UOP144"/>
      <c r="UOQ144"/>
      <c r="UOR144"/>
      <c r="UOS144"/>
      <c r="UOT144"/>
      <c r="UOU144"/>
      <c r="UOV144"/>
      <c r="UOW144"/>
      <c r="UOX144"/>
      <c r="UOY144"/>
      <c r="UOZ144"/>
      <c r="UPA144"/>
      <c r="UPB144"/>
      <c r="UPC144"/>
      <c r="UPD144"/>
      <c r="UPE144"/>
      <c r="UPF144"/>
      <c r="UPG144"/>
      <c r="UPH144"/>
      <c r="UPI144"/>
      <c r="UPJ144"/>
      <c r="UPK144"/>
      <c r="UPL144"/>
      <c r="UPM144"/>
      <c r="UPN144"/>
      <c r="UPO144"/>
      <c r="UPP144"/>
      <c r="UPQ144"/>
      <c r="UPR144"/>
      <c r="UPS144"/>
      <c r="UPT144"/>
      <c r="UPU144"/>
      <c r="UPV144"/>
      <c r="UPW144"/>
      <c r="UPX144"/>
      <c r="UPY144"/>
      <c r="UPZ144"/>
      <c r="UQA144"/>
      <c r="UQB144"/>
      <c r="UQC144"/>
      <c r="UQD144"/>
      <c r="UQE144"/>
      <c r="UQF144"/>
      <c r="UQG144"/>
      <c r="UQH144"/>
      <c r="UQI144"/>
      <c r="UQJ144"/>
      <c r="UQK144"/>
      <c r="UQL144"/>
      <c r="UQM144"/>
      <c r="UQN144"/>
      <c r="UQO144"/>
      <c r="UQP144"/>
      <c r="UQQ144"/>
      <c r="UQR144"/>
      <c r="UQS144"/>
      <c r="UQT144"/>
      <c r="UQU144"/>
      <c r="UQV144"/>
      <c r="UQW144"/>
      <c r="UQX144"/>
      <c r="UQY144"/>
      <c r="UQZ144"/>
      <c r="URA144"/>
      <c r="URB144"/>
      <c r="URC144"/>
      <c r="URD144"/>
      <c r="URE144"/>
      <c r="URF144"/>
      <c r="URG144"/>
      <c r="URH144"/>
      <c r="URI144"/>
      <c r="URJ144"/>
      <c r="URK144"/>
      <c r="URL144"/>
      <c r="URM144"/>
      <c r="URN144"/>
      <c r="URO144"/>
      <c r="URP144"/>
      <c r="URQ144"/>
      <c r="URR144"/>
      <c r="URS144"/>
      <c r="URT144"/>
      <c r="URU144"/>
      <c r="URV144"/>
      <c r="URW144"/>
      <c r="URX144"/>
      <c r="URY144"/>
      <c r="URZ144"/>
      <c r="USA144"/>
      <c r="USB144"/>
      <c r="USC144"/>
      <c r="USD144"/>
      <c r="USE144"/>
      <c r="USF144"/>
      <c r="USG144"/>
      <c r="USH144"/>
      <c r="USI144"/>
      <c r="USJ144"/>
      <c r="USK144"/>
      <c r="USL144"/>
      <c r="USM144"/>
      <c r="USN144"/>
      <c r="USO144"/>
      <c r="USP144"/>
      <c r="USQ144"/>
      <c r="USR144"/>
      <c r="USS144"/>
      <c r="UST144"/>
      <c r="USU144"/>
      <c r="USV144"/>
      <c r="USW144"/>
      <c r="USX144"/>
      <c r="USY144"/>
      <c r="USZ144"/>
      <c r="UTA144"/>
      <c r="UTB144"/>
      <c r="UTC144"/>
      <c r="UTD144"/>
      <c r="UTE144"/>
      <c r="UTF144"/>
      <c r="UTG144"/>
      <c r="UTH144"/>
      <c r="UTI144"/>
      <c r="UTJ144"/>
      <c r="UTK144"/>
      <c r="UTL144"/>
      <c r="UTM144"/>
      <c r="UTN144"/>
      <c r="UTO144"/>
      <c r="UTP144"/>
      <c r="UTQ144"/>
      <c r="UTR144"/>
      <c r="UTS144"/>
      <c r="UTT144"/>
      <c r="UTU144"/>
      <c r="UTV144"/>
      <c r="UTW144"/>
      <c r="UTX144"/>
      <c r="UTY144"/>
      <c r="UTZ144"/>
      <c r="UUA144"/>
      <c r="UUB144"/>
      <c r="UUC144"/>
      <c r="UUD144"/>
      <c r="UUE144"/>
      <c r="UUF144"/>
      <c r="UUG144"/>
      <c r="UUH144"/>
      <c r="UUI144"/>
      <c r="UUJ144"/>
      <c r="UUK144"/>
      <c r="UUL144"/>
      <c r="UUM144"/>
      <c r="UUN144"/>
      <c r="UUO144"/>
      <c r="UUP144"/>
      <c r="UUQ144"/>
      <c r="UUR144"/>
      <c r="UUS144"/>
      <c r="UUT144"/>
      <c r="UUU144"/>
      <c r="UUV144"/>
      <c r="UUW144"/>
      <c r="UUX144"/>
      <c r="UUY144"/>
      <c r="UUZ144"/>
      <c r="UVA144"/>
      <c r="UVB144"/>
      <c r="UVC144"/>
      <c r="UVD144"/>
      <c r="UVE144"/>
      <c r="UVF144"/>
      <c r="UVG144"/>
      <c r="UVH144"/>
      <c r="UVI144"/>
      <c r="UVJ144"/>
      <c r="UVK144"/>
      <c r="UVL144"/>
      <c r="UVM144"/>
      <c r="UVN144"/>
      <c r="UVO144"/>
      <c r="UVP144"/>
      <c r="UVQ144"/>
      <c r="UVR144"/>
      <c r="UVS144"/>
      <c r="UVT144"/>
      <c r="UVU144"/>
      <c r="UVV144"/>
      <c r="UVW144"/>
      <c r="UVX144"/>
      <c r="UVY144"/>
      <c r="UVZ144"/>
      <c r="UWA144"/>
      <c r="UWB144"/>
      <c r="UWC144"/>
      <c r="UWD144"/>
      <c r="UWE144"/>
      <c r="UWF144"/>
      <c r="UWG144"/>
      <c r="UWH144"/>
      <c r="UWI144"/>
      <c r="UWJ144"/>
      <c r="UWK144"/>
      <c r="UWL144"/>
      <c r="UWM144"/>
      <c r="UWN144"/>
      <c r="UWO144"/>
      <c r="UWP144"/>
      <c r="UWQ144"/>
      <c r="UWR144"/>
      <c r="UWS144"/>
      <c r="UWT144"/>
      <c r="UWU144"/>
      <c r="UWV144"/>
      <c r="UWW144"/>
      <c r="UWX144"/>
      <c r="UWY144"/>
      <c r="UWZ144"/>
      <c r="UXA144"/>
      <c r="UXB144"/>
      <c r="UXC144"/>
      <c r="UXD144"/>
      <c r="UXE144"/>
      <c r="UXF144"/>
      <c r="UXG144"/>
      <c r="UXH144"/>
      <c r="UXI144"/>
      <c r="UXJ144"/>
      <c r="UXK144"/>
      <c r="UXL144"/>
      <c r="UXM144"/>
      <c r="UXN144"/>
      <c r="UXO144"/>
      <c r="UXP144"/>
      <c r="UXQ144"/>
      <c r="UXR144"/>
      <c r="UXS144"/>
      <c r="UXT144"/>
      <c r="UXU144"/>
      <c r="UXV144"/>
      <c r="UXW144"/>
      <c r="UXX144"/>
      <c r="UXY144"/>
      <c r="UXZ144"/>
      <c r="UYA144"/>
      <c r="UYB144"/>
      <c r="UYC144"/>
      <c r="UYD144"/>
      <c r="UYE144"/>
      <c r="UYF144"/>
      <c r="UYG144"/>
      <c r="UYH144"/>
      <c r="UYI144"/>
      <c r="UYJ144"/>
      <c r="UYK144"/>
      <c r="UYL144"/>
      <c r="UYM144"/>
      <c r="UYN144"/>
      <c r="UYO144"/>
      <c r="UYP144"/>
      <c r="UYQ144"/>
      <c r="UYR144"/>
      <c r="UYS144"/>
      <c r="UYT144"/>
      <c r="UYU144"/>
      <c r="UYV144"/>
      <c r="UYW144"/>
      <c r="UYX144"/>
      <c r="UYY144"/>
      <c r="UYZ144"/>
      <c r="UZA144"/>
      <c r="UZB144"/>
      <c r="UZC144"/>
      <c r="UZD144"/>
      <c r="UZE144"/>
      <c r="UZF144"/>
      <c r="UZG144"/>
      <c r="UZH144"/>
      <c r="UZI144"/>
      <c r="UZJ144"/>
      <c r="UZK144"/>
      <c r="UZL144"/>
      <c r="UZM144"/>
      <c r="UZN144"/>
      <c r="UZO144"/>
      <c r="UZP144"/>
      <c r="UZQ144"/>
      <c r="UZR144"/>
      <c r="UZS144"/>
      <c r="UZT144"/>
      <c r="UZU144"/>
      <c r="UZV144"/>
      <c r="UZW144"/>
      <c r="UZX144"/>
      <c r="UZY144"/>
      <c r="UZZ144"/>
      <c r="VAA144"/>
      <c r="VAB144"/>
      <c r="VAC144"/>
      <c r="VAD144"/>
      <c r="VAE144"/>
      <c r="VAF144"/>
      <c r="VAG144"/>
      <c r="VAH144"/>
      <c r="VAI144"/>
      <c r="VAJ144"/>
      <c r="VAK144"/>
      <c r="VAL144"/>
      <c r="VAM144"/>
      <c r="VAN144"/>
      <c r="VAO144"/>
      <c r="VAP144"/>
      <c r="VAQ144"/>
      <c r="VAR144"/>
      <c r="VAS144"/>
      <c r="VAT144"/>
      <c r="VAU144"/>
      <c r="VAV144"/>
      <c r="VAW144"/>
      <c r="VAX144"/>
      <c r="VAY144"/>
      <c r="VAZ144"/>
      <c r="VBA144"/>
      <c r="VBB144"/>
      <c r="VBC144"/>
      <c r="VBD144"/>
      <c r="VBE144"/>
      <c r="VBF144"/>
      <c r="VBG144"/>
      <c r="VBH144"/>
      <c r="VBI144"/>
      <c r="VBJ144"/>
      <c r="VBK144"/>
      <c r="VBL144"/>
      <c r="VBM144"/>
      <c r="VBN144"/>
      <c r="VBO144"/>
      <c r="VBP144"/>
      <c r="VBQ144"/>
      <c r="VBR144"/>
      <c r="VBS144"/>
      <c r="VBT144"/>
      <c r="VBU144"/>
      <c r="VBV144"/>
      <c r="VBW144"/>
      <c r="VBX144"/>
      <c r="VBY144"/>
      <c r="VBZ144"/>
      <c r="VCA144"/>
      <c r="VCB144"/>
      <c r="VCC144"/>
      <c r="VCD144"/>
      <c r="VCE144"/>
      <c r="VCF144"/>
      <c r="VCG144"/>
      <c r="VCH144"/>
      <c r="VCI144"/>
      <c r="VCJ144"/>
      <c r="VCK144"/>
      <c r="VCL144"/>
      <c r="VCM144"/>
      <c r="VCN144"/>
      <c r="VCO144"/>
      <c r="VCP144"/>
      <c r="VCQ144"/>
      <c r="VCR144"/>
      <c r="VCS144"/>
      <c r="VCT144"/>
      <c r="VCU144"/>
      <c r="VCV144"/>
      <c r="VCW144"/>
      <c r="VCX144"/>
      <c r="VCY144"/>
      <c r="VCZ144"/>
      <c r="VDA144"/>
      <c r="VDB144"/>
      <c r="VDC144"/>
      <c r="VDD144"/>
      <c r="VDE144"/>
      <c r="VDF144"/>
      <c r="VDG144"/>
      <c r="VDH144"/>
      <c r="VDI144"/>
      <c r="VDJ144"/>
      <c r="VDK144"/>
      <c r="VDL144"/>
      <c r="VDM144"/>
      <c r="VDN144"/>
      <c r="VDO144"/>
      <c r="VDP144"/>
      <c r="VDQ144"/>
      <c r="VDR144"/>
      <c r="VDS144"/>
      <c r="VDT144"/>
      <c r="VDU144"/>
      <c r="VDV144"/>
      <c r="VDW144"/>
      <c r="VDX144"/>
      <c r="VDY144"/>
      <c r="VDZ144"/>
      <c r="VEA144"/>
      <c r="VEB144"/>
      <c r="VEC144"/>
      <c r="VED144"/>
      <c r="VEE144"/>
      <c r="VEF144"/>
      <c r="VEG144"/>
      <c r="VEH144"/>
      <c r="VEI144"/>
      <c r="VEJ144"/>
      <c r="VEK144"/>
      <c r="VEL144"/>
      <c r="VEM144"/>
      <c r="VEN144"/>
      <c r="VEO144"/>
      <c r="VEP144"/>
      <c r="VEQ144"/>
      <c r="VER144"/>
      <c r="VES144"/>
      <c r="VET144"/>
      <c r="VEU144"/>
      <c r="VEV144"/>
      <c r="VEW144"/>
      <c r="VEX144"/>
      <c r="VEY144"/>
      <c r="VEZ144"/>
      <c r="VFA144"/>
      <c r="VFB144"/>
      <c r="VFC144"/>
      <c r="VFD144"/>
      <c r="VFE144"/>
      <c r="VFF144"/>
      <c r="VFG144"/>
      <c r="VFH144"/>
      <c r="VFI144"/>
      <c r="VFJ144"/>
      <c r="VFK144"/>
      <c r="VFL144"/>
      <c r="VFM144"/>
      <c r="VFN144"/>
      <c r="VFO144"/>
      <c r="VFP144"/>
      <c r="VFQ144"/>
      <c r="VFR144"/>
      <c r="VFS144"/>
      <c r="VFT144"/>
      <c r="VFU144"/>
      <c r="VFV144"/>
      <c r="VFW144"/>
      <c r="VFX144"/>
      <c r="VFY144"/>
      <c r="VFZ144"/>
      <c r="VGA144"/>
      <c r="VGB144"/>
      <c r="VGC144"/>
      <c r="VGD144"/>
      <c r="VGE144"/>
      <c r="VGF144"/>
      <c r="VGG144"/>
      <c r="VGH144"/>
      <c r="VGI144"/>
      <c r="VGJ144"/>
      <c r="VGK144"/>
      <c r="VGL144"/>
      <c r="VGM144"/>
      <c r="VGN144"/>
      <c r="VGO144"/>
      <c r="VGP144"/>
      <c r="VGQ144"/>
      <c r="VGR144"/>
      <c r="VGS144"/>
      <c r="VGT144"/>
      <c r="VGU144"/>
      <c r="VGV144"/>
      <c r="VGW144"/>
      <c r="VGX144"/>
      <c r="VGY144"/>
      <c r="VGZ144"/>
      <c r="VHA144"/>
      <c r="VHB144"/>
      <c r="VHC144"/>
      <c r="VHD144"/>
      <c r="VHE144"/>
      <c r="VHF144"/>
      <c r="VHG144"/>
      <c r="VHH144"/>
      <c r="VHI144"/>
      <c r="VHJ144"/>
      <c r="VHK144"/>
      <c r="VHL144"/>
      <c r="VHM144"/>
      <c r="VHN144"/>
      <c r="VHO144"/>
      <c r="VHP144"/>
      <c r="VHQ144"/>
      <c r="VHR144"/>
      <c r="VHS144"/>
      <c r="VHT144"/>
      <c r="VHU144"/>
      <c r="VHV144"/>
      <c r="VHW144"/>
      <c r="VHX144"/>
      <c r="VHY144"/>
      <c r="VHZ144"/>
      <c r="VIA144"/>
      <c r="VIB144"/>
      <c r="VIC144"/>
      <c r="VID144"/>
      <c r="VIE144"/>
      <c r="VIF144"/>
      <c r="VIG144"/>
      <c r="VIH144"/>
      <c r="VII144"/>
      <c r="VIJ144"/>
      <c r="VIK144"/>
      <c r="VIL144"/>
      <c r="VIM144"/>
      <c r="VIN144"/>
      <c r="VIO144"/>
      <c r="VIP144"/>
      <c r="VIQ144"/>
      <c r="VIR144"/>
      <c r="VIS144"/>
      <c r="VIT144"/>
      <c r="VIU144"/>
      <c r="VIV144"/>
      <c r="VIW144"/>
      <c r="VIX144"/>
      <c r="VIY144"/>
      <c r="VIZ144"/>
      <c r="VJA144"/>
      <c r="VJB144"/>
      <c r="VJC144"/>
      <c r="VJD144"/>
      <c r="VJE144"/>
      <c r="VJF144"/>
      <c r="VJG144"/>
      <c r="VJH144"/>
      <c r="VJI144"/>
      <c r="VJJ144"/>
      <c r="VJK144"/>
      <c r="VJL144"/>
      <c r="VJM144"/>
      <c r="VJN144"/>
      <c r="VJO144"/>
      <c r="VJP144"/>
      <c r="VJQ144"/>
      <c r="VJR144"/>
      <c r="VJS144"/>
      <c r="VJT144"/>
      <c r="VJU144"/>
      <c r="VJV144"/>
      <c r="VJW144"/>
      <c r="VJX144"/>
      <c r="VJY144"/>
      <c r="VJZ144"/>
      <c r="VKA144"/>
      <c r="VKB144"/>
      <c r="VKC144"/>
      <c r="VKD144"/>
      <c r="VKE144"/>
      <c r="VKF144"/>
      <c r="VKG144"/>
      <c r="VKH144"/>
      <c r="VKI144"/>
      <c r="VKJ144"/>
      <c r="VKK144"/>
      <c r="VKL144"/>
      <c r="VKM144"/>
      <c r="VKN144"/>
      <c r="VKO144"/>
      <c r="VKP144"/>
      <c r="VKQ144"/>
      <c r="VKR144"/>
      <c r="VKS144"/>
      <c r="VKT144"/>
      <c r="VKU144"/>
      <c r="VKV144"/>
      <c r="VKW144"/>
      <c r="VKX144"/>
      <c r="VKY144"/>
      <c r="VKZ144"/>
      <c r="VLA144"/>
      <c r="VLB144"/>
      <c r="VLC144"/>
      <c r="VLD144"/>
      <c r="VLE144"/>
      <c r="VLF144"/>
      <c r="VLG144"/>
      <c r="VLH144"/>
      <c r="VLI144"/>
      <c r="VLJ144"/>
      <c r="VLK144"/>
      <c r="VLL144"/>
      <c r="VLM144"/>
      <c r="VLN144"/>
      <c r="VLO144"/>
      <c r="VLP144"/>
      <c r="VLQ144"/>
      <c r="VLR144"/>
      <c r="VLS144"/>
      <c r="VLT144"/>
      <c r="VLU144"/>
      <c r="VLV144"/>
      <c r="VLW144"/>
      <c r="VLX144"/>
      <c r="VLY144"/>
      <c r="VLZ144"/>
      <c r="VMA144"/>
      <c r="VMB144"/>
      <c r="VMC144"/>
      <c r="VMD144"/>
      <c r="VME144"/>
      <c r="VMF144"/>
      <c r="VMG144"/>
      <c r="VMH144"/>
      <c r="VMI144"/>
      <c r="VMJ144"/>
      <c r="VMK144"/>
      <c r="VML144"/>
      <c r="VMM144"/>
      <c r="VMN144"/>
      <c r="VMO144"/>
      <c r="VMP144"/>
      <c r="VMQ144"/>
      <c r="VMR144"/>
      <c r="VMS144"/>
      <c r="VMT144"/>
      <c r="VMU144"/>
      <c r="VMV144"/>
      <c r="VMW144"/>
      <c r="VMX144"/>
      <c r="VMY144"/>
      <c r="VMZ144"/>
      <c r="VNA144"/>
      <c r="VNB144"/>
      <c r="VNC144"/>
      <c r="VND144"/>
      <c r="VNE144"/>
      <c r="VNF144"/>
      <c r="VNG144"/>
      <c r="VNH144"/>
      <c r="VNI144"/>
      <c r="VNJ144"/>
      <c r="VNK144"/>
      <c r="VNL144"/>
      <c r="VNM144"/>
      <c r="VNN144"/>
      <c r="VNO144"/>
      <c r="VNP144"/>
      <c r="VNQ144"/>
      <c r="VNR144"/>
      <c r="VNS144"/>
      <c r="VNT144"/>
      <c r="VNU144"/>
      <c r="VNV144"/>
      <c r="VNW144"/>
      <c r="VNX144"/>
      <c r="VNY144"/>
      <c r="VNZ144"/>
      <c r="VOA144"/>
      <c r="VOB144"/>
      <c r="VOC144"/>
      <c r="VOD144"/>
      <c r="VOE144"/>
      <c r="VOF144"/>
      <c r="VOG144"/>
      <c r="VOH144"/>
      <c r="VOI144"/>
      <c r="VOJ144"/>
      <c r="VOK144"/>
      <c r="VOL144"/>
      <c r="VOM144"/>
      <c r="VON144"/>
      <c r="VOO144"/>
      <c r="VOP144"/>
      <c r="VOQ144"/>
      <c r="VOR144"/>
      <c r="VOS144"/>
      <c r="VOT144"/>
      <c r="VOU144"/>
      <c r="VOV144"/>
      <c r="VOW144"/>
      <c r="VOX144"/>
      <c r="VOY144"/>
      <c r="VOZ144"/>
      <c r="VPA144"/>
      <c r="VPB144"/>
      <c r="VPC144"/>
      <c r="VPD144"/>
      <c r="VPE144"/>
      <c r="VPF144"/>
      <c r="VPG144"/>
      <c r="VPH144"/>
      <c r="VPI144"/>
      <c r="VPJ144"/>
      <c r="VPK144"/>
      <c r="VPL144"/>
      <c r="VPM144"/>
      <c r="VPN144"/>
      <c r="VPO144"/>
      <c r="VPP144"/>
      <c r="VPQ144"/>
      <c r="VPR144"/>
      <c r="VPS144"/>
      <c r="VPT144"/>
      <c r="VPU144"/>
      <c r="VPV144"/>
      <c r="VPW144"/>
      <c r="VPX144"/>
      <c r="VPY144"/>
      <c r="VPZ144"/>
      <c r="VQA144"/>
      <c r="VQB144"/>
      <c r="VQC144"/>
      <c r="VQD144"/>
      <c r="VQE144"/>
      <c r="VQF144"/>
      <c r="VQG144"/>
      <c r="VQH144"/>
      <c r="VQI144"/>
      <c r="VQJ144"/>
      <c r="VQK144"/>
      <c r="VQL144"/>
      <c r="VQM144"/>
      <c r="VQN144"/>
      <c r="VQO144"/>
      <c r="VQP144"/>
      <c r="VQQ144"/>
      <c r="VQR144"/>
      <c r="VQS144"/>
      <c r="VQT144"/>
      <c r="VQU144"/>
      <c r="VQV144"/>
      <c r="VQW144"/>
      <c r="VQX144"/>
      <c r="VQY144"/>
      <c r="VQZ144"/>
      <c r="VRA144"/>
      <c r="VRB144"/>
      <c r="VRC144"/>
      <c r="VRD144"/>
      <c r="VRE144"/>
      <c r="VRF144"/>
      <c r="VRG144"/>
      <c r="VRH144"/>
      <c r="VRI144"/>
      <c r="VRJ144"/>
      <c r="VRK144"/>
      <c r="VRL144"/>
      <c r="VRM144"/>
      <c r="VRN144"/>
      <c r="VRO144"/>
      <c r="VRP144"/>
      <c r="VRQ144"/>
      <c r="VRR144"/>
      <c r="VRS144"/>
      <c r="VRT144"/>
      <c r="VRU144"/>
      <c r="VRV144"/>
      <c r="VRW144"/>
      <c r="VRX144"/>
      <c r="VRY144"/>
      <c r="VRZ144"/>
      <c r="VSA144"/>
      <c r="VSB144"/>
      <c r="VSC144"/>
      <c r="VSD144"/>
      <c r="VSE144"/>
      <c r="VSF144"/>
      <c r="VSG144"/>
      <c r="VSH144"/>
      <c r="VSI144"/>
      <c r="VSJ144"/>
      <c r="VSK144"/>
      <c r="VSL144"/>
      <c r="VSM144"/>
      <c r="VSN144"/>
      <c r="VSO144"/>
      <c r="VSP144"/>
      <c r="VSQ144"/>
      <c r="VSR144"/>
      <c r="VSS144"/>
      <c r="VST144"/>
      <c r="VSU144"/>
      <c r="VSV144"/>
      <c r="VSW144"/>
      <c r="VSX144"/>
      <c r="VSY144"/>
      <c r="VSZ144"/>
      <c r="VTA144"/>
      <c r="VTB144"/>
      <c r="VTC144"/>
      <c r="VTD144"/>
      <c r="VTE144"/>
      <c r="VTF144"/>
      <c r="VTG144"/>
      <c r="VTH144"/>
      <c r="VTI144"/>
      <c r="VTJ144"/>
      <c r="VTK144"/>
      <c r="VTL144"/>
      <c r="VTM144"/>
      <c r="VTN144"/>
      <c r="VTO144"/>
      <c r="VTP144"/>
      <c r="VTQ144"/>
      <c r="VTR144"/>
      <c r="VTS144"/>
      <c r="VTT144"/>
      <c r="VTU144"/>
      <c r="VTV144"/>
      <c r="VTW144"/>
      <c r="VTX144"/>
      <c r="VTY144"/>
      <c r="VTZ144"/>
      <c r="VUA144"/>
      <c r="VUB144"/>
      <c r="VUC144"/>
      <c r="VUD144"/>
      <c r="VUE144"/>
      <c r="VUF144"/>
      <c r="VUG144"/>
      <c r="VUH144"/>
      <c r="VUI144"/>
      <c r="VUJ144"/>
      <c r="VUK144"/>
      <c r="VUL144"/>
      <c r="VUM144"/>
      <c r="VUN144"/>
      <c r="VUO144"/>
      <c r="VUP144"/>
      <c r="VUQ144"/>
      <c r="VUR144"/>
      <c r="VUS144"/>
      <c r="VUT144"/>
      <c r="VUU144"/>
      <c r="VUV144"/>
      <c r="VUW144"/>
      <c r="VUX144"/>
      <c r="VUY144"/>
      <c r="VUZ144"/>
      <c r="VVA144"/>
      <c r="VVB144"/>
      <c r="VVC144"/>
      <c r="VVD144"/>
      <c r="VVE144"/>
      <c r="VVF144"/>
      <c r="VVG144"/>
      <c r="VVH144"/>
      <c r="VVI144"/>
      <c r="VVJ144"/>
      <c r="VVK144"/>
      <c r="VVL144"/>
      <c r="VVM144"/>
      <c r="VVN144"/>
      <c r="VVO144"/>
      <c r="VVP144"/>
      <c r="VVQ144"/>
      <c r="VVR144"/>
      <c r="VVS144"/>
      <c r="VVT144"/>
      <c r="VVU144"/>
      <c r="VVV144"/>
      <c r="VVW144"/>
      <c r="VVX144"/>
      <c r="VVY144"/>
      <c r="VVZ144"/>
      <c r="VWA144"/>
      <c r="VWB144"/>
      <c r="VWC144"/>
      <c r="VWD144"/>
      <c r="VWE144"/>
      <c r="VWF144"/>
      <c r="VWG144"/>
      <c r="VWH144"/>
      <c r="VWI144"/>
      <c r="VWJ144"/>
      <c r="VWK144"/>
      <c r="VWL144"/>
      <c r="VWM144"/>
      <c r="VWN144"/>
      <c r="VWO144"/>
      <c r="VWP144"/>
      <c r="VWQ144"/>
      <c r="VWR144"/>
      <c r="VWS144"/>
      <c r="VWT144"/>
      <c r="VWU144"/>
      <c r="VWV144"/>
      <c r="VWW144"/>
      <c r="VWX144"/>
      <c r="VWY144"/>
      <c r="VWZ144"/>
      <c r="VXA144"/>
      <c r="VXB144"/>
      <c r="VXC144"/>
      <c r="VXD144"/>
      <c r="VXE144"/>
      <c r="VXF144"/>
      <c r="VXG144"/>
      <c r="VXH144"/>
      <c r="VXI144"/>
      <c r="VXJ144"/>
      <c r="VXK144"/>
      <c r="VXL144"/>
      <c r="VXM144"/>
      <c r="VXN144"/>
      <c r="VXO144"/>
      <c r="VXP144"/>
      <c r="VXQ144"/>
      <c r="VXR144"/>
      <c r="VXS144"/>
      <c r="VXT144"/>
      <c r="VXU144"/>
      <c r="VXV144"/>
      <c r="VXW144"/>
      <c r="VXX144"/>
      <c r="VXY144"/>
      <c r="VXZ144"/>
      <c r="VYA144"/>
      <c r="VYB144"/>
      <c r="VYC144"/>
      <c r="VYD144"/>
      <c r="VYE144"/>
      <c r="VYF144"/>
      <c r="VYG144"/>
      <c r="VYH144"/>
      <c r="VYI144"/>
      <c r="VYJ144"/>
      <c r="VYK144"/>
      <c r="VYL144"/>
      <c r="VYM144"/>
      <c r="VYN144"/>
      <c r="VYO144"/>
      <c r="VYP144"/>
      <c r="VYQ144"/>
      <c r="VYR144"/>
      <c r="VYS144"/>
      <c r="VYT144"/>
      <c r="VYU144"/>
      <c r="VYV144"/>
      <c r="VYW144"/>
      <c r="VYX144"/>
      <c r="VYY144"/>
      <c r="VYZ144"/>
      <c r="VZA144"/>
      <c r="VZB144"/>
      <c r="VZC144"/>
      <c r="VZD144"/>
      <c r="VZE144"/>
      <c r="VZF144"/>
      <c r="VZG144"/>
      <c r="VZH144"/>
      <c r="VZI144"/>
      <c r="VZJ144"/>
      <c r="VZK144"/>
      <c r="VZL144"/>
      <c r="VZM144"/>
      <c r="VZN144"/>
      <c r="VZO144"/>
      <c r="VZP144"/>
      <c r="VZQ144"/>
      <c r="VZR144"/>
      <c r="VZS144"/>
      <c r="VZT144"/>
      <c r="VZU144"/>
      <c r="VZV144"/>
      <c r="VZW144"/>
      <c r="VZX144"/>
      <c r="VZY144"/>
      <c r="VZZ144"/>
      <c r="WAA144"/>
      <c r="WAB144"/>
      <c r="WAC144"/>
      <c r="WAD144"/>
      <c r="WAE144"/>
      <c r="WAF144"/>
      <c r="WAG144"/>
      <c r="WAH144"/>
      <c r="WAI144"/>
      <c r="WAJ144"/>
      <c r="WAK144"/>
      <c r="WAL144"/>
      <c r="WAM144"/>
      <c r="WAN144"/>
      <c r="WAO144"/>
      <c r="WAP144"/>
      <c r="WAQ144"/>
      <c r="WAR144"/>
      <c r="WAS144"/>
      <c r="WAT144"/>
      <c r="WAU144"/>
      <c r="WAV144"/>
      <c r="WAW144"/>
      <c r="WAX144"/>
      <c r="WAY144"/>
      <c r="WAZ144"/>
      <c r="WBA144"/>
      <c r="WBB144"/>
      <c r="WBC144"/>
      <c r="WBD144"/>
      <c r="WBE144"/>
      <c r="WBF144"/>
      <c r="WBG144"/>
      <c r="WBH144"/>
      <c r="WBI144"/>
      <c r="WBJ144"/>
      <c r="WBK144"/>
      <c r="WBL144"/>
      <c r="WBM144"/>
      <c r="WBN144"/>
      <c r="WBO144"/>
      <c r="WBP144"/>
      <c r="WBQ144"/>
      <c r="WBR144"/>
      <c r="WBS144"/>
      <c r="WBT144"/>
      <c r="WBU144"/>
      <c r="WBV144"/>
      <c r="WBW144"/>
      <c r="WBX144"/>
      <c r="WBY144"/>
      <c r="WBZ144"/>
      <c r="WCA144"/>
      <c r="WCB144"/>
      <c r="WCC144"/>
      <c r="WCD144"/>
      <c r="WCE144"/>
      <c r="WCF144"/>
      <c r="WCG144"/>
      <c r="WCH144"/>
      <c r="WCI144"/>
      <c r="WCJ144"/>
      <c r="WCK144"/>
      <c r="WCL144"/>
      <c r="WCM144"/>
      <c r="WCN144"/>
      <c r="WCO144"/>
      <c r="WCP144"/>
      <c r="WCQ144"/>
      <c r="WCR144"/>
      <c r="WCS144"/>
      <c r="WCT144"/>
      <c r="WCU144"/>
      <c r="WCV144"/>
      <c r="WCW144"/>
      <c r="WCX144"/>
      <c r="WCY144"/>
      <c r="WCZ144"/>
      <c r="WDA144"/>
      <c r="WDB144"/>
      <c r="WDC144"/>
      <c r="WDD144"/>
      <c r="WDE144"/>
      <c r="WDF144"/>
      <c r="WDG144"/>
      <c r="WDH144"/>
      <c r="WDI144"/>
      <c r="WDJ144"/>
      <c r="WDK144"/>
      <c r="WDL144"/>
      <c r="WDM144"/>
      <c r="WDN144"/>
      <c r="WDO144"/>
      <c r="WDP144"/>
      <c r="WDQ144"/>
      <c r="WDR144"/>
      <c r="WDS144"/>
      <c r="WDT144"/>
      <c r="WDU144"/>
      <c r="WDV144"/>
      <c r="WDW144"/>
      <c r="WDX144"/>
      <c r="WDY144"/>
      <c r="WDZ144"/>
      <c r="WEA144"/>
      <c r="WEB144"/>
      <c r="WEC144"/>
      <c r="WED144"/>
      <c r="WEE144"/>
      <c r="WEF144"/>
      <c r="WEG144"/>
      <c r="WEH144"/>
      <c r="WEI144"/>
      <c r="WEJ144"/>
      <c r="WEK144"/>
      <c r="WEL144"/>
      <c r="WEM144"/>
      <c r="WEN144"/>
      <c r="WEO144"/>
      <c r="WEP144"/>
      <c r="WEQ144"/>
      <c r="WER144"/>
      <c r="WES144"/>
      <c r="WET144"/>
      <c r="WEU144"/>
      <c r="WEV144"/>
      <c r="WEW144"/>
      <c r="WEX144"/>
      <c r="WEY144"/>
      <c r="WEZ144"/>
      <c r="WFA144"/>
      <c r="WFB144"/>
      <c r="WFC144"/>
      <c r="WFD144"/>
      <c r="WFE144"/>
      <c r="WFF144"/>
      <c r="WFG144"/>
      <c r="WFH144"/>
      <c r="WFI144"/>
      <c r="WFJ144"/>
      <c r="WFK144"/>
      <c r="WFL144"/>
      <c r="WFM144"/>
      <c r="WFN144"/>
      <c r="WFO144"/>
      <c r="WFP144"/>
      <c r="WFQ144"/>
      <c r="WFR144"/>
      <c r="WFS144"/>
      <c r="WFT144"/>
      <c r="WFU144"/>
      <c r="WFV144"/>
      <c r="WFW144"/>
      <c r="WFX144"/>
      <c r="WFY144"/>
      <c r="WFZ144"/>
      <c r="WGA144"/>
      <c r="WGB144"/>
      <c r="WGC144"/>
      <c r="WGD144"/>
      <c r="WGE144"/>
      <c r="WGF144"/>
      <c r="WGG144"/>
      <c r="WGH144"/>
      <c r="WGI144"/>
      <c r="WGJ144"/>
      <c r="WGK144"/>
      <c r="WGL144"/>
      <c r="WGM144"/>
      <c r="WGN144"/>
      <c r="WGO144"/>
      <c r="WGP144"/>
      <c r="WGQ144"/>
      <c r="WGR144"/>
      <c r="WGS144"/>
      <c r="WGT144"/>
      <c r="WGU144"/>
      <c r="WGV144"/>
      <c r="WGW144"/>
      <c r="WGX144"/>
      <c r="WGY144"/>
      <c r="WGZ144"/>
      <c r="WHA144"/>
      <c r="WHB144"/>
      <c r="WHC144"/>
      <c r="WHD144"/>
      <c r="WHE144"/>
      <c r="WHF144"/>
      <c r="WHG144"/>
      <c r="WHH144"/>
      <c r="WHI144"/>
      <c r="WHJ144"/>
      <c r="WHK144"/>
      <c r="WHL144"/>
      <c r="WHM144"/>
      <c r="WHN144"/>
      <c r="WHO144"/>
      <c r="WHP144"/>
      <c r="WHQ144"/>
      <c r="WHR144"/>
      <c r="WHS144"/>
      <c r="WHT144"/>
      <c r="WHU144"/>
      <c r="WHV144"/>
      <c r="WHW144"/>
      <c r="WHX144"/>
      <c r="WHY144"/>
      <c r="WHZ144"/>
      <c r="WIA144"/>
      <c r="WIB144"/>
      <c r="WIC144"/>
      <c r="WID144"/>
      <c r="WIE144"/>
      <c r="WIF144"/>
      <c r="WIG144"/>
      <c r="WIH144"/>
      <c r="WII144"/>
      <c r="WIJ144"/>
      <c r="WIK144"/>
      <c r="WIL144"/>
      <c r="WIM144"/>
      <c r="WIN144"/>
      <c r="WIO144"/>
      <c r="WIP144"/>
      <c r="WIQ144"/>
      <c r="WIR144"/>
      <c r="WIS144"/>
      <c r="WIT144"/>
      <c r="WIU144"/>
      <c r="WIV144"/>
      <c r="WIW144"/>
      <c r="WIX144"/>
      <c r="WIY144"/>
      <c r="WIZ144"/>
      <c r="WJA144"/>
      <c r="WJB144"/>
      <c r="WJC144"/>
      <c r="WJD144"/>
      <c r="WJE144"/>
      <c r="WJF144"/>
      <c r="WJG144"/>
      <c r="WJH144"/>
      <c r="WJI144"/>
      <c r="WJJ144"/>
      <c r="WJK144"/>
      <c r="WJL144"/>
      <c r="WJM144"/>
      <c r="WJN144"/>
      <c r="WJO144"/>
      <c r="WJP144"/>
      <c r="WJQ144"/>
      <c r="WJR144"/>
      <c r="WJS144"/>
      <c r="WJT144"/>
      <c r="WJU144"/>
      <c r="WJV144"/>
      <c r="WJW144"/>
      <c r="WJX144"/>
      <c r="WJY144"/>
      <c r="WJZ144"/>
      <c r="WKA144"/>
      <c r="WKB144"/>
      <c r="WKC144"/>
      <c r="WKD144"/>
      <c r="WKE144"/>
      <c r="WKF144"/>
      <c r="WKG144"/>
      <c r="WKH144"/>
      <c r="WKI144"/>
      <c r="WKJ144"/>
      <c r="WKK144"/>
      <c r="WKL144"/>
      <c r="WKM144"/>
      <c r="WKN144"/>
      <c r="WKO144"/>
      <c r="WKP144"/>
      <c r="WKQ144"/>
      <c r="WKR144"/>
      <c r="WKS144"/>
      <c r="WKT144"/>
      <c r="WKU144"/>
      <c r="WKV144"/>
      <c r="WKW144"/>
      <c r="WKX144"/>
      <c r="WKY144"/>
      <c r="WKZ144"/>
      <c r="WLA144"/>
      <c r="WLB144"/>
      <c r="WLC144"/>
      <c r="WLD144"/>
      <c r="WLE144"/>
      <c r="WLF144"/>
      <c r="WLG144"/>
      <c r="WLH144"/>
      <c r="WLI144"/>
      <c r="WLJ144"/>
      <c r="WLK144"/>
      <c r="WLL144"/>
      <c r="WLM144"/>
      <c r="WLN144"/>
      <c r="WLO144"/>
      <c r="WLP144"/>
      <c r="WLQ144"/>
      <c r="WLR144"/>
      <c r="WLS144"/>
      <c r="WLT144"/>
      <c r="WLU144"/>
      <c r="WLV144"/>
      <c r="WLW144"/>
      <c r="WLX144"/>
      <c r="WLY144"/>
      <c r="WLZ144"/>
      <c r="WMA144"/>
      <c r="WMB144"/>
      <c r="WMC144"/>
      <c r="WMD144"/>
      <c r="WME144"/>
      <c r="WMF144"/>
      <c r="WMG144"/>
      <c r="WMH144"/>
      <c r="WMI144"/>
      <c r="WMJ144"/>
      <c r="WMK144"/>
      <c r="WML144"/>
      <c r="WMM144"/>
      <c r="WMN144"/>
      <c r="WMO144"/>
      <c r="WMP144"/>
      <c r="WMQ144"/>
      <c r="WMR144"/>
      <c r="WMS144"/>
      <c r="WMT144"/>
      <c r="WMU144"/>
      <c r="WMV144"/>
      <c r="WMW144"/>
      <c r="WMX144"/>
      <c r="WMY144"/>
      <c r="WMZ144"/>
      <c r="WNA144"/>
      <c r="WNB144"/>
      <c r="WNC144"/>
      <c r="WND144"/>
      <c r="WNE144"/>
      <c r="WNF144"/>
      <c r="WNG144"/>
      <c r="WNH144"/>
      <c r="WNI144"/>
      <c r="WNJ144"/>
      <c r="WNK144"/>
      <c r="WNL144"/>
      <c r="WNM144"/>
      <c r="WNN144"/>
      <c r="WNO144"/>
      <c r="WNP144"/>
      <c r="WNQ144"/>
      <c r="WNR144"/>
      <c r="WNS144"/>
      <c r="WNT144"/>
      <c r="WNU144"/>
      <c r="WNV144"/>
      <c r="WNW144"/>
      <c r="WNX144"/>
      <c r="WNY144"/>
      <c r="WNZ144"/>
      <c r="WOA144"/>
      <c r="WOB144"/>
      <c r="WOC144"/>
      <c r="WOD144"/>
      <c r="WOE144"/>
      <c r="WOF144"/>
      <c r="WOG144"/>
      <c r="WOH144"/>
      <c r="WOI144"/>
      <c r="WOJ144"/>
      <c r="WOK144"/>
      <c r="WOL144"/>
      <c r="WOM144"/>
      <c r="WON144"/>
      <c r="WOO144"/>
      <c r="WOP144"/>
      <c r="WOQ144"/>
      <c r="WOR144"/>
      <c r="WOS144"/>
      <c r="WOT144"/>
      <c r="WOU144"/>
      <c r="WOV144"/>
      <c r="WOW144"/>
      <c r="WOX144"/>
      <c r="WOY144"/>
      <c r="WOZ144"/>
      <c r="WPA144"/>
      <c r="WPB144"/>
      <c r="WPC144"/>
      <c r="WPD144"/>
      <c r="WPE144"/>
      <c r="WPF144"/>
      <c r="WPG144"/>
      <c r="WPH144"/>
      <c r="WPI144"/>
      <c r="WPJ144"/>
      <c r="WPK144"/>
      <c r="WPL144"/>
      <c r="WPM144"/>
      <c r="WPN144"/>
      <c r="WPO144"/>
      <c r="WPP144"/>
      <c r="WPQ144"/>
      <c r="WPR144"/>
      <c r="WPS144"/>
      <c r="WPT144"/>
      <c r="WPU144"/>
      <c r="WPV144"/>
      <c r="WPW144"/>
      <c r="WPX144"/>
      <c r="WPY144"/>
      <c r="WPZ144"/>
      <c r="WQA144"/>
      <c r="WQB144"/>
      <c r="WQC144"/>
      <c r="WQD144"/>
      <c r="WQE144"/>
      <c r="WQF144"/>
      <c r="WQG144"/>
      <c r="WQH144"/>
      <c r="WQI144"/>
      <c r="WQJ144"/>
      <c r="WQK144"/>
      <c r="WQL144"/>
      <c r="WQM144"/>
      <c r="WQN144"/>
      <c r="WQO144"/>
      <c r="WQP144"/>
      <c r="WQQ144"/>
      <c r="WQR144"/>
      <c r="WQS144"/>
      <c r="WQT144"/>
      <c r="WQU144"/>
      <c r="WQV144"/>
      <c r="WQW144"/>
      <c r="WQX144"/>
      <c r="WQY144"/>
      <c r="WQZ144"/>
      <c r="WRA144"/>
      <c r="WRB144"/>
      <c r="WRC144"/>
      <c r="WRD144"/>
      <c r="WRE144"/>
      <c r="WRF144"/>
      <c r="WRG144"/>
      <c r="WRH144"/>
      <c r="WRI144"/>
      <c r="WRJ144"/>
      <c r="WRK144"/>
      <c r="WRL144"/>
      <c r="WRM144"/>
      <c r="WRN144"/>
      <c r="WRO144"/>
      <c r="WRP144"/>
      <c r="WRQ144"/>
      <c r="WRR144"/>
      <c r="WRS144"/>
      <c r="WRT144"/>
      <c r="WRU144"/>
      <c r="WRV144"/>
      <c r="WRW144"/>
      <c r="WRX144"/>
      <c r="WRY144"/>
      <c r="WRZ144"/>
      <c r="WSA144"/>
      <c r="WSB144"/>
      <c r="WSC144"/>
      <c r="WSD144"/>
      <c r="WSE144"/>
      <c r="WSF144"/>
      <c r="WSG144"/>
      <c r="WSH144"/>
      <c r="WSI144"/>
      <c r="WSJ144"/>
      <c r="WSK144"/>
      <c r="WSL144"/>
      <c r="WSM144"/>
      <c r="WSN144"/>
      <c r="WSO144"/>
      <c r="WSP144"/>
      <c r="WSQ144"/>
      <c r="WSR144"/>
      <c r="WSS144"/>
      <c r="WST144"/>
      <c r="WSU144"/>
      <c r="WSV144"/>
      <c r="WSW144"/>
      <c r="WSX144"/>
      <c r="WSY144"/>
      <c r="WSZ144"/>
      <c r="WTA144"/>
      <c r="WTB144"/>
      <c r="WTC144"/>
      <c r="WTD144"/>
      <c r="WTE144"/>
      <c r="WTF144"/>
      <c r="WTG144"/>
      <c r="WTH144"/>
      <c r="WTI144"/>
      <c r="WTJ144"/>
      <c r="WTK144"/>
      <c r="WTL144"/>
      <c r="WTM144"/>
      <c r="WTN144"/>
      <c r="WTO144"/>
      <c r="WTP144"/>
      <c r="WTQ144"/>
      <c r="WTR144"/>
      <c r="WTS144"/>
      <c r="WTT144"/>
      <c r="WTU144"/>
      <c r="WTV144"/>
      <c r="WTW144"/>
      <c r="WTX144"/>
      <c r="WTY144"/>
      <c r="WTZ144"/>
      <c r="WUA144"/>
      <c r="WUB144"/>
      <c r="WUC144"/>
      <c r="WUD144"/>
      <c r="WUE144"/>
      <c r="WUF144"/>
      <c r="WUG144"/>
      <c r="WUH144"/>
      <c r="WUI144"/>
      <c r="WUJ144"/>
      <c r="WUK144"/>
      <c r="WUL144"/>
      <c r="WUM144"/>
      <c r="WUN144"/>
      <c r="WUO144"/>
      <c r="WUP144"/>
      <c r="WUQ144"/>
      <c r="WUR144"/>
      <c r="WUS144"/>
      <c r="WUT144"/>
      <c r="WUU144"/>
      <c r="WUV144"/>
      <c r="WUW144"/>
      <c r="WUX144"/>
      <c r="WUY144"/>
      <c r="WUZ144"/>
      <c r="WVA144"/>
      <c r="WVB144"/>
      <c r="WVC144"/>
      <c r="WVD144"/>
      <c r="WVE144"/>
      <c r="WVF144"/>
      <c r="WVG144"/>
      <c r="WVH144"/>
      <c r="WVI144"/>
      <c r="WVJ144"/>
      <c r="WVK144"/>
      <c r="WVL144"/>
      <c r="WVM144"/>
      <c r="WVN144"/>
      <c r="WVO144"/>
      <c r="WVP144"/>
      <c r="WVQ144"/>
      <c r="WVR144"/>
      <c r="WVS144"/>
      <c r="WVT144"/>
      <c r="WVU144"/>
      <c r="WVV144"/>
      <c r="WVW144"/>
      <c r="WVX144"/>
      <c r="WVY144"/>
      <c r="WVZ144"/>
      <c r="WWA144"/>
      <c r="WWB144"/>
      <c r="WWC144"/>
      <c r="WWD144"/>
      <c r="WWE144"/>
      <c r="WWF144"/>
      <c r="WWG144"/>
      <c r="WWH144"/>
      <c r="WWI144"/>
      <c r="WWJ144"/>
      <c r="WWK144"/>
      <c r="WWL144"/>
      <c r="WWM144"/>
      <c r="WWN144"/>
      <c r="WWO144"/>
      <c r="WWP144"/>
      <c r="WWQ144"/>
      <c r="WWR144"/>
      <c r="WWS144"/>
      <c r="WWT144"/>
      <c r="WWU144"/>
      <c r="WWV144"/>
      <c r="WWW144"/>
      <c r="WWX144"/>
      <c r="WWY144"/>
      <c r="WWZ144"/>
      <c r="WXA144"/>
      <c r="WXB144"/>
      <c r="WXC144"/>
      <c r="WXD144"/>
      <c r="WXE144"/>
      <c r="WXF144"/>
      <c r="WXG144"/>
      <c r="WXH144"/>
      <c r="WXI144"/>
      <c r="WXJ144"/>
      <c r="WXK144"/>
      <c r="WXL144"/>
      <c r="WXM144"/>
      <c r="WXN144"/>
      <c r="WXO144"/>
      <c r="WXP144"/>
      <c r="WXQ144"/>
      <c r="WXR144"/>
      <c r="WXS144"/>
      <c r="WXT144"/>
      <c r="WXU144"/>
      <c r="WXV144"/>
      <c r="WXW144"/>
      <c r="WXX144"/>
      <c r="WXY144"/>
      <c r="WXZ144"/>
      <c r="WYA144"/>
      <c r="WYB144"/>
      <c r="WYC144"/>
      <c r="WYD144"/>
      <c r="WYE144"/>
      <c r="WYF144"/>
      <c r="WYG144"/>
      <c r="WYH144"/>
      <c r="WYI144"/>
      <c r="WYJ144"/>
      <c r="WYK144"/>
      <c r="WYL144"/>
      <c r="WYM144"/>
      <c r="WYN144"/>
      <c r="WYO144"/>
      <c r="WYP144"/>
      <c r="WYQ144"/>
      <c r="WYR144"/>
      <c r="WYS144"/>
      <c r="WYT144"/>
      <c r="WYU144"/>
      <c r="WYV144"/>
      <c r="WYW144"/>
      <c r="WYX144"/>
      <c r="WYY144"/>
      <c r="WYZ144"/>
      <c r="WZA144"/>
      <c r="WZB144"/>
      <c r="WZC144"/>
      <c r="WZD144"/>
      <c r="WZE144"/>
      <c r="WZF144"/>
      <c r="WZG144"/>
      <c r="WZH144"/>
      <c r="WZI144"/>
      <c r="WZJ144"/>
      <c r="WZK144"/>
      <c r="WZL144"/>
      <c r="WZM144"/>
      <c r="WZN144"/>
      <c r="WZO144"/>
      <c r="WZP144"/>
      <c r="WZQ144"/>
      <c r="WZR144"/>
      <c r="WZS144"/>
      <c r="WZT144"/>
      <c r="WZU144"/>
      <c r="WZV144"/>
      <c r="WZW144"/>
      <c r="WZX144"/>
      <c r="WZY144"/>
      <c r="WZZ144"/>
      <c r="XAA144"/>
      <c r="XAB144"/>
      <c r="XAC144"/>
      <c r="XAD144"/>
      <c r="XAE144"/>
      <c r="XAF144"/>
      <c r="XAG144"/>
      <c r="XAH144"/>
      <c r="XAI144"/>
      <c r="XAJ144"/>
      <c r="XAK144"/>
      <c r="XAL144"/>
      <c r="XAM144"/>
      <c r="XAN144"/>
      <c r="XAO144"/>
      <c r="XAP144"/>
      <c r="XAQ144"/>
      <c r="XAR144"/>
      <c r="XAS144"/>
      <c r="XAT144"/>
      <c r="XAU144"/>
      <c r="XAV144"/>
      <c r="XAW144"/>
      <c r="XAX144"/>
      <c r="XAY144"/>
      <c r="XAZ144"/>
      <c r="XBA144"/>
      <c r="XBB144"/>
      <c r="XBC144"/>
      <c r="XBD144"/>
      <c r="XBE144"/>
      <c r="XBF144"/>
      <c r="XBG144"/>
      <c r="XBH144"/>
      <c r="XBI144"/>
      <c r="XBJ144"/>
      <c r="XBK144"/>
      <c r="XBL144"/>
      <c r="XBM144"/>
      <c r="XBN144"/>
      <c r="XBO144"/>
      <c r="XBP144"/>
      <c r="XBQ144"/>
      <c r="XBR144"/>
      <c r="XBS144"/>
      <c r="XBT144"/>
      <c r="XBU144"/>
      <c r="XBV144"/>
      <c r="XBW144"/>
      <c r="XBX144"/>
      <c r="XBY144"/>
      <c r="XBZ144"/>
      <c r="XCA144"/>
      <c r="XCB144"/>
      <c r="XCC144"/>
      <c r="XCD144"/>
      <c r="XCE144"/>
      <c r="XCF144"/>
      <c r="XCG144"/>
      <c r="XCH144"/>
      <c r="XCI144"/>
      <c r="XCJ144"/>
      <c r="XCK144"/>
      <c r="XCL144"/>
      <c r="XCM144"/>
      <c r="XCN144"/>
      <c r="XCO144"/>
      <c r="XCP144"/>
      <c r="XCQ144"/>
      <c r="XCR144"/>
      <c r="XCS144"/>
      <c r="XCT144"/>
      <c r="XCU144"/>
      <c r="XCV144"/>
      <c r="XCW144"/>
      <c r="XCX144"/>
      <c r="XCY144"/>
      <c r="XCZ144"/>
      <c r="XDA144"/>
      <c r="XDB144"/>
      <c r="XDC144"/>
      <c r="XDD144"/>
      <c r="XDE144"/>
      <c r="XDF144"/>
      <c r="XDG144"/>
      <c r="XDH144"/>
      <c r="XDI144"/>
      <c r="XDJ144"/>
      <c r="XDK144"/>
      <c r="XDL144"/>
      <c r="XDM144"/>
      <c r="XDN144"/>
      <c r="XDO144"/>
      <c r="XDP144"/>
      <c r="XDQ144"/>
      <c r="XDR144"/>
      <c r="XDS144"/>
      <c r="XDT144"/>
      <c r="XDU144"/>
      <c r="XDV144"/>
      <c r="XDW144"/>
      <c r="XDX144"/>
      <c r="XDY144"/>
      <c r="XDZ144"/>
      <c r="XEA144"/>
      <c r="XEB144"/>
      <c r="XEC144"/>
      <c r="XED144"/>
      <c r="XEE144"/>
      <c r="XEF144"/>
      <c r="XEG144"/>
      <c r="XEH144"/>
      <c r="XEI144"/>
      <c r="XEJ144"/>
      <c r="XEK144"/>
      <c r="XEL144"/>
      <c r="XEM144"/>
      <c r="XEN144"/>
      <c r="XEO144"/>
      <c r="XEP144"/>
      <c r="XEQ144"/>
      <c r="XER144"/>
      <c r="XES144"/>
      <c r="XET144"/>
      <c r="XEU144"/>
      <c r="XEV144"/>
      <c r="XEW144"/>
      <c r="XEX144"/>
      <c r="XEY144"/>
      <c r="XEZ144"/>
      <c r="XFA144"/>
      <c r="XFB144"/>
      <c r="XFC144"/>
      <c r="XFD144"/>
    </row>
    <row r="145" spans="1:9" s="290" customFormat="1" ht="15" x14ac:dyDescent="0.3">
      <c r="A145" s="300"/>
      <c r="B145" s="282" t="s">
        <v>403</v>
      </c>
      <c r="C145" s="334" t="s">
        <v>1579</v>
      </c>
      <c r="D145" s="332">
        <f>'IN_Performance Indicators'!E251</f>
        <v>0</v>
      </c>
      <c r="E145" s="332">
        <f>'IN_Performance Indicators'!F251</f>
        <v>0</v>
      </c>
      <c r="F145" s="302"/>
      <c r="G145" s="302"/>
      <c r="H145" s="292"/>
    </row>
    <row r="146" spans="1:9" s="290" customFormat="1" ht="15" x14ac:dyDescent="0.3">
      <c r="A146" s="300"/>
      <c r="B146" s="282" t="s">
        <v>404</v>
      </c>
      <c r="C146" s="334" t="s">
        <v>1579</v>
      </c>
      <c r="D146" s="332">
        <f>'IN_Performance Indicators'!E252</f>
        <v>0</v>
      </c>
      <c r="E146" s="332">
        <f>'IN_Performance Indicators'!F252</f>
        <v>0</v>
      </c>
      <c r="F146" s="302"/>
      <c r="G146" s="302"/>
      <c r="H146" s="295"/>
      <c r="I146" s="244"/>
    </row>
    <row r="147" spans="1:9" s="290" customFormat="1" ht="15" x14ac:dyDescent="0.3">
      <c r="A147" s="300"/>
      <c r="B147" s="282" t="s">
        <v>405</v>
      </c>
      <c r="C147" s="334" t="s">
        <v>1579</v>
      </c>
      <c r="D147" s="332">
        <f>'IN_Performance Indicators'!E253</f>
        <v>0</v>
      </c>
      <c r="E147" s="332">
        <f>'IN_Performance Indicators'!F253</f>
        <v>0</v>
      </c>
      <c r="F147" s="302"/>
      <c r="G147" s="302"/>
      <c r="H147" s="292"/>
    </row>
    <row r="148" spans="1:9" s="290" customFormat="1" ht="15" x14ac:dyDescent="0.3">
      <c r="A148" s="300"/>
      <c r="B148" s="282" t="s">
        <v>406</v>
      </c>
      <c r="C148" s="334" t="s">
        <v>1579</v>
      </c>
      <c r="D148" s="332">
        <f>'IN_Performance Indicators'!E254</f>
        <v>0</v>
      </c>
      <c r="E148" s="332">
        <f>'IN_Performance Indicators'!F254</f>
        <v>0</v>
      </c>
      <c r="F148" s="302"/>
      <c r="G148" s="302"/>
      <c r="H148" s="295"/>
      <c r="I148" s="244"/>
    </row>
    <row r="149" spans="1:9" s="290" customFormat="1" ht="15" x14ac:dyDescent="0.3">
      <c r="A149" s="300"/>
      <c r="B149" s="282" t="s">
        <v>408</v>
      </c>
      <c r="C149" s="334" t="s">
        <v>1579</v>
      </c>
      <c r="D149" s="332">
        <f>'IN_Performance Indicators'!E255</f>
        <v>0</v>
      </c>
      <c r="E149" s="332">
        <f>'IN_Performance Indicators'!F255</f>
        <v>0</v>
      </c>
      <c r="F149" s="302"/>
      <c r="G149" s="302"/>
      <c r="H149" s="292"/>
    </row>
    <row r="150" spans="1:9" s="290" customFormat="1" ht="15" x14ac:dyDescent="0.3">
      <c r="A150" s="300"/>
      <c r="B150" s="282" t="s">
        <v>409</v>
      </c>
      <c r="C150" s="334" t="s">
        <v>1579</v>
      </c>
      <c r="D150" s="332">
        <f>'IN_Performance Indicators'!E256</f>
        <v>0</v>
      </c>
      <c r="E150" s="332">
        <f>'IN_Performance Indicators'!F256</f>
        <v>0</v>
      </c>
      <c r="F150" s="302"/>
      <c r="G150" s="302"/>
      <c r="H150" s="295"/>
      <c r="I150" s="244"/>
    </row>
    <row r="151" spans="1:9" s="290" customFormat="1" ht="15" x14ac:dyDescent="0.3">
      <c r="A151" s="300"/>
      <c r="B151" s="282" t="s">
        <v>411</v>
      </c>
      <c r="C151" s="334" t="s">
        <v>1579</v>
      </c>
      <c r="D151" s="332">
        <f>'IN_Performance Indicators'!E257</f>
        <v>0</v>
      </c>
      <c r="E151" s="332">
        <f>'IN_Performance Indicators'!F257</f>
        <v>0</v>
      </c>
      <c r="F151" s="302"/>
      <c r="G151" s="302"/>
      <c r="H151" s="292"/>
    </row>
    <row r="152" spans="1:9" s="290" customFormat="1" ht="15" x14ac:dyDescent="0.3">
      <c r="A152" s="300"/>
      <c r="B152" s="282" t="s">
        <v>412</v>
      </c>
      <c r="C152" s="334" t="s">
        <v>1579</v>
      </c>
      <c r="D152" s="332">
        <f>'IN_Performance Indicators'!E258</f>
        <v>0</v>
      </c>
      <c r="E152" s="332">
        <f>'IN_Performance Indicators'!F258</f>
        <v>0</v>
      </c>
      <c r="F152" s="302"/>
      <c r="G152" s="302"/>
      <c r="H152" s="295"/>
      <c r="I152" s="244"/>
    </row>
    <row r="153" spans="1:9" s="290" customFormat="1" ht="15" x14ac:dyDescent="0.3">
      <c r="A153" s="300"/>
      <c r="B153" s="282" t="s">
        <v>413</v>
      </c>
      <c r="C153" s="334" t="s">
        <v>1579</v>
      </c>
      <c r="D153" s="332">
        <f>'IN_Performance Indicators'!E259</f>
        <v>0</v>
      </c>
      <c r="E153" s="332">
        <f>'IN_Performance Indicators'!F259</f>
        <v>0</v>
      </c>
      <c r="F153" s="302"/>
      <c r="G153" s="302"/>
      <c r="H153" s="292"/>
    </row>
    <row r="154" spans="1:9" s="290" customFormat="1" ht="15" x14ac:dyDescent="0.3">
      <c r="A154" s="300"/>
      <c r="B154" s="282" t="s">
        <v>414</v>
      </c>
      <c r="C154" s="334" t="s">
        <v>1579</v>
      </c>
      <c r="D154" s="332">
        <f>'IN_Performance Indicators'!E260</f>
        <v>0</v>
      </c>
      <c r="E154" s="332">
        <f>'IN_Performance Indicators'!F260</f>
        <v>0</v>
      </c>
      <c r="F154" s="302"/>
      <c r="G154" s="302"/>
      <c r="H154" s="295"/>
      <c r="I154" s="244"/>
    </row>
    <row r="155" spans="1:9" s="290" customFormat="1" ht="15" x14ac:dyDescent="0.3">
      <c r="A155" s="300"/>
      <c r="B155" s="282" t="s">
        <v>416</v>
      </c>
      <c r="C155" s="334" t="s">
        <v>1579</v>
      </c>
      <c r="D155" s="332">
        <f>'IN_Performance Indicators'!E261</f>
        <v>0</v>
      </c>
      <c r="E155" s="332">
        <f>'IN_Performance Indicators'!F261</f>
        <v>0</v>
      </c>
      <c r="F155" s="302"/>
      <c r="G155" s="302"/>
      <c r="H155" s="292"/>
    </row>
    <row r="156" spans="1:9" s="290" customFormat="1" ht="15.75" thickBot="1" x14ac:dyDescent="0.35">
      <c r="A156" s="300"/>
      <c r="B156" s="282" t="s">
        <v>418</v>
      </c>
      <c r="C156" s="334" t="s">
        <v>1579</v>
      </c>
      <c r="D156" s="337">
        <f>SUM(D141:D155)</f>
        <v>0</v>
      </c>
      <c r="E156" s="337">
        <f>SUM(E141:E155)</f>
        <v>0</v>
      </c>
      <c r="F156" s="302"/>
      <c r="G156" s="302"/>
      <c r="H156" s="295"/>
      <c r="I156" s="244"/>
    </row>
    <row r="157" spans="1:9" s="297" customFormat="1" ht="14.25" thickTop="1" x14ac:dyDescent="0.25">
      <c r="A157" s="293"/>
      <c r="B157" s="317" t="s">
        <v>420</v>
      </c>
      <c r="C157" s="317"/>
      <c r="D157" s="328">
        <v>2018</v>
      </c>
      <c r="E157" s="328">
        <v>2019</v>
      </c>
      <c r="F157" s="328">
        <v>2019</v>
      </c>
      <c r="G157" s="328" t="str">
        <f>'IN_Performance Indicators'!H266</f>
        <v xml:space="preserve">{enter year} </v>
      </c>
      <c r="H157" s="292"/>
      <c r="I157" s="290"/>
    </row>
    <row r="158" spans="1:9" s="290" customFormat="1" ht="13.5" x14ac:dyDescent="0.25">
      <c r="A158" s="300"/>
      <c r="B158" s="282" t="s">
        <v>423</v>
      </c>
      <c r="C158" s="334" t="str">
        <f>_xlfn.TEXTJOIN("/",TRUE,"tCO2e",Currency)</f>
        <v>tCO2e/&lt;Currency&gt;</v>
      </c>
      <c r="D158" s="335" t="str">
        <f>IFERROR(GHG_Gross_2018/GAV*1000000,"calculated")</f>
        <v>calculated</v>
      </c>
      <c r="E158" s="335" t="str">
        <f>IFERROR(GHG_Gross_2019/GAV*1000000,"calculated")</f>
        <v>calculated</v>
      </c>
      <c r="F158" s="332">
        <f>'IN_Performance Indicators'!G267</f>
        <v>0</v>
      </c>
      <c r="G158" s="332">
        <f>'IN_Performance Indicators'!H267</f>
        <v>0</v>
      </c>
      <c r="H158" s="295"/>
      <c r="I158" s="244"/>
    </row>
    <row r="159" spans="1:9" s="290" customFormat="1" ht="13.5" x14ac:dyDescent="0.25">
      <c r="A159" s="300"/>
      <c r="B159" s="282" t="s">
        <v>424</v>
      </c>
      <c r="C159" s="334" t="str">
        <f>_xlfn.TEXTJOIN("/",TRUE,"tCO2e",Currency)</f>
        <v>tCO2e/&lt;Currency&gt;</v>
      </c>
      <c r="D159" s="335" t="str">
        <f>IFERROR(GHG_Gross_2018/Revenue*1000000,"calculated")</f>
        <v>calculated</v>
      </c>
      <c r="E159" s="335" t="str">
        <f>IFERROR(GHG_Gross_2019/Revenue*1000000,"calculated")</f>
        <v>calculated</v>
      </c>
      <c r="F159" s="332">
        <f>'IN_Performance Indicators'!G268</f>
        <v>0</v>
      </c>
      <c r="G159" s="332">
        <f>'IN_Performance Indicators'!H268</f>
        <v>0</v>
      </c>
      <c r="H159" s="292"/>
    </row>
    <row r="160" spans="1:9" s="290" customFormat="1" ht="13.5" x14ac:dyDescent="0.25">
      <c r="A160" s="300"/>
      <c r="B160" s="282" t="s">
        <v>425</v>
      </c>
      <c r="C160" s="334" t="str">
        <f>_xlfn.TEXTJOIN("/",TRUE,"tCO2e","Sector-specific")</f>
        <v>tCO2e/Sector-specific</v>
      </c>
      <c r="D160" s="335" t="str">
        <f>IFERROR(GHG_Gross_2018/Output_2018*1000000,"calculated")</f>
        <v>calculated</v>
      </c>
      <c r="E160" s="335" t="str">
        <f>IFERROR(GHG_Gross_2019/Output_2019*1000000,"calculated")</f>
        <v>calculated</v>
      </c>
      <c r="F160" s="332">
        <f>'IN_Performance Indicators'!G269</f>
        <v>0</v>
      </c>
      <c r="G160" s="332">
        <f>'IN_Performance Indicators'!H269</f>
        <v>0</v>
      </c>
      <c r="H160" s="295"/>
      <c r="I160" s="244"/>
    </row>
    <row r="161" spans="1:16384" s="290" customFormat="1" ht="15.75" x14ac:dyDescent="0.25">
      <c r="A161" s="300"/>
      <c r="B161" s="282" t="s">
        <v>426</v>
      </c>
      <c r="C161" s="334" t="str">
        <f>_xlfn.TEXTJOIN("/",TRUE,"tCO2e",Currency)</f>
        <v>tCO2e/&lt;Currency&gt;</v>
      </c>
      <c r="D161" s="335" t="str">
        <f>IFERROR(GHG_Net_2018/GAV*1000000,"calculated")</f>
        <v>calculated</v>
      </c>
      <c r="E161" s="335" t="str">
        <f>IFERROR(GHG_Net_2019/GAV*1000000,"calculated")</f>
        <v>calculated</v>
      </c>
      <c r="F161" s="332">
        <f>'IN_Performance Indicators'!G270</f>
        <v>0</v>
      </c>
      <c r="G161" s="332">
        <f>'IN_Performance Indicators'!H270</f>
        <v>0</v>
      </c>
      <c r="H161" s="292"/>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c r="CKL161"/>
      <c r="CKM161"/>
      <c r="CKN161"/>
      <c r="CKO161"/>
      <c r="CKP161"/>
      <c r="CKQ161"/>
      <c r="CKR161"/>
      <c r="CKS161"/>
      <c r="CKT161"/>
      <c r="CKU161"/>
      <c r="CKV161"/>
      <c r="CKW161"/>
      <c r="CKX161"/>
      <c r="CKY161"/>
      <c r="CKZ161"/>
      <c r="CLA161"/>
      <c r="CLB161"/>
      <c r="CLC161"/>
      <c r="CLD161"/>
      <c r="CLE161"/>
      <c r="CLF161"/>
      <c r="CLG161"/>
      <c r="CLH161"/>
      <c r="CLI161"/>
      <c r="CLJ161"/>
      <c r="CLK161"/>
      <c r="CLL161"/>
      <c r="CLM161"/>
      <c r="CLN161"/>
      <c r="CLO161"/>
      <c r="CLP161"/>
      <c r="CLQ161"/>
      <c r="CLR161"/>
      <c r="CLS161"/>
      <c r="CLT161"/>
      <c r="CLU161"/>
      <c r="CLV161"/>
      <c r="CLW161"/>
      <c r="CLX161"/>
      <c r="CLY161"/>
      <c r="CLZ161"/>
      <c r="CMA161"/>
      <c r="CMB161"/>
      <c r="CMC161"/>
      <c r="CMD161"/>
      <c r="CME161"/>
      <c r="CMF161"/>
      <c r="CMG161"/>
      <c r="CMH161"/>
      <c r="CMI161"/>
      <c r="CMJ161"/>
      <c r="CMK161"/>
      <c r="CML161"/>
      <c r="CMM161"/>
      <c r="CMN161"/>
      <c r="CMO161"/>
      <c r="CMP161"/>
      <c r="CMQ161"/>
      <c r="CMR161"/>
      <c r="CMS161"/>
      <c r="CMT161"/>
      <c r="CMU161"/>
      <c r="CMV161"/>
      <c r="CMW161"/>
      <c r="CMX161"/>
      <c r="CMY161"/>
      <c r="CMZ161"/>
      <c r="CNA161"/>
      <c r="CNB161"/>
      <c r="CNC161"/>
      <c r="CND161"/>
      <c r="CNE161"/>
      <c r="CNF161"/>
      <c r="CNG161"/>
      <c r="CNH161"/>
      <c r="CNI161"/>
      <c r="CNJ161"/>
      <c r="CNK161"/>
      <c r="CNL161"/>
      <c r="CNM161"/>
      <c r="CNN161"/>
      <c r="CNO161"/>
      <c r="CNP161"/>
      <c r="CNQ161"/>
      <c r="CNR161"/>
      <c r="CNS161"/>
      <c r="CNT161"/>
      <c r="CNU161"/>
      <c r="CNV161"/>
      <c r="CNW161"/>
      <c r="CNX161"/>
      <c r="CNY161"/>
      <c r="CNZ161"/>
      <c r="COA161"/>
      <c r="COB161"/>
      <c r="COC161"/>
      <c r="COD161"/>
      <c r="COE161"/>
      <c r="COF161"/>
      <c r="COG161"/>
      <c r="COH161"/>
      <c r="COI161"/>
      <c r="COJ161"/>
      <c r="COK161"/>
      <c r="COL161"/>
      <c r="COM161"/>
      <c r="CON161"/>
      <c r="COO161"/>
      <c r="COP161"/>
      <c r="COQ161"/>
      <c r="COR161"/>
      <c r="COS161"/>
      <c r="COT161"/>
      <c r="COU161"/>
      <c r="COV161"/>
      <c r="COW161"/>
      <c r="COX161"/>
      <c r="COY161"/>
      <c r="COZ161"/>
      <c r="CPA161"/>
      <c r="CPB161"/>
      <c r="CPC161"/>
      <c r="CPD161"/>
      <c r="CPE161"/>
      <c r="CPF161"/>
      <c r="CPG161"/>
      <c r="CPH161"/>
      <c r="CPI161"/>
      <c r="CPJ161"/>
      <c r="CPK161"/>
      <c r="CPL161"/>
      <c r="CPM161"/>
      <c r="CPN161"/>
      <c r="CPO161"/>
      <c r="CPP161"/>
      <c r="CPQ161"/>
      <c r="CPR161"/>
      <c r="CPS161"/>
      <c r="CPT161"/>
      <c r="CPU161"/>
      <c r="CPV161"/>
      <c r="CPW161"/>
      <c r="CPX161"/>
      <c r="CPY161"/>
      <c r="CPZ161"/>
      <c r="CQA161"/>
      <c r="CQB161"/>
      <c r="CQC161"/>
      <c r="CQD161"/>
      <c r="CQE161"/>
      <c r="CQF161"/>
      <c r="CQG161"/>
      <c r="CQH161"/>
      <c r="CQI161"/>
      <c r="CQJ161"/>
      <c r="CQK161"/>
      <c r="CQL161"/>
      <c r="CQM161"/>
      <c r="CQN161"/>
      <c r="CQO161"/>
      <c r="CQP161"/>
      <c r="CQQ161"/>
      <c r="CQR161"/>
      <c r="CQS161"/>
      <c r="CQT161"/>
      <c r="CQU161"/>
      <c r="CQV161"/>
      <c r="CQW161"/>
      <c r="CQX161"/>
      <c r="CQY161"/>
      <c r="CQZ161"/>
      <c r="CRA161"/>
      <c r="CRB161"/>
      <c r="CRC161"/>
      <c r="CRD161"/>
      <c r="CRE161"/>
      <c r="CRF161"/>
      <c r="CRG161"/>
      <c r="CRH161"/>
      <c r="CRI161"/>
      <c r="CRJ161"/>
      <c r="CRK161"/>
      <c r="CRL161"/>
      <c r="CRM161"/>
      <c r="CRN161"/>
      <c r="CRO161"/>
      <c r="CRP161"/>
      <c r="CRQ161"/>
      <c r="CRR161"/>
      <c r="CRS161"/>
      <c r="CRT161"/>
      <c r="CRU161"/>
      <c r="CRV161"/>
      <c r="CRW161"/>
      <c r="CRX161"/>
      <c r="CRY161"/>
      <c r="CRZ161"/>
      <c r="CSA161"/>
      <c r="CSB161"/>
      <c r="CSC161"/>
      <c r="CSD161"/>
      <c r="CSE161"/>
      <c r="CSF161"/>
      <c r="CSG161"/>
      <c r="CSH161"/>
      <c r="CSI161"/>
      <c r="CSJ161"/>
      <c r="CSK161"/>
      <c r="CSL161"/>
      <c r="CSM161"/>
      <c r="CSN161"/>
      <c r="CSO161"/>
      <c r="CSP161"/>
      <c r="CSQ161"/>
      <c r="CSR161"/>
      <c r="CSS161"/>
      <c r="CST161"/>
      <c r="CSU161"/>
      <c r="CSV161"/>
      <c r="CSW161"/>
      <c r="CSX161"/>
      <c r="CSY161"/>
      <c r="CSZ161"/>
      <c r="CTA161"/>
      <c r="CTB161"/>
      <c r="CTC161"/>
      <c r="CTD161"/>
      <c r="CTE161"/>
      <c r="CTF161"/>
      <c r="CTG161"/>
      <c r="CTH161"/>
      <c r="CTI161"/>
      <c r="CTJ161"/>
      <c r="CTK161"/>
      <c r="CTL161"/>
      <c r="CTM161"/>
      <c r="CTN161"/>
      <c r="CTO161"/>
      <c r="CTP161"/>
      <c r="CTQ161"/>
      <c r="CTR161"/>
      <c r="CTS161"/>
      <c r="CTT161"/>
      <c r="CTU161"/>
      <c r="CTV161"/>
      <c r="CTW161"/>
      <c r="CTX161"/>
      <c r="CTY161"/>
      <c r="CTZ161"/>
      <c r="CUA161"/>
      <c r="CUB161"/>
      <c r="CUC161"/>
      <c r="CUD161"/>
      <c r="CUE161"/>
      <c r="CUF161"/>
      <c r="CUG161"/>
      <c r="CUH161"/>
      <c r="CUI161"/>
      <c r="CUJ161"/>
      <c r="CUK161"/>
      <c r="CUL161"/>
      <c r="CUM161"/>
      <c r="CUN161"/>
      <c r="CUO161"/>
      <c r="CUP161"/>
      <c r="CUQ161"/>
      <c r="CUR161"/>
      <c r="CUS161"/>
      <c r="CUT161"/>
      <c r="CUU161"/>
      <c r="CUV161"/>
      <c r="CUW161"/>
      <c r="CUX161"/>
      <c r="CUY161"/>
      <c r="CUZ161"/>
      <c r="CVA161"/>
      <c r="CVB161"/>
      <c r="CVC161"/>
      <c r="CVD161"/>
      <c r="CVE161"/>
      <c r="CVF161"/>
      <c r="CVG161"/>
      <c r="CVH161"/>
      <c r="CVI161"/>
      <c r="CVJ161"/>
      <c r="CVK161"/>
      <c r="CVL161"/>
      <c r="CVM161"/>
      <c r="CVN161"/>
      <c r="CVO161"/>
      <c r="CVP161"/>
      <c r="CVQ161"/>
      <c r="CVR161"/>
      <c r="CVS161"/>
      <c r="CVT161"/>
      <c r="CVU161"/>
      <c r="CVV161"/>
      <c r="CVW161"/>
      <c r="CVX161"/>
      <c r="CVY161"/>
      <c r="CVZ161"/>
      <c r="CWA161"/>
      <c r="CWB161"/>
      <c r="CWC161"/>
      <c r="CWD161"/>
      <c r="CWE161"/>
      <c r="CWF161"/>
      <c r="CWG161"/>
      <c r="CWH161"/>
      <c r="CWI161"/>
      <c r="CWJ161"/>
      <c r="CWK161"/>
      <c r="CWL161"/>
      <c r="CWM161"/>
      <c r="CWN161"/>
      <c r="CWO161"/>
      <c r="CWP161"/>
      <c r="CWQ161"/>
      <c r="CWR161"/>
      <c r="CWS161"/>
      <c r="CWT161"/>
      <c r="CWU161"/>
      <c r="CWV161"/>
      <c r="CWW161"/>
      <c r="CWX161"/>
      <c r="CWY161"/>
      <c r="CWZ161"/>
      <c r="CXA161"/>
      <c r="CXB161"/>
      <c r="CXC161"/>
      <c r="CXD161"/>
      <c r="CXE161"/>
      <c r="CXF161"/>
      <c r="CXG161"/>
      <c r="CXH161"/>
      <c r="CXI161"/>
      <c r="CXJ161"/>
      <c r="CXK161"/>
      <c r="CXL161"/>
      <c r="CXM161"/>
      <c r="CXN161"/>
      <c r="CXO161"/>
      <c r="CXP161"/>
      <c r="CXQ161"/>
      <c r="CXR161"/>
      <c r="CXS161"/>
      <c r="CXT161"/>
      <c r="CXU161"/>
      <c r="CXV161"/>
      <c r="CXW161"/>
      <c r="CXX161"/>
      <c r="CXY161"/>
      <c r="CXZ161"/>
      <c r="CYA161"/>
      <c r="CYB161"/>
      <c r="CYC161"/>
      <c r="CYD161"/>
      <c r="CYE161"/>
      <c r="CYF161"/>
      <c r="CYG161"/>
      <c r="CYH161"/>
      <c r="CYI161"/>
      <c r="CYJ161"/>
      <c r="CYK161"/>
      <c r="CYL161"/>
      <c r="CYM161"/>
      <c r="CYN161"/>
      <c r="CYO161"/>
      <c r="CYP161"/>
      <c r="CYQ161"/>
      <c r="CYR161"/>
      <c r="CYS161"/>
      <c r="CYT161"/>
      <c r="CYU161"/>
      <c r="CYV161"/>
      <c r="CYW161"/>
      <c r="CYX161"/>
      <c r="CYY161"/>
      <c r="CYZ161"/>
      <c r="CZA161"/>
      <c r="CZB161"/>
      <c r="CZC161"/>
      <c r="CZD161"/>
      <c r="CZE161"/>
      <c r="CZF161"/>
      <c r="CZG161"/>
      <c r="CZH161"/>
      <c r="CZI161"/>
      <c r="CZJ161"/>
      <c r="CZK161"/>
      <c r="CZL161"/>
      <c r="CZM161"/>
      <c r="CZN161"/>
      <c r="CZO161"/>
      <c r="CZP161"/>
      <c r="CZQ161"/>
      <c r="CZR161"/>
      <c r="CZS161"/>
      <c r="CZT161"/>
      <c r="CZU161"/>
      <c r="CZV161"/>
      <c r="CZW161"/>
      <c r="CZX161"/>
      <c r="CZY161"/>
      <c r="CZZ161"/>
      <c r="DAA161"/>
      <c r="DAB161"/>
      <c r="DAC161"/>
      <c r="DAD161"/>
      <c r="DAE161"/>
      <c r="DAF161"/>
      <c r="DAG161"/>
      <c r="DAH161"/>
      <c r="DAI161"/>
      <c r="DAJ161"/>
      <c r="DAK161"/>
      <c r="DAL161"/>
      <c r="DAM161"/>
      <c r="DAN161"/>
      <c r="DAO161"/>
      <c r="DAP161"/>
      <c r="DAQ161"/>
      <c r="DAR161"/>
      <c r="DAS161"/>
      <c r="DAT161"/>
      <c r="DAU161"/>
      <c r="DAV161"/>
      <c r="DAW161"/>
      <c r="DAX161"/>
      <c r="DAY161"/>
      <c r="DAZ161"/>
      <c r="DBA161"/>
      <c r="DBB161"/>
      <c r="DBC161"/>
      <c r="DBD161"/>
      <c r="DBE161"/>
      <c r="DBF161"/>
      <c r="DBG161"/>
      <c r="DBH161"/>
      <c r="DBI161"/>
      <c r="DBJ161"/>
      <c r="DBK161"/>
      <c r="DBL161"/>
      <c r="DBM161"/>
      <c r="DBN161"/>
      <c r="DBO161"/>
      <c r="DBP161"/>
      <c r="DBQ161"/>
      <c r="DBR161"/>
      <c r="DBS161"/>
      <c r="DBT161"/>
      <c r="DBU161"/>
      <c r="DBV161"/>
      <c r="DBW161"/>
      <c r="DBX161"/>
      <c r="DBY161"/>
      <c r="DBZ161"/>
      <c r="DCA161"/>
      <c r="DCB161"/>
      <c r="DCC161"/>
      <c r="DCD161"/>
      <c r="DCE161"/>
      <c r="DCF161"/>
      <c r="DCG161"/>
      <c r="DCH161"/>
      <c r="DCI161"/>
      <c r="DCJ161"/>
      <c r="DCK161"/>
      <c r="DCL161"/>
      <c r="DCM161"/>
      <c r="DCN161"/>
      <c r="DCO161"/>
      <c r="DCP161"/>
      <c r="DCQ161"/>
      <c r="DCR161"/>
      <c r="DCS161"/>
      <c r="DCT161"/>
      <c r="DCU161"/>
      <c r="DCV161"/>
      <c r="DCW161"/>
      <c r="DCX161"/>
      <c r="DCY161"/>
      <c r="DCZ161"/>
      <c r="DDA161"/>
      <c r="DDB161"/>
      <c r="DDC161"/>
      <c r="DDD161"/>
      <c r="DDE161"/>
      <c r="DDF161"/>
      <c r="DDG161"/>
      <c r="DDH161"/>
      <c r="DDI161"/>
      <c r="DDJ161"/>
      <c r="DDK161"/>
      <c r="DDL161"/>
      <c r="DDM161"/>
      <c r="DDN161"/>
      <c r="DDO161"/>
      <c r="DDP161"/>
      <c r="DDQ161"/>
      <c r="DDR161"/>
      <c r="DDS161"/>
      <c r="DDT161"/>
      <c r="DDU161"/>
      <c r="DDV161"/>
      <c r="DDW161"/>
      <c r="DDX161"/>
      <c r="DDY161"/>
      <c r="DDZ161"/>
      <c r="DEA161"/>
      <c r="DEB161"/>
      <c r="DEC161"/>
      <c r="DED161"/>
      <c r="DEE161"/>
      <c r="DEF161"/>
      <c r="DEG161"/>
      <c r="DEH161"/>
      <c r="DEI161"/>
      <c r="DEJ161"/>
      <c r="DEK161"/>
      <c r="DEL161"/>
      <c r="DEM161"/>
      <c r="DEN161"/>
      <c r="DEO161"/>
      <c r="DEP161"/>
      <c r="DEQ161"/>
      <c r="DER161"/>
      <c r="DES161"/>
      <c r="DET161"/>
      <c r="DEU161"/>
      <c r="DEV161"/>
      <c r="DEW161"/>
      <c r="DEX161"/>
      <c r="DEY161"/>
      <c r="DEZ161"/>
      <c r="DFA161"/>
      <c r="DFB161"/>
      <c r="DFC161"/>
      <c r="DFD161"/>
      <c r="DFE161"/>
      <c r="DFF161"/>
      <c r="DFG161"/>
      <c r="DFH161"/>
      <c r="DFI161"/>
      <c r="DFJ161"/>
      <c r="DFK161"/>
      <c r="DFL161"/>
      <c r="DFM161"/>
      <c r="DFN161"/>
      <c r="DFO161"/>
      <c r="DFP161"/>
      <c r="DFQ161"/>
      <c r="DFR161"/>
      <c r="DFS161"/>
      <c r="DFT161"/>
      <c r="DFU161"/>
      <c r="DFV161"/>
      <c r="DFW161"/>
      <c r="DFX161"/>
      <c r="DFY161"/>
      <c r="DFZ161"/>
      <c r="DGA161"/>
      <c r="DGB161"/>
      <c r="DGC161"/>
      <c r="DGD161"/>
      <c r="DGE161"/>
      <c r="DGF161"/>
      <c r="DGG161"/>
      <c r="DGH161"/>
      <c r="DGI161"/>
      <c r="DGJ161"/>
      <c r="DGK161"/>
      <c r="DGL161"/>
      <c r="DGM161"/>
      <c r="DGN161"/>
      <c r="DGO161"/>
      <c r="DGP161"/>
      <c r="DGQ161"/>
      <c r="DGR161"/>
      <c r="DGS161"/>
      <c r="DGT161"/>
      <c r="DGU161"/>
      <c r="DGV161"/>
      <c r="DGW161"/>
      <c r="DGX161"/>
      <c r="DGY161"/>
      <c r="DGZ161"/>
      <c r="DHA161"/>
      <c r="DHB161"/>
      <c r="DHC161"/>
      <c r="DHD161"/>
      <c r="DHE161"/>
      <c r="DHF161"/>
      <c r="DHG161"/>
      <c r="DHH161"/>
      <c r="DHI161"/>
      <c r="DHJ161"/>
      <c r="DHK161"/>
      <c r="DHL161"/>
      <c r="DHM161"/>
      <c r="DHN161"/>
      <c r="DHO161"/>
      <c r="DHP161"/>
      <c r="DHQ161"/>
      <c r="DHR161"/>
      <c r="DHS161"/>
      <c r="DHT161"/>
      <c r="DHU161"/>
      <c r="DHV161"/>
      <c r="DHW161"/>
      <c r="DHX161"/>
      <c r="DHY161"/>
      <c r="DHZ161"/>
      <c r="DIA161"/>
      <c r="DIB161"/>
      <c r="DIC161"/>
      <c r="DID161"/>
      <c r="DIE161"/>
      <c r="DIF161"/>
      <c r="DIG161"/>
      <c r="DIH161"/>
      <c r="DII161"/>
      <c r="DIJ161"/>
      <c r="DIK161"/>
      <c r="DIL161"/>
      <c r="DIM161"/>
      <c r="DIN161"/>
      <c r="DIO161"/>
      <c r="DIP161"/>
      <c r="DIQ161"/>
      <c r="DIR161"/>
      <c r="DIS161"/>
      <c r="DIT161"/>
      <c r="DIU161"/>
      <c r="DIV161"/>
      <c r="DIW161"/>
      <c r="DIX161"/>
      <c r="DIY161"/>
      <c r="DIZ161"/>
      <c r="DJA161"/>
      <c r="DJB161"/>
      <c r="DJC161"/>
      <c r="DJD161"/>
      <c r="DJE161"/>
      <c r="DJF161"/>
      <c r="DJG161"/>
      <c r="DJH161"/>
      <c r="DJI161"/>
      <c r="DJJ161"/>
      <c r="DJK161"/>
      <c r="DJL161"/>
      <c r="DJM161"/>
      <c r="DJN161"/>
      <c r="DJO161"/>
      <c r="DJP161"/>
      <c r="DJQ161"/>
      <c r="DJR161"/>
      <c r="DJS161"/>
      <c r="DJT161"/>
      <c r="DJU161"/>
      <c r="DJV161"/>
      <c r="DJW161"/>
      <c r="DJX161"/>
      <c r="DJY161"/>
      <c r="DJZ161"/>
      <c r="DKA161"/>
      <c r="DKB161"/>
      <c r="DKC161"/>
      <c r="DKD161"/>
      <c r="DKE161"/>
      <c r="DKF161"/>
      <c r="DKG161"/>
      <c r="DKH161"/>
      <c r="DKI161"/>
      <c r="DKJ161"/>
      <c r="DKK161"/>
      <c r="DKL161"/>
      <c r="DKM161"/>
      <c r="DKN161"/>
      <c r="DKO161"/>
      <c r="DKP161"/>
      <c r="DKQ161"/>
      <c r="DKR161"/>
      <c r="DKS161"/>
      <c r="DKT161"/>
      <c r="DKU161"/>
      <c r="DKV161"/>
      <c r="DKW161"/>
      <c r="DKX161"/>
      <c r="DKY161"/>
      <c r="DKZ161"/>
      <c r="DLA161"/>
      <c r="DLB161"/>
      <c r="DLC161"/>
      <c r="DLD161"/>
      <c r="DLE161"/>
      <c r="DLF161"/>
      <c r="DLG161"/>
      <c r="DLH161"/>
      <c r="DLI161"/>
      <c r="DLJ161"/>
      <c r="DLK161"/>
      <c r="DLL161"/>
      <c r="DLM161"/>
      <c r="DLN161"/>
      <c r="DLO161"/>
      <c r="DLP161"/>
      <c r="DLQ161"/>
      <c r="DLR161"/>
      <c r="DLS161"/>
      <c r="DLT161"/>
      <c r="DLU161"/>
      <c r="DLV161"/>
      <c r="DLW161"/>
      <c r="DLX161"/>
      <c r="DLY161"/>
      <c r="DLZ161"/>
      <c r="DMA161"/>
      <c r="DMB161"/>
      <c r="DMC161"/>
      <c r="DMD161"/>
      <c r="DME161"/>
      <c r="DMF161"/>
      <c r="DMG161"/>
      <c r="DMH161"/>
      <c r="DMI161"/>
      <c r="DMJ161"/>
      <c r="DMK161"/>
      <c r="DML161"/>
      <c r="DMM161"/>
      <c r="DMN161"/>
      <c r="DMO161"/>
      <c r="DMP161"/>
      <c r="DMQ161"/>
      <c r="DMR161"/>
      <c r="DMS161"/>
      <c r="DMT161"/>
      <c r="DMU161"/>
      <c r="DMV161"/>
      <c r="DMW161"/>
      <c r="DMX161"/>
      <c r="DMY161"/>
      <c r="DMZ161"/>
      <c r="DNA161"/>
      <c r="DNB161"/>
      <c r="DNC161"/>
      <c r="DND161"/>
      <c r="DNE161"/>
      <c r="DNF161"/>
      <c r="DNG161"/>
      <c r="DNH161"/>
      <c r="DNI161"/>
      <c r="DNJ161"/>
      <c r="DNK161"/>
      <c r="DNL161"/>
      <c r="DNM161"/>
      <c r="DNN161"/>
      <c r="DNO161"/>
      <c r="DNP161"/>
      <c r="DNQ161"/>
      <c r="DNR161"/>
      <c r="DNS161"/>
      <c r="DNT161"/>
      <c r="DNU161"/>
      <c r="DNV161"/>
      <c r="DNW161"/>
      <c r="DNX161"/>
      <c r="DNY161"/>
      <c r="DNZ161"/>
      <c r="DOA161"/>
      <c r="DOB161"/>
      <c r="DOC161"/>
      <c r="DOD161"/>
      <c r="DOE161"/>
      <c r="DOF161"/>
      <c r="DOG161"/>
      <c r="DOH161"/>
      <c r="DOI161"/>
      <c r="DOJ161"/>
      <c r="DOK161"/>
      <c r="DOL161"/>
      <c r="DOM161"/>
      <c r="DON161"/>
      <c r="DOO161"/>
      <c r="DOP161"/>
      <c r="DOQ161"/>
      <c r="DOR161"/>
      <c r="DOS161"/>
      <c r="DOT161"/>
      <c r="DOU161"/>
      <c r="DOV161"/>
      <c r="DOW161"/>
      <c r="DOX161"/>
      <c r="DOY161"/>
      <c r="DOZ161"/>
      <c r="DPA161"/>
      <c r="DPB161"/>
      <c r="DPC161"/>
      <c r="DPD161"/>
      <c r="DPE161"/>
      <c r="DPF161"/>
      <c r="DPG161"/>
      <c r="DPH161"/>
      <c r="DPI161"/>
      <c r="DPJ161"/>
      <c r="DPK161"/>
      <c r="DPL161"/>
      <c r="DPM161"/>
      <c r="DPN161"/>
      <c r="DPO161"/>
      <c r="DPP161"/>
      <c r="DPQ161"/>
      <c r="DPR161"/>
      <c r="DPS161"/>
      <c r="DPT161"/>
      <c r="DPU161"/>
      <c r="DPV161"/>
      <c r="DPW161"/>
      <c r="DPX161"/>
      <c r="DPY161"/>
      <c r="DPZ161"/>
      <c r="DQA161"/>
      <c r="DQB161"/>
      <c r="DQC161"/>
      <c r="DQD161"/>
      <c r="DQE161"/>
      <c r="DQF161"/>
      <c r="DQG161"/>
      <c r="DQH161"/>
      <c r="DQI161"/>
      <c r="DQJ161"/>
      <c r="DQK161"/>
      <c r="DQL161"/>
      <c r="DQM161"/>
      <c r="DQN161"/>
      <c r="DQO161"/>
      <c r="DQP161"/>
      <c r="DQQ161"/>
      <c r="DQR161"/>
      <c r="DQS161"/>
      <c r="DQT161"/>
      <c r="DQU161"/>
      <c r="DQV161"/>
      <c r="DQW161"/>
      <c r="DQX161"/>
      <c r="DQY161"/>
      <c r="DQZ161"/>
      <c r="DRA161"/>
      <c r="DRB161"/>
      <c r="DRC161"/>
      <c r="DRD161"/>
      <c r="DRE161"/>
      <c r="DRF161"/>
      <c r="DRG161"/>
      <c r="DRH161"/>
      <c r="DRI161"/>
      <c r="DRJ161"/>
      <c r="DRK161"/>
      <c r="DRL161"/>
      <c r="DRM161"/>
      <c r="DRN161"/>
      <c r="DRO161"/>
      <c r="DRP161"/>
      <c r="DRQ161"/>
      <c r="DRR161"/>
      <c r="DRS161"/>
      <c r="DRT161"/>
      <c r="DRU161"/>
      <c r="DRV161"/>
      <c r="DRW161"/>
      <c r="DRX161"/>
      <c r="DRY161"/>
      <c r="DRZ161"/>
      <c r="DSA161"/>
      <c r="DSB161"/>
      <c r="DSC161"/>
      <c r="DSD161"/>
      <c r="DSE161"/>
      <c r="DSF161"/>
      <c r="DSG161"/>
      <c r="DSH161"/>
      <c r="DSI161"/>
      <c r="DSJ161"/>
      <c r="DSK161"/>
      <c r="DSL161"/>
      <c r="DSM161"/>
      <c r="DSN161"/>
      <c r="DSO161"/>
      <c r="DSP161"/>
      <c r="DSQ161"/>
      <c r="DSR161"/>
      <c r="DSS161"/>
      <c r="DST161"/>
      <c r="DSU161"/>
      <c r="DSV161"/>
      <c r="DSW161"/>
      <c r="DSX161"/>
      <c r="DSY161"/>
      <c r="DSZ161"/>
      <c r="DTA161"/>
      <c r="DTB161"/>
      <c r="DTC161"/>
      <c r="DTD161"/>
      <c r="DTE161"/>
      <c r="DTF161"/>
      <c r="DTG161"/>
      <c r="DTH161"/>
      <c r="DTI161"/>
      <c r="DTJ161"/>
      <c r="DTK161"/>
      <c r="DTL161"/>
      <c r="DTM161"/>
      <c r="DTN161"/>
      <c r="DTO161"/>
      <c r="DTP161"/>
      <c r="DTQ161"/>
      <c r="DTR161"/>
      <c r="DTS161"/>
      <c r="DTT161"/>
      <c r="DTU161"/>
      <c r="DTV161"/>
      <c r="DTW161"/>
      <c r="DTX161"/>
      <c r="DTY161"/>
      <c r="DTZ161"/>
      <c r="DUA161"/>
      <c r="DUB161"/>
      <c r="DUC161"/>
      <c r="DUD161"/>
      <c r="DUE161"/>
      <c r="DUF161"/>
      <c r="DUG161"/>
      <c r="DUH161"/>
      <c r="DUI161"/>
      <c r="DUJ161"/>
      <c r="DUK161"/>
      <c r="DUL161"/>
      <c r="DUM161"/>
      <c r="DUN161"/>
      <c r="DUO161"/>
      <c r="DUP161"/>
      <c r="DUQ161"/>
      <c r="DUR161"/>
      <c r="DUS161"/>
      <c r="DUT161"/>
      <c r="DUU161"/>
      <c r="DUV161"/>
      <c r="DUW161"/>
      <c r="DUX161"/>
      <c r="DUY161"/>
      <c r="DUZ161"/>
      <c r="DVA161"/>
      <c r="DVB161"/>
      <c r="DVC161"/>
      <c r="DVD161"/>
      <c r="DVE161"/>
      <c r="DVF161"/>
      <c r="DVG161"/>
      <c r="DVH161"/>
      <c r="DVI161"/>
      <c r="DVJ161"/>
      <c r="DVK161"/>
      <c r="DVL161"/>
      <c r="DVM161"/>
      <c r="DVN161"/>
      <c r="DVO161"/>
      <c r="DVP161"/>
      <c r="DVQ161"/>
      <c r="DVR161"/>
      <c r="DVS161"/>
      <c r="DVT161"/>
      <c r="DVU161"/>
      <c r="DVV161"/>
      <c r="DVW161"/>
      <c r="DVX161"/>
      <c r="DVY161"/>
      <c r="DVZ161"/>
      <c r="DWA161"/>
      <c r="DWB161"/>
      <c r="DWC161"/>
      <c r="DWD161"/>
      <c r="DWE161"/>
      <c r="DWF161"/>
      <c r="DWG161"/>
      <c r="DWH161"/>
      <c r="DWI161"/>
      <c r="DWJ161"/>
      <c r="DWK161"/>
      <c r="DWL161"/>
      <c r="DWM161"/>
      <c r="DWN161"/>
      <c r="DWO161"/>
      <c r="DWP161"/>
      <c r="DWQ161"/>
      <c r="DWR161"/>
      <c r="DWS161"/>
      <c r="DWT161"/>
      <c r="DWU161"/>
      <c r="DWV161"/>
      <c r="DWW161"/>
      <c r="DWX161"/>
      <c r="DWY161"/>
      <c r="DWZ161"/>
      <c r="DXA161"/>
      <c r="DXB161"/>
      <c r="DXC161"/>
      <c r="DXD161"/>
      <c r="DXE161"/>
      <c r="DXF161"/>
      <c r="DXG161"/>
      <c r="DXH161"/>
      <c r="DXI161"/>
      <c r="DXJ161"/>
      <c r="DXK161"/>
      <c r="DXL161"/>
      <c r="DXM161"/>
      <c r="DXN161"/>
      <c r="DXO161"/>
      <c r="DXP161"/>
      <c r="DXQ161"/>
      <c r="DXR161"/>
      <c r="DXS161"/>
      <c r="DXT161"/>
      <c r="DXU161"/>
      <c r="DXV161"/>
      <c r="DXW161"/>
      <c r="DXX161"/>
      <c r="DXY161"/>
      <c r="DXZ161"/>
      <c r="DYA161"/>
      <c r="DYB161"/>
      <c r="DYC161"/>
      <c r="DYD161"/>
      <c r="DYE161"/>
      <c r="DYF161"/>
      <c r="DYG161"/>
      <c r="DYH161"/>
      <c r="DYI161"/>
      <c r="DYJ161"/>
      <c r="DYK161"/>
      <c r="DYL161"/>
      <c r="DYM161"/>
      <c r="DYN161"/>
      <c r="DYO161"/>
      <c r="DYP161"/>
      <c r="DYQ161"/>
      <c r="DYR161"/>
      <c r="DYS161"/>
      <c r="DYT161"/>
      <c r="DYU161"/>
      <c r="DYV161"/>
      <c r="DYW161"/>
      <c r="DYX161"/>
      <c r="DYY161"/>
      <c r="DYZ161"/>
      <c r="DZA161"/>
      <c r="DZB161"/>
      <c r="DZC161"/>
      <c r="DZD161"/>
      <c r="DZE161"/>
      <c r="DZF161"/>
      <c r="DZG161"/>
      <c r="DZH161"/>
      <c r="DZI161"/>
      <c r="DZJ161"/>
      <c r="DZK161"/>
      <c r="DZL161"/>
      <c r="DZM161"/>
      <c r="DZN161"/>
      <c r="DZO161"/>
      <c r="DZP161"/>
      <c r="DZQ161"/>
      <c r="DZR161"/>
      <c r="DZS161"/>
      <c r="DZT161"/>
      <c r="DZU161"/>
      <c r="DZV161"/>
      <c r="DZW161"/>
      <c r="DZX161"/>
      <c r="DZY161"/>
      <c r="DZZ161"/>
      <c r="EAA161"/>
      <c r="EAB161"/>
      <c r="EAC161"/>
      <c r="EAD161"/>
      <c r="EAE161"/>
      <c r="EAF161"/>
      <c r="EAG161"/>
      <c r="EAH161"/>
      <c r="EAI161"/>
      <c r="EAJ161"/>
      <c r="EAK161"/>
      <c r="EAL161"/>
      <c r="EAM161"/>
      <c r="EAN161"/>
      <c r="EAO161"/>
      <c r="EAP161"/>
      <c r="EAQ161"/>
      <c r="EAR161"/>
      <c r="EAS161"/>
      <c r="EAT161"/>
      <c r="EAU161"/>
      <c r="EAV161"/>
      <c r="EAW161"/>
      <c r="EAX161"/>
      <c r="EAY161"/>
      <c r="EAZ161"/>
      <c r="EBA161"/>
      <c r="EBB161"/>
      <c r="EBC161"/>
      <c r="EBD161"/>
      <c r="EBE161"/>
      <c r="EBF161"/>
      <c r="EBG161"/>
      <c r="EBH161"/>
      <c r="EBI161"/>
      <c r="EBJ161"/>
      <c r="EBK161"/>
      <c r="EBL161"/>
      <c r="EBM161"/>
      <c r="EBN161"/>
      <c r="EBO161"/>
      <c r="EBP161"/>
      <c r="EBQ161"/>
      <c r="EBR161"/>
      <c r="EBS161"/>
      <c r="EBT161"/>
      <c r="EBU161"/>
      <c r="EBV161"/>
      <c r="EBW161"/>
      <c r="EBX161"/>
      <c r="EBY161"/>
      <c r="EBZ161"/>
      <c r="ECA161"/>
      <c r="ECB161"/>
      <c r="ECC161"/>
      <c r="ECD161"/>
      <c r="ECE161"/>
      <c r="ECF161"/>
      <c r="ECG161"/>
      <c r="ECH161"/>
      <c r="ECI161"/>
      <c r="ECJ161"/>
      <c r="ECK161"/>
      <c r="ECL161"/>
      <c r="ECM161"/>
      <c r="ECN161"/>
      <c r="ECO161"/>
      <c r="ECP161"/>
      <c r="ECQ161"/>
      <c r="ECR161"/>
      <c r="ECS161"/>
      <c r="ECT161"/>
      <c r="ECU161"/>
      <c r="ECV161"/>
      <c r="ECW161"/>
      <c r="ECX161"/>
      <c r="ECY161"/>
      <c r="ECZ161"/>
      <c r="EDA161"/>
      <c r="EDB161"/>
      <c r="EDC161"/>
      <c r="EDD161"/>
      <c r="EDE161"/>
      <c r="EDF161"/>
      <c r="EDG161"/>
      <c r="EDH161"/>
      <c r="EDI161"/>
      <c r="EDJ161"/>
      <c r="EDK161"/>
      <c r="EDL161"/>
      <c r="EDM161"/>
      <c r="EDN161"/>
      <c r="EDO161"/>
      <c r="EDP161"/>
      <c r="EDQ161"/>
      <c r="EDR161"/>
      <c r="EDS161"/>
      <c r="EDT161"/>
      <c r="EDU161"/>
      <c r="EDV161"/>
      <c r="EDW161"/>
      <c r="EDX161"/>
      <c r="EDY161"/>
      <c r="EDZ161"/>
      <c r="EEA161"/>
      <c r="EEB161"/>
      <c r="EEC161"/>
      <c r="EED161"/>
      <c r="EEE161"/>
      <c r="EEF161"/>
      <c r="EEG161"/>
      <c r="EEH161"/>
      <c r="EEI161"/>
      <c r="EEJ161"/>
      <c r="EEK161"/>
      <c r="EEL161"/>
      <c r="EEM161"/>
      <c r="EEN161"/>
      <c r="EEO161"/>
      <c r="EEP161"/>
      <c r="EEQ161"/>
      <c r="EER161"/>
      <c r="EES161"/>
      <c r="EET161"/>
      <c r="EEU161"/>
      <c r="EEV161"/>
      <c r="EEW161"/>
      <c r="EEX161"/>
      <c r="EEY161"/>
      <c r="EEZ161"/>
      <c r="EFA161"/>
      <c r="EFB161"/>
      <c r="EFC161"/>
      <c r="EFD161"/>
      <c r="EFE161"/>
      <c r="EFF161"/>
      <c r="EFG161"/>
      <c r="EFH161"/>
      <c r="EFI161"/>
      <c r="EFJ161"/>
      <c r="EFK161"/>
      <c r="EFL161"/>
      <c r="EFM161"/>
      <c r="EFN161"/>
      <c r="EFO161"/>
      <c r="EFP161"/>
      <c r="EFQ161"/>
      <c r="EFR161"/>
      <c r="EFS161"/>
      <c r="EFT161"/>
      <c r="EFU161"/>
      <c r="EFV161"/>
      <c r="EFW161"/>
      <c r="EFX161"/>
      <c r="EFY161"/>
      <c r="EFZ161"/>
      <c r="EGA161"/>
      <c r="EGB161"/>
      <c r="EGC161"/>
      <c r="EGD161"/>
      <c r="EGE161"/>
      <c r="EGF161"/>
      <c r="EGG161"/>
      <c r="EGH161"/>
      <c r="EGI161"/>
      <c r="EGJ161"/>
      <c r="EGK161"/>
      <c r="EGL161"/>
      <c r="EGM161"/>
      <c r="EGN161"/>
      <c r="EGO161"/>
      <c r="EGP161"/>
      <c r="EGQ161"/>
      <c r="EGR161"/>
      <c r="EGS161"/>
      <c r="EGT161"/>
      <c r="EGU161"/>
      <c r="EGV161"/>
      <c r="EGW161"/>
      <c r="EGX161"/>
      <c r="EGY161"/>
      <c r="EGZ161"/>
      <c r="EHA161"/>
      <c r="EHB161"/>
      <c r="EHC161"/>
      <c r="EHD161"/>
      <c r="EHE161"/>
      <c r="EHF161"/>
      <c r="EHG161"/>
      <c r="EHH161"/>
      <c r="EHI161"/>
      <c r="EHJ161"/>
      <c r="EHK161"/>
      <c r="EHL161"/>
      <c r="EHM161"/>
      <c r="EHN161"/>
      <c r="EHO161"/>
      <c r="EHP161"/>
      <c r="EHQ161"/>
      <c r="EHR161"/>
      <c r="EHS161"/>
      <c r="EHT161"/>
      <c r="EHU161"/>
      <c r="EHV161"/>
      <c r="EHW161"/>
      <c r="EHX161"/>
      <c r="EHY161"/>
      <c r="EHZ161"/>
      <c r="EIA161"/>
      <c r="EIB161"/>
      <c r="EIC161"/>
      <c r="EID161"/>
      <c r="EIE161"/>
      <c r="EIF161"/>
      <c r="EIG161"/>
      <c r="EIH161"/>
      <c r="EII161"/>
      <c r="EIJ161"/>
      <c r="EIK161"/>
      <c r="EIL161"/>
      <c r="EIM161"/>
      <c r="EIN161"/>
      <c r="EIO161"/>
      <c r="EIP161"/>
      <c r="EIQ161"/>
      <c r="EIR161"/>
      <c r="EIS161"/>
      <c r="EIT161"/>
      <c r="EIU161"/>
      <c r="EIV161"/>
      <c r="EIW161"/>
      <c r="EIX161"/>
      <c r="EIY161"/>
      <c r="EIZ161"/>
      <c r="EJA161"/>
      <c r="EJB161"/>
      <c r="EJC161"/>
      <c r="EJD161"/>
      <c r="EJE161"/>
      <c r="EJF161"/>
      <c r="EJG161"/>
      <c r="EJH161"/>
      <c r="EJI161"/>
      <c r="EJJ161"/>
      <c r="EJK161"/>
      <c r="EJL161"/>
      <c r="EJM161"/>
      <c r="EJN161"/>
      <c r="EJO161"/>
      <c r="EJP161"/>
      <c r="EJQ161"/>
      <c r="EJR161"/>
      <c r="EJS161"/>
      <c r="EJT161"/>
      <c r="EJU161"/>
      <c r="EJV161"/>
      <c r="EJW161"/>
      <c r="EJX161"/>
      <c r="EJY161"/>
      <c r="EJZ161"/>
      <c r="EKA161"/>
      <c r="EKB161"/>
      <c r="EKC161"/>
      <c r="EKD161"/>
      <c r="EKE161"/>
      <c r="EKF161"/>
      <c r="EKG161"/>
      <c r="EKH161"/>
      <c r="EKI161"/>
      <c r="EKJ161"/>
      <c r="EKK161"/>
      <c r="EKL161"/>
      <c r="EKM161"/>
      <c r="EKN161"/>
      <c r="EKO161"/>
      <c r="EKP161"/>
      <c r="EKQ161"/>
      <c r="EKR161"/>
      <c r="EKS161"/>
      <c r="EKT161"/>
      <c r="EKU161"/>
      <c r="EKV161"/>
      <c r="EKW161"/>
      <c r="EKX161"/>
      <c r="EKY161"/>
      <c r="EKZ161"/>
      <c r="ELA161"/>
      <c r="ELB161"/>
      <c r="ELC161"/>
      <c r="ELD161"/>
      <c r="ELE161"/>
      <c r="ELF161"/>
      <c r="ELG161"/>
      <c r="ELH161"/>
      <c r="ELI161"/>
      <c r="ELJ161"/>
      <c r="ELK161"/>
      <c r="ELL161"/>
      <c r="ELM161"/>
      <c r="ELN161"/>
      <c r="ELO161"/>
      <c r="ELP161"/>
      <c r="ELQ161"/>
      <c r="ELR161"/>
      <c r="ELS161"/>
      <c r="ELT161"/>
      <c r="ELU161"/>
      <c r="ELV161"/>
      <c r="ELW161"/>
      <c r="ELX161"/>
      <c r="ELY161"/>
      <c r="ELZ161"/>
      <c r="EMA161"/>
      <c r="EMB161"/>
      <c r="EMC161"/>
      <c r="EMD161"/>
      <c r="EME161"/>
      <c r="EMF161"/>
      <c r="EMG161"/>
      <c r="EMH161"/>
      <c r="EMI161"/>
      <c r="EMJ161"/>
      <c r="EMK161"/>
      <c r="EML161"/>
      <c r="EMM161"/>
      <c r="EMN161"/>
      <c r="EMO161"/>
      <c r="EMP161"/>
      <c r="EMQ161"/>
      <c r="EMR161"/>
      <c r="EMS161"/>
      <c r="EMT161"/>
      <c r="EMU161"/>
      <c r="EMV161"/>
      <c r="EMW161"/>
      <c r="EMX161"/>
      <c r="EMY161"/>
      <c r="EMZ161"/>
      <c r="ENA161"/>
      <c r="ENB161"/>
      <c r="ENC161"/>
      <c r="END161"/>
      <c r="ENE161"/>
      <c r="ENF161"/>
      <c r="ENG161"/>
      <c r="ENH161"/>
      <c r="ENI161"/>
      <c r="ENJ161"/>
      <c r="ENK161"/>
      <c r="ENL161"/>
      <c r="ENM161"/>
      <c r="ENN161"/>
      <c r="ENO161"/>
      <c r="ENP161"/>
      <c r="ENQ161"/>
      <c r="ENR161"/>
      <c r="ENS161"/>
      <c r="ENT161"/>
      <c r="ENU161"/>
      <c r="ENV161"/>
      <c r="ENW161"/>
      <c r="ENX161"/>
      <c r="ENY161"/>
      <c r="ENZ161"/>
      <c r="EOA161"/>
      <c r="EOB161"/>
      <c r="EOC161"/>
      <c r="EOD161"/>
      <c r="EOE161"/>
      <c r="EOF161"/>
      <c r="EOG161"/>
      <c r="EOH161"/>
      <c r="EOI161"/>
      <c r="EOJ161"/>
      <c r="EOK161"/>
      <c r="EOL161"/>
      <c r="EOM161"/>
      <c r="EON161"/>
      <c r="EOO161"/>
      <c r="EOP161"/>
      <c r="EOQ161"/>
      <c r="EOR161"/>
      <c r="EOS161"/>
      <c r="EOT161"/>
      <c r="EOU161"/>
      <c r="EOV161"/>
      <c r="EOW161"/>
      <c r="EOX161"/>
      <c r="EOY161"/>
      <c r="EOZ161"/>
      <c r="EPA161"/>
      <c r="EPB161"/>
      <c r="EPC161"/>
      <c r="EPD161"/>
      <c r="EPE161"/>
      <c r="EPF161"/>
      <c r="EPG161"/>
      <c r="EPH161"/>
      <c r="EPI161"/>
      <c r="EPJ161"/>
      <c r="EPK161"/>
      <c r="EPL161"/>
      <c r="EPM161"/>
      <c r="EPN161"/>
      <c r="EPO161"/>
      <c r="EPP161"/>
      <c r="EPQ161"/>
      <c r="EPR161"/>
      <c r="EPS161"/>
      <c r="EPT161"/>
      <c r="EPU161"/>
      <c r="EPV161"/>
      <c r="EPW161"/>
      <c r="EPX161"/>
      <c r="EPY161"/>
      <c r="EPZ161"/>
      <c r="EQA161"/>
      <c r="EQB161"/>
      <c r="EQC161"/>
      <c r="EQD161"/>
      <c r="EQE161"/>
      <c r="EQF161"/>
      <c r="EQG161"/>
      <c r="EQH161"/>
      <c r="EQI161"/>
      <c r="EQJ161"/>
      <c r="EQK161"/>
      <c r="EQL161"/>
      <c r="EQM161"/>
      <c r="EQN161"/>
      <c r="EQO161"/>
      <c r="EQP161"/>
      <c r="EQQ161"/>
      <c r="EQR161"/>
      <c r="EQS161"/>
      <c r="EQT161"/>
      <c r="EQU161"/>
      <c r="EQV161"/>
      <c r="EQW161"/>
      <c r="EQX161"/>
      <c r="EQY161"/>
      <c r="EQZ161"/>
      <c r="ERA161"/>
      <c r="ERB161"/>
      <c r="ERC161"/>
      <c r="ERD161"/>
      <c r="ERE161"/>
      <c r="ERF161"/>
      <c r="ERG161"/>
      <c r="ERH161"/>
      <c r="ERI161"/>
      <c r="ERJ161"/>
      <c r="ERK161"/>
      <c r="ERL161"/>
      <c r="ERM161"/>
      <c r="ERN161"/>
      <c r="ERO161"/>
      <c r="ERP161"/>
      <c r="ERQ161"/>
      <c r="ERR161"/>
      <c r="ERS161"/>
      <c r="ERT161"/>
      <c r="ERU161"/>
      <c r="ERV161"/>
      <c r="ERW161"/>
      <c r="ERX161"/>
      <c r="ERY161"/>
      <c r="ERZ161"/>
      <c r="ESA161"/>
      <c r="ESB161"/>
      <c r="ESC161"/>
      <c r="ESD161"/>
      <c r="ESE161"/>
      <c r="ESF161"/>
      <c r="ESG161"/>
      <c r="ESH161"/>
      <c r="ESI161"/>
      <c r="ESJ161"/>
      <c r="ESK161"/>
      <c r="ESL161"/>
      <c r="ESM161"/>
      <c r="ESN161"/>
      <c r="ESO161"/>
      <c r="ESP161"/>
      <c r="ESQ161"/>
      <c r="ESR161"/>
      <c r="ESS161"/>
      <c r="EST161"/>
      <c r="ESU161"/>
      <c r="ESV161"/>
      <c r="ESW161"/>
      <c r="ESX161"/>
      <c r="ESY161"/>
      <c r="ESZ161"/>
      <c r="ETA161"/>
      <c r="ETB161"/>
      <c r="ETC161"/>
      <c r="ETD161"/>
      <c r="ETE161"/>
      <c r="ETF161"/>
      <c r="ETG161"/>
      <c r="ETH161"/>
      <c r="ETI161"/>
      <c r="ETJ161"/>
      <c r="ETK161"/>
      <c r="ETL161"/>
      <c r="ETM161"/>
      <c r="ETN161"/>
      <c r="ETO161"/>
      <c r="ETP161"/>
      <c r="ETQ161"/>
      <c r="ETR161"/>
      <c r="ETS161"/>
      <c r="ETT161"/>
      <c r="ETU161"/>
      <c r="ETV161"/>
      <c r="ETW161"/>
      <c r="ETX161"/>
      <c r="ETY161"/>
      <c r="ETZ161"/>
      <c r="EUA161"/>
      <c r="EUB161"/>
      <c r="EUC161"/>
      <c r="EUD161"/>
      <c r="EUE161"/>
      <c r="EUF161"/>
      <c r="EUG161"/>
      <c r="EUH161"/>
      <c r="EUI161"/>
      <c r="EUJ161"/>
      <c r="EUK161"/>
      <c r="EUL161"/>
      <c r="EUM161"/>
      <c r="EUN161"/>
      <c r="EUO161"/>
      <c r="EUP161"/>
      <c r="EUQ161"/>
      <c r="EUR161"/>
      <c r="EUS161"/>
      <c r="EUT161"/>
      <c r="EUU161"/>
      <c r="EUV161"/>
      <c r="EUW161"/>
      <c r="EUX161"/>
      <c r="EUY161"/>
      <c r="EUZ161"/>
      <c r="EVA161"/>
      <c r="EVB161"/>
      <c r="EVC161"/>
      <c r="EVD161"/>
      <c r="EVE161"/>
      <c r="EVF161"/>
      <c r="EVG161"/>
      <c r="EVH161"/>
      <c r="EVI161"/>
      <c r="EVJ161"/>
      <c r="EVK161"/>
      <c r="EVL161"/>
      <c r="EVM161"/>
      <c r="EVN161"/>
      <c r="EVO161"/>
      <c r="EVP161"/>
      <c r="EVQ161"/>
      <c r="EVR161"/>
      <c r="EVS161"/>
      <c r="EVT161"/>
      <c r="EVU161"/>
      <c r="EVV161"/>
      <c r="EVW161"/>
      <c r="EVX161"/>
      <c r="EVY161"/>
      <c r="EVZ161"/>
      <c r="EWA161"/>
      <c r="EWB161"/>
      <c r="EWC161"/>
      <c r="EWD161"/>
      <c r="EWE161"/>
      <c r="EWF161"/>
      <c r="EWG161"/>
      <c r="EWH161"/>
      <c r="EWI161"/>
      <c r="EWJ161"/>
      <c r="EWK161"/>
      <c r="EWL161"/>
      <c r="EWM161"/>
      <c r="EWN161"/>
      <c r="EWO161"/>
      <c r="EWP161"/>
      <c r="EWQ161"/>
      <c r="EWR161"/>
      <c r="EWS161"/>
      <c r="EWT161"/>
      <c r="EWU161"/>
      <c r="EWV161"/>
      <c r="EWW161"/>
      <c r="EWX161"/>
      <c r="EWY161"/>
      <c r="EWZ161"/>
      <c r="EXA161"/>
      <c r="EXB161"/>
      <c r="EXC161"/>
      <c r="EXD161"/>
      <c r="EXE161"/>
      <c r="EXF161"/>
      <c r="EXG161"/>
      <c r="EXH161"/>
      <c r="EXI161"/>
      <c r="EXJ161"/>
      <c r="EXK161"/>
      <c r="EXL161"/>
      <c r="EXM161"/>
      <c r="EXN161"/>
      <c r="EXO161"/>
      <c r="EXP161"/>
      <c r="EXQ161"/>
      <c r="EXR161"/>
      <c r="EXS161"/>
      <c r="EXT161"/>
      <c r="EXU161"/>
      <c r="EXV161"/>
      <c r="EXW161"/>
      <c r="EXX161"/>
      <c r="EXY161"/>
      <c r="EXZ161"/>
      <c r="EYA161"/>
      <c r="EYB161"/>
      <c r="EYC161"/>
      <c r="EYD161"/>
      <c r="EYE161"/>
      <c r="EYF161"/>
      <c r="EYG161"/>
      <c r="EYH161"/>
      <c r="EYI161"/>
      <c r="EYJ161"/>
      <c r="EYK161"/>
      <c r="EYL161"/>
      <c r="EYM161"/>
      <c r="EYN161"/>
      <c r="EYO161"/>
      <c r="EYP161"/>
      <c r="EYQ161"/>
      <c r="EYR161"/>
      <c r="EYS161"/>
      <c r="EYT161"/>
      <c r="EYU161"/>
      <c r="EYV161"/>
      <c r="EYW161"/>
      <c r="EYX161"/>
      <c r="EYY161"/>
      <c r="EYZ161"/>
      <c r="EZA161"/>
      <c r="EZB161"/>
      <c r="EZC161"/>
      <c r="EZD161"/>
      <c r="EZE161"/>
      <c r="EZF161"/>
      <c r="EZG161"/>
      <c r="EZH161"/>
      <c r="EZI161"/>
      <c r="EZJ161"/>
      <c r="EZK161"/>
      <c r="EZL161"/>
      <c r="EZM161"/>
      <c r="EZN161"/>
      <c r="EZO161"/>
      <c r="EZP161"/>
      <c r="EZQ161"/>
      <c r="EZR161"/>
      <c r="EZS161"/>
      <c r="EZT161"/>
      <c r="EZU161"/>
      <c r="EZV161"/>
      <c r="EZW161"/>
      <c r="EZX161"/>
      <c r="EZY161"/>
      <c r="EZZ161"/>
      <c r="FAA161"/>
      <c r="FAB161"/>
      <c r="FAC161"/>
      <c r="FAD161"/>
      <c r="FAE161"/>
      <c r="FAF161"/>
      <c r="FAG161"/>
      <c r="FAH161"/>
      <c r="FAI161"/>
      <c r="FAJ161"/>
      <c r="FAK161"/>
      <c r="FAL161"/>
      <c r="FAM161"/>
      <c r="FAN161"/>
      <c r="FAO161"/>
      <c r="FAP161"/>
      <c r="FAQ161"/>
      <c r="FAR161"/>
      <c r="FAS161"/>
      <c r="FAT161"/>
      <c r="FAU161"/>
      <c r="FAV161"/>
      <c r="FAW161"/>
      <c r="FAX161"/>
      <c r="FAY161"/>
      <c r="FAZ161"/>
      <c r="FBA161"/>
      <c r="FBB161"/>
      <c r="FBC161"/>
      <c r="FBD161"/>
      <c r="FBE161"/>
      <c r="FBF161"/>
      <c r="FBG161"/>
      <c r="FBH161"/>
      <c r="FBI161"/>
      <c r="FBJ161"/>
      <c r="FBK161"/>
      <c r="FBL161"/>
      <c r="FBM161"/>
      <c r="FBN161"/>
      <c r="FBO161"/>
      <c r="FBP161"/>
      <c r="FBQ161"/>
      <c r="FBR161"/>
      <c r="FBS161"/>
      <c r="FBT161"/>
      <c r="FBU161"/>
      <c r="FBV161"/>
      <c r="FBW161"/>
      <c r="FBX161"/>
      <c r="FBY161"/>
      <c r="FBZ161"/>
      <c r="FCA161"/>
      <c r="FCB161"/>
      <c r="FCC161"/>
      <c r="FCD161"/>
      <c r="FCE161"/>
      <c r="FCF161"/>
      <c r="FCG161"/>
      <c r="FCH161"/>
      <c r="FCI161"/>
      <c r="FCJ161"/>
      <c r="FCK161"/>
      <c r="FCL161"/>
      <c r="FCM161"/>
      <c r="FCN161"/>
      <c r="FCO161"/>
      <c r="FCP161"/>
      <c r="FCQ161"/>
      <c r="FCR161"/>
      <c r="FCS161"/>
      <c r="FCT161"/>
      <c r="FCU161"/>
      <c r="FCV161"/>
      <c r="FCW161"/>
      <c r="FCX161"/>
      <c r="FCY161"/>
      <c r="FCZ161"/>
      <c r="FDA161"/>
      <c r="FDB161"/>
      <c r="FDC161"/>
      <c r="FDD161"/>
      <c r="FDE161"/>
      <c r="FDF161"/>
      <c r="FDG161"/>
      <c r="FDH161"/>
      <c r="FDI161"/>
      <c r="FDJ161"/>
      <c r="FDK161"/>
      <c r="FDL161"/>
      <c r="FDM161"/>
      <c r="FDN161"/>
      <c r="FDO161"/>
      <c r="FDP161"/>
      <c r="FDQ161"/>
      <c r="FDR161"/>
      <c r="FDS161"/>
      <c r="FDT161"/>
      <c r="FDU161"/>
      <c r="FDV161"/>
      <c r="FDW161"/>
      <c r="FDX161"/>
      <c r="FDY161"/>
      <c r="FDZ161"/>
      <c r="FEA161"/>
      <c r="FEB161"/>
      <c r="FEC161"/>
      <c r="FED161"/>
      <c r="FEE161"/>
      <c r="FEF161"/>
      <c r="FEG161"/>
      <c r="FEH161"/>
      <c r="FEI161"/>
      <c r="FEJ161"/>
      <c r="FEK161"/>
      <c r="FEL161"/>
      <c r="FEM161"/>
      <c r="FEN161"/>
      <c r="FEO161"/>
      <c r="FEP161"/>
      <c r="FEQ161"/>
      <c r="FER161"/>
      <c r="FES161"/>
      <c r="FET161"/>
      <c r="FEU161"/>
      <c r="FEV161"/>
      <c r="FEW161"/>
      <c r="FEX161"/>
      <c r="FEY161"/>
      <c r="FEZ161"/>
      <c r="FFA161"/>
      <c r="FFB161"/>
      <c r="FFC161"/>
      <c r="FFD161"/>
      <c r="FFE161"/>
      <c r="FFF161"/>
      <c r="FFG161"/>
      <c r="FFH161"/>
      <c r="FFI161"/>
      <c r="FFJ161"/>
      <c r="FFK161"/>
      <c r="FFL161"/>
      <c r="FFM161"/>
      <c r="FFN161"/>
      <c r="FFO161"/>
      <c r="FFP161"/>
      <c r="FFQ161"/>
      <c r="FFR161"/>
      <c r="FFS161"/>
      <c r="FFT161"/>
      <c r="FFU161"/>
      <c r="FFV161"/>
      <c r="FFW161"/>
      <c r="FFX161"/>
      <c r="FFY161"/>
      <c r="FFZ161"/>
      <c r="FGA161"/>
      <c r="FGB161"/>
      <c r="FGC161"/>
      <c r="FGD161"/>
      <c r="FGE161"/>
      <c r="FGF161"/>
      <c r="FGG161"/>
      <c r="FGH161"/>
      <c r="FGI161"/>
      <c r="FGJ161"/>
      <c r="FGK161"/>
      <c r="FGL161"/>
      <c r="FGM161"/>
      <c r="FGN161"/>
      <c r="FGO161"/>
      <c r="FGP161"/>
      <c r="FGQ161"/>
      <c r="FGR161"/>
      <c r="FGS161"/>
      <c r="FGT161"/>
      <c r="FGU161"/>
      <c r="FGV161"/>
      <c r="FGW161"/>
      <c r="FGX161"/>
      <c r="FGY161"/>
      <c r="FGZ161"/>
      <c r="FHA161"/>
      <c r="FHB161"/>
      <c r="FHC161"/>
      <c r="FHD161"/>
      <c r="FHE161"/>
      <c r="FHF161"/>
      <c r="FHG161"/>
      <c r="FHH161"/>
      <c r="FHI161"/>
      <c r="FHJ161"/>
      <c r="FHK161"/>
      <c r="FHL161"/>
      <c r="FHM161"/>
      <c r="FHN161"/>
      <c r="FHO161"/>
      <c r="FHP161"/>
      <c r="FHQ161"/>
      <c r="FHR161"/>
      <c r="FHS161"/>
      <c r="FHT161"/>
      <c r="FHU161"/>
      <c r="FHV161"/>
      <c r="FHW161"/>
      <c r="FHX161"/>
      <c r="FHY161"/>
      <c r="FHZ161"/>
      <c r="FIA161"/>
      <c r="FIB161"/>
      <c r="FIC161"/>
      <c r="FID161"/>
      <c r="FIE161"/>
      <c r="FIF161"/>
      <c r="FIG161"/>
      <c r="FIH161"/>
      <c r="FII161"/>
      <c r="FIJ161"/>
      <c r="FIK161"/>
      <c r="FIL161"/>
      <c r="FIM161"/>
      <c r="FIN161"/>
      <c r="FIO161"/>
      <c r="FIP161"/>
      <c r="FIQ161"/>
      <c r="FIR161"/>
      <c r="FIS161"/>
      <c r="FIT161"/>
      <c r="FIU161"/>
      <c r="FIV161"/>
      <c r="FIW161"/>
      <c r="FIX161"/>
      <c r="FIY161"/>
      <c r="FIZ161"/>
      <c r="FJA161"/>
      <c r="FJB161"/>
      <c r="FJC161"/>
      <c r="FJD161"/>
      <c r="FJE161"/>
      <c r="FJF161"/>
      <c r="FJG161"/>
      <c r="FJH161"/>
      <c r="FJI161"/>
      <c r="FJJ161"/>
      <c r="FJK161"/>
      <c r="FJL161"/>
      <c r="FJM161"/>
      <c r="FJN161"/>
      <c r="FJO161"/>
      <c r="FJP161"/>
      <c r="FJQ161"/>
      <c r="FJR161"/>
      <c r="FJS161"/>
      <c r="FJT161"/>
      <c r="FJU161"/>
      <c r="FJV161"/>
      <c r="FJW161"/>
      <c r="FJX161"/>
      <c r="FJY161"/>
      <c r="FJZ161"/>
      <c r="FKA161"/>
      <c r="FKB161"/>
      <c r="FKC161"/>
      <c r="FKD161"/>
      <c r="FKE161"/>
      <c r="FKF161"/>
      <c r="FKG161"/>
      <c r="FKH161"/>
      <c r="FKI161"/>
      <c r="FKJ161"/>
      <c r="FKK161"/>
      <c r="FKL161"/>
      <c r="FKM161"/>
      <c r="FKN161"/>
      <c r="FKO161"/>
      <c r="FKP161"/>
      <c r="FKQ161"/>
      <c r="FKR161"/>
      <c r="FKS161"/>
      <c r="FKT161"/>
      <c r="FKU161"/>
      <c r="FKV161"/>
      <c r="FKW161"/>
      <c r="FKX161"/>
      <c r="FKY161"/>
      <c r="FKZ161"/>
      <c r="FLA161"/>
      <c r="FLB161"/>
      <c r="FLC161"/>
      <c r="FLD161"/>
      <c r="FLE161"/>
      <c r="FLF161"/>
      <c r="FLG161"/>
      <c r="FLH161"/>
      <c r="FLI161"/>
      <c r="FLJ161"/>
      <c r="FLK161"/>
      <c r="FLL161"/>
      <c r="FLM161"/>
      <c r="FLN161"/>
      <c r="FLO161"/>
      <c r="FLP161"/>
      <c r="FLQ161"/>
      <c r="FLR161"/>
      <c r="FLS161"/>
      <c r="FLT161"/>
      <c r="FLU161"/>
      <c r="FLV161"/>
      <c r="FLW161"/>
      <c r="FLX161"/>
      <c r="FLY161"/>
      <c r="FLZ161"/>
      <c r="FMA161"/>
      <c r="FMB161"/>
      <c r="FMC161"/>
      <c r="FMD161"/>
      <c r="FME161"/>
      <c r="FMF161"/>
      <c r="FMG161"/>
      <c r="FMH161"/>
      <c r="FMI161"/>
      <c r="FMJ161"/>
      <c r="FMK161"/>
      <c r="FML161"/>
      <c r="FMM161"/>
      <c r="FMN161"/>
      <c r="FMO161"/>
      <c r="FMP161"/>
      <c r="FMQ161"/>
      <c r="FMR161"/>
      <c r="FMS161"/>
      <c r="FMT161"/>
      <c r="FMU161"/>
      <c r="FMV161"/>
      <c r="FMW161"/>
      <c r="FMX161"/>
      <c r="FMY161"/>
      <c r="FMZ161"/>
      <c r="FNA161"/>
      <c r="FNB161"/>
      <c r="FNC161"/>
      <c r="FND161"/>
      <c r="FNE161"/>
      <c r="FNF161"/>
      <c r="FNG161"/>
      <c r="FNH161"/>
      <c r="FNI161"/>
      <c r="FNJ161"/>
      <c r="FNK161"/>
      <c r="FNL161"/>
      <c r="FNM161"/>
      <c r="FNN161"/>
      <c r="FNO161"/>
      <c r="FNP161"/>
      <c r="FNQ161"/>
      <c r="FNR161"/>
      <c r="FNS161"/>
      <c r="FNT161"/>
      <c r="FNU161"/>
      <c r="FNV161"/>
      <c r="FNW161"/>
      <c r="FNX161"/>
      <c r="FNY161"/>
      <c r="FNZ161"/>
      <c r="FOA161"/>
      <c r="FOB161"/>
      <c r="FOC161"/>
      <c r="FOD161"/>
      <c r="FOE161"/>
      <c r="FOF161"/>
      <c r="FOG161"/>
      <c r="FOH161"/>
      <c r="FOI161"/>
      <c r="FOJ161"/>
      <c r="FOK161"/>
      <c r="FOL161"/>
      <c r="FOM161"/>
      <c r="FON161"/>
      <c r="FOO161"/>
      <c r="FOP161"/>
      <c r="FOQ161"/>
      <c r="FOR161"/>
      <c r="FOS161"/>
      <c r="FOT161"/>
      <c r="FOU161"/>
      <c r="FOV161"/>
      <c r="FOW161"/>
      <c r="FOX161"/>
      <c r="FOY161"/>
      <c r="FOZ161"/>
      <c r="FPA161"/>
      <c r="FPB161"/>
      <c r="FPC161"/>
      <c r="FPD161"/>
      <c r="FPE161"/>
      <c r="FPF161"/>
      <c r="FPG161"/>
      <c r="FPH161"/>
      <c r="FPI161"/>
      <c r="FPJ161"/>
      <c r="FPK161"/>
      <c r="FPL161"/>
      <c r="FPM161"/>
      <c r="FPN161"/>
      <c r="FPO161"/>
      <c r="FPP161"/>
      <c r="FPQ161"/>
      <c r="FPR161"/>
      <c r="FPS161"/>
      <c r="FPT161"/>
      <c r="FPU161"/>
      <c r="FPV161"/>
      <c r="FPW161"/>
      <c r="FPX161"/>
      <c r="FPY161"/>
      <c r="FPZ161"/>
      <c r="FQA161"/>
      <c r="FQB161"/>
      <c r="FQC161"/>
      <c r="FQD161"/>
      <c r="FQE161"/>
      <c r="FQF161"/>
      <c r="FQG161"/>
      <c r="FQH161"/>
      <c r="FQI161"/>
      <c r="FQJ161"/>
      <c r="FQK161"/>
      <c r="FQL161"/>
      <c r="FQM161"/>
      <c r="FQN161"/>
      <c r="FQO161"/>
      <c r="FQP161"/>
      <c r="FQQ161"/>
      <c r="FQR161"/>
      <c r="FQS161"/>
      <c r="FQT161"/>
      <c r="FQU161"/>
      <c r="FQV161"/>
      <c r="FQW161"/>
      <c r="FQX161"/>
      <c r="FQY161"/>
      <c r="FQZ161"/>
      <c r="FRA161"/>
      <c r="FRB161"/>
      <c r="FRC161"/>
      <c r="FRD161"/>
      <c r="FRE161"/>
      <c r="FRF161"/>
      <c r="FRG161"/>
      <c r="FRH161"/>
      <c r="FRI161"/>
      <c r="FRJ161"/>
      <c r="FRK161"/>
      <c r="FRL161"/>
      <c r="FRM161"/>
      <c r="FRN161"/>
      <c r="FRO161"/>
      <c r="FRP161"/>
      <c r="FRQ161"/>
      <c r="FRR161"/>
      <c r="FRS161"/>
      <c r="FRT161"/>
      <c r="FRU161"/>
      <c r="FRV161"/>
      <c r="FRW161"/>
      <c r="FRX161"/>
      <c r="FRY161"/>
      <c r="FRZ161"/>
      <c r="FSA161"/>
      <c r="FSB161"/>
      <c r="FSC161"/>
      <c r="FSD161"/>
      <c r="FSE161"/>
      <c r="FSF161"/>
      <c r="FSG161"/>
      <c r="FSH161"/>
      <c r="FSI161"/>
      <c r="FSJ161"/>
      <c r="FSK161"/>
      <c r="FSL161"/>
      <c r="FSM161"/>
      <c r="FSN161"/>
      <c r="FSO161"/>
      <c r="FSP161"/>
      <c r="FSQ161"/>
      <c r="FSR161"/>
      <c r="FSS161"/>
      <c r="FST161"/>
      <c r="FSU161"/>
      <c r="FSV161"/>
      <c r="FSW161"/>
      <c r="FSX161"/>
      <c r="FSY161"/>
      <c r="FSZ161"/>
      <c r="FTA161"/>
      <c r="FTB161"/>
      <c r="FTC161"/>
      <c r="FTD161"/>
      <c r="FTE161"/>
      <c r="FTF161"/>
      <c r="FTG161"/>
      <c r="FTH161"/>
      <c r="FTI161"/>
      <c r="FTJ161"/>
      <c r="FTK161"/>
      <c r="FTL161"/>
      <c r="FTM161"/>
      <c r="FTN161"/>
      <c r="FTO161"/>
      <c r="FTP161"/>
      <c r="FTQ161"/>
      <c r="FTR161"/>
      <c r="FTS161"/>
      <c r="FTT161"/>
      <c r="FTU161"/>
      <c r="FTV161"/>
      <c r="FTW161"/>
      <c r="FTX161"/>
      <c r="FTY161"/>
      <c r="FTZ161"/>
      <c r="FUA161"/>
      <c r="FUB161"/>
      <c r="FUC161"/>
      <c r="FUD161"/>
      <c r="FUE161"/>
      <c r="FUF161"/>
      <c r="FUG161"/>
      <c r="FUH161"/>
      <c r="FUI161"/>
      <c r="FUJ161"/>
      <c r="FUK161"/>
      <c r="FUL161"/>
      <c r="FUM161"/>
      <c r="FUN161"/>
      <c r="FUO161"/>
      <c r="FUP161"/>
      <c r="FUQ161"/>
      <c r="FUR161"/>
      <c r="FUS161"/>
      <c r="FUT161"/>
      <c r="FUU161"/>
      <c r="FUV161"/>
      <c r="FUW161"/>
      <c r="FUX161"/>
      <c r="FUY161"/>
      <c r="FUZ161"/>
      <c r="FVA161"/>
      <c r="FVB161"/>
      <c r="FVC161"/>
      <c r="FVD161"/>
      <c r="FVE161"/>
      <c r="FVF161"/>
      <c r="FVG161"/>
      <c r="FVH161"/>
      <c r="FVI161"/>
      <c r="FVJ161"/>
      <c r="FVK161"/>
      <c r="FVL161"/>
      <c r="FVM161"/>
      <c r="FVN161"/>
      <c r="FVO161"/>
      <c r="FVP161"/>
      <c r="FVQ161"/>
      <c r="FVR161"/>
      <c r="FVS161"/>
      <c r="FVT161"/>
      <c r="FVU161"/>
      <c r="FVV161"/>
      <c r="FVW161"/>
      <c r="FVX161"/>
      <c r="FVY161"/>
      <c r="FVZ161"/>
      <c r="FWA161"/>
      <c r="FWB161"/>
      <c r="FWC161"/>
      <c r="FWD161"/>
      <c r="FWE161"/>
      <c r="FWF161"/>
      <c r="FWG161"/>
      <c r="FWH161"/>
      <c r="FWI161"/>
      <c r="FWJ161"/>
      <c r="FWK161"/>
      <c r="FWL161"/>
      <c r="FWM161"/>
      <c r="FWN161"/>
      <c r="FWO161"/>
      <c r="FWP161"/>
      <c r="FWQ161"/>
      <c r="FWR161"/>
      <c r="FWS161"/>
      <c r="FWT161"/>
      <c r="FWU161"/>
      <c r="FWV161"/>
      <c r="FWW161"/>
      <c r="FWX161"/>
      <c r="FWY161"/>
      <c r="FWZ161"/>
      <c r="FXA161"/>
      <c r="FXB161"/>
      <c r="FXC161"/>
      <c r="FXD161"/>
      <c r="FXE161"/>
      <c r="FXF161"/>
      <c r="FXG161"/>
      <c r="FXH161"/>
      <c r="FXI161"/>
      <c r="FXJ161"/>
      <c r="FXK161"/>
      <c r="FXL161"/>
      <c r="FXM161"/>
      <c r="FXN161"/>
      <c r="FXO161"/>
      <c r="FXP161"/>
      <c r="FXQ161"/>
      <c r="FXR161"/>
      <c r="FXS161"/>
      <c r="FXT161"/>
      <c r="FXU161"/>
      <c r="FXV161"/>
      <c r="FXW161"/>
      <c r="FXX161"/>
      <c r="FXY161"/>
      <c r="FXZ161"/>
      <c r="FYA161"/>
      <c r="FYB161"/>
      <c r="FYC161"/>
      <c r="FYD161"/>
      <c r="FYE161"/>
      <c r="FYF161"/>
      <c r="FYG161"/>
      <c r="FYH161"/>
      <c r="FYI161"/>
      <c r="FYJ161"/>
      <c r="FYK161"/>
      <c r="FYL161"/>
      <c r="FYM161"/>
      <c r="FYN161"/>
      <c r="FYO161"/>
      <c r="FYP161"/>
      <c r="FYQ161"/>
      <c r="FYR161"/>
      <c r="FYS161"/>
      <c r="FYT161"/>
      <c r="FYU161"/>
      <c r="FYV161"/>
      <c r="FYW161"/>
      <c r="FYX161"/>
      <c r="FYY161"/>
      <c r="FYZ161"/>
      <c r="FZA161"/>
      <c r="FZB161"/>
      <c r="FZC161"/>
      <c r="FZD161"/>
      <c r="FZE161"/>
      <c r="FZF161"/>
      <c r="FZG161"/>
      <c r="FZH161"/>
      <c r="FZI161"/>
      <c r="FZJ161"/>
      <c r="FZK161"/>
      <c r="FZL161"/>
      <c r="FZM161"/>
      <c r="FZN161"/>
      <c r="FZO161"/>
      <c r="FZP161"/>
      <c r="FZQ161"/>
      <c r="FZR161"/>
      <c r="FZS161"/>
      <c r="FZT161"/>
      <c r="FZU161"/>
      <c r="FZV161"/>
      <c r="FZW161"/>
      <c r="FZX161"/>
      <c r="FZY161"/>
      <c r="FZZ161"/>
      <c r="GAA161"/>
      <c r="GAB161"/>
      <c r="GAC161"/>
      <c r="GAD161"/>
      <c r="GAE161"/>
      <c r="GAF161"/>
      <c r="GAG161"/>
      <c r="GAH161"/>
      <c r="GAI161"/>
      <c r="GAJ161"/>
      <c r="GAK161"/>
      <c r="GAL161"/>
      <c r="GAM161"/>
      <c r="GAN161"/>
      <c r="GAO161"/>
      <c r="GAP161"/>
      <c r="GAQ161"/>
      <c r="GAR161"/>
      <c r="GAS161"/>
      <c r="GAT161"/>
      <c r="GAU161"/>
      <c r="GAV161"/>
      <c r="GAW161"/>
      <c r="GAX161"/>
      <c r="GAY161"/>
      <c r="GAZ161"/>
      <c r="GBA161"/>
      <c r="GBB161"/>
      <c r="GBC161"/>
      <c r="GBD161"/>
      <c r="GBE161"/>
      <c r="GBF161"/>
      <c r="GBG161"/>
      <c r="GBH161"/>
      <c r="GBI161"/>
      <c r="GBJ161"/>
      <c r="GBK161"/>
      <c r="GBL161"/>
      <c r="GBM161"/>
      <c r="GBN161"/>
      <c r="GBO161"/>
      <c r="GBP161"/>
      <c r="GBQ161"/>
      <c r="GBR161"/>
      <c r="GBS161"/>
      <c r="GBT161"/>
      <c r="GBU161"/>
      <c r="GBV161"/>
      <c r="GBW161"/>
      <c r="GBX161"/>
      <c r="GBY161"/>
      <c r="GBZ161"/>
      <c r="GCA161"/>
      <c r="GCB161"/>
      <c r="GCC161"/>
      <c r="GCD161"/>
      <c r="GCE161"/>
      <c r="GCF161"/>
      <c r="GCG161"/>
      <c r="GCH161"/>
      <c r="GCI161"/>
      <c r="GCJ161"/>
      <c r="GCK161"/>
      <c r="GCL161"/>
      <c r="GCM161"/>
      <c r="GCN161"/>
      <c r="GCO161"/>
      <c r="GCP161"/>
      <c r="GCQ161"/>
      <c r="GCR161"/>
      <c r="GCS161"/>
      <c r="GCT161"/>
      <c r="GCU161"/>
      <c r="GCV161"/>
      <c r="GCW161"/>
      <c r="GCX161"/>
      <c r="GCY161"/>
      <c r="GCZ161"/>
      <c r="GDA161"/>
      <c r="GDB161"/>
      <c r="GDC161"/>
      <c r="GDD161"/>
      <c r="GDE161"/>
      <c r="GDF161"/>
      <c r="GDG161"/>
      <c r="GDH161"/>
      <c r="GDI161"/>
      <c r="GDJ161"/>
      <c r="GDK161"/>
      <c r="GDL161"/>
      <c r="GDM161"/>
      <c r="GDN161"/>
      <c r="GDO161"/>
      <c r="GDP161"/>
      <c r="GDQ161"/>
      <c r="GDR161"/>
      <c r="GDS161"/>
      <c r="GDT161"/>
      <c r="GDU161"/>
      <c r="GDV161"/>
      <c r="GDW161"/>
      <c r="GDX161"/>
      <c r="GDY161"/>
      <c r="GDZ161"/>
      <c r="GEA161"/>
      <c r="GEB161"/>
      <c r="GEC161"/>
      <c r="GED161"/>
      <c r="GEE161"/>
      <c r="GEF161"/>
      <c r="GEG161"/>
      <c r="GEH161"/>
      <c r="GEI161"/>
      <c r="GEJ161"/>
      <c r="GEK161"/>
      <c r="GEL161"/>
      <c r="GEM161"/>
      <c r="GEN161"/>
      <c r="GEO161"/>
      <c r="GEP161"/>
      <c r="GEQ161"/>
      <c r="GER161"/>
      <c r="GES161"/>
      <c r="GET161"/>
      <c r="GEU161"/>
      <c r="GEV161"/>
      <c r="GEW161"/>
      <c r="GEX161"/>
      <c r="GEY161"/>
      <c r="GEZ161"/>
      <c r="GFA161"/>
      <c r="GFB161"/>
      <c r="GFC161"/>
      <c r="GFD161"/>
      <c r="GFE161"/>
      <c r="GFF161"/>
      <c r="GFG161"/>
      <c r="GFH161"/>
      <c r="GFI161"/>
      <c r="GFJ161"/>
      <c r="GFK161"/>
      <c r="GFL161"/>
      <c r="GFM161"/>
      <c r="GFN161"/>
      <c r="GFO161"/>
      <c r="GFP161"/>
      <c r="GFQ161"/>
      <c r="GFR161"/>
      <c r="GFS161"/>
      <c r="GFT161"/>
      <c r="GFU161"/>
      <c r="GFV161"/>
      <c r="GFW161"/>
      <c r="GFX161"/>
      <c r="GFY161"/>
      <c r="GFZ161"/>
      <c r="GGA161"/>
      <c r="GGB161"/>
      <c r="GGC161"/>
      <c r="GGD161"/>
      <c r="GGE161"/>
      <c r="GGF161"/>
      <c r="GGG161"/>
      <c r="GGH161"/>
      <c r="GGI161"/>
      <c r="GGJ161"/>
      <c r="GGK161"/>
      <c r="GGL161"/>
      <c r="GGM161"/>
      <c r="GGN161"/>
      <c r="GGO161"/>
      <c r="GGP161"/>
      <c r="GGQ161"/>
      <c r="GGR161"/>
      <c r="GGS161"/>
      <c r="GGT161"/>
      <c r="GGU161"/>
      <c r="GGV161"/>
      <c r="GGW161"/>
      <c r="GGX161"/>
      <c r="GGY161"/>
      <c r="GGZ161"/>
      <c r="GHA161"/>
      <c r="GHB161"/>
      <c r="GHC161"/>
      <c r="GHD161"/>
      <c r="GHE161"/>
      <c r="GHF161"/>
      <c r="GHG161"/>
      <c r="GHH161"/>
      <c r="GHI161"/>
      <c r="GHJ161"/>
      <c r="GHK161"/>
      <c r="GHL161"/>
      <c r="GHM161"/>
      <c r="GHN161"/>
      <c r="GHO161"/>
      <c r="GHP161"/>
      <c r="GHQ161"/>
      <c r="GHR161"/>
      <c r="GHS161"/>
      <c r="GHT161"/>
      <c r="GHU161"/>
      <c r="GHV161"/>
      <c r="GHW161"/>
      <c r="GHX161"/>
      <c r="GHY161"/>
      <c r="GHZ161"/>
      <c r="GIA161"/>
      <c r="GIB161"/>
      <c r="GIC161"/>
      <c r="GID161"/>
      <c r="GIE161"/>
      <c r="GIF161"/>
      <c r="GIG161"/>
      <c r="GIH161"/>
      <c r="GII161"/>
      <c r="GIJ161"/>
      <c r="GIK161"/>
      <c r="GIL161"/>
      <c r="GIM161"/>
      <c r="GIN161"/>
      <c r="GIO161"/>
      <c r="GIP161"/>
      <c r="GIQ161"/>
      <c r="GIR161"/>
      <c r="GIS161"/>
      <c r="GIT161"/>
      <c r="GIU161"/>
      <c r="GIV161"/>
      <c r="GIW161"/>
      <c r="GIX161"/>
      <c r="GIY161"/>
      <c r="GIZ161"/>
      <c r="GJA161"/>
      <c r="GJB161"/>
      <c r="GJC161"/>
      <c r="GJD161"/>
      <c r="GJE161"/>
      <c r="GJF161"/>
      <c r="GJG161"/>
      <c r="GJH161"/>
      <c r="GJI161"/>
      <c r="GJJ161"/>
      <c r="GJK161"/>
      <c r="GJL161"/>
      <c r="GJM161"/>
      <c r="GJN161"/>
      <c r="GJO161"/>
      <c r="GJP161"/>
      <c r="GJQ161"/>
      <c r="GJR161"/>
      <c r="GJS161"/>
      <c r="GJT161"/>
      <c r="GJU161"/>
      <c r="GJV161"/>
      <c r="GJW161"/>
      <c r="GJX161"/>
      <c r="GJY161"/>
      <c r="GJZ161"/>
      <c r="GKA161"/>
      <c r="GKB161"/>
      <c r="GKC161"/>
      <c r="GKD161"/>
      <c r="GKE161"/>
      <c r="GKF161"/>
      <c r="GKG161"/>
      <c r="GKH161"/>
      <c r="GKI161"/>
      <c r="GKJ161"/>
      <c r="GKK161"/>
      <c r="GKL161"/>
      <c r="GKM161"/>
      <c r="GKN161"/>
      <c r="GKO161"/>
      <c r="GKP161"/>
      <c r="GKQ161"/>
      <c r="GKR161"/>
      <c r="GKS161"/>
      <c r="GKT161"/>
      <c r="GKU161"/>
      <c r="GKV161"/>
      <c r="GKW161"/>
      <c r="GKX161"/>
      <c r="GKY161"/>
      <c r="GKZ161"/>
      <c r="GLA161"/>
      <c r="GLB161"/>
      <c r="GLC161"/>
      <c r="GLD161"/>
      <c r="GLE161"/>
      <c r="GLF161"/>
      <c r="GLG161"/>
      <c r="GLH161"/>
      <c r="GLI161"/>
      <c r="GLJ161"/>
      <c r="GLK161"/>
      <c r="GLL161"/>
      <c r="GLM161"/>
      <c r="GLN161"/>
      <c r="GLO161"/>
      <c r="GLP161"/>
      <c r="GLQ161"/>
      <c r="GLR161"/>
      <c r="GLS161"/>
      <c r="GLT161"/>
      <c r="GLU161"/>
      <c r="GLV161"/>
      <c r="GLW161"/>
      <c r="GLX161"/>
      <c r="GLY161"/>
      <c r="GLZ161"/>
      <c r="GMA161"/>
      <c r="GMB161"/>
      <c r="GMC161"/>
      <c r="GMD161"/>
      <c r="GME161"/>
      <c r="GMF161"/>
      <c r="GMG161"/>
      <c r="GMH161"/>
      <c r="GMI161"/>
      <c r="GMJ161"/>
      <c r="GMK161"/>
      <c r="GML161"/>
      <c r="GMM161"/>
      <c r="GMN161"/>
      <c r="GMO161"/>
      <c r="GMP161"/>
      <c r="GMQ161"/>
      <c r="GMR161"/>
      <c r="GMS161"/>
      <c r="GMT161"/>
      <c r="GMU161"/>
      <c r="GMV161"/>
      <c r="GMW161"/>
      <c r="GMX161"/>
      <c r="GMY161"/>
      <c r="GMZ161"/>
      <c r="GNA161"/>
      <c r="GNB161"/>
      <c r="GNC161"/>
      <c r="GND161"/>
      <c r="GNE161"/>
      <c r="GNF161"/>
      <c r="GNG161"/>
      <c r="GNH161"/>
      <c r="GNI161"/>
      <c r="GNJ161"/>
      <c r="GNK161"/>
      <c r="GNL161"/>
      <c r="GNM161"/>
      <c r="GNN161"/>
      <c r="GNO161"/>
      <c r="GNP161"/>
      <c r="GNQ161"/>
      <c r="GNR161"/>
      <c r="GNS161"/>
      <c r="GNT161"/>
      <c r="GNU161"/>
      <c r="GNV161"/>
      <c r="GNW161"/>
      <c r="GNX161"/>
      <c r="GNY161"/>
      <c r="GNZ161"/>
      <c r="GOA161"/>
      <c r="GOB161"/>
      <c r="GOC161"/>
      <c r="GOD161"/>
      <c r="GOE161"/>
      <c r="GOF161"/>
      <c r="GOG161"/>
      <c r="GOH161"/>
      <c r="GOI161"/>
      <c r="GOJ161"/>
      <c r="GOK161"/>
      <c r="GOL161"/>
      <c r="GOM161"/>
      <c r="GON161"/>
      <c r="GOO161"/>
      <c r="GOP161"/>
      <c r="GOQ161"/>
      <c r="GOR161"/>
      <c r="GOS161"/>
      <c r="GOT161"/>
      <c r="GOU161"/>
      <c r="GOV161"/>
      <c r="GOW161"/>
      <c r="GOX161"/>
      <c r="GOY161"/>
      <c r="GOZ161"/>
      <c r="GPA161"/>
      <c r="GPB161"/>
      <c r="GPC161"/>
      <c r="GPD161"/>
      <c r="GPE161"/>
      <c r="GPF161"/>
      <c r="GPG161"/>
      <c r="GPH161"/>
      <c r="GPI161"/>
      <c r="GPJ161"/>
      <c r="GPK161"/>
      <c r="GPL161"/>
      <c r="GPM161"/>
      <c r="GPN161"/>
      <c r="GPO161"/>
      <c r="GPP161"/>
      <c r="GPQ161"/>
      <c r="GPR161"/>
      <c r="GPS161"/>
      <c r="GPT161"/>
      <c r="GPU161"/>
      <c r="GPV161"/>
      <c r="GPW161"/>
      <c r="GPX161"/>
      <c r="GPY161"/>
      <c r="GPZ161"/>
      <c r="GQA161"/>
      <c r="GQB161"/>
      <c r="GQC161"/>
      <c r="GQD161"/>
      <c r="GQE161"/>
      <c r="GQF161"/>
      <c r="GQG161"/>
      <c r="GQH161"/>
      <c r="GQI161"/>
      <c r="GQJ161"/>
      <c r="GQK161"/>
      <c r="GQL161"/>
      <c r="GQM161"/>
      <c r="GQN161"/>
      <c r="GQO161"/>
      <c r="GQP161"/>
      <c r="GQQ161"/>
      <c r="GQR161"/>
      <c r="GQS161"/>
      <c r="GQT161"/>
      <c r="GQU161"/>
      <c r="GQV161"/>
      <c r="GQW161"/>
      <c r="GQX161"/>
      <c r="GQY161"/>
      <c r="GQZ161"/>
      <c r="GRA161"/>
      <c r="GRB161"/>
      <c r="GRC161"/>
      <c r="GRD161"/>
      <c r="GRE161"/>
      <c r="GRF161"/>
      <c r="GRG161"/>
      <c r="GRH161"/>
      <c r="GRI161"/>
      <c r="GRJ161"/>
      <c r="GRK161"/>
      <c r="GRL161"/>
      <c r="GRM161"/>
      <c r="GRN161"/>
      <c r="GRO161"/>
      <c r="GRP161"/>
      <c r="GRQ161"/>
      <c r="GRR161"/>
      <c r="GRS161"/>
      <c r="GRT161"/>
      <c r="GRU161"/>
      <c r="GRV161"/>
      <c r="GRW161"/>
      <c r="GRX161"/>
      <c r="GRY161"/>
      <c r="GRZ161"/>
      <c r="GSA161"/>
      <c r="GSB161"/>
      <c r="GSC161"/>
      <c r="GSD161"/>
      <c r="GSE161"/>
      <c r="GSF161"/>
      <c r="GSG161"/>
      <c r="GSH161"/>
      <c r="GSI161"/>
      <c r="GSJ161"/>
      <c r="GSK161"/>
      <c r="GSL161"/>
      <c r="GSM161"/>
      <c r="GSN161"/>
      <c r="GSO161"/>
      <c r="GSP161"/>
      <c r="GSQ161"/>
      <c r="GSR161"/>
      <c r="GSS161"/>
      <c r="GST161"/>
      <c r="GSU161"/>
      <c r="GSV161"/>
      <c r="GSW161"/>
      <c r="GSX161"/>
      <c r="GSY161"/>
      <c r="GSZ161"/>
      <c r="GTA161"/>
      <c r="GTB161"/>
      <c r="GTC161"/>
      <c r="GTD161"/>
      <c r="GTE161"/>
      <c r="GTF161"/>
      <c r="GTG161"/>
      <c r="GTH161"/>
      <c r="GTI161"/>
      <c r="GTJ161"/>
      <c r="GTK161"/>
      <c r="GTL161"/>
      <c r="GTM161"/>
      <c r="GTN161"/>
      <c r="GTO161"/>
      <c r="GTP161"/>
      <c r="GTQ161"/>
      <c r="GTR161"/>
      <c r="GTS161"/>
      <c r="GTT161"/>
      <c r="GTU161"/>
      <c r="GTV161"/>
      <c r="GTW161"/>
      <c r="GTX161"/>
      <c r="GTY161"/>
      <c r="GTZ161"/>
      <c r="GUA161"/>
      <c r="GUB161"/>
      <c r="GUC161"/>
      <c r="GUD161"/>
      <c r="GUE161"/>
      <c r="GUF161"/>
      <c r="GUG161"/>
      <c r="GUH161"/>
      <c r="GUI161"/>
      <c r="GUJ161"/>
      <c r="GUK161"/>
      <c r="GUL161"/>
      <c r="GUM161"/>
      <c r="GUN161"/>
      <c r="GUO161"/>
      <c r="GUP161"/>
      <c r="GUQ161"/>
      <c r="GUR161"/>
      <c r="GUS161"/>
      <c r="GUT161"/>
      <c r="GUU161"/>
      <c r="GUV161"/>
      <c r="GUW161"/>
      <c r="GUX161"/>
      <c r="GUY161"/>
      <c r="GUZ161"/>
      <c r="GVA161"/>
      <c r="GVB161"/>
      <c r="GVC161"/>
      <c r="GVD161"/>
      <c r="GVE161"/>
      <c r="GVF161"/>
      <c r="GVG161"/>
      <c r="GVH161"/>
      <c r="GVI161"/>
      <c r="GVJ161"/>
      <c r="GVK161"/>
      <c r="GVL161"/>
      <c r="GVM161"/>
      <c r="GVN161"/>
      <c r="GVO161"/>
      <c r="GVP161"/>
      <c r="GVQ161"/>
      <c r="GVR161"/>
      <c r="GVS161"/>
      <c r="GVT161"/>
      <c r="GVU161"/>
      <c r="GVV161"/>
      <c r="GVW161"/>
      <c r="GVX161"/>
      <c r="GVY161"/>
      <c r="GVZ161"/>
      <c r="GWA161"/>
      <c r="GWB161"/>
      <c r="GWC161"/>
      <c r="GWD161"/>
      <c r="GWE161"/>
      <c r="GWF161"/>
      <c r="GWG161"/>
      <c r="GWH161"/>
      <c r="GWI161"/>
      <c r="GWJ161"/>
      <c r="GWK161"/>
      <c r="GWL161"/>
      <c r="GWM161"/>
      <c r="GWN161"/>
      <c r="GWO161"/>
      <c r="GWP161"/>
      <c r="GWQ161"/>
      <c r="GWR161"/>
      <c r="GWS161"/>
      <c r="GWT161"/>
      <c r="GWU161"/>
      <c r="GWV161"/>
      <c r="GWW161"/>
      <c r="GWX161"/>
      <c r="GWY161"/>
      <c r="GWZ161"/>
      <c r="GXA161"/>
      <c r="GXB161"/>
      <c r="GXC161"/>
      <c r="GXD161"/>
      <c r="GXE161"/>
      <c r="GXF161"/>
      <c r="GXG161"/>
      <c r="GXH161"/>
      <c r="GXI161"/>
      <c r="GXJ161"/>
      <c r="GXK161"/>
      <c r="GXL161"/>
      <c r="GXM161"/>
      <c r="GXN161"/>
      <c r="GXO161"/>
      <c r="GXP161"/>
      <c r="GXQ161"/>
      <c r="GXR161"/>
      <c r="GXS161"/>
      <c r="GXT161"/>
      <c r="GXU161"/>
      <c r="GXV161"/>
      <c r="GXW161"/>
      <c r="GXX161"/>
      <c r="GXY161"/>
      <c r="GXZ161"/>
      <c r="GYA161"/>
      <c r="GYB161"/>
      <c r="GYC161"/>
      <c r="GYD161"/>
      <c r="GYE161"/>
      <c r="GYF161"/>
      <c r="GYG161"/>
      <c r="GYH161"/>
      <c r="GYI161"/>
      <c r="GYJ161"/>
      <c r="GYK161"/>
      <c r="GYL161"/>
      <c r="GYM161"/>
      <c r="GYN161"/>
      <c r="GYO161"/>
      <c r="GYP161"/>
      <c r="GYQ161"/>
      <c r="GYR161"/>
      <c r="GYS161"/>
      <c r="GYT161"/>
      <c r="GYU161"/>
      <c r="GYV161"/>
      <c r="GYW161"/>
      <c r="GYX161"/>
      <c r="GYY161"/>
      <c r="GYZ161"/>
      <c r="GZA161"/>
      <c r="GZB161"/>
      <c r="GZC161"/>
      <c r="GZD161"/>
      <c r="GZE161"/>
      <c r="GZF161"/>
      <c r="GZG161"/>
      <c r="GZH161"/>
      <c r="GZI161"/>
      <c r="GZJ161"/>
      <c r="GZK161"/>
      <c r="GZL161"/>
      <c r="GZM161"/>
      <c r="GZN161"/>
      <c r="GZO161"/>
      <c r="GZP161"/>
      <c r="GZQ161"/>
      <c r="GZR161"/>
      <c r="GZS161"/>
      <c r="GZT161"/>
      <c r="GZU161"/>
      <c r="GZV161"/>
      <c r="GZW161"/>
      <c r="GZX161"/>
      <c r="GZY161"/>
      <c r="GZZ161"/>
      <c r="HAA161"/>
      <c r="HAB161"/>
      <c r="HAC161"/>
      <c r="HAD161"/>
      <c r="HAE161"/>
      <c r="HAF161"/>
      <c r="HAG161"/>
      <c r="HAH161"/>
      <c r="HAI161"/>
      <c r="HAJ161"/>
      <c r="HAK161"/>
      <c r="HAL161"/>
      <c r="HAM161"/>
      <c r="HAN161"/>
      <c r="HAO161"/>
      <c r="HAP161"/>
      <c r="HAQ161"/>
      <c r="HAR161"/>
      <c r="HAS161"/>
      <c r="HAT161"/>
      <c r="HAU161"/>
      <c r="HAV161"/>
      <c r="HAW161"/>
      <c r="HAX161"/>
      <c r="HAY161"/>
      <c r="HAZ161"/>
      <c r="HBA161"/>
      <c r="HBB161"/>
      <c r="HBC161"/>
      <c r="HBD161"/>
      <c r="HBE161"/>
      <c r="HBF161"/>
      <c r="HBG161"/>
      <c r="HBH161"/>
      <c r="HBI161"/>
      <c r="HBJ161"/>
      <c r="HBK161"/>
      <c r="HBL161"/>
      <c r="HBM161"/>
      <c r="HBN161"/>
      <c r="HBO161"/>
      <c r="HBP161"/>
      <c r="HBQ161"/>
      <c r="HBR161"/>
      <c r="HBS161"/>
      <c r="HBT161"/>
      <c r="HBU161"/>
      <c r="HBV161"/>
      <c r="HBW161"/>
      <c r="HBX161"/>
      <c r="HBY161"/>
      <c r="HBZ161"/>
      <c r="HCA161"/>
      <c r="HCB161"/>
      <c r="HCC161"/>
      <c r="HCD161"/>
      <c r="HCE161"/>
      <c r="HCF161"/>
      <c r="HCG161"/>
      <c r="HCH161"/>
      <c r="HCI161"/>
      <c r="HCJ161"/>
      <c r="HCK161"/>
      <c r="HCL161"/>
      <c r="HCM161"/>
      <c r="HCN161"/>
      <c r="HCO161"/>
      <c r="HCP161"/>
      <c r="HCQ161"/>
      <c r="HCR161"/>
      <c r="HCS161"/>
      <c r="HCT161"/>
      <c r="HCU161"/>
      <c r="HCV161"/>
      <c r="HCW161"/>
      <c r="HCX161"/>
      <c r="HCY161"/>
      <c r="HCZ161"/>
      <c r="HDA161"/>
      <c r="HDB161"/>
      <c r="HDC161"/>
      <c r="HDD161"/>
      <c r="HDE161"/>
      <c r="HDF161"/>
      <c r="HDG161"/>
      <c r="HDH161"/>
      <c r="HDI161"/>
      <c r="HDJ161"/>
      <c r="HDK161"/>
      <c r="HDL161"/>
      <c r="HDM161"/>
      <c r="HDN161"/>
      <c r="HDO161"/>
      <c r="HDP161"/>
      <c r="HDQ161"/>
      <c r="HDR161"/>
      <c r="HDS161"/>
      <c r="HDT161"/>
      <c r="HDU161"/>
      <c r="HDV161"/>
      <c r="HDW161"/>
      <c r="HDX161"/>
      <c r="HDY161"/>
      <c r="HDZ161"/>
      <c r="HEA161"/>
      <c r="HEB161"/>
      <c r="HEC161"/>
      <c r="HED161"/>
      <c r="HEE161"/>
      <c r="HEF161"/>
      <c r="HEG161"/>
      <c r="HEH161"/>
      <c r="HEI161"/>
      <c r="HEJ161"/>
      <c r="HEK161"/>
      <c r="HEL161"/>
      <c r="HEM161"/>
      <c r="HEN161"/>
      <c r="HEO161"/>
      <c r="HEP161"/>
      <c r="HEQ161"/>
      <c r="HER161"/>
      <c r="HES161"/>
      <c r="HET161"/>
      <c r="HEU161"/>
      <c r="HEV161"/>
      <c r="HEW161"/>
      <c r="HEX161"/>
      <c r="HEY161"/>
      <c r="HEZ161"/>
      <c r="HFA161"/>
      <c r="HFB161"/>
      <c r="HFC161"/>
      <c r="HFD161"/>
      <c r="HFE161"/>
      <c r="HFF161"/>
      <c r="HFG161"/>
      <c r="HFH161"/>
      <c r="HFI161"/>
      <c r="HFJ161"/>
      <c r="HFK161"/>
      <c r="HFL161"/>
      <c r="HFM161"/>
      <c r="HFN161"/>
      <c r="HFO161"/>
      <c r="HFP161"/>
      <c r="HFQ161"/>
      <c r="HFR161"/>
      <c r="HFS161"/>
      <c r="HFT161"/>
      <c r="HFU161"/>
      <c r="HFV161"/>
      <c r="HFW161"/>
      <c r="HFX161"/>
      <c r="HFY161"/>
      <c r="HFZ161"/>
      <c r="HGA161"/>
      <c r="HGB161"/>
      <c r="HGC161"/>
      <c r="HGD161"/>
      <c r="HGE161"/>
      <c r="HGF161"/>
      <c r="HGG161"/>
      <c r="HGH161"/>
      <c r="HGI161"/>
      <c r="HGJ161"/>
      <c r="HGK161"/>
      <c r="HGL161"/>
      <c r="HGM161"/>
      <c r="HGN161"/>
      <c r="HGO161"/>
      <c r="HGP161"/>
      <c r="HGQ161"/>
      <c r="HGR161"/>
      <c r="HGS161"/>
      <c r="HGT161"/>
      <c r="HGU161"/>
      <c r="HGV161"/>
      <c r="HGW161"/>
      <c r="HGX161"/>
      <c r="HGY161"/>
      <c r="HGZ161"/>
      <c r="HHA161"/>
      <c r="HHB161"/>
      <c r="HHC161"/>
      <c r="HHD161"/>
      <c r="HHE161"/>
      <c r="HHF161"/>
      <c r="HHG161"/>
      <c r="HHH161"/>
      <c r="HHI161"/>
      <c r="HHJ161"/>
      <c r="HHK161"/>
      <c r="HHL161"/>
      <c r="HHM161"/>
      <c r="HHN161"/>
      <c r="HHO161"/>
      <c r="HHP161"/>
      <c r="HHQ161"/>
      <c r="HHR161"/>
      <c r="HHS161"/>
      <c r="HHT161"/>
      <c r="HHU161"/>
      <c r="HHV161"/>
      <c r="HHW161"/>
      <c r="HHX161"/>
      <c r="HHY161"/>
      <c r="HHZ161"/>
      <c r="HIA161"/>
      <c r="HIB161"/>
      <c r="HIC161"/>
      <c r="HID161"/>
      <c r="HIE161"/>
      <c r="HIF161"/>
      <c r="HIG161"/>
      <c r="HIH161"/>
      <c r="HII161"/>
      <c r="HIJ161"/>
      <c r="HIK161"/>
      <c r="HIL161"/>
      <c r="HIM161"/>
      <c r="HIN161"/>
      <c r="HIO161"/>
      <c r="HIP161"/>
      <c r="HIQ161"/>
      <c r="HIR161"/>
      <c r="HIS161"/>
      <c r="HIT161"/>
      <c r="HIU161"/>
      <c r="HIV161"/>
      <c r="HIW161"/>
      <c r="HIX161"/>
      <c r="HIY161"/>
      <c r="HIZ161"/>
      <c r="HJA161"/>
      <c r="HJB161"/>
      <c r="HJC161"/>
      <c r="HJD161"/>
      <c r="HJE161"/>
      <c r="HJF161"/>
      <c r="HJG161"/>
      <c r="HJH161"/>
      <c r="HJI161"/>
      <c r="HJJ161"/>
      <c r="HJK161"/>
      <c r="HJL161"/>
      <c r="HJM161"/>
      <c r="HJN161"/>
      <c r="HJO161"/>
      <c r="HJP161"/>
      <c r="HJQ161"/>
      <c r="HJR161"/>
      <c r="HJS161"/>
      <c r="HJT161"/>
      <c r="HJU161"/>
      <c r="HJV161"/>
      <c r="HJW161"/>
      <c r="HJX161"/>
      <c r="HJY161"/>
      <c r="HJZ161"/>
      <c r="HKA161"/>
      <c r="HKB161"/>
      <c r="HKC161"/>
      <c r="HKD161"/>
      <c r="HKE161"/>
      <c r="HKF161"/>
      <c r="HKG161"/>
      <c r="HKH161"/>
      <c r="HKI161"/>
      <c r="HKJ161"/>
      <c r="HKK161"/>
      <c r="HKL161"/>
      <c r="HKM161"/>
      <c r="HKN161"/>
      <c r="HKO161"/>
      <c r="HKP161"/>
      <c r="HKQ161"/>
      <c r="HKR161"/>
      <c r="HKS161"/>
      <c r="HKT161"/>
      <c r="HKU161"/>
      <c r="HKV161"/>
      <c r="HKW161"/>
      <c r="HKX161"/>
      <c r="HKY161"/>
      <c r="HKZ161"/>
      <c r="HLA161"/>
      <c r="HLB161"/>
      <c r="HLC161"/>
      <c r="HLD161"/>
      <c r="HLE161"/>
      <c r="HLF161"/>
      <c r="HLG161"/>
      <c r="HLH161"/>
      <c r="HLI161"/>
      <c r="HLJ161"/>
      <c r="HLK161"/>
      <c r="HLL161"/>
      <c r="HLM161"/>
      <c r="HLN161"/>
      <c r="HLO161"/>
      <c r="HLP161"/>
      <c r="HLQ161"/>
      <c r="HLR161"/>
      <c r="HLS161"/>
      <c r="HLT161"/>
      <c r="HLU161"/>
      <c r="HLV161"/>
      <c r="HLW161"/>
      <c r="HLX161"/>
      <c r="HLY161"/>
      <c r="HLZ161"/>
      <c r="HMA161"/>
      <c r="HMB161"/>
      <c r="HMC161"/>
      <c r="HMD161"/>
      <c r="HME161"/>
      <c r="HMF161"/>
      <c r="HMG161"/>
      <c r="HMH161"/>
      <c r="HMI161"/>
      <c r="HMJ161"/>
      <c r="HMK161"/>
      <c r="HML161"/>
      <c r="HMM161"/>
      <c r="HMN161"/>
      <c r="HMO161"/>
      <c r="HMP161"/>
      <c r="HMQ161"/>
      <c r="HMR161"/>
      <c r="HMS161"/>
      <c r="HMT161"/>
      <c r="HMU161"/>
      <c r="HMV161"/>
      <c r="HMW161"/>
      <c r="HMX161"/>
      <c r="HMY161"/>
      <c r="HMZ161"/>
      <c r="HNA161"/>
      <c r="HNB161"/>
      <c r="HNC161"/>
      <c r="HND161"/>
      <c r="HNE161"/>
      <c r="HNF161"/>
      <c r="HNG161"/>
      <c r="HNH161"/>
      <c r="HNI161"/>
      <c r="HNJ161"/>
      <c r="HNK161"/>
      <c r="HNL161"/>
      <c r="HNM161"/>
      <c r="HNN161"/>
      <c r="HNO161"/>
      <c r="HNP161"/>
      <c r="HNQ161"/>
      <c r="HNR161"/>
      <c r="HNS161"/>
      <c r="HNT161"/>
      <c r="HNU161"/>
      <c r="HNV161"/>
      <c r="HNW161"/>
      <c r="HNX161"/>
      <c r="HNY161"/>
      <c r="HNZ161"/>
      <c r="HOA161"/>
      <c r="HOB161"/>
      <c r="HOC161"/>
      <c r="HOD161"/>
      <c r="HOE161"/>
      <c r="HOF161"/>
      <c r="HOG161"/>
      <c r="HOH161"/>
      <c r="HOI161"/>
      <c r="HOJ161"/>
      <c r="HOK161"/>
      <c r="HOL161"/>
      <c r="HOM161"/>
      <c r="HON161"/>
      <c r="HOO161"/>
      <c r="HOP161"/>
      <c r="HOQ161"/>
      <c r="HOR161"/>
      <c r="HOS161"/>
      <c r="HOT161"/>
      <c r="HOU161"/>
      <c r="HOV161"/>
      <c r="HOW161"/>
      <c r="HOX161"/>
      <c r="HOY161"/>
      <c r="HOZ161"/>
      <c r="HPA161"/>
      <c r="HPB161"/>
      <c r="HPC161"/>
      <c r="HPD161"/>
      <c r="HPE161"/>
      <c r="HPF161"/>
      <c r="HPG161"/>
      <c r="HPH161"/>
      <c r="HPI161"/>
      <c r="HPJ161"/>
      <c r="HPK161"/>
      <c r="HPL161"/>
      <c r="HPM161"/>
      <c r="HPN161"/>
      <c r="HPO161"/>
      <c r="HPP161"/>
      <c r="HPQ161"/>
      <c r="HPR161"/>
      <c r="HPS161"/>
      <c r="HPT161"/>
      <c r="HPU161"/>
      <c r="HPV161"/>
      <c r="HPW161"/>
      <c r="HPX161"/>
      <c r="HPY161"/>
      <c r="HPZ161"/>
      <c r="HQA161"/>
      <c r="HQB161"/>
      <c r="HQC161"/>
      <c r="HQD161"/>
      <c r="HQE161"/>
      <c r="HQF161"/>
      <c r="HQG161"/>
      <c r="HQH161"/>
      <c r="HQI161"/>
      <c r="HQJ161"/>
      <c r="HQK161"/>
      <c r="HQL161"/>
      <c r="HQM161"/>
      <c r="HQN161"/>
      <c r="HQO161"/>
      <c r="HQP161"/>
      <c r="HQQ161"/>
      <c r="HQR161"/>
      <c r="HQS161"/>
      <c r="HQT161"/>
      <c r="HQU161"/>
      <c r="HQV161"/>
      <c r="HQW161"/>
      <c r="HQX161"/>
      <c r="HQY161"/>
      <c r="HQZ161"/>
      <c r="HRA161"/>
      <c r="HRB161"/>
      <c r="HRC161"/>
      <c r="HRD161"/>
      <c r="HRE161"/>
      <c r="HRF161"/>
      <c r="HRG161"/>
      <c r="HRH161"/>
      <c r="HRI161"/>
      <c r="HRJ161"/>
      <c r="HRK161"/>
      <c r="HRL161"/>
      <c r="HRM161"/>
      <c r="HRN161"/>
      <c r="HRO161"/>
      <c r="HRP161"/>
      <c r="HRQ161"/>
      <c r="HRR161"/>
      <c r="HRS161"/>
      <c r="HRT161"/>
      <c r="HRU161"/>
      <c r="HRV161"/>
      <c r="HRW161"/>
      <c r="HRX161"/>
      <c r="HRY161"/>
      <c r="HRZ161"/>
      <c r="HSA161"/>
      <c r="HSB161"/>
      <c r="HSC161"/>
      <c r="HSD161"/>
      <c r="HSE161"/>
      <c r="HSF161"/>
      <c r="HSG161"/>
      <c r="HSH161"/>
      <c r="HSI161"/>
      <c r="HSJ161"/>
      <c r="HSK161"/>
      <c r="HSL161"/>
      <c r="HSM161"/>
      <c r="HSN161"/>
      <c r="HSO161"/>
      <c r="HSP161"/>
      <c r="HSQ161"/>
      <c r="HSR161"/>
      <c r="HSS161"/>
      <c r="HST161"/>
      <c r="HSU161"/>
      <c r="HSV161"/>
      <c r="HSW161"/>
      <c r="HSX161"/>
      <c r="HSY161"/>
      <c r="HSZ161"/>
      <c r="HTA161"/>
      <c r="HTB161"/>
      <c r="HTC161"/>
      <c r="HTD161"/>
      <c r="HTE161"/>
      <c r="HTF161"/>
      <c r="HTG161"/>
      <c r="HTH161"/>
      <c r="HTI161"/>
      <c r="HTJ161"/>
      <c r="HTK161"/>
      <c r="HTL161"/>
      <c r="HTM161"/>
      <c r="HTN161"/>
      <c r="HTO161"/>
      <c r="HTP161"/>
      <c r="HTQ161"/>
      <c r="HTR161"/>
      <c r="HTS161"/>
      <c r="HTT161"/>
      <c r="HTU161"/>
      <c r="HTV161"/>
      <c r="HTW161"/>
      <c r="HTX161"/>
      <c r="HTY161"/>
      <c r="HTZ161"/>
      <c r="HUA161"/>
      <c r="HUB161"/>
      <c r="HUC161"/>
      <c r="HUD161"/>
      <c r="HUE161"/>
      <c r="HUF161"/>
      <c r="HUG161"/>
      <c r="HUH161"/>
      <c r="HUI161"/>
      <c r="HUJ161"/>
      <c r="HUK161"/>
      <c r="HUL161"/>
      <c r="HUM161"/>
      <c r="HUN161"/>
      <c r="HUO161"/>
      <c r="HUP161"/>
      <c r="HUQ161"/>
      <c r="HUR161"/>
      <c r="HUS161"/>
      <c r="HUT161"/>
      <c r="HUU161"/>
      <c r="HUV161"/>
      <c r="HUW161"/>
      <c r="HUX161"/>
      <c r="HUY161"/>
      <c r="HUZ161"/>
      <c r="HVA161"/>
      <c r="HVB161"/>
      <c r="HVC161"/>
      <c r="HVD161"/>
      <c r="HVE161"/>
      <c r="HVF161"/>
      <c r="HVG161"/>
      <c r="HVH161"/>
      <c r="HVI161"/>
      <c r="HVJ161"/>
      <c r="HVK161"/>
      <c r="HVL161"/>
      <c r="HVM161"/>
      <c r="HVN161"/>
      <c r="HVO161"/>
      <c r="HVP161"/>
      <c r="HVQ161"/>
      <c r="HVR161"/>
      <c r="HVS161"/>
      <c r="HVT161"/>
      <c r="HVU161"/>
      <c r="HVV161"/>
      <c r="HVW161"/>
      <c r="HVX161"/>
      <c r="HVY161"/>
      <c r="HVZ161"/>
      <c r="HWA161"/>
      <c r="HWB161"/>
      <c r="HWC161"/>
      <c r="HWD161"/>
      <c r="HWE161"/>
      <c r="HWF161"/>
      <c r="HWG161"/>
      <c r="HWH161"/>
      <c r="HWI161"/>
      <c r="HWJ161"/>
      <c r="HWK161"/>
      <c r="HWL161"/>
      <c r="HWM161"/>
      <c r="HWN161"/>
      <c r="HWO161"/>
      <c r="HWP161"/>
      <c r="HWQ161"/>
      <c r="HWR161"/>
      <c r="HWS161"/>
      <c r="HWT161"/>
      <c r="HWU161"/>
      <c r="HWV161"/>
      <c r="HWW161"/>
      <c r="HWX161"/>
      <c r="HWY161"/>
      <c r="HWZ161"/>
      <c r="HXA161"/>
      <c r="HXB161"/>
      <c r="HXC161"/>
      <c r="HXD161"/>
      <c r="HXE161"/>
      <c r="HXF161"/>
      <c r="HXG161"/>
      <c r="HXH161"/>
      <c r="HXI161"/>
      <c r="HXJ161"/>
      <c r="HXK161"/>
      <c r="HXL161"/>
      <c r="HXM161"/>
      <c r="HXN161"/>
      <c r="HXO161"/>
      <c r="HXP161"/>
      <c r="HXQ161"/>
      <c r="HXR161"/>
      <c r="HXS161"/>
      <c r="HXT161"/>
      <c r="HXU161"/>
      <c r="HXV161"/>
      <c r="HXW161"/>
      <c r="HXX161"/>
      <c r="HXY161"/>
      <c r="HXZ161"/>
      <c r="HYA161"/>
      <c r="HYB161"/>
      <c r="HYC161"/>
      <c r="HYD161"/>
      <c r="HYE161"/>
      <c r="HYF161"/>
      <c r="HYG161"/>
      <c r="HYH161"/>
      <c r="HYI161"/>
      <c r="HYJ161"/>
      <c r="HYK161"/>
      <c r="HYL161"/>
      <c r="HYM161"/>
      <c r="HYN161"/>
      <c r="HYO161"/>
      <c r="HYP161"/>
      <c r="HYQ161"/>
      <c r="HYR161"/>
      <c r="HYS161"/>
      <c r="HYT161"/>
      <c r="HYU161"/>
      <c r="HYV161"/>
      <c r="HYW161"/>
      <c r="HYX161"/>
      <c r="HYY161"/>
      <c r="HYZ161"/>
      <c r="HZA161"/>
      <c r="HZB161"/>
      <c r="HZC161"/>
      <c r="HZD161"/>
      <c r="HZE161"/>
      <c r="HZF161"/>
      <c r="HZG161"/>
      <c r="HZH161"/>
      <c r="HZI161"/>
      <c r="HZJ161"/>
      <c r="HZK161"/>
      <c r="HZL161"/>
      <c r="HZM161"/>
      <c r="HZN161"/>
      <c r="HZO161"/>
      <c r="HZP161"/>
      <c r="HZQ161"/>
      <c r="HZR161"/>
      <c r="HZS161"/>
      <c r="HZT161"/>
      <c r="HZU161"/>
      <c r="HZV161"/>
      <c r="HZW161"/>
      <c r="HZX161"/>
      <c r="HZY161"/>
      <c r="HZZ161"/>
      <c r="IAA161"/>
      <c r="IAB161"/>
      <c r="IAC161"/>
      <c r="IAD161"/>
      <c r="IAE161"/>
      <c r="IAF161"/>
      <c r="IAG161"/>
      <c r="IAH161"/>
      <c r="IAI161"/>
      <c r="IAJ161"/>
      <c r="IAK161"/>
      <c r="IAL161"/>
      <c r="IAM161"/>
      <c r="IAN161"/>
      <c r="IAO161"/>
      <c r="IAP161"/>
      <c r="IAQ161"/>
      <c r="IAR161"/>
      <c r="IAS161"/>
      <c r="IAT161"/>
      <c r="IAU161"/>
      <c r="IAV161"/>
      <c r="IAW161"/>
      <c r="IAX161"/>
      <c r="IAY161"/>
      <c r="IAZ161"/>
      <c r="IBA161"/>
      <c r="IBB161"/>
      <c r="IBC161"/>
      <c r="IBD161"/>
      <c r="IBE161"/>
      <c r="IBF161"/>
      <c r="IBG161"/>
      <c r="IBH161"/>
      <c r="IBI161"/>
      <c r="IBJ161"/>
      <c r="IBK161"/>
      <c r="IBL161"/>
      <c r="IBM161"/>
      <c r="IBN161"/>
      <c r="IBO161"/>
      <c r="IBP161"/>
      <c r="IBQ161"/>
      <c r="IBR161"/>
      <c r="IBS161"/>
      <c r="IBT161"/>
      <c r="IBU161"/>
      <c r="IBV161"/>
      <c r="IBW161"/>
      <c r="IBX161"/>
      <c r="IBY161"/>
      <c r="IBZ161"/>
      <c r="ICA161"/>
      <c r="ICB161"/>
      <c r="ICC161"/>
      <c r="ICD161"/>
      <c r="ICE161"/>
      <c r="ICF161"/>
      <c r="ICG161"/>
      <c r="ICH161"/>
      <c r="ICI161"/>
      <c r="ICJ161"/>
      <c r="ICK161"/>
      <c r="ICL161"/>
      <c r="ICM161"/>
      <c r="ICN161"/>
      <c r="ICO161"/>
      <c r="ICP161"/>
      <c r="ICQ161"/>
      <c r="ICR161"/>
      <c r="ICS161"/>
      <c r="ICT161"/>
      <c r="ICU161"/>
      <c r="ICV161"/>
      <c r="ICW161"/>
      <c r="ICX161"/>
      <c r="ICY161"/>
      <c r="ICZ161"/>
      <c r="IDA161"/>
      <c r="IDB161"/>
      <c r="IDC161"/>
      <c r="IDD161"/>
      <c r="IDE161"/>
      <c r="IDF161"/>
      <c r="IDG161"/>
      <c r="IDH161"/>
      <c r="IDI161"/>
      <c r="IDJ161"/>
      <c r="IDK161"/>
      <c r="IDL161"/>
      <c r="IDM161"/>
      <c r="IDN161"/>
      <c r="IDO161"/>
      <c r="IDP161"/>
      <c r="IDQ161"/>
      <c r="IDR161"/>
      <c r="IDS161"/>
      <c r="IDT161"/>
      <c r="IDU161"/>
      <c r="IDV161"/>
      <c r="IDW161"/>
      <c r="IDX161"/>
      <c r="IDY161"/>
      <c r="IDZ161"/>
      <c r="IEA161"/>
      <c r="IEB161"/>
      <c r="IEC161"/>
      <c r="IED161"/>
      <c r="IEE161"/>
      <c r="IEF161"/>
      <c r="IEG161"/>
      <c r="IEH161"/>
      <c r="IEI161"/>
      <c r="IEJ161"/>
      <c r="IEK161"/>
      <c r="IEL161"/>
      <c r="IEM161"/>
      <c r="IEN161"/>
      <c r="IEO161"/>
      <c r="IEP161"/>
      <c r="IEQ161"/>
      <c r="IER161"/>
      <c r="IES161"/>
      <c r="IET161"/>
      <c r="IEU161"/>
      <c r="IEV161"/>
      <c r="IEW161"/>
      <c r="IEX161"/>
      <c r="IEY161"/>
      <c r="IEZ161"/>
      <c r="IFA161"/>
      <c r="IFB161"/>
      <c r="IFC161"/>
      <c r="IFD161"/>
      <c r="IFE161"/>
      <c r="IFF161"/>
      <c r="IFG161"/>
      <c r="IFH161"/>
      <c r="IFI161"/>
      <c r="IFJ161"/>
      <c r="IFK161"/>
      <c r="IFL161"/>
      <c r="IFM161"/>
      <c r="IFN161"/>
      <c r="IFO161"/>
      <c r="IFP161"/>
      <c r="IFQ161"/>
      <c r="IFR161"/>
      <c r="IFS161"/>
      <c r="IFT161"/>
      <c r="IFU161"/>
      <c r="IFV161"/>
      <c r="IFW161"/>
      <c r="IFX161"/>
      <c r="IFY161"/>
      <c r="IFZ161"/>
      <c r="IGA161"/>
      <c r="IGB161"/>
      <c r="IGC161"/>
      <c r="IGD161"/>
      <c r="IGE161"/>
      <c r="IGF161"/>
      <c r="IGG161"/>
      <c r="IGH161"/>
      <c r="IGI161"/>
      <c r="IGJ161"/>
      <c r="IGK161"/>
      <c r="IGL161"/>
      <c r="IGM161"/>
      <c r="IGN161"/>
      <c r="IGO161"/>
      <c r="IGP161"/>
      <c r="IGQ161"/>
      <c r="IGR161"/>
      <c r="IGS161"/>
      <c r="IGT161"/>
      <c r="IGU161"/>
      <c r="IGV161"/>
      <c r="IGW161"/>
      <c r="IGX161"/>
      <c r="IGY161"/>
      <c r="IGZ161"/>
      <c r="IHA161"/>
      <c r="IHB161"/>
      <c r="IHC161"/>
      <c r="IHD161"/>
      <c r="IHE161"/>
      <c r="IHF161"/>
      <c r="IHG161"/>
      <c r="IHH161"/>
      <c r="IHI161"/>
      <c r="IHJ161"/>
      <c r="IHK161"/>
      <c r="IHL161"/>
      <c r="IHM161"/>
      <c r="IHN161"/>
      <c r="IHO161"/>
      <c r="IHP161"/>
      <c r="IHQ161"/>
      <c r="IHR161"/>
      <c r="IHS161"/>
      <c r="IHT161"/>
      <c r="IHU161"/>
      <c r="IHV161"/>
      <c r="IHW161"/>
      <c r="IHX161"/>
      <c r="IHY161"/>
      <c r="IHZ161"/>
      <c r="IIA161"/>
      <c r="IIB161"/>
      <c r="IIC161"/>
      <c r="IID161"/>
      <c r="IIE161"/>
      <c r="IIF161"/>
      <c r="IIG161"/>
      <c r="IIH161"/>
      <c r="III161"/>
      <c r="IIJ161"/>
      <c r="IIK161"/>
      <c r="IIL161"/>
      <c r="IIM161"/>
      <c r="IIN161"/>
      <c r="IIO161"/>
      <c r="IIP161"/>
      <c r="IIQ161"/>
      <c r="IIR161"/>
      <c r="IIS161"/>
      <c r="IIT161"/>
      <c r="IIU161"/>
      <c r="IIV161"/>
      <c r="IIW161"/>
      <c r="IIX161"/>
      <c r="IIY161"/>
      <c r="IIZ161"/>
      <c r="IJA161"/>
      <c r="IJB161"/>
      <c r="IJC161"/>
      <c r="IJD161"/>
      <c r="IJE161"/>
      <c r="IJF161"/>
      <c r="IJG161"/>
      <c r="IJH161"/>
      <c r="IJI161"/>
      <c r="IJJ161"/>
      <c r="IJK161"/>
      <c r="IJL161"/>
      <c r="IJM161"/>
      <c r="IJN161"/>
      <c r="IJO161"/>
      <c r="IJP161"/>
      <c r="IJQ161"/>
      <c r="IJR161"/>
      <c r="IJS161"/>
      <c r="IJT161"/>
      <c r="IJU161"/>
      <c r="IJV161"/>
      <c r="IJW161"/>
      <c r="IJX161"/>
      <c r="IJY161"/>
      <c r="IJZ161"/>
      <c r="IKA161"/>
      <c r="IKB161"/>
      <c r="IKC161"/>
      <c r="IKD161"/>
      <c r="IKE161"/>
      <c r="IKF161"/>
      <c r="IKG161"/>
      <c r="IKH161"/>
      <c r="IKI161"/>
      <c r="IKJ161"/>
      <c r="IKK161"/>
      <c r="IKL161"/>
      <c r="IKM161"/>
      <c r="IKN161"/>
      <c r="IKO161"/>
      <c r="IKP161"/>
      <c r="IKQ161"/>
      <c r="IKR161"/>
      <c r="IKS161"/>
      <c r="IKT161"/>
      <c r="IKU161"/>
      <c r="IKV161"/>
      <c r="IKW161"/>
      <c r="IKX161"/>
      <c r="IKY161"/>
      <c r="IKZ161"/>
      <c r="ILA161"/>
      <c r="ILB161"/>
      <c r="ILC161"/>
      <c r="ILD161"/>
      <c r="ILE161"/>
      <c r="ILF161"/>
      <c r="ILG161"/>
      <c r="ILH161"/>
      <c r="ILI161"/>
      <c r="ILJ161"/>
      <c r="ILK161"/>
      <c r="ILL161"/>
      <c r="ILM161"/>
      <c r="ILN161"/>
      <c r="ILO161"/>
      <c r="ILP161"/>
      <c r="ILQ161"/>
      <c r="ILR161"/>
      <c r="ILS161"/>
      <c r="ILT161"/>
      <c r="ILU161"/>
      <c r="ILV161"/>
      <c r="ILW161"/>
      <c r="ILX161"/>
      <c r="ILY161"/>
      <c r="ILZ161"/>
      <c r="IMA161"/>
      <c r="IMB161"/>
      <c r="IMC161"/>
      <c r="IMD161"/>
      <c r="IME161"/>
      <c r="IMF161"/>
      <c r="IMG161"/>
      <c r="IMH161"/>
      <c r="IMI161"/>
      <c r="IMJ161"/>
      <c r="IMK161"/>
      <c r="IML161"/>
      <c r="IMM161"/>
      <c r="IMN161"/>
      <c r="IMO161"/>
      <c r="IMP161"/>
      <c r="IMQ161"/>
      <c r="IMR161"/>
      <c r="IMS161"/>
      <c r="IMT161"/>
      <c r="IMU161"/>
      <c r="IMV161"/>
      <c r="IMW161"/>
      <c r="IMX161"/>
      <c r="IMY161"/>
      <c r="IMZ161"/>
      <c r="INA161"/>
      <c r="INB161"/>
      <c r="INC161"/>
      <c r="IND161"/>
      <c r="INE161"/>
      <c r="INF161"/>
      <c r="ING161"/>
      <c r="INH161"/>
      <c r="INI161"/>
      <c r="INJ161"/>
      <c r="INK161"/>
      <c r="INL161"/>
      <c r="INM161"/>
      <c r="INN161"/>
      <c r="INO161"/>
      <c r="INP161"/>
      <c r="INQ161"/>
      <c r="INR161"/>
      <c r="INS161"/>
      <c r="INT161"/>
      <c r="INU161"/>
      <c r="INV161"/>
      <c r="INW161"/>
      <c r="INX161"/>
      <c r="INY161"/>
      <c r="INZ161"/>
      <c r="IOA161"/>
      <c r="IOB161"/>
      <c r="IOC161"/>
      <c r="IOD161"/>
      <c r="IOE161"/>
      <c r="IOF161"/>
      <c r="IOG161"/>
      <c r="IOH161"/>
      <c r="IOI161"/>
      <c r="IOJ161"/>
      <c r="IOK161"/>
      <c r="IOL161"/>
      <c r="IOM161"/>
      <c r="ION161"/>
      <c r="IOO161"/>
      <c r="IOP161"/>
      <c r="IOQ161"/>
      <c r="IOR161"/>
      <c r="IOS161"/>
      <c r="IOT161"/>
      <c r="IOU161"/>
      <c r="IOV161"/>
      <c r="IOW161"/>
      <c r="IOX161"/>
      <c r="IOY161"/>
      <c r="IOZ161"/>
      <c r="IPA161"/>
      <c r="IPB161"/>
      <c r="IPC161"/>
      <c r="IPD161"/>
      <c r="IPE161"/>
      <c r="IPF161"/>
      <c r="IPG161"/>
      <c r="IPH161"/>
      <c r="IPI161"/>
      <c r="IPJ161"/>
      <c r="IPK161"/>
      <c r="IPL161"/>
      <c r="IPM161"/>
      <c r="IPN161"/>
      <c r="IPO161"/>
      <c r="IPP161"/>
      <c r="IPQ161"/>
      <c r="IPR161"/>
      <c r="IPS161"/>
      <c r="IPT161"/>
      <c r="IPU161"/>
      <c r="IPV161"/>
      <c r="IPW161"/>
      <c r="IPX161"/>
      <c r="IPY161"/>
      <c r="IPZ161"/>
      <c r="IQA161"/>
      <c r="IQB161"/>
      <c r="IQC161"/>
      <c r="IQD161"/>
      <c r="IQE161"/>
      <c r="IQF161"/>
      <c r="IQG161"/>
      <c r="IQH161"/>
      <c r="IQI161"/>
      <c r="IQJ161"/>
      <c r="IQK161"/>
      <c r="IQL161"/>
      <c r="IQM161"/>
      <c r="IQN161"/>
      <c r="IQO161"/>
      <c r="IQP161"/>
      <c r="IQQ161"/>
      <c r="IQR161"/>
      <c r="IQS161"/>
      <c r="IQT161"/>
      <c r="IQU161"/>
      <c r="IQV161"/>
      <c r="IQW161"/>
      <c r="IQX161"/>
      <c r="IQY161"/>
      <c r="IQZ161"/>
      <c r="IRA161"/>
      <c r="IRB161"/>
      <c r="IRC161"/>
      <c r="IRD161"/>
      <c r="IRE161"/>
      <c r="IRF161"/>
      <c r="IRG161"/>
      <c r="IRH161"/>
      <c r="IRI161"/>
      <c r="IRJ161"/>
      <c r="IRK161"/>
      <c r="IRL161"/>
      <c r="IRM161"/>
      <c r="IRN161"/>
      <c r="IRO161"/>
      <c r="IRP161"/>
      <c r="IRQ161"/>
      <c r="IRR161"/>
      <c r="IRS161"/>
      <c r="IRT161"/>
      <c r="IRU161"/>
      <c r="IRV161"/>
      <c r="IRW161"/>
      <c r="IRX161"/>
      <c r="IRY161"/>
      <c r="IRZ161"/>
      <c r="ISA161"/>
      <c r="ISB161"/>
      <c r="ISC161"/>
      <c r="ISD161"/>
      <c r="ISE161"/>
      <c r="ISF161"/>
      <c r="ISG161"/>
      <c r="ISH161"/>
      <c r="ISI161"/>
      <c r="ISJ161"/>
      <c r="ISK161"/>
      <c r="ISL161"/>
      <c r="ISM161"/>
      <c r="ISN161"/>
      <c r="ISO161"/>
      <c r="ISP161"/>
      <c r="ISQ161"/>
      <c r="ISR161"/>
      <c r="ISS161"/>
      <c r="IST161"/>
      <c r="ISU161"/>
      <c r="ISV161"/>
      <c r="ISW161"/>
      <c r="ISX161"/>
      <c r="ISY161"/>
      <c r="ISZ161"/>
      <c r="ITA161"/>
      <c r="ITB161"/>
      <c r="ITC161"/>
      <c r="ITD161"/>
      <c r="ITE161"/>
      <c r="ITF161"/>
      <c r="ITG161"/>
      <c r="ITH161"/>
      <c r="ITI161"/>
      <c r="ITJ161"/>
      <c r="ITK161"/>
      <c r="ITL161"/>
      <c r="ITM161"/>
      <c r="ITN161"/>
      <c r="ITO161"/>
      <c r="ITP161"/>
      <c r="ITQ161"/>
      <c r="ITR161"/>
      <c r="ITS161"/>
      <c r="ITT161"/>
      <c r="ITU161"/>
      <c r="ITV161"/>
      <c r="ITW161"/>
      <c r="ITX161"/>
      <c r="ITY161"/>
      <c r="ITZ161"/>
      <c r="IUA161"/>
      <c r="IUB161"/>
      <c r="IUC161"/>
      <c r="IUD161"/>
      <c r="IUE161"/>
      <c r="IUF161"/>
      <c r="IUG161"/>
      <c r="IUH161"/>
      <c r="IUI161"/>
      <c r="IUJ161"/>
      <c r="IUK161"/>
      <c r="IUL161"/>
      <c r="IUM161"/>
      <c r="IUN161"/>
      <c r="IUO161"/>
      <c r="IUP161"/>
      <c r="IUQ161"/>
      <c r="IUR161"/>
      <c r="IUS161"/>
      <c r="IUT161"/>
      <c r="IUU161"/>
      <c r="IUV161"/>
      <c r="IUW161"/>
      <c r="IUX161"/>
      <c r="IUY161"/>
      <c r="IUZ161"/>
      <c r="IVA161"/>
      <c r="IVB161"/>
      <c r="IVC161"/>
      <c r="IVD161"/>
      <c r="IVE161"/>
      <c r="IVF161"/>
      <c r="IVG161"/>
      <c r="IVH161"/>
      <c r="IVI161"/>
      <c r="IVJ161"/>
      <c r="IVK161"/>
      <c r="IVL161"/>
      <c r="IVM161"/>
      <c r="IVN161"/>
      <c r="IVO161"/>
      <c r="IVP161"/>
      <c r="IVQ161"/>
      <c r="IVR161"/>
      <c r="IVS161"/>
      <c r="IVT161"/>
      <c r="IVU161"/>
      <c r="IVV161"/>
      <c r="IVW161"/>
      <c r="IVX161"/>
      <c r="IVY161"/>
      <c r="IVZ161"/>
      <c r="IWA161"/>
      <c r="IWB161"/>
      <c r="IWC161"/>
      <c r="IWD161"/>
      <c r="IWE161"/>
      <c r="IWF161"/>
      <c r="IWG161"/>
      <c r="IWH161"/>
      <c r="IWI161"/>
      <c r="IWJ161"/>
      <c r="IWK161"/>
      <c r="IWL161"/>
      <c r="IWM161"/>
      <c r="IWN161"/>
      <c r="IWO161"/>
      <c r="IWP161"/>
      <c r="IWQ161"/>
      <c r="IWR161"/>
      <c r="IWS161"/>
      <c r="IWT161"/>
      <c r="IWU161"/>
      <c r="IWV161"/>
      <c r="IWW161"/>
      <c r="IWX161"/>
      <c r="IWY161"/>
      <c r="IWZ161"/>
      <c r="IXA161"/>
      <c r="IXB161"/>
      <c r="IXC161"/>
      <c r="IXD161"/>
      <c r="IXE161"/>
      <c r="IXF161"/>
      <c r="IXG161"/>
      <c r="IXH161"/>
      <c r="IXI161"/>
      <c r="IXJ161"/>
      <c r="IXK161"/>
      <c r="IXL161"/>
      <c r="IXM161"/>
      <c r="IXN161"/>
      <c r="IXO161"/>
      <c r="IXP161"/>
      <c r="IXQ161"/>
      <c r="IXR161"/>
      <c r="IXS161"/>
      <c r="IXT161"/>
      <c r="IXU161"/>
      <c r="IXV161"/>
      <c r="IXW161"/>
      <c r="IXX161"/>
      <c r="IXY161"/>
      <c r="IXZ161"/>
      <c r="IYA161"/>
      <c r="IYB161"/>
      <c r="IYC161"/>
      <c r="IYD161"/>
      <c r="IYE161"/>
      <c r="IYF161"/>
      <c r="IYG161"/>
      <c r="IYH161"/>
      <c r="IYI161"/>
      <c r="IYJ161"/>
      <c r="IYK161"/>
      <c r="IYL161"/>
      <c r="IYM161"/>
      <c r="IYN161"/>
      <c r="IYO161"/>
      <c r="IYP161"/>
      <c r="IYQ161"/>
      <c r="IYR161"/>
      <c r="IYS161"/>
      <c r="IYT161"/>
      <c r="IYU161"/>
      <c r="IYV161"/>
      <c r="IYW161"/>
      <c r="IYX161"/>
      <c r="IYY161"/>
      <c r="IYZ161"/>
      <c r="IZA161"/>
      <c r="IZB161"/>
      <c r="IZC161"/>
      <c r="IZD161"/>
      <c r="IZE161"/>
      <c r="IZF161"/>
      <c r="IZG161"/>
      <c r="IZH161"/>
      <c r="IZI161"/>
      <c r="IZJ161"/>
      <c r="IZK161"/>
      <c r="IZL161"/>
      <c r="IZM161"/>
      <c r="IZN161"/>
      <c r="IZO161"/>
      <c r="IZP161"/>
      <c r="IZQ161"/>
      <c r="IZR161"/>
      <c r="IZS161"/>
      <c r="IZT161"/>
      <c r="IZU161"/>
      <c r="IZV161"/>
      <c r="IZW161"/>
      <c r="IZX161"/>
      <c r="IZY161"/>
      <c r="IZZ161"/>
      <c r="JAA161"/>
      <c r="JAB161"/>
      <c r="JAC161"/>
      <c r="JAD161"/>
      <c r="JAE161"/>
      <c r="JAF161"/>
      <c r="JAG161"/>
      <c r="JAH161"/>
      <c r="JAI161"/>
      <c r="JAJ161"/>
      <c r="JAK161"/>
      <c r="JAL161"/>
      <c r="JAM161"/>
      <c r="JAN161"/>
      <c r="JAO161"/>
      <c r="JAP161"/>
      <c r="JAQ161"/>
      <c r="JAR161"/>
      <c r="JAS161"/>
      <c r="JAT161"/>
      <c r="JAU161"/>
      <c r="JAV161"/>
      <c r="JAW161"/>
      <c r="JAX161"/>
      <c r="JAY161"/>
      <c r="JAZ161"/>
      <c r="JBA161"/>
      <c r="JBB161"/>
      <c r="JBC161"/>
      <c r="JBD161"/>
      <c r="JBE161"/>
      <c r="JBF161"/>
      <c r="JBG161"/>
      <c r="JBH161"/>
      <c r="JBI161"/>
      <c r="JBJ161"/>
      <c r="JBK161"/>
      <c r="JBL161"/>
      <c r="JBM161"/>
      <c r="JBN161"/>
      <c r="JBO161"/>
      <c r="JBP161"/>
      <c r="JBQ161"/>
      <c r="JBR161"/>
      <c r="JBS161"/>
      <c r="JBT161"/>
      <c r="JBU161"/>
      <c r="JBV161"/>
      <c r="JBW161"/>
      <c r="JBX161"/>
      <c r="JBY161"/>
      <c r="JBZ161"/>
      <c r="JCA161"/>
      <c r="JCB161"/>
      <c r="JCC161"/>
      <c r="JCD161"/>
      <c r="JCE161"/>
      <c r="JCF161"/>
      <c r="JCG161"/>
      <c r="JCH161"/>
      <c r="JCI161"/>
      <c r="JCJ161"/>
      <c r="JCK161"/>
      <c r="JCL161"/>
      <c r="JCM161"/>
      <c r="JCN161"/>
      <c r="JCO161"/>
      <c r="JCP161"/>
      <c r="JCQ161"/>
      <c r="JCR161"/>
      <c r="JCS161"/>
      <c r="JCT161"/>
      <c r="JCU161"/>
      <c r="JCV161"/>
      <c r="JCW161"/>
      <c r="JCX161"/>
      <c r="JCY161"/>
      <c r="JCZ161"/>
      <c r="JDA161"/>
      <c r="JDB161"/>
      <c r="JDC161"/>
      <c r="JDD161"/>
      <c r="JDE161"/>
      <c r="JDF161"/>
      <c r="JDG161"/>
      <c r="JDH161"/>
      <c r="JDI161"/>
      <c r="JDJ161"/>
      <c r="JDK161"/>
      <c r="JDL161"/>
      <c r="JDM161"/>
      <c r="JDN161"/>
      <c r="JDO161"/>
      <c r="JDP161"/>
      <c r="JDQ161"/>
      <c r="JDR161"/>
      <c r="JDS161"/>
      <c r="JDT161"/>
      <c r="JDU161"/>
      <c r="JDV161"/>
      <c r="JDW161"/>
      <c r="JDX161"/>
      <c r="JDY161"/>
      <c r="JDZ161"/>
      <c r="JEA161"/>
      <c r="JEB161"/>
      <c r="JEC161"/>
      <c r="JED161"/>
      <c r="JEE161"/>
      <c r="JEF161"/>
      <c r="JEG161"/>
      <c r="JEH161"/>
      <c r="JEI161"/>
      <c r="JEJ161"/>
      <c r="JEK161"/>
      <c r="JEL161"/>
      <c r="JEM161"/>
      <c r="JEN161"/>
      <c r="JEO161"/>
      <c r="JEP161"/>
      <c r="JEQ161"/>
      <c r="JER161"/>
      <c r="JES161"/>
      <c r="JET161"/>
      <c r="JEU161"/>
      <c r="JEV161"/>
      <c r="JEW161"/>
      <c r="JEX161"/>
      <c r="JEY161"/>
      <c r="JEZ161"/>
      <c r="JFA161"/>
      <c r="JFB161"/>
      <c r="JFC161"/>
      <c r="JFD161"/>
      <c r="JFE161"/>
      <c r="JFF161"/>
      <c r="JFG161"/>
      <c r="JFH161"/>
      <c r="JFI161"/>
      <c r="JFJ161"/>
      <c r="JFK161"/>
      <c r="JFL161"/>
      <c r="JFM161"/>
      <c r="JFN161"/>
      <c r="JFO161"/>
      <c r="JFP161"/>
      <c r="JFQ161"/>
      <c r="JFR161"/>
      <c r="JFS161"/>
      <c r="JFT161"/>
      <c r="JFU161"/>
      <c r="JFV161"/>
      <c r="JFW161"/>
      <c r="JFX161"/>
      <c r="JFY161"/>
      <c r="JFZ161"/>
      <c r="JGA161"/>
      <c r="JGB161"/>
      <c r="JGC161"/>
      <c r="JGD161"/>
      <c r="JGE161"/>
      <c r="JGF161"/>
      <c r="JGG161"/>
      <c r="JGH161"/>
      <c r="JGI161"/>
      <c r="JGJ161"/>
      <c r="JGK161"/>
      <c r="JGL161"/>
      <c r="JGM161"/>
      <c r="JGN161"/>
      <c r="JGO161"/>
      <c r="JGP161"/>
      <c r="JGQ161"/>
      <c r="JGR161"/>
      <c r="JGS161"/>
      <c r="JGT161"/>
      <c r="JGU161"/>
      <c r="JGV161"/>
      <c r="JGW161"/>
      <c r="JGX161"/>
      <c r="JGY161"/>
      <c r="JGZ161"/>
      <c r="JHA161"/>
      <c r="JHB161"/>
      <c r="JHC161"/>
      <c r="JHD161"/>
      <c r="JHE161"/>
      <c r="JHF161"/>
      <c r="JHG161"/>
      <c r="JHH161"/>
      <c r="JHI161"/>
      <c r="JHJ161"/>
      <c r="JHK161"/>
      <c r="JHL161"/>
      <c r="JHM161"/>
      <c r="JHN161"/>
      <c r="JHO161"/>
      <c r="JHP161"/>
      <c r="JHQ161"/>
      <c r="JHR161"/>
      <c r="JHS161"/>
      <c r="JHT161"/>
      <c r="JHU161"/>
      <c r="JHV161"/>
      <c r="JHW161"/>
      <c r="JHX161"/>
      <c r="JHY161"/>
      <c r="JHZ161"/>
      <c r="JIA161"/>
      <c r="JIB161"/>
      <c r="JIC161"/>
      <c r="JID161"/>
      <c r="JIE161"/>
      <c r="JIF161"/>
      <c r="JIG161"/>
      <c r="JIH161"/>
      <c r="JII161"/>
      <c r="JIJ161"/>
      <c r="JIK161"/>
      <c r="JIL161"/>
      <c r="JIM161"/>
      <c r="JIN161"/>
      <c r="JIO161"/>
      <c r="JIP161"/>
      <c r="JIQ161"/>
      <c r="JIR161"/>
      <c r="JIS161"/>
      <c r="JIT161"/>
      <c r="JIU161"/>
      <c r="JIV161"/>
      <c r="JIW161"/>
      <c r="JIX161"/>
      <c r="JIY161"/>
      <c r="JIZ161"/>
      <c r="JJA161"/>
      <c r="JJB161"/>
      <c r="JJC161"/>
      <c r="JJD161"/>
      <c r="JJE161"/>
      <c r="JJF161"/>
      <c r="JJG161"/>
      <c r="JJH161"/>
      <c r="JJI161"/>
      <c r="JJJ161"/>
      <c r="JJK161"/>
      <c r="JJL161"/>
      <c r="JJM161"/>
      <c r="JJN161"/>
      <c r="JJO161"/>
      <c r="JJP161"/>
      <c r="JJQ161"/>
      <c r="JJR161"/>
      <c r="JJS161"/>
      <c r="JJT161"/>
      <c r="JJU161"/>
      <c r="JJV161"/>
      <c r="JJW161"/>
      <c r="JJX161"/>
      <c r="JJY161"/>
      <c r="JJZ161"/>
      <c r="JKA161"/>
      <c r="JKB161"/>
      <c r="JKC161"/>
      <c r="JKD161"/>
      <c r="JKE161"/>
      <c r="JKF161"/>
      <c r="JKG161"/>
      <c r="JKH161"/>
      <c r="JKI161"/>
      <c r="JKJ161"/>
      <c r="JKK161"/>
      <c r="JKL161"/>
      <c r="JKM161"/>
      <c r="JKN161"/>
      <c r="JKO161"/>
      <c r="JKP161"/>
      <c r="JKQ161"/>
      <c r="JKR161"/>
      <c r="JKS161"/>
      <c r="JKT161"/>
      <c r="JKU161"/>
      <c r="JKV161"/>
      <c r="JKW161"/>
      <c r="JKX161"/>
      <c r="JKY161"/>
      <c r="JKZ161"/>
      <c r="JLA161"/>
      <c r="JLB161"/>
      <c r="JLC161"/>
      <c r="JLD161"/>
      <c r="JLE161"/>
      <c r="JLF161"/>
      <c r="JLG161"/>
      <c r="JLH161"/>
      <c r="JLI161"/>
      <c r="JLJ161"/>
      <c r="JLK161"/>
      <c r="JLL161"/>
      <c r="JLM161"/>
      <c r="JLN161"/>
      <c r="JLO161"/>
      <c r="JLP161"/>
      <c r="JLQ161"/>
      <c r="JLR161"/>
      <c r="JLS161"/>
      <c r="JLT161"/>
      <c r="JLU161"/>
      <c r="JLV161"/>
      <c r="JLW161"/>
      <c r="JLX161"/>
      <c r="JLY161"/>
      <c r="JLZ161"/>
      <c r="JMA161"/>
      <c r="JMB161"/>
      <c r="JMC161"/>
      <c r="JMD161"/>
      <c r="JME161"/>
      <c r="JMF161"/>
      <c r="JMG161"/>
      <c r="JMH161"/>
      <c r="JMI161"/>
      <c r="JMJ161"/>
      <c r="JMK161"/>
      <c r="JML161"/>
      <c r="JMM161"/>
      <c r="JMN161"/>
      <c r="JMO161"/>
      <c r="JMP161"/>
      <c r="JMQ161"/>
      <c r="JMR161"/>
      <c r="JMS161"/>
      <c r="JMT161"/>
      <c r="JMU161"/>
      <c r="JMV161"/>
      <c r="JMW161"/>
      <c r="JMX161"/>
      <c r="JMY161"/>
      <c r="JMZ161"/>
      <c r="JNA161"/>
      <c r="JNB161"/>
      <c r="JNC161"/>
      <c r="JND161"/>
      <c r="JNE161"/>
      <c r="JNF161"/>
      <c r="JNG161"/>
      <c r="JNH161"/>
      <c r="JNI161"/>
      <c r="JNJ161"/>
      <c r="JNK161"/>
      <c r="JNL161"/>
      <c r="JNM161"/>
      <c r="JNN161"/>
      <c r="JNO161"/>
      <c r="JNP161"/>
      <c r="JNQ161"/>
      <c r="JNR161"/>
      <c r="JNS161"/>
      <c r="JNT161"/>
      <c r="JNU161"/>
      <c r="JNV161"/>
      <c r="JNW161"/>
      <c r="JNX161"/>
      <c r="JNY161"/>
      <c r="JNZ161"/>
      <c r="JOA161"/>
      <c r="JOB161"/>
      <c r="JOC161"/>
      <c r="JOD161"/>
      <c r="JOE161"/>
      <c r="JOF161"/>
      <c r="JOG161"/>
      <c r="JOH161"/>
      <c r="JOI161"/>
      <c r="JOJ161"/>
      <c r="JOK161"/>
      <c r="JOL161"/>
      <c r="JOM161"/>
      <c r="JON161"/>
      <c r="JOO161"/>
      <c r="JOP161"/>
      <c r="JOQ161"/>
      <c r="JOR161"/>
      <c r="JOS161"/>
      <c r="JOT161"/>
      <c r="JOU161"/>
      <c r="JOV161"/>
      <c r="JOW161"/>
      <c r="JOX161"/>
      <c r="JOY161"/>
      <c r="JOZ161"/>
      <c r="JPA161"/>
      <c r="JPB161"/>
      <c r="JPC161"/>
      <c r="JPD161"/>
      <c r="JPE161"/>
      <c r="JPF161"/>
      <c r="JPG161"/>
      <c r="JPH161"/>
      <c r="JPI161"/>
      <c r="JPJ161"/>
      <c r="JPK161"/>
      <c r="JPL161"/>
      <c r="JPM161"/>
      <c r="JPN161"/>
      <c r="JPO161"/>
      <c r="JPP161"/>
      <c r="JPQ161"/>
      <c r="JPR161"/>
      <c r="JPS161"/>
      <c r="JPT161"/>
      <c r="JPU161"/>
      <c r="JPV161"/>
      <c r="JPW161"/>
      <c r="JPX161"/>
      <c r="JPY161"/>
      <c r="JPZ161"/>
      <c r="JQA161"/>
      <c r="JQB161"/>
      <c r="JQC161"/>
      <c r="JQD161"/>
      <c r="JQE161"/>
      <c r="JQF161"/>
      <c r="JQG161"/>
      <c r="JQH161"/>
      <c r="JQI161"/>
      <c r="JQJ161"/>
      <c r="JQK161"/>
      <c r="JQL161"/>
      <c r="JQM161"/>
      <c r="JQN161"/>
      <c r="JQO161"/>
      <c r="JQP161"/>
      <c r="JQQ161"/>
      <c r="JQR161"/>
      <c r="JQS161"/>
      <c r="JQT161"/>
      <c r="JQU161"/>
      <c r="JQV161"/>
      <c r="JQW161"/>
      <c r="JQX161"/>
      <c r="JQY161"/>
      <c r="JQZ161"/>
      <c r="JRA161"/>
      <c r="JRB161"/>
      <c r="JRC161"/>
      <c r="JRD161"/>
      <c r="JRE161"/>
      <c r="JRF161"/>
      <c r="JRG161"/>
      <c r="JRH161"/>
      <c r="JRI161"/>
      <c r="JRJ161"/>
      <c r="JRK161"/>
      <c r="JRL161"/>
      <c r="JRM161"/>
      <c r="JRN161"/>
      <c r="JRO161"/>
      <c r="JRP161"/>
      <c r="JRQ161"/>
      <c r="JRR161"/>
      <c r="JRS161"/>
      <c r="JRT161"/>
      <c r="JRU161"/>
      <c r="JRV161"/>
      <c r="JRW161"/>
      <c r="JRX161"/>
      <c r="JRY161"/>
      <c r="JRZ161"/>
      <c r="JSA161"/>
      <c r="JSB161"/>
      <c r="JSC161"/>
      <c r="JSD161"/>
      <c r="JSE161"/>
      <c r="JSF161"/>
      <c r="JSG161"/>
      <c r="JSH161"/>
      <c r="JSI161"/>
      <c r="JSJ161"/>
      <c r="JSK161"/>
      <c r="JSL161"/>
      <c r="JSM161"/>
      <c r="JSN161"/>
      <c r="JSO161"/>
      <c r="JSP161"/>
      <c r="JSQ161"/>
      <c r="JSR161"/>
      <c r="JSS161"/>
      <c r="JST161"/>
      <c r="JSU161"/>
      <c r="JSV161"/>
      <c r="JSW161"/>
      <c r="JSX161"/>
      <c r="JSY161"/>
      <c r="JSZ161"/>
      <c r="JTA161"/>
      <c r="JTB161"/>
      <c r="JTC161"/>
      <c r="JTD161"/>
      <c r="JTE161"/>
      <c r="JTF161"/>
      <c r="JTG161"/>
      <c r="JTH161"/>
      <c r="JTI161"/>
      <c r="JTJ161"/>
      <c r="JTK161"/>
      <c r="JTL161"/>
      <c r="JTM161"/>
      <c r="JTN161"/>
      <c r="JTO161"/>
      <c r="JTP161"/>
      <c r="JTQ161"/>
      <c r="JTR161"/>
      <c r="JTS161"/>
      <c r="JTT161"/>
      <c r="JTU161"/>
      <c r="JTV161"/>
      <c r="JTW161"/>
      <c r="JTX161"/>
      <c r="JTY161"/>
      <c r="JTZ161"/>
      <c r="JUA161"/>
      <c r="JUB161"/>
      <c r="JUC161"/>
      <c r="JUD161"/>
      <c r="JUE161"/>
      <c r="JUF161"/>
      <c r="JUG161"/>
      <c r="JUH161"/>
      <c r="JUI161"/>
      <c r="JUJ161"/>
      <c r="JUK161"/>
      <c r="JUL161"/>
      <c r="JUM161"/>
      <c r="JUN161"/>
      <c r="JUO161"/>
      <c r="JUP161"/>
      <c r="JUQ161"/>
      <c r="JUR161"/>
      <c r="JUS161"/>
      <c r="JUT161"/>
      <c r="JUU161"/>
      <c r="JUV161"/>
      <c r="JUW161"/>
      <c r="JUX161"/>
      <c r="JUY161"/>
      <c r="JUZ161"/>
      <c r="JVA161"/>
      <c r="JVB161"/>
      <c r="JVC161"/>
      <c r="JVD161"/>
      <c r="JVE161"/>
      <c r="JVF161"/>
      <c r="JVG161"/>
      <c r="JVH161"/>
      <c r="JVI161"/>
      <c r="JVJ161"/>
      <c r="JVK161"/>
      <c r="JVL161"/>
      <c r="JVM161"/>
      <c r="JVN161"/>
      <c r="JVO161"/>
      <c r="JVP161"/>
      <c r="JVQ161"/>
      <c r="JVR161"/>
      <c r="JVS161"/>
      <c r="JVT161"/>
      <c r="JVU161"/>
      <c r="JVV161"/>
      <c r="JVW161"/>
      <c r="JVX161"/>
      <c r="JVY161"/>
      <c r="JVZ161"/>
      <c r="JWA161"/>
      <c r="JWB161"/>
      <c r="JWC161"/>
      <c r="JWD161"/>
      <c r="JWE161"/>
      <c r="JWF161"/>
      <c r="JWG161"/>
      <c r="JWH161"/>
      <c r="JWI161"/>
      <c r="JWJ161"/>
      <c r="JWK161"/>
      <c r="JWL161"/>
      <c r="JWM161"/>
      <c r="JWN161"/>
      <c r="JWO161"/>
      <c r="JWP161"/>
      <c r="JWQ161"/>
      <c r="JWR161"/>
      <c r="JWS161"/>
      <c r="JWT161"/>
      <c r="JWU161"/>
      <c r="JWV161"/>
      <c r="JWW161"/>
      <c r="JWX161"/>
      <c r="JWY161"/>
      <c r="JWZ161"/>
      <c r="JXA161"/>
      <c r="JXB161"/>
      <c r="JXC161"/>
      <c r="JXD161"/>
      <c r="JXE161"/>
      <c r="JXF161"/>
      <c r="JXG161"/>
      <c r="JXH161"/>
      <c r="JXI161"/>
      <c r="JXJ161"/>
      <c r="JXK161"/>
      <c r="JXL161"/>
      <c r="JXM161"/>
      <c r="JXN161"/>
      <c r="JXO161"/>
      <c r="JXP161"/>
      <c r="JXQ161"/>
      <c r="JXR161"/>
      <c r="JXS161"/>
      <c r="JXT161"/>
      <c r="JXU161"/>
      <c r="JXV161"/>
      <c r="JXW161"/>
      <c r="JXX161"/>
      <c r="JXY161"/>
      <c r="JXZ161"/>
      <c r="JYA161"/>
      <c r="JYB161"/>
      <c r="JYC161"/>
      <c r="JYD161"/>
      <c r="JYE161"/>
      <c r="JYF161"/>
      <c r="JYG161"/>
      <c r="JYH161"/>
      <c r="JYI161"/>
      <c r="JYJ161"/>
      <c r="JYK161"/>
      <c r="JYL161"/>
      <c r="JYM161"/>
      <c r="JYN161"/>
      <c r="JYO161"/>
      <c r="JYP161"/>
      <c r="JYQ161"/>
      <c r="JYR161"/>
      <c r="JYS161"/>
      <c r="JYT161"/>
      <c r="JYU161"/>
      <c r="JYV161"/>
      <c r="JYW161"/>
      <c r="JYX161"/>
      <c r="JYY161"/>
      <c r="JYZ161"/>
      <c r="JZA161"/>
      <c r="JZB161"/>
      <c r="JZC161"/>
      <c r="JZD161"/>
      <c r="JZE161"/>
      <c r="JZF161"/>
      <c r="JZG161"/>
      <c r="JZH161"/>
      <c r="JZI161"/>
      <c r="JZJ161"/>
      <c r="JZK161"/>
      <c r="JZL161"/>
      <c r="JZM161"/>
      <c r="JZN161"/>
      <c r="JZO161"/>
      <c r="JZP161"/>
      <c r="JZQ161"/>
      <c r="JZR161"/>
      <c r="JZS161"/>
      <c r="JZT161"/>
      <c r="JZU161"/>
      <c r="JZV161"/>
      <c r="JZW161"/>
      <c r="JZX161"/>
      <c r="JZY161"/>
      <c r="JZZ161"/>
      <c r="KAA161"/>
      <c r="KAB161"/>
      <c r="KAC161"/>
      <c r="KAD161"/>
      <c r="KAE161"/>
      <c r="KAF161"/>
      <c r="KAG161"/>
      <c r="KAH161"/>
      <c r="KAI161"/>
      <c r="KAJ161"/>
      <c r="KAK161"/>
      <c r="KAL161"/>
      <c r="KAM161"/>
      <c r="KAN161"/>
      <c r="KAO161"/>
      <c r="KAP161"/>
      <c r="KAQ161"/>
      <c r="KAR161"/>
      <c r="KAS161"/>
      <c r="KAT161"/>
      <c r="KAU161"/>
      <c r="KAV161"/>
      <c r="KAW161"/>
      <c r="KAX161"/>
      <c r="KAY161"/>
      <c r="KAZ161"/>
      <c r="KBA161"/>
      <c r="KBB161"/>
      <c r="KBC161"/>
      <c r="KBD161"/>
      <c r="KBE161"/>
      <c r="KBF161"/>
      <c r="KBG161"/>
      <c r="KBH161"/>
      <c r="KBI161"/>
      <c r="KBJ161"/>
      <c r="KBK161"/>
      <c r="KBL161"/>
      <c r="KBM161"/>
      <c r="KBN161"/>
      <c r="KBO161"/>
      <c r="KBP161"/>
      <c r="KBQ161"/>
      <c r="KBR161"/>
      <c r="KBS161"/>
      <c r="KBT161"/>
      <c r="KBU161"/>
      <c r="KBV161"/>
      <c r="KBW161"/>
      <c r="KBX161"/>
      <c r="KBY161"/>
      <c r="KBZ161"/>
      <c r="KCA161"/>
      <c r="KCB161"/>
      <c r="KCC161"/>
      <c r="KCD161"/>
      <c r="KCE161"/>
      <c r="KCF161"/>
      <c r="KCG161"/>
      <c r="KCH161"/>
      <c r="KCI161"/>
      <c r="KCJ161"/>
      <c r="KCK161"/>
      <c r="KCL161"/>
      <c r="KCM161"/>
      <c r="KCN161"/>
      <c r="KCO161"/>
      <c r="KCP161"/>
      <c r="KCQ161"/>
      <c r="KCR161"/>
      <c r="KCS161"/>
      <c r="KCT161"/>
      <c r="KCU161"/>
      <c r="KCV161"/>
      <c r="KCW161"/>
      <c r="KCX161"/>
      <c r="KCY161"/>
      <c r="KCZ161"/>
      <c r="KDA161"/>
      <c r="KDB161"/>
      <c r="KDC161"/>
      <c r="KDD161"/>
      <c r="KDE161"/>
      <c r="KDF161"/>
      <c r="KDG161"/>
      <c r="KDH161"/>
      <c r="KDI161"/>
      <c r="KDJ161"/>
      <c r="KDK161"/>
      <c r="KDL161"/>
      <c r="KDM161"/>
      <c r="KDN161"/>
      <c r="KDO161"/>
      <c r="KDP161"/>
      <c r="KDQ161"/>
      <c r="KDR161"/>
      <c r="KDS161"/>
      <c r="KDT161"/>
      <c r="KDU161"/>
      <c r="KDV161"/>
      <c r="KDW161"/>
      <c r="KDX161"/>
      <c r="KDY161"/>
      <c r="KDZ161"/>
      <c r="KEA161"/>
      <c r="KEB161"/>
      <c r="KEC161"/>
      <c r="KED161"/>
      <c r="KEE161"/>
      <c r="KEF161"/>
      <c r="KEG161"/>
      <c r="KEH161"/>
      <c r="KEI161"/>
      <c r="KEJ161"/>
      <c r="KEK161"/>
      <c r="KEL161"/>
      <c r="KEM161"/>
      <c r="KEN161"/>
      <c r="KEO161"/>
      <c r="KEP161"/>
      <c r="KEQ161"/>
      <c r="KER161"/>
      <c r="KES161"/>
      <c r="KET161"/>
      <c r="KEU161"/>
      <c r="KEV161"/>
      <c r="KEW161"/>
      <c r="KEX161"/>
      <c r="KEY161"/>
      <c r="KEZ161"/>
      <c r="KFA161"/>
      <c r="KFB161"/>
      <c r="KFC161"/>
      <c r="KFD161"/>
      <c r="KFE161"/>
      <c r="KFF161"/>
      <c r="KFG161"/>
      <c r="KFH161"/>
      <c r="KFI161"/>
      <c r="KFJ161"/>
      <c r="KFK161"/>
      <c r="KFL161"/>
      <c r="KFM161"/>
      <c r="KFN161"/>
      <c r="KFO161"/>
      <c r="KFP161"/>
      <c r="KFQ161"/>
      <c r="KFR161"/>
      <c r="KFS161"/>
      <c r="KFT161"/>
      <c r="KFU161"/>
      <c r="KFV161"/>
      <c r="KFW161"/>
      <c r="KFX161"/>
      <c r="KFY161"/>
      <c r="KFZ161"/>
      <c r="KGA161"/>
      <c r="KGB161"/>
      <c r="KGC161"/>
      <c r="KGD161"/>
      <c r="KGE161"/>
      <c r="KGF161"/>
      <c r="KGG161"/>
      <c r="KGH161"/>
      <c r="KGI161"/>
      <c r="KGJ161"/>
      <c r="KGK161"/>
      <c r="KGL161"/>
      <c r="KGM161"/>
      <c r="KGN161"/>
      <c r="KGO161"/>
      <c r="KGP161"/>
      <c r="KGQ161"/>
      <c r="KGR161"/>
      <c r="KGS161"/>
      <c r="KGT161"/>
      <c r="KGU161"/>
      <c r="KGV161"/>
      <c r="KGW161"/>
      <c r="KGX161"/>
      <c r="KGY161"/>
      <c r="KGZ161"/>
      <c r="KHA161"/>
      <c r="KHB161"/>
      <c r="KHC161"/>
      <c r="KHD161"/>
      <c r="KHE161"/>
      <c r="KHF161"/>
      <c r="KHG161"/>
      <c r="KHH161"/>
      <c r="KHI161"/>
      <c r="KHJ161"/>
      <c r="KHK161"/>
      <c r="KHL161"/>
      <c r="KHM161"/>
      <c r="KHN161"/>
      <c r="KHO161"/>
      <c r="KHP161"/>
      <c r="KHQ161"/>
      <c r="KHR161"/>
      <c r="KHS161"/>
      <c r="KHT161"/>
      <c r="KHU161"/>
      <c r="KHV161"/>
      <c r="KHW161"/>
      <c r="KHX161"/>
      <c r="KHY161"/>
      <c r="KHZ161"/>
      <c r="KIA161"/>
      <c r="KIB161"/>
      <c r="KIC161"/>
      <c r="KID161"/>
      <c r="KIE161"/>
      <c r="KIF161"/>
      <c r="KIG161"/>
      <c r="KIH161"/>
      <c r="KII161"/>
      <c r="KIJ161"/>
      <c r="KIK161"/>
      <c r="KIL161"/>
      <c r="KIM161"/>
      <c r="KIN161"/>
      <c r="KIO161"/>
      <c r="KIP161"/>
      <c r="KIQ161"/>
      <c r="KIR161"/>
      <c r="KIS161"/>
      <c r="KIT161"/>
      <c r="KIU161"/>
      <c r="KIV161"/>
      <c r="KIW161"/>
      <c r="KIX161"/>
      <c r="KIY161"/>
      <c r="KIZ161"/>
      <c r="KJA161"/>
      <c r="KJB161"/>
      <c r="KJC161"/>
      <c r="KJD161"/>
      <c r="KJE161"/>
      <c r="KJF161"/>
      <c r="KJG161"/>
      <c r="KJH161"/>
      <c r="KJI161"/>
      <c r="KJJ161"/>
      <c r="KJK161"/>
      <c r="KJL161"/>
      <c r="KJM161"/>
      <c r="KJN161"/>
      <c r="KJO161"/>
      <c r="KJP161"/>
      <c r="KJQ161"/>
      <c r="KJR161"/>
      <c r="KJS161"/>
      <c r="KJT161"/>
      <c r="KJU161"/>
      <c r="KJV161"/>
      <c r="KJW161"/>
      <c r="KJX161"/>
      <c r="KJY161"/>
      <c r="KJZ161"/>
      <c r="KKA161"/>
      <c r="KKB161"/>
      <c r="KKC161"/>
      <c r="KKD161"/>
      <c r="KKE161"/>
      <c r="KKF161"/>
      <c r="KKG161"/>
      <c r="KKH161"/>
      <c r="KKI161"/>
      <c r="KKJ161"/>
      <c r="KKK161"/>
      <c r="KKL161"/>
      <c r="KKM161"/>
      <c r="KKN161"/>
      <c r="KKO161"/>
      <c r="KKP161"/>
      <c r="KKQ161"/>
      <c r="KKR161"/>
      <c r="KKS161"/>
      <c r="KKT161"/>
      <c r="KKU161"/>
      <c r="KKV161"/>
      <c r="KKW161"/>
      <c r="KKX161"/>
      <c r="KKY161"/>
      <c r="KKZ161"/>
      <c r="KLA161"/>
      <c r="KLB161"/>
      <c r="KLC161"/>
      <c r="KLD161"/>
      <c r="KLE161"/>
      <c r="KLF161"/>
      <c r="KLG161"/>
      <c r="KLH161"/>
      <c r="KLI161"/>
      <c r="KLJ161"/>
      <c r="KLK161"/>
      <c r="KLL161"/>
      <c r="KLM161"/>
      <c r="KLN161"/>
      <c r="KLO161"/>
      <c r="KLP161"/>
      <c r="KLQ161"/>
      <c r="KLR161"/>
      <c r="KLS161"/>
      <c r="KLT161"/>
      <c r="KLU161"/>
      <c r="KLV161"/>
      <c r="KLW161"/>
      <c r="KLX161"/>
      <c r="KLY161"/>
      <c r="KLZ161"/>
      <c r="KMA161"/>
      <c r="KMB161"/>
      <c r="KMC161"/>
      <c r="KMD161"/>
      <c r="KME161"/>
      <c r="KMF161"/>
      <c r="KMG161"/>
      <c r="KMH161"/>
      <c r="KMI161"/>
      <c r="KMJ161"/>
      <c r="KMK161"/>
      <c r="KML161"/>
      <c r="KMM161"/>
      <c r="KMN161"/>
      <c r="KMO161"/>
      <c r="KMP161"/>
      <c r="KMQ161"/>
      <c r="KMR161"/>
      <c r="KMS161"/>
      <c r="KMT161"/>
      <c r="KMU161"/>
      <c r="KMV161"/>
      <c r="KMW161"/>
      <c r="KMX161"/>
      <c r="KMY161"/>
      <c r="KMZ161"/>
      <c r="KNA161"/>
      <c r="KNB161"/>
      <c r="KNC161"/>
      <c r="KND161"/>
      <c r="KNE161"/>
      <c r="KNF161"/>
      <c r="KNG161"/>
      <c r="KNH161"/>
      <c r="KNI161"/>
      <c r="KNJ161"/>
      <c r="KNK161"/>
      <c r="KNL161"/>
      <c r="KNM161"/>
      <c r="KNN161"/>
      <c r="KNO161"/>
      <c r="KNP161"/>
      <c r="KNQ161"/>
      <c r="KNR161"/>
      <c r="KNS161"/>
      <c r="KNT161"/>
      <c r="KNU161"/>
      <c r="KNV161"/>
      <c r="KNW161"/>
      <c r="KNX161"/>
      <c r="KNY161"/>
      <c r="KNZ161"/>
      <c r="KOA161"/>
      <c r="KOB161"/>
      <c r="KOC161"/>
      <c r="KOD161"/>
      <c r="KOE161"/>
      <c r="KOF161"/>
      <c r="KOG161"/>
      <c r="KOH161"/>
      <c r="KOI161"/>
      <c r="KOJ161"/>
      <c r="KOK161"/>
      <c r="KOL161"/>
      <c r="KOM161"/>
      <c r="KON161"/>
      <c r="KOO161"/>
      <c r="KOP161"/>
      <c r="KOQ161"/>
      <c r="KOR161"/>
      <c r="KOS161"/>
      <c r="KOT161"/>
      <c r="KOU161"/>
      <c r="KOV161"/>
      <c r="KOW161"/>
      <c r="KOX161"/>
      <c r="KOY161"/>
      <c r="KOZ161"/>
      <c r="KPA161"/>
      <c r="KPB161"/>
      <c r="KPC161"/>
      <c r="KPD161"/>
      <c r="KPE161"/>
      <c r="KPF161"/>
      <c r="KPG161"/>
      <c r="KPH161"/>
      <c r="KPI161"/>
      <c r="KPJ161"/>
      <c r="KPK161"/>
      <c r="KPL161"/>
      <c r="KPM161"/>
      <c r="KPN161"/>
      <c r="KPO161"/>
      <c r="KPP161"/>
      <c r="KPQ161"/>
      <c r="KPR161"/>
      <c r="KPS161"/>
      <c r="KPT161"/>
      <c r="KPU161"/>
      <c r="KPV161"/>
      <c r="KPW161"/>
      <c r="KPX161"/>
      <c r="KPY161"/>
      <c r="KPZ161"/>
      <c r="KQA161"/>
      <c r="KQB161"/>
      <c r="KQC161"/>
      <c r="KQD161"/>
      <c r="KQE161"/>
      <c r="KQF161"/>
      <c r="KQG161"/>
      <c r="KQH161"/>
      <c r="KQI161"/>
      <c r="KQJ161"/>
      <c r="KQK161"/>
      <c r="KQL161"/>
      <c r="KQM161"/>
      <c r="KQN161"/>
      <c r="KQO161"/>
      <c r="KQP161"/>
      <c r="KQQ161"/>
      <c r="KQR161"/>
      <c r="KQS161"/>
      <c r="KQT161"/>
      <c r="KQU161"/>
      <c r="KQV161"/>
      <c r="KQW161"/>
      <c r="KQX161"/>
      <c r="KQY161"/>
      <c r="KQZ161"/>
      <c r="KRA161"/>
      <c r="KRB161"/>
      <c r="KRC161"/>
      <c r="KRD161"/>
      <c r="KRE161"/>
      <c r="KRF161"/>
      <c r="KRG161"/>
      <c r="KRH161"/>
      <c r="KRI161"/>
      <c r="KRJ161"/>
      <c r="KRK161"/>
      <c r="KRL161"/>
      <c r="KRM161"/>
      <c r="KRN161"/>
      <c r="KRO161"/>
      <c r="KRP161"/>
      <c r="KRQ161"/>
      <c r="KRR161"/>
      <c r="KRS161"/>
      <c r="KRT161"/>
      <c r="KRU161"/>
      <c r="KRV161"/>
      <c r="KRW161"/>
      <c r="KRX161"/>
      <c r="KRY161"/>
      <c r="KRZ161"/>
      <c r="KSA161"/>
      <c r="KSB161"/>
      <c r="KSC161"/>
      <c r="KSD161"/>
      <c r="KSE161"/>
      <c r="KSF161"/>
      <c r="KSG161"/>
      <c r="KSH161"/>
      <c r="KSI161"/>
      <c r="KSJ161"/>
      <c r="KSK161"/>
      <c r="KSL161"/>
      <c r="KSM161"/>
      <c r="KSN161"/>
      <c r="KSO161"/>
      <c r="KSP161"/>
      <c r="KSQ161"/>
      <c r="KSR161"/>
      <c r="KSS161"/>
      <c r="KST161"/>
      <c r="KSU161"/>
      <c r="KSV161"/>
      <c r="KSW161"/>
      <c r="KSX161"/>
      <c r="KSY161"/>
      <c r="KSZ161"/>
      <c r="KTA161"/>
      <c r="KTB161"/>
      <c r="KTC161"/>
      <c r="KTD161"/>
      <c r="KTE161"/>
      <c r="KTF161"/>
      <c r="KTG161"/>
      <c r="KTH161"/>
      <c r="KTI161"/>
      <c r="KTJ161"/>
      <c r="KTK161"/>
      <c r="KTL161"/>
      <c r="KTM161"/>
      <c r="KTN161"/>
      <c r="KTO161"/>
      <c r="KTP161"/>
      <c r="KTQ161"/>
      <c r="KTR161"/>
      <c r="KTS161"/>
      <c r="KTT161"/>
      <c r="KTU161"/>
      <c r="KTV161"/>
      <c r="KTW161"/>
      <c r="KTX161"/>
      <c r="KTY161"/>
      <c r="KTZ161"/>
      <c r="KUA161"/>
      <c r="KUB161"/>
      <c r="KUC161"/>
      <c r="KUD161"/>
      <c r="KUE161"/>
      <c r="KUF161"/>
      <c r="KUG161"/>
      <c r="KUH161"/>
      <c r="KUI161"/>
      <c r="KUJ161"/>
      <c r="KUK161"/>
      <c r="KUL161"/>
      <c r="KUM161"/>
      <c r="KUN161"/>
      <c r="KUO161"/>
      <c r="KUP161"/>
      <c r="KUQ161"/>
      <c r="KUR161"/>
      <c r="KUS161"/>
      <c r="KUT161"/>
      <c r="KUU161"/>
      <c r="KUV161"/>
      <c r="KUW161"/>
      <c r="KUX161"/>
      <c r="KUY161"/>
      <c r="KUZ161"/>
      <c r="KVA161"/>
      <c r="KVB161"/>
      <c r="KVC161"/>
      <c r="KVD161"/>
      <c r="KVE161"/>
      <c r="KVF161"/>
      <c r="KVG161"/>
      <c r="KVH161"/>
      <c r="KVI161"/>
      <c r="KVJ161"/>
      <c r="KVK161"/>
      <c r="KVL161"/>
      <c r="KVM161"/>
      <c r="KVN161"/>
      <c r="KVO161"/>
      <c r="KVP161"/>
      <c r="KVQ161"/>
      <c r="KVR161"/>
      <c r="KVS161"/>
      <c r="KVT161"/>
      <c r="KVU161"/>
      <c r="KVV161"/>
      <c r="KVW161"/>
      <c r="KVX161"/>
      <c r="KVY161"/>
      <c r="KVZ161"/>
      <c r="KWA161"/>
      <c r="KWB161"/>
      <c r="KWC161"/>
      <c r="KWD161"/>
      <c r="KWE161"/>
      <c r="KWF161"/>
      <c r="KWG161"/>
      <c r="KWH161"/>
      <c r="KWI161"/>
      <c r="KWJ161"/>
      <c r="KWK161"/>
      <c r="KWL161"/>
      <c r="KWM161"/>
      <c r="KWN161"/>
      <c r="KWO161"/>
      <c r="KWP161"/>
      <c r="KWQ161"/>
      <c r="KWR161"/>
      <c r="KWS161"/>
      <c r="KWT161"/>
      <c r="KWU161"/>
      <c r="KWV161"/>
      <c r="KWW161"/>
      <c r="KWX161"/>
      <c r="KWY161"/>
      <c r="KWZ161"/>
      <c r="KXA161"/>
      <c r="KXB161"/>
      <c r="KXC161"/>
      <c r="KXD161"/>
      <c r="KXE161"/>
      <c r="KXF161"/>
      <c r="KXG161"/>
      <c r="KXH161"/>
      <c r="KXI161"/>
      <c r="KXJ161"/>
      <c r="KXK161"/>
      <c r="KXL161"/>
      <c r="KXM161"/>
      <c r="KXN161"/>
      <c r="KXO161"/>
      <c r="KXP161"/>
      <c r="KXQ161"/>
      <c r="KXR161"/>
      <c r="KXS161"/>
      <c r="KXT161"/>
      <c r="KXU161"/>
      <c r="KXV161"/>
      <c r="KXW161"/>
      <c r="KXX161"/>
      <c r="KXY161"/>
      <c r="KXZ161"/>
      <c r="KYA161"/>
      <c r="KYB161"/>
      <c r="KYC161"/>
      <c r="KYD161"/>
      <c r="KYE161"/>
      <c r="KYF161"/>
      <c r="KYG161"/>
      <c r="KYH161"/>
      <c r="KYI161"/>
      <c r="KYJ161"/>
      <c r="KYK161"/>
      <c r="KYL161"/>
      <c r="KYM161"/>
      <c r="KYN161"/>
      <c r="KYO161"/>
      <c r="KYP161"/>
      <c r="KYQ161"/>
      <c r="KYR161"/>
      <c r="KYS161"/>
      <c r="KYT161"/>
      <c r="KYU161"/>
      <c r="KYV161"/>
      <c r="KYW161"/>
      <c r="KYX161"/>
      <c r="KYY161"/>
      <c r="KYZ161"/>
      <c r="KZA161"/>
      <c r="KZB161"/>
      <c r="KZC161"/>
      <c r="KZD161"/>
      <c r="KZE161"/>
      <c r="KZF161"/>
      <c r="KZG161"/>
      <c r="KZH161"/>
      <c r="KZI161"/>
      <c r="KZJ161"/>
      <c r="KZK161"/>
      <c r="KZL161"/>
      <c r="KZM161"/>
      <c r="KZN161"/>
      <c r="KZO161"/>
      <c r="KZP161"/>
      <c r="KZQ161"/>
      <c r="KZR161"/>
      <c r="KZS161"/>
      <c r="KZT161"/>
      <c r="KZU161"/>
      <c r="KZV161"/>
      <c r="KZW161"/>
      <c r="KZX161"/>
      <c r="KZY161"/>
      <c r="KZZ161"/>
      <c r="LAA161"/>
      <c r="LAB161"/>
      <c r="LAC161"/>
      <c r="LAD161"/>
      <c r="LAE161"/>
      <c r="LAF161"/>
      <c r="LAG161"/>
      <c r="LAH161"/>
      <c r="LAI161"/>
      <c r="LAJ161"/>
      <c r="LAK161"/>
      <c r="LAL161"/>
      <c r="LAM161"/>
      <c r="LAN161"/>
      <c r="LAO161"/>
      <c r="LAP161"/>
      <c r="LAQ161"/>
      <c r="LAR161"/>
      <c r="LAS161"/>
      <c r="LAT161"/>
      <c r="LAU161"/>
      <c r="LAV161"/>
      <c r="LAW161"/>
      <c r="LAX161"/>
      <c r="LAY161"/>
      <c r="LAZ161"/>
      <c r="LBA161"/>
      <c r="LBB161"/>
      <c r="LBC161"/>
      <c r="LBD161"/>
      <c r="LBE161"/>
      <c r="LBF161"/>
      <c r="LBG161"/>
      <c r="LBH161"/>
      <c r="LBI161"/>
      <c r="LBJ161"/>
      <c r="LBK161"/>
      <c r="LBL161"/>
      <c r="LBM161"/>
      <c r="LBN161"/>
      <c r="LBO161"/>
      <c r="LBP161"/>
      <c r="LBQ161"/>
      <c r="LBR161"/>
      <c r="LBS161"/>
      <c r="LBT161"/>
      <c r="LBU161"/>
      <c r="LBV161"/>
      <c r="LBW161"/>
      <c r="LBX161"/>
      <c r="LBY161"/>
      <c r="LBZ161"/>
      <c r="LCA161"/>
      <c r="LCB161"/>
      <c r="LCC161"/>
      <c r="LCD161"/>
      <c r="LCE161"/>
      <c r="LCF161"/>
      <c r="LCG161"/>
      <c r="LCH161"/>
      <c r="LCI161"/>
      <c r="LCJ161"/>
      <c r="LCK161"/>
      <c r="LCL161"/>
      <c r="LCM161"/>
      <c r="LCN161"/>
      <c r="LCO161"/>
      <c r="LCP161"/>
      <c r="LCQ161"/>
      <c r="LCR161"/>
      <c r="LCS161"/>
      <c r="LCT161"/>
      <c r="LCU161"/>
      <c r="LCV161"/>
      <c r="LCW161"/>
      <c r="LCX161"/>
      <c r="LCY161"/>
      <c r="LCZ161"/>
      <c r="LDA161"/>
      <c r="LDB161"/>
      <c r="LDC161"/>
      <c r="LDD161"/>
      <c r="LDE161"/>
      <c r="LDF161"/>
      <c r="LDG161"/>
      <c r="LDH161"/>
      <c r="LDI161"/>
      <c r="LDJ161"/>
      <c r="LDK161"/>
      <c r="LDL161"/>
      <c r="LDM161"/>
      <c r="LDN161"/>
      <c r="LDO161"/>
      <c r="LDP161"/>
      <c r="LDQ161"/>
      <c r="LDR161"/>
      <c r="LDS161"/>
      <c r="LDT161"/>
      <c r="LDU161"/>
      <c r="LDV161"/>
      <c r="LDW161"/>
      <c r="LDX161"/>
      <c r="LDY161"/>
      <c r="LDZ161"/>
      <c r="LEA161"/>
      <c r="LEB161"/>
      <c r="LEC161"/>
      <c r="LED161"/>
      <c r="LEE161"/>
      <c r="LEF161"/>
      <c r="LEG161"/>
      <c r="LEH161"/>
      <c r="LEI161"/>
      <c r="LEJ161"/>
      <c r="LEK161"/>
      <c r="LEL161"/>
      <c r="LEM161"/>
      <c r="LEN161"/>
      <c r="LEO161"/>
      <c r="LEP161"/>
      <c r="LEQ161"/>
      <c r="LER161"/>
      <c r="LES161"/>
      <c r="LET161"/>
      <c r="LEU161"/>
      <c r="LEV161"/>
      <c r="LEW161"/>
      <c r="LEX161"/>
      <c r="LEY161"/>
      <c r="LEZ161"/>
      <c r="LFA161"/>
      <c r="LFB161"/>
      <c r="LFC161"/>
      <c r="LFD161"/>
      <c r="LFE161"/>
      <c r="LFF161"/>
      <c r="LFG161"/>
      <c r="LFH161"/>
      <c r="LFI161"/>
      <c r="LFJ161"/>
      <c r="LFK161"/>
      <c r="LFL161"/>
      <c r="LFM161"/>
      <c r="LFN161"/>
      <c r="LFO161"/>
      <c r="LFP161"/>
      <c r="LFQ161"/>
      <c r="LFR161"/>
      <c r="LFS161"/>
      <c r="LFT161"/>
      <c r="LFU161"/>
      <c r="LFV161"/>
      <c r="LFW161"/>
      <c r="LFX161"/>
      <c r="LFY161"/>
      <c r="LFZ161"/>
      <c r="LGA161"/>
      <c r="LGB161"/>
      <c r="LGC161"/>
      <c r="LGD161"/>
      <c r="LGE161"/>
      <c r="LGF161"/>
      <c r="LGG161"/>
      <c r="LGH161"/>
      <c r="LGI161"/>
      <c r="LGJ161"/>
      <c r="LGK161"/>
      <c r="LGL161"/>
      <c r="LGM161"/>
      <c r="LGN161"/>
      <c r="LGO161"/>
      <c r="LGP161"/>
      <c r="LGQ161"/>
      <c r="LGR161"/>
      <c r="LGS161"/>
      <c r="LGT161"/>
      <c r="LGU161"/>
      <c r="LGV161"/>
      <c r="LGW161"/>
      <c r="LGX161"/>
      <c r="LGY161"/>
      <c r="LGZ161"/>
      <c r="LHA161"/>
      <c r="LHB161"/>
      <c r="LHC161"/>
      <c r="LHD161"/>
      <c r="LHE161"/>
      <c r="LHF161"/>
      <c r="LHG161"/>
      <c r="LHH161"/>
      <c r="LHI161"/>
      <c r="LHJ161"/>
      <c r="LHK161"/>
      <c r="LHL161"/>
      <c r="LHM161"/>
      <c r="LHN161"/>
      <c r="LHO161"/>
      <c r="LHP161"/>
      <c r="LHQ161"/>
      <c r="LHR161"/>
      <c r="LHS161"/>
      <c r="LHT161"/>
      <c r="LHU161"/>
      <c r="LHV161"/>
      <c r="LHW161"/>
      <c r="LHX161"/>
      <c r="LHY161"/>
      <c r="LHZ161"/>
      <c r="LIA161"/>
      <c r="LIB161"/>
      <c r="LIC161"/>
      <c r="LID161"/>
      <c r="LIE161"/>
      <c r="LIF161"/>
      <c r="LIG161"/>
      <c r="LIH161"/>
      <c r="LII161"/>
      <c r="LIJ161"/>
      <c r="LIK161"/>
      <c r="LIL161"/>
      <c r="LIM161"/>
      <c r="LIN161"/>
      <c r="LIO161"/>
      <c r="LIP161"/>
      <c r="LIQ161"/>
      <c r="LIR161"/>
      <c r="LIS161"/>
      <c r="LIT161"/>
      <c r="LIU161"/>
      <c r="LIV161"/>
      <c r="LIW161"/>
      <c r="LIX161"/>
      <c r="LIY161"/>
      <c r="LIZ161"/>
      <c r="LJA161"/>
      <c r="LJB161"/>
      <c r="LJC161"/>
      <c r="LJD161"/>
      <c r="LJE161"/>
      <c r="LJF161"/>
      <c r="LJG161"/>
      <c r="LJH161"/>
      <c r="LJI161"/>
      <c r="LJJ161"/>
      <c r="LJK161"/>
      <c r="LJL161"/>
      <c r="LJM161"/>
      <c r="LJN161"/>
      <c r="LJO161"/>
      <c r="LJP161"/>
      <c r="LJQ161"/>
      <c r="LJR161"/>
      <c r="LJS161"/>
      <c r="LJT161"/>
      <c r="LJU161"/>
      <c r="LJV161"/>
      <c r="LJW161"/>
      <c r="LJX161"/>
      <c r="LJY161"/>
      <c r="LJZ161"/>
      <c r="LKA161"/>
      <c r="LKB161"/>
      <c r="LKC161"/>
      <c r="LKD161"/>
      <c r="LKE161"/>
      <c r="LKF161"/>
      <c r="LKG161"/>
      <c r="LKH161"/>
      <c r="LKI161"/>
      <c r="LKJ161"/>
      <c r="LKK161"/>
      <c r="LKL161"/>
      <c r="LKM161"/>
      <c r="LKN161"/>
      <c r="LKO161"/>
      <c r="LKP161"/>
      <c r="LKQ161"/>
      <c r="LKR161"/>
      <c r="LKS161"/>
      <c r="LKT161"/>
      <c r="LKU161"/>
      <c r="LKV161"/>
      <c r="LKW161"/>
      <c r="LKX161"/>
      <c r="LKY161"/>
      <c r="LKZ161"/>
      <c r="LLA161"/>
      <c r="LLB161"/>
      <c r="LLC161"/>
      <c r="LLD161"/>
      <c r="LLE161"/>
      <c r="LLF161"/>
      <c r="LLG161"/>
      <c r="LLH161"/>
      <c r="LLI161"/>
      <c r="LLJ161"/>
      <c r="LLK161"/>
      <c r="LLL161"/>
      <c r="LLM161"/>
      <c r="LLN161"/>
      <c r="LLO161"/>
      <c r="LLP161"/>
      <c r="LLQ161"/>
      <c r="LLR161"/>
      <c r="LLS161"/>
      <c r="LLT161"/>
      <c r="LLU161"/>
      <c r="LLV161"/>
      <c r="LLW161"/>
      <c r="LLX161"/>
      <c r="LLY161"/>
      <c r="LLZ161"/>
      <c r="LMA161"/>
      <c r="LMB161"/>
      <c r="LMC161"/>
      <c r="LMD161"/>
      <c r="LME161"/>
      <c r="LMF161"/>
      <c r="LMG161"/>
      <c r="LMH161"/>
      <c r="LMI161"/>
      <c r="LMJ161"/>
      <c r="LMK161"/>
      <c r="LML161"/>
      <c r="LMM161"/>
      <c r="LMN161"/>
      <c r="LMO161"/>
      <c r="LMP161"/>
      <c r="LMQ161"/>
      <c r="LMR161"/>
      <c r="LMS161"/>
      <c r="LMT161"/>
      <c r="LMU161"/>
      <c r="LMV161"/>
      <c r="LMW161"/>
      <c r="LMX161"/>
      <c r="LMY161"/>
      <c r="LMZ161"/>
      <c r="LNA161"/>
      <c r="LNB161"/>
      <c r="LNC161"/>
      <c r="LND161"/>
      <c r="LNE161"/>
      <c r="LNF161"/>
      <c r="LNG161"/>
      <c r="LNH161"/>
      <c r="LNI161"/>
      <c r="LNJ161"/>
      <c r="LNK161"/>
      <c r="LNL161"/>
      <c r="LNM161"/>
      <c r="LNN161"/>
      <c r="LNO161"/>
      <c r="LNP161"/>
      <c r="LNQ161"/>
      <c r="LNR161"/>
      <c r="LNS161"/>
      <c r="LNT161"/>
      <c r="LNU161"/>
      <c r="LNV161"/>
      <c r="LNW161"/>
      <c r="LNX161"/>
      <c r="LNY161"/>
      <c r="LNZ161"/>
      <c r="LOA161"/>
      <c r="LOB161"/>
      <c r="LOC161"/>
      <c r="LOD161"/>
      <c r="LOE161"/>
      <c r="LOF161"/>
      <c r="LOG161"/>
      <c r="LOH161"/>
      <c r="LOI161"/>
      <c r="LOJ161"/>
      <c r="LOK161"/>
      <c r="LOL161"/>
      <c r="LOM161"/>
      <c r="LON161"/>
      <c r="LOO161"/>
      <c r="LOP161"/>
      <c r="LOQ161"/>
      <c r="LOR161"/>
      <c r="LOS161"/>
      <c r="LOT161"/>
      <c r="LOU161"/>
      <c r="LOV161"/>
      <c r="LOW161"/>
      <c r="LOX161"/>
      <c r="LOY161"/>
      <c r="LOZ161"/>
      <c r="LPA161"/>
      <c r="LPB161"/>
      <c r="LPC161"/>
      <c r="LPD161"/>
      <c r="LPE161"/>
      <c r="LPF161"/>
      <c r="LPG161"/>
      <c r="LPH161"/>
      <c r="LPI161"/>
      <c r="LPJ161"/>
      <c r="LPK161"/>
      <c r="LPL161"/>
      <c r="LPM161"/>
      <c r="LPN161"/>
      <c r="LPO161"/>
      <c r="LPP161"/>
      <c r="LPQ161"/>
      <c r="LPR161"/>
      <c r="LPS161"/>
      <c r="LPT161"/>
      <c r="LPU161"/>
      <c r="LPV161"/>
      <c r="LPW161"/>
      <c r="LPX161"/>
      <c r="LPY161"/>
      <c r="LPZ161"/>
      <c r="LQA161"/>
      <c r="LQB161"/>
      <c r="LQC161"/>
      <c r="LQD161"/>
      <c r="LQE161"/>
      <c r="LQF161"/>
      <c r="LQG161"/>
      <c r="LQH161"/>
      <c r="LQI161"/>
      <c r="LQJ161"/>
      <c r="LQK161"/>
      <c r="LQL161"/>
      <c r="LQM161"/>
      <c r="LQN161"/>
      <c r="LQO161"/>
      <c r="LQP161"/>
      <c r="LQQ161"/>
      <c r="LQR161"/>
      <c r="LQS161"/>
      <c r="LQT161"/>
      <c r="LQU161"/>
      <c r="LQV161"/>
      <c r="LQW161"/>
      <c r="LQX161"/>
      <c r="LQY161"/>
      <c r="LQZ161"/>
      <c r="LRA161"/>
      <c r="LRB161"/>
      <c r="LRC161"/>
      <c r="LRD161"/>
      <c r="LRE161"/>
      <c r="LRF161"/>
      <c r="LRG161"/>
      <c r="LRH161"/>
      <c r="LRI161"/>
      <c r="LRJ161"/>
      <c r="LRK161"/>
      <c r="LRL161"/>
      <c r="LRM161"/>
      <c r="LRN161"/>
      <c r="LRO161"/>
      <c r="LRP161"/>
      <c r="LRQ161"/>
      <c r="LRR161"/>
      <c r="LRS161"/>
      <c r="LRT161"/>
      <c r="LRU161"/>
      <c r="LRV161"/>
      <c r="LRW161"/>
      <c r="LRX161"/>
      <c r="LRY161"/>
      <c r="LRZ161"/>
      <c r="LSA161"/>
      <c r="LSB161"/>
      <c r="LSC161"/>
      <c r="LSD161"/>
      <c r="LSE161"/>
      <c r="LSF161"/>
      <c r="LSG161"/>
      <c r="LSH161"/>
      <c r="LSI161"/>
      <c r="LSJ161"/>
      <c r="LSK161"/>
      <c r="LSL161"/>
      <c r="LSM161"/>
      <c r="LSN161"/>
      <c r="LSO161"/>
      <c r="LSP161"/>
      <c r="LSQ161"/>
      <c r="LSR161"/>
      <c r="LSS161"/>
      <c r="LST161"/>
      <c r="LSU161"/>
      <c r="LSV161"/>
      <c r="LSW161"/>
      <c r="LSX161"/>
      <c r="LSY161"/>
      <c r="LSZ161"/>
      <c r="LTA161"/>
      <c r="LTB161"/>
      <c r="LTC161"/>
      <c r="LTD161"/>
      <c r="LTE161"/>
      <c r="LTF161"/>
      <c r="LTG161"/>
      <c r="LTH161"/>
      <c r="LTI161"/>
      <c r="LTJ161"/>
      <c r="LTK161"/>
      <c r="LTL161"/>
      <c r="LTM161"/>
      <c r="LTN161"/>
      <c r="LTO161"/>
      <c r="LTP161"/>
      <c r="LTQ161"/>
      <c r="LTR161"/>
      <c r="LTS161"/>
      <c r="LTT161"/>
      <c r="LTU161"/>
      <c r="LTV161"/>
      <c r="LTW161"/>
      <c r="LTX161"/>
      <c r="LTY161"/>
      <c r="LTZ161"/>
      <c r="LUA161"/>
      <c r="LUB161"/>
      <c r="LUC161"/>
      <c r="LUD161"/>
      <c r="LUE161"/>
      <c r="LUF161"/>
      <c r="LUG161"/>
      <c r="LUH161"/>
      <c r="LUI161"/>
      <c r="LUJ161"/>
      <c r="LUK161"/>
      <c r="LUL161"/>
      <c r="LUM161"/>
      <c r="LUN161"/>
      <c r="LUO161"/>
      <c r="LUP161"/>
      <c r="LUQ161"/>
      <c r="LUR161"/>
      <c r="LUS161"/>
      <c r="LUT161"/>
      <c r="LUU161"/>
      <c r="LUV161"/>
      <c r="LUW161"/>
      <c r="LUX161"/>
      <c r="LUY161"/>
      <c r="LUZ161"/>
      <c r="LVA161"/>
      <c r="LVB161"/>
      <c r="LVC161"/>
      <c r="LVD161"/>
      <c r="LVE161"/>
      <c r="LVF161"/>
      <c r="LVG161"/>
      <c r="LVH161"/>
      <c r="LVI161"/>
      <c r="LVJ161"/>
      <c r="LVK161"/>
      <c r="LVL161"/>
      <c r="LVM161"/>
      <c r="LVN161"/>
      <c r="LVO161"/>
      <c r="LVP161"/>
      <c r="LVQ161"/>
      <c r="LVR161"/>
      <c r="LVS161"/>
      <c r="LVT161"/>
      <c r="LVU161"/>
      <c r="LVV161"/>
      <c r="LVW161"/>
      <c r="LVX161"/>
      <c r="LVY161"/>
      <c r="LVZ161"/>
      <c r="LWA161"/>
      <c r="LWB161"/>
      <c r="LWC161"/>
      <c r="LWD161"/>
      <c r="LWE161"/>
      <c r="LWF161"/>
      <c r="LWG161"/>
      <c r="LWH161"/>
      <c r="LWI161"/>
      <c r="LWJ161"/>
      <c r="LWK161"/>
      <c r="LWL161"/>
      <c r="LWM161"/>
      <c r="LWN161"/>
      <c r="LWO161"/>
      <c r="LWP161"/>
      <c r="LWQ161"/>
      <c r="LWR161"/>
      <c r="LWS161"/>
      <c r="LWT161"/>
      <c r="LWU161"/>
      <c r="LWV161"/>
      <c r="LWW161"/>
      <c r="LWX161"/>
      <c r="LWY161"/>
      <c r="LWZ161"/>
      <c r="LXA161"/>
      <c r="LXB161"/>
      <c r="LXC161"/>
      <c r="LXD161"/>
      <c r="LXE161"/>
      <c r="LXF161"/>
      <c r="LXG161"/>
      <c r="LXH161"/>
      <c r="LXI161"/>
      <c r="LXJ161"/>
      <c r="LXK161"/>
      <c r="LXL161"/>
      <c r="LXM161"/>
      <c r="LXN161"/>
      <c r="LXO161"/>
      <c r="LXP161"/>
      <c r="LXQ161"/>
      <c r="LXR161"/>
      <c r="LXS161"/>
      <c r="LXT161"/>
      <c r="LXU161"/>
      <c r="LXV161"/>
      <c r="LXW161"/>
      <c r="LXX161"/>
      <c r="LXY161"/>
      <c r="LXZ161"/>
      <c r="LYA161"/>
      <c r="LYB161"/>
      <c r="LYC161"/>
      <c r="LYD161"/>
      <c r="LYE161"/>
      <c r="LYF161"/>
      <c r="LYG161"/>
      <c r="LYH161"/>
      <c r="LYI161"/>
      <c r="LYJ161"/>
      <c r="LYK161"/>
      <c r="LYL161"/>
      <c r="LYM161"/>
      <c r="LYN161"/>
      <c r="LYO161"/>
      <c r="LYP161"/>
      <c r="LYQ161"/>
      <c r="LYR161"/>
      <c r="LYS161"/>
      <c r="LYT161"/>
      <c r="LYU161"/>
      <c r="LYV161"/>
      <c r="LYW161"/>
      <c r="LYX161"/>
      <c r="LYY161"/>
      <c r="LYZ161"/>
      <c r="LZA161"/>
      <c r="LZB161"/>
      <c r="LZC161"/>
      <c r="LZD161"/>
      <c r="LZE161"/>
      <c r="LZF161"/>
      <c r="LZG161"/>
      <c r="LZH161"/>
      <c r="LZI161"/>
      <c r="LZJ161"/>
      <c r="LZK161"/>
      <c r="LZL161"/>
      <c r="LZM161"/>
      <c r="LZN161"/>
      <c r="LZO161"/>
      <c r="LZP161"/>
      <c r="LZQ161"/>
      <c r="LZR161"/>
      <c r="LZS161"/>
      <c r="LZT161"/>
      <c r="LZU161"/>
      <c r="LZV161"/>
      <c r="LZW161"/>
      <c r="LZX161"/>
      <c r="LZY161"/>
      <c r="LZZ161"/>
      <c r="MAA161"/>
      <c r="MAB161"/>
      <c r="MAC161"/>
      <c r="MAD161"/>
      <c r="MAE161"/>
      <c r="MAF161"/>
      <c r="MAG161"/>
      <c r="MAH161"/>
      <c r="MAI161"/>
      <c r="MAJ161"/>
      <c r="MAK161"/>
      <c r="MAL161"/>
      <c r="MAM161"/>
      <c r="MAN161"/>
      <c r="MAO161"/>
      <c r="MAP161"/>
      <c r="MAQ161"/>
      <c r="MAR161"/>
      <c r="MAS161"/>
      <c r="MAT161"/>
      <c r="MAU161"/>
      <c r="MAV161"/>
      <c r="MAW161"/>
      <c r="MAX161"/>
      <c r="MAY161"/>
      <c r="MAZ161"/>
      <c r="MBA161"/>
      <c r="MBB161"/>
      <c r="MBC161"/>
      <c r="MBD161"/>
      <c r="MBE161"/>
      <c r="MBF161"/>
      <c r="MBG161"/>
      <c r="MBH161"/>
      <c r="MBI161"/>
      <c r="MBJ161"/>
      <c r="MBK161"/>
      <c r="MBL161"/>
      <c r="MBM161"/>
      <c r="MBN161"/>
      <c r="MBO161"/>
      <c r="MBP161"/>
      <c r="MBQ161"/>
      <c r="MBR161"/>
      <c r="MBS161"/>
      <c r="MBT161"/>
      <c r="MBU161"/>
      <c r="MBV161"/>
      <c r="MBW161"/>
      <c r="MBX161"/>
      <c r="MBY161"/>
      <c r="MBZ161"/>
      <c r="MCA161"/>
      <c r="MCB161"/>
      <c r="MCC161"/>
      <c r="MCD161"/>
      <c r="MCE161"/>
      <c r="MCF161"/>
      <c r="MCG161"/>
      <c r="MCH161"/>
      <c r="MCI161"/>
      <c r="MCJ161"/>
      <c r="MCK161"/>
      <c r="MCL161"/>
      <c r="MCM161"/>
      <c r="MCN161"/>
      <c r="MCO161"/>
      <c r="MCP161"/>
      <c r="MCQ161"/>
      <c r="MCR161"/>
      <c r="MCS161"/>
      <c r="MCT161"/>
      <c r="MCU161"/>
      <c r="MCV161"/>
      <c r="MCW161"/>
      <c r="MCX161"/>
      <c r="MCY161"/>
      <c r="MCZ161"/>
      <c r="MDA161"/>
      <c r="MDB161"/>
      <c r="MDC161"/>
      <c r="MDD161"/>
      <c r="MDE161"/>
      <c r="MDF161"/>
      <c r="MDG161"/>
      <c r="MDH161"/>
      <c r="MDI161"/>
      <c r="MDJ161"/>
      <c r="MDK161"/>
      <c r="MDL161"/>
      <c r="MDM161"/>
      <c r="MDN161"/>
      <c r="MDO161"/>
      <c r="MDP161"/>
      <c r="MDQ161"/>
      <c r="MDR161"/>
      <c r="MDS161"/>
      <c r="MDT161"/>
      <c r="MDU161"/>
      <c r="MDV161"/>
      <c r="MDW161"/>
      <c r="MDX161"/>
      <c r="MDY161"/>
      <c r="MDZ161"/>
      <c r="MEA161"/>
      <c r="MEB161"/>
      <c r="MEC161"/>
      <c r="MED161"/>
      <c r="MEE161"/>
      <c r="MEF161"/>
      <c r="MEG161"/>
      <c r="MEH161"/>
      <c r="MEI161"/>
      <c r="MEJ161"/>
      <c r="MEK161"/>
      <c r="MEL161"/>
      <c r="MEM161"/>
      <c r="MEN161"/>
      <c r="MEO161"/>
      <c r="MEP161"/>
      <c r="MEQ161"/>
      <c r="MER161"/>
      <c r="MES161"/>
      <c r="MET161"/>
      <c r="MEU161"/>
      <c r="MEV161"/>
      <c r="MEW161"/>
      <c r="MEX161"/>
      <c r="MEY161"/>
      <c r="MEZ161"/>
      <c r="MFA161"/>
      <c r="MFB161"/>
      <c r="MFC161"/>
      <c r="MFD161"/>
      <c r="MFE161"/>
      <c r="MFF161"/>
      <c r="MFG161"/>
      <c r="MFH161"/>
      <c r="MFI161"/>
      <c r="MFJ161"/>
      <c r="MFK161"/>
      <c r="MFL161"/>
      <c r="MFM161"/>
      <c r="MFN161"/>
      <c r="MFO161"/>
      <c r="MFP161"/>
      <c r="MFQ161"/>
      <c r="MFR161"/>
      <c r="MFS161"/>
      <c r="MFT161"/>
      <c r="MFU161"/>
      <c r="MFV161"/>
      <c r="MFW161"/>
      <c r="MFX161"/>
      <c r="MFY161"/>
      <c r="MFZ161"/>
      <c r="MGA161"/>
      <c r="MGB161"/>
      <c r="MGC161"/>
      <c r="MGD161"/>
      <c r="MGE161"/>
      <c r="MGF161"/>
      <c r="MGG161"/>
      <c r="MGH161"/>
      <c r="MGI161"/>
      <c r="MGJ161"/>
      <c r="MGK161"/>
      <c r="MGL161"/>
      <c r="MGM161"/>
      <c r="MGN161"/>
      <c r="MGO161"/>
      <c r="MGP161"/>
      <c r="MGQ161"/>
      <c r="MGR161"/>
      <c r="MGS161"/>
      <c r="MGT161"/>
      <c r="MGU161"/>
      <c r="MGV161"/>
      <c r="MGW161"/>
      <c r="MGX161"/>
      <c r="MGY161"/>
      <c r="MGZ161"/>
      <c r="MHA161"/>
      <c r="MHB161"/>
      <c r="MHC161"/>
      <c r="MHD161"/>
      <c r="MHE161"/>
      <c r="MHF161"/>
      <c r="MHG161"/>
      <c r="MHH161"/>
      <c r="MHI161"/>
      <c r="MHJ161"/>
      <c r="MHK161"/>
      <c r="MHL161"/>
      <c r="MHM161"/>
      <c r="MHN161"/>
      <c r="MHO161"/>
      <c r="MHP161"/>
      <c r="MHQ161"/>
      <c r="MHR161"/>
      <c r="MHS161"/>
      <c r="MHT161"/>
      <c r="MHU161"/>
      <c r="MHV161"/>
      <c r="MHW161"/>
      <c r="MHX161"/>
      <c r="MHY161"/>
      <c r="MHZ161"/>
      <c r="MIA161"/>
      <c r="MIB161"/>
      <c r="MIC161"/>
      <c r="MID161"/>
      <c r="MIE161"/>
      <c r="MIF161"/>
      <c r="MIG161"/>
      <c r="MIH161"/>
      <c r="MII161"/>
      <c r="MIJ161"/>
      <c r="MIK161"/>
      <c r="MIL161"/>
      <c r="MIM161"/>
      <c r="MIN161"/>
      <c r="MIO161"/>
      <c r="MIP161"/>
      <c r="MIQ161"/>
      <c r="MIR161"/>
      <c r="MIS161"/>
      <c r="MIT161"/>
      <c r="MIU161"/>
      <c r="MIV161"/>
      <c r="MIW161"/>
      <c r="MIX161"/>
      <c r="MIY161"/>
      <c r="MIZ161"/>
      <c r="MJA161"/>
      <c r="MJB161"/>
      <c r="MJC161"/>
      <c r="MJD161"/>
      <c r="MJE161"/>
      <c r="MJF161"/>
      <c r="MJG161"/>
      <c r="MJH161"/>
      <c r="MJI161"/>
      <c r="MJJ161"/>
      <c r="MJK161"/>
      <c r="MJL161"/>
      <c r="MJM161"/>
      <c r="MJN161"/>
      <c r="MJO161"/>
      <c r="MJP161"/>
      <c r="MJQ161"/>
      <c r="MJR161"/>
      <c r="MJS161"/>
      <c r="MJT161"/>
      <c r="MJU161"/>
      <c r="MJV161"/>
      <c r="MJW161"/>
      <c r="MJX161"/>
      <c r="MJY161"/>
      <c r="MJZ161"/>
      <c r="MKA161"/>
      <c r="MKB161"/>
      <c r="MKC161"/>
      <c r="MKD161"/>
      <c r="MKE161"/>
      <c r="MKF161"/>
      <c r="MKG161"/>
      <c r="MKH161"/>
      <c r="MKI161"/>
      <c r="MKJ161"/>
      <c r="MKK161"/>
      <c r="MKL161"/>
      <c r="MKM161"/>
      <c r="MKN161"/>
      <c r="MKO161"/>
      <c r="MKP161"/>
      <c r="MKQ161"/>
      <c r="MKR161"/>
      <c r="MKS161"/>
      <c r="MKT161"/>
      <c r="MKU161"/>
      <c r="MKV161"/>
      <c r="MKW161"/>
      <c r="MKX161"/>
      <c r="MKY161"/>
      <c r="MKZ161"/>
      <c r="MLA161"/>
      <c r="MLB161"/>
      <c r="MLC161"/>
      <c r="MLD161"/>
      <c r="MLE161"/>
      <c r="MLF161"/>
      <c r="MLG161"/>
      <c r="MLH161"/>
      <c r="MLI161"/>
      <c r="MLJ161"/>
      <c r="MLK161"/>
      <c r="MLL161"/>
      <c r="MLM161"/>
      <c r="MLN161"/>
      <c r="MLO161"/>
      <c r="MLP161"/>
      <c r="MLQ161"/>
      <c r="MLR161"/>
      <c r="MLS161"/>
      <c r="MLT161"/>
      <c r="MLU161"/>
      <c r="MLV161"/>
      <c r="MLW161"/>
      <c r="MLX161"/>
      <c r="MLY161"/>
      <c r="MLZ161"/>
      <c r="MMA161"/>
      <c r="MMB161"/>
      <c r="MMC161"/>
      <c r="MMD161"/>
      <c r="MME161"/>
      <c r="MMF161"/>
      <c r="MMG161"/>
      <c r="MMH161"/>
      <c r="MMI161"/>
      <c r="MMJ161"/>
      <c r="MMK161"/>
      <c r="MML161"/>
      <c r="MMM161"/>
      <c r="MMN161"/>
      <c r="MMO161"/>
      <c r="MMP161"/>
      <c r="MMQ161"/>
      <c r="MMR161"/>
      <c r="MMS161"/>
      <c r="MMT161"/>
      <c r="MMU161"/>
      <c r="MMV161"/>
      <c r="MMW161"/>
      <c r="MMX161"/>
      <c r="MMY161"/>
      <c r="MMZ161"/>
      <c r="MNA161"/>
      <c r="MNB161"/>
      <c r="MNC161"/>
      <c r="MND161"/>
      <c r="MNE161"/>
      <c r="MNF161"/>
      <c r="MNG161"/>
      <c r="MNH161"/>
      <c r="MNI161"/>
      <c r="MNJ161"/>
      <c r="MNK161"/>
      <c r="MNL161"/>
      <c r="MNM161"/>
      <c r="MNN161"/>
      <c r="MNO161"/>
      <c r="MNP161"/>
      <c r="MNQ161"/>
      <c r="MNR161"/>
      <c r="MNS161"/>
      <c r="MNT161"/>
      <c r="MNU161"/>
      <c r="MNV161"/>
      <c r="MNW161"/>
      <c r="MNX161"/>
      <c r="MNY161"/>
      <c r="MNZ161"/>
      <c r="MOA161"/>
      <c r="MOB161"/>
      <c r="MOC161"/>
      <c r="MOD161"/>
      <c r="MOE161"/>
      <c r="MOF161"/>
      <c r="MOG161"/>
      <c r="MOH161"/>
      <c r="MOI161"/>
      <c r="MOJ161"/>
      <c r="MOK161"/>
      <c r="MOL161"/>
      <c r="MOM161"/>
      <c r="MON161"/>
      <c r="MOO161"/>
      <c r="MOP161"/>
      <c r="MOQ161"/>
      <c r="MOR161"/>
      <c r="MOS161"/>
      <c r="MOT161"/>
      <c r="MOU161"/>
      <c r="MOV161"/>
      <c r="MOW161"/>
      <c r="MOX161"/>
      <c r="MOY161"/>
      <c r="MOZ161"/>
      <c r="MPA161"/>
      <c r="MPB161"/>
      <c r="MPC161"/>
      <c r="MPD161"/>
      <c r="MPE161"/>
      <c r="MPF161"/>
      <c r="MPG161"/>
      <c r="MPH161"/>
      <c r="MPI161"/>
      <c r="MPJ161"/>
      <c r="MPK161"/>
      <c r="MPL161"/>
      <c r="MPM161"/>
      <c r="MPN161"/>
      <c r="MPO161"/>
      <c r="MPP161"/>
      <c r="MPQ161"/>
      <c r="MPR161"/>
      <c r="MPS161"/>
      <c r="MPT161"/>
      <c r="MPU161"/>
      <c r="MPV161"/>
      <c r="MPW161"/>
      <c r="MPX161"/>
      <c r="MPY161"/>
      <c r="MPZ161"/>
      <c r="MQA161"/>
      <c r="MQB161"/>
      <c r="MQC161"/>
      <c r="MQD161"/>
      <c r="MQE161"/>
      <c r="MQF161"/>
      <c r="MQG161"/>
      <c r="MQH161"/>
      <c r="MQI161"/>
      <c r="MQJ161"/>
      <c r="MQK161"/>
      <c r="MQL161"/>
      <c r="MQM161"/>
      <c r="MQN161"/>
      <c r="MQO161"/>
      <c r="MQP161"/>
      <c r="MQQ161"/>
      <c r="MQR161"/>
      <c r="MQS161"/>
      <c r="MQT161"/>
      <c r="MQU161"/>
      <c r="MQV161"/>
      <c r="MQW161"/>
      <c r="MQX161"/>
      <c r="MQY161"/>
      <c r="MQZ161"/>
      <c r="MRA161"/>
      <c r="MRB161"/>
      <c r="MRC161"/>
      <c r="MRD161"/>
      <c r="MRE161"/>
      <c r="MRF161"/>
      <c r="MRG161"/>
      <c r="MRH161"/>
      <c r="MRI161"/>
      <c r="MRJ161"/>
      <c r="MRK161"/>
      <c r="MRL161"/>
      <c r="MRM161"/>
      <c r="MRN161"/>
      <c r="MRO161"/>
      <c r="MRP161"/>
      <c r="MRQ161"/>
      <c r="MRR161"/>
      <c r="MRS161"/>
      <c r="MRT161"/>
      <c r="MRU161"/>
      <c r="MRV161"/>
      <c r="MRW161"/>
      <c r="MRX161"/>
      <c r="MRY161"/>
      <c r="MRZ161"/>
      <c r="MSA161"/>
      <c r="MSB161"/>
      <c r="MSC161"/>
      <c r="MSD161"/>
      <c r="MSE161"/>
      <c r="MSF161"/>
      <c r="MSG161"/>
      <c r="MSH161"/>
      <c r="MSI161"/>
      <c r="MSJ161"/>
      <c r="MSK161"/>
      <c r="MSL161"/>
      <c r="MSM161"/>
      <c r="MSN161"/>
      <c r="MSO161"/>
      <c r="MSP161"/>
      <c r="MSQ161"/>
      <c r="MSR161"/>
      <c r="MSS161"/>
      <c r="MST161"/>
      <c r="MSU161"/>
      <c r="MSV161"/>
      <c r="MSW161"/>
      <c r="MSX161"/>
      <c r="MSY161"/>
      <c r="MSZ161"/>
      <c r="MTA161"/>
      <c r="MTB161"/>
      <c r="MTC161"/>
      <c r="MTD161"/>
      <c r="MTE161"/>
      <c r="MTF161"/>
      <c r="MTG161"/>
      <c r="MTH161"/>
      <c r="MTI161"/>
      <c r="MTJ161"/>
      <c r="MTK161"/>
      <c r="MTL161"/>
      <c r="MTM161"/>
      <c r="MTN161"/>
      <c r="MTO161"/>
      <c r="MTP161"/>
      <c r="MTQ161"/>
      <c r="MTR161"/>
      <c r="MTS161"/>
      <c r="MTT161"/>
      <c r="MTU161"/>
      <c r="MTV161"/>
      <c r="MTW161"/>
      <c r="MTX161"/>
      <c r="MTY161"/>
      <c r="MTZ161"/>
      <c r="MUA161"/>
      <c r="MUB161"/>
      <c r="MUC161"/>
      <c r="MUD161"/>
      <c r="MUE161"/>
      <c r="MUF161"/>
      <c r="MUG161"/>
      <c r="MUH161"/>
      <c r="MUI161"/>
      <c r="MUJ161"/>
      <c r="MUK161"/>
      <c r="MUL161"/>
      <c r="MUM161"/>
      <c r="MUN161"/>
      <c r="MUO161"/>
      <c r="MUP161"/>
      <c r="MUQ161"/>
      <c r="MUR161"/>
      <c r="MUS161"/>
      <c r="MUT161"/>
      <c r="MUU161"/>
      <c r="MUV161"/>
      <c r="MUW161"/>
      <c r="MUX161"/>
      <c r="MUY161"/>
      <c r="MUZ161"/>
      <c r="MVA161"/>
      <c r="MVB161"/>
      <c r="MVC161"/>
      <c r="MVD161"/>
      <c r="MVE161"/>
      <c r="MVF161"/>
      <c r="MVG161"/>
      <c r="MVH161"/>
      <c r="MVI161"/>
      <c r="MVJ161"/>
      <c r="MVK161"/>
      <c r="MVL161"/>
      <c r="MVM161"/>
      <c r="MVN161"/>
      <c r="MVO161"/>
      <c r="MVP161"/>
      <c r="MVQ161"/>
      <c r="MVR161"/>
      <c r="MVS161"/>
      <c r="MVT161"/>
      <c r="MVU161"/>
      <c r="MVV161"/>
      <c r="MVW161"/>
      <c r="MVX161"/>
      <c r="MVY161"/>
      <c r="MVZ161"/>
      <c r="MWA161"/>
      <c r="MWB161"/>
      <c r="MWC161"/>
      <c r="MWD161"/>
      <c r="MWE161"/>
      <c r="MWF161"/>
      <c r="MWG161"/>
      <c r="MWH161"/>
      <c r="MWI161"/>
      <c r="MWJ161"/>
      <c r="MWK161"/>
      <c r="MWL161"/>
      <c r="MWM161"/>
      <c r="MWN161"/>
      <c r="MWO161"/>
      <c r="MWP161"/>
      <c r="MWQ161"/>
      <c r="MWR161"/>
      <c r="MWS161"/>
      <c r="MWT161"/>
      <c r="MWU161"/>
      <c r="MWV161"/>
      <c r="MWW161"/>
      <c r="MWX161"/>
      <c r="MWY161"/>
      <c r="MWZ161"/>
      <c r="MXA161"/>
      <c r="MXB161"/>
      <c r="MXC161"/>
      <c r="MXD161"/>
      <c r="MXE161"/>
      <c r="MXF161"/>
      <c r="MXG161"/>
      <c r="MXH161"/>
      <c r="MXI161"/>
      <c r="MXJ161"/>
      <c r="MXK161"/>
      <c r="MXL161"/>
      <c r="MXM161"/>
      <c r="MXN161"/>
      <c r="MXO161"/>
      <c r="MXP161"/>
      <c r="MXQ161"/>
      <c r="MXR161"/>
      <c r="MXS161"/>
      <c r="MXT161"/>
      <c r="MXU161"/>
      <c r="MXV161"/>
      <c r="MXW161"/>
      <c r="MXX161"/>
      <c r="MXY161"/>
      <c r="MXZ161"/>
      <c r="MYA161"/>
      <c r="MYB161"/>
      <c r="MYC161"/>
      <c r="MYD161"/>
      <c r="MYE161"/>
      <c r="MYF161"/>
      <c r="MYG161"/>
      <c r="MYH161"/>
      <c r="MYI161"/>
      <c r="MYJ161"/>
      <c r="MYK161"/>
      <c r="MYL161"/>
      <c r="MYM161"/>
      <c r="MYN161"/>
      <c r="MYO161"/>
      <c r="MYP161"/>
      <c r="MYQ161"/>
      <c r="MYR161"/>
      <c r="MYS161"/>
      <c r="MYT161"/>
      <c r="MYU161"/>
      <c r="MYV161"/>
      <c r="MYW161"/>
      <c r="MYX161"/>
      <c r="MYY161"/>
      <c r="MYZ161"/>
      <c r="MZA161"/>
      <c r="MZB161"/>
      <c r="MZC161"/>
      <c r="MZD161"/>
      <c r="MZE161"/>
      <c r="MZF161"/>
      <c r="MZG161"/>
      <c r="MZH161"/>
      <c r="MZI161"/>
      <c r="MZJ161"/>
      <c r="MZK161"/>
      <c r="MZL161"/>
      <c r="MZM161"/>
      <c r="MZN161"/>
      <c r="MZO161"/>
      <c r="MZP161"/>
      <c r="MZQ161"/>
      <c r="MZR161"/>
      <c r="MZS161"/>
      <c r="MZT161"/>
      <c r="MZU161"/>
      <c r="MZV161"/>
      <c r="MZW161"/>
      <c r="MZX161"/>
      <c r="MZY161"/>
      <c r="MZZ161"/>
      <c r="NAA161"/>
      <c r="NAB161"/>
      <c r="NAC161"/>
      <c r="NAD161"/>
      <c r="NAE161"/>
      <c r="NAF161"/>
      <c r="NAG161"/>
      <c r="NAH161"/>
      <c r="NAI161"/>
      <c r="NAJ161"/>
      <c r="NAK161"/>
      <c r="NAL161"/>
      <c r="NAM161"/>
      <c r="NAN161"/>
      <c r="NAO161"/>
      <c r="NAP161"/>
      <c r="NAQ161"/>
      <c r="NAR161"/>
      <c r="NAS161"/>
      <c r="NAT161"/>
      <c r="NAU161"/>
      <c r="NAV161"/>
      <c r="NAW161"/>
      <c r="NAX161"/>
      <c r="NAY161"/>
      <c r="NAZ161"/>
      <c r="NBA161"/>
      <c r="NBB161"/>
      <c r="NBC161"/>
      <c r="NBD161"/>
      <c r="NBE161"/>
      <c r="NBF161"/>
      <c r="NBG161"/>
      <c r="NBH161"/>
      <c r="NBI161"/>
      <c r="NBJ161"/>
      <c r="NBK161"/>
      <c r="NBL161"/>
      <c r="NBM161"/>
      <c r="NBN161"/>
      <c r="NBO161"/>
      <c r="NBP161"/>
      <c r="NBQ161"/>
      <c r="NBR161"/>
      <c r="NBS161"/>
      <c r="NBT161"/>
      <c r="NBU161"/>
      <c r="NBV161"/>
      <c r="NBW161"/>
      <c r="NBX161"/>
      <c r="NBY161"/>
      <c r="NBZ161"/>
      <c r="NCA161"/>
      <c r="NCB161"/>
      <c r="NCC161"/>
      <c r="NCD161"/>
      <c r="NCE161"/>
      <c r="NCF161"/>
      <c r="NCG161"/>
      <c r="NCH161"/>
      <c r="NCI161"/>
      <c r="NCJ161"/>
      <c r="NCK161"/>
      <c r="NCL161"/>
      <c r="NCM161"/>
      <c r="NCN161"/>
      <c r="NCO161"/>
      <c r="NCP161"/>
      <c r="NCQ161"/>
      <c r="NCR161"/>
      <c r="NCS161"/>
      <c r="NCT161"/>
      <c r="NCU161"/>
      <c r="NCV161"/>
      <c r="NCW161"/>
      <c r="NCX161"/>
      <c r="NCY161"/>
      <c r="NCZ161"/>
      <c r="NDA161"/>
      <c r="NDB161"/>
      <c r="NDC161"/>
      <c r="NDD161"/>
      <c r="NDE161"/>
      <c r="NDF161"/>
      <c r="NDG161"/>
      <c r="NDH161"/>
      <c r="NDI161"/>
      <c r="NDJ161"/>
      <c r="NDK161"/>
      <c r="NDL161"/>
      <c r="NDM161"/>
      <c r="NDN161"/>
      <c r="NDO161"/>
      <c r="NDP161"/>
      <c r="NDQ161"/>
      <c r="NDR161"/>
      <c r="NDS161"/>
      <c r="NDT161"/>
      <c r="NDU161"/>
      <c r="NDV161"/>
      <c r="NDW161"/>
      <c r="NDX161"/>
      <c r="NDY161"/>
      <c r="NDZ161"/>
      <c r="NEA161"/>
      <c r="NEB161"/>
      <c r="NEC161"/>
      <c r="NED161"/>
      <c r="NEE161"/>
      <c r="NEF161"/>
      <c r="NEG161"/>
      <c r="NEH161"/>
      <c r="NEI161"/>
      <c r="NEJ161"/>
      <c r="NEK161"/>
      <c r="NEL161"/>
      <c r="NEM161"/>
      <c r="NEN161"/>
      <c r="NEO161"/>
      <c r="NEP161"/>
      <c r="NEQ161"/>
      <c r="NER161"/>
      <c r="NES161"/>
      <c r="NET161"/>
      <c r="NEU161"/>
      <c r="NEV161"/>
      <c r="NEW161"/>
      <c r="NEX161"/>
      <c r="NEY161"/>
      <c r="NEZ161"/>
      <c r="NFA161"/>
      <c r="NFB161"/>
      <c r="NFC161"/>
      <c r="NFD161"/>
      <c r="NFE161"/>
      <c r="NFF161"/>
      <c r="NFG161"/>
      <c r="NFH161"/>
      <c r="NFI161"/>
      <c r="NFJ161"/>
      <c r="NFK161"/>
      <c r="NFL161"/>
      <c r="NFM161"/>
      <c r="NFN161"/>
      <c r="NFO161"/>
      <c r="NFP161"/>
      <c r="NFQ161"/>
      <c r="NFR161"/>
      <c r="NFS161"/>
      <c r="NFT161"/>
      <c r="NFU161"/>
      <c r="NFV161"/>
      <c r="NFW161"/>
      <c r="NFX161"/>
      <c r="NFY161"/>
      <c r="NFZ161"/>
      <c r="NGA161"/>
      <c r="NGB161"/>
      <c r="NGC161"/>
      <c r="NGD161"/>
      <c r="NGE161"/>
      <c r="NGF161"/>
      <c r="NGG161"/>
      <c r="NGH161"/>
      <c r="NGI161"/>
      <c r="NGJ161"/>
      <c r="NGK161"/>
      <c r="NGL161"/>
      <c r="NGM161"/>
      <c r="NGN161"/>
      <c r="NGO161"/>
      <c r="NGP161"/>
      <c r="NGQ161"/>
      <c r="NGR161"/>
      <c r="NGS161"/>
      <c r="NGT161"/>
      <c r="NGU161"/>
      <c r="NGV161"/>
      <c r="NGW161"/>
      <c r="NGX161"/>
      <c r="NGY161"/>
      <c r="NGZ161"/>
      <c r="NHA161"/>
      <c r="NHB161"/>
      <c r="NHC161"/>
      <c r="NHD161"/>
      <c r="NHE161"/>
      <c r="NHF161"/>
      <c r="NHG161"/>
      <c r="NHH161"/>
      <c r="NHI161"/>
      <c r="NHJ161"/>
      <c r="NHK161"/>
      <c r="NHL161"/>
      <c r="NHM161"/>
      <c r="NHN161"/>
      <c r="NHO161"/>
      <c r="NHP161"/>
      <c r="NHQ161"/>
      <c r="NHR161"/>
      <c r="NHS161"/>
      <c r="NHT161"/>
      <c r="NHU161"/>
      <c r="NHV161"/>
      <c r="NHW161"/>
      <c r="NHX161"/>
      <c r="NHY161"/>
      <c r="NHZ161"/>
      <c r="NIA161"/>
      <c r="NIB161"/>
      <c r="NIC161"/>
      <c r="NID161"/>
      <c r="NIE161"/>
      <c r="NIF161"/>
      <c r="NIG161"/>
      <c r="NIH161"/>
      <c r="NII161"/>
      <c r="NIJ161"/>
      <c r="NIK161"/>
      <c r="NIL161"/>
      <c r="NIM161"/>
      <c r="NIN161"/>
      <c r="NIO161"/>
      <c r="NIP161"/>
      <c r="NIQ161"/>
      <c r="NIR161"/>
      <c r="NIS161"/>
      <c r="NIT161"/>
      <c r="NIU161"/>
      <c r="NIV161"/>
      <c r="NIW161"/>
      <c r="NIX161"/>
      <c r="NIY161"/>
      <c r="NIZ161"/>
      <c r="NJA161"/>
      <c r="NJB161"/>
      <c r="NJC161"/>
      <c r="NJD161"/>
      <c r="NJE161"/>
      <c r="NJF161"/>
      <c r="NJG161"/>
      <c r="NJH161"/>
      <c r="NJI161"/>
      <c r="NJJ161"/>
      <c r="NJK161"/>
      <c r="NJL161"/>
      <c r="NJM161"/>
      <c r="NJN161"/>
      <c r="NJO161"/>
      <c r="NJP161"/>
      <c r="NJQ161"/>
      <c r="NJR161"/>
      <c r="NJS161"/>
      <c r="NJT161"/>
      <c r="NJU161"/>
      <c r="NJV161"/>
      <c r="NJW161"/>
      <c r="NJX161"/>
      <c r="NJY161"/>
      <c r="NJZ161"/>
      <c r="NKA161"/>
      <c r="NKB161"/>
      <c r="NKC161"/>
      <c r="NKD161"/>
      <c r="NKE161"/>
      <c r="NKF161"/>
      <c r="NKG161"/>
      <c r="NKH161"/>
      <c r="NKI161"/>
      <c r="NKJ161"/>
      <c r="NKK161"/>
      <c r="NKL161"/>
      <c r="NKM161"/>
      <c r="NKN161"/>
      <c r="NKO161"/>
      <c r="NKP161"/>
      <c r="NKQ161"/>
      <c r="NKR161"/>
      <c r="NKS161"/>
      <c r="NKT161"/>
      <c r="NKU161"/>
      <c r="NKV161"/>
      <c r="NKW161"/>
      <c r="NKX161"/>
      <c r="NKY161"/>
      <c r="NKZ161"/>
      <c r="NLA161"/>
      <c r="NLB161"/>
      <c r="NLC161"/>
      <c r="NLD161"/>
      <c r="NLE161"/>
      <c r="NLF161"/>
      <c r="NLG161"/>
      <c r="NLH161"/>
      <c r="NLI161"/>
      <c r="NLJ161"/>
      <c r="NLK161"/>
      <c r="NLL161"/>
      <c r="NLM161"/>
      <c r="NLN161"/>
      <c r="NLO161"/>
      <c r="NLP161"/>
      <c r="NLQ161"/>
      <c r="NLR161"/>
      <c r="NLS161"/>
      <c r="NLT161"/>
      <c r="NLU161"/>
      <c r="NLV161"/>
      <c r="NLW161"/>
      <c r="NLX161"/>
      <c r="NLY161"/>
      <c r="NLZ161"/>
      <c r="NMA161"/>
      <c r="NMB161"/>
      <c r="NMC161"/>
      <c r="NMD161"/>
      <c r="NME161"/>
      <c r="NMF161"/>
      <c r="NMG161"/>
      <c r="NMH161"/>
      <c r="NMI161"/>
      <c r="NMJ161"/>
      <c r="NMK161"/>
      <c r="NML161"/>
      <c r="NMM161"/>
      <c r="NMN161"/>
      <c r="NMO161"/>
      <c r="NMP161"/>
      <c r="NMQ161"/>
      <c r="NMR161"/>
      <c r="NMS161"/>
      <c r="NMT161"/>
      <c r="NMU161"/>
      <c r="NMV161"/>
      <c r="NMW161"/>
      <c r="NMX161"/>
      <c r="NMY161"/>
      <c r="NMZ161"/>
      <c r="NNA161"/>
      <c r="NNB161"/>
      <c r="NNC161"/>
      <c r="NND161"/>
      <c r="NNE161"/>
      <c r="NNF161"/>
      <c r="NNG161"/>
      <c r="NNH161"/>
      <c r="NNI161"/>
      <c r="NNJ161"/>
      <c r="NNK161"/>
      <c r="NNL161"/>
      <c r="NNM161"/>
      <c r="NNN161"/>
      <c r="NNO161"/>
      <c r="NNP161"/>
      <c r="NNQ161"/>
      <c r="NNR161"/>
      <c r="NNS161"/>
      <c r="NNT161"/>
      <c r="NNU161"/>
      <c r="NNV161"/>
      <c r="NNW161"/>
      <c r="NNX161"/>
      <c r="NNY161"/>
      <c r="NNZ161"/>
      <c r="NOA161"/>
      <c r="NOB161"/>
      <c r="NOC161"/>
      <c r="NOD161"/>
      <c r="NOE161"/>
      <c r="NOF161"/>
      <c r="NOG161"/>
      <c r="NOH161"/>
      <c r="NOI161"/>
      <c r="NOJ161"/>
      <c r="NOK161"/>
      <c r="NOL161"/>
      <c r="NOM161"/>
      <c r="NON161"/>
      <c r="NOO161"/>
      <c r="NOP161"/>
      <c r="NOQ161"/>
      <c r="NOR161"/>
      <c r="NOS161"/>
      <c r="NOT161"/>
      <c r="NOU161"/>
      <c r="NOV161"/>
      <c r="NOW161"/>
      <c r="NOX161"/>
      <c r="NOY161"/>
      <c r="NOZ161"/>
      <c r="NPA161"/>
      <c r="NPB161"/>
      <c r="NPC161"/>
      <c r="NPD161"/>
      <c r="NPE161"/>
      <c r="NPF161"/>
      <c r="NPG161"/>
      <c r="NPH161"/>
      <c r="NPI161"/>
      <c r="NPJ161"/>
      <c r="NPK161"/>
      <c r="NPL161"/>
      <c r="NPM161"/>
      <c r="NPN161"/>
      <c r="NPO161"/>
      <c r="NPP161"/>
      <c r="NPQ161"/>
      <c r="NPR161"/>
      <c r="NPS161"/>
      <c r="NPT161"/>
      <c r="NPU161"/>
      <c r="NPV161"/>
      <c r="NPW161"/>
      <c r="NPX161"/>
      <c r="NPY161"/>
      <c r="NPZ161"/>
      <c r="NQA161"/>
      <c r="NQB161"/>
      <c r="NQC161"/>
      <c r="NQD161"/>
      <c r="NQE161"/>
      <c r="NQF161"/>
      <c r="NQG161"/>
      <c r="NQH161"/>
      <c r="NQI161"/>
      <c r="NQJ161"/>
      <c r="NQK161"/>
      <c r="NQL161"/>
      <c r="NQM161"/>
      <c r="NQN161"/>
      <c r="NQO161"/>
      <c r="NQP161"/>
      <c r="NQQ161"/>
      <c r="NQR161"/>
      <c r="NQS161"/>
      <c r="NQT161"/>
      <c r="NQU161"/>
      <c r="NQV161"/>
      <c r="NQW161"/>
      <c r="NQX161"/>
      <c r="NQY161"/>
      <c r="NQZ161"/>
      <c r="NRA161"/>
      <c r="NRB161"/>
      <c r="NRC161"/>
      <c r="NRD161"/>
      <c r="NRE161"/>
      <c r="NRF161"/>
      <c r="NRG161"/>
      <c r="NRH161"/>
      <c r="NRI161"/>
      <c r="NRJ161"/>
      <c r="NRK161"/>
      <c r="NRL161"/>
      <c r="NRM161"/>
      <c r="NRN161"/>
      <c r="NRO161"/>
      <c r="NRP161"/>
      <c r="NRQ161"/>
      <c r="NRR161"/>
      <c r="NRS161"/>
      <c r="NRT161"/>
      <c r="NRU161"/>
      <c r="NRV161"/>
      <c r="NRW161"/>
      <c r="NRX161"/>
      <c r="NRY161"/>
      <c r="NRZ161"/>
      <c r="NSA161"/>
      <c r="NSB161"/>
      <c r="NSC161"/>
      <c r="NSD161"/>
      <c r="NSE161"/>
      <c r="NSF161"/>
      <c r="NSG161"/>
      <c r="NSH161"/>
      <c r="NSI161"/>
      <c r="NSJ161"/>
      <c r="NSK161"/>
      <c r="NSL161"/>
      <c r="NSM161"/>
      <c r="NSN161"/>
      <c r="NSO161"/>
      <c r="NSP161"/>
      <c r="NSQ161"/>
      <c r="NSR161"/>
      <c r="NSS161"/>
      <c r="NST161"/>
      <c r="NSU161"/>
      <c r="NSV161"/>
      <c r="NSW161"/>
      <c r="NSX161"/>
      <c r="NSY161"/>
      <c r="NSZ161"/>
      <c r="NTA161"/>
      <c r="NTB161"/>
      <c r="NTC161"/>
      <c r="NTD161"/>
      <c r="NTE161"/>
      <c r="NTF161"/>
      <c r="NTG161"/>
      <c r="NTH161"/>
      <c r="NTI161"/>
      <c r="NTJ161"/>
      <c r="NTK161"/>
      <c r="NTL161"/>
      <c r="NTM161"/>
      <c r="NTN161"/>
      <c r="NTO161"/>
      <c r="NTP161"/>
      <c r="NTQ161"/>
      <c r="NTR161"/>
      <c r="NTS161"/>
      <c r="NTT161"/>
      <c r="NTU161"/>
      <c r="NTV161"/>
      <c r="NTW161"/>
      <c r="NTX161"/>
      <c r="NTY161"/>
      <c r="NTZ161"/>
      <c r="NUA161"/>
      <c r="NUB161"/>
      <c r="NUC161"/>
      <c r="NUD161"/>
      <c r="NUE161"/>
      <c r="NUF161"/>
      <c r="NUG161"/>
      <c r="NUH161"/>
      <c r="NUI161"/>
      <c r="NUJ161"/>
      <c r="NUK161"/>
      <c r="NUL161"/>
      <c r="NUM161"/>
      <c r="NUN161"/>
      <c r="NUO161"/>
      <c r="NUP161"/>
      <c r="NUQ161"/>
      <c r="NUR161"/>
      <c r="NUS161"/>
      <c r="NUT161"/>
      <c r="NUU161"/>
      <c r="NUV161"/>
      <c r="NUW161"/>
      <c r="NUX161"/>
      <c r="NUY161"/>
      <c r="NUZ161"/>
      <c r="NVA161"/>
      <c r="NVB161"/>
      <c r="NVC161"/>
      <c r="NVD161"/>
      <c r="NVE161"/>
      <c r="NVF161"/>
      <c r="NVG161"/>
      <c r="NVH161"/>
      <c r="NVI161"/>
      <c r="NVJ161"/>
      <c r="NVK161"/>
      <c r="NVL161"/>
      <c r="NVM161"/>
      <c r="NVN161"/>
      <c r="NVO161"/>
      <c r="NVP161"/>
      <c r="NVQ161"/>
      <c r="NVR161"/>
      <c r="NVS161"/>
      <c r="NVT161"/>
      <c r="NVU161"/>
      <c r="NVV161"/>
      <c r="NVW161"/>
      <c r="NVX161"/>
      <c r="NVY161"/>
      <c r="NVZ161"/>
      <c r="NWA161"/>
      <c r="NWB161"/>
      <c r="NWC161"/>
      <c r="NWD161"/>
      <c r="NWE161"/>
      <c r="NWF161"/>
      <c r="NWG161"/>
      <c r="NWH161"/>
      <c r="NWI161"/>
      <c r="NWJ161"/>
      <c r="NWK161"/>
      <c r="NWL161"/>
      <c r="NWM161"/>
      <c r="NWN161"/>
      <c r="NWO161"/>
      <c r="NWP161"/>
      <c r="NWQ161"/>
      <c r="NWR161"/>
      <c r="NWS161"/>
      <c r="NWT161"/>
      <c r="NWU161"/>
      <c r="NWV161"/>
      <c r="NWW161"/>
      <c r="NWX161"/>
      <c r="NWY161"/>
      <c r="NWZ161"/>
      <c r="NXA161"/>
      <c r="NXB161"/>
      <c r="NXC161"/>
      <c r="NXD161"/>
      <c r="NXE161"/>
      <c r="NXF161"/>
      <c r="NXG161"/>
      <c r="NXH161"/>
      <c r="NXI161"/>
      <c r="NXJ161"/>
      <c r="NXK161"/>
      <c r="NXL161"/>
      <c r="NXM161"/>
      <c r="NXN161"/>
      <c r="NXO161"/>
      <c r="NXP161"/>
      <c r="NXQ161"/>
      <c r="NXR161"/>
      <c r="NXS161"/>
      <c r="NXT161"/>
      <c r="NXU161"/>
      <c r="NXV161"/>
      <c r="NXW161"/>
      <c r="NXX161"/>
      <c r="NXY161"/>
      <c r="NXZ161"/>
      <c r="NYA161"/>
      <c r="NYB161"/>
      <c r="NYC161"/>
      <c r="NYD161"/>
      <c r="NYE161"/>
      <c r="NYF161"/>
      <c r="NYG161"/>
      <c r="NYH161"/>
      <c r="NYI161"/>
      <c r="NYJ161"/>
      <c r="NYK161"/>
      <c r="NYL161"/>
      <c r="NYM161"/>
      <c r="NYN161"/>
      <c r="NYO161"/>
      <c r="NYP161"/>
      <c r="NYQ161"/>
      <c r="NYR161"/>
      <c r="NYS161"/>
      <c r="NYT161"/>
      <c r="NYU161"/>
      <c r="NYV161"/>
      <c r="NYW161"/>
      <c r="NYX161"/>
      <c r="NYY161"/>
      <c r="NYZ161"/>
      <c r="NZA161"/>
      <c r="NZB161"/>
      <c r="NZC161"/>
      <c r="NZD161"/>
      <c r="NZE161"/>
      <c r="NZF161"/>
      <c r="NZG161"/>
      <c r="NZH161"/>
      <c r="NZI161"/>
      <c r="NZJ161"/>
      <c r="NZK161"/>
      <c r="NZL161"/>
      <c r="NZM161"/>
      <c r="NZN161"/>
      <c r="NZO161"/>
      <c r="NZP161"/>
      <c r="NZQ161"/>
      <c r="NZR161"/>
      <c r="NZS161"/>
      <c r="NZT161"/>
      <c r="NZU161"/>
      <c r="NZV161"/>
      <c r="NZW161"/>
      <c r="NZX161"/>
      <c r="NZY161"/>
      <c r="NZZ161"/>
      <c r="OAA161"/>
      <c r="OAB161"/>
      <c r="OAC161"/>
      <c r="OAD161"/>
      <c r="OAE161"/>
      <c r="OAF161"/>
      <c r="OAG161"/>
      <c r="OAH161"/>
      <c r="OAI161"/>
      <c r="OAJ161"/>
      <c r="OAK161"/>
      <c r="OAL161"/>
      <c r="OAM161"/>
      <c r="OAN161"/>
      <c r="OAO161"/>
      <c r="OAP161"/>
      <c r="OAQ161"/>
      <c r="OAR161"/>
      <c r="OAS161"/>
      <c r="OAT161"/>
      <c r="OAU161"/>
      <c r="OAV161"/>
      <c r="OAW161"/>
      <c r="OAX161"/>
      <c r="OAY161"/>
      <c r="OAZ161"/>
      <c r="OBA161"/>
      <c r="OBB161"/>
      <c r="OBC161"/>
      <c r="OBD161"/>
      <c r="OBE161"/>
      <c r="OBF161"/>
      <c r="OBG161"/>
      <c r="OBH161"/>
      <c r="OBI161"/>
      <c r="OBJ161"/>
      <c r="OBK161"/>
      <c r="OBL161"/>
      <c r="OBM161"/>
      <c r="OBN161"/>
      <c r="OBO161"/>
      <c r="OBP161"/>
      <c r="OBQ161"/>
      <c r="OBR161"/>
      <c r="OBS161"/>
      <c r="OBT161"/>
      <c r="OBU161"/>
      <c r="OBV161"/>
      <c r="OBW161"/>
      <c r="OBX161"/>
      <c r="OBY161"/>
      <c r="OBZ161"/>
      <c r="OCA161"/>
      <c r="OCB161"/>
      <c r="OCC161"/>
      <c r="OCD161"/>
      <c r="OCE161"/>
      <c r="OCF161"/>
      <c r="OCG161"/>
      <c r="OCH161"/>
      <c r="OCI161"/>
      <c r="OCJ161"/>
      <c r="OCK161"/>
      <c r="OCL161"/>
      <c r="OCM161"/>
      <c r="OCN161"/>
      <c r="OCO161"/>
      <c r="OCP161"/>
      <c r="OCQ161"/>
      <c r="OCR161"/>
      <c r="OCS161"/>
      <c r="OCT161"/>
      <c r="OCU161"/>
      <c r="OCV161"/>
      <c r="OCW161"/>
      <c r="OCX161"/>
      <c r="OCY161"/>
      <c r="OCZ161"/>
      <c r="ODA161"/>
      <c r="ODB161"/>
      <c r="ODC161"/>
      <c r="ODD161"/>
      <c r="ODE161"/>
      <c r="ODF161"/>
      <c r="ODG161"/>
      <c r="ODH161"/>
      <c r="ODI161"/>
      <c r="ODJ161"/>
      <c r="ODK161"/>
      <c r="ODL161"/>
      <c r="ODM161"/>
      <c r="ODN161"/>
      <c r="ODO161"/>
      <c r="ODP161"/>
      <c r="ODQ161"/>
      <c r="ODR161"/>
      <c r="ODS161"/>
      <c r="ODT161"/>
      <c r="ODU161"/>
      <c r="ODV161"/>
      <c r="ODW161"/>
      <c r="ODX161"/>
      <c r="ODY161"/>
      <c r="ODZ161"/>
      <c r="OEA161"/>
      <c r="OEB161"/>
      <c r="OEC161"/>
      <c r="OED161"/>
      <c r="OEE161"/>
      <c r="OEF161"/>
      <c r="OEG161"/>
      <c r="OEH161"/>
      <c r="OEI161"/>
      <c r="OEJ161"/>
      <c r="OEK161"/>
      <c r="OEL161"/>
      <c r="OEM161"/>
      <c r="OEN161"/>
      <c r="OEO161"/>
      <c r="OEP161"/>
      <c r="OEQ161"/>
      <c r="OER161"/>
      <c r="OES161"/>
      <c r="OET161"/>
      <c r="OEU161"/>
      <c r="OEV161"/>
      <c r="OEW161"/>
      <c r="OEX161"/>
      <c r="OEY161"/>
      <c r="OEZ161"/>
      <c r="OFA161"/>
      <c r="OFB161"/>
      <c r="OFC161"/>
      <c r="OFD161"/>
      <c r="OFE161"/>
      <c r="OFF161"/>
      <c r="OFG161"/>
      <c r="OFH161"/>
      <c r="OFI161"/>
      <c r="OFJ161"/>
      <c r="OFK161"/>
      <c r="OFL161"/>
      <c r="OFM161"/>
      <c r="OFN161"/>
      <c r="OFO161"/>
      <c r="OFP161"/>
      <c r="OFQ161"/>
      <c r="OFR161"/>
      <c r="OFS161"/>
      <c r="OFT161"/>
      <c r="OFU161"/>
      <c r="OFV161"/>
      <c r="OFW161"/>
      <c r="OFX161"/>
      <c r="OFY161"/>
      <c r="OFZ161"/>
      <c r="OGA161"/>
      <c r="OGB161"/>
      <c r="OGC161"/>
      <c r="OGD161"/>
      <c r="OGE161"/>
      <c r="OGF161"/>
      <c r="OGG161"/>
      <c r="OGH161"/>
      <c r="OGI161"/>
      <c r="OGJ161"/>
      <c r="OGK161"/>
      <c r="OGL161"/>
      <c r="OGM161"/>
      <c r="OGN161"/>
      <c r="OGO161"/>
      <c r="OGP161"/>
      <c r="OGQ161"/>
      <c r="OGR161"/>
      <c r="OGS161"/>
      <c r="OGT161"/>
      <c r="OGU161"/>
      <c r="OGV161"/>
      <c r="OGW161"/>
      <c r="OGX161"/>
      <c r="OGY161"/>
      <c r="OGZ161"/>
      <c r="OHA161"/>
      <c r="OHB161"/>
      <c r="OHC161"/>
      <c r="OHD161"/>
      <c r="OHE161"/>
      <c r="OHF161"/>
      <c r="OHG161"/>
      <c r="OHH161"/>
      <c r="OHI161"/>
      <c r="OHJ161"/>
      <c r="OHK161"/>
      <c r="OHL161"/>
      <c r="OHM161"/>
      <c r="OHN161"/>
      <c r="OHO161"/>
      <c r="OHP161"/>
      <c r="OHQ161"/>
      <c r="OHR161"/>
      <c r="OHS161"/>
      <c r="OHT161"/>
      <c r="OHU161"/>
      <c r="OHV161"/>
      <c r="OHW161"/>
      <c r="OHX161"/>
      <c r="OHY161"/>
      <c r="OHZ161"/>
      <c r="OIA161"/>
      <c r="OIB161"/>
      <c r="OIC161"/>
      <c r="OID161"/>
      <c r="OIE161"/>
      <c r="OIF161"/>
      <c r="OIG161"/>
      <c r="OIH161"/>
      <c r="OII161"/>
      <c r="OIJ161"/>
      <c r="OIK161"/>
      <c r="OIL161"/>
      <c r="OIM161"/>
      <c r="OIN161"/>
      <c r="OIO161"/>
      <c r="OIP161"/>
      <c r="OIQ161"/>
      <c r="OIR161"/>
      <c r="OIS161"/>
      <c r="OIT161"/>
      <c r="OIU161"/>
      <c r="OIV161"/>
      <c r="OIW161"/>
      <c r="OIX161"/>
      <c r="OIY161"/>
      <c r="OIZ161"/>
      <c r="OJA161"/>
      <c r="OJB161"/>
      <c r="OJC161"/>
      <c r="OJD161"/>
      <c r="OJE161"/>
      <c r="OJF161"/>
      <c r="OJG161"/>
      <c r="OJH161"/>
      <c r="OJI161"/>
      <c r="OJJ161"/>
      <c r="OJK161"/>
      <c r="OJL161"/>
      <c r="OJM161"/>
      <c r="OJN161"/>
      <c r="OJO161"/>
      <c r="OJP161"/>
      <c r="OJQ161"/>
      <c r="OJR161"/>
      <c r="OJS161"/>
      <c r="OJT161"/>
      <c r="OJU161"/>
      <c r="OJV161"/>
      <c r="OJW161"/>
      <c r="OJX161"/>
      <c r="OJY161"/>
      <c r="OJZ161"/>
      <c r="OKA161"/>
      <c r="OKB161"/>
      <c r="OKC161"/>
      <c r="OKD161"/>
      <c r="OKE161"/>
      <c r="OKF161"/>
      <c r="OKG161"/>
      <c r="OKH161"/>
      <c r="OKI161"/>
      <c r="OKJ161"/>
      <c r="OKK161"/>
      <c r="OKL161"/>
      <c r="OKM161"/>
      <c r="OKN161"/>
      <c r="OKO161"/>
      <c r="OKP161"/>
      <c r="OKQ161"/>
      <c r="OKR161"/>
      <c r="OKS161"/>
      <c r="OKT161"/>
      <c r="OKU161"/>
      <c r="OKV161"/>
      <c r="OKW161"/>
      <c r="OKX161"/>
      <c r="OKY161"/>
      <c r="OKZ161"/>
      <c r="OLA161"/>
      <c r="OLB161"/>
      <c r="OLC161"/>
      <c r="OLD161"/>
      <c r="OLE161"/>
      <c r="OLF161"/>
      <c r="OLG161"/>
      <c r="OLH161"/>
      <c r="OLI161"/>
      <c r="OLJ161"/>
      <c r="OLK161"/>
      <c r="OLL161"/>
      <c r="OLM161"/>
      <c r="OLN161"/>
      <c r="OLO161"/>
      <c r="OLP161"/>
      <c r="OLQ161"/>
      <c r="OLR161"/>
      <c r="OLS161"/>
      <c r="OLT161"/>
      <c r="OLU161"/>
      <c r="OLV161"/>
      <c r="OLW161"/>
      <c r="OLX161"/>
      <c r="OLY161"/>
      <c r="OLZ161"/>
      <c r="OMA161"/>
      <c r="OMB161"/>
      <c r="OMC161"/>
      <c r="OMD161"/>
      <c r="OME161"/>
      <c r="OMF161"/>
      <c r="OMG161"/>
      <c r="OMH161"/>
      <c r="OMI161"/>
      <c r="OMJ161"/>
      <c r="OMK161"/>
      <c r="OML161"/>
      <c r="OMM161"/>
      <c r="OMN161"/>
      <c r="OMO161"/>
      <c r="OMP161"/>
      <c r="OMQ161"/>
      <c r="OMR161"/>
      <c r="OMS161"/>
      <c r="OMT161"/>
      <c r="OMU161"/>
      <c r="OMV161"/>
      <c r="OMW161"/>
      <c r="OMX161"/>
      <c r="OMY161"/>
      <c r="OMZ161"/>
      <c r="ONA161"/>
      <c r="ONB161"/>
      <c r="ONC161"/>
      <c r="OND161"/>
      <c r="ONE161"/>
      <c r="ONF161"/>
      <c r="ONG161"/>
      <c r="ONH161"/>
      <c r="ONI161"/>
      <c r="ONJ161"/>
      <c r="ONK161"/>
      <c r="ONL161"/>
      <c r="ONM161"/>
      <c r="ONN161"/>
      <c r="ONO161"/>
      <c r="ONP161"/>
      <c r="ONQ161"/>
      <c r="ONR161"/>
      <c r="ONS161"/>
      <c r="ONT161"/>
      <c r="ONU161"/>
      <c r="ONV161"/>
      <c r="ONW161"/>
      <c r="ONX161"/>
      <c r="ONY161"/>
      <c r="ONZ161"/>
      <c r="OOA161"/>
      <c r="OOB161"/>
      <c r="OOC161"/>
      <c r="OOD161"/>
      <c r="OOE161"/>
      <c r="OOF161"/>
      <c r="OOG161"/>
      <c r="OOH161"/>
      <c r="OOI161"/>
      <c r="OOJ161"/>
      <c r="OOK161"/>
      <c r="OOL161"/>
      <c r="OOM161"/>
      <c r="OON161"/>
      <c r="OOO161"/>
      <c r="OOP161"/>
      <c r="OOQ161"/>
      <c r="OOR161"/>
      <c r="OOS161"/>
      <c r="OOT161"/>
      <c r="OOU161"/>
      <c r="OOV161"/>
      <c r="OOW161"/>
      <c r="OOX161"/>
      <c r="OOY161"/>
      <c r="OOZ161"/>
      <c r="OPA161"/>
      <c r="OPB161"/>
      <c r="OPC161"/>
      <c r="OPD161"/>
      <c r="OPE161"/>
      <c r="OPF161"/>
      <c r="OPG161"/>
      <c r="OPH161"/>
      <c r="OPI161"/>
      <c r="OPJ161"/>
      <c r="OPK161"/>
      <c r="OPL161"/>
      <c r="OPM161"/>
      <c r="OPN161"/>
      <c r="OPO161"/>
      <c r="OPP161"/>
      <c r="OPQ161"/>
      <c r="OPR161"/>
      <c r="OPS161"/>
      <c r="OPT161"/>
      <c r="OPU161"/>
      <c r="OPV161"/>
      <c r="OPW161"/>
      <c r="OPX161"/>
      <c r="OPY161"/>
      <c r="OPZ161"/>
      <c r="OQA161"/>
      <c r="OQB161"/>
      <c r="OQC161"/>
      <c r="OQD161"/>
      <c r="OQE161"/>
      <c r="OQF161"/>
      <c r="OQG161"/>
      <c r="OQH161"/>
      <c r="OQI161"/>
      <c r="OQJ161"/>
      <c r="OQK161"/>
      <c r="OQL161"/>
      <c r="OQM161"/>
      <c r="OQN161"/>
      <c r="OQO161"/>
      <c r="OQP161"/>
      <c r="OQQ161"/>
      <c r="OQR161"/>
      <c r="OQS161"/>
      <c r="OQT161"/>
      <c r="OQU161"/>
      <c r="OQV161"/>
      <c r="OQW161"/>
      <c r="OQX161"/>
      <c r="OQY161"/>
      <c r="OQZ161"/>
      <c r="ORA161"/>
      <c r="ORB161"/>
      <c r="ORC161"/>
      <c r="ORD161"/>
      <c r="ORE161"/>
      <c r="ORF161"/>
      <c r="ORG161"/>
      <c r="ORH161"/>
      <c r="ORI161"/>
      <c r="ORJ161"/>
      <c r="ORK161"/>
      <c r="ORL161"/>
      <c r="ORM161"/>
      <c r="ORN161"/>
      <c r="ORO161"/>
      <c r="ORP161"/>
      <c r="ORQ161"/>
      <c r="ORR161"/>
      <c r="ORS161"/>
      <c r="ORT161"/>
      <c r="ORU161"/>
      <c r="ORV161"/>
      <c r="ORW161"/>
      <c r="ORX161"/>
      <c r="ORY161"/>
      <c r="ORZ161"/>
      <c r="OSA161"/>
      <c r="OSB161"/>
      <c r="OSC161"/>
      <c r="OSD161"/>
      <c r="OSE161"/>
      <c r="OSF161"/>
      <c r="OSG161"/>
      <c r="OSH161"/>
      <c r="OSI161"/>
      <c r="OSJ161"/>
      <c r="OSK161"/>
      <c r="OSL161"/>
      <c r="OSM161"/>
      <c r="OSN161"/>
      <c r="OSO161"/>
      <c r="OSP161"/>
      <c r="OSQ161"/>
      <c r="OSR161"/>
      <c r="OSS161"/>
      <c r="OST161"/>
      <c r="OSU161"/>
      <c r="OSV161"/>
      <c r="OSW161"/>
      <c r="OSX161"/>
      <c r="OSY161"/>
      <c r="OSZ161"/>
      <c r="OTA161"/>
      <c r="OTB161"/>
      <c r="OTC161"/>
      <c r="OTD161"/>
      <c r="OTE161"/>
      <c r="OTF161"/>
      <c r="OTG161"/>
      <c r="OTH161"/>
      <c r="OTI161"/>
      <c r="OTJ161"/>
      <c r="OTK161"/>
      <c r="OTL161"/>
      <c r="OTM161"/>
      <c r="OTN161"/>
      <c r="OTO161"/>
      <c r="OTP161"/>
      <c r="OTQ161"/>
      <c r="OTR161"/>
      <c r="OTS161"/>
      <c r="OTT161"/>
      <c r="OTU161"/>
      <c r="OTV161"/>
      <c r="OTW161"/>
      <c r="OTX161"/>
      <c r="OTY161"/>
      <c r="OTZ161"/>
      <c r="OUA161"/>
      <c r="OUB161"/>
      <c r="OUC161"/>
      <c r="OUD161"/>
      <c r="OUE161"/>
      <c r="OUF161"/>
      <c r="OUG161"/>
      <c r="OUH161"/>
      <c r="OUI161"/>
      <c r="OUJ161"/>
      <c r="OUK161"/>
      <c r="OUL161"/>
      <c r="OUM161"/>
      <c r="OUN161"/>
      <c r="OUO161"/>
      <c r="OUP161"/>
      <c r="OUQ161"/>
      <c r="OUR161"/>
      <c r="OUS161"/>
      <c r="OUT161"/>
      <c r="OUU161"/>
      <c r="OUV161"/>
      <c r="OUW161"/>
      <c r="OUX161"/>
      <c r="OUY161"/>
      <c r="OUZ161"/>
      <c r="OVA161"/>
      <c r="OVB161"/>
      <c r="OVC161"/>
      <c r="OVD161"/>
      <c r="OVE161"/>
      <c r="OVF161"/>
      <c r="OVG161"/>
      <c r="OVH161"/>
      <c r="OVI161"/>
      <c r="OVJ161"/>
      <c r="OVK161"/>
      <c r="OVL161"/>
      <c r="OVM161"/>
      <c r="OVN161"/>
      <c r="OVO161"/>
      <c r="OVP161"/>
      <c r="OVQ161"/>
      <c r="OVR161"/>
      <c r="OVS161"/>
      <c r="OVT161"/>
      <c r="OVU161"/>
      <c r="OVV161"/>
      <c r="OVW161"/>
      <c r="OVX161"/>
      <c r="OVY161"/>
      <c r="OVZ161"/>
      <c r="OWA161"/>
      <c r="OWB161"/>
      <c r="OWC161"/>
      <c r="OWD161"/>
      <c r="OWE161"/>
      <c r="OWF161"/>
      <c r="OWG161"/>
      <c r="OWH161"/>
      <c r="OWI161"/>
      <c r="OWJ161"/>
      <c r="OWK161"/>
      <c r="OWL161"/>
      <c r="OWM161"/>
      <c r="OWN161"/>
      <c r="OWO161"/>
      <c r="OWP161"/>
      <c r="OWQ161"/>
      <c r="OWR161"/>
      <c r="OWS161"/>
      <c r="OWT161"/>
      <c r="OWU161"/>
      <c r="OWV161"/>
      <c r="OWW161"/>
      <c r="OWX161"/>
      <c r="OWY161"/>
      <c r="OWZ161"/>
      <c r="OXA161"/>
      <c r="OXB161"/>
      <c r="OXC161"/>
      <c r="OXD161"/>
      <c r="OXE161"/>
      <c r="OXF161"/>
      <c r="OXG161"/>
      <c r="OXH161"/>
      <c r="OXI161"/>
      <c r="OXJ161"/>
      <c r="OXK161"/>
      <c r="OXL161"/>
      <c r="OXM161"/>
      <c r="OXN161"/>
      <c r="OXO161"/>
      <c r="OXP161"/>
      <c r="OXQ161"/>
      <c r="OXR161"/>
      <c r="OXS161"/>
      <c r="OXT161"/>
      <c r="OXU161"/>
      <c r="OXV161"/>
      <c r="OXW161"/>
      <c r="OXX161"/>
      <c r="OXY161"/>
      <c r="OXZ161"/>
      <c r="OYA161"/>
      <c r="OYB161"/>
      <c r="OYC161"/>
      <c r="OYD161"/>
      <c r="OYE161"/>
      <c r="OYF161"/>
      <c r="OYG161"/>
      <c r="OYH161"/>
      <c r="OYI161"/>
      <c r="OYJ161"/>
      <c r="OYK161"/>
      <c r="OYL161"/>
      <c r="OYM161"/>
      <c r="OYN161"/>
      <c r="OYO161"/>
      <c r="OYP161"/>
      <c r="OYQ161"/>
      <c r="OYR161"/>
      <c r="OYS161"/>
      <c r="OYT161"/>
      <c r="OYU161"/>
      <c r="OYV161"/>
      <c r="OYW161"/>
      <c r="OYX161"/>
      <c r="OYY161"/>
      <c r="OYZ161"/>
      <c r="OZA161"/>
      <c r="OZB161"/>
      <c r="OZC161"/>
      <c r="OZD161"/>
      <c r="OZE161"/>
      <c r="OZF161"/>
      <c r="OZG161"/>
      <c r="OZH161"/>
      <c r="OZI161"/>
      <c r="OZJ161"/>
      <c r="OZK161"/>
      <c r="OZL161"/>
      <c r="OZM161"/>
      <c r="OZN161"/>
      <c r="OZO161"/>
      <c r="OZP161"/>
      <c r="OZQ161"/>
      <c r="OZR161"/>
      <c r="OZS161"/>
      <c r="OZT161"/>
      <c r="OZU161"/>
      <c r="OZV161"/>
      <c r="OZW161"/>
      <c r="OZX161"/>
      <c r="OZY161"/>
      <c r="OZZ161"/>
      <c r="PAA161"/>
      <c r="PAB161"/>
      <c r="PAC161"/>
      <c r="PAD161"/>
      <c r="PAE161"/>
      <c r="PAF161"/>
      <c r="PAG161"/>
      <c r="PAH161"/>
      <c r="PAI161"/>
      <c r="PAJ161"/>
      <c r="PAK161"/>
      <c r="PAL161"/>
      <c r="PAM161"/>
      <c r="PAN161"/>
      <c r="PAO161"/>
      <c r="PAP161"/>
      <c r="PAQ161"/>
      <c r="PAR161"/>
      <c r="PAS161"/>
      <c r="PAT161"/>
      <c r="PAU161"/>
      <c r="PAV161"/>
      <c r="PAW161"/>
      <c r="PAX161"/>
      <c r="PAY161"/>
      <c r="PAZ161"/>
      <c r="PBA161"/>
      <c r="PBB161"/>
      <c r="PBC161"/>
      <c r="PBD161"/>
      <c r="PBE161"/>
      <c r="PBF161"/>
      <c r="PBG161"/>
      <c r="PBH161"/>
      <c r="PBI161"/>
      <c r="PBJ161"/>
      <c r="PBK161"/>
      <c r="PBL161"/>
      <c r="PBM161"/>
      <c r="PBN161"/>
      <c r="PBO161"/>
      <c r="PBP161"/>
      <c r="PBQ161"/>
      <c r="PBR161"/>
      <c r="PBS161"/>
      <c r="PBT161"/>
      <c r="PBU161"/>
      <c r="PBV161"/>
      <c r="PBW161"/>
      <c r="PBX161"/>
      <c r="PBY161"/>
      <c r="PBZ161"/>
      <c r="PCA161"/>
      <c r="PCB161"/>
      <c r="PCC161"/>
      <c r="PCD161"/>
      <c r="PCE161"/>
      <c r="PCF161"/>
      <c r="PCG161"/>
      <c r="PCH161"/>
      <c r="PCI161"/>
      <c r="PCJ161"/>
      <c r="PCK161"/>
      <c r="PCL161"/>
      <c r="PCM161"/>
      <c r="PCN161"/>
      <c r="PCO161"/>
      <c r="PCP161"/>
      <c r="PCQ161"/>
      <c r="PCR161"/>
      <c r="PCS161"/>
      <c r="PCT161"/>
      <c r="PCU161"/>
      <c r="PCV161"/>
      <c r="PCW161"/>
      <c r="PCX161"/>
      <c r="PCY161"/>
      <c r="PCZ161"/>
      <c r="PDA161"/>
      <c r="PDB161"/>
      <c r="PDC161"/>
      <c r="PDD161"/>
      <c r="PDE161"/>
      <c r="PDF161"/>
      <c r="PDG161"/>
      <c r="PDH161"/>
      <c r="PDI161"/>
      <c r="PDJ161"/>
      <c r="PDK161"/>
      <c r="PDL161"/>
      <c r="PDM161"/>
      <c r="PDN161"/>
      <c r="PDO161"/>
      <c r="PDP161"/>
      <c r="PDQ161"/>
      <c r="PDR161"/>
      <c r="PDS161"/>
      <c r="PDT161"/>
      <c r="PDU161"/>
      <c r="PDV161"/>
      <c r="PDW161"/>
      <c r="PDX161"/>
      <c r="PDY161"/>
      <c r="PDZ161"/>
      <c r="PEA161"/>
      <c r="PEB161"/>
      <c r="PEC161"/>
      <c r="PED161"/>
      <c r="PEE161"/>
      <c r="PEF161"/>
      <c r="PEG161"/>
      <c r="PEH161"/>
      <c r="PEI161"/>
      <c r="PEJ161"/>
      <c r="PEK161"/>
      <c r="PEL161"/>
      <c r="PEM161"/>
      <c r="PEN161"/>
      <c r="PEO161"/>
      <c r="PEP161"/>
      <c r="PEQ161"/>
      <c r="PER161"/>
      <c r="PES161"/>
      <c r="PET161"/>
      <c r="PEU161"/>
      <c r="PEV161"/>
      <c r="PEW161"/>
      <c r="PEX161"/>
      <c r="PEY161"/>
      <c r="PEZ161"/>
      <c r="PFA161"/>
      <c r="PFB161"/>
      <c r="PFC161"/>
      <c r="PFD161"/>
      <c r="PFE161"/>
      <c r="PFF161"/>
      <c r="PFG161"/>
      <c r="PFH161"/>
      <c r="PFI161"/>
      <c r="PFJ161"/>
      <c r="PFK161"/>
      <c r="PFL161"/>
      <c r="PFM161"/>
      <c r="PFN161"/>
      <c r="PFO161"/>
      <c r="PFP161"/>
      <c r="PFQ161"/>
      <c r="PFR161"/>
      <c r="PFS161"/>
      <c r="PFT161"/>
      <c r="PFU161"/>
      <c r="PFV161"/>
      <c r="PFW161"/>
      <c r="PFX161"/>
      <c r="PFY161"/>
      <c r="PFZ161"/>
      <c r="PGA161"/>
      <c r="PGB161"/>
      <c r="PGC161"/>
      <c r="PGD161"/>
      <c r="PGE161"/>
      <c r="PGF161"/>
      <c r="PGG161"/>
      <c r="PGH161"/>
      <c r="PGI161"/>
      <c r="PGJ161"/>
      <c r="PGK161"/>
      <c r="PGL161"/>
      <c r="PGM161"/>
      <c r="PGN161"/>
      <c r="PGO161"/>
      <c r="PGP161"/>
      <c r="PGQ161"/>
      <c r="PGR161"/>
      <c r="PGS161"/>
      <c r="PGT161"/>
      <c r="PGU161"/>
      <c r="PGV161"/>
      <c r="PGW161"/>
      <c r="PGX161"/>
      <c r="PGY161"/>
      <c r="PGZ161"/>
      <c r="PHA161"/>
      <c r="PHB161"/>
      <c r="PHC161"/>
      <c r="PHD161"/>
      <c r="PHE161"/>
      <c r="PHF161"/>
      <c r="PHG161"/>
      <c r="PHH161"/>
      <c r="PHI161"/>
      <c r="PHJ161"/>
      <c r="PHK161"/>
      <c r="PHL161"/>
      <c r="PHM161"/>
      <c r="PHN161"/>
      <c r="PHO161"/>
      <c r="PHP161"/>
      <c r="PHQ161"/>
      <c r="PHR161"/>
      <c r="PHS161"/>
      <c r="PHT161"/>
      <c r="PHU161"/>
      <c r="PHV161"/>
      <c r="PHW161"/>
      <c r="PHX161"/>
      <c r="PHY161"/>
      <c r="PHZ161"/>
      <c r="PIA161"/>
      <c r="PIB161"/>
      <c r="PIC161"/>
      <c r="PID161"/>
      <c r="PIE161"/>
      <c r="PIF161"/>
      <c r="PIG161"/>
      <c r="PIH161"/>
      <c r="PII161"/>
      <c r="PIJ161"/>
      <c r="PIK161"/>
      <c r="PIL161"/>
      <c r="PIM161"/>
      <c r="PIN161"/>
      <c r="PIO161"/>
      <c r="PIP161"/>
      <c r="PIQ161"/>
      <c r="PIR161"/>
      <c r="PIS161"/>
      <c r="PIT161"/>
      <c r="PIU161"/>
      <c r="PIV161"/>
      <c r="PIW161"/>
      <c r="PIX161"/>
      <c r="PIY161"/>
      <c r="PIZ161"/>
      <c r="PJA161"/>
      <c r="PJB161"/>
      <c r="PJC161"/>
      <c r="PJD161"/>
      <c r="PJE161"/>
      <c r="PJF161"/>
      <c r="PJG161"/>
      <c r="PJH161"/>
      <c r="PJI161"/>
      <c r="PJJ161"/>
      <c r="PJK161"/>
      <c r="PJL161"/>
      <c r="PJM161"/>
      <c r="PJN161"/>
      <c r="PJO161"/>
      <c r="PJP161"/>
      <c r="PJQ161"/>
      <c r="PJR161"/>
      <c r="PJS161"/>
      <c r="PJT161"/>
      <c r="PJU161"/>
      <c r="PJV161"/>
      <c r="PJW161"/>
      <c r="PJX161"/>
      <c r="PJY161"/>
      <c r="PJZ161"/>
      <c r="PKA161"/>
      <c r="PKB161"/>
      <c r="PKC161"/>
      <c r="PKD161"/>
      <c r="PKE161"/>
      <c r="PKF161"/>
      <c r="PKG161"/>
      <c r="PKH161"/>
      <c r="PKI161"/>
      <c r="PKJ161"/>
      <c r="PKK161"/>
      <c r="PKL161"/>
      <c r="PKM161"/>
      <c r="PKN161"/>
      <c r="PKO161"/>
      <c r="PKP161"/>
      <c r="PKQ161"/>
      <c r="PKR161"/>
      <c r="PKS161"/>
      <c r="PKT161"/>
      <c r="PKU161"/>
      <c r="PKV161"/>
      <c r="PKW161"/>
      <c r="PKX161"/>
      <c r="PKY161"/>
      <c r="PKZ161"/>
      <c r="PLA161"/>
      <c r="PLB161"/>
      <c r="PLC161"/>
      <c r="PLD161"/>
      <c r="PLE161"/>
      <c r="PLF161"/>
      <c r="PLG161"/>
      <c r="PLH161"/>
      <c r="PLI161"/>
      <c r="PLJ161"/>
      <c r="PLK161"/>
      <c r="PLL161"/>
      <c r="PLM161"/>
      <c r="PLN161"/>
      <c r="PLO161"/>
      <c r="PLP161"/>
      <c r="PLQ161"/>
      <c r="PLR161"/>
      <c r="PLS161"/>
      <c r="PLT161"/>
      <c r="PLU161"/>
      <c r="PLV161"/>
      <c r="PLW161"/>
      <c r="PLX161"/>
      <c r="PLY161"/>
      <c r="PLZ161"/>
      <c r="PMA161"/>
      <c r="PMB161"/>
      <c r="PMC161"/>
      <c r="PMD161"/>
      <c r="PME161"/>
      <c r="PMF161"/>
      <c r="PMG161"/>
      <c r="PMH161"/>
      <c r="PMI161"/>
      <c r="PMJ161"/>
      <c r="PMK161"/>
      <c r="PML161"/>
      <c r="PMM161"/>
      <c r="PMN161"/>
      <c r="PMO161"/>
      <c r="PMP161"/>
      <c r="PMQ161"/>
      <c r="PMR161"/>
      <c r="PMS161"/>
      <c r="PMT161"/>
      <c r="PMU161"/>
      <c r="PMV161"/>
      <c r="PMW161"/>
      <c r="PMX161"/>
      <c r="PMY161"/>
      <c r="PMZ161"/>
      <c r="PNA161"/>
      <c r="PNB161"/>
      <c r="PNC161"/>
      <c r="PND161"/>
      <c r="PNE161"/>
      <c r="PNF161"/>
      <c r="PNG161"/>
      <c r="PNH161"/>
      <c r="PNI161"/>
      <c r="PNJ161"/>
      <c r="PNK161"/>
      <c r="PNL161"/>
      <c r="PNM161"/>
      <c r="PNN161"/>
      <c r="PNO161"/>
      <c r="PNP161"/>
      <c r="PNQ161"/>
      <c r="PNR161"/>
      <c r="PNS161"/>
      <c r="PNT161"/>
      <c r="PNU161"/>
      <c r="PNV161"/>
      <c r="PNW161"/>
      <c r="PNX161"/>
      <c r="PNY161"/>
      <c r="PNZ161"/>
      <c r="POA161"/>
      <c r="POB161"/>
      <c r="POC161"/>
      <c r="POD161"/>
      <c r="POE161"/>
      <c r="POF161"/>
      <c r="POG161"/>
      <c r="POH161"/>
      <c r="POI161"/>
      <c r="POJ161"/>
      <c r="POK161"/>
      <c r="POL161"/>
      <c r="POM161"/>
      <c r="PON161"/>
      <c r="POO161"/>
      <c r="POP161"/>
      <c r="POQ161"/>
      <c r="POR161"/>
      <c r="POS161"/>
      <c r="POT161"/>
      <c r="POU161"/>
      <c r="POV161"/>
      <c r="POW161"/>
      <c r="POX161"/>
      <c r="POY161"/>
      <c r="POZ161"/>
      <c r="PPA161"/>
      <c r="PPB161"/>
      <c r="PPC161"/>
      <c r="PPD161"/>
      <c r="PPE161"/>
      <c r="PPF161"/>
      <c r="PPG161"/>
      <c r="PPH161"/>
      <c r="PPI161"/>
      <c r="PPJ161"/>
      <c r="PPK161"/>
      <c r="PPL161"/>
      <c r="PPM161"/>
      <c r="PPN161"/>
      <c r="PPO161"/>
      <c r="PPP161"/>
      <c r="PPQ161"/>
      <c r="PPR161"/>
      <c r="PPS161"/>
      <c r="PPT161"/>
      <c r="PPU161"/>
      <c r="PPV161"/>
      <c r="PPW161"/>
      <c r="PPX161"/>
      <c r="PPY161"/>
      <c r="PPZ161"/>
      <c r="PQA161"/>
      <c r="PQB161"/>
      <c r="PQC161"/>
      <c r="PQD161"/>
      <c r="PQE161"/>
      <c r="PQF161"/>
      <c r="PQG161"/>
      <c r="PQH161"/>
      <c r="PQI161"/>
      <c r="PQJ161"/>
      <c r="PQK161"/>
      <c r="PQL161"/>
      <c r="PQM161"/>
      <c r="PQN161"/>
      <c r="PQO161"/>
      <c r="PQP161"/>
      <c r="PQQ161"/>
      <c r="PQR161"/>
      <c r="PQS161"/>
      <c r="PQT161"/>
      <c r="PQU161"/>
      <c r="PQV161"/>
      <c r="PQW161"/>
      <c r="PQX161"/>
      <c r="PQY161"/>
      <c r="PQZ161"/>
      <c r="PRA161"/>
      <c r="PRB161"/>
      <c r="PRC161"/>
      <c r="PRD161"/>
      <c r="PRE161"/>
      <c r="PRF161"/>
      <c r="PRG161"/>
      <c r="PRH161"/>
      <c r="PRI161"/>
      <c r="PRJ161"/>
      <c r="PRK161"/>
      <c r="PRL161"/>
      <c r="PRM161"/>
      <c r="PRN161"/>
      <c r="PRO161"/>
      <c r="PRP161"/>
      <c r="PRQ161"/>
      <c r="PRR161"/>
      <c r="PRS161"/>
      <c r="PRT161"/>
      <c r="PRU161"/>
      <c r="PRV161"/>
      <c r="PRW161"/>
      <c r="PRX161"/>
      <c r="PRY161"/>
      <c r="PRZ161"/>
      <c r="PSA161"/>
      <c r="PSB161"/>
      <c r="PSC161"/>
      <c r="PSD161"/>
      <c r="PSE161"/>
      <c r="PSF161"/>
      <c r="PSG161"/>
      <c r="PSH161"/>
      <c r="PSI161"/>
      <c r="PSJ161"/>
      <c r="PSK161"/>
      <c r="PSL161"/>
      <c r="PSM161"/>
      <c r="PSN161"/>
      <c r="PSO161"/>
      <c r="PSP161"/>
      <c r="PSQ161"/>
      <c r="PSR161"/>
      <c r="PSS161"/>
      <c r="PST161"/>
      <c r="PSU161"/>
      <c r="PSV161"/>
      <c r="PSW161"/>
      <c r="PSX161"/>
      <c r="PSY161"/>
      <c r="PSZ161"/>
      <c r="PTA161"/>
      <c r="PTB161"/>
      <c r="PTC161"/>
      <c r="PTD161"/>
      <c r="PTE161"/>
      <c r="PTF161"/>
      <c r="PTG161"/>
      <c r="PTH161"/>
      <c r="PTI161"/>
      <c r="PTJ161"/>
      <c r="PTK161"/>
      <c r="PTL161"/>
      <c r="PTM161"/>
      <c r="PTN161"/>
      <c r="PTO161"/>
      <c r="PTP161"/>
      <c r="PTQ161"/>
      <c r="PTR161"/>
      <c r="PTS161"/>
      <c r="PTT161"/>
      <c r="PTU161"/>
      <c r="PTV161"/>
      <c r="PTW161"/>
      <c r="PTX161"/>
      <c r="PTY161"/>
      <c r="PTZ161"/>
      <c r="PUA161"/>
      <c r="PUB161"/>
      <c r="PUC161"/>
      <c r="PUD161"/>
      <c r="PUE161"/>
      <c r="PUF161"/>
      <c r="PUG161"/>
      <c r="PUH161"/>
      <c r="PUI161"/>
      <c r="PUJ161"/>
      <c r="PUK161"/>
      <c r="PUL161"/>
      <c r="PUM161"/>
      <c r="PUN161"/>
      <c r="PUO161"/>
      <c r="PUP161"/>
      <c r="PUQ161"/>
      <c r="PUR161"/>
      <c r="PUS161"/>
      <c r="PUT161"/>
      <c r="PUU161"/>
      <c r="PUV161"/>
      <c r="PUW161"/>
      <c r="PUX161"/>
      <c r="PUY161"/>
      <c r="PUZ161"/>
      <c r="PVA161"/>
      <c r="PVB161"/>
      <c r="PVC161"/>
      <c r="PVD161"/>
      <c r="PVE161"/>
      <c r="PVF161"/>
      <c r="PVG161"/>
      <c r="PVH161"/>
      <c r="PVI161"/>
      <c r="PVJ161"/>
      <c r="PVK161"/>
      <c r="PVL161"/>
      <c r="PVM161"/>
      <c r="PVN161"/>
      <c r="PVO161"/>
      <c r="PVP161"/>
      <c r="PVQ161"/>
      <c r="PVR161"/>
      <c r="PVS161"/>
      <c r="PVT161"/>
      <c r="PVU161"/>
      <c r="PVV161"/>
      <c r="PVW161"/>
      <c r="PVX161"/>
      <c r="PVY161"/>
      <c r="PVZ161"/>
      <c r="PWA161"/>
      <c r="PWB161"/>
      <c r="PWC161"/>
      <c r="PWD161"/>
      <c r="PWE161"/>
      <c r="PWF161"/>
      <c r="PWG161"/>
      <c r="PWH161"/>
      <c r="PWI161"/>
      <c r="PWJ161"/>
      <c r="PWK161"/>
      <c r="PWL161"/>
      <c r="PWM161"/>
      <c r="PWN161"/>
      <c r="PWO161"/>
      <c r="PWP161"/>
      <c r="PWQ161"/>
      <c r="PWR161"/>
      <c r="PWS161"/>
      <c r="PWT161"/>
      <c r="PWU161"/>
      <c r="PWV161"/>
      <c r="PWW161"/>
      <c r="PWX161"/>
      <c r="PWY161"/>
      <c r="PWZ161"/>
      <c r="PXA161"/>
      <c r="PXB161"/>
      <c r="PXC161"/>
      <c r="PXD161"/>
      <c r="PXE161"/>
      <c r="PXF161"/>
      <c r="PXG161"/>
      <c r="PXH161"/>
      <c r="PXI161"/>
      <c r="PXJ161"/>
      <c r="PXK161"/>
      <c r="PXL161"/>
      <c r="PXM161"/>
      <c r="PXN161"/>
      <c r="PXO161"/>
      <c r="PXP161"/>
      <c r="PXQ161"/>
      <c r="PXR161"/>
      <c r="PXS161"/>
      <c r="PXT161"/>
      <c r="PXU161"/>
      <c r="PXV161"/>
      <c r="PXW161"/>
      <c r="PXX161"/>
      <c r="PXY161"/>
      <c r="PXZ161"/>
      <c r="PYA161"/>
      <c r="PYB161"/>
      <c r="PYC161"/>
      <c r="PYD161"/>
      <c r="PYE161"/>
      <c r="PYF161"/>
      <c r="PYG161"/>
      <c r="PYH161"/>
      <c r="PYI161"/>
      <c r="PYJ161"/>
      <c r="PYK161"/>
      <c r="PYL161"/>
      <c r="PYM161"/>
      <c r="PYN161"/>
      <c r="PYO161"/>
      <c r="PYP161"/>
      <c r="PYQ161"/>
      <c r="PYR161"/>
      <c r="PYS161"/>
      <c r="PYT161"/>
      <c r="PYU161"/>
      <c r="PYV161"/>
      <c r="PYW161"/>
      <c r="PYX161"/>
      <c r="PYY161"/>
      <c r="PYZ161"/>
      <c r="PZA161"/>
      <c r="PZB161"/>
      <c r="PZC161"/>
      <c r="PZD161"/>
      <c r="PZE161"/>
      <c r="PZF161"/>
      <c r="PZG161"/>
      <c r="PZH161"/>
      <c r="PZI161"/>
      <c r="PZJ161"/>
      <c r="PZK161"/>
      <c r="PZL161"/>
      <c r="PZM161"/>
      <c r="PZN161"/>
      <c r="PZO161"/>
      <c r="PZP161"/>
      <c r="PZQ161"/>
      <c r="PZR161"/>
      <c r="PZS161"/>
      <c r="PZT161"/>
      <c r="PZU161"/>
      <c r="PZV161"/>
      <c r="PZW161"/>
      <c r="PZX161"/>
      <c r="PZY161"/>
      <c r="PZZ161"/>
      <c r="QAA161"/>
      <c r="QAB161"/>
      <c r="QAC161"/>
      <c r="QAD161"/>
      <c r="QAE161"/>
      <c r="QAF161"/>
      <c r="QAG161"/>
      <c r="QAH161"/>
      <c r="QAI161"/>
      <c r="QAJ161"/>
      <c r="QAK161"/>
      <c r="QAL161"/>
      <c r="QAM161"/>
      <c r="QAN161"/>
      <c r="QAO161"/>
      <c r="QAP161"/>
      <c r="QAQ161"/>
      <c r="QAR161"/>
      <c r="QAS161"/>
      <c r="QAT161"/>
      <c r="QAU161"/>
      <c r="QAV161"/>
      <c r="QAW161"/>
      <c r="QAX161"/>
      <c r="QAY161"/>
      <c r="QAZ161"/>
      <c r="QBA161"/>
      <c r="QBB161"/>
      <c r="QBC161"/>
      <c r="QBD161"/>
      <c r="QBE161"/>
      <c r="QBF161"/>
      <c r="QBG161"/>
      <c r="QBH161"/>
      <c r="QBI161"/>
      <c r="QBJ161"/>
      <c r="QBK161"/>
      <c r="QBL161"/>
      <c r="QBM161"/>
      <c r="QBN161"/>
      <c r="QBO161"/>
      <c r="QBP161"/>
      <c r="QBQ161"/>
      <c r="QBR161"/>
      <c r="QBS161"/>
      <c r="QBT161"/>
      <c r="QBU161"/>
      <c r="QBV161"/>
      <c r="QBW161"/>
      <c r="QBX161"/>
      <c r="QBY161"/>
      <c r="QBZ161"/>
      <c r="QCA161"/>
      <c r="QCB161"/>
      <c r="QCC161"/>
      <c r="QCD161"/>
      <c r="QCE161"/>
      <c r="QCF161"/>
      <c r="QCG161"/>
      <c r="QCH161"/>
      <c r="QCI161"/>
      <c r="QCJ161"/>
      <c r="QCK161"/>
      <c r="QCL161"/>
      <c r="QCM161"/>
      <c r="QCN161"/>
      <c r="QCO161"/>
      <c r="QCP161"/>
      <c r="QCQ161"/>
      <c r="QCR161"/>
      <c r="QCS161"/>
      <c r="QCT161"/>
      <c r="QCU161"/>
      <c r="QCV161"/>
      <c r="QCW161"/>
      <c r="QCX161"/>
      <c r="QCY161"/>
      <c r="QCZ161"/>
      <c r="QDA161"/>
      <c r="QDB161"/>
      <c r="QDC161"/>
      <c r="QDD161"/>
      <c r="QDE161"/>
      <c r="QDF161"/>
      <c r="QDG161"/>
      <c r="QDH161"/>
      <c r="QDI161"/>
      <c r="QDJ161"/>
      <c r="QDK161"/>
      <c r="QDL161"/>
      <c r="QDM161"/>
      <c r="QDN161"/>
      <c r="QDO161"/>
      <c r="QDP161"/>
      <c r="QDQ161"/>
      <c r="QDR161"/>
      <c r="QDS161"/>
      <c r="QDT161"/>
      <c r="QDU161"/>
      <c r="QDV161"/>
      <c r="QDW161"/>
      <c r="QDX161"/>
      <c r="QDY161"/>
      <c r="QDZ161"/>
      <c r="QEA161"/>
      <c r="QEB161"/>
      <c r="QEC161"/>
      <c r="QED161"/>
      <c r="QEE161"/>
      <c r="QEF161"/>
      <c r="QEG161"/>
      <c r="QEH161"/>
      <c r="QEI161"/>
      <c r="QEJ161"/>
      <c r="QEK161"/>
      <c r="QEL161"/>
      <c r="QEM161"/>
      <c r="QEN161"/>
      <c r="QEO161"/>
      <c r="QEP161"/>
      <c r="QEQ161"/>
      <c r="QER161"/>
      <c r="QES161"/>
      <c r="QET161"/>
      <c r="QEU161"/>
      <c r="QEV161"/>
      <c r="QEW161"/>
      <c r="QEX161"/>
      <c r="QEY161"/>
      <c r="QEZ161"/>
      <c r="QFA161"/>
      <c r="QFB161"/>
      <c r="QFC161"/>
      <c r="QFD161"/>
      <c r="QFE161"/>
      <c r="QFF161"/>
      <c r="QFG161"/>
      <c r="QFH161"/>
      <c r="QFI161"/>
      <c r="QFJ161"/>
      <c r="QFK161"/>
      <c r="QFL161"/>
      <c r="QFM161"/>
      <c r="QFN161"/>
      <c r="QFO161"/>
      <c r="QFP161"/>
      <c r="QFQ161"/>
      <c r="QFR161"/>
      <c r="QFS161"/>
      <c r="QFT161"/>
      <c r="QFU161"/>
      <c r="QFV161"/>
      <c r="QFW161"/>
      <c r="QFX161"/>
      <c r="QFY161"/>
      <c r="QFZ161"/>
      <c r="QGA161"/>
      <c r="QGB161"/>
      <c r="QGC161"/>
      <c r="QGD161"/>
      <c r="QGE161"/>
      <c r="QGF161"/>
      <c r="QGG161"/>
      <c r="QGH161"/>
      <c r="QGI161"/>
      <c r="QGJ161"/>
      <c r="QGK161"/>
      <c r="QGL161"/>
      <c r="QGM161"/>
      <c r="QGN161"/>
      <c r="QGO161"/>
      <c r="QGP161"/>
      <c r="QGQ161"/>
      <c r="QGR161"/>
      <c r="QGS161"/>
      <c r="QGT161"/>
      <c r="QGU161"/>
      <c r="QGV161"/>
      <c r="QGW161"/>
      <c r="QGX161"/>
      <c r="QGY161"/>
      <c r="QGZ161"/>
      <c r="QHA161"/>
      <c r="QHB161"/>
      <c r="QHC161"/>
      <c r="QHD161"/>
      <c r="QHE161"/>
      <c r="QHF161"/>
      <c r="QHG161"/>
      <c r="QHH161"/>
      <c r="QHI161"/>
      <c r="QHJ161"/>
      <c r="QHK161"/>
      <c r="QHL161"/>
      <c r="QHM161"/>
      <c r="QHN161"/>
      <c r="QHO161"/>
      <c r="QHP161"/>
      <c r="QHQ161"/>
      <c r="QHR161"/>
      <c r="QHS161"/>
      <c r="QHT161"/>
      <c r="QHU161"/>
      <c r="QHV161"/>
      <c r="QHW161"/>
      <c r="QHX161"/>
      <c r="QHY161"/>
      <c r="QHZ161"/>
      <c r="QIA161"/>
      <c r="QIB161"/>
      <c r="QIC161"/>
      <c r="QID161"/>
      <c r="QIE161"/>
      <c r="QIF161"/>
      <c r="QIG161"/>
      <c r="QIH161"/>
      <c r="QII161"/>
      <c r="QIJ161"/>
      <c r="QIK161"/>
      <c r="QIL161"/>
      <c r="QIM161"/>
      <c r="QIN161"/>
      <c r="QIO161"/>
      <c r="QIP161"/>
      <c r="QIQ161"/>
      <c r="QIR161"/>
      <c r="QIS161"/>
      <c r="QIT161"/>
      <c r="QIU161"/>
      <c r="QIV161"/>
      <c r="QIW161"/>
      <c r="QIX161"/>
      <c r="QIY161"/>
      <c r="QIZ161"/>
      <c r="QJA161"/>
      <c r="QJB161"/>
      <c r="QJC161"/>
      <c r="QJD161"/>
      <c r="QJE161"/>
      <c r="QJF161"/>
      <c r="QJG161"/>
      <c r="QJH161"/>
      <c r="QJI161"/>
      <c r="QJJ161"/>
      <c r="QJK161"/>
      <c r="QJL161"/>
      <c r="QJM161"/>
      <c r="QJN161"/>
      <c r="QJO161"/>
      <c r="QJP161"/>
      <c r="QJQ161"/>
      <c r="QJR161"/>
      <c r="QJS161"/>
      <c r="QJT161"/>
      <c r="QJU161"/>
      <c r="QJV161"/>
      <c r="QJW161"/>
      <c r="QJX161"/>
      <c r="QJY161"/>
      <c r="QJZ161"/>
      <c r="QKA161"/>
      <c r="QKB161"/>
      <c r="QKC161"/>
      <c r="QKD161"/>
      <c r="QKE161"/>
      <c r="QKF161"/>
      <c r="QKG161"/>
      <c r="QKH161"/>
      <c r="QKI161"/>
      <c r="QKJ161"/>
      <c r="QKK161"/>
      <c r="QKL161"/>
      <c r="QKM161"/>
      <c r="QKN161"/>
      <c r="QKO161"/>
      <c r="QKP161"/>
      <c r="QKQ161"/>
      <c r="QKR161"/>
      <c r="QKS161"/>
      <c r="QKT161"/>
      <c r="QKU161"/>
      <c r="QKV161"/>
      <c r="QKW161"/>
      <c r="QKX161"/>
      <c r="QKY161"/>
      <c r="QKZ161"/>
      <c r="QLA161"/>
      <c r="QLB161"/>
      <c r="QLC161"/>
      <c r="QLD161"/>
      <c r="QLE161"/>
      <c r="QLF161"/>
      <c r="QLG161"/>
      <c r="QLH161"/>
      <c r="QLI161"/>
      <c r="QLJ161"/>
      <c r="QLK161"/>
      <c r="QLL161"/>
      <c r="QLM161"/>
      <c r="QLN161"/>
      <c r="QLO161"/>
      <c r="QLP161"/>
      <c r="QLQ161"/>
      <c r="QLR161"/>
      <c r="QLS161"/>
      <c r="QLT161"/>
      <c r="QLU161"/>
      <c r="QLV161"/>
      <c r="QLW161"/>
      <c r="QLX161"/>
      <c r="QLY161"/>
      <c r="QLZ161"/>
      <c r="QMA161"/>
      <c r="QMB161"/>
      <c r="QMC161"/>
      <c r="QMD161"/>
      <c r="QME161"/>
      <c r="QMF161"/>
      <c r="QMG161"/>
      <c r="QMH161"/>
      <c r="QMI161"/>
      <c r="QMJ161"/>
      <c r="QMK161"/>
      <c r="QML161"/>
      <c r="QMM161"/>
      <c r="QMN161"/>
      <c r="QMO161"/>
      <c r="QMP161"/>
      <c r="QMQ161"/>
      <c r="QMR161"/>
      <c r="QMS161"/>
      <c r="QMT161"/>
      <c r="QMU161"/>
      <c r="QMV161"/>
      <c r="QMW161"/>
      <c r="QMX161"/>
      <c r="QMY161"/>
      <c r="QMZ161"/>
      <c r="QNA161"/>
      <c r="QNB161"/>
      <c r="QNC161"/>
      <c r="QND161"/>
      <c r="QNE161"/>
      <c r="QNF161"/>
      <c r="QNG161"/>
      <c r="QNH161"/>
      <c r="QNI161"/>
      <c r="QNJ161"/>
      <c r="QNK161"/>
      <c r="QNL161"/>
      <c r="QNM161"/>
      <c r="QNN161"/>
      <c r="QNO161"/>
      <c r="QNP161"/>
      <c r="QNQ161"/>
      <c r="QNR161"/>
      <c r="QNS161"/>
      <c r="QNT161"/>
      <c r="QNU161"/>
      <c r="QNV161"/>
      <c r="QNW161"/>
      <c r="QNX161"/>
      <c r="QNY161"/>
      <c r="QNZ161"/>
      <c r="QOA161"/>
      <c r="QOB161"/>
      <c r="QOC161"/>
      <c r="QOD161"/>
      <c r="QOE161"/>
      <c r="QOF161"/>
      <c r="QOG161"/>
      <c r="QOH161"/>
      <c r="QOI161"/>
      <c r="QOJ161"/>
      <c r="QOK161"/>
      <c r="QOL161"/>
      <c r="QOM161"/>
      <c r="QON161"/>
      <c r="QOO161"/>
      <c r="QOP161"/>
      <c r="QOQ161"/>
      <c r="QOR161"/>
      <c r="QOS161"/>
      <c r="QOT161"/>
      <c r="QOU161"/>
      <c r="QOV161"/>
      <c r="QOW161"/>
      <c r="QOX161"/>
      <c r="QOY161"/>
      <c r="QOZ161"/>
      <c r="QPA161"/>
      <c r="QPB161"/>
      <c r="QPC161"/>
      <c r="QPD161"/>
      <c r="QPE161"/>
      <c r="QPF161"/>
      <c r="QPG161"/>
      <c r="QPH161"/>
      <c r="QPI161"/>
      <c r="QPJ161"/>
      <c r="QPK161"/>
      <c r="QPL161"/>
      <c r="QPM161"/>
      <c r="QPN161"/>
      <c r="QPO161"/>
      <c r="QPP161"/>
      <c r="QPQ161"/>
      <c r="QPR161"/>
      <c r="QPS161"/>
      <c r="QPT161"/>
      <c r="QPU161"/>
      <c r="QPV161"/>
      <c r="QPW161"/>
      <c r="QPX161"/>
      <c r="QPY161"/>
      <c r="QPZ161"/>
      <c r="QQA161"/>
      <c r="QQB161"/>
      <c r="QQC161"/>
      <c r="QQD161"/>
      <c r="QQE161"/>
      <c r="QQF161"/>
      <c r="QQG161"/>
      <c r="QQH161"/>
      <c r="QQI161"/>
      <c r="QQJ161"/>
      <c r="QQK161"/>
      <c r="QQL161"/>
      <c r="QQM161"/>
      <c r="QQN161"/>
      <c r="QQO161"/>
      <c r="QQP161"/>
      <c r="QQQ161"/>
      <c r="QQR161"/>
      <c r="QQS161"/>
      <c r="QQT161"/>
      <c r="QQU161"/>
      <c r="QQV161"/>
      <c r="QQW161"/>
      <c r="QQX161"/>
      <c r="QQY161"/>
      <c r="QQZ161"/>
      <c r="QRA161"/>
      <c r="QRB161"/>
      <c r="QRC161"/>
      <c r="QRD161"/>
      <c r="QRE161"/>
      <c r="QRF161"/>
      <c r="QRG161"/>
      <c r="QRH161"/>
      <c r="QRI161"/>
      <c r="QRJ161"/>
      <c r="QRK161"/>
      <c r="QRL161"/>
      <c r="QRM161"/>
      <c r="QRN161"/>
      <c r="QRO161"/>
      <c r="QRP161"/>
      <c r="QRQ161"/>
      <c r="QRR161"/>
      <c r="QRS161"/>
      <c r="QRT161"/>
      <c r="QRU161"/>
      <c r="QRV161"/>
      <c r="QRW161"/>
      <c r="QRX161"/>
      <c r="QRY161"/>
      <c r="QRZ161"/>
      <c r="QSA161"/>
      <c r="QSB161"/>
      <c r="QSC161"/>
      <c r="QSD161"/>
      <c r="QSE161"/>
      <c r="QSF161"/>
      <c r="QSG161"/>
      <c r="QSH161"/>
      <c r="QSI161"/>
      <c r="QSJ161"/>
      <c r="QSK161"/>
      <c r="QSL161"/>
      <c r="QSM161"/>
      <c r="QSN161"/>
      <c r="QSO161"/>
      <c r="QSP161"/>
      <c r="QSQ161"/>
      <c r="QSR161"/>
      <c r="QSS161"/>
      <c r="QST161"/>
      <c r="QSU161"/>
      <c r="QSV161"/>
      <c r="QSW161"/>
      <c r="QSX161"/>
      <c r="QSY161"/>
      <c r="QSZ161"/>
      <c r="QTA161"/>
      <c r="QTB161"/>
      <c r="QTC161"/>
      <c r="QTD161"/>
      <c r="QTE161"/>
      <c r="QTF161"/>
      <c r="QTG161"/>
      <c r="QTH161"/>
      <c r="QTI161"/>
      <c r="QTJ161"/>
      <c r="QTK161"/>
      <c r="QTL161"/>
      <c r="QTM161"/>
      <c r="QTN161"/>
      <c r="QTO161"/>
      <c r="QTP161"/>
      <c r="QTQ161"/>
      <c r="QTR161"/>
      <c r="QTS161"/>
      <c r="QTT161"/>
      <c r="QTU161"/>
      <c r="QTV161"/>
      <c r="QTW161"/>
      <c r="QTX161"/>
      <c r="QTY161"/>
      <c r="QTZ161"/>
      <c r="QUA161"/>
      <c r="QUB161"/>
      <c r="QUC161"/>
      <c r="QUD161"/>
      <c r="QUE161"/>
      <c r="QUF161"/>
      <c r="QUG161"/>
      <c r="QUH161"/>
      <c r="QUI161"/>
      <c r="QUJ161"/>
      <c r="QUK161"/>
      <c r="QUL161"/>
      <c r="QUM161"/>
      <c r="QUN161"/>
      <c r="QUO161"/>
      <c r="QUP161"/>
      <c r="QUQ161"/>
      <c r="QUR161"/>
      <c r="QUS161"/>
      <c r="QUT161"/>
      <c r="QUU161"/>
      <c r="QUV161"/>
      <c r="QUW161"/>
      <c r="QUX161"/>
      <c r="QUY161"/>
      <c r="QUZ161"/>
      <c r="QVA161"/>
      <c r="QVB161"/>
      <c r="QVC161"/>
      <c r="QVD161"/>
      <c r="QVE161"/>
      <c r="QVF161"/>
      <c r="QVG161"/>
      <c r="QVH161"/>
      <c r="QVI161"/>
      <c r="QVJ161"/>
      <c r="QVK161"/>
      <c r="QVL161"/>
      <c r="QVM161"/>
      <c r="QVN161"/>
      <c r="QVO161"/>
      <c r="QVP161"/>
      <c r="QVQ161"/>
      <c r="QVR161"/>
      <c r="QVS161"/>
      <c r="QVT161"/>
      <c r="QVU161"/>
      <c r="QVV161"/>
      <c r="QVW161"/>
      <c r="QVX161"/>
      <c r="QVY161"/>
      <c r="QVZ161"/>
      <c r="QWA161"/>
      <c r="QWB161"/>
      <c r="QWC161"/>
      <c r="QWD161"/>
      <c r="QWE161"/>
      <c r="QWF161"/>
      <c r="QWG161"/>
      <c r="QWH161"/>
      <c r="QWI161"/>
      <c r="QWJ161"/>
      <c r="QWK161"/>
      <c r="QWL161"/>
      <c r="QWM161"/>
      <c r="QWN161"/>
      <c r="QWO161"/>
      <c r="QWP161"/>
      <c r="QWQ161"/>
      <c r="QWR161"/>
      <c r="QWS161"/>
      <c r="QWT161"/>
      <c r="QWU161"/>
      <c r="QWV161"/>
      <c r="QWW161"/>
      <c r="QWX161"/>
      <c r="QWY161"/>
      <c r="QWZ161"/>
      <c r="QXA161"/>
      <c r="QXB161"/>
      <c r="QXC161"/>
      <c r="QXD161"/>
      <c r="QXE161"/>
      <c r="QXF161"/>
      <c r="QXG161"/>
      <c r="QXH161"/>
      <c r="QXI161"/>
      <c r="QXJ161"/>
      <c r="QXK161"/>
      <c r="QXL161"/>
      <c r="QXM161"/>
      <c r="QXN161"/>
      <c r="QXO161"/>
      <c r="QXP161"/>
      <c r="QXQ161"/>
      <c r="QXR161"/>
      <c r="QXS161"/>
      <c r="QXT161"/>
      <c r="QXU161"/>
      <c r="QXV161"/>
      <c r="QXW161"/>
      <c r="QXX161"/>
      <c r="QXY161"/>
      <c r="QXZ161"/>
      <c r="QYA161"/>
      <c r="QYB161"/>
      <c r="QYC161"/>
      <c r="QYD161"/>
      <c r="QYE161"/>
      <c r="QYF161"/>
      <c r="QYG161"/>
      <c r="QYH161"/>
      <c r="QYI161"/>
      <c r="QYJ161"/>
      <c r="QYK161"/>
      <c r="QYL161"/>
      <c r="QYM161"/>
      <c r="QYN161"/>
      <c r="QYO161"/>
      <c r="QYP161"/>
      <c r="QYQ161"/>
      <c r="QYR161"/>
      <c r="QYS161"/>
      <c r="QYT161"/>
      <c r="QYU161"/>
      <c r="QYV161"/>
      <c r="QYW161"/>
      <c r="QYX161"/>
      <c r="QYY161"/>
      <c r="QYZ161"/>
      <c r="QZA161"/>
      <c r="QZB161"/>
      <c r="QZC161"/>
      <c r="QZD161"/>
      <c r="QZE161"/>
      <c r="QZF161"/>
      <c r="QZG161"/>
      <c r="QZH161"/>
      <c r="QZI161"/>
      <c r="QZJ161"/>
      <c r="QZK161"/>
      <c r="QZL161"/>
      <c r="QZM161"/>
      <c r="QZN161"/>
      <c r="QZO161"/>
      <c r="QZP161"/>
      <c r="QZQ161"/>
      <c r="QZR161"/>
      <c r="QZS161"/>
      <c r="QZT161"/>
      <c r="QZU161"/>
      <c r="QZV161"/>
      <c r="QZW161"/>
      <c r="QZX161"/>
      <c r="QZY161"/>
      <c r="QZZ161"/>
      <c r="RAA161"/>
      <c r="RAB161"/>
      <c r="RAC161"/>
      <c r="RAD161"/>
      <c r="RAE161"/>
      <c r="RAF161"/>
      <c r="RAG161"/>
      <c r="RAH161"/>
      <c r="RAI161"/>
      <c r="RAJ161"/>
      <c r="RAK161"/>
      <c r="RAL161"/>
      <c r="RAM161"/>
      <c r="RAN161"/>
      <c r="RAO161"/>
      <c r="RAP161"/>
      <c r="RAQ161"/>
      <c r="RAR161"/>
      <c r="RAS161"/>
      <c r="RAT161"/>
      <c r="RAU161"/>
      <c r="RAV161"/>
      <c r="RAW161"/>
      <c r="RAX161"/>
      <c r="RAY161"/>
      <c r="RAZ161"/>
      <c r="RBA161"/>
      <c r="RBB161"/>
      <c r="RBC161"/>
      <c r="RBD161"/>
      <c r="RBE161"/>
      <c r="RBF161"/>
      <c r="RBG161"/>
      <c r="RBH161"/>
      <c r="RBI161"/>
      <c r="RBJ161"/>
      <c r="RBK161"/>
      <c r="RBL161"/>
      <c r="RBM161"/>
      <c r="RBN161"/>
      <c r="RBO161"/>
      <c r="RBP161"/>
      <c r="RBQ161"/>
      <c r="RBR161"/>
      <c r="RBS161"/>
      <c r="RBT161"/>
      <c r="RBU161"/>
      <c r="RBV161"/>
      <c r="RBW161"/>
      <c r="RBX161"/>
      <c r="RBY161"/>
      <c r="RBZ161"/>
      <c r="RCA161"/>
      <c r="RCB161"/>
      <c r="RCC161"/>
      <c r="RCD161"/>
      <c r="RCE161"/>
      <c r="RCF161"/>
      <c r="RCG161"/>
      <c r="RCH161"/>
      <c r="RCI161"/>
      <c r="RCJ161"/>
      <c r="RCK161"/>
      <c r="RCL161"/>
      <c r="RCM161"/>
      <c r="RCN161"/>
      <c r="RCO161"/>
      <c r="RCP161"/>
      <c r="RCQ161"/>
      <c r="RCR161"/>
      <c r="RCS161"/>
      <c r="RCT161"/>
      <c r="RCU161"/>
      <c r="RCV161"/>
      <c r="RCW161"/>
      <c r="RCX161"/>
      <c r="RCY161"/>
      <c r="RCZ161"/>
      <c r="RDA161"/>
      <c r="RDB161"/>
      <c r="RDC161"/>
      <c r="RDD161"/>
      <c r="RDE161"/>
      <c r="RDF161"/>
      <c r="RDG161"/>
      <c r="RDH161"/>
      <c r="RDI161"/>
      <c r="RDJ161"/>
      <c r="RDK161"/>
      <c r="RDL161"/>
      <c r="RDM161"/>
      <c r="RDN161"/>
      <c r="RDO161"/>
      <c r="RDP161"/>
      <c r="RDQ161"/>
      <c r="RDR161"/>
      <c r="RDS161"/>
      <c r="RDT161"/>
      <c r="RDU161"/>
      <c r="RDV161"/>
      <c r="RDW161"/>
      <c r="RDX161"/>
      <c r="RDY161"/>
      <c r="RDZ161"/>
      <c r="REA161"/>
      <c r="REB161"/>
      <c r="REC161"/>
      <c r="RED161"/>
      <c r="REE161"/>
      <c r="REF161"/>
      <c r="REG161"/>
      <c r="REH161"/>
      <c r="REI161"/>
      <c r="REJ161"/>
      <c r="REK161"/>
      <c r="REL161"/>
      <c r="REM161"/>
      <c r="REN161"/>
      <c r="REO161"/>
      <c r="REP161"/>
      <c r="REQ161"/>
      <c r="RER161"/>
      <c r="RES161"/>
      <c r="RET161"/>
      <c r="REU161"/>
      <c r="REV161"/>
      <c r="REW161"/>
      <c r="REX161"/>
      <c r="REY161"/>
      <c r="REZ161"/>
      <c r="RFA161"/>
      <c r="RFB161"/>
      <c r="RFC161"/>
      <c r="RFD161"/>
      <c r="RFE161"/>
      <c r="RFF161"/>
      <c r="RFG161"/>
      <c r="RFH161"/>
      <c r="RFI161"/>
      <c r="RFJ161"/>
      <c r="RFK161"/>
      <c r="RFL161"/>
      <c r="RFM161"/>
      <c r="RFN161"/>
      <c r="RFO161"/>
      <c r="RFP161"/>
      <c r="RFQ161"/>
      <c r="RFR161"/>
      <c r="RFS161"/>
      <c r="RFT161"/>
      <c r="RFU161"/>
      <c r="RFV161"/>
      <c r="RFW161"/>
      <c r="RFX161"/>
      <c r="RFY161"/>
      <c r="RFZ161"/>
      <c r="RGA161"/>
      <c r="RGB161"/>
      <c r="RGC161"/>
      <c r="RGD161"/>
      <c r="RGE161"/>
      <c r="RGF161"/>
      <c r="RGG161"/>
      <c r="RGH161"/>
      <c r="RGI161"/>
      <c r="RGJ161"/>
      <c r="RGK161"/>
      <c r="RGL161"/>
      <c r="RGM161"/>
      <c r="RGN161"/>
      <c r="RGO161"/>
      <c r="RGP161"/>
      <c r="RGQ161"/>
      <c r="RGR161"/>
      <c r="RGS161"/>
      <c r="RGT161"/>
      <c r="RGU161"/>
      <c r="RGV161"/>
      <c r="RGW161"/>
      <c r="RGX161"/>
      <c r="RGY161"/>
      <c r="RGZ161"/>
      <c r="RHA161"/>
      <c r="RHB161"/>
      <c r="RHC161"/>
      <c r="RHD161"/>
      <c r="RHE161"/>
      <c r="RHF161"/>
      <c r="RHG161"/>
      <c r="RHH161"/>
      <c r="RHI161"/>
      <c r="RHJ161"/>
      <c r="RHK161"/>
      <c r="RHL161"/>
      <c r="RHM161"/>
      <c r="RHN161"/>
      <c r="RHO161"/>
      <c r="RHP161"/>
      <c r="RHQ161"/>
      <c r="RHR161"/>
      <c r="RHS161"/>
      <c r="RHT161"/>
      <c r="RHU161"/>
      <c r="RHV161"/>
      <c r="RHW161"/>
      <c r="RHX161"/>
      <c r="RHY161"/>
      <c r="RHZ161"/>
      <c r="RIA161"/>
      <c r="RIB161"/>
      <c r="RIC161"/>
      <c r="RID161"/>
      <c r="RIE161"/>
      <c r="RIF161"/>
      <c r="RIG161"/>
      <c r="RIH161"/>
      <c r="RII161"/>
      <c r="RIJ161"/>
      <c r="RIK161"/>
      <c r="RIL161"/>
      <c r="RIM161"/>
      <c r="RIN161"/>
      <c r="RIO161"/>
      <c r="RIP161"/>
      <c r="RIQ161"/>
      <c r="RIR161"/>
      <c r="RIS161"/>
      <c r="RIT161"/>
      <c r="RIU161"/>
      <c r="RIV161"/>
      <c r="RIW161"/>
      <c r="RIX161"/>
      <c r="RIY161"/>
      <c r="RIZ161"/>
      <c r="RJA161"/>
      <c r="RJB161"/>
      <c r="RJC161"/>
      <c r="RJD161"/>
      <c r="RJE161"/>
      <c r="RJF161"/>
      <c r="RJG161"/>
      <c r="RJH161"/>
      <c r="RJI161"/>
      <c r="RJJ161"/>
      <c r="RJK161"/>
      <c r="RJL161"/>
      <c r="RJM161"/>
      <c r="RJN161"/>
      <c r="RJO161"/>
      <c r="RJP161"/>
      <c r="RJQ161"/>
      <c r="RJR161"/>
      <c r="RJS161"/>
      <c r="RJT161"/>
      <c r="RJU161"/>
      <c r="RJV161"/>
      <c r="RJW161"/>
      <c r="RJX161"/>
      <c r="RJY161"/>
      <c r="RJZ161"/>
      <c r="RKA161"/>
      <c r="RKB161"/>
      <c r="RKC161"/>
      <c r="RKD161"/>
      <c r="RKE161"/>
      <c r="RKF161"/>
      <c r="RKG161"/>
      <c r="RKH161"/>
      <c r="RKI161"/>
      <c r="RKJ161"/>
      <c r="RKK161"/>
      <c r="RKL161"/>
      <c r="RKM161"/>
      <c r="RKN161"/>
      <c r="RKO161"/>
      <c r="RKP161"/>
      <c r="RKQ161"/>
      <c r="RKR161"/>
      <c r="RKS161"/>
      <c r="RKT161"/>
      <c r="RKU161"/>
      <c r="RKV161"/>
      <c r="RKW161"/>
      <c r="RKX161"/>
      <c r="RKY161"/>
      <c r="RKZ161"/>
      <c r="RLA161"/>
      <c r="RLB161"/>
      <c r="RLC161"/>
      <c r="RLD161"/>
      <c r="RLE161"/>
      <c r="RLF161"/>
      <c r="RLG161"/>
      <c r="RLH161"/>
      <c r="RLI161"/>
      <c r="RLJ161"/>
      <c r="RLK161"/>
      <c r="RLL161"/>
      <c r="RLM161"/>
      <c r="RLN161"/>
      <c r="RLO161"/>
      <c r="RLP161"/>
      <c r="RLQ161"/>
      <c r="RLR161"/>
      <c r="RLS161"/>
      <c r="RLT161"/>
      <c r="RLU161"/>
      <c r="RLV161"/>
      <c r="RLW161"/>
      <c r="RLX161"/>
      <c r="RLY161"/>
      <c r="RLZ161"/>
      <c r="RMA161"/>
      <c r="RMB161"/>
      <c r="RMC161"/>
      <c r="RMD161"/>
      <c r="RME161"/>
      <c r="RMF161"/>
      <c r="RMG161"/>
      <c r="RMH161"/>
      <c r="RMI161"/>
      <c r="RMJ161"/>
      <c r="RMK161"/>
      <c r="RML161"/>
      <c r="RMM161"/>
      <c r="RMN161"/>
      <c r="RMO161"/>
      <c r="RMP161"/>
      <c r="RMQ161"/>
      <c r="RMR161"/>
      <c r="RMS161"/>
      <c r="RMT161"/>
      <c r="RMU161"/>
      <c r="RMV161"/>
      <c r="RMW161"/>
      <c r="RMX161"/>
      <c r="RMY161"/>
      <c r="RMZ161"/>
      <c r="RNA161"/>
      <c r="RNB161"/>
      <c r="RNC161"/>
      <c r="RND161"/>
      <c r="RNE161"/>
      <c r="RNF161"/>
      <c r="RNG161"/>
      <c r="RNH161"/>
      <c r="RNI161"/>
      <c r="RNJ161"/>
      <c r="RNK161"/>
      <c r="RNL161"/>
      <c r="RNM161"/>
      <c r="RNN161"/>
      <c r="RNO161"/>
      <c r="RNP161"/>
      <c r="RNQ161"/>
      <c r="RNR161"/>
      <c r="RNS161"/>
      <c r="RNT161"/>
      <c r="RNU161"/>
      <c r="RNV161"/>
      <c r="RNW161"/>
      <c r="RNX161"/>
      <c r="RNY161"/>
      <c r="RNZ161"/>
      <c r="ROA161"/>
      <c r="ROB161"/>
      <c r="ROC161"/>
      <c r="ROD161"/>
      <c r="ROE161"/>
      <c r="ROF161"/>
      <c r="ROG161"/>
      <c r="ROH161"/>
      <c r="ROI161"/>
      <c r="ROJ161"/>
      <c r="ROK161"/>
      <c r="ROL161"/>
      <c r="ROM161"/>
      <c r="RON161"/>
      <c r="ROO161"/>
      <c r="ROP161"/>
      <c r="ROQ161"/>
      <c r="ROR161"/>
      <c r="ROS161"/>
      <c r="ROT161"/>
      <c r="ROU161"/>
      <c r="ROV161"/>
      <c r="ROW161"/>
      <c r="ROX161"/>
      <c r="ROY161"/>
      <c r="ROZ161"/>
      <c r="RPA161"/>
      <c r="RPB161"/>
      <c r="RPC161"/>
      <c r="RPD161"/>
      <c r="RPE161"/>
      <c r="RPF161"/>
      <c r="RPG161"/>
      <c r="RPH161"/>
      <c r="RPI161"/>
      <c r="RPJ161"/>
      <c r="RPK161"/>
      <c r="RPL161"/>
      <c r="RPM161"/>
      <c r="RPN161"/>
      <c r="RPO161"/>
      <c r="RPP161"/>
      <c r="RPQ161"/>
      <c r="RPR161"/>
      <c r="RPS161"/>
      <c r="RPT161"/>
      <c r="RPU161"/>
      <c r="RPV161"/>
      <c r="RPW161"/>
      <c r="RPX161"/>
      <c r="RPY161"/>
      <c r="RPZ161"/>
      <c r="RQA161"/>
      <c r="RQB161"/>
      <c r="RQC161"/>
      <c r="RQD161"/>
      <c r="RQE161"/>
      <c r="RQF161"/>
      <c r="RQG161"/>
      <c r="RQH161"/>
      <c r="RQI161"/>
      <c r="RQJ161"/>
      <c r="RQK161"/>
      <c r="RQL161"/>
      <c r="RQM161"/>
      <c r="RQN161"/>
      <c r="RQO161"/>
      <c r="RQP161"/>
      <c r="RQQ161"/>
      <c r="RQR161"/>
      <c r="RQS161"/>
      <c r="RQT161"/>
      <c r="RQU161"/>
      <c r="RQV161"/>
      <c r="RQW161"/>
      <c r="RQX161"/>
      <c r="RQY161"/>
      <c r="RQZ161"/>
      <c r="RRA161"/>
      <c r="RRB161"/>
      <c r="RRC161"/>
      <c r="RRD161"/>
      <c r="RRE161"/>
      <c r="RRF161"/>
      <c r="RRG161"/>
      <c r="RRH161"/>
      <c r="RRI161"/>
      <c r="RRJ161"/>
      <c r="RRK161"/>
      <c r="RRL161"/>
      <c r="RRM161"/>
      <c r="RRN161"/>
      <c r="RRO161"/>
      <c r="RRP161"/>
      <c r="RRQ161"/>
      <c r="RRR161"/>
      <c r="RRS161"/>
      <c r="RRT161"/>
      <c r="RRU161"/>
      <c r="RRV161"/>
      <c r="RRW161"/>
      <c r="RRX161"/>
      <c r="RRY161"/>
      <c r="RRZ161"/>
      <c r="RSA161"/>
      <c r="RSB161"/>
      <c r="RSC161"/>
      <c r="RSD161"/>
      <c r="RSE161"/>
      <c r="RSF161"/>
      <c r="RSG161"/>
      <c r="RSH161"/>
      <c r="RSI161"/>
      <c r="RSJ161"/>
      <c r="RSK161"/>
      <c r="RSL161"/>
      <c r="RSM161"/>
      <c r="RSN161"/>
      <c r="RSO161"/>
      <c r="RSP161"/>
      <c r="RSQ161"/>
      <c r="RSR161"/>
      <c r="RSS161"/>
      <c r="RST161"/>
      <c r="RSU161"/>
      <c r="RSV161"/>
      <c r="RSW161"/>
      <c r="RSX161"/>
      <c r="RSY161"/>
      <c r="RSZ161"/>
      <c r="RTA161"/>
      <c r="RTB161"/>
      <c r="RTC161"/>
      <c r="RTD161"/>
      <c r="RTE161"/>
      <c r="RTF161"/>
      <c r="RTG161"/>
      <c r="RTH161"/>
      <c r="RTI161"/>
      <c r="RTJ161"/>
      <c r="RTK161"/>
      <c r="RTL161"/>
      <c r="RTM161"/>
      <c r="RTN161"/>
      <c r="RTO161"/>
      <c r="RTP161"/>
      <c r="RTQ161"/>
      <c r="RTR161"/>
      <c r="RTS161"/>
      <c r="RTT161"/>
      <c r="RTU161"/>
      <c r="RTV161"/>
      <c r="RTW161"/>
      <c r="RTX161"/>
      <c r="RTY161"/>
      <c r="RTZ161"/>
      <c r="RUA161"/>
      <c r="RUB161"/>
      <c r="RUC161"/>
      <c r="RUD161"/>
      <c r="RUE161"/>
      <c r="RUF161"/>
      <c r="RUG161"/>
      <c r="RUH161"/>
      <c r="RUI161"/>
      <c r="RUJ161"/>
      <c r="RUK161"/>
      <c r="RUL161"/>
      <c r="RUM161"/>
      <c r="RUN161"/>
      <c r="RUO161"/>
      <c r="RUP161"/>
      <c r="RUQ161"/>
      <c r="RUR161"/>
      <c r="RUS161"/>
      <c r="RUT161"/>
      <c r="RUU161"/>
      <c r="RUV161"/>
      <c r="RUW161"/>
      <c r="RUX161"/>
      <c r="RUY161"/>
      <c r="RUZ161"/>
      <c r="RVA161"/>
      <c r="RVB161"/>
      <c r="RVC161"/>
      <c r="RVD161"/>
      <c r="RVE161"/>
      <c r="RVF161"/>
      <c r="RVG161"/>
      <c r="RVH161"/>
      <c r="RVI161"/>
      <c r="RVJ161"/>
      <c r="RVK161"/>
      <c r="RVL161"/>
      <c r="RVM161"/>
      <c r="RVN161"/>
      <c r="RVO161"/>
      <c r="RVP161"/>
      <c r="RVQ161"/>
      <c r="RVR161"/>
      <c r="RVS161"/>
      <c r="RVT161"/>
      <c r="RVU161"/>
      <c r="RVV161"/>
      <c r="RVW161"/>
      <c r="RVX161"/>
      <c r="RVY161"/>
      <c r="RVZ161"/>
      <c r="RWA161"/>
      <c r="RWB161"/>
      <c r="RWC161"/>
      <c r="RWD161"/>
      <c r="RWE161"/>
      <c r="RWF161"/>
      <c r="RWG161"/>
      <c r="RWH161"/>
      <c r="RWI161"/>
      <c r="RWJ161"/>
      <c r="RWK161"/>
      <c r="RWL161"/>
      <c r="RWM161"/>
      <c r="RWN161"/>
      <c r="RWO161"/>
      <c r="RWP161"/>
      <c r="RWQ161"/>
      <c r="RWR161"/>
      <c r="RWS161"/>
      <c r="RWT161"/>
      <c r="RWU161"/>
      <c r="RWV161"/>
      <c r="RWW161"/>
      <c r="RWX161"/>
      <c r="RWY161"/>
      <c r="RWZ161"/>
      <c r="RXA161"/>
      <c r="RXB161"/>
      <c r="RXC161"/>
      <c r="RXD161"/>
      <c r="RXE161"/>
      <c r="RXF161"/>
      <c r="RXG161"/>
      <c r="RXH161"/>
      <c r="RXI161"/>
      <c r="RXJ161"/>
      <c r="RXK161"/>
      <c r="RXL161"/>
      <c r="RXM161"/>
      <c r="RXN161"/>
      <c r="RXO161"/>
      <c r="RXP161"/>
      <c r="RXQ161"/>
      <c r="RXR161"/>
      <c r="RXS161"/>
      <c r="RXT161"/>
      <c r="RXU161"/>
      <c r="RXV161"/>
      <c r="RXW161"/>
      <c r="RXX161"/>
      <c r="RXY161"/>
      <c r="RXZ161"/>
      <c r="RYA161"/>
      <c r="RYB161"/>
      <c r="RYC161"/>
      <c r="RYD161"/>
      <c r="RYE161"/>
      <c r="RYF161"/>
      <c r="RYG161"/>
      <c r="RYH161"/>
      <c r="RYI161"/>
      <c r="RYJ161"/>
      <c r="RYK161"/>
      <c r="RYL161"/>
      <c r="RYM161"/>
      <c r="RYN161"/>
      <c r="RYO161"/>
      <c r="RYP161"/>
      <c r="RYQ161"/>
      <c r="RYR161"/>
      <c r="RYS161"/>
      <c r="RYT161"/>
      <c r="RYU161"/>
      <c r="RYV161"/>
      <c r="RYW161"/>
      <c r="RYX161"/>
      <c r="RYY161"/>
      <c r="RYZ161"/>
      <c r="RZA161"/>
      <c r="RZB161"/>
      <c r="RZC161"/>
      <c r="RZD161"/>
      <c r="RZE161"/>
      <c r="RZF161"/>
      <c r="RZG161"/>
      <c r="RZH161"/>
      <c r="RZI161"/>
      <c r="RZJ161"/>
      <c r="RZK161"/>
      <c r="RZL161"/>
      <c r="RZM161"/>
      <c r="RZN161"/>
      <c r="RZO161"/>
      <c r="RZP161"/>
      <c r="RZQ161"/>
      <c r="RZR161"/>
      <c r="RZS161"/>
      <c r="RZT161"/>
      <c r="RZU161"/>
      <c r="RZV161"/>
      <c r="RZW161"/>
      <c r="RZX161"/>
      <c r="RZY161"/>
      <c r="RZZ161"/>
      <c r="SAA161"/>
      <c r="SAB161"/>
      <c r="SAC161"/>
      <c r="SAD161"/>
      <c r="SAE161"/>
      <c r="SAF161"/>
      <c r="SAG161"/>
      <c r="SAH161"/>
      <c r="SAI161"/>
      <c r="SAJ161"/>
      <c r="SAK161"/>
      <c r="SAL161"/>
      <c r="SAM161"/>
      <c r="SAN161"/>
      <c r="SAO161"/>
      <c r="SAP161"/>
      <c r="SAQ161"/>
      <c r="SAR161"/>
      <c r="SAS161"/>
      <c r="SAT161"/>
      <c r="SAU161"/>
      <c r="SAV161"/>
      <c r="SAW161"/>
      <c r="SAX161"/>
      <c r="SAY161"/>
      <c r="SAZ161"/>
      <c r="SBA161"/>
      <c r="SBB161"/>
      <c r="SBC161"/>
      <c r="SBD161"/>
      <c r="SBE161"/>
      <c r="SBF161"/>
      <c r="SBG161"/>
      <c r="SBH161"/>
      <c r="SBI161"/>
      <c r="SBJ161"/>
      <c r="SBK161"/>
      <c r="SBL161"/>
      <c r="SBM161"/>
      <c r="SBN161"/>
      <c r="SBO161"/>
      <c r="SBP161"/>
      <c r="SBQ161"/>
      <c r="SBR161"/>
      <c r="SBS161"/>
      <c r="SBT161"/>
      <c r="SBU161"/>
      <c r="SBV161"/>
      <c r="SBW161"/>
      <c r="SBX161"/>
      <c r="SBY161"/>
      <c r="SBZ161"/>
      <c r="SCA161"/>
      <c r="SCB161"/>
      <c r="SCC161"/>
      <c r="SCD161"/>
      <c r="SCE161"/>
      <c r="SCF161"/>
      <c r="SCG161"/>
      <c r="SCH161"/>
      <c r="SCI161"/>
      <c r="SCJ161"/>
      <c r="SCK161"/>
      <c r="SCL161"/>
      <c r="SCM161"/>
      <c r="SCN161"/>
      <c r="SCO161"/>
      <c r="SCP161"/>
      <c r="SCQ161"/>
      <c r="SCR161"/>
      <c r="SCS161"/>
      <c r="SCT161"/>
      <c r="SCU161"/>
      <c r="SCV161"/>
      <c r="SCW161"/>
      <c r="SCX161"/>
      <c r="SCY161"/>
      <c r="SCZ161"/>
      <c r="SDA161"/>
      <c r="SDB161"/>
      <c r="SDC161"/>
      <c r="SDD161"/>
      <c r="SDE161"/>
      <c r="SDF161"/>
      <c r="SDG161"/>
      <c r="SDH161"/>
      <c r="SDI161"/>
      <c r="SDJ161"/>
      <c r="SDK161"/>
      <c r="SDL161"/>
      <c r="SDM161"/>
      <c r="SDN161"/>
      <c r="SDO161"/>
      <c r="SDP161"/>
      <c r="SDQ161"/>
      <c r="SDR161"/>
      <c r="SDS161"/>
      <c r="SDT161"/>
      <c r="SDU161"/>
      <c r="SDV161"/>
      <c r="SDW161"/>
      <c r="SDX161"/>
      <c r="SDY161"/>
      <c r="SDZ161"/>
      <c r="SEA161"/>
      <c r="SEB161"/>
      <c r="SEC161"/>
      <c r="SED161"/>
      <c r="SEE161"/>
      <c r="SEF161"/>
      <c r="SEG161"/>
      <c r="SEH161"/>
      <c r="SEI161"/>
      <c r="SEJ161"/>
      <c r="SEK161"/>
      <c r="SEL161"/>
      <c r="SEM161"/>
      <c r="SEN161"/>
      <c r="SEO161"/>
      <c r="SEP161"/>
      <c r="SEQ161"/>
      <c r="SER161"/>
      <c r="SES161"/>
      <c r="SET161"/>
      <c r="SEU161"/>
      <c r="SEV161"/>
      <c r="SEW161"/>
      <c r="SEX161"/>
      <c r="SEY161"/>
      <c r="SEZ161"/>
      <c r="SFA161"/>
      <c r="SFB161"/>
      <c r="SFC161"/>
      <c r="SFD161"/>
      <c r="SFE161"/>
      <c r="SFF161"/>
      <c r="SFG161"/>
      <c r="SFH161"/>
      <c r="SFI161"/>
      <c r="SFJ161"/>
      <c r="SFK161"/>
      <c r="SFL161"/>
      <c r="SFM161"/>
      <c r="SFN161"/>
      <c r="SFO161"/>
      <c r="SFP161"/>
      <c r="SFQ161"/>
      <c r="SFR161"/>
      <c r="SFS161"/>
      <c r="SFT161"/>
      <c r="SFU161"/>
      <c r="SFV161"/>
      <c r="SFW161"/>
      <c r="SFX161"/>
      <c r="SFY161"/>
      <c r="SFZ161"/>
      <c r="SGA161"/>
      <c r="SGB161"/>
      <c r="SGC161"/>
      <c r="SGD161"/>
      <c r="SGE161"/>
      <c r="SGF161"/>
      <c r="SGG161"/>
      <c r="SGH161"/>
      <c r="SGI161"/>
      <c r="SGJ161"/>
      <c r="SGK161"/>
      <c r="SGL161"/>
      <c r="SGM161"/>
      <c r="SGN161"/>
      <c r="SGO161"/>
      <c r="SGP161"/>
      <c r="SGQ161"/>
      <c r="SGR161"/>
      <c r="SGS161"/>
      <c r="SGT161"/>
      <c r="SGU161"/>
      <c r="SGV161"/>
      <c r="SGW161"/>
      <c r="SGX161"/>
      <c r="SGY161"/>
      <c r="SGZ161"/>
      <c r="SHA161"/>
      <c r="SHB161"/>
      <c r="SHC161"/>
      <c r="SHD161"/>
      <c r="SHE161"/>
      <c r="SHF161"/>
      <c r="SHG161"/>
      <c r="SHH161"/>
      <c r="SHI161"/>
      <c r="SHJ161"/>
      <c r="SHK161"/>
      <c r="SHL161"/>
      <c r="SHM161"/>
      <c r="SHN161"/>
      <c r="SHO161"/>
      <c r="SHP161"/>
      <c r="SHQ161"/>
      <c r="SHR161"/>
      <c r="SHS161"/>
      <c r="SHT161"/>
      <c r="SHU161"/>
      <c r="SHV161"/>
      <c r="SHW161"/>
      <c r="SHX161"/>
      <c r="SHY161"/>
      <c r="SHZ161"/>
      <c r="SIA161"/>
      <c r="SIB161"/>
      <c r="SIC161"/>
      <c r="SID161"/>
      <c r="SIE161"/>
      <c r="SIF161"/>
      <c r="SIG161"/>
      <c r="SIH161"/>
      <c r="SII161"/>
      <c r="SIJ161"/>
      <c r="SIK161"/>
      <c r="SIL161"/>
      <c r="SIM161"/>
      <c r="SIN161"/>
      <c r="SIO161"/>
      <c r="SIP161"/>
      <c r="SIQ161"/>
      <c r="SIR161"/>
      <c r="SIS161"/>
      <c r="SIT161"/>
      <c r="SIU161"/>
      <c r="SIV161"/>
      <c r="SIW161"/>
      <c r="SIX161"/>
      <c r="SIY161"/>
      <c r="SIZ161"/>
      <c r="SJA161"/>
      <c r="SJB161"/>
      <c r="SJC161"/>
      <c r="SJD161"/>
      <c r="SJE161"/>
      <c r="SJF161"/>
      <c r="SJG161"/>
      <c r="SJH161"/>
      <c r="SJI161"/>
      <c r="SJJ161"/>
      <c r="SJK161"/>
      <c r="SJL161"/>
      <c r="SJM161"/>
      <c r="SJN161"/>
      <c r="SJO161"/>
      <c r="SJP161"/>
      <c r="SJQ161"/>
      <c r="SJR161"/>
      <c r="SJS161"/>
      <c r="SJT161"/>
      <c r="SJU161"/>
      <c r="SJV161"/>
      <c r="SJW161"/>
      <c r="SJX161"/>
      <c r="SJY161"/>
      <c r="SJZ161"/>
      <c r="SKA161"/>
      <c r="SKB161"/>
      <c r="SKC161"/>
      <c r="SKD161"/>
      <c r="SKE161"/>
      <c r="SKF161"/>
      <c r="SKG161"/>
      <c r="SKH161"/>
      <c r="SKI161"/>
      <c r="SKJ161"/>
      <c r="SKK161"/>
      <c r="SKL161"/>
      <c r="SKM161"/>
      <c r="SKN161"/>
      <c r="SKO161"/>
      <c r="SKP161"/>
      <c r="SKQ161"/>
      <c r="SKR161"/>
      <c r="SKS161"/>
      <c r="SKT161"/>
      <c r="SKU161"/>
      <c r="SKV161"/>
      <c r="SKW161"/>
      <c r="SKX161"/>
      <c r="SKY161"/>
      <c r="SKZ161"/>
      <c r="SLA161"/>
      <c r="SLB161"/>
      <c r="SLC161"/>
      <c r="SLD161"/>
      <c r="SLE161"/>
      <c r="SLF161"/>
      <c r="SLG161"/>
      <c r="SLH161"/>
      <c r="SLI161"/>
      <c r="SLJ161"/>
      <c r="SLK161"/>
      <c r="SLL161"/>
      <c r="SLM161"/>
      <c r="SLN161"/>
      <c r="SLO161"/>
      <c r="SLP161"/>
      <c r="SLQ161"/>
      <c r="SLR161"/>
      <c r="SLS161"/>
      <c r="SLT161"/>
      <c r="SLU161"/>
      <c r="SLV161"/>
      <c r="SLW161"/>
      <c r="SLX161"/>
      <c r="SLY161"/>
      <c r="SLZ161"/>
      <c r="SMA161"/>
      <c r="SMB161"/>
      <c r="SMC161"/>
      <c r="SMD161"/>
      <c r="SME161"/>
      <c r="SMF161"/>
      <c r="SMG161"/>
      <c r="SMH161"/>
      <c r="SMI161"/>
      <c r="SMJ161"/>
      <c r="SMK161"/>
      <c r="SML161"/>
      <c r="SMM161"/>
      <c r="SMN161"/>
      <c r="SMO161"/>
      <c r="SMP161"/>
      <c r="SMQ161"/>
      <c r="SMR161"/>
      <c r="SMS161"/>
      <c r="SMT161"/>
      <c r="SMU161"/>
      <c r="SMV161"/>
      <c r="SMW161"/>
      <c r="SMX161"/>
      <c r="SMY161"/>
      <c r="SMZ161"/>
      <c r="SNA161"/>
      <c r="SNB161"/>
      <c r="SNC161"/>
      <c r="SND161"/>
      <c r="SNE161"/>
      <c r="SNF161"/>
      <c r="SNG161"/>
      <c r="SNH161"/>
      <c r="SNI161"/>
      <c r="SNJ161"/>
      <c r="SNK161"/>
      <c r="SNL161"/>
      <c r="SNM161"/>
      <c r="SNN161"/>
      <c r="SNO161"/>
      <c r="SNP161"/>
      <c r="SNQ161"/>
      <c r="SNR161"/>
      <c r="SNS161"/>
      <c r="SNT161"/>
      <c r="SNU161"/>
      <c r="SNV161"/>
      <c r="SNW161"/>
      <c r="SNX161"/>
      <c r="SNY161"/>
      <c r="SNZ161"/>
      <c r="SOA161"/>
      <c r="SOB161"/>
      <c r="SOC161"/>
      <c r="SOD161"/>
      <c r="SOE161"/>
      <c r="SOF161"/>
      <c r="SOG161"/>
      <c r="SOH161"/>
      <c r="SOI161"/>
      <c r="SOJ161"/>
      <c r="SOK161"/>
      <c r="SOL161"/>
      <c r="SOM161"/>
      <c r="SON161"/>
      <c r="SOO161"/>
      <c r="SOP161"/>
      <c r="SOQ161"/>
      <c r="SOR161"/>
      <c r="SOS161"/>
      <c r="SOT161"/>
      <c r="SOU161"/>
      <c r="SOV161"/>
      <c r="SOW161"/>
      <c r="SOX161"/>
      <c r="SOY161"/>
      <c r="SOZ161"/>
      <c r="SPA161"/>
      <c r="SPB161"/>
      <c r="SPC161"/>
      <c r="SPD161"/>
      <c r="SPE161"/>
      <c r="SPF161"/>
      <c r="SPG161"/>
      <c r="SPH161"/>
      <c r="SPI161"/>
      <c r="SPJ161"/>
      <c r="SPK161"/>
      <c r="SPL161"/>
      <c r="SPM161"/>
      <c r="SPN161"/>
      <c r="SPO161"/>
      <c r="SPP161"/>
      <c r="SPQ161"/>
      <c r="SPR161"/>
      <c r="SPS161"/>
      <c r="SPT161"/>
      <c r="SPU161"/>
      <c r="SPV161"/>
      <c r="SPW161"/>
      <c r="SPX161"/>
      <c r="SPY161"/>
      <c r="SPZ161"/>
      <c r="SQA161"/>
      <c r="SQB161"/>
      <c r="SQC161"/>
      <c r="SQD161"/>
      <c r="SQE161"/>
      <c r="SQF161"/>
      <c r="SQG161"/>
      <c r="SQH161"/>
      <c r="SQI161"/>
      <c r="SQJ161"/>
      <c r="SQK161"/>
      <c r="SQL161"/>
      <c r="SQM161"/>
      <c r="SQN161"/>
      <c r="SQO161"/>
      <c r="SQP161"/>
      <c r="SQQ161"/>
      <c r="SQR161"/>
      <c r="SQS161"/>
      <c r="SQT161"/>
      <c r="SQU161"/>
      <c r="SQV161"/>
      <c r="SQW161"/>
      <c r="SQX161"/>
      <c r="SQY161"/>
      <c r="SQZ161"/>
      <c r="SRA161"/>
      <c r="SRB161"/>
      <c r="SRC161"/>
      <c r="SRD161"/>
      <c r="SRE161"/>
      <c r="SRF161"/>
      <c r="SRG161"/>
      <c r="SRH161"/>
      <c r="SRI161"/>
      <c r="SRJ161"/>
      <c r="SRK161"/>
      <c r="SRL161"/>
      <c r="SRM161"/>
      <c r="SRN161"/>
      <c r="SRO161"/>
      <c r="SRP161"/>
      <c r="SRQ161"/>
      <c r="SRR161"/>
      <c r="SRS161"/>
      <c r="SRT161"/>
      <c r="SRU161"/>
      <c r="SRV161"/>
      <c r="SRW161"/>
      <c r="SRX161"/>
      <c r="SRY161"/>
      <c r="SRZ161"/>
      <c r="SSA161"/>
      <c r="SSB161"/>
      <c r="SSC161"/>
      <c r="SSD161"/>
      <c r="SSE161"/>
      <c r="SSF161"/>
      <c r="SSG161"/>
      <c r="SSH161"/>
      <c r="SSI161"/>
      <c r="SSJ161"/>
      <c r="SSK161"/>
      <c r="SSL161"/>
      <c r="SSM161"/>
      <c r="SSN161"/>
      <c r="SSO161"/>
      <c r="SSP161"/>
      <c r="SSQ161"/>
      <c r="SSR161"/>
      <c r="SSS161"/>
      <c r="SST161"/>
      <c r="SSU161"/>
      <c r="SSV161"/>
      <c r="SSW161"/>
      <c r="SSX161"/>
      <c r="SSY161"/>
      <c r="SSZ161"/>
      <c r="STA161"/>
      <c r="STB161"/>
      <c r="STC161"/>
      <c r="STD161"/>
      <c r="STE161"/>
      <c r="STF161"/>
      <c r="STG161"/>
      <c r="STH161"/>
      <c r="STI161"/>
      <c r="STJ161"/>
      <c r="STK161"/>
      <c r="STL161"/>
      <c r="STM161"/>
      <c r="STN161"/>
      <c r="STO161"/>
      <c r="STP161"/>
      <c r="STQ161"/>
      <c r="STR161"/>
      <c r="STS161"/>
      <c r="STT161"/>
      <c r="STU161"/>
      <c r="STV161"/>
      <c r="STW161"/>
      <c r="STX161"/>
      <c r="STY161"/>
      <c r="STZ161"/>
      <c r="SUA161"/>
      <c r="SUB161"/>
      <c r="SUC161"/>
      <c r="SUD161"/>
      <c r="SUE161"/>
      <c r="SUF161"/>
      <c r="SUG161"/>
      <c r="SUH161"/>
      <c r="SUI161"/>
      <c r="SUJ161"/>
      <c r="SUK161"/>
      <c r="SUL161"/>
      <c r="SUM161"/>
      <c r="SUN161"/>
      <c r="SUO161"/>
      <c r="SUP161"/>
      <c r="SUQ161"/>
      <c r="SUR161"/>
      <c r="SUS161"/>
      <c r="SUT161"/>
      <c r="SUU161"/>
      <c r="SUV161"/>
      <c r="SUW161"/>
      <c r="SUX161"/>
      <c r="SUY161"/>
      <c r="SUZ161"/>
      <c r="SVA161"/>
      <c r="SVB161"/>
      <c r="SVC161"/>
      <c r="SVD161"/>
      <c r="SVE161"/>
      <c r="SVF161"/>
      <c r="SVG161"/>
      <c r="SVH161"/>
      <c r="SVI161"/>
      <c r="SVJ161"/>
      <c r="SVK161"/>
      <c r="SVL161"/>
      <c r="SVM161"/>
      <c r="SVN161"/>
      <c r="SVO161"/>
      <c r="SVP161"/>
      <c r="SVQ161"/>
      <c r="SVR161"/>
      <c r="SVS161"/>
      <c r="SVT161"/>
      <c r="SVU161"/>
      <c r="SVV161"/>
      <c r="SVW161"/>
      <c r="SVX161"/>
      <c r="SVY161"/>
      <c r="SVZ161"/>
      <c r="SWA161"/>
      <c r="SWB161"/>
      <c r="SWC161"/>
      <c r="SWD161"/>
      <c r="SWE161"/>
      <c r="SWF161"/>
      <c r="SWG161"/>
      <c r="SWH161"/>
      <c r="SWI161"/>
      <c r="SWJ161"/>
      <c r="SWK161"/>
      <c r="SWL161"/>
      <c r="SWM161"/>
      <c r="SWN161"/>
      <c r="SWO161"/>
      <c r="SWP161"/>
      <c r="SWQ161"/>
      <c r="SWR161"/>
      <c r="SWS161"/>
      <c r="SWT161"/>
      <c r="SWU161"/>
      <c r="SWV161"/>
      <c r="SWW161"/>
      <c r="SWX161"/>
      <c r="SWY161"/>
      <c r="SWZ161"/>
      <c r="SXA161"/>
      <c r="SXB161"/>
      <c r="SXC161"/>
      <c r="SXD161"/>
      <c r="SXE161"/>
      <c r="SXF161"/>
      <c r="SXG161"/>
      <c r="SXH161"/>
      <c r="SXI161"/>
      <c r="SXJ161"/>
      <c r="SXK161"/>
      <c r="SXL161"/>
      <c r="SXM161"/>
      <c r="SXN161"/>
      <c r="SXO161"/>
      <c r="SXP161"/>
      <c r="SXQ161"/>
      <c r="SXR161"/>
      <c r="SXS161"/>
      <c r="SXT161"/>
      <c r="SXU161"/>
      <c r="SXV161"/>
      <c r="SXW161"/>
      <c r="SXX161"/>
      <c r="SXY161"/>
      <c r="SXZ161"/>
      <c r="SYA161"/>
      <c r="SYB161"/>
      <c r="SYC161"/>
      <c r="SYD161"/>
      <c r="SYE161"/>
      <c r="SYF161"/>
      <c r="SYG161"/>
      <c r="SYH161"/>
      <c r="SYI161"/>
      <c r="SYJ161"/>
      <c r="SYK161"/>
      <c r="SYL161"/>
      <c r="SYM161"/>
      <c r="SYN161"/>
      <c r="SYO161"/>
      <c r="SYP161"/>
      <c r="SYQ161"/>
      <c r="SYR161"/>
      <c r="SYS161"/>
      <c r="SYT161"/>
      <c r="SYU161"/>
      <c r="SYV161"/>
      <c r="SYW161"/>
      <c r="SYX161"/>
      <c r="SYY161"/>
      <c r="SYZ161"/>
      <c r="SZA161"/>
      <c r="SZB161"/>
      <c r="SZC161"/>
      <c r="SZD161"/>
      <c r="SZE161"/>
      <c r="SZF161"/>
      <c r="SZG161"/>
      <c r="SZH161"/>
      <c r="SZI161"/>
      <c r="SZJ161"/>
      <c r="SZK161"/>
      <c r="SZL161"/>
      <c r="SZM161"/>
      <c r="SZN161"/>
      <c r="SZO161"/>
      <c r="SZP161"/>
      <c r="SZQ161"/>
      <c r="SZR161"/>
      <c r="SZS161"/>
      <c r="SZT161"/>
      <c r="SZU161"/>
      <c r="SZV161"/>
      <c r="SZW161"/>
      <c r="SZX161"/>
      <c r="SZY161"/>
      <c r="SZZ161"/>
      <c r="TAA161"/>
      <c r="TAB161"/>
      <c r="TAC161"/>
      <c r="TAD161"/>
      <c r="TAE161"/>
      <c r="TAF161"/>
      <c r="TAG161"/>
      <c r="TAH161"/>
      <c r="TAI161"/>
      <c r="TAJ161"/>
      <c r="TAK161"/>
      <c r="TAL161"/>
      <c r="TAM161"/>
      <c r="TAN161"/>
      <c r="TAO161"/>
      <c r="TAP161"/>
      <c r="TAQ161"/>
      <c r="TAR161"/>
      <c r="TAS161"/>
      <c r="TAT161"/>
      <c r="TAU161"/>
      <c r="TAV161"/>
      <c r="TAW161"/>
      <c r="TAX161"/>
      <c r="TAY161"/>
      <c r="TAZ161"/>
      <c r="TBA161"/>
      <c r="TBB161"/>
      <c r="TBC161"/>
      <c r="TBD161"/>
      <c r="TBE161"/>
      <c r="TBF161"/>
      <c r="TBG161"/>
      <c r="TBH161"/>
      <c r="TBI161"/>
      <c r="TBJ161"/>
      <c r="TBK161"/>
      <c r="TBL161"/>
      <c r="TBM161"/>
      <c r="TBN161"/>
      <c r="TBO161"/>
      <c r="TBP161"/>
      <c r="TBQ161"/>
      <c r="TBR161"/>
      <c r="TBS161"/>
      <c r="TBT161"/>
      <c r="TBU161"/>
      <c r="TBV161"/>
      <c r="TBW161"/>
      <c r="TBX161"/>
      <c r="TBY161"/>
      <c r="TBZ161"/>
      <c r="TCA161"/>
      <c r="TCB161"/>
      <c r="TCC161"/>
      <c r="TCD161"/>
      <c r="TCE161"/>
      <c r="TCF161"/>
      <c r="TCG161"/>
      <c r="TCH161"/>
      <c r="TCI161"/>
      <c r="TCJ161"/>
      <c r="TCK161"/>
      <c r="TCL161"/>
      <c r="TCM161"/>
      <c r="TCN161"/>
      <c r="TCO161"/>
      <c r="TCP161"/>
      <c r="TCQ161"/>
      <c r="TCR161"/>
      <c r="TCS161"/>
      <c r="TCT161"/>
      <c r="TCU161"/>
      <c r="TCV161"/>
      <c r="TCW161"/>
      <c r="TCX161"/>
      <c r="TCY161"/>
      <c r="TCZ161"/>
      <c r="TDA161"/>
      <c r="TDB161"/>
      <c r="TDC161"/>
      <c r="TDD161"/>
      <c r="TDE161"/>
      <c r="TDF161"/>
      <c r="TDG161"/>
      <c r="TDH161"/>
      <c r="TDI161"/>
      <c r="TDJ161"/>
      <c r="TDK161"/>
      <c r="TDL161"/>
      <c r="TDM161"/>
      <c r="TDN161"/>
      <c r="TDO161"/>
      <c r="TDP161"/>
      <c r="TDQ161"/>
      <c r="TDR161"/>
      <c r="TDS161"/>
      <c r="TDT161"/>
      <c r="TDU161"/>
      <c r="TDV161"/>
      <c r="TDW161"/>
      <c r="TDX161"/>
      <c r="TDY161"/>
      <c r="TDZ161"/>
      <c r="TEA161"/>
      <c r="TEB161"/>
      <c r="TEC161"/>
      <c r="TED161"/>
      <c r="TEE161"/>
      <c r="TEF161"/>
      <c r="TEG161"/>
      <c r="TEH161"/>
      <c r="TEI161"/>
      <c r="TEJ161"/>
      <c r="TEK161"/>
      <c r="TEL161"/>
      <c r="TEM161"/>
      <c r="TEN161"/>
      <c r="TEO161"/>
      <c r="TEP161"/>
      <c r="TEQ161"/>
      <c r="TER161"/>
      <c r="TES161"/>
      <c r="TET161"/>
      <c r="TEU161"/>
      <c r="TEV161"/>
      <c r="TEW161"/>
      <c r="TEX161"/>
      <c r="TEY161"/>
      <c r="TEZ161"/>
      <c r="TFA161"/>
      <c r="TFB161"/>
      <c r="TFC161"/>
      <c r="TFD161"/>
      <c r="TFE161"/>
      <c r="TFF161"/>
      <c r="TFG161"/>
      <c r="TFH161"/>
      <c r="TFI161"/>
      <c r="TFJ161"/>
      <c r="TFK161"/>
      <c r="TFL161"/>
      <c r="TFM161"/>
      <c r="TFN161"/>
      <c r="TFO161"/>
      <c r="TFP161"/>
      <c r="TFQ161"/>
      <c r="TFR161"/>
      <c r="TFS161"/>
      <c r="TFT161"/>
      <c r="TFU161"/>
      <c r="TFV161"/>
      <c r="TFW161"/>
      <c r="TFX161"/>
      <c r="TFY161"/>
      <c r="TFZ161"/>
      <c r="TGA161"/>
      <c r="TGB161"/>
      <c r="TGC161"/>
      <c r="TGD161"/>
      <c r="TGE161"/>
      <c r="TGF161"/>
      <c r="TGG161"/>
      <c r="TGH161"/>
      <c r="TGI161"/>
      <c r="TGJ161"/>
      <c r="TGK161"/>
      <c r="TGL161"/>
      <c r="TGM161"/>
      <c r="TGN161"/>
      <c r="TGO161"/>
      <c r="TGP161"/>
      <c r="TGQ161"/>
      <c r="TGR161"/>
      <c r="TGS161"/>
      <c r="TGT161"/>
      <c r="TGU161"/>
      <c r="TGV161"/>
      <c r="TGW161"/>
      <c r="TGX161"/>
      <c r="TGY161"/>
      <c r="TGZ161"/>
      <c r="THA161"/>
      <c r="THB161"/>
      <c r="THC161"/>
      <c r="THD161"/>
      <c r="THE161"/>
      <c r="THF161"/>
      <c r="THG161"/>
      <c r="THH161"/>
      <c r="THI161"/>
      <c r="THJ161"/>
      <c r="THK161"/>
      <c r="THL161"/>
      <c r="THM161"/>
      <c r="THN161"/>
      <c r="THO161"/>
      <c r="THP161"/>
      <c r="THQ161"/>
      <c r="THR161"/>
      <c r="THS161"/>
      <c r="THT161"/>
      <c r="THU161"/>
      <c r="THV161"/>
      <c r="THW161"/>
      <c r="THX161"/>
      <c r="THY161"/>
      <c r="THZ161"/>
      <c r="TIA161"/>
      <c r="TIB161"/>
      <c r="TIC161"/>
      <c r="TID161"/>
      <c r="TIE161"/>
      <c r="TIF161"/>
      <c r="TIG161"/>
      <c r="TIH161"/>
      <c r="TII161"/>
      <c r="TIJ161"/>
      <c r="TIK161"/>
      <c r="TIL161"/>
      <c r="TIM161"/>
      <c r="TIN161"/>
      <c r="TIO161"/>
      <c r="TIP161"/>
      <c r="TIQ161"/>
      <c r="TIR161"/>
      <c r="TIS161"/>
      <c r="TIT161"/>
      <c r="TIU161"/>
      <c r="TIV161"/>
      <c r="TIW161"/>
      <c r="TIX161"/>
      <c r="TIY161"/>
      <c r="TIZ161"/>
      <c r="TJA161"/>
      <c r="TJB161"/>
      <c r="TJC161"/>
      <c r="TJD161"/>
      <c r="TJE161"/>
      <c r="TJF161"/>
      <c r="TJG161"/>
      <c r="TJH161"/>
      <c r="TJI161"/>
      <c r="TJJ161"/>
      <c r="TJK161"/>
      <c r="TJL161"/>
      <c r="TJM161"/>
      <c r="TJN161"/>
      <c r="TJO161"/>
      <c r="TJP161"/>
      <c r="TJQ161"/>
      <c r="TJR161"/>
      <c r="TJS161"/>
      <c r="TJT161"/>
      <c r="TJU161"/>
      <c r="TJV161"/>
      <c r="TJW161"/>
      <c r="TJX161"/>
      <c r="TJY161"/>
      <c r="TJZ161"/>
      <c r="TKA161"/>
      <c r="TKB161"/>
      <c r="TKC161"/>
      <c r="TKD161"/>
      <c r="TKE161"/>
      <c r="TKF161"/>
      <c r="TKG161"/>
      <c r="TKH161"/>
      <c r="TKI161"/>
      <c r="TKJ161"/>
      <c r="TKK161"/>
      <c r="TKL161"/>
      <c r="TKM161"/>
      <c r="TKN161"/>
      <c r="TKO161"/>
      <c r="TKP161"/>
      <c r="TKQ161"/>
      <c r="TKR161"/>
      <c r="TKS161"/>
      <c r="TKT161"/>
      <c r="TKU161"/>
      <c r="TKV161"/>
      <c r="TKW161"/>
      <c r="TKX161"/>
      <c r="TKY161"/>
      <c r="TKZ161"/>
      <c r="TLA161"/>
      <c r="TLB161"/>
      <c r="TLC161"/>
      <c r="TLD161"/>
      <c r="TLE161"/>
      <c r="TLF161"/>
      <c r="TLG161"/>
      <c r="TLH161"/>
      <c r="TLI161"/>
      <c r="TLJ161"/>
      <c r="TLK161"/>
      <c r="TLL161"/>
      <c r="TLM161"/>
      <c r="TLN161"/>
      <c r="TLO161"/>
      <c r="TLP161"/>
      <c r="TLQ161"/>
      <c r="TLR161"/>
      <c r="TLS161"/>
      <c r="TLT161"/>
      <c r="TLU161"/>
      <c r="TLV161"/>
      <c r="TLW161"/>
      <c r="TLX161"/>
      <c r="TLY161"/>
      <c r="TLZ161"/>
      <c r="TMA161"/>
      <c r="TMB161"/>
      <c r="TMC161"/>
      <c r="TMD161"/>
      <c r="TME161"/>
      <c r="TMF161"/>
      <c r="TMG161"/>
      <c r="TMH161"/>
      <c r="TMI161"/>
      <c r="TMJ161"/>
      <c r="TMK161"/>
      <c r="TML161"/>
      <c r="TMM161"/>
      <c r="TMN161"/>
      <c r="TMO161"/>
      <c r="TMP161"/>
      <c r="TMQ161"/>
      <c r="TMR161"/>
      <c r="TMS161"/>
      <c r="TMT161"/>
      <c r="TMU161"/>
      <c r="TMV161"/>
      <c r="TMW161"/>
      <c r="TMX161"/>
      <c r="TMY161"/>
      <c r="TMZ161"/>
      <c r="TNA161"/>
      <c r="TNB161"/>
      <c r="TNC161"/>
      <c r="TND161"/>
      <c r="TNE161"/>
      <c r="TNF161"/>
      <c r="TNG161"/>
      <c r="TNH161"/>
      <c r="TNI161"/>
      <c r="TNJ161"/>
      <c r="TNK161"/>
      <c r="TNL161"/>
      <c r="TNM161"/>
      <c r="TNN161"/>
      <c r="TNO161"/>
      <c r="TNP161"/>
      <c r="TNQ161"/>
      <c r="TNR161"/>
      <c r="TNS161"/>
      <c r="TNT161"/>
      <c r="TNU161"/>
      <c r="TNV161"/>
      <c r="TNW161"/>
      <c r="TNX161"/>
      <c r="TNY161"/>
      <c r="TNZ161"/>
      <c r="TOA161"/>
      <c r="TOB161"/>
      <c r="TOC161"/>
      <c r="TOD161"/>
      <c r="TOE161"/>
      <c r="TOF161"/>
      <c r="TOG161"/>
      <c r="TOH161"/>
      <c r="TOI161"/>
      <c r="TOJ161"/>
      <c r="TOK161"/>
      <c r="TOL161"/>
      <c r="TOM161"/>
      <c r="TON161"/>
      <c r="TOO161"/>
      <c r="TOP161"/>
      <c r="TOQ161"/>
      <c r="TOR161"/>
      <c r="TOS161"/>
      <c r="TOT161"/>
      <c r="TOU161"/>
      <c r="TOV161"/>
      <c r="TOW161"/>
      <c r="TOX161"/>
      <c r="TOY161"/>
      <c r="TOZ161"/>
      <c r="TPA161"/>
      <c r="TPB161"/>
      <c r="TPC161"/>
      <c r="TPD161"/>
      <c r="TPE161"/>
      <c r="TPF161"/>
      <c r="TPG161"/>
      <c r="TPH161"/>
      <c r="TPI161"/>
      <c r="TPJ161"/>
      <c r="TPK161"/>
      <c r="TPL161"/>
      <c r="TPM161"/>
      <c r="TPN161"/>
      <c r="TPO161"/>
      <c r="TPP161"/>
      <c r="TPQ161"/>
      <c r="TPR161"/>
      <c r="TPS161"/>
      <c r="TPT161"/>
      <c r="TPU161"/>
      <c r="TPV161"/>
      <c r="TPW161"/>
      <c r="TPX161"/>
      <c r="TPY161"/>
      <c r="TPZ161"/>
      <c r="TQA161"/>
      <c r="TQB161"/>
      <c r="TQC161"/>
      <c r="TQD161"/>
      <c r="TQE161"/>
      <c r="TQF161"/>
      <c r="TQG161"/>
      <c r="TQH161"/>
      <c r="TQI161"/>
      <c r="TQJ161"/>
      <c r="TQK161"/>
      <c r="TQL161"/>
      <c r="TQM161"/>
      <c r="TQN161"/>
      <c r="TQO161"/>
      <c r="TQP161"/>
      <c r="TQQ161"/>
      <c r="TQR161"/>
      <c r="TQS161"/>
      <c r="TQT161"/>
      <c r="TQU161"/>
      <c r="TQV161"/>
      <c r="TQW161"/>
      <c r="TQX161"/>
      <c r="TQY161"/>
      <c r="TQZ161"/>
      <c r="TRA161"/>
      <c r="TRB161"/>
      <c r="TRC161"/>
      <c r="TRD161"/>
      <c r="TRE161"/>
      <c r="TRF161"/>
      <c r="TRG161"/>
      <c r="TRH161"/>
      <c r="TRI161"/>
      <c r="TRJ161"/>
      <c r="TRK161"/>
      <c r="TRL161"/>
      <c r="TRM161"/>
      <c r="TRN161"/>
      <c r="TRO161"/>
      <c r="TRP161"/>
      <c r="TRQ161"/>
      <c r="TRR161"/>
      <c r="TRS161"/>
      <c r="TRT161"/>
      <c r="TRU161"/>
      <c r="TRV161"/>
      <c r="TRW161"/>
      <c r="TRX161"/>
      <c r="TRY161"/>
      <c r="TRZ161"/>
      <c r="TSA161"/>
      <c r="TSB161"/>
      <c r="TSC161"/>
      <c r="TSD161"/>
      <c r="TSE161"/>
      <c r="TSF161"/>
      <c r="TSG161"/>
      <c r="TSH161"/>
      <c r="TSI161"/>
      <c r="TSJ161"/>
      <c r="TSK161"/>
      <c r="TSL161"/>
      <c r="TSM161"/>
      <c r="TSN161"/>
      <c r="TSO161"/>
      <c r="TSP161"/>
      <c r="TSQ161"/>
      <c r="TSR161"/>
      <c r="TSS161"/>
      <c r="TST161"/>
      <c r="TSU161"/>
      <c r="TSV161"/>
      <c r="TSW161"/>
      <c r="TSX161"/>
      <c r="TSY161"/>
      <c r="TSZ161"/>
      <c r="TTA161"/>
      <c r="TTB161"/>
      <c r="TTC161"/>
      <c r="TTD161"/>
      <c r="TTE161"/>
      <c r="TTF161"/>
      <c r="TTG161"/>
      <c r="TTH161"/>
      <c r="TTI161"/>
      <c r="TTJ161"/>
      <c r="TTK161"/>
      <c r="TTL161"/>
      <c r="TTM161"/>
      <c r="TTN161"/>
      <c r="TTO161"/>
      <c r="TTP161"/>
      <c r="TTQ161"/>
      <c r="TTR161"/>
      <c r="TTS161"/>
      <c r="TTT161"/>
      <c r="TTU161"/>
      <c r="TTV161"/>
      <c r="TTW161"/>
      <c r="TTX161"/>
      <c r="TTY161"/>
      <c r="TTZ161"/>
      <c r="TUA161"/>
      <c r="TUB161"/>
      <c r="TUC161"/>
      <c r="TUD161"/>
      <c r="TUE161"/>
      <c r="TUF161"/>
      <c r="TUG161"/>
      <c r="TUH161"/>
      <c r="TUI161"/>
      <c r="TUJ161"/>
      <c r="TUK161"/>
      <c r="TUL161"/>
      <c r="TUM161"/>
      <c r="TUN161"/>
      <c r="TUO161"/>
      <c r="TUP161"/>
      <c r="TUQ161"/>
      <c r="TUR161"/>
      <c r="TUS161"/>
      <c r="TUT161"/>
      <c r="TUU161"/>
      <c r="TUV161"/>
      <c r="TUW161"/>
      <c r="TUX161"/>
      <c r="TUY161"/>
      <c r="TUZ161"/>
      <c r="TVA161"/>
      <c r="TVB161"/>
      <c r="TVC161"/>
      <c r="TVD161"/>
      <c r="TVE161"/>
      <c r="TVF161"/>
      <c r="TVG161"/>
      <c r="TVH161"/>
      <c r="TVI161"/>
      <c r="TVJ161"/>
      <c r="TVK161"/>
      <c r="TVL161"/>
      <c r="TVM161"/>
      <c r="TVN161"/>
      <c r="TVO161"/>
      <c r="TVP161"/>
      <c r="TVQ161"/>
      <c r="TVR161"/>
      <c r="TVS161"/>
      <c r="TVT161"/>
      <c r="TVU161"/>
      <c r="TVV161"/>
      <c r="TVW161"/>
      <c r="TVX161"/>
      <c r="TVY161"/>
      <c r="TVZ161"/>
      <c r="TWA161"/>
      <c r="TWB161"/>
      <c r="TWC161"/>
      <c r="TWD161"/>
      <c r="TWE161"/>
      <c r="TWF161"/>
      <c r="TWG161"/>
      <c r="TWH161"/>
      <c r="TWI161"/>
      <c r="TWJ161"/>
      <c r="TWK161"/>
      <c r="TWL161"/>
      <c r="TWM161"/>
      <c r="TWN161"/>
      <c r="TWO161"/>
      <c r="TWP161"/>
      <c r="TWQ161"/>
      <c r="TWR161"/>
      <c r="TWS161"/>
      <c r="TWT161"/>
      <c r="TWU161"/>
      <c r="TWV161"/>
      <c r="TWW161"/>
      <c r="TWX161"/>
      <c r="TWY161"/>
      <c r="TWZ161"/>
      <c r="TXA161"/>
      <c r="TXB161"/>
      <c r="TXC161"/>
      <c r="TXD161"/>
      <c r="TXE161"/>
      <c r="TXF161"/>
      <c r="TXG161"/>
      <c r="TXH161"/>
      <c r="TXI161"/>
      <c r="TXJ161"/>
      <c r="TXK161"/>
      <c r="TXL161"/>
      <c r="TXM161"/>
      <c r="TXN161"/>
      <c r="TXO161"/>
      <c r="TXP161"/>
      <c r="TXQ161"/>
      <c r="TXR161"/>
      <c r="TXS161"/>
      <c r="TXT161"/>
      <c r="TXU161"/>
      <c r="TXV161"/>
      <c r="TXW161"/>
      <c r="TXX161"/>
      <c r="TXY161"/>
      <c r="TXZ161"/>
      <c r="TYA161"/>
      <c r="TYB161"/>
      <c r="TYC161"/>
      <c r="TYD161"/>
      <c r="TYE161"/>
      <c r="TYF161"/>
      <c r="TYG161"/>
      <c r="TYH161"/>
      <c r="TYI161"/>
      <c r="TYJ161"/>
      <c r="TYK161"/>
      <c r="TYL161"/>
      <c r="TYM161"/>
      <c r="TYN161"/>
      <c r="TYO161"/>
      <c r="TYP161"/>
      <c r="TYQ161"/>
      <c r="TYR161"/>
      <c r="TYS161"/>
      <c r="TYT161"/>
      <c r="TYU161"/>
      <c r="TYV161"/>
      <c r="TYW161"/>
      <c r="TYX161"/>
      <c r="TYY161"/>
      <c r="TYZ161"/>
      <c r="TZA161"/>
      <c r="TZB161"/>
      <c r="TZC161"/>
      <c r="TZD161"/>
      <c r="TZE161"/>
      <c r="TZF161"/>
      <c r="TZG161"/>
      <c r="TZH161"/>
      <c r="TZI161"/>
      <c r="TZJ161"/>
      <c r="TZK161"/>
      <c r="TZL161"/>
      <c r="TZM161"/>
      <c r="TZN161"/>
      <c r="TZO161"/>
      <c r="TZP161"/>
      <c r="TZQ161"/>
      <c r="TZR161"/>
      <c r="TZS161"/>
      <c r="TZT161"/>
      <c r="TZU161"/>
      <c r="TZV161"/>
      <c r="TZW161"/>
      <c r="TZX161"/>
      <c r="TZY161"/>
      <c r="TZZ161"/>
      <c r="UAA161"/>
      <c r="UAB161"/>
      <c r="UAC161"/>
      <c r="UAD161"/>
      <c r="UAE161"/>
      <c r="UAF161"/>
      <c r="UAG161"/>
      <c r="UAH161"/>
      <c r="UAI161"/>
      <c r="UAJ161"/>
      <c r="UAK161"/>
      <c r="UAL161"/>
      <c r="UAM161"/>
      <c r="UAN161"/>
      <c r="UAO161"/>
      <c r="UAP161"/>
      <c r="UAQ161"/>
      <c r="UAR161"/>
      <c r="UAS161"/>
      <c r="UAT161"/>
      <c r="UAU161"/>
      <c r="UAV161"/>
      <c r="UAW161"/>
      <c r="UAX161"/>
      <c r="UAY161"/>
      <c r="UAZ161"/>
      <c r="UBA161"/>
      <c r="UBB161"/>
      <c r="UBC161"/>
      <c r="UBD161"/>
      <c r="UBE161"/>
      <c r="UBF161"/>
      <c r="UBG161"/>
      <c r="UBH161"/>
      <c r="UBI161"/>
      <c r="UBJ161"/>
      <c r="UBK161"/>
      <c r="UBL161"/>
      <c r="UBM161"/>
      <c r="UBN161"/>
      <c r="UBO161"/>
      <c r="UBP161"/>
      <c r="UBQ161"/>
      <c r="UBR161"/>
      <c r="UBS161"/>
      <c r="UBT161"/>
      <c r="UBU161"/>
      <c r="UBV161"/>
      <c r="UBW161"/>
      <c r="UBX161"/>
      <c r="UBY161"/>
      <c r="UBZ161"/>
      <c r="UCA161"/>
      <c r="UCB161"/>
      <c r="UCC161"/>
      <c r="UCD161"/>
      <c r="UCE161"/>
      <c r="UCF161"/>
      <c r="UCG161"/>
      <c r="UCH161"/>
      <c r="UCI161"/>
      <c r="UCJ161"/>
      <c r="UCK161"/>
      <c r="UCL161"/>
      <c r="UCM161"/>
      <c r="UCN161"/>
      <c r="UCO161"/>
      <c r="UCP161"/>
      <c r="UCQ161"/>
      <c r="UCR161"/>
      <c r="UCS161"/>
      <c r="UCT161"/>
      <c r="UCU161"/>
      <c r="UCV161"/>
      <c r="UCW161"/>
      <c r="UCX161"/>
      <c r="UCY161"/>
      <c r="UCZ161"/>
      <c r="UDA161"/>
      <c r="UDB161"/>
      <c r="UDC161"/>
      <c r="UDD161"/>
      <c r="UDE161"/>
      <c r="UDF161"/>
      <c r="UDG161"/>
      <c r="UDH161"/>
      <c r="UDI161"/>
      <c r="UDJ161"/>
      <c r="UDK161"/>
      <c r="UDL161"/>
      <c r="UDM161"/>
      <c r="UDN161"/>
      <c r="UDO161"/>
      <c r="UDP161"/>
      <c r="UDQ161"/>
      <c r="UDR161"/>
      <c r="UDS161"/>
      <c r="UDT161"/>
      <c r="UDU161"/>
      <c r="UDV161"/>
      <c r="UDW161"/>
      <c r="UDX161"/>
      <c r="UDY161"/>
      <c r="UDZ161"/>
      <c r="UEA161"/>
      <c r="UEB161"/>
      <c r="UEC161"/>
      <c r="UED161"/>
      <c r="UEE161"/>
      <c r="UEF161"/>
      <c r="UEG161"/>
      <c r="UEH161"/>
      <c r="UEI161"/>
      <c r="UEJ161"/>
      <c r="UEK161"/>
      <c r="UEL161"/>
      <c r="UEM161"/>
      <c r="UEN161"/>
      <c r="UEO161"/>
      <c r="UEP161"/>
      <c r="UEQ161"/>
      <c r="UER161"/>
      <c r="UES161"/>
      <c r="UET161"/>
      <c r="UEU161"/>
      <c r="UEV161"/>
      <c r="UEW161"/>
      <c r="UEX161"/>
      <c r="UEY161"/>
      <c r="UEZ161"/>
      <c r="UFA161"/>
      <c r="UFB161"/>
      <c r="UFC161"/>
      <c r="UFD161"/>
      <c r="UFE161"/>
      <c r="UFF161"/>
      <c r="UFG161"/>
      <c r="UFH161"/>
      <c r="UFI161"/>
      <c r="UFJ161"/>
      <c r="UFK161"/>
      <c r="UFL161"/>
      <c r="UFM161"/>
      <c r="UFN161"/>
      <c r="UFO161"/>
      <c r="UFP161"/>
      <c r="UFQ161"/>
      <c r="UFR161"/>
      <c r="UFS161"/>
      <c r="UFT161"/>
      <c r="UFU161"/>
      <c r="UFV161"/>
      <c r="UFW161"/>
      <c r="UFX161"/>
      <c r="UFY161"/>
      <c r="UFZ161"/>
      <c r="UGA161"/>
      <c r="UGB161"/>
      <c r="UGC161"/>
      <c r="UGD161"/>
      <c r="UGE161"/>
      <c r="UGF161"/>
      <c r="UGG161"/>
      <c r="UGH161"/>
      <c r="UGI161"/>
      <c r="UGJ161"/>
      <c r="UGK161"/>
      <c r="UGL161"/>
      <c r="UGM161"/>
      <c r="UGN161"/>
      <c r="UGO161"/>
      <c r="UGP161"/>
      <c r="UGQ161"/>
      <c r="UGR161"/>
      <c r="UGS161"/>
      <c r="UGT161"/>
      <c r="UGU161"/>
      <c r="UGV161"/>
      <c r="UGW161"/>
      <c r="UGX161"/>
      <c r="UGY161"/>
      <c r="UGZ161"/>
      <c r="UHA161"/>
      <c r="UHB161"/>
      <c r="UHC161"/>
      <c r="UHD161"/>
      <c r="UHE161"/>
      <c r="UHF161"/>
      <c r="UHG161"/>
      <c r="UHH161"/>
      <c r="UHI161"/>
      <c r="UHJ161"/>
      <c r="UHK161"/>
      <c r="UHL161"/>
      <c r="UHM161"/>
      <c r="UHN161"/>
      <c r="UHO161"/>
      <c r="UHP161"/>
      <c r="UHQ161"/>
      <c r="UHR161"/>
      <c r="UHS161"/>
      <c r="UHT161"/>
      <c r="UHU161"/>
      <c r="UHV161"/>
      <c r="UHW161"/>
      <c r="UHX161"/>
      <c r="UHY161"/>
      <c r="UHZ161"/>
      <c r="UIA161"/>
      <c r="UIB161"/>
      <c r="UIC161"/>
      <c r="UID161"/>
      <c r="UIE161"/>
      <c r="UIF161"/>
      <c r="UIG161"/>
      <c r="UIH161"/>
      <c r="UII161"/>
      <c r="UIJ161"/>
      <c r="UIK161"/>
      <c r="UIL161"/>
      <c r="UIM161"/>
      <c r="UIN161"/>
      <c r="UIO161"/>
      <c r="UIP161"/>
      <c r="UIQ161"/>
      <c r="UIR161"/>
      <c r="UIS161"/>
      <c r="UIT161"/>
      <c r="UIU161"/>
      <c r="UIV161"/>
      <c r="UIW161"/>
      <c r="UIX161"/>
      <c r="UIY161"/>
      <c r="UIZ161"/>
      <c r="UJA161"/>
      <c r="UJB161"/>
      <c r="UJC161"/>
      <c r="UJD161"/>
      <c r="UJE161"/>
      <c r="UJF161"/>
      <c r="UJG161"/>
      <c r="UJH161"/>
      <c r="UJI161"/>
      <c r="UJJ161"/>
      <c r="UJK161"/>
      <c r="UJL161"/>
      <c r="UJM161"/>
      <c r="UJN161"/>
      <c r="UJO161"/>
      <c r="UJP161"/>
      <c r="UJQ161"/>
      <c r="UJR161"/>
      <c r="UJS161"/>
      <c r="UJT161"/>
      <c r="UJU161"/>
      <c r="UJV161"/>
      <c r="UJW161"/>
      <c r="UJX161"/>
      <c r="UJY161"/>
      <c r="UJZ161"/>
      <c r="UKA161"/>
      <c r="UKB161"/>
      <c r="UKC161"/>
      <c r="UKD161"/>
      <c r="UKE161"/>
      <c r="UKF161"/>
      <c r="UKG161"/>
      <c r="UKH161"/>
      <c r="UKI161"/>
      <c r="UKJ161"/>
      <c r="UKK161"/>
      <c r="UKL161"/>
      <c r="UKM161"/>
      <c r="UKN161"/>
      <c r="UKO161"/>
      <c r="UKP161"/>
      <c r="UKQ161"/>
      <c r="UKR161"/>
      <c r="UKS161"/>
      <c r="UKT161"/>
      <c r="UKU161"/>
      <c r="UKV161"/>
      <c r="UKW161"/>
      <c r="UKX161"/>
      <c r="UKY161"/>
      <c r="UKZ161"/>
      <c r="ULA161"/>
      <c r="ULB161"/>
      <c r="ULC161"/>
      <c r="ULD161"/>
      <c r="ULE161"/>
      <c r="ULF161"/>
      <c r="ULG161"/>
      <c r="ULH161"/>
      <c r="ULI161"/>
      <c r="ULJ161"/>
      <c r="ULK161"/>
      <c r="ULL161"/>
      <c r="ULM161"/>
      <c r="ULN161"/>
      <c r="ULO161"/>
      <c r="ULP161"/>
      <c r="ULQ161"/>
      <c r="ULR161"/>
      <c r="ULS161"/>
      <c r="ULT161"/>
      <c r="ULU161"/>
      <c r="ULV161"/>
      <c r="ULW161"/>
      <c r="ULX161"/>
      <c r="ULY161"/>
      <c r="ULZ161"/>
      <c r="UMA161"/>
      <c r="UMB161"/>
      <c r="UMC161"/>
      <c r="UMD161"/>
      <c r="UME161"/>
      <c r="UMF161"/>
      <c r="UMG161"/>
      <c r="UMH161"/>
      <c r="UMI161"/>
      <c r="UMJ161"/>
      <c r="UMK161"/>
      <c r="UML161"/>
      <c r="UMM161"/>
      <c r="UMN161"/>
      <c r="UMO161"/>
      <c r="UMP161"/>
      <c r="UMQ161"/>
      <c r="UMR161"/>
      <c r="UMS161"/>
      <c r="UMT161"/>
      <c r="UMU161"/>
      <c r="UMV161"/>
      <c r="UMW161"/>
      <c r="UMX161"/>
      <c r="UMY161"/>
      <c r="UMZ161"/>
      <c r="UNA161"/>
      <c r="UNB161"/>
      <c r="UNC161"/>
      <c r="UND161"/>
      <c r="UNE161"/>
      <c r="UNF161"/>
      <c r="UNG161"/>
      <c r="UNH161"/>
      <c r="UNI161"/>
      <c r="UNJ161"/>
      <c r="UNK161"/>
      <c r="UNL161"/>
      <c r="UNM161"/>
      <c r="UNN161"/>
      <c r="UNO161"/>
      <c r="UNP161"/>
      <c r="UNQ161"/>
      <c r="UNR161"/>
      <c r="UNS161"/>
      <c r="UNT161"/>
      <c r="UNU161"/>
      <c r="UNV161"/>
      <c r="UNW161"/>
      <c r="UNX161"/>
      <c r="UNY161"/>
      <c r="UNZ161"/>
      <c r="UOA161"/>
      <c r="UOB161"/>
      <c r="UOC161"/>
      <c r="UOD161"/>
      <c r="UOE161"/>
      <c r="UOF161"/>
      <c r="UOG161"/>
      <c r="UOH161"/>
      <c r="UOI161"/>
      <c r="UOJ161"/>
      <c r="UOK161"/>
      <c r="UOL161"/>
      <c r="UOM161"/>
      <c r="UON161"/>
      <c r="UOO161"/>
      <c r="UOP161"/>
      <c r="UOQ161"/>
      <c r="UOR161"/>
      <c r="UOS161"/>
      <c r="UOT161"/>
      <c r="UOU161"/>
      <c r="UOV161"/>
      <c r="UOW161"/>
      <c r="UOX161"/>
      <c r="UOY161"/>
      <c r="UOZ161"/>
      <c r="UPA161"/>
      <c r="UPB161"/>
      <c r="UPC161"/>
      <c r="UPD161"/>
      <c r="UPE161"/>
      <c r="UPF161"/>
      <c r="UPG161"/>
      <c r="UPH161"/>
      <c r="UPI161"/>
      <c r="UPJ161"/>
      <c r="UPK161"/>
      <c r="UPL161"/>
      <c r="UPM161"/>
      <c r="UPN161"/>
      <c r="UPO161"/>
      <c r="UPP161"/>
      <c r="UPQ161"/>
      <c r="UPR161"/>
      <c r="UPS161"/>
      <c r="UPT161"/>
      <c r="UPU161"/>
      <c r="UPV161"/>
      <c r="UPW161"/>
      <c r="UPX161"/>
      <c r="UPY161"/>
      <c r="UPZ161"/>
      <c r="UQA161"/>
      <c r="UQB161"/>
      <c r="UQC161"/>
      <c r="UQD161"/>
      <c r="UQE161"/>
      <c r="UQF161"/>
      <c r="UQG161"/>
      <c r="UQH161"/>
      <c r="UQI161"/>
      <c r="UQJ161"/>
      <c r="UQK161"/>
      <c r="UQL161"/>
      <c r="UQM161"/>
      <c r="UQN161"/>
      <c r="UQO161"/>
      <c r="UQP161"/>
      <c r="UQQ161"/>
      <c r="UQR161"/>
      <c r="UQS161"/>
      <c r="UQT161"/>
      <c r="UQU161"/>
      <c r="UQV161"/>
      <c r="UQW161"/>
      <c r="UQX161"/>
      <c r="UQY161"/>
      <c r="UQZ161"/>
      <c r="URA161"/>
      <c r="URB161"/>
      <c r="URC161"/>
      <c r="URD161"/>
      <c r="URE161"/>
      <c r="URF161"/>
      <c r="URG161"/>
      <c r="URH161"/>
      <c r="URI161"/>
      <c r="URJ161"/>
      <c r="URK161"/>
      <c r="URL161"/>
      <c r="URM161"/>
      <c r="URN161"/>
      <c r="URO161"/>
      <c r="URP161"/>
      <c r="URQ161"/>
      <c r="URR161"/>
      <c r="URS161"/>
      <c r="URT161"/>
      <c r="URU161"/>
      <c r="URV161"/>
      <c r="URW161"/>
      <c r="URX161"/>
      <c r="URY161"/>
      <c r="URZ161"/>
      <c r="USA161"/>
      <c r="USB161"/>
      <c r="USC161"/>
      <c r="USD161"/>
      <c r="USE161"/>
      <c r="USF161"/>
      <c r="USG161"/>
      <c r="USH161"/>
      <c r="USI161"/>
      <c r="USJ161"/>
      <c r="USK161"/>
      <c r="USL161"/>
      <c r="USM161"/>
      <c r="USN161"/>
      <c r="USO161"/>
      <c r="USP161"/>
      <c r="USQ161"/>
      <c r="USR161"/>
      <c r="USS161"/>
      <c r="UST161"/>
      <c r="USU161"/>
      <c r="USV161"/>
      <c r="USW161"/>
      <c r="USX161"/>
      <c r="USY161"/>
      <c r="USZ161"/>
      <c r="UTA161"/>
      <c r="UTB161"/>
      <c r="UTC161"/>
      <c r="UTD161"/>
      <c r="UTE161"/>
      <c r="UTF161"/>
      <c r="UTG161"/>
      <c r="UTH161"/>
      <c r="UTI161"/>
      <c r="UTJ161"/>
      <c r="UTK161"/>
      <c r="UTL161"/>
      <c r="UTM161"/>
      <c r="UTN161"/>
      <c r="UTO161"/>
      <c r="UTP161"/>
      <c r="UTQ161"/>
      <c r="UTR161"/>
      <c r="UTS161"/>
      <c r="UTT161"/>
      <c r="UTU161"/>
      <c r="UTV161"/>
      <c r="UTW161"/>
      <c r="UTX161"/>
      <c r="UTY161"/>
      <c r="UTZ161"/>
      <c r="UUA161"/>
      <c r="UUB161"/>
      <c r="UUC161"/>
      <c r="UUD161"/>
      <c r="UUE161"/>
      <c r="UUF161"/>
      <c r="UUG161"/>
      <c r="UUH161"/>
      <c r="UUI161"/>
      <c r="UUJ161"/>
      <c r="UUK161"/>
      <c r="UUL161"/>
      <c r="UUM161"/>
      <c r="UUN161"/>
      <c r="UUO161"/>
      <c r="UUP161"/>
      <c r="UUQ161"/>
      <c r="UUR161"/>
      <c r="UUS161"/>
      <c r="UUT161"/>
      <c r="UUU161"/>
      <c r="UUV161"/>
      <c r="UUW161"/>
      <c r="UUX161"/>
      <c r="UUY161"/>
      <c r="UUZ161"/>
      <c r="UVA161"/>
      <c r="UVB161"/>
      <c r="UVC161"/>
      <c r="UVD161"/>
      <c r="UVE161"/>
      <c r="UVF161"/>
      <c r="UVG161"/>
      <c r="UVH161"/>
      <c r="UVI161"/>
      <c r="UVJ161"/>
      <c r="UVK161"/>
      <c r="UVL161"/>
      <c r="UVM161"/>
      <c r="UVN161"/>
      <c r="UVO161"/>
      <c r="UVP161"/>
      <c r="UVQ161"/>
      <c r="UVR161"/>
      <c r="UVS161"/>
      <c r="UVT161"/>
      <c r="UVU161"/>
      <c r="UVV161"/>
      <c r="UVW161"/>
      <c r="UVX161"/>
      <c r="UVY161"/>
      <c r="UVZ161"/>
      <c r="UWA161"/>
      <c r="UWB161"/>
      <c r="UWC161"/>
      <c r="UWD161"/>
      <c r="UWE161"/>
      <c r="UWF161"/>
      <c r="UWG161"/>
      <c r="UWH161"/>
      <c r="UWI161"/>
      <c r="UWJ161"/>
      <c r="UWK161"/>
      <c r="UWL161"/>
      <c r="UWM161"/>
      <c r="UWN161"/>
      <c r="UWO161"/>
      <c r="UWP161"/>
      <c r="UWQ161"/>
      <c r="UWR161"/>
      <c r="UWS161"/>
      <c r="UWT161"/>
      <c r="UWU161"/>
      <c r="UWV161"/>
      <c r="UWW161"/>
      <c r="UWX161"/>
      <c r="UWY161"/>
      <c r="UWZ161"/>
      <c r="UXA161"/>
      <c r="UXB161"/>
      <c r="UXC161"/>
      <c r="UXD161"/>
      <c r="UXE161"/>
      <c r="UXF161"/>
      <c r="UXG161"/>
      <c r="UXH161"/>
      <c r="UXI161"/>
      <c r="UXJ161"/>
      <c r="UXK161"/>
      <c r="UXL161"/>
      <c r="UXM161"/>
      <c r="UXN161"/>
      <c r="UXO161"/>
      <c r="UXP161"/>
      <c r="UXQ161"/>
      <c r="UXR161"/>
      <c r="UXS161"/>
      <c r="UXT161"/>
      <c r="UXU161"/>
      <c r="UXV161"/>
      <c r="UXW161"/>
      <c r="UXX161"/>
      <c r="UXY161"/>
      <c r="UXZ161"/>
      <c r="UYA161"/>
      <c r="UYB161"/>
      <c r="UYC161"/>
      <c r="UYD161"/>
      <c r="UYE161"/>
      <c r="UYF161"/>
      <c r="UYG161"/>
      <c r="UYH161"/>
      <c r="UYI161"/>
      <c r="UYJ161"/>
      <c r="UYK161"/>
      <c r="UYL161"/>
      <c r="UYM161"/>
      <c r="UYN161"/>
      <c r="UYO161"/>
      <c r="UYP161"/>
      <c r="UYQ161"/>
      <c r="UYR161"/>
      <c r="UYS161"/>
      <c r="UYT161"/>
      <c r="UYU161"/>
      <c r="UYV161"/>
      <c r="UYW161"/>
      <c r="UYX161"/>
      <c r="UYY161"/>
      <c r="UYZ161"/>
      <c r="UZA161"/>
      <c r="UZB161"/>
      <c r="UZC161"/>
      <c r="UZD161"/>
      <c r="UZE161"/>
      <c r="UZF161"/>
      <c r="UZG161"/>
      <c r="UZH161"/>
      <c r="UZI161"/>
      <c r="UZJ161"/>
      <c r="UZK161"/>
      <c r="UZL161"/>
      <c r="UZM161"/>
      <c r="UZN161"/>
      <c r="UZO161"/>
      <c r="UZP161"/>
      <c r="UZQ161"/>
      <c r="UZR161"/>
      <c r="UZS161"/>
      <c r="UZT161"/>
      <c r="UZU161"/>
      <c r="UZV161"/>
      <c r="UZW161"/>
      <c r="UZX161"/>
      <c r="UZY161"/>
      <c r="UZZ161"/>
      <c r="VAA161"/>
      <c r="VAB161"/>
      <c r="VAC161"/>
      <c r="VAD161"/>
      <c r="VAE161"/>
      <c r="VAF161"/>
      <c r="VAG161"/>
      <c r="VAH161"/>
      <c r="VAI161"/>
      <c r="VAJ161"/>
      <c r="VAK161"/>
      <c r="VAL161"/>
      <c r="VAM161"/>
      <c r="VAN161"/>
      <c r="VAO161"/>
      <c r="VAP161"/>
      <c r="VAQ161"/>
      <c r="VAR161"/>
      <c r="VAS161"/>
      <c r="VAT161"/>
      <c r="VAU161"/>
      <c r="VAV161"/>
      <c r="VAW161"/>
      <c r="VAX161"/>
      <c r="VAY161"/>
      <c r="VAZ161"/>
      <c r="VBA161"/>
      <c r="VBB161"/>
      <c r="VBC161"/>
      <c r="VBD161"/>
      <c r="VBE161"/>
      <c r="VBF161"/>
      <c r="VBG161"/>
      <c r="VBH161"/>
      <c r="VBI161"/>
      <c r="VBJ161"/>
      <c r="VBK161"/>
      <c r="VBL161"/>
      <c r="VBM161"/>
      <c r="VBN161"/>
      <c r="VBO161"/>
      <c r="VBP161"/>
      <c r="VBQ161"/>
      <c r="VBR161"/>
      <c r="VBS161"/>
      <c r="VBT161"/>
      <c r="VBU161"/>
      <c r="VBV161"/>
      <c r="VBW161"/>
      <c r="VBX161"/>
      <c r="VBY161"/>
      <c r="VBZ161"/>
      <c r="VCA161"/>
      <c r="VCB161"/>
      <c r="VCC161"/>
      <c r="VCD161"/>
      <c r="VCE161"/>
      <c r="VCF161"/>
      <c r="VCG161"/>
      <c r="VCH161"/>
      <c r="VCI161"/>
      <c r="VCJ161"/>
      <c r="VCK161"/>
      <c r="VCL161"/>
      <c r="VCM161"/>
      <c r="VCN161"/>
      <c r="VCO161"/>
      <c r="VCP161"/>
      <c r="VCQ161"/>
      <c r="VCR161"/>
      <c r="VCS161"/>
      <c r="VCT161"/>
      <c r="VCU161"/>
      <c r="VCV161"/>
      <c r="VCW161"/>
      <c r="VCX161"/>
      <c r="VCY161"/>
      <c r="VCZ161"/>
      <c r="VDA161"/>
      <c r="VDB161"/>
      <c r="VDC161"/>
      <c r="VDD161"/>
      <c r="VDE161"/>
      <c r="VDF161"/>
      <c r="VDG161"/>
      <c r="VDH161"/>
      <c r="VDI161"/>
      <c r="VDJ161"/>
      <c r="VDK161"/>
      <c r="VDL161"/>
      <c r="VDM161"/>
      <c r="VDN161"/>
      <c r="VDO161"/>
      <c r="VDP161"/>
      <c r="VDQ161"/>
      <c r="VDR161"/>
      <c r="VDS161"/>
      <c r="VDT161"/>
      <c r="VDU161"/>
      <c r="VDV161"/>
      <c r="VDW161"/>
      <c r="VDX161"/>
      <c r="VDY161"/>
      <c r="VDZ161"/>
      <c r="VEA161"/>
      <c r="VEB161"/>
      <c r="VEC161"/>
      <c r="VED161"/>
      <c r="VEE161"/>
      <c r="VEF161"/>
      <c r="VEG161"/>
      <c r="VEH161"/>
      <c r="VEI161"/>
      <c r="VEJ161"/>
      <c r="VEK161"/>
      <c r="VEL161"/>
      <c r="VEM161"/>
      <c r="VEN161"/>
      <c r="VEO161"/>
      <c r="VEP161"/>
      <c r="VEQ161"/>
      <c r="VER161"/>
      <c r="VES161"/>
      <c r="VET161"/>
      <c r="VEU161"/>
      <c r="VEV161"/>
      <c r="VEW161"/>
      <c r="VEX161"/>
      <c r="VEY161"/>
      <c r="VEZ161"/>
      <c r="VFA161"/>
      <c r="VFB161"/>
      <c r="VFC161"/>
      <c r="VFD161"/>
      <c r="VFE161"/>
      <c r="VFF161"/>
      <c r="VFG161"/>
      <c r="VFH161"/>
      <c r="VFI161"/>
      <c r="VFJ161"/>
      <c r="VFK161"/>
      <c r="VFL161"/>
      <c r="VFM161"/>
      <c r="VFN161"/>
      <c r="VFO161"/>
      <c r="VFP161"/>
      <c r="VFQ161"/>
      <c r="VFR161"/>
      <c r="VFS161"/>
      <c r="VFT161"/>
      <c r="VFU161"/>
      <c r="VFV161"/>
      <c r="VFW161"/>
      <c r="VFX161"/>
      <c r="VFY161"/>
      <c r="VFZ161"/>
      <c r="VGA161"/>
      <c r="VGB161"/>
      <c r="VGC161"/>
      <c r="VGD161"/>
      <c r="VGE161"/>
      <c r="VGF161"/>
      <c r="VGG161"/>
      <c r="VGH161"/>
      <c r="VGI161"/>
      <c r="VGJ161"/>
      <c r="VGK161"/>
      <c r="VGL161"/>
      <c r="VGM161"/>
      <c r="VGN161"/>
      <c r="VGO161"/>
      <c r="VGP161"/>
      <c r="VGQ161"/>
      <c r="VGR161"/>
      <c r="VGS161"/>
      <c r="VGT161"/>
      <c r="VGU161"/>
      <c r="VGV161"/>
      <c r="VGW161"/>
      <c r="VGX161"/>
      <c r="VGY161"/>
      <c r="VGZ161"/>
      <c r="VHA161"/>
      <c r="VHB161"/>
      <c r="VHC161"/>
      <c r="VHD161"/>
      <c r="VHE161"/>
      <c r="VHF161"/>
      <c r="VHG161"/>
      <c r="VHH161"/>
      <c r="VHI161"/>
      <c r="VHJ161"/>
      <c r="VHK161"/>
      <c r="VHL161"/>
      <c r="VHM161"/>
      <c r="VHN161"/>
      <c r="VHO161"/>
      <c r="VHP161"/>
      <c r="VHQ161"/>
      <c r="VHR161"/>
      <c r="VHS161"/>
      <c r="VHT161"/>
      <c r="VHU161"/>
      <c r="VHV161"/>
      <c r="VHW161"/>
      <c r="VHX161"/>
      <c r="VHY161"/>
      <c r="VHZ161"/>
      <c r="VIA161"/>
      <c r="VIB161"/>
      <c r="VIC161"/>
      <c r="VID161"/>
      <c r="VIE161"/>
      <c r="VIF161"/>
      <c r="VIG161"/>
      <c r="VIH161"/>
      <c r="VII161"/>
      <c r="VIJ161"/>
      <c r="VIK161"/>
      <c r="VIL161"/>
      <c r="VIM161"/>
      <c r="VIN161"/>
      <c r="VIO161"/>
      <c r="VIP161"/>
      <c r="VIQ161"/>
      <c r="VIR161"/>
      <c r="VIS161"/>
      <c r="VIT161"/>
      <c r="VIU161"/>
      <c r="VIV161"/>
      <c r="VIW161"/>
      <c r="VIX161"/>
      <c r="VIY161"/>
      <c r="VIZ161"/>
      <c r="VJA161"/>
      <c r="VJB161"/>
      <c r="VJC161"/>
      <c r="VJD161"/>
      <c r="VJE161"/>
      <c r="VJF161"/>
      <c r="VJG161"/>
      <c r="VJH161"/>
      <c r="VJI161"/>
      <c r="VJJ161"/>
      <c r="VJK161"/>
      <c r="VJL161"/>
      <c r="VJM161"/>
      <c r="VJN161"/>
      <c r="VJO161"/>
      <c r="VJP161"/>
      <c r="VJQ161"/>
      <c r="VJR161"/>
      <c r="VJS161"/>
      <c r="VJT161"/>
      <c r="VJU161"/>
      <c r="VJV161"/>
      <c r="VJW161"/>
      <c r="VJX161"/>
      <c r="VJY161"/>
      <c r="VJZ161"/>
      <c r="VKA161"/>
      <c r="VKB161"/>
      <c r="VKC161"/>
      <c r="VKD161"/>
      <c r="VKE161"/>
      <c r="VKF161"/>
      <c r="VKG161"/>
      <c r="VKH161"/>
      <c r="VKI161"/>
      <c r="VKJ161"/>
      <c r="VKK161"/>
      <c r="VKL161"/>
      <c r="VKM161"/>
      <c r="VKN161"/>
      <c r="VKO161"/>
      <c r="VKP161"/>
      <c r="VKQ161"/>
      <c r="VKR161"/>
      <c r="VKS161"/>
      <c r="VKT161"/>
      <c r="VKU161"/>
      <c r="VKV161"/>
      <c r="VKW161"/>
      <c r="VKX161"/>
      <c r="VKY161"/>
      <c r="VKZ161"/>
      <c r="VLA161"/>
      <c r="VLB161"/>
      <c r="VLC161"/>
      <c r="VLD161"/>
      <c r="VLE161"/>
      <c r="VLF161"/>
      <c r="VLG161"/>
      <c r="VLH161"/>
      <c r="VLI161"/>
      <c r="VLJ161"/>
      <c r="VLK161"/>
      <c r="VLL161"/>
      <c r="VLM161"/>
      <c r="VLN161"/>
      <c r="VLO161"/>
      <c r="VLP161"/>
      <c r="VLQ161"/>
      <c r="VLR161"/>
      <c r="VLS161"/>
      <c r="VLT161"/>
      <c r="VLU161"/>
      <c r="VLV161"/>
      <c r="VLW161"/>
      <c r="VLX161"/>
      <c r="VLY161"/>
      <c r="VLZ161"/>
      <c r="VMA161"/>
      <c r="VMB161"/>
      <c r="VMC161"/>
      <c r="VMD161"/>
      <c r="VME161"/>
      <c r="VMF161"/>
      <c r="VMG161"/>
      <c r="VMH161"/>
      <c r="VMI161"/>
      <c r="VMJ161"/>
      <c r="VMK161"/>
      <c r="VML161"/>
      <c r="VMM161"/>
      <c r="VMN161"/>
      <c r="VMO161"/>
      <c r="VMP161"/>
      <c r="VMQ161"/>
      <c r="VMR161"/>
      <c r="VMS161"/>
      <c r="VMT161"/>
      <c r="VMU161"/>
      <c r="VMV161"/>
      <c r="VMW161"/>
      <c r="VMX161"/>
      <c r="VMY161"/>
      <c r="VMZ161"/>
      <c r="VNA161"/>
      <c r="VNB161"/>
      <c r="VNC161"/>
      <c r="VND161"/>
      <c r="VNE161"/>
      <c r="VNF161"/>
      <c r="VNG161"/>
      <c r="VNH161"/>
      <c r="VNI161"/>
      <c r="VNJ161"/>
      <c r="VNK161"/>
      <c r="VNL161"/>
      <c r="VNM161"/>
      <c r="VNN161"/>
      <c r="VNO161"/>
      <c r="VNP161"/>
      <c r="VNQ161"/>
      <c r="VNR161"/>
      <c r="VNS161"/>
      <c r="VNT161"/>
      <c r="VNU161"/>
      <c r="VNV161"/>
      <c r="VNW161"/>
      <c r="VNX161"/>
      <c r="VNY161"/>
      <c r="VNZ161"/>
      <c r="VOA161"/>
      <c r="VOB161"/>
      <c r="VOC161"/>
      <c r="VOD161"/>
      <c r="VOE161"/>
      <c r="VOF161"/>
      <c r="VOG161"/>
      <c r="VOH161"/>
      <c r="VOI161"/>
      <c r="VOJ161"/>
      <c r="VOK161"/>
      <c r="VOL161"/>
      <c r="VOM161"/>
      <c r="VON161"/>
      <c r="VOO161"/>
      <c r="VOP161"/>
      <c r="VOQ161"/>
      <c r="VOR161"/>
      <c r="VOS161"/>
      <c r="VOT161"/>
      <c r="VOU161"/>
      <c r="VOV161"/>
      <c r="VOW161"/>
      <c r="VOX161"/>
      <c r="VOY161"/>
      <c r="VOZ161"/>
      <c r="VPA161"/>
      <c r="VPB161"/>
      <c r="VPC161"/>
      <c r="VPD161"/>
      <c r="VPE161"/>
      <c r="VPF161"/>
      <c r="VPG161"/>
      <c r="VPH161"/>
      <c r="VPI161"/>
      <c r="VPJ161"/>
      <c r="VPK161"/>
      <c r="VPL161"/>
      <c r="VPM161"/>
      <c r="VPN161"/>
      <c r="VPO161"/>
      <c r="VPP161"/>
      <c r="VPQ161"/>
      <c r="VPR161"/>
      <c r="VPS161"/>
      <c r="VPT161"/>
      <c r="VPU161"/>
      <c r="VPV161"/>
      <c r="VPW161"/>
      <c r="VPX161"/>
      <c r="VPY161"/>
      <c r="VPZ161"/>
      <c r="VQA161"/>
      <c r="VQB161"/>
      <c r="VQC161"/>
      <c r="VQD161"/>
      <c r="VQE161"/>
      <c r="VQF161"/>
      <c r="VQG161"/>
      <c r="VQH161"/>
      <c r="VQI161"/>
      <c r="VQJ161"/>
      <c r="VQK161"/>
      <c r="VQL161"/>
      <c r="VQM161"/>
      <c r="VQN161"/>
      <c r="VQO161"/>
      <c r="VQP161"/>
      <c r="VQQ161"/>
      <c r="VQR161"/>
      <c r="VQS161"/>
      <c r="VQT161"/>
      <c r="VQU161"/>
      <c r="VQV161"/>
      <c r="VQW161"/>
      <c r="VQX161"/>
      <c r="VQY161"/>
      <c r="VQZ161"/>
      <c r="VRA161"/>
      <c r="VRB161"/>
      <c r="VRC161"/>
      <c r="VRD161"/>
      <c r="VRE161"/>
      <c r="VRF161"/>
      <c r="VRG161"/>
      <c r="VRH161"/>
      <c r="VRI161"/>
      <c r="VRJ161"/>
      <c r="VRK161"/>
      <c r="VRL161"/>
      <c r="VRM161"/>
      <c r="VRN161"/>
      <c r="VRO161"/>
      <c r="VRP161"/>
      <c r="VRQ161"/>
      <c r="VRR161"/>
      <c r="VRS161"/>
      <c r="VRT161"/>
      <c r="VRU161"/>
      <c r="VRV161"/>
      <c r="VRW161"/>
      <c r="VRX161"/>
      <c r="VRY161"/>
      <c r="VRZ161"/>
      <c r="VSA161"/>
      <c r="VSB161"/>
      <c r="VSC161"/>
      <c r="VSD161"/>
      <c r="VSE161"/>
      <c r="VSF161"/>
      <c r="VSG161"/>
      <c r="VSH161"/>
      <c r="VSI161"/>
      <c r="VSJ161"/>
      <c r="VSK161"/>
      <c r="VSL161"/>
      <c r="VSM161"/>
      <c r="VSN161"/>
      <c r="VSO161"/>
      <c r="VSP161"/>
      <c r="VSQ161"/>
      <c r="VSR161"/>
      <c r="VSS161"/>
      <c r="VST161"/>
      <c r="VSU161"/>
      <c r="VSV161"/>
      <c r="VSW161"/>
      <c r="VSX161"/>
      <c r="VSY161"/>
      <c r="VSZ161"/>
      <c r="VTA161"/>
      <c r="VTB161"/>
      <c r="VTC161"/>
      <c r="VTD161"/>
      <c r="VTE161"/>
      <c r="VTF161"/>
      <c r="VTG161"/>
      <c r="VTH161"/>
      <c r="VTI161"/>
      <c r="VTJ161"/>
      <c r="VTK161"/>
      <c r="VTL161"/>
      <c r="VTM161"/>
      <c r="VTN161"/>
      <c r="VTO161"/>
      <c r="VTP161"/>
      <c r="VTQ161"/>
      <c r="VTR161"/>
      <c r="VTS161"/>
      <c r="VTT161"/>
      <c r="VTU161"/>
      <c r="VTV161"/>
      <c r="VTW161"/>
      <c r="VTX161"/>
      <c r="VTY161"/>
      <c r="VTZ161"/>
      <c r="VUA161"/>
      <c r="VUB161"/>
      <c r="VUC161"/>
      <c r="VUD161"/>
      <c r="VUE161"/>
      <c r="VUF161"/>
      <c r="VUG161"/>
      <c r="VUH161"/>
      <c r="VUI161"/>
      <c r="VUJ161"/>
      <c r="VUK161"/>
      <c r="VUL161"/>
      <c r="VUM161"/>
      <c r="VUN161"/>
      <c r="VUO161"/>
      <c r="VUP161"/>
      <c r="VUQ161"/>
      <c r="VUR161"/>
      <c r="VUS161"/>
      <c r="VUT161"/>
      <c r="VUU161"/>
      <c r="VUV161"/>
      <c r="VUW161"/>
      <c r="VUX161"/>
      <c r="VUY161"/>
      <c r="VUZ161"/>
      <c r="VVA161"/>
      <c r="VVB161"/>
      <c r="VVC161"/>
      <c r="VVD161"/>
      <c r="VVE161"/>
      <c r="VVF161"/>
      <c r="VVG161"/>
      <c r="VVH161"/>
      <c r="VVI161"/>
      <c r="VVJ161"/>
      <c r="VVK161"/>
      <c r="VVL161"/>
      <c r="VVM161"/>
      <c r="VVN161"/>
      <c r="VVO161"/>
      <c r="VVP161"/>
      <c r="VVQ161"/>
      <c r="VVR161"/>
      <c r="VVS161"/>
      <c r="VVT161"/>
      <c r="VVU161"/>
      <c r="VVV161"/>
      <c r="VVW161"/>
      <c r="VVX161"/>
      <c r="VVY161"/>
      <c r="VVZ161"/>
      <c r="VWA161"/>
      <c r="VWB161"/>
      <c r="VWC161"/>
      <c r="VWD161"/>
      <c r="VWE161"/>
      <c r="VWF161"/>
      <c r="VWG161"/>
      <c r="VWH161"/>
      <c r="VWI161"/>
      <c r="VWJ161"/>
      <c r="VWK161"/>
      <c r="VWL161"/>
      <c r="VWM161"/>
      <c r="VWN161"/>
      <c r="VWO161"/>
      <c r="VWP161"/>
      <c r="VWQ161"/>
      <c r="VWR161"/>
      <c r="VWS161"/>
      <c r="VWT161"/>
      <c r="VWU161"/>
      <c r="VWV161"/>
      <c r="VWW161"/>
      <c r="VWX161"/>
      <c r="VWY161"/>
      <c r="VWZ161"/>
      <c r="VXA161"/>
      <c r="VXB161"/>
      <c r="VXC161"/>
      <c r="VXD161"/>
      <c r="VXE161"/>
      <c r="VXF161"/>
      <c r="VXG161"/>
      <c r="VXH161"/>
      <c r="VXI161"/>
      <c r="VXJ161"/>
      <c r="VXK161"/>
      <c r="VXL161"/>
      <c r="VXM161"/>
      <c r="VXN161"/>
      <c r="VXO161"/>
      <c r="VXP161"/>
      <c r="VXQ161"/>
      <c r="VXR161"/>
      <c r="VXS161"/>
      <c r="VXT161"/>
      <c r="VXU161"/>
      <c r="VXV161"/>
      <c r="VXW161"/>
      <c r="VXX161"/>
      <c r="VXY161"/>
      <c r="VXZ161"/>
      <c r="VYA161"/>
      <c r="VYB161"/>
      <c r="VYC161"/>
      <c r="VYD161"/>
      <c r="VYE161"/>
      <c r="VYF161"/>
      <c r="VYG161"/>
      <c r="VYH161"/>
      <c r="VYI161"/>
      <c r="VYJ161"/>
      <c r="VYK161"/>
      <c r="VYL161"/>
      <c r="VYM161"/>
      <c r="VYN161"/>
      <c r="VYO161"/>
      <c r="VYP161"/>
      <c r="VYQ161"/>
      <c r="VYR161"/>
      <c r="VYS161"/>
      <c r="VYT161"/>
      <c r="VYU161"/>
      <c r="VYV161"/>
      <c r="VYW161"/>
      <c r="VYX161"/>
      <c r="VYY161"/>
      <c r="VYZ161"/>
      <c r="VZA161"/>
      <c r="VZB161"/>
      <c r="VZC161"/>
      <c r="VZD161"/>
      <c r="VZE161"/>
      <c r="VZF161"/>
      <c r="VZG161"/>
      <c r="VZH161"/>
      <c r="VZI161"/>
      <c r="VZJ161"/>
      <c r="VZK161"/>
      <c r="VZL161"/>
      <c r="VZM161"/>
      <c r="VZN161"/>
      <c r="VZO161"/>
      <c r="VZP161"/>
      <c r="VZQ161"/>
      <c r="VZR161"/>
      <c r="VZS161"/>
      <c r="VZT161"/>
      <c r="VZU161"/>
      <c r="VZV161"/>
      <c r="VZW161"/>
      <c r="VZX161"/>
      <c r="VZY161"/>
      <c r="VZZ161"/>
      <c r="WAA161"/>
      <c r="WAB161"/>
      <c r="WAC161"/>
      <c r="WAD161"/>
      <c r="WAE161"/>
      <c r="WAF161"/>
      <c r="WAG161"/>
      <c r="WAH161"/>
      <c r="WAI161"/>
      <c r="WAJ161"/>
      <c r="WAK161"/>
      <c r="WAL161"/>
      <c r="WAM161"/>
      <c r="WAN161"/>
      <c r="WAO161"/>
      <c r="WAP161"/>
      <c r="WAQ161"/>
      <c r="WAR161"/>
      <c r="WAS161"/>
      <c r="WAT161"/>
      <c r="WAU161"/>
      <c r="WAV161"/>
      <c r="WAW161"/>
      <c r="WAX161"/>
      <c r="WAY161"/>
      <c r="WAZ161"/>
      <c r="WBA161"/>
      <c r="WBB161"/>
      <c r="WBC161"/>
      <c r="WBD161"/>
      <c r="WBE161"/>
      <c r="WBF161"/>
      <c r="WBG161"/>
      <c r="WBH161"/>
      <c r="WBI161"/>
      <c r="WBJ161"/>
      <c r="WBK161"/>
      <c r="WBL161"/>
      <c r="WBM161"/>
      <c r="WBN161"/>
      <c r="WBO161"/>
      <c r="WBP161"/>
      <c r="WBQ161"/>
      <c r="WBR161"/>
      <c r="WBS161"/>
      <c r="WBT161"/>
      <c r="WBU161"/>
      <c r="WBV161"/>
      <c r="WBW161"/>
      <c r="WBX161"/>
      <c r="WBY161"/>
      <c r="WBZ161"/>
      <c r="WCA161"/>
      <c r="WCB161"/>
      <c r="WCC161"/>
      <c r="WCD161"/>
      <c r="WCE161"/>
      <c r="WCF161"/>
      <c r="WCG161"/>
      <c r="WCH161"/>
      <c r="WCI161"/>
      <c r="WCJ161"/>
      <c r="WCK161"/>
      <c r="WCL161"/>
      <c r="WCM161"/>
      <c r="WCN161"/>
      <c r="WCO161"/>
      <c r="WCP161"/>
      <c r="WCQ161"/>
      <c r="WCR161"/>
      <c r="WCS161"/>
      <c r="WCT161"/>
      <c r="WCU161"/>
      <c r="WCV161"/>
      <c r="WCW161"/>
      <c r="WCX161"/>
      <c r="WCY161"/>
      <c r="WCZ161"/>
      <c r="WDA161"/>
      <c r="WDB161"/>
      <c r="WDC161"/>
      <c r="WDD161"/>
      <c r="WDE161"/>
      <c r="WDF161"/>
      <c r="WDG161"/>
      <c r="WDH161"/>
      <c r="WDI161"/>
      <c r="WDJ161"/>
      <c r="WDK161"/>
      <c r="WDL161"/>
      <c r="WDM161"/>
      <c r="WDN161"/>
      <c r="WDO161"/>
      <c r="WDP161"/>
      <c r="WDQ161"/>
      <c r="WDR161"/>
      <c r="WDS161"/>
      <c r="WDT161"/>
      <c r="WDU161"/>
      <c r="WDV161"/>
      <c r="WDW161"/>
      <c r="WDX161"/>
      <c r="WDY161"/>
      <c r="WDZ161"/>
      <c r="WEA161"/>
      <c r="WEB161"/>
      <c r="WEC161"/>
      <c r="WED161"/>
      <c r="WEE161"/>
      <c r="WEF161"/>
      <c r="WEG161"/>
      <c r="WEH161"/>
      <c r="WEI161"/>
      <c r="WEJ161"/>
      <c r="WEK161"/>
      <c r="WEL161"/>
      <c r="WEM161"/>
      <c r="WEN161"/>
      <c r="WEO161"/>
      <c r="WEP161"/>
      <c r="WEQ161"/>
      <c r="WER161"/>
      <c r="WES161"/>
      <c r="WET161"/>
      <c r="WEU161"/>
      <c r="WEV161"/>
      <c r="WEW161"/>
      <c r="WEX161"/>
      <c r="WEY161"/>
      <c r="WEZ161"/>
      <c r="WFA161"/>
      <c r="WFB161"/>
      <c r="WFC161"/>
      <c r="WFD161"/>
      <c r="WFE161"/>
      <c r="WFF161"/>
      <c r="WFG161"/>
      <c r="WFH161"/>
      <c r="WFI161"/>
      <c r="WFJ161"/>
      <c r="WFK161"/>
      <c r="WFL161"/>
      <c r="WFM161"/>
      <c r="WFN161"/>
      <c r="WFO161"/>
      <c r="WFP161"/>
      <c r="WFQ161"/>
      <c r="WFR161"/>
      <c r="WFS161"/>
      <c r="WFT161"/>
      <c r="WFU161"/>
      <c r="WFV161"/>
      <c r="WFW161"/>
      <c r="WFX161"/>
      <c r="WFY161"/>
      <c r="WFZ161"/>
      <c r="WGA161"/>
      <c r="WGB161"/>
      <c r="WGC161"/>
      <c r="WGD161"/>
      <c r="WGE161"/>
      <c r="WGF161"/>
      <c r="WGG161"/>
      <c r="WGH161"/>
      <c r="WGI161"/>
      <c r="WGJ161"/>
      <c r="WGK161"/>
      <c r="WGL161"/>
      <c r="WGM161"/>
      <c r="WGN161"/>
      <c r="WGO161"/>
      <c r="WGP161"/>
      <c r="WGQ161"/>
      <c r="WGR161"/>
      <c r="WGS161"/>
      <c r="WGT161"/>
      <c r="WGU161"/>
      <c r="WGV161"/>
      <c r="WGW161"/>
      <c r="WGX161"/>
      <c r="WGY161"/>
      <c r="WGZ161"/>
      <c r="WHA161"/>
      <c r="WHB161"/>
      <c r="WHC161"/>
      <c r="WHD161"/>
      <c r="WHE161"/>
      <c r="WHF161"/>
      <c r="WHG161"/>
      <c r="WHH161"/>
      <c r="WHI161"/>
      <c r="WHJ161"/>
      <c r="WHK161"/>
      <c r="WHL161"/>
      <c r="WHM161"/>
      <c r="WHN161"/>
      <c r="WHO161"/>
      <c r="WHP161"/>
      <c r="WHQ161"/>
      <c r="WHR161"/>
      <c r="WHS161"/>
      <c r="WHT161"/>
      <c r="WHU161"/>
      <c r="WHV161"/>
      <c r="WHW161"/>
      <c r="WHX161"/>
      <c r="WHY161"/>
      <c r="WHZ161"/>
      <c r="WIA161"/>
      <c r="WIB161"/>
      <c r="WIC161"/>
      <c r="WID161"/>
      <c r="WIE161"/>
      <c r="WIF161"/>
      <c r="WIG161"/>
      <c r="WIH161"/>
      <c r="WII161"/>
      <c r="WIJ161"/>
      <c r="WIK161"/>
      <c r="WIL161"/>
      <c r="WIM161"/>
      <c r="WIN161"/>
      <c r="WIO161"/>
      <c r="WIP161"/>
      <c r="WIQ161"/>
      <c r="WIR161"/>
      <c r="WIS161"/>
      <c r="WIT161"/>
      <c r="WIU161"/>
      <c r="WIV161"/>
      <c r="WIW161"/>
      <c r="WIX161"/>
      <c r="WIY161"/>
      <c r="WIZ161"/>
      <c r="WJA161"/>
      <c r="WJB16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c r="XEQ161"/>
      <c r="XER161"/>
      <c r="XES161"/>
      <c r="XET161"/>
      <c r="XEU161"/>
      <c r="XEV161"/>
      <c r="XEW161"/>
      <c r="XEX161"/>
      <c r="XEY161"/>
      <c r="XEZ161"/>
      <c r="XFA161"/>
      <c r="XFB161"/>
      <c r="XFC161"/>
      <c r="XFD161"/>
    </row>
    <row r="162" spans="1:16384" s="290" customFormat="1" ht="15.75" x14ac:dyDescent="0.25">
      <c r="A162" s="300"/>
      <c r="B162" s="282" t="s">
        <v>427</v>
      </c>
      <c r="C162" s="334" t="str">
        <f>_xlfn.TEXTJOIN("/",TRUE,"tCO2e",Currency)</f>
        <v>tCO2e/&lt;Currency&gt;</v>
      </c>
      <c r="D162" s="335" t="str">
        <f>IFERROR(GHG_Net_2018/Revenue*1000000,"calculated")</f>
        <v>calculated</v>
      </c>
      <c r="E162" s="335" t="str">
        <f>IFERROR(GHG_Net_2019/Revenue*1000000,"calculated")</f>
        <v>calculated</v>
      </c>
      <c r="F162" s="332">
        <f>'IN_Performance Indicators'!G271</f>
        <v>0</v>
      </c>
      <c r="G162" s="332">
        <f>'IN_Performance Indicators'!H271</f>
        <v>0</v>
      </c>
      <c r="H162" s="295"/>
      <c r="I162" s="244"/>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c r="XEQ162"/>
      <c r="XER162"/>
      <c r="XES162"/>
      <c r="XET162"/>
      <c r="XEU162"/>
      <c r="XEV162"/>
      <c r="XEW162"/>
      <c r="XEX162"/>
      <c r="XEY162"/>
      <c r="XEZ162"/>
      <c r="XFA162"/>
      <c r="XFB162"/>
      <c r="XFC162"/>
      <c r="XFD162"/>
    </row>
    <row r="163" spans="1:16384" s="290" customFormat="1" ht="15.75" x14ac:dyDescent="0.25">
      <c r="A163" s="300"/>
      <c r="B163" s="282" t="s">
        <v>428</v>
      </c>
      <c r="C163" s="334" t="str">
        <f>_xlfn.TEXTJOIN("/",TRUE,"tCO2e","Sector-specific")</f>
        <v>tCO2e/Sector-specific</v>
      </c>
      <c r="D163" s="335" t="str">
        <f>IFERROR(GHG_Net_2018/Output_2018*1000000,"calculated")</f>
        <v>calculated</v>
      </c>
      <c r="E163" s="335" t="str">
        <f>IFERROR(GHG_Net_2019/Output_2019*1000000,"calculated")</f>
        <v>calculated</v>
      </c>
      <c r="F163" s="332">
        <f>'IN_Performance Indicators'!G272</f>
        <v>0</v>
      </c>
      <c r="G163" s="332">
        <f>'IN_Performance Indicators'!H272</f>
        <v>0</v>
      </c>
      <c r="H163" s="292"/>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c r="XFD163"/>
    </row>
    <row r="164" spans="1:16384" s="290" customFormat="1" ht="15.75" x14ac:dyDescent="0.25">
      <c r="A164" s="289"/>
      <c r="B164" s="303"/>
      <c r="C164" s="303"/>
      <c r="D164" s="304"/>
      <c r="E164" s="304"/>
      <c r="F164" s="304"/>
      <c r="G164" s="304"/>
      <c r="H164" s="295"/>
      <c r="I164" s="24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c r="XFD164"/>
    </row>
    <row r="165" spans="1:16384" s="290" customFormat="1" ht="16.5" thickBot="1" x14ac:dyDescent="0.3">
      <c r="A165" s="289"/>
      <c r="B165" s="305" t="s">
        <v>456</v>
      </c>
      <c r="C165" s="292"/>
      <c r="D165" s="296"/>
      <c r="E165" s="296"/>
      <c r="F165" s="296"/>
      <c r="G165" s="296"/>
      <c r="H165" s="292"/>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c r="XFD165"/>
    </row>
    <row r="166" spans="1:16384" s="290" customFormat="1" ht="16.5" thickTop="1" x14ac:dyDescent="0.25">
      <c r="A166" s="316" t="s">
        <v>454</v>
      </c>
      <c r="B166" s="317" t="s">
        <v>456</v>
      </c>
      <c r="C166" s="317"/>
      <c r="D166" s="328">
        <v>2018</v>
      </c>
      <c r="E166" s="328">
        <v>2019</v>
      </c>
      <c r="F166" s="328">
        <v>2019</v>
      </c>
      <c r="G166" s="328" t="str">
        <f>'IN_Performance Indicators'!H320</f>
        <v xml:space="preserve">{enter year} </v>
      </c>
      <c r="H166" s="295"/>
      <c r="I166" s="244"/>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c r="XFD166"/>
    </row>
    <row r="167" spans="1:16384" s="290" customFormat="1" ht="16.5" x14ac:dyDescent="0.3">
      <c r="A167" s="300"/>
      <c r="B167" s="282" t="s">
        <v>1580</v>
      </c>
      <c r="C167" s="334" t="s">
        <v>461</v>
      </c>
      <c r="D167" s="332">
        <f>'IN_Performance Indicators'!E321</f>
        <v>0</v>
      </c>
      <c r="E167" s="332">
        <f>'IN_Performance Indicators'!F321</f>
        <v>0</v>
      </c>
      <c r="F167" s="332">
        <f>'IN_Performance Indicators'!G321</f>
        <v>0</v>
      </c>
      <c r="G167" s="332">
        <f>'IN_Performance Indicators'!H321</f>
        <v>0</v>
      </c>
      <c r="H167" s="292"/>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c r="XFD167"/>
    </row>
    <row r="168" spans="1:16384" s="290" customFormat="1" ht="16.5" x14ac:dyDescent="0.3">
      <c r="A168" s="300"/>
      <c r="B168" s="282" t="s">
        <v>1581</v>
      </c>
      <c r="C168" s="334" t="s">
        <v>461</v>
      </c>
      <c r="D168" s="332">
        <f>'IN_Performance Indicators'!E322</f>
        <v>0</v>
      </c>
      <c r="E168" s="332">
        <f>'IN_Performance Indicators'!F322</f>
        <v>0</v>
      </c>
      <c r="F168" s="332">
        <f>'IN_Performance Indicators'!G322</f>
        <v>0</v>
      </c>
      <c r="G168" s="332">
        <f>'IN_Performance Indicators'!H322</f>
        <v>0</v>
      </c>
      <c r="H168" s="295"/>
      <c r="I168" s="244"/>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c r="XFD168"/>
    </row>
    <row r="169" spans="1:16384" s="290" customFormat="1" ht="15.75" x14ac:dyDescent="0.25">
      <c r="A169" s="300"/>
      <c r="B169" s="282" t="s">
        <v>464</v>
      </c>
      <c r="C169" s="334" t="s">
        <v>461</v>
      </c>
      <c r="D169" s="332">
        <f>'IN_Performance Indicators'!E323</f>
        <v>0</v>
      </c>
      <c r="E169" s="332">
        <f>'IN_Performance Indicators'!F323</f>
        <v>0</v>
      </c>
      <c r="F169" s="332">
        <f>'IN_Performance Indicators'!G323</f>
        <v>0</v>
      </c>
      <c r="G169" s="332">
        <f>'IN_Performance Indicators'!H323</f>
        <v>0</v>
      </c>
      <c r="H169" s="292"/>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c r="XFD169"/>
    </row>
    <row r="170" spans="1:16384" s="290" customFormat="1" ht="15.75" x14ac:dyDescent="0.25">
      <c r="A170" s="300"/>
      <c r="B170" s="282" t="s">
        <v>466</v>
      </c>
      <c r="C170" s="334" t="s">
        <v>461</v>
      </c>
      <c r="D170" s="332">
        <f>'IN_Performance Indicators'!E324</f>
        <v>0</v>
      </c>
      <c r="E170" s="332">
        <f>'IN_Performance Indicators'!F324</f>
        <v>0</v>
      </c>
      <c r="F170" s="332">
        <f>'IN_Performance Indicators'!G324</f>
        <v>0</v>
      </c>
      <c r="G170" s="332">
        <f>'IN_Performance Indicators'!H324</f>
        <v>0</v>
      </c>
      <c r="H170" s="295"/>
      <c r="I170" s="244"/>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c r="XFD170"/>
    </row>
    <row r="171" spans="1:16384" s="290" customFormat="1" ht="16.5" x14ac:dyDescent="0.3">
      <c r="A171" s="300"/>
      <c r="B171" s="282" t="s">
        <v>1582</v>
      </c>
      <c r="C171" s="334" t="s">
        <v>461</v>
      </c>
      <c r="D171" s="332">
        <f>'IN_Performance Indicators'!E325</f>
        <v>0</v>
      </c>
      <c r="E171" s="332">
        <f>'IN_Performance Indicators'!F325</f>
        <v>0</v>
      </c>
      <c r="F171" s="332">
        <f>'IN_Performance Indicators'!G325</f>
        <v>0</v>
      </c>
      <c r="G171" s="332">
        <f>'IN_Performance Indicators'!H325</f>
        <v>0</v>
      </c>
      <c r="H171" s="292"/>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c r="XFD171"/>
    </row>
    <row r="172" spans="1:16384" s="290" customFormat="1" ht="15.75" x14ac:dyDescent="0.25">
      <c r="A172" s="300"/>
      <c r="B172" s="282" t="s">
        <v>469</v>
      </c>
      <c r="C172" s="334" t="s">
        <v>461</v>
      </c>
      <c r="D172" s="332">
        <f>'IN_Performance Indicators'!E326</f>
        <v>0</v>
      </c>
      <c r="E172" s="332">
        <f>'IN_Performance Indicators'!F326</f>
        <v>0</v>
      </c>
      <c r="F172" s="332">
        <f>'IN_Performance Indicators'!G326</f>
        <v>0</v>
      </c>
      <c r="G172" s="332">
        <f>'IN_Performance Indicators'!H326</f>
        <v>0</v>
      </c>
      <c r="H172" s="295"/>
      <c r="I172" s="244"/>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c r="XFD172"/>
    </row>
    <row r="173" spans="1:16384" s="290" customFormat="1" ht="15.75" x14ac:dyDescent="0.25">
      <c r="A173" s="300"/>
      <c r="B173" s="282" t="s">
        <v>471</v>
      </c>
      <c r="C173" s="334" t="s">
        <v>461</v>
      </c>
      <c r="D173" s="332">
        <f>'IN_Performance Indicators'!E327</f>
        <v>0</v>
      </c>
      <c r="E173" s="332">
        <f>'IN_Performance Indicators'!F327</f>
        <v>0</v>
      </c>
      <c r="F173" s="332">
        <f>'IN_Performance Indicators'!G327</f>
        <v>0</v>
      </c>
      <c r="G173" s="332">
        <f>'IN_Performance Indicators'!H327</f>
        <v>0</v>
      </c>
      <c r="H173" s="292"/>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c r="CRL173"/>
      <c r="CRM173"/>
      <c r="CRN173"/>
      <c r="CRO173"/>
      <c r="CRP173"/>
      <c r="CRQ173"/>
      <c r="CRR173"/>
      <c r="CRS173"/>
      <c r="CRT173"/>
      <c r="CRU173"/>
      <c r="CRV173"/>
      <c r="CRW173"/>
      <c r="CRX173"/>
      <c r="CRY173"/>
      <c r="CRZ173"/>
      <c r="CSA173"/>
      <c r="CSB173"/>
      <c r="CSC173"/>
      <c r="CSD173"/>
      <c r="CSE173"/>
      <c r="CSF173"/>
      <c r="CSG173"/>
      <c r="CSH173"/>
      <c r="CSI173"/>
      <c r="CSJ173"/>
      <c r="CSK173"/>
      <c r="CSL173"/>
      <c r="CSM173"/>
      <c r="CSN173"/>
      <c r="CSO173"/>
      <c r="CSP173"/>
      <c r="CSQ173"/>
      <c r="CSR173"/>
      <c r="CSS173"/>
      <c r="CST173"/>
      <c r="CSU173"/>
      <c r="CSV173"/>
      <c r="CSW173"/>
      <c r="CSX173"/>
      <c r="CSY173"/>
      <c r="CSZ173"/>
      <c r="CTA173"/>
      <c r="CTB173"/>
      <c r="CTC173"/>
      <c r="CTD173"/>
      <c r="CTE173"/>
      <c r="CTF173"/>
      <c r="CTG173"/>
      <c r="CTH173"/>
      <c r="CTI173"/>
      <c r="CTJ173"/>
      <c r="CTK173"/>
      <c r="CTL173"/>
      <c r="CTM173"/>
      <c r="CTN173"/>
      <c r="CTO173"/>
      <c r="CTP173"/>
      <c r="CTQ173"/>
      <c r="CTR173"/>
      <c r="CTS173"/>
      <c r="CTT173"/>
      <c r="CTU173"/>
      <c r="CTV173"/>
      <c r="CTW173"/>
      <c r="CTX173"/>
      <c r="CTY173"/>
      <c r="CTZ173"/>
      <c r="CUA173"/>
      <c r="CUB173"/>
      <c r="CUC173"/>
      <c r="CUD173"/>
      <c r="CUE173"/>
      <c r="CUF173"/>
      <c r="CUG173"/>
      <c r="CUH173"/>
      <c r="CUI173"/>
      <c r="CUJ173"/>
      <c r="CUK173"/>
      <c r="CUL173"/>
      <c r="CUM173"/>
      <c r="CUN173"/>
      <c r="CUO173"/>
      <c r="CUP173"/>
      <c r="CUQ173"/>
      <c r="CUR173"/>
      <c r="CUS173"/>
      <c r="CUT173"/>
      <c r="CUU173"/>
      <c r="CUV173"/>
      <c r="CUW173"/>
      <c r="CUX173"/>
      <c r="CUY173"/>
      <c r="CUZ173"/>
      <c r="CVA173"/>
      <c r="CVB173"/>
      <c r="CVC173"/>
      <c r="CVD173"/>
      <c r="CVE173"/>
      <c r="CVF173"/>
      <c r="CVG173"/>
      <c r="CVH173"/>
      <c r="CVI173"/>
      <c r="CVJ173"/>
      <c r="CVK173"/>
      <c r="CVL173"/>
      <c r="CVM173"/>
      <c r="CVN173"/>
      <c r="CVO173"/>
      <c r="CVP173"/>
      <c r="CVQ173"/>
      <c r="CVR173"/>
      <c r="CVS173"/>
      <c r="CVT173"/>
      <c r="CVU173"/>
      <c r="CVV173"/>
      <c r="CVW173"/>
      <c r="CVX173"/>
      <c r="CVY173"/>
      <c r="CVZ173"/>
      <c r="CWA173"/>
      <c r="CWB173"/>
      <c r="CWC173"/>
      <c r="CWD173"/>
      <c r="CWE173"/>
      <c r="CWF173"/>
      <c r="CWG173"/>
      <c r="CWH173"/>
      <c r="CWI173"/>
      <c r="CWJ173"/>
      <c r="CWK173"/>
      <c r="CWL173"/>
      <c r="CWM173"/>
      <c r="CWN173"/>
      <c r="CWO173"/>
      <c r="CWP173"/>
      <c r="CWQ173"/>
      <c r="CWR173"/>
      <c r="CWS173"/>
      <c r="CWT173"/>
      <c r="CWU173"/>
      <c r="CWV173"/>
      <c r="CWW173"/>
      <c r="CWX173"/>
      <c r="CWY173"/>
      <c r="CWZ173"/>
      <c r="CXA173"/>
      <c r="CXB173"/>
      <c r="CXC173"/>
      <c r="CXD173"/>
      <c r="CXE173"/>
      <c r="CXF173"/>
      <c r="CXG173"/>
      <c r="CXH173"/>
      <c r="CXI173"/>
      <c r="CXJ173"/>
      <c r="CXK173"/>
      <c r="CXL173"/>
      <c r="CXM173"/>
      <c r="CXN173"/>
      <c r="CXO173"/>
      <c r="CXP173"/>
      <c r="CXQ173"/>
      <c r="CXR173"/>
      <c r="CXS173"/>
      <c r="CXT173"/>
      <c r="CXU173"/>
      <c r="CXV173"/>
      <c r="CXW173"/>
      <c r="CXX173"/>
      <c r="CXY173"/>
      <c r="CXZ173"/>
      <c r="CYA173"/>
      <c r="CYB173"/>
      <c r="CYC173"/>
      <c r="CYD173"/>
      <c r="CYE173"/>
      <c r="CYF173"/>
      <c r="CYG173"/>
      <c r="CYH173"/>
      <c r="CYI173"/>
      <c r="CYJ173"/>
      <c r="CYK173"/>
      <c r="CYL173"/>
      <c r="CYM173"/>
      <c r="CYN173"/>
      <c r="CYO173"/>
      <c r="CYP173"/>
      <c r="CYQ173"/>
      <c r="CYR173"/>
      <c r="CYS173"/>
      <c r="CYT173"/>
      <c r="CYU173"/>
      <c r="CYV173"/>
      <c r="CYW173"/>
      <c r="CYX173"/>
      <c r="CYY173"/>
      <c r="CYZ173"/>
      <c r="CZA173"/>
      <c r="CZB173"/>
      <c r="CZC173"/>
      <c r="CZD173"/>
      <c r="CZE173"/>
      <c r="CZF173"/>
      <c r="CZG173"/>
      <c r="CZH173"/>
      <c r="CZI173"/>
      <c r="CZJ173"/>
      <c r="CZK173"/>
      <c r="CZL173"/>
      <c r="CZM173"/>
      <c r="CZN173"/>
      <c r="CZO173"/>
      <c r="CZP173"/>
      <c r="CZQ173"/>
      <c r="CZR173"/>
      <c r="CZS173"/>
      <c r="CZT173"/>
      <c r="CZU173"/>
      <c r="CZV173"/>
      <c r="CZW173"/>
      <c r="CZX173"/>
      <c r="CZY173"/>
      <c r="CZZ173"/>
      <c r="DAA173"/>
      <c r="DAB173"/>
      <c r="DAC173"/>
      <c r="DAD173"/>
      <c r="DAE173"/>
      <c r="DAF173"/>
      <c r="DAG173"/>
      <c r="DAH173"/>
      <c r="DAI173"/>
      <c r="DAJ173"/>
      <c r="DAK173"/>
      <c r="DAL173"/>
      <c r="DAM173"/>
      <c r="DAN173"/>
      <c r="DAO173"/>
      <c r="DAP173"/>
      <c r="DAQ173"/>
      <c r="DAR173"/>
      <c r="DAS173"/>
      <c r="DAT173"/>
      <c r="DAU173"/>
      <c r="DAV173"/>
      <c r="DAW173"/>
      <c r="DAX173"/>
      <c r="DAY173"/>
      <c r="DAZ173"/>
      <c r="DBA173"/>
      <c r="DBB173"/>
      <c r="DBC173"/>
      <c r="DBD173"/>
      <c r="DBE173"/>
      <c r="DBF173"/>
      <c r="DBG173"/>
      <c r="DBH173"/>
      <c r="DBI173"/>
      <c r="DBJ173"/>
      <c r="DBK173"/>
      <c r="DBL173"/>
      <c r="DBM173"/>
      <c r="DBN173"/>
      <c r="DBO173"/>
      <c r="DBP173"/>
      <c r="DBQ173"/>
      <c r="DBR173"/>
      <c r="DBS173"/>
      <c r="DBT173"/>
      <c r="DBU173"/>
      <c r="DBV173"/>
      <c r="DBW173"/>
      <c r="DBX173"/>
      <c r="DBY173"/>
      <c r="DBZ173"/>
      <c r="DCA173"/>
      <c r="DCB173"/>
      <c r="DCC173"/>
      <c r="DCD173"/>
      <c r="DCE173"/>
      <c r="DCF173"/>
      <c r="DCG173"/>
      <c r="DCH173"/>
      <c r="DCI173"/>
      <c r="DCJ173"/>
      <c r="DCK173"/>
      <c r="DCL173"/>
      <c r="DCM173"/>
      <c r="DCN173"/>
      <c r="DCO173"/>
      <c r="DCP173"/>
      <c r="DCQ173"/>
      <c r="DCR173"/>
      <c r="DCS173"/>
      <c r="DCT173"/>
      <c r="DCU173"/>
      <c r="DCV173"/>
      <c r="DCW173"/>
      <c r="DCX173"/>
      <c r="DCY173"/>
      <c r="DCZ173"/>
      <c r="DDA173"/>
      <c r="DDB173"/>
      <c r="DDC173"/>
      <c r="DDD173"/>
      <c r="DDE173"/>
      <c r="DDF173"/>
      <c r="DDG173"/>
      <c r="DDH173"/>
      <c r="DDI173"/>
      <c r="DDJ173"/>
      <c r="DDK173"/>
      <c r="DDL173"/>
      <c r="DDM173"/>
      <c r="DDN173"/>
      <c r="DDO173"/>
      <c r="DDP173"/>
      <c r="DDQ173"/>
      <c r="DDR173"/>
      <c r="DDS173"/>
      <c r="DDT173"/>
      <c r="DDU173"/>
      <c r="DDV173"/>
      <c r="DDW173"/>
      <c r="DDX173"/>
      <c r="DDY173"/>
      <c r="DDZ173"/>
      <c r="DEA173"/>
      <c r="DEB173"/>
      <c r="DEC173"/>
      <c r="DED173"/>
      <c r="DEE173"/>
      <c r="DEF173"/>
      <c r="DEG173"/>
      <c r="DEH173"/>
      <c r="DEI173"/>
      <c r="DEJ173"/>
      <c r="DEK173"/>
      <c r="DEL173"/>
      <c r="DEM173"/>
      <c r="DEN173"/>
      <c r="DEO173"/>
      <c r="DEP173"/>
      <c r="DEQ173"/>
      <c r="DER173"/>
      <c r="DES173"/>
      <c r="DET173"/>
      <c r="DEU173"/>
      <c r="DEV173"/>
      <c r="DEW173"/>
      <c r="DEX173"/>
      <c r="DEY173"/>
      <c r="DEZ173"/>
      <c r="DFA173"/>
      <c r="DFB173"/>
      <c r="DFC173"/>
      <c r="DFD173"/>
      <c r="DFE173"/>
      <c r="DFF173"/>
      <c r="DFG173"/>
      <c r="DFH173"/>
      <c r="DFI173"/>
      <c r="DFJ173"/>
      <c r="DFK173"/>
      <c r="DFL173"/>
      <c r="DFM173"/>
      <c r="DFN173"/>
      <c r="DFO173"/>
      <c r="DFP173"/>
      <c r="DFQ173"/>
      <c r="DFR173"/>
      <c r="DFS173"/>
      <c r="DFT173"/>
      <c r="DFU173"/>
      <c r="DFV173"/>
      <c r="DFW173"/>
      <c r="DFX173"/>
      <c r="DFY173"/>
      <c r="DFZ173"/>
      <c r="DGA173"/>
      <c r="DGB173"/>
      <c r="DGC173"/>
      <c r="DGD173"/>
      <c r="DGE173"/>
      <c r="DGF173"/>
      <c r="DGG173"/>
      <c r="DGH173"/>
      <c r="DGI173"/>
      <c r="DGJ173"/>
      <c r="DGK173"/>
      <c r="DGL173"/>
      <c r="DGM173"/>
      <c r="DGN173"/>
      <c r="DGO173"/>
      <c r="DGP173"/>
      <c r="DGQ173"/>
      <c r="DGR173"/>
      <c r="DGS173"/>
      <c r="DGT173"/>
      <c r="DGU173"/>
      <c r="DGV173"/>
      <c r="DGW173"/>
      <c r="DGX173"/>
      <c r="DGY173"/>
      <c r="DGZ173"/>
      <c r="DHA173"/>
      <c r="DHB173"/>
      <c r="DHC173"/>
      <c r="DHD173"/>
      <c r="DHE173"/>
      <c r="DHF173"/>
      <c r="DHG173"/>
      <c r="DHH173"/>
      <c r="DHI173"/>
      <c r="DHJ173"/>
      <c r="DHK173"/>
      <c r="DHL173"/>
      <c r="DHM173"/>
      <c r="DHN173"/>
      <c r="DHO173"/>
      <c r="DHP173"/>
      <c r="DHQ173"/>
      <c r="DHR173"/>
      <c r="DHS173"/>
      <c r="DHT173"/>
      <c r="DHU173"/>
      <c r="DHV173"/>
      <c r="DHW173"/>
      <c r="DHX173"/>
      <c r="DHY173"/>
      <c r="DHZ173"/>
      <c r="DIA173"/>
      <c r="DIB173"/>
      <c r="DIC173"/>
      <c r="DID173"/>
      <c r="DIE173"/>
      <c r="DIF173"/>
      <c r="DIG173"/>
      <c r="DIH173"/>
      <c r="DII173"/>
      <c r="DIJ173"/>
      <c r="DIK173"/>
      <c r="DIL173"/>
      <c r="DIM173"/>
      <c r="DIN173"/>
      <c r="DIO173"/>
      <c r="DIP173"/>
      <c r="DIQ173"/>
      <c r="DIR173"/>
      <c r="DIS173"/>
      <c r="DIT173"/>
      <c r="DIU173"/>
      <c r="DIV173"/>
      <c r="DIW173"/>
      <c r="DIX173"/>
      <c r="DIY173"/>
      <c r="DIZ173"/>
      <c r="DJA173"/>
      <c r="DJB173"/>
      <c r="DJC173"/>
      <c r="DJD173"/>
      <c r="DJE173"/>
      <c r="DJF173"/>
      <c r="DJG173"/>
      <c r="DJH173"/>
      <c r="DJI173"/>
      <c r="DJJ173"/>
      <c r="DJK173"/>
      <c r="DJL173"/>
      <c r="DJM173"/>
      <c r="DJN173"/>
      <c r="DJO173"/>
      <c r="DJP173"/>
      <c r="DJQ173"/>
      <c r="DJR173"/>
      <c r="DJS173"/>
      <c r="DJT173"/>
      <c r="DJU173"/>
      <c r="DJV173"/>
      <c r="DJW173"/>
      <c r="DJX173"/>
      <c r="DJY173"/>
      <c r="DJZ173"/>
      <c r="DKA173"/>
      <c r="DKB173"/>
      <c r="DKC173"/>
      <c r="DKD173"/>
      <c r="DKE173"/>
      <c r="DKF173"/>
      <c r="DKG173"/>
      <c r="DKH173"/>
      <c r="DKI173"/>
      <c r="DKJ173"/>
      <c r="DKK173"/>
      <c r="DKL173"/>
      <c r="DKM173"/>
      <c r="DKN173"/>
      <c r="DKO173"/>
      <c r="DKP173"/>
      <c r="DKQ173"/>
      <c r="DKR173"/>
      <c r="DKS173"/>
      <c r="DKT173"/>
      <c r="DKU173"/>
      <c r="DKV173"/>
      <c r="DKW173"/>
      <c r="DKX173"/>
      <c r="DKY173"/>
      <c r="DKZ173"/>
      <c r="DLA173"/>
      <c r="DLB173"/>
      <c r="DLC173"/>
      <c r="DLD173"/>
      <c r="DLE173"/>
      <c r="DLF173"/>
      <c r="DLG173"/>
      <c r="DLH173"/>
      <c r="DLI173"/>
      <c r="DLJ173"/>
      <c r="DLK173"/>
      <c r="DLL173"/>
      <c r="DLM173"/>
      <c r="DLN173"/>
      <c r="DLO173"/>
      <c r="DLP173"/>
      <c r="DLQ173"/>
      <c r="DLR173"/>
      <c r="DLS173"/>
      <c r="DLT173"/>
      <c r="DLU173"/>
      <c r="DLV173"/>
      <c r="DLW173"/>
      <c r="DLX173"/>
      <c r="DLY173"/>
      <c r="DLZ173"/>
      <c r="DMA173"/>
      <c r="DMB173"/>
      <c r="DMC173"/>
      <c r="DMD173"/>
      <c r="DME173"/>
      <c r="DMF173"/>
      <c r="DMG173"/>
      <c r="DMH173"/>
      <c r="DMI173"/>
      <c r="DMJ173"/>
      <c r="DMK173"/>
      <c r="DML173"/>
      <c r="DMM173"/>
      <c r="DMN173"/>
      <c r="DMO173"/>
      <c r="DMP173"/>
      <c r="DMQ173"/>
      <c r="DMR173"/>
      <c r="DMS173"/>
      <c r="DMT173"/>
      <c r="DMU173"/>
      <c r="DMV173"/>
      <c r="DMW173"/>
      <c r="DMX173"/>
      <c r="DMY173"/>
      <c r="DMZ173"/>
      <c r="DNA173"/>
      <c r="DNB173"/>
      <c r="DNC173"/>
      <c r="DND173"/>
      <c r="DNE173"/>
      <c r="DNF173"/>
      <c r="DNG173"/>
      <c r="DNH173"/>
      <c r="DNI173"/>
      <c r="DNJ173"/>
      <c r="DNK173"/>
      <c r="DNL173"/>
      <c r="DNM173"/>
      <c r="DNN173"/>
      <c r="DNO173"/>
      <c r="DNP173"/>
      <c r="DNQ173"/>
      <c r="DNR173"/>
      <c r="DNS173"/>
      <c r="DNT173"/>
      <c r="DNU173"/>
      <c r="DNV173"/>
      <c r="DNW173"/>
      <c r="DNX173"/>
      <c r="DNY173"/>
      <c r="DNZ173"/>
      <c r="DOA173"/>
      <c r="DOB173"/>
      <c r="DOC173"/>
      <c r="DOD173"/>
      <c r="DOE173"/>
      <c r="DOF173"/>
      <c r="DOG173"/>
      <c r="DOH173"/>
      <c r="DOI173"/>
      <c r="DOJ173"/>
      <c r="DOK173"/>
      <c r="DOL173"/>
      <c r="DOM173"/>
      <c r="DON173"/>
      <c r="DOO173"/>
      <c r="DOP173"/>
      <c r="DOQ173"/>
      <c r="DOR173"/>
      <c r="DOS173"/>
      <c r="DOT173"/>
      <c r="DOU173"/>
      <c r="DOV173"/>
      <c r="DOW173"/>
      <c r="DOX173"/>
      <c r="DOY173"/>
      <c r="DOZ173"/>
      <c r="DPA173"/>
      <c r="DPB173"/>
      <c r="DPC173"/>
      <c r="DPD173"/>
      <c r="DPE173"/>
      <c r="DPF173"/>
      <c r="DPG173"/>
      <c r="DPH173"/>
      <c r="DPI173"/>
      <c r="DPJ173"/>
      <c r="DPK173"/>
      <c r="DPL173"/>
      <c r="DPM173"/>
      <c r="DPN173"/>
      <c r="DPO173"/>
      <c r="DPP173"/>
      <c r="DPQ173"/>
      <c r="DPR173"/>
      <c r="DPS173"/>
      <c r="DPT173"/>
      <c r="DPU173"/>
      <c r="DPV173"/>
      <c r="DPW173"/>
      <c r="DPX173"/>
      <c r="DPY173"/>
      <c r="DPZ173"/>
      <c r="DQA173"/>
      <c r="DQB173"/>
      <c r="DQC173"/>
      <c r="DQD173"/>
      <c r="DQE173"/>
      <c r="DQF173"/>
      <c r="DQG173"/>
      <c r="DQH173"/>
      <c r="DQI173"/>
      <c r="DQJ173"/>
      <c r="DQK173"/>
      <c r="DQL173"/>
      <c r="DQM173"/>
      <c r="DQN173"/>
      <c r="DQO173"/>
      <c r="DQP173"/>
      <c r="DQQ173"/>
      <c r="DQR173"/>
      <c r="DQS173"/>
      <c r="DQT173"/>
      <c r="DQU173"/>
      <c r="DQV173"/>
      <c r="DQW173"/>
      <c r="DQX173"/>
      <c r="DQY173"/>
      <c r="DQZ173"/>
      <c r="DRA173"/>
      <c r="DRB173"/>
      <c r="DRC173"/>
      <c r="DRD173"/>
      <c r="DRE173"/>
      <c r="DRF173"/>
      <c r="DRG173"/>
      <c r="DRH173"/>
      <c r="DRI173"/>
      <c r="DRJ173"/>
      <c r="DRK173"/>
      <c r="DRL173"/>
      <c r="DRM173"/>
      <c r="DRN173"/>
      <c r="DRO173"/>
      <c r="DRP173"/>
      <c r="DRQ173"/>
      <c r="DRR173"/>
      <c r="DRS173"/>
      <c r="DRT173"/>
      <c r="DRU173"/>
      <c r="DRV173"/>
      <c r="DRW173"/>
      <c r="DRX173"/>
      <c r="DRY173"/>
      <c r="DRZ173"/>
      <c r="DSA173"/>
      <c r="DSB173"/>
      <c r="DSC173"/>
      <c r="DSD173"/>
      <c r="DSE173"/>
      <c r="DSF173"/>
      <c r="DSG173"/>
      <c r="DSH173"/>
      <c r="DSI173"/>
      <c r="DSJ173"/>
      <c r="DSK173"/>
      <c r="DSL173"/>
      <c r="DSM173"/>
      <c r="DSN173"/>
      <c r="DSO173"/>
      <c r="DSP173"/>
      <c r="DSQ173"/>
      <c r="DSR173"/>
      <c r="DSS173"/>
      <c r="DST173"/>
      <c r="DSU173"/>
      <c r="DSV173"/>
      <c r="DSW173"/>
      <c r="DSX173"/>
      <c r="DSY173"/>
      <c r="DSZ173"/>
      <c r="DTA173"/>
      <c r="DTB173"/>
      <c r="DTC173"/>
      <c r="DTD173"/>
      <c r="DTE173"/>
      <c r="DTF173"/>
      <c r="DTG173"/>
      <c r="DTH173"/>
      <c r="DTI173"/>
      <c r="DTJ173"/>
      <c r="DTK173"/>
      <c r="DTL173"/>
      <c r="DTM173"/>
      <c r="DTN173"/>
      <c r="DTO173"/>
      <c r="DTP173"/>
      <c r="DTQ173"/>
      <c r="DTR173"/>
      <c r="DTS173"/>
      <c r="DTT173"/>
      <c r="DTU173"/>
      <c r="DTV173"/>
      <c r="DTW173"/>
      <c r="DTX173"/>
      <c r="DTY173"/>
      <c r="DTZ173"/>
      <c r="DUA173"/>
      <c r="DUB173"/>
      <c r="DUC173"/>
      <c r="DUD173"/>
      <c r="DUE173"/>
      <c r="DUF173"/>
      <c r="DUG173"/>
      <c r="DUH173"/>
      <c r="DUI173"/>
      <c r="DUJ173"/>
      <c r="DUK173"/>
      <c r="DUL173"/>
      <c r="DUM173"/>
      <c r="DUN173"/>
      <c r="DUO173"/>
      <c r="DUP173"/>
      <c r="DUQ173"/>
      <c r="DUR173"/>
      <c r="DUS173"/>
      <c r="DUT173"/>
      <c r="DUU173"/>
      <c r="DUV173"/>
      <c r="DUW173"/>
      <c r="DUX173"/>
      <c r="DUY173"/>
      <c r="DUZ173"/>
      <c r="DVA173"/>
      <c r="DVB173"/>
      <c r="DVC173"/>
      <c r="DVD173"/>
      <c r="DVE173"/>
      <c r="DVF173"/>
      <c r="DVG173"/>
      <c r="DVH173"/>
      <c r="DVI173"/>
      <c r="DVJ173"/>
      <c r="DVK173"/>
      <c r="DVL173"/>
      <c r="DVM173"/>
      <c r="DVN173"/>
      <c r="DVO173"/>
      <c r="DVP173"/>
      <c r="DVQ173"/>
      <c r="DVR173"/>
      <c r="DVS173"/>
      <c r="DVT173"/>
      <c r="DVU173"/>
      <c r="DVV173"/>
      <c r="DVW173"/>
      <c r="DVX173"/>
      <c r="DVY173"/>
      <c r="DVZ173"/>
      <c r="DWA173"/>
      <c r="DWB173"/>
      <c r="DWC173"/>
      <c r="DWD173"/>
      <c r="DWE173"/>
      <c r="DWF173"/>
      <c r="DWG173"/>
      <c r="DWH173"/>
      <c r="DWI173"/>
      <c r="DWJ173"/>
      <c r="DWK173"/>
      <c r="DWL173"/>
      <c r="DWM173"/>
      <c r="DWN173"/>
      <c r="DWO173"/>
      <c r="DWP173"/>
      <c r="DWQ173"/>
      <c r="DWR173"/>
      <c r="DWS173"/>
      <c r="DWT173"/>
      <c r="DWU173"/>
      <c r="DWV173"/>
      <c r="DWW173"/>
      <c r="DWX173"/>
      <c r="DWY173"/>
      <c r="DWZ173"/>
      <c r="DXA173"/>
      <c r="DXB173"/>
      <c r="DXC173"/>
      <c r="DXD173"/>
      <c r="DXE173"/>
      <c r="DXF173"/>
      <c r="DXG173"/>
      <c r="DXH173"/>
      <c r="DXI173"/>
      <c r="DXJ173"/>
      <c r="DXK173"/>
      <c r="DXL173"/>
      <c r="DXM173"/>
      <c r="DXN173"/>
      <c r="DXO173"/>
      <c r="DXP173"/>
      <c r="DXQ173"/>
      <c r="DXR173"/>
      <c r="DXS173"/>
      <c r="DXT173"/>
      <c r="DXU173"/>
      <c r="DXV173"/>
      <c r="DXW173"/>
      <c r="DXX173"/>
      <c r="DXY173"/>
      <c r="DXZ173"/>
      <c r="DYA173"/>
      <c r="DYB173"/>
      <c r="DYC173"/>
      <c r="DYD173"/>
      <c r="DYE173"/>
      <c r="DYF173"/>
      <c r="DYG173"/>
      <c r="DYH173"/>
      <c r="DYI173"/>
      <c r="DYJ173"/>
      <c r="DYK173"/>
      <c r="DYL173"/>
      <c r="DYM173"/>
      <c r="DYN173"/>
      <c r="DYO173"/>
      <c r="DYP173"/>
      <c r="DYQ173"/>
      <c r="DYR173"/>
      <c r="DYS173"/>
      <c r="DYT173"/>
      <c r="DYU173"/>
      <c r="DYV173"/>
      <c r="DYW173"/>
      <c r="DYX173"/>
      <c r="DYY173"/>
      <c r="DYZ173"/>
      <c r="DZA173"/>
      <c r="DZB173"/>
      <c r="DZC173"/>
      <c r="DZD173"/>
      <c r="DZE173"/>
      <c r="DZF173"/>
      <c r="DZG173"/>
      <c r="DZH173"/>
      <c r="DZI173"/>
      <c r="DZJ173"/>
      <c r="DZK173"/>
      <c r="DZL173"/>
      <c r="DZM173"/>
      <c r="DZN173"/>
      <c r="DZO173"/>
      <c r="DZP173"/>
      <c r="DZQ173"/>
      <c r="DZR173"/>
      <c r="DZS173"/>
      <c r="DZT173"/>
      <c r="DZU173"/>
      <c r="DZV173"/>
      <c r="DZW173"/>
      <c r="DZX173"/>
      <c r="DZY173"/>
      <c r="DZZ173"/>
      <c r="EAA173"/>
      <c r="EAB173"/>
      <c r="EAC173"/>
      <c r="EAD173"/>
      <c r="EAE173"/>
      <c r="EAF173"/>
      <c r="EAG173"/>
      <c r="EAH173"/>
      <c r="EAI173"/>
      <c r="EAJ173"/>
      <c r="EAK173"/>
      <c r="EAL173"/>
      <c r="EAM173"/>
      <c r="EAN173"/>
      <c r="EAO173"/>
      <c r="EAP173"/>
      <c r="EAQ173"/>
      <c r="EAR173"/>
      <c r="EAS173"/>
      <c r="EAT173"/>
      <c r="EAU173"/>
      <c r="EAV173"/>
      <c r="EAW173"/>
      <c r="EAX173"/>
      <c r="EAY173"/>
      <c r="EAZ173"/>
      <c r="EBA173"/>
      <c r="EBB173"/>
      <c r="EBC173"/>
      <c r="EBD173"/>
      <c r="EBE173"/>
      <c r="EBF173"/>
      <c r="EBG173"/>
      <c r="EBH173"/>
      <c r="EBI173"/>
      <c r="EBJ173"/>
      <c r="EBK173"/>
      <c r="EBL173"/>
      <c r="EBM173"/>
      <c r="EBN173"/>
      <c r="EBO173"/>
      <c r="EBP173"/>
      <c r="EBQ173"/>
      <c r="EBR173"/>
      <c r="EBS173"/>
      <c r="EBT173"/>
      <c r="EBU173"/>
      <c r="EBV173"/>
      <c r="EBW173"/>
      <c r="EBX173"/>
      <c r="EBY173"/>
      <c r="EBZ173"/>
      <c r="ECA173"/>
      <c r="ECB173"/>
      <c r="ECC173"/>
      <c r="ECD173"/>
      <c r="ECE173"/>
      <c r="ECF173"/>
      <c r="ECG173"/>
      <c r="ECH173"/>
      <c r="ECI173"/>
      <c r="ECJ173"/>
      <c r="ECK173"/>
      <c r="ECL173"/>
      <c r="ECM173"/>
      <c r="ECN173"/>
      <c r="ECO173"/>
      <c r="ECP173"/>
      <c r="ECQ173"/>
      <c r="ECR173"/>
      <c r="ECS173"/>
      <c r="ECT173"/>
      <c r="ECU173"/>
      <c r="ECV173"/>
      <c r="ECW173"/>
      <c r="ECX173"/>
      <c r="ECY173"/>
      <c r="ECZ173"/>
      <c r="EDA173"/>
      <c r="EDB173"/>
      <c r="EDC173"/>
      <c r="EDD173"/>
      <c r="EDE173"/>
      <c r="EDF173"/>
      <c r="EDG173"/>
      <c r="EDH173"/>
      <c r="EDI173"/>
      <c r="EDJ173"/>
      <c r="EDK173"/>
      <c r="EDL173"/>
      <c r="EDM173"/>
      <c r="EDN173"/>
      <c r="EDO173"/>
      <c r="EDP173"/>
      <c r="EDQ173"/>
      <c r="EDR173"/>
      <c r="EDS173"/>
      <c r="EDT173"/>
      <c r="EDU173"/>
      <c r="EDV173"/>
      <c r="EDW173"/>
      <c r="EDX173"/>
      <c r="EDY173"/>
      <c r="EDZ173"/>
      <c r="EEA173"/>
      <c r="EEB173"/>
      <c r="EEC173"/>
      <c r="EED173"/>
      <c r="EEE173"/>
      <c r="EEF173"/>
      <c r="EEG173"/>
      <c r="EEH173"/>
      <c r="EEI173"/>
      <c r="EEJ173"/>
      <c r="EEK173"/>
      <c r="EEL173"/>
      <c r="EEM173"/>
      <c r="EEN173"/>
      <c r="EEO173"/>
      <c r="EEP173"/>
      <c r="EEQ173"/>
      <c r="EER173"/>
      <c r="EES173"/>
      <c r="EET173"/>
      <c r="EEU173"/>
      <c r="EEV173"/>
      <c r="EEW173"/>
      <c r="EEX173"/>
      <c r="EEY173"/>
      <c r="EEZ173"/>
      <c r="EFA173"/>
      <c r="EFB173"/>
      <c r="EFC173"/>
      <c r="EFD173"/>
      <c r="EFE173"/>
      <c r="EFF173"/>
      <c r="EFG173"/>
      <c r="EFH173"/>
      <c r="EFI173"/>
      <c r="EFJ173"/>
      <c r="EFK173"/>
      <c r="EFL173"/>
      <c r="EFM173"/>
      <c r="EFN173"/>
      <c r="EFO173"/>
      <c r="EFP173"/>
      <c r="EFQ173"/>
      <c r="EFR173"/>
      <c r="EFS173"/>
      <c r="EFT173"/>
      <c r="EFU173"/>
      <c r="EFV173"/>
      <c r="EFW173"/>
      <c r="EFX173"/>
      <c r="EFY173"/>
      <c r="EFZ173"/>
      <c r="EGA173"/>
      <c r="EGB173"/>
      <c r="EGC173"/>
      <c r="EGD173"/>
      <c r="EGE173"/>
      <c r="EGF173"/>
      <c r="EGG173"/>
      <c r="EGH173"/>
      <c r="EGI173"/>
      <c r="EGJ173"/>
      <c r="EGK173"/>
      <c r="EGL173"/>
      <c r="EGM173"/>
      <c r="EGN173"/>
      <c r="EGO173"/>
      <c r="EGP173"/>
      <c r="EGQ173"/>
      <c r="EGR173"/>
      <c r="EGS173"/>
      <c r="EGT173"/>
      <c r="EGU173"/>
      <c r="EGV173"/>
      <c r="EGW173"/>
      <c r="EGX173"/>
      <c r="EGY173"/>
      <c r="EGZ173"/>
      <c r="EHA173"/>
      <c r="EHB173"/>
      <c r="EHC173"/>
      <c r="EHD173"/>
      <c r="EHE173"/>
      <c r="EHF173"/>
      <c r="EHG173"/>
      <c r="EHH173"/>
      <c r="EHI173"/>
      <c r="EHJ173"/>
      <c r="EHK173"/>
      <c r="EHL173"/>
      <c r="EHM173"/>
      <c r="EHN173"/>
      <c r="EHO173"/>
      <c r="EHP173"/>
      <c r="EHQ173"/>
      <c r="EHR173"/>
      <c r="EHS173"/>
      <c r="EHT173"/>
      <c r="EHU173"/>
      <c r="EHV173"/>
      <c r="EHW173"/>
      <c r="EHX173"/>
      <c r="EHY173"/>
      <c r="EHZ173"/>
      <c r="EIA173"/>
      <c r="EIB173"/>
      <c r="EIC173"/>
      <c r="EID173"/>
      <c r="EIE173"/>
      <c r="EIF173"/>
      <c r="EIG173"/>
      <c r="EIH173"/>
      <c r="EII173"/>
      <c r="EIJ173"/>
      <c r="EIK173"/>
      <c r="EIL173"/>
      <c r="EIM173"/>
      <c r="EIN173"/>
      <c r="EIO173"/>
      <c r="EIP173"/>
      <c r="EIQ173"/>
      <c r="EIR173"/>
      <c r="EIS173"/>
      <c r="EIT173"/>
      <c r="EIU173"/>
      <c r="EIV173"/>
      <c r="EIW173"/>
      <c r="EIX173"/>
      <c r="EIY173"/>
      <c r="EIZ173"/>
      <c r="EJA173"/>
      <c r="EJB173"/>
      <c r="EJC173"/>
      <c r="EJD173"/>
      <c r="EJE173"/>
      <c r="EJF173"/>
      <c r="EJG173"/>
      <c r="EJH173"/>
      <c r="EJI173"/>
      <c r="EJJ173"/>
      <c r="EJK173"/>
      <c r="EJL173"/>
      <c r="EJM173"/>
      <c r="EJN173"/>
      <c r="EJO173"/>
      <c r="EJP173"/>
      <c r="EJQ173"/>
      <c r="EJR173"/>
      <c r="EJS173"/>
      <c r="EJT173"/>
      <c r="EJU173"/>
      <c r="EJV173"/>
      <c r="EJW173"/>
      <c r="EJX173"/>
      <c r="EJY173"/>
      <c r="EJZ173"/>
      <c r="EKA173"/>
      <c r="EKB173"/>
      <c r="EKC173"/>
      <c r="EKD173"/>
      <c r="EKE173"/>
      <c r="EKF173"/>
      <c r="EKG173"/>
      <c r="EKH173"/>
      <c r="EKI173"/>
      <c r="EKJ173"/>
      <c r="EKK173"/>
      <c r="EKL173"/>
      <c r="EKM173"/>
      <c r="EKN173"/>
      <c r="EKO173"/>
      <c r="EKP173"/>
      <c r="EKQ173"/>
      <c r="EKR173"/>
      <c r="EKS173"/>
      <c r="EKT173"/>
      <c r="EKU173"/>
      <c r="EKV173"/>
      <c r="EKW173"/>
      <c r="EKX173"/>
      <c r="EKY173"/>
      <c r="EKZ173"/>
      <c r="ELA173"/>
      <c r="ELB173"/>
      <c r="ELC173"/>
      <c r="ELD173"/>
      <c r="ELE173"/>
      <c r="ELF173"/>
      <c r="ELG173"/>
      <c r="ELH173"/>
      <c r="ELI173"/>
      <c r="ELJ173"/>
      <c r="ELK173"/>
      <c r="ELL173"/>
      <c r="ELM173"/>
      <c r="ELN173"/>
      <c r="ELO173"/>
      <c r="ELP173"/>
      <c r="ELQ173"/>
      <c r="ELR173"/>
      <c r="ELS173"/>
      <c r="ELT173"/>
      <c r="ELU173"/>
      <c r="ELV173"/>
      <c r="ELW173"/>
      <c r="ELX173"/>
      <c r="ELY173"/>
      <c r="ELZ173"/>
      <c r="EMA173"/>
      <c r="EMB173"/>
      <c r="EMC173"/>
      <c r="EMD173"/>
      <c r="EME173"/>
      <c r="EMF173"/>
      <c r="EMG173"/>
      <c r="EMH173"/>
      <c r="EMI173"/>
      <c r="EMJ173"/>
      <c r="EMK173"/>
      <c r="EML173"/>
      <c r="EMM173"/>
      <c r="EMN173"/>
      <c r="EMO173"/>
      <c r="EMP173"/>
      <c r="EMQ173"/>
      <c r="EMR173"/>
      <c r="EMS173"/>
      <c r="EMT173"/>
      <c r="EMU173"/>
      <c r="EMV173"/>
      <c r="EMW173"/>
      <c r="EMX173"/>
      <c r="EMY173"/>
      <c r="EMZ173"/>
      <c r="ENA173"/>
      <c r="ENB173"/>
      <c r="ENC173"/>
      <c r="END173"/>
      <c r="ENE173"/>
      <c r="ENF173"/>
      <c r="ENG173"/>
      <c r="ENH173"/>
      <c r="ENI173"/>
      <c r="ENJ173"/>
      <c r="ENK173"/>
      <c r="ENL173"/>
      <c r="ENM173"/>
      <c r="ENN173"/>
      <c r="ENO173"/>
      <c r="ENP173"/>
      <c r="ENQ173"/>
      <c r="ENR173"/>
      <c r="ENS173"/>
      <c r="ENT173"/>
      <c r="ENU173"/>
      <c r="ENV173"/>
      <c r="ENW173"/>
      <c r="ENX173"/>
      <c r="ENY173"/>
      <c r="ENZ173"/>
      <c r="EOA173"/>
      <c r="EOB173"/>
      <c r="EOC173"/>
      <c r="EOD173"/>
      <c r="EOE173"/>
      <c r="EOF173"/>
      <c r="EOG173"/>
      <c r="EOH173"/>
      <c r="EOI173"/>
      <c r="EOJ173"/>
      <c r="EOK173"/>
      <c r="EOL173"/>
      <c r="EOM173"/>
      <c r="EON173"/>
      <c r="EOO173"/>
      <c r="EOP173"/>
      <c r="EOQ173"/>
      <c r="EOR173"/>
      <c r="EOS173"/>
      <c r="EOT173"/>
      <c r="EOU173"/>
      <c r="EOV173"/>
      <c r="EOW173"/>
      <c r="EOX173"/>
      <c r="EOY173"/>
      <c r="EOZ173"/>
      <c r="EPA173"/>
      <c r="EPB173"/>
      <c r="EPC173"/>
      <c r="EPD173"/>
      <c r="EPE173"/>
      <c r="EPF173"/>
      <c r="EPG173"/>
      <c r="EPH173"/>
      <c r="EPI173"/>
      <c r="EPJ173"/>
      <c r="EPK173"/>
      <c r="EPL173"/>
      <c r="EPM173"/>
      <c r="EPN173"/>
      <c r="EPO173"/>
      <c r="EPP173"/>
      <c r="EPQ173"/>
      <c r="EPR173"/>
      <c r="EPS173"/>
      <c r="EPT173"/>
      <c r="EPU173"/>
      <c r="EPV173"/>
      <c r="EPW173"/>
      <c r="EPX173"/>
      <c r="EPY173"/>
      <c r="EPZ173"/>
      <c r="EQA173"/>
      <c r="EQB173"/>
      <c r="EQC173"/>
      <c r="EQD173"/>
      <c r="EQE173"/>
      <c r="EQF173"/>
      <c r="EQG173"/>
      <c r="EQH173"/>
      <c r="EQI173"/>
      <c r="EQJ173"/>
      <c r="EQK173"/>
      <c r="EQL173"/>
      <c r="EQM173"/>
      <c r="EQN173"/>
      <c r="EQO173"/>
      <c r="EQP173"/>
      <c r="EQQ173"/>
      <c r="EQR173"/>
      <c r="EQS173"/>
      <c r="EQT173"/>
      <c r="EQU173"/>
      <c r="EQV173"/>
      <c r="EQW173"/>
      <c r="EQX173"/>
      <c r="EQY173"/>
      <c r="EQZ173"/>
      <c r="ERA173"/>
      <c r="ERB173"/>
      <c r="ERC173"/>
      <c r="ERD173"/>
      <c r="ERE173"/>
      <c r="ERF173"/>
      <c r="ERG173"/>
      <c r="ERH173"/>
      <c r="ERI173"/>
      <c r="ERJ173"/>
      <c r="ERK173"/>
      <c r="ERL173"/>
      <c r="ERM173"/>
      <c r="ERN173"/>
      <c r="ERO173"/>
      <c r="ERP173"/>
      <c r="ERQ173"/>
      <c r="ERR173"/>
      <c r="ERS173"/>
      <c r="ERT173"/>
      <c r="ERU173"/>
      <c r="ERV173"/>
      <c r="ERW173"/>
      <c r="ERX173"/>
      <c r="ERY173"/>
      <c r="ERZ173"/>
      <c r="ESA173"/>
      <c r="ESB173"/>
      <c r="ESC173"/>
      <c r="ESD173"/>
      <c r="ESE173"/>
      <c r="ESF173"/>
      <c r="ESG173"/>
      <c r="ESH173"/>
      <c r="ESI173"/>
      <c r="ESJ173"/>
      <c r="ESK173"/>
      <c r="ESL173"/>
      <c r="ESM173"/>
      <c r="ESN173"/>
      <c r="ESO173"/>
      <c r="ESP173"/>
      <c r="ESQ173"/>
      <c r="ESR173"/>
      <c r="ESS173"/>
      <c r="EST173"/>
      <c r="ESU173"/>
      <c r="ESV173"/>
      <c r="ESW173"/>
      <c r="ESX173"/>
      <c r="ESY173"/>
      <c r="ESZ173"/>
      <c r="ETA173"/>
      <c r="ETB173"/>
      <c r="ETC173"/>
      <c r="ETD173"/>
      <c r="ETE173"/>
      <c r="ETF173"/>
      <c r="ETG173"/>
      <c r="ETH173"/>
      <c r="ETI173"/>
      <c r="ETJ173"/>
      <c r="ETK173"/>
      <c r="ETL173"/>
      <c r="ETM173"/>
      <c r="ETN173"/>
      <c r="ETO173"/>
      <c r="ETP173"/>
      <c r="ETQ173"/>
      <c r="ETR173"/>
      <c r="ETS173"/>
      <c r="ETT173"/>
      <c r="ETU173"/>
      <c r="ETV173"/>
      <c r="ETW173"/>
      <c r="ETX173"/>
      <c r="ETY173"/>
      <c r="ETZ173"/>
      <c r="EUA173"/>
      <c r="EUB173"/>
      <c r="EUC173"/>
      <c r="EUD173"/>
      <c r="EUE173"/>
      <c r="EUF173"/>
      <c r="EUG173"/>
      <c r="EUH173"/>
      <c r="EUI173"/>
      <c r="EUJ173"/>
      <c r="EUK173"/>
      <c r="EUL173"/>
      <c r="EUM173"/>
      <c r="EUN173"/>
      <c r="EUO173"/>
      <c r="EUP173"/>
      <c r="EUQ173"/>
      <c r="EUR173"/>
      <c r="EUS173"/>
      <c r="EUT173"/>
      <c r="EUU173"/>
      <c r="EUV173"/>
      <c r="EUW173"/>
      <c r="EUX173"/>
      <c r="EUY173"/>
      <c r="EUZ173"/>
      <c r="EVA173"/>
      <c r="EVB173"/>
      <c r="EVC173"/>
      <c r="EVD173"/>
      <c r="EVE173"/>
      <c r="EVF173"/>
      <c r="EVG173"/>
      <c r="EVH173"/>
      <c r="EVI173"/>
      <c r="EVJ173"/>
      <c r="EVK173"/>
      <c r="EVL173"/>
      <c r="EVM173"/>
      <c r="EVN173"/>
      <c r="EVO173"/>
      <c r="EVP173"/>
      <c r="EVQ173"/>
      <c r="EVR173"/>
      <c r="EVS173"/>
      <c r="EVT173"/>
      <c r="EVU173"/>
      <c r="EVV173"/>
      <c r="EVW173"/>
      <c r="EVX173"/>
      <c r="EVY173"/>
      <c r="EVZ173"/>
      <c r="EWA173"/>
      <c r="EWB173"/>
      <c r="EWC173"/>
      <c r="EWD173"/>
      <c r="EWE173"/>
      <c r="EWF173"/>
      <c r="EWG173"/>
      <c r="EWH173"/>
      <c r="EWI173"/>
      <c r="EWJ173"/>
      <c r="EWK173"/>
      <c r="EWL173"/>
      <c r="EWM173"/>
      <c r="EWN173"/>
      <c r="EWO173"/>
      <c r="EWP173"/>
      <c r="EWQ173"/>
      <c r="EWR173"/>
      <c r="EWS173"/>
      <c r="EWT173"/>
      <c r="EWU173"/>
      <c r="EWV173"/>
      <c r="EWW173"/>
      <c r="EWX173"/>
      <c r="EWY173"/>
      <c r="EWZ173"/>
      <c r="EXA173"/>
      <c r="EXB173"/>
      <c r="EXC173"/>
      <c r="EXD173"/>
      <c r="EXE173"/>
      <c r="EXF173"/>
      <c r="EXG173"/>
      <c r="EXH173"/>
      <c r="EXI173"/>
      <c r="EXJ173"/>
      <c r="EXK173"/>
      <c r="EXL173"/>
      <c r="EXM173"/>
      <c r="EXN173"/>
      <c r="EXO173"/>
      <c r="EXP173"/>
      <c r="EXQ173"/>
      <c r="EXR173"/>
      <c r="EXS173"/>
      <c r="EXT173"/>
      <c r="EXU173"/>
      <c r="EXV173"/>
      <c r="EXW173"/>
      <c r="EXX173"/>
      <c r="EXY173"/>
      <c r="EXZ173"/>
      <c r="EYA173"/>
      <c r="EYB173"/>
      <c r="EYC173"/>
      <c r="EYD173"/>
      <c r="EYE173"/>
      <c r="EYF173"/>
      <c r="EYG173"/>
      <c r="EYH173"/>
      <c r="EYI173"/>
      <c r="EYJ173"/>
      <c r="EYK173"/>
      <c r="EYL173"/>
      <c r="EYM173"/>
      <c r="EYN173"/>
      <c r="EYO173"/>
      <c r="EYP173"/>
      <c r="EYQ173"/>
      <c r="EYR173"/>
      <c r="EYS173"/>
      <c r="EYT173"/>
      <c r="EYU173"/>
      <c r="EYV173"/>
      <c r="EYW173"/>
      <c r="EYX173"/>
      <c r="EYY173"/>
      <c r="EYZ173"/>
      <c r="EZA173"/>
      <c r="EZB173"/>
      <c r="EZC173"/>
      <c r="EZD173"/>
      <c r="EZE173"/>
      <c r="EZF173"/>
      <c r="EZG173"/>
      <c r="EZH173"/>
      <c r="EZI173"/>
      <c r="EZJ173"/>
      <c r="EZK173"/>
      <c r="EZL173"/>
      <c r="EZM173"/>
      <c r="EZN173"/>
      <c r="EZO173"/>
      <c r="EZP173"/>
      <c r="EZQ173"/>
      <c r="EZR173"/>
      <c r="EZS173"/>
      <c r="EZT173"/>
      <c r="EZU173"/>
      <c r="EZV173"/>
      <c r="EZW173"/>
      <c r="EZX173"/>
      <c r="EZY173"/>
      <c r="EZZ173"/>
      <c r="FAA173"/>
      <c r="FAB173"/>
      <c r="FAC173"/>
      <c r="FAD173"/>
      <c r="FAE173"/>
      <c r="FAF173"/>
      <c r="FAG173"/>
      <c r="FAH173"/>
      <c r="FAI173"/>
      <c r="FAJ173"/>
      <c r="FAK173"/>
      <c r="FAL173"/>
      <c r="FAM173"/>
      <c r="FAN173"/>
      <c r="FAO173"/>
      <c r="FAP173"/>
      <c r="FAQ173"/>
      <c r="FAR173"/>
      <c r="FAS173"/>
      <c r="FAT173"/>
      <c r="FAU173"/>
      <c r="FAV173"/>
      <c r="FAW173"/>
      <c r="FAX173"/>
      <c r="FAY173"/>
      <c r="FAZ173"/>
      <c r="FBA173"/>
      <c r="FBB173"/>
      <c r="FBC173"/>
      <c r="FBD173"/>
      <c r="FBE173"/>
      <c r="FBF173"/>
      <c r="FBG173"/>
      <c r="FBH173"/>
      <c r="FBI173"/>
      <c r="FBJ173"/>
      <c r="FBK173"/>
      <c r="FBL173"/>
      <c r="FBM173"/>
      <c r="FBN173"/>
      <c r="FBO173"/>
      <c r="FBP173"/>
      <c r="FBQ173"/>
      <c r="FBR173"/>
      <c r="FBS173"/>
      <c r="FBT173"/>
      <c r="FBU173"/>
      <c r="FBV173"/>
      <c r="FBW173"/>
      <c r="FBX173"/>
      <c r="FBY173"/>
      <c r="FBZ173"/>
      <c r="FCA173"/>
      <c r="FCB173"/>
      <c r="FCC173"/>
      <c r="FCD173"/>
      <c r="FCE173"/>
      <c r="FCF173"/>
      <c r="FCG173"/>
      <c r="FCH173"/>
      <c r="FCI173"/>
      <c r="FCJ173"/>
      <c r="FCK173"/>
      <c r="FCL173"/>
      <c r="FCM173"/>
      <c r="FCN173"/>
      <c r="FCO173"/>
      <c r="FCP173"/>
      <c r="FCQ173"/>
      <c r="FCR173"/>
      <c r="FCS173"/>
      <c r="FCT173"/>
      <c r="FCU173"/>
      <c r="FCV173"/>
      <c r="FCW173"/>
      <c r="FCX173"/>
      <c r="FCY173"/>
      <c r="FCZ173"/>
      <c r="FDA173"/>
      <c r="FDB173"/>
      <c r="FDC173"/>
      <c r="FDD173"/>
      <c r="FDE173"/>
      <c r="FDF173"/>
      <c r="FDG173"/>
      <c r="FDH173"/>
      <c r="FDI173"/>
      <c r="FDJ173"/>
      <c r="FDK173"/>
      <c r="FDL173"/>
      <c r="FDM173"/>
      <c r="FDN173"/>
      <c r="FDO173"/>
      <c r="FDP173"/>
      <c r="FDQ173"/>
      <c r="FDR173"/>
      <c r="FDS173"/>
      <c r="FDT173"/>
      <c r="FDU173"/>
      <c r="FDV173"/>
      <c r="FDW173"/>
      <c r="FDX173"/>
      <c r="FDY173"/>
      <c r="FDZ173"/>
      <c r="FEA173"/>
      <c r="FEB173"/>
      <c r="FEC173"/>
      <c r="FED173"/>
      <c r="FEE173"/>
      <c r="FEF173"/>
      <c r="FEG173"/>
      <c r="FEH173"/>
      <c r="FEI173"/>
      <c r="FEJ173"/>
      <c r="FEK173"/>
      <c r="FEL173"/>
      <c r="FEM173"/>
      <c r="FEN173"/>
      <c r="FEO173"/>
      <c r="FEP173"/>
      <c r="FEQ173"/>
      <c r="FER173"/>
      <c r="FES173"/>
      <c r="FET173"/>
      <c r="FEU173"/>
      <c r="FEV173"/>
      <c r="FEW173"/>
      <c r="FEX173"/>
      <c r="FEY173"/>
      <c r="FEZ173"/>
      <c r="FFA173"/>
      <c r="FFB173"/>
      <c r="FFC173"/>
      <c r="FFD173"/>
      <c r="FFE173"/>
      <c r="FFF173"/>
      <c r="FFG173"/>
      <c r="FFH173"/>
      <c r="FFI173"/>
      <c r="FFJ173"/>
      <c r="FFK173"/>
      <c r="FFL173"/>
      <c r="FFM173"/>
      <c r="FFN173"/>
      <c r="FFO173"/>
      <c r="FFP173"/>
      <c r="FFQ173"/>
      <c r="FFR173"/>
      <c r="FFS173"/>
      <c r="FFT173"/>
      <c r="FFU173"/>
      <c r="FFV173"/>
      <c r="FFW173"/>
      <c r="FFX173"/>
      <c r="FFY173"/>
      <c r="FFZ173"/>
      <c r="FGA173"/>
      <c r="FGB173"/>
      <c r="FGC173"/>
      <c r="FGD173"/>
      <c r="FGE173"/>
      <c r="FGF173"/>
      <c r="FGG173"/>
      <c r="FGH173"/>
      <c r="FGI173"/>
      <c r="FGJ173"/>
      <c r="FGK173"/>
      <c r="FGL173"/>
      <c r="FGM173"/>
      <c r="FGN173"/>
      <c r="FGO173"/>
      <c r="FGP173"/>
      <c r="FGQ173"/>
      <c r="FGR173"/>
      <c r="FGS173"/>
      <c r="FGT173"/>
      <c r="FGU173"/>
      <c r="FGV173"/>
      <c r="FGW173"/>
      <c r="FGX173"/>
      <c r="FGY173"/>
      <c r="FGZ173"/>
      <c r="FHA173"/>
      <c r="FHB173"/>
      <c r="FHC173"/>
      <c r="FHD173"/>
      <c r="FHE173"/>
      <c r="FHF173"/>
      <c r="FHG173"/>
      <c r="FHH173"/>
      <c r="FHI173"/>
      <c r="FHJ173"/>
      <c r="FHK173"/>
      <c r="FHL173"/>
      <c r="FHM173"/>
      <c r="FHN173"/>
      <c r="FHO173"/>
      <c r="FHP173"/>
      <c r="FHQ173"/>
      <c r="FHR173"/>
      <c r="FHS173"/>
      <c r="FHT173"/>
      <c r="FHU173"/>
      <c r="FHV173"/>
      <c r="FHW173"/>
      <c r="FHX173"/>
      <c r="FHY173"/>
      <c r="FHZ173"/>
      <c r="FIA173"/>
      <c r="FIB173"/>
      <c r="FIC173"/>
      <c r="FID173"/>
      <c r="FIE173"/>
      <c r="FIF173"/>
      <c r="FIG173"/>
      <c r="FIH173"/>
      <c r="FII173"/>
      <c r="FIJ173"/>
      <c r="FIK173"/>
      <c r="FIL173"/>
      <c r="FIM173"/>
      <c r="FIN173"/>
      <c r="FIO173"/>
      <c r="FIP173"/>
      <c r="FIQ173"/>
      <c r="FIR173"/>
      <c r="FIS173"/>
      <c r="FIT173"/>
      <c r="FIU173"/>
      <c r="FIV173"/>
      <c r="FIW173"/>
      <c r="FIX173"/>
      <c r="FIY173"/>
      <c r="FIZ173"/>
      <c r="FJA173"/>
      <c r="FJB173"/>
      <c r="FJC173"/>
      <c r="FJD173"/>
      <c r="FJE173"/>
      <c r="FJF173"/>
      <c r="FJG173"/>
      <c r="FJH173"/>
      <c r="FJI173"/>
      <c r="FJJ173"/>
      <c r="FJK173"/>
      <c r="FJL173"/>
      <c r="FJM173"/>
      <c r="FJN173"/>
      <c r="FJO173"/>
      <c r="FJP173"/>
      <c r="FJQ173"/>
      <c r="FJR173"/>
      <c r="FJS173"/>
      <c r="FJT173"/>
      <c r="FJU173"/>
      <c r="FJV173"/>
      <c r="FJW173"/>
      <c r="FJX173"/>
      <c r="FJY173"/>
      <c r="FJZ173"/>
      <c r="FKA173"/>
      <c r="FKB173"/>
      <c r="FKC173"/>
      <c r="FKD173"/>
      <c r="FKE173"/>
      <c r="FKF173"/>
      <c r="FKG173"/>
      <c r="FKH173"/>
      <c r="FKI173"/>
      <c r="FKJ173"/>
      <c r="FKK173"/>
      <c r="FKL173"/>
      <c r="FKM173"/>
      <c r="FKN173"/>
      <c r="FKO173"/>
      <c r="FKP173"/>
      <c r="FKQ173"/>
      <c r="FKR173"/>
      <c r="FKS173"/>
      <c r="FKT173"/>
      <c r="FKU173"/>
      <c r="FKV173"/>
      <c r="FKW173"/>
      <c r="FKX173"/>
      <c r="FKY173"/>
      <c r="FKZ173"/>
      <c r="FLA173"/>
      <c r="FLB173"/>
      <c r="FLC173"/>
      <c r="FLD173"/>
      <c r="FLE173"/>
      <c r="FLF173"/>
      <c r="FLG173"/>
      <c r="FLH173"/>
      <c r="FLI173"/>
      <c r="FLJ173"/>
      <c r="FLK173"/>
      <c r="FLL173"/>
      <c r="FLM173"/>
      <c r="FLN173"/>
      <c r="FLO173"/>
      <c r="FLP173"/>
      <c r="FLQ173"/>
      <c r="FLR173"/>
      <c r="FLS173"/>
      <c r="FLT173"/>
      <c r="FLU173"/>
      <c r="FLV173"/>
      <c r="FLW173"/>
      <c r="FLX173"/>
      <c r="FLY173"/>
      <c r="FLZ173"/>
      <c r="FMA173"/>
      <c r="FMB173"/>
      <c r="FMC173"/>
      <c r="FMD173"/>
      <c r="FME173"/>
      <c r="FMF173"/>
      <c r="FMG173"/>
      <c r="FMH173"/>
      <c r="FMI173"/>
      <c r="FMJ173"/>
      <c r="FMK173"/>
      <c r="FML173"/>
      <c r="FMM173"/>
      <c r="FMN173"/>
      <c r="FMO173"/>
      <c r="FMP173"/>
      <c r="FMQ173"/>
      <c r="FMR173"/>
      <c r="FMS173"/>
      <c r="FMT173"/>
      <c r="FMU173"/>
      <c r="FMV173"/>
      <c r="FMW173"/>
      <c r="FMX173"/>
      <c r="FMY173"/>
      <c r="FMZ173"/>
      <c r="FNA173"/>
      <c r="FNB173"/>
      <c r="FNC173"/>
      <c r="FND173"/>
      <c r="FNE173"/>
      <c r="FNF173"/>
      <c r="FNG173"/>
      <c r="FNH173"/>
      <c r="FNI173"/>
      <c r="FNJ173"/>
      <c r="FNK173"/>
      <c r="FNL173"/>
      <c r="FNM173"/>
      <c r="FNN173"/>
      <c r="FNO173"/>
      <c r="FNP173"/>
      <c r="FNQ173"/>
      <c r="FNR173"/>
      <c r="FNS173"/>
      <c r="FNT173"/>
      <c r="FNU173"/>
      <c r="FNV173"/>
      <c r="FNW173"/>
      <c r="FNX173"/>
      <c r="FNY173"/>
      <c r="FNZ173"/>
      <c r="FOA173"/>
      <c r="FOB173"/>
      <c r="FOC173"/>
      <c r="FOD173"/>
      <c r="FOE173"/>
      <c r="FOF173"/>
      <c r="FOG173"/>
      <c r="FOH173"/>
      <c r="FOI173"/>
      <c r="FOJ173"/>
      <c r="FOK173"/>
      <c r="FOL173"/>
      <c r="FOM173"/>
      <c r="FON173"/>
      <c r="FOO173"/>
      <c r="FOP173"/>
      <c r="FOQ173"/>
      <c r="FOR173"/>
      <c r="FOS173"/>
      <c r="FOT173"/>
      <c r="FOU173"/>
      <c r="FOV173"/>
      <c r="FOW173"/>
      <c r="FOX173"/>
      <c r="FOY173"/>
      <c r="FOZ173"/>
      <c r="FPA173"/>
      <c r="FPB173"/>
      <c r="FPC173"/>
      <c r="FPD173"/>
      <c r="FPE173"/>
      <c r="FPF173"/>
      <c r="FPG173"/>
      <c r="FPH173"/>
      <c r="FPI173"/>
      <c r="FPJ173"/>
      <c r="FPK173"/>
      <c r="FPL173"/>
      <c r="FPM173"/>
      <c r="FPN173"/>
      <c r="FPO173"/>
      <c r="FPP173"/>
      <c r="FPQ173"/>
      <c r="FPR173"/>
      <c r="FPS173"/>
      <c r="FPT173"/>
      <c r="FPU173"/>
      <c r="FPV173"/>
      <c r="FPW173"/>
      <c r="FPX173"/>
      <c r="FPY173"/>
      <c r="FPZ173"/>
      <c r="FQA173"/>
      <c r="FQB173"/>
      <c r="FQC173"/>
      <c r="FQD173"/>
      <c r="FQE173"/>
      <c r="FQF173"/>
      <c r="FQG173"/>
      <c r="FQH173"/>
      <c r="FQI173"/>
      <c r="FQJ173"/>
      <c r="FQK173"/>
      <c r="FQL173"/>
      <c r="FQM173"/>
      <c r="FQN173"/>
      <c r="FQO173"/>
      <c r="FQP173"/>
      <c r="FQQ173"/>
      <c r="FQR173"/>
      <c r="FQS173"/>
      <c r="FQT173"/>
      <c r="FQU173"/>
      <c r="FQV173"/>
      <c r="FQW173"/>
      <c r="FQX173"/>
      <c r="FQY173"/>
      <c r="FQZ173"/>
      <c r="FRA173"/>
      <c r="FRB173"/>
      <c r="FRC173"/>
      <c r="FRD173"/>
      <c r="FRE173"/>
      <c r="FRF173"/>
      <c r="FRG173"/>
      <c r="FRH173"/>
      <c r="FRI173"/>
      <c r="FRJ173"/>
      <c r="FRK173"/>
      <c r="FRL173"/>
      <c r="FRM173"/>
      <c r="FRN173"/>
      <c r="FRO173"/>
      <c r="FRP173"/>
      <c r="FRQ173"/>
      <c r="FRR173"/>
      <c r="FRS173"/>
      <c r="FRT173"/>
      <c r="FRU173"/>
      <c r="FRV173"/>
      <c r="FRW173"/>
      <c r="FRX173"/>
      <c r="FRY173"/>
      <c r="FRZ173"/>
      <c r="FSA173"/>
      <c r="FSB173"/>
      <c r="FSC173"/>
      <c r="FSD173"/>
      <c r="FSE173"/>
      <c r="FSF173"/>
      <c r="FSG173"/>
      <c r="FSH173"/>
      <c r="FSI173"/>
      <c r="FSJ173"/>
      <c r="FSK173"/>
      <c r="FSL173"/>
      <c r="FSM173"/>
      <c r="FSN173"/>
      <c r="FSO173"/>
      <c r="FSP173"/>
      <c r="FSQ173"/>
      <c r="FSR173"/>
      <c r="FSS173"/>
      <c r="FST173"/>
      <c r="FSU173"/>
      <c r="FSV173"/>
      <c r="FSW173"/>
      <c r="FSX173"/>
      <c r="FSY173"/>
      <c r="FSZ173"/>
      <c r="FTA173"/>
      <c r="FTB173"/>
      <c r="FTC173"/>
      <c r="FTD173"/>
      <c r="FTE173"/>
      <c r="FTF173"/>
      <c r="FTG173"/>
      <c r="FTH173"/>
      <c r="FTI173"/>
      <c r="FTJ173"/>
      <c r="FTK173"/>
      <c r="FTL173"/>
      <c r="FTM173"/>
      <c r="FTN173"/>
      <c r="FTO173"/>
      <c r="FTP173"/>
      <c r="FTQ173"/>
      <c r="FTR173"/>
      <c r="FTS173"/>
      <c r="FTT173"/>
      <c r="FTU173"/>
      <c r="FTV173"/>
      <c r="FTW173"/>
      <c r="FTX173"/>
      <c r="FTY173"/>
      <c r="FTZ173"/>
      <c r="FUA173"/>
      <c r="FUB173"/>
      <c r="FUC173"/>
      <c r="FUD173"/>
      <c r="FUE173"/>
      <c r="FUF173"/>
      <c r="FUG173"/>
      <c r="FUH173"/>
      <c r="FUI173"/>
      <c r="FUJ173"/>
      <c r="FUK173"/>
      <c r="FUL173"/>
      <c r="FUM173"/>
      <c r="FUN173"/>
      <c r="FUO173"/>
      <c r="FUP173"/>
      <c r="FUQ173"/>
      <c r="FUR173"/>
      <c r="FUS173"/>
      <c r="FUT173"/>
      <c r="FUU173"/>
      <c r="FUV173"/>
      <c r="FUW173"/>
      <c r="FUX173"/>
      <c r="FUY173"/>
      <c r="FUZ173"/>
      <c r="FVA173"/>
      <c r="FVB173"/>
      <c r="FVC173"/>
      <c r="FVD173"/>
      <c r="FVE173"/>
      <c r="FVF173"/>
      <c r="FVG173"/>
      <c r="FVH173"/>
      <c r="FVI173"/>
      <c r="FVJ173"/>
      <c r="FVK173"/>
      <c r="FVL173"/>
      <c r="FVM173"/>
      <c r="FVN173"/>
      <c r="FVO173"/>
      <c r="FVP173"/>
      <c r="FVQ173"/>
      <c r="FVR173"/>
      <c r="FVS173"/>
      <c r="FVT173"/>
      <c r="FVU173"/>
      <c r="FVV173"/>
      <c r="FVW173"/>
      <c r="FVX173"/>
      <c r="FVY173"/>
      <c r="FVZ173"/>
      <c r="FWA173"/>
      <c r="FWB173"/>
      <c r="FWC173"/>
      <c r="FWD173"/>
      <c r="FWE173"/>
      <c r="FWF173"/>
      <c r="FWG173"/>
      <c r="FWH173"/>
      <c r="FWI173"/>
      <c r="FWJ173"/>
      <c r="FWK173"/>
      <c r="FWL173"/>
      <c r="FWM173"/>
      <c r="FWN173"/>
      <c r="FWO173"/>
      <c r="FWP173"/>
      <c r="FWQ173"/>
      <c r="FWR173"/>
      <c r="FWS173"/>
      <c r="FWT173"/>
      <c r="FWU173"/>
      <c r="FWV173"/>
      <c r="FWW173"/>
      <c r="FWX173"/>
      <c r="FWY173"/>
      <c r="FWZ173"/>
      <c r="FXA173"/>
      <c r="FXB173"/>
      <c r="FXC173"/>
      <c r="FXD173"/>
      <c r="FXE173"/>
      <c r="FXF173"/>
      <c r="FXG173"/>
      <c r="FXH173"/>
      <c r="FXI173"/>
      <c r="FXJ173"/>
      <c r="FXK173"/>
      <c r="FXL173"/>
      <c r="FXM173"/>
      <c r="FXN173"/>
      <c r="FXO173"/>
      <c r="FXP173"/>
      <c r="FXQ173"/>
      <c r="FXR173"/>
      <c r="FXS173"/>
      <c r="FXT173"/>
      <c r="FXU173"/>
      <c r="FXV173"/>
      <c r="FXW173"/>
      <c r="FXX173"/>
      <c r="FXY173"/>
      <c r="FXZ173"/>
      <c r="FYA173"/>
      <c r="FYB173"/>
      <c r="FYC173"/>
      <c r="FYD173"/>
      <c r="FYE173"/>
      <c r="FYF173"/>
      <c r="FYG173"/>
      <c r="FYH173"/>
      <c r="FYI173"/>
      <c r="FYJ173"/>
      <c r="FYK173"/>
      <c r="FYL173"/>
      <c r="FYM173"/>
      <c r="FYN173"/>
      <c r="FYO173"/>
      <c r="FYP173"/>
      <c r="FYQ173"/>
      <c r="FYR173"/>
      <c r="FYS173"/>
      <c r="FYT173"/>
      <c r="FYU173"/>
      <c r="FYV173"/>
      <c r="FYW173"/>
      <c r="FYX173"/>
      <c r="FYY173"/>
      <c r="FYZ173"/>
      <c r="FZA173"/>
      <c r="FZB173"/>
      <c r="FZC173"/>
      <c r="FZD173"/>
      <c r="FZE173"/>
      <c r="FZF173"/>
      <c r="FZG173"/>
      <c r="FZH173"/>
      <c r="FZI173"/>
      <c r="FZJ173"/>
      <c r="FZK173"/>
      <c r="FZL173"/>
      <c r="FZM173"/>
      <c r="FZN173"/>
      <c r="FZO173"/>
      <c r="FZP173"/>
      <c r="FZQ173"/>
      <c r="FZR173"/>
      <c r="FZS173"/>
      <c r="FZT173"/>
      <c r="FZU173"/>
      <c r="FZV173"/>
      <c r="FZW173"/>
      <c r="FZX173"/>
      <c r="FZY173"/>
      <c r="FZZ173"/>
      <c r="GAA173"/>
      <c r="GAB173"/>
      <c r="GAC173"/>
      <c r="GAD173"/>
      <c r="GAE173"/>
      <c r="GAF173"/>
      <c r="GAG173"/>
      <c r="GAH173"/>
      <c r="GAI173"/>
      <c r="GAJ173"/>
      <c r="GAK173"/>
      <c r="GAL173"/>
      <c r="GAM173"/>
      <c r="GAN173"/>
      <c r="GAO173"/>
      <c r="GAP173"/>
      <c r="GAQ173"/>
      <c r="GAR173"/>
      <c r="GAS173"/>
      <c r="GAT173"/>
      <c r="GAU173"/>
      <c r="GAV173"/>
      <c r="GAW173"/>
      <c r="GAX173"/>
      <c r="GAY173"/>
      <c r="GAZ173"/>
      <c r="GBA173"/>
      <c r="GBB173"/>
      <c r="GBC173"/>
      <c r="GBD173"/>
      <c r="GBE173"/>
      <c r="GBF173"/>
      <c r="GBG173"/>
      <c r="GBH173"/>
      <c r="GBI173"/>
      <c r="GBJ173"/>
      <c r="GBK173"/>
      <c r="GBL173"/>
      <c r="GBM173"/>
      <c r="GBN173"/>
      <c r="GBO173"/>
      <c r="GBP173"/>
      <c r="GBQ173"/>
      <c r="GBR173"/>
      <c r="GBS173"/>
      <c r="GBT173"/>
      <c r="GBU173"/>
      <c r="GBV173"/>
      <c r="GBW173"/>
      <c r="GBX173"/>
      <c r="GBY173"/>
      <c r="GBZ173"/>
      <c r="GCA173"/>
      <c r="GCB173"/>
      <c r="GCC173"/>
      <c r="GCD173"/>
      <c r="GCE173"/>
      <c r="GCF173"/>
      <c r="GCG173"/>
      <c r="GCH173"/>
      <c r="GCI173"/>
      <c r="GCJ173"/>
      <c r="GCK173"/>
      <c r="GCL173"/>
      <c r="GCM173"/>
      <c r="GCN173"/>
      <c r="GCO173"/>
      <c r="GCP173"/>
      <c r="GCQ173"/>
      <c r="GCR173"/>
      <c r="GCS173"/>
      <c r="GCT173"/>
      <c r="GCU173"/>
      <c r="GCV173"/>
      <c r="GCW173"/>
      <c r="GCX173"/>
      <c r="GCY173"/>
      <c r="GCZ173"/>
      <c r="GDA173"/>
      <c r="GDB173"/>
      <c r="GDC173"/>
      <c r="GDD173"/>
      <c r="GDE173"/>
      <c r="GDF173"/>
      <c r="GDG173"/>
      <c r="GDH173"/>
      <c r="GDI173"/>
      <c r="GDJ173"/>
      <c r="GDK173"/>
      <c r="GDL173"/>
      <c r="GDM173"/>
      <c r="GDN173"/>
      <c r="GDO173"/>
      <c r="GDP173"/>
      <c r="GDQ173"/>
      <c r="GDR173"/>
      <c r="GDS173"/>
      <c r="GDT173"/>
      <c r="GDU173"/>
      <c r="GDV173"/>
      <c r="GDW173"/>
      <c r="GDX173"/>
      <c r="GDY173"/>
      <c r="GDZ173"/>
      <c r="GEA173"/>
      <c r="GEB173"/>
      <c r="GEC173"/>
      <c r="GED173"/>
      <c r="GEE173"/>
      <c r="GEF173"/>
      <c r="GEG173"/>
      <c r="GEH173"/>
      <c r="GEI173"/>
      <c r="GEJ173"/>
      <c r="GEK173"/>
      <c r="GEL173"/>
      <c r="GEM173"/>
      <c r="GEN173"/>
      <c r="GEO173"/>
      <c r="GEP173"/>
      <c r="GEQ173"/>
      <c r="GER173"/>
      <c r="GES173"/>
      <c r="GET173"/>
      <c r="GEU173"/>
      <c r="GEV173"/>
      <c r="GEW173"/>
      <c r="GEX173"/>
      <c r="GEY173"/>
      <c r="GEZ173"/>
      <c r="GFA173"/>
      <c r="GFB173"/>
      <c r="GFC173"/>
      <c r="GFD173"/>
      <c r="GFE173"/>
      <c r="GFF173"/>
      <c r="GFG173"/>
      <c r="GFH173"/>
      <c r="GFI173"/>
      <c r="GFJ173"/>
      <c r="GFK173"/>
      <c r="GFL173"/>
      <c r="GFM173"/>
      <c r="GFN173"/>
      <c r="GFO173"/>
      <c r="GFP173"/>
      <c r="GFQ173"/>
      <c r="GFR173"/>
      <c r="GFS173"/>
      <c r="GFT173"/>
      <c r="GFU173"/>
      <c r="GFV173"/>
      <c r="GFW173"/>
      <c r="GFX173"/>
      <c r="GFY173"/>
      <c r="GFZ173"/>
      <c r="GGA173"/>
      <c r="GGB173"/>
      <c r="GGC173"/>
      <c r="GGD173"/>
      <c r="GGE173"/>
      <c r="GGF173"/>
      <c r="GGG173"/>
      <c r="GGH173"/>
      <c r="GGI173"/>
      <c r="GGJ173"/>
      <c r="GGK173"/>
      <c r="GGL173"/>
      <c r="GGM173"/>
      <c r="GGN173"/>
      <c r="GGO173"/>
      <c r="GGP173"/>
      <c r="GGQ173"/>
      <c r="GGR173"/>
      <c r="GGS173"/>
      <c r="GGT173"/>
      <c r="GGU173"/>
      <c r="GGV173"/>
      <c r="GGW173"/>
      <c r="GGX173"/>
      <c r="GGY173"/>
      <c r="GGZ173"/>
      <c r="GHA173"/>
      <c r="GHB173"/>
      <c r="GHC173"/>
      <c r="GHD173"/>
      <c r="GHE173"/>
      <c r="GHF173"/>
      <c r="GHG173"/>
      <c r="GHH173"/>
      <c r="GHI173"/>
      <c r="GHJ173"/>
      <c r="GHK173"/>
      <c r="GHL173"/>
      <c r="GHM173"/>
      <c r="GHN173"/>
      <c r="GHO173"/>
      <c r="GHP173"/>
      <c r="GHQ173"/>
      <c r="GHR173"/>
      <c r="GHS173"/>
      <c r="GHT173"/>
      <c r="GHU173"/>
      <c r="GHV173"/>
      <c r="GHW173"/>
      <c r="GHX173"/>
      <c r="GHY173"/>
      <c r="GHZ173"/>
      <c r="GIA173"/>
      <c r="GIB173"/>
      <c r="GIC173"/>
      <c r="GID173"/>
      <c r="GIE173"/>
      <c r="GIF173"/>
      <c r="GIG173"/>
      <c r="GIH173"/>
      <c r="GII173"/>
      <c r="GIJ173"/>
      <c r="GIK173"/>
      <c r="GIL173"/>
      <c r="GIM173"/>
      <c r="GIN173"/>
      <c r="GIO173"/>
      <c r="GIP173"/>
      <c r="GIQ173"/>
      <c r="GIR173"/>
      <c r="GIS173"/>
      <c r="GIT173"/>
      <c r="GIU173"/>
      <c r="GIV173"/>
      <c r="GIW173"/>
      <c r="GIX173"/>
      <c r="GIY173"/>
      <c r="GIZ173"/>
      <c r="GJA173"/>
      <c r="GJB173"/>
      <c r="GJC173"/>
      <c r="GJD173"/>
      <c r="GJE173"/>
      <c r="GJF173"/>
      <c r="GJG173"/>
      <c r="GJH173"/>
      <c r="GJI173"/>
      <c r="GJJ173"/>
      <c r="GJK173"/>
      <c r="GJL173"/>
      <c r="GJM173"/>
      <c r="GJN173"/>
      <c r="GJO173"/>
      <c r="GJP173"/>
      <c r="GJQ173"/>
      <c r="GJR173"/>
      <c r="GJS173"/>
      <c r="GJT173"/>
      <c r="GJU173"/>
      <c r="GJV173"/>
      <c r="GJW173"/>
      <c r="GJX173"/>
      <c r="GJY173"/>
      <c r="GJZ173"/>
      <c r="GKA173"/>
      <c r="GKB173"/>
      <c r="GKC173"/>
      <c r="GKD173"/>
      <c r="GKE173"/>
      <c r="GKF173"/>
      <c r="GKG173"/>
      <c r="GKH173"/>
      <c r="GKI173"/>
      <c r="GKJ173"/>
      <c r="GKK173"/>
      <c r="GKL173"/>
      <c r="GKM173"/>
      <c r="GKN173"/>
      <c r="GKO173"/>
      <c r="GKP173"/>
      <c r="GKQ173"/>
      <c r="GKR173"/>
      <c r="GKS173"/>
      <c r="GKT173"/>
      <c r="GKU173"/>
      <c r="GKV173"/>
      <c r="GKW173"/>
      <c r="GKX173"/>
      <c r="GKY173"/>
      <c r="GKZ173"/>
      <c r="GLA173"/>
      <c r="GLB173"/>
      <c r="GLC173"/>
      <c r="GLD173"/>
      <c r="GLE173"/>
      <c r="GLF173"/>
      <c r="GLG173"/>
      <c r="GLH173"/>
      <c r="GLI173"/>
      <c r="GLJ173"/>
      <c r="GLK173"/>
      <c r="GLL173"/>
      <c r="GLM173"/>
      <c r="GLN173"/>
      <c r="GLO173"/>
      <c r="GLP173"/>
      <c r="GLQ173"/>
      <c r="GLR173"/>
      <c r="GLS173"/>
      <c r="GLT173"/>
      <c r="GLU173"/>
      <c r="GLV173"/>
      <c r="GLW173"/>
      <c r="GLX173"/>
      <c r="GLY173"/>
      <c r="GLZ173"/>
      <c r="GMA173"/>
      <c r="GMB173"/>
      <c r="GMC173"/>
      <c r="GMD173"/>
      <c r="GME173"/>
      <c r="GMF173"/>
      <c r="GMG173"/>
      <c r="GMH173"/>
      <c r="GMI173"/>
      <c r="GMJ173"/>
      <c r="GMK173"/>
      <c r="GML173"/>
      <c r="GMM173"/>
      <c r="GMN173"/>
      <c r="GMO173"/>
      <c r="GMP173"/>
      <c r="GMQ173"/>
      <c r="GMR173"/>
      <c r="GMS173"/>
      <c r="GMT173"/>
      <c r="GMU173"/>
      <c r="GMV173"/>
      <c r="GMW173"/>
      <c r="GMX173"/>
      <c r="GMY173"/>
      <c r="GMZ173"/>
      <c r="GNA173"/>
      <c r="GNB173"/>
      <c r="GNC173"/>
      <c r="GND173"/>
      <c r="GNE173"/>
      <c r="GNF173"/>
      <c r="GNG173"/>
      <c r="GNH173"/>
      <c r="GNI173"/>
      <c r="GNJ173"/>
      <c r="GNK173"/>
      <c r="GNL173"/>
      <c r="GNM173"/>
      <c r="GNN173"/>
      <c r="GNO173"/>
      <c r="GNP173"/>
      <c r="GNQ173"/>
      <c r="GNR173"/>
      <c r="GNS173"/>
      <c r="GNT173"/>
      <c r="GNU173"/>
      <c r="GNV173"/>
      <c r="GNW173"/>
      <c r="GNX173"/>
      <c r="GNY173"/>
      <c r="GNZ173"/>
      <c r="GOA173"/>
      <c r="GOB173"/>
      <c r="GOC173"/>
      <c r="GOD173"/>
      <c r="GOE173"/>
      <c r="GOF173"/>
      <c r="GOG173"/>
      <c r="GOH173"/>
      <c r="GOI173"/>
      <c r="GOJ173"/>
      <c r="GOK173"/>
      <c r="GOL173"/>
      <c r="GOM173"/>
      <c r="GON173"/>
      <c r="GOO173"/>
      <c r="GOP173"/>
      <c r="GOQ173"/>
      <c r="GOR173"/>
      <c r="GOS173"/>
      <c r="GOT173"/>
      <c r="GOU173"/>
      <c r="GOV173"/>
      <c r="GOW173"/>
      <c r="GOX173"/>
      <c r="GOY173"/>
      <c r="GOZ173"/>
      <c r="GPA173"/>
      <c r="GPB173"/>
      <c r="GPC173"/>
      <c r="GPD173"/>
      <c r="GPE173"/>
      <c r="GPF173"/>
      <c r="GPG173"/>
      <c r="GPH173"/>
      <c r="GPI173"/>
      <c r="GPJ173"/>
      <c r="GPK173"/>
      <c r="GPL173"/>
      <c r="GPM173"/>
      <c r="GPN173"/>
      <c r="GPO173"/>
      <c r="GPP173"/>
      <c r="GPQ173"/>
      <c r="GPR173"/>
      <c r="GPS173"/>
      <c r="GPT173"/>
      <c r="GPU173"/>
      <c r="GPV173"/>
      <c r="GPW173"/>
      <c r="GPX173"/>
      <c r="GPY173"/>
      <c r="GPZ173"/>
      <c r="GQA173"/>
      <c r="GQB173"/>
      <c r="GQC173"/>
      <c r="GQD173"/>
      <c r="GQE173"/>
      <c r="GQF173"/>
      <c r="GQG173"/>
      <c r="GQH173"/>
      <c r="GQI173"/>
      <c r="GQJ173"/>
      <c r="GQK173"/>
      <c r="GQL173"/>
      <c r="GQM173"/>
      <c r="GQN173"/>
      <c r="GQO173"/>
      <c r="GQP173"/>
      <c r="GQQ173"/>
      <c r="GQR173"/>
      <c r="GQS173"/>
      <c r="GQT173"/>
      <c r="GQU173"/>
      <c r="GQV173"/>
      <c r="GQW173"/>
      <c r="GQX173"/>
      <c r="GQY173"/>
      <c r="GQZ173"/>
      <c r="GRA173"/>
      <c r="GRB173"/>
      <c r="GRC173"/>
      <c r="GRD173"/>
      <c r="GRE173"/>
      <c r="GRF173"/>
      <c r="GRG173"/>
      <c r="GRH173"/>
      <c r="GRI173"/>
      <c r="GRJ173"/>
      <c r="GRK173"/>
      <c r="GRL173"/>
      <c r="GRM173"/>
      <c r="GRN173"/>
      <c r="GRO173"/>
      <c r="GRP173"/>
      <c r="GRQ173"/>
      <c r="GRR173"/>
      <c r="GRS173"/>
      <c r="GRT173"/>
      <c r="GRU173"/>
      <c r="GRV173"/>
      <c r="GRW173"/>
      <c r="GRX173"/>
      <c r="GRY173"/>
      <c r="GRZ173"/>
      <c r="GSA173"/>
      <c r="GSB173"/>
      <c r="GSC173"/>
      <c r="GSD173"/>
      <c r="GSE173"/>
      <c r="GSF173"/>
      <c r="GSG173"/>
      <c r="GSH173"/>
      <c r="GSI173"/>
      <c r="GSJ173"/>
      <c r="GSK173"/>
      <c r="GSL173"/>
      <c r="GSM173"/>
      <c r="GSN173"/>
      <c r="GSO173"/>
      <c r="GSP173"/>
      <c r="GSQ173"/>
      <c r="GSR173"/>
      <c r="GSS173"/>
      <c r="GST173"/>
      <c r="GSU173"/>
      <c r="GSV173"/>
      <c r="GSW173"/>
      <c r="GSX173"/>
      <c r="GSY173"/>
      <c r="GSZ173"/>
      <c r="GTA173"/>
      <c r="GTB173"/>
      <c r="GTC173"/>
      <c r="GTD173"/>
      <c r="GTE173"/>
      <c r="GTF173"/>
      <c r="GTG173"/>
      <c r="GTH173"/>
      <c r="GTI173"/>
      <c r="GTJ173"/>
      <c r="GTK173"/>
      <c r="GTL173"/>
      <c r="GTM173"/>
      <c r="GTN173"/>
      <c r="GTO173"/>
      <c r="GTP173"/>
      <c r="GTQ173"/>
      <c r="GTR173"/>
      <c r="GTS173"/>
      <c r="GTT173"/>
      <c r="GTU173"/>
      <c r="GTV173"/>
      <c r="GTW173"/>
      <c r="GTX173"/>
      <c r="GTY173"/>
      <c r="GTZ173"/>
      <c r="GUA173"/>
      <c r="GUB173"/>
      <c r="GUC173"/>
      <c r="GUD173"/>
      <c r="GUE173"/>
      <c r="GUF173"/>
      <c r="GUG173"/>
      <c r="GUH173"/>
      <c r="GUI173"/>
      <c r="GUJ173"/>
      <c r="GUK173"/>
      <c r="GUL173"/>
      <c r="GUM173"/>
      <c r="GUN173"/>
      <c r="GUO173"/>
      <c r="GUP173"/>
      <c r="GUQ173"/>
      <c r="GUR173"/>
      <c r="GUS173"/>
      <c r="GUT173"/>
      <c r="GUU173"/>
      <c r="GUV173"/>
      <c r="GUW173"/>
      <c r="GUX173"/>
      <c r="GUY173"/>
      <c r="GUZ173"/>
      <c r="GVA173"/>
      <c r="GVB173"/>
      <c r="GVC173"/>
      <c r="GVD173"/>
      <c r="GVE173"/>
      <c r="GVF173"/>
      <c r="GVG173"/>
      <c r="GVH173"/>
      <c r="GVI173"/>
      <c r="GVJ173"/>
      <c r="GVK173"/>
      <c r="GVL173"/>
      <c r="GVM173"/>
      <c r="GVN173"/>
      <c r="GVO173"/>
      <c r="GVP173"/>
      <c r="GVQ173"/>
      <c r="GVR173"/>
      <c r="GVS173"/>
      <c r="GVT173"/>
      <c r="GVU173"/>
      <c r="GVV173"/>
      <c r="GVW173"/>
      <c r="GVX173"/>
      <c r="GVY173"/>
      <c r="GVZ173"/>
      <c r="GWA173"/>
      <c r="GWB173"/>
      <c r="GWC173"/>
      <c r="GWD173"/>
      <c r="GWE173"/>
      <c r="GWF173"/>
      <c r="GWG173"/>
      <c r="GWH173"/>
      <c r="GWI173"/>
      <c r="GWJ173"/>
      <c r="GWK173"/>
      <c r="GWL173"/>
      <c r="GWM173"/>
      <c r="GWN173"/>
      <c r="GWO173"/>
      <c r="GWP173"/>
      <c r="GWQ173"/>
      <c r="GWR173"/>
      <c r="GWS173"/>
      <c r="GWT173"/>
      <c r="GWU173"/>
      <c r="GWV173"/>
      <c r="GWW173"/>
      <c r="GWX173"/>
      <c r="GWY173"/>
      <c r="GWZ173"/>
      <c r="GXA173"/>
      <c r="GXB173"/>
      <c r="GXC173"/>
      <c r="GXD173"/>
      <c r="GXE173"/>
      <c r="GXF173"/>
      <c r="GXG173"/>
      <c r="GXH173"/>
      <c r="GXI173"/>
      <c r="GXJ173"/>
      <c r="GXK173"/>
      <c r="GXL173"/>
      <c r="GXM173"/>
      <c r="GXN173"/>
      <c r="GXO173"/>
      <c r="GXP173"/>
      <c r="GXQ173"/>
      <c r="GXR173"/>
      <c r="GXS173"/>
      <c r="GXT173"/>
      <c r="GXU173"/>
      <c r="GXV173"/>
      <c r="GXW173"/>
      <c r="GXX173"/>
      <c r="GXY173"/>
      <c r="GXZ173"/>
      <c r="GYA173"/>
      <c r="GYB173"/>
      <c r="GYC173"/>
      <c r="GYD173"/>
      <c r="GYE173"/>
      <c r="GYF173"/>
      <c r="GYG173"/>
      <c r="GYH173"/>
      <c r="GYI173"/>
      <c r="GYJ173"/>
      <c r="GYK173"/>
      <c r="GYL173"/>
      <c r="GYM173"/>
      <c r="GYN173"/>
      <c r="GYO173"/>
      <c r="GYP173"/>
      <c r="GYQ173"/>
      <c r="GYR173"/>
      <c r="GYS173"/>
      <c r="GYT173"/>
      <c r="GYU173"/>
      <c r="GYV173"/>
      <c r="GYW173"/>
      <c r="GYX173"/>
      <c r="GYY173"/>
      <c r="GYZ173"/>
      <c r="GZA173"/>
      <c r="GZB173"/>
      <c r="GZC173"/>
      <c r="GZD173"/>
      <c r="GZE173"/>
      <c r="GZF173"/>
      <c r="GZG173"/>
      <c r="GZH173"/>
      <c r="GZI173"/>
      <c r="GZJ173"/>
      <c r="GZK173"/>
      <c r="GZL173"/>
      <c r="GZM173"/>
      <c r="GZN173"/>
      <c r="GZO173"/>
      <c r="GZP173"/>
      <c r="GZQ173"/>
      <c r="GZR173"/>
      <c r="GZS173"/>
      <c r="GZT173"/>
      <c r="GZU173"/>
      <c r="GZV173"/>
      <c r="GZW173"/>
      <c r="GZX173"/>
      <c r="GZY173"/>
      <c r="GZZ173"/>
      <c r="HAA173"/>
      <c r="HAB173"/>
      <c r="HAC173"/>
      <c r="HAD173"/>
      <c r="HAE173"/>
      <c r="HAF173"/>
      <c r="HAG173"/>
      <c r="HAH173"/>
      <c r="HAI173"/>
      <c r="HAJ173"/>
      <c r="HAK173"/>
      <c r="HAL173"/>
      <c r="HAM173"/>
      <c r="HAN173"/>
      <c r="HAO173"/>
      <c r="HAP173"/>
      <c r="HAQ173"/>
      <c r="HAR173"/>
      <c r="HAS173"/>
      <c r="HAT173"/>
      <c r="HAU173"/>
      <c r="HAV173"/>
      <c r="HAW173"/>
      <c r="HAX173"/>
      <c r="HAY173"/>
      <c r="HAZ173"/>
      <c r="HBA173"/>
      <c r="HBB173"/>
      <c r="HBC173"/>
      <c r="HBD173"/>
      <c r="HBE173"/>
      <c r="HBF173"/>
      <c r="HBG173"/>
      <c r="HBH173"/>
      <c r="HBI173"/>
      <c r="HBJ173"/>
      <c r="HBK173"/>
      <c r="HBL173"/>
      <c r="HBM173"/>
      <c r="HBN173"/>
      <c r="HBO173"/>
      <c r="HBP173"/>
      <c r="HBQ173"/>
      <c r="HBR173"/>
      <c r="HBS173"/>
      <c r="HBT173"/>
      <c r="HBU173"/>
      <c r="HBV173"/>
      <c r="HBW173"/>
      <c r="HBX173"/>
      <c r="HBY173"/>
      <c r="HBZ173"/>
      <c r="HCA173"/>
      <c r="HCB173"/>
      <c r="HCC173"/>
      <c r="HCD173"/>
      <c r="HCE173"/>
      <c r="HCF173"/>
      <c r="HCG173"/>
      <c r="HCH173"/>
      <c r="HCI173"/>
      <c r="HCJ173"/>
      <c r="HCK173"/>
      <c r="HCL173"/>
      <c r="HCM173"/>
      <c r="HCN173"/>
      <c r="HCO173"/>
      <c r="HCP173"/>
      <c r="HCQ173"/>
      <c r="HCR173"/>
      <c r="HCS173"/>
      <c r="HCT173"/>
      <c r="HCU173"/>
      <c r="HCV173"/>
      <c r="HCW173"/>
      <c r="HCX173"/>
      <c r="HCY173"/>
      <c r="HCZ173"/>
      <c r="HDA173"/>
      <c r="HDB173"/>
      <c r="HDC173"/>
      <c r="HDD173"/>
      <c r="HDE173"/>
      <c r="HDF173"/>
      <c r="HDG173"/>
      <c r="HDH173"/>
      <c r="HDI173"/>
      <c r="HDJ173"/>
      <c r="HDK173"/>
      <c r="HDL173"/>
      <c r="HDM173"/>
      <c r="HDN173"/>
      <c r="HDO173"/>
      <c r="HDP173"/>
      <c r="HDQ173"/>
      <c r="HDR173"/>
      <c r="HDS173"/>
      <c r="HDT173"/>
      <c r="HDU173"/>
      <c r="HDV173"/>
      <c r="HDW173"/>
      <c r="HDX173"/>
      <c r="HDY173"/>
      <c r="HDZ173"/>
      <c r="HEA173"/>
      <c r="HEB173"/>
      <c r="HEC173"/>
      <c r="HED173"/>
      <c r="HEE173"/>
      <c r="HEF173"/>
      <c r="HEG173"/>
      <c r="HEH173"/>
      <c r="HEI173"/>
      <c r="HEJ173"/>
      <c r="HEK173"/>
      <c r="HEL173"/>
      <c r="HEM173"/>
      <c r="HEN173"/>
      <c r="HEO173"/>
      <c r="HEP173"/>
      <c r="HEQ173"/>
      <c r="HER173"/>
      <c r="HES173"/>
      <c r="HET173"/>
      <c r="HEU173"/>
      <c r="HEV173"/>
      <c r="HEW173"/>
      <c r="HEX173"/>
      <c r="HEY173"/>
      <c r="HEZ173"/>
      <c r="HFA173"/>
      <c r="HFB173"/>
      <c r="HFC173"/>
      <c r="HFD173"/>
      <c r="HFE173"/>
      <c r="HFF173"/>
      <c r="HFG173"/>
      <c r="HFH173"/>
      <c r="HFI173"/>
      <c r="HFJ173"/>
      <c r="HFK173"/>
      <c r="HFL173"/>
      <c r="HFM173"/>
      <c r="HFN173"/>
      <c r="HFO173"/>
      <c r="HFP173"/>
      <c r="HFQ173"/>
      <c r="HFR173"/>
      <c r="HFS173"/>
      <c r="HFT173"/>
      <c r="HFU173"/>
      <c r="HFV173"/>
      <c r="HFW173"/>
      <c r="HFX173"/>
      <c r="HFY173"/>
      <c r="HFZ173"/>
      <c r="HGA173"/>
      <c r="HGB173"/>
      <c r="HGC173"/>
      <c r="HGD173"/>
      <c r="HGE173"/>
      <c r="HGF173"/>
      <c r="HGG173"/>
      <c r="HGH173"/>
      <c r="HGI173"/>
      <c r="HGJ173"/>
      <c r="HGK173"/>
      <c r="HGL173"/>
      <c r="HGM173"/>
      <c r="HGN173"/>
      <c r="HGO173"/>
      <c r="HGP173"/>
      <c r="HGQ173"/>
      <c r="HGR173"/>
      <c r="HGS173"/>
      <c r="HGT173"/>
      <c r="HGU173"/>
      <c r="HGV173"/>
      <c r="HGW173"/>
      <c r="HGX173"/>
      <c r="HGY173"/>
      <c r="HGZ173"/>
      <c r="HHA173"/>
      <c r="HHB173"/>
      <c r="HHC173"/>
      <c r="HHD173"/>
      <c r="HHE173"/>
      <c r="HHF173"/>
      <c r="HHG173"/>
      <c r="HHH173"/>
      <c r="HHI173"/>
      <c r="HHJ173"/>
      <c r="HHK173"/>
      <c r="HHL173"/>
      <c r="HHM173"/>
      <c r="HHN173"/>
      <c r="HHO173"/>
      <c r="HHP173"/>
      <c r="HHQ173"/>
      <c r="HHR173"/>
      <c r="HHS173"/>
      <c r="HHT173"/>
      <c r="HHU173"/>
      <c r="HHV173"/>
      <c r="HHW173"/>
      <c r="HHX173"/>
      <c r="HHY173"/>
      <c r="HHZ173"/>
      <c r="HIA173"/>
      <c r="HIB173"/>
      <c r="HIC173"/>
      <c r="HID173"/>
      <c r="HIE173"/>
      <c r="HIF173"/>
      <c r="HIG173"/>
      <c r="HIH173"/>
      <c r="HII173"/>
      <c r="HIJ173"/>
      <c r="HIK173"/>
      <c r="HIL173"/>
      <c r="HIM173"/>
      <c r="HIN173"/>
      <c r="HIO173"/>
      <c r="HIP173"/>
      <c r="HIQ173"/>
      <c r="HIR173"/>
      <c r="HIS173"/>
      <c r="HIT173"/>
      <c r="HIU173"/>
      <c r="HIV173"/>
      <c r="HIW173"/>
      <c r="HIX173"/>
      <c r="HIY173"/>
      <c r="HIZ173"/>
      <c r="HJA173"/>
      <c r="HJB173"/>
      <c r="HJC173"/>
      <c r="HJD173"/>
      <c r="HJE173"/>
      <c r="HJF173"/>
      <c r="HJG173"/>
      <c r="HJH173"/>
      <c r="HJI173"/>
      <c r="HJJ173"/>
      <c r="HJK173"/>
      <c r="HJL173"/>
      <c r="HJM173"/>
      <c r="HJN173"/>
      <c r="HJO173"/>
      <c r="HJP173"/>
      <c r="HJQ173"/>
      <c r="HJR173"/>
      <c r="HJS173"/>
      <c r="HJT173"/>
      <c r="HJU173"/>
      <c r="HJV173"/>
      <c r="HJW173"/>
      <c r="HJX173"/>
      <c r="HJY173"/>
      <c r="HJZ173"/>
      <c r="HKA173"/>
      <c r="HKB173"/>
      <c r="HKC173"/>
      <c r="HKD173"/>
      <c r="HKE173"/>
      <c r="HKF173"/>
      <c r="HKG173"/>
      <c r="HKH173"/>
      <c r="HKI173"/>
      <c r="HKJ173"/>
      <c r="HKK173"/>
      <c r="HKL173"/>
      <c r="HKM173"/>
      <c r="HKN173"/>
      <c r="HKO173"/>
      <c r="HKP173"/>
      <c r="HKQ173"/>
      <c r="HKR173"/>
      <c r="HKS173"/>
      <c r="HKT173"/>
      <c r="HKU173"/>
      <c r="HKV173"/>
      <c r="HKW173"/>
      <c r="HKX173"/>
      <c r="HKY173"/>
      <c r="HKZ173"/>
      <c r="HLA173"/>
      <c r="HLB173"/>
      <c r="HLC173"/>
      <c r="HLD173"/>
      <c r="HLE173"/>
      <c r="HLF173"/>
      <c r="HLG173"/>
      <c r="HLH173"/>
      <c r="HLI173"/>
      <c r="HLJ173"/>
      <c r="HLK173"/>
      <c r="HLL173"/>
      <c r="HLM173"/>
      <c r="HLN173"/>
      <c r="HLO173"/>
      <c r="HLP173"/>
      <c r="HLQ173"/>
      <c r="HLR173"/>
      <c r="HLS173"/>
      <c r="HLT173"/>
      <c r="HLU173"/>
      <c r="HLV173"/>
      <c r="HLW173"/>
      <c r="HLX173"/>
      <c r="HLY173"/>
      <c r="HLZ173"/>
      <c r="HMA173"/>
      <c r="HMB173"/>
      <c r="HMC173"/>
      <c r="HMD173"/>
      <c r="HME173"/>
      <c r="HMF173"/>
      <c r="HMG173"/>
      <c r="HMH173"/>
      <c r="HMI173"/>
      <c r="HMJ173"/>
      <c r="HMK173"/>
      <c r="HML173"/>
      <c r="HMM173"/>
      <c r="HMN173"/>
      <c r="HMO173"/>
      <c r="HMP173"/>
      <c r="HMQ173"/>
      <c r="HMR173"/>
      <c r="HMS173"/>
      <c r="HMT173"/>
      <c r="HMU173"/>
      <c r="HMV173"/>
      <c r="HMW173"/>
      <c r="HMX173"/>
      <c r="HMY173"/>
      <c r="HMZ173"/>
      <c r="HNA173"/>
      <c r="HNB173"/>
      <c r="HNC173"/>
      <c r="HND173"/>
      <c r="HNE173"/>
      <c r="HNF173"/>
      <c r="HNG173"/>
      <c r="HNH173"/>
      <c r="HNI173"/>
      <c r="HNJ173"/>
      <c r="HNK173"/>
      <c r="HNL173"/>
      <c r="HNM173"/>
      <c r="HNN173"/>
      <c r="HNO173"/>
      <c r="HNP173"/>
      <c r="HNQ173"/>
      <c r="HNR173"/>
      <c r="HNS173"/>
      <c r="HNT173"/>
      <c r="HNU173"/>
      <c r="HNV173"/>
      <c r="HNW173"/>
      <c r="HNX173"/>
      <c r="HNY173"/>
      <c r="HNZ173"/>
      <c r="HOA173"/>
      <c r="HOB173"/>
      <c r="HOC173"/>
      <c r="HOD173"/>
      <c r="HOE173"/>
      <c r="HOF173"/>
      <c r="HOG173"/>
      <c r="HOH173"/>
      <c r="HOI173"/>
      <c r="HOJ173"/>
      <c r="HOK173"/>
      <c r="HOL173"/>
      <c r="HOM173"/>
      <c r="HON173"/>
      <c r="HOO173"/>
      <c r="HOP173"/>
      <c r="HOQ173"/>
      <c r="HOR173"/>
      <c r="HOS173"/>
      <c r="HOT173"/>
      <c r="HOU173"/>
      <c r="HOV173"/>
      <c r="HOW173"/>
      <c r="HOX173"/>
      <c r="HOY173"/>
      <c r="HOZ173"/>
      <c r="HPA173"/>
      <c r="HPB173"/>
      <c r="HPC173"/>
      <c r="HPD173"/>
      <c r="HPE173"/>
      <c r="HPF173"/>
      <c r="HPG173"/>
      <c r="HPH173"/>
      <c r="HPI173"/>
      <c r="HPJ173"/>
      <c r="HPK173"/>
      <c r="HPL173"/>
      <c r="HPM173"/>
      <c r="HPN173"/>
      <c r="HPO173"/>
      <c r="HPP173"/>
      <c r="HPQ173"/>
      <c r="HPR173"/>
      <c r="HPS173"/>
      <c r="HPT173"/>
      <c r="HPU173"/>
      <c r="HPV173"/>
      <c r="HPW173"/>
      <c r="HPX173"/>
      <c r="HPY173"/>
      <c r="HPZ173"/>
      <c r="HQA173"/>
      <c r="HQB173"/>
      <c r="HQC173"/>
      <c r="HQD173"/>
      <c r="HQE173"/>
      <c r="HQF173"/>
      <c r="HQG173"/>
      <c r="HQH173"/>
      <c r="HQI173"/>
      <c r="HQJ173"/>
      <c r="HQK173"/>
      <c r="HQL173"/>
      <c r="HQM173"/>
      <c r="HQN173"/>
      <c r="HQO173"/>
      <c r="HQP173"/>
      <c r="HQQ173"/>
      <c r="HQR173"/>
      <c r="HQS173"/>
      <c r="HQT173"/>
      <c r="HQU173"/>
      <c r="HQV173"/>
      <c r="HQW173"/>
      <c r="HQX173"/>
      <c r="HQY173"/>
      <c r="HQZ173"/>
      <c r="HRA173"/>
      <c r="HRB173"/>
      <c r="HRC173"/>
      <c r="HRD173"/>
      <c r="HRE173"/>
      <c r="HRF173"/>
      <c r="HRG173"/>
      <c r="HRH173"/>
      <c r="HRI173"/>
      <c r="HRJ173"/>
      <c r="HRK173"/>
      <c r="HRL173"/>
      <c r="HRM173"/>
      <c r="HRN173"/>
      <c r="HRO173"/>
      <c r="HRP173"/>
      <c r="HRQ173"/>
      <c r="HRR173"/>
      <c r="HRS173"/>
      <c r="HRT173"/>
      <c r="HRU173"/>
      <c r="HRV173"/>
      <c r="HRW173"/>
      <c r="HRX173"/>
      <c r="HRY173"/>
      <c r="HRZ173"/>
      <c r="HSA173"/>
      <c r="HSB173"/>
      <c r="HSC173"/>
      <c r="HSD173"/>
      <c r="HSE173"/>
      <c r="HSF173"/>
      <c r="HSG173"/>
      <c r="HSH173"/>
      <c r="HSI173"/>
      <c r="HSJ173"/>
      <c r="HSK173"/>
      <c r="HSL173"/>
      <c r="HSM173"/>
      <c r="HSN173"/>
      <c r="HSO173"/>
      <c r="HSP173"/>
      <c r="HSQ173"/>
      <c r="HSR173"/>
      <c r="HSS173"/>
      <c r="HST173"/>
      <c r="HSU173"/>
      <c r="HSV173"/>
      <c r="HSW173"/>
      <c r="HSX173"/>
      <c r="HSY173"/>
      <c r="HSZ173"/>
      <c r="HTA173"/>
      <c r="HTB173"/>
      <c r="HTC173"/>
      <c r="HTD173"/>
      <c r="HTE173"/>
      <c r="HTF173"/>
      <c r="HTG173"/>
      <c r="HTH173"/>
      <c r="HTI173"/>
      <c r="HTJ173"/>
      <c r="HTK173"/>
      <c r="HTL173"/>
      <c r="HTM173"/>
      <c r="HTN173"/>
      <c r="HTO173"/>
      <c r="HTP173"/>
      <c r="HTQ173"/>
      <c r="HTR173"/>
      <c r="HTS173"/>
      <c r="HTT173"/>
      <c r="HTU173"/>
      <c r="HTV173"/>
      <c r="HTW173"/>
      <c r="HTX173"/>
      <c r="HTY173"/>
      <c r="HTZ173"/>
      <c r="HUA173"/>
      <c r="HUB173"/>
      <c r="HUC173"/>
      <c r="HUD173"/>
      <c r="HUE173"/>
      <c r="HUF173"/>
      <c r="HUG173"/>
      <c r="HUH173"/>
      <c r="HUI173"/>
      <c r="HUJ173"/>
      <c r="HUK173"/>
      <c r="HUL173"/>
      <c r="HUM173"/>
      <c r="HUN173"/>
      <c r="HUO173"/>
      <c r="HUP173"/>
      <c r="HUQ173"/>
      <c r="HUR173"/>
      <c r="HUS173"/>
      <c r="HUT173"/>
      <c r="HUU173"/>
      <c r="HUV173"/>
      <c r="HUW173"/>
      <c r="HUX173"/>
      <c r="HUY173"/>
      <c r="HUZ173"/>
      <c r="HVA173"/>
      <c r="HVB173"/>
      <c r="HVC173"/>
      <c r="HVD173"/>
      <c r="HVE173"/>
      <c r="HVF173"/>
      <c r="HVG173"/>
      <c r="HVH173"/>
      <c r="HVI173"/>
      <c r="HVJ173"/>
      <c r="HVK173"/>
      <c r="HVL173"/>
      <c r="HVM173"/>
      <c r="HVN173"/>
      <c r="HVO173"/>
      <c r="HVP173"/>
      <c r="HVQ173"/>
      <c r="HVR173"/>
      <c r="HVS173"/>
      <c r="HVT173"/>
      <c r="HVU173"/>
      <c r="HVV173"/>
      <c r="HVW173"/>
      <c r="HVX173"/>
      <c r="HVY173"/>
      <c r="HVZ173"/>
      <c r="HWA173"/>
      <c r="HWB173"/>
      <c r="HWC173"/>
      <c r="HWD173"/>
      <c r="HWE173"/>
      <c r="HWF173"/>
      <c r="HWG173"/>
      <c r="HWH173"/>
      <c r="HWI173"/>
      <c r="HWJ173"/>
      <c r="HWK173"/>
      <c r="HWL173"/>
      <c r="HWM173"/>
      <c r="HWN173"/>
      <c r="HWO173"/>
      <c r="HWP173"/>
      <c r="HWQ173"/>
      <c r="HWR173"/>
      <c r="HWS173"/>
      <c r="HWT173"/>
      <c r="HWU173"/>
      <c r="HWV173"/>
      <c r="HWW173"/>
      <c r="HWX173"/>
      <c r="HWY173"/>
      <c r="HWZ173"/>
      <c r="HXA173"/>
      <c r="HXB173"/>
      <c r="HXC173"/>
      <c r="HXD173"/>
      <c r="HXE173"/>
      <c r="HXF173"/>
      <c r="HXG173"/>
      <c r="HXH173"/>
      <c r="HXI173"/>
      <c r="HXJ173"/>
      <c r="HXK173"/>
      <c r="HXL173"/>
      <c r="HXM173"/>
      <c r="HXN173"/>
      <c r="HXO173"/>
      <c r="HXP173"/>
      <c r="HXQ173"/>
      <c r="HXR173"/>
      <c r="HXS173"/>
      <c r="HXT173"/>
      <c r="HXU173"/>
      <c r="HXV173"/>
      <c r="HXW173"/>
      <c r="HXX173"/>
      <c r="HXY173"/>
      <c r="HXZ173"/>
      <c r="HYA173"/>
      <c r="HYB173"/>
      <c r="HYC173"/>
      <c r="HYD173"/>
      <c r="HYE173"/>
      <c r="HYF173"/>
      <c r="HYG173"/>
      <c r="HYH173"/>
      <c r="HYI173"/>
      <c r="HYJ173"/>
      <c r="HYK173"/>
      <c r="HYL173"/>
      <c r="HYM173"/>
      <c r="HYN173"/>
      <c r="HYO173"/>
      <c r="HYP173"/>
      <c r="HYQ173"/>
      <c r="HYR173"/>
      <c r="HYS173"/>
      <c r="HYT173"/>
      <c r="HYU173"/>
      <c r="HYV173"/>
      <c r="HYW173"/>
      <c r="HYX173"/>
      <c r="HYY173"/>
      <c r="HYZ173"/>
      <c r="HZA173"/>
      <c r="HZB173"/>
      <c r="HZC173"/>
      <c r="HZD173"/>
      <c r="HZE173"/>
      <c r="HZF173"/>
      <c r="HZG173"/>
      <c r="HZH173"/>
      <c r="HZI173"/>
      <c r="HZJ173"/>
      <c r="HZK173"/>
      <c r="HZL173"/>
      <c r="HZM173"/>
      <c r="HZN173"/>
      <c r="HZO173"/>
      <c r="HZP173"/>
      <c r="HZQ173"/>
      <c r="HZR173"/>
      <c r="HZS173"/>
      <c r="HZT173"/>
      <c r="HZU173"/>
      <c r="HZV173"/>
      <c r="HZW173"/>
      <c r="HZX173"/>
      <c r="HZY173"/>
      <c r="HZZ173"/>
      <c r="IAA173"/>
      <c r="IAB173"/>
      <c r="IAC173"/>
      <c r="IAD173"/>
      <c r="IAE173"/>
      <c r="IAF173"/>
      <c r="IAG173"/>
      <c r="IAH173"/>
      <c r="IAI173"/>
      <c r="IAJ173"/>
      <c r="IAK173"/>
      <c r="IAL173"/>
      <c r="IAM173"/>
      <c r="IAN173"/>
      <c r="IAO173"/>
      <c r="IAP173"/>
      <c r="IAQ173"/>
      <c r="IAR173"/>
      <c r="IAS173"/>
      <c r="IAT173"/>
      <c r="IAU173"/>
      <c r="IAV173"/>
      <c r="IAW173"/>
      <c r="IAX173"/>
      <c r="IAY173"/>
      <c r="IAZ173"/>
      <c r="IBA173"/>
      <c r="IBB173"/>
      <c r="IBC173"/>
      <c r="IBD173"/>
      <c r="IBE173"/>
      <c r="IBF173"/>
      <c r="IBG173"/>
      <c r="IBH173"/>
      <c r="IBI173"/>
      <c r="IBJ173"/>
      <c r="IBK173"/>
      <c r="IBL173"/>
      <c r="IBM173"/>
      <c r="IBN173"/>
      <c r="IBO173"/>
      <c r="IBP173"/>
      <c r="IBQ173"/>
      <c r="IBR173"/>
      <c r="IBS173"/>
      <c r="IBT173"/>
      <c r="IBU173"/>
      <c r="IBV173"/>
      <c r="IBW173"/>
      <c r="IBX173"/>
      <c r="IBY173"/>
      <c r="IBZ173"/>
      <c r="ICA173"/>
      <c r="ICB173"/>
      <c r="ICC173"/>
      <c r="ICD173"/>
      <c r="ICE173"/>
      <c r="ICF173"/>
      <c r="ICG173"/>
      <c r="ICH173"/>
      <c r="ICI173"/>
      <c r="ICJ173"/>
      <c r="ICK173"/>
      <c r="ICL173"/>
      <c r="ICM173"/>
      <c r="ICN173"/>
      <c r="ICO173"/>
      <c r="ICP173"/>
      <c r="ICQ173"/>
      <c r="ICR173"/>
      <c r="ICS173"/>
      <c r="ICT173"/>
      <c r="ICU173"/>
      <c r="ICV173"/>
      <c r="ICW173"/>
      <c r="ICX173"/>
      <c r="ICY173"/>
      <c r="ICZ173"/>
      <c r="IDA173"/>
      <c r="IDB173"/>
      <c r="IDC173"/>
      <c r="IDD173"/>
      <c r="IDE173"/>
      <c r="IDF173"/>
      <c r="IDG173"/>
      <c r="IDH173"/>
      <c r="IDI173"/>
      <c r="IDJ173"/>
      <c r="IDK173"/>
      <c r="IDL173"/>
      <c r="IDM173"/>
      <c r="IDN173"/>
      <c r="IDO173"/>
      <c r="IDP173"/>
      <c r="IDQ173"/>
      <c r="IDR173"/>
      <c r="IDS173"/>
      <c r="IDT173"/>
      <c r="IDU173"/>
      <c r="IDV173"/>
      <c r="IDW173"/>
      <c r="IDX173"/>
      <c r="IDY173"/>
      <c r="IDZ173"/>
      <c r="IEA173"/>
      <c r="IEB173"/>
      <c r="IEC173"/>
      <c r="IED173"/>
      <c r="IEE173"/>
      <c r="IEF173"/>
      <c r="IEG173"/>
      <c r="IEH173"/>
      <c r="IEI173"/>
      <c r="IEJ173"/>
      <c r="IEK173"/>
      <c r="IEL173"/>
      <c r="IEM173"/>
      <c r="IEN173"/>
      <c r="IEO173"/>
      <c r="IEP173"/>
      <c r="IEQ173"/>
      <c r="IER173"/>
      <c r="IES173"/>
      <c r="IET173"/>
      <c r="IEU173"/>
      <c r="IEV173"/>
      <c r="IEW173"/>
      <c r="IEX173"/>
      <c r="IEY173"/>
      <c r="IEZ173"/>
      <c r="IFA173"/>
      <c r="IFB173"/>
      <c r="IFC173"/>
      <c r="IFD173"/>
      <c r="IFE173"/>
      <c r="IFF173"/>
      <c r="IFG173"/>
      <c r="IFH173"/>
      <c r="IFI173"/>
      <c r="IFJ173"/>
      <c r="IFK173"/>
      <c r="IFL173"/>
      <c r="IFM173"/>
      <c r="IFN173"/>
      <c r="IFO173"/>
      <c r="IFP173"/>
      <c r="IFQ173"/>
      <c r="IFR173"/>
      <c r="IFS173"/>
      <c r="IFT173"/>
      <c r="IFU173"/>
      <c r="IFV173"/>
      <c r="IFW173"/>
      <c r="IFX173"/>
      <c r="IFY173"/>
      <c r="IFZ173"/>
      <c r="IGA173"/>
      <c r="IGB173"/>
      <c r="IGC173"/>
      <c r="IGD173"/>
      <c r="IGE173"/>
      <c r="IGF173"/>
      <c r="IGG173"/>
      <c r="IGH173"/>
      <c r="IGI173"/>
      <c r="IGJ173"/>
      <c r="IGK173"/>
      <c r="IGL173"/>
      <c r="IGM173"/>
      <c r="IGN173"/>
      <c r="IGO173"/>
      <c r="IGP173"/>
      <c r="IGQ173"/>
      <c r="IGR173"/>
      <c r="IGS173"/>
      <c r="IGT173"/>
      <c r="IGU173"/>
      <c r="IGV173"/>
      <c r="IGW173"/>
      <c r="IGX173"/>
      <c r="IGY173"/>
      <c r="IGZ173"/>
      <c r="IHA173"/>
      <c r="IHB173"/>
      <c r="IHC173"/>
      <c r="IHD173"/>
      <c r="IHE173"/>
      <c r="IHF173"/>
      <c r="IHG173"/>
      <c r="IHH173"/>
      <c r="IHI173"/>
      <c r="IHJ173"/>
      <c r="IHK173"/>
      <c r="IHL173"/>
      <c r="IHM173"/>
      <c r="IHN173"/>
      <c r="IHO173"/>
      <c r="IHP173"/>
      <c r="IHQ173"/>
      <c r="IHR173"/>
      <c r="IHS173"/>
      <c r="IHT173"/>
      <c r="IHU173"/>
      <c r="IHV173"/>
      <c r="IHW173"/>
      <c r="IHX173"/>
      <c r="IHY173"/>
      <c r="IHZ173"/>
      <c r="IIA173"/>
      <c r="IIB173"/>
      <c r="IIC173"/>
      <c r="IID173"/>
      <c r="IIE173"/>
      <c r="IIF173"/>
      <c r="IIG173"/>
      <c r="IIH173"/>
      <c r="III173"/>
      <c r="IIJ173"/>
      <c r="IIK173"/>
      <c r="IIL173"/>
      <c r="IIM173"/>
      <c r="IIN173"/>
      <c r="IIO173"/>
      <c r="IIP173"/>
      <c r="IIQ173"/>
      <c r="IIR173"/>
      <c r="IIS173"/>
      <c r="IIT173"/>
      <c r="IIU173"/>
      <c r="IIV173"/>
      <c r="IIW173"/>
      <c r="IIX173"/>
      <c r="IIY173"/>
      <c r="IIZ173"/>
      <c r="IJA173"/>
      <c r="IJB173"/>
      <c r="IJC173"/>
      <c r="IJD173"/>
      <c r="IJE173"/>
      <c r="IJF173"/>
      <c r="IJG173"/>
      <c r="IJH173"/>
      <c r="IJI173"/>
      <c r="IJJ173"/>
      <c r="IJK173"/>
      <c r="IJL173"/>
      <c r="IJM173"/>
      <c r="IJN173"/>
      <c r="IJO173"/>
      <c r="IJP173"/>
      <c r="IJQ173"/>
      <c r="IJR173"/>
      <c r="IJS173"/>
      <c r="IJT173"/>
      <c r="IJU173"/>
      <c r="IJV173"/>
      <c r="IJW173"/>
      <c r="IJX173"/>
      <c r="IJY173"/>
      <c r="IJZ173"/>
      <c r="IKA173"/>
      <c r="IKB173"/>
      <c r="IKC173"/>
      <c r="IKD173"/>
      <c r="IKE173"/>
      <c r="IKF173"/>
      <c r="IKG173"/>
      <c r="IKH173"/>
      <c r="IKI173"/>
      <c r="IKJ173"/>
      <c r="IKK173"/>
      <c r="IKL173"/>
      <c r="IKM173"/>
      <c r="IKN173"/>
      <c r="IKO173"/>
      <c r="IKP173"/>
      <c r="IKQ173"/>
      <c r="IKR173"/>
      <c r="IKS173"/>
      <c r="IKT173"/>
      <c r="IKU173"/>
      <c r="IKV173"/>
      <c r="IKW173"/>
      <c r="IKX173"/>
      <c r="IKY173"/>
      <c r="IKZ173"/>
      <c r="ILA173"/>
      <c r="ILB173"/>
      <c r="ILC173"/>
      <c r="ILD173"/>
      <c r="ILE173"/>
      <c r="ILF173"/>
      <c r="ILG173"/>
      <c r="ILH173"/>
      <c r="ILI173"/>
      <c r="ILJ173"/>
      <c r="ILK173"/>
      <c r="ILL173"/>
      <c r="ILM173"/>
      <c r="ILN173"/>
      <c r="ILO173"/>
      <c r="ILP173"/>
      <c r="ILQ173"/>
      <c r="ILR173"/>
      <c r="ILS173"/>
      <c r="ILT173"/>
      <c r="ILU173"/>
      <c r="ILV173"/>
      <c r="ILW173"/>
      <c r="ILX173"/>
      <c r="ILY173"/>
      <c r="ILZ173"/>
      <c r="IMA173"/>
      <c r="IMB173"/>
      <c r="IMC173"/>
      <c r="IMD173"/>
      <c r="IME173"/>
      <c r="IMF173"/>
      <c r="IMG173"/>
      <c r="IMH173"/>
      <c r="IMI173"/>
      <c r="IMJ173"/>
      <c r="IMK173"/>
      <c r="IML173"/>
      <c r="IMM173"/>
      <c r="IMN173"/>
      <c r="IMO173"/>
      <c r="IMP173"/>
      <c r="IMQ173"/>
      <c r="IMR173"/>
      <c r="IMS173"/>
      <c r="IMT173"/>
      <c r="IMU173"/>
      <c r="IMV173"/>
      <c r="IMW173"/>
      <c r="IMX173"/>
      <c r="IMY173"/>
      <c r="IMZ173"/>
      <c r="INA173"/>
      <c r="INB173"/>
      <c r="INC173"/>
      <c r="IND173"/>
      <c r="INE173"/>
      <c r="INF173"/>
      <c r="ING173"/>
      <c r="INH173"/>
      <c r="INI173"/>
      <c r="INJ173"/>
      <c r="INK173"/>
      <c r="INL173"/>
      <c r="INM173"/>
      <c r="INN173"/>
      <c r="INO173"/>
      <c r="INP173"/>
      <c r="INQ173"/>
      <c r="INR173"/>
      <c r="INS173"/>
      <c r="INT173"/>
      <c r="INU173"/>
      <c r="INV173"/>
      <c r="INW173"/>
      <c r="INX173"/>
      <c r="INY173"/>
      <c r="INZ173"/>
      <c r="IOA173"/>
      <c r="IOB173"/>
      <c r="IOC173"/>
      <c r="IOD173"/>
      <c r="IOE173"/>
      <c r="IOF173"/>
      <c r="IOG173"/>
      <c r="IOH173"/>
      <c r="IOI173"/>
      <c r="IOJ173"/>
      <c r="IOK173"/>
      <c r="IOL173"/>
      <c r="IOM173"/>
      <c r="ION173"/>
      <c r="IOO173"/>
      <c r="IOP173"/>
      <c r="IOQ173"/>
      <c r="IOR173"/>
      <c r="IOS173"/>
      <c r="IOT173"/>
      <c r="IOU173"/>
      <c r="IOV173"/>
      <c r="IOW173"/>
      <c r="IOX173"/>
      <c r="IOY173"/>
      <c r="IOZ173"/>
      <c r="IPA173"/>
      <c r="IPB173"/>
      <c r="IPC173"/>
      <c r="IPD173"/>
      <c r="IPE173"/>
      <c r="IPF173"/>
      <c r="IPG173"/>
      <c r="IPH173"/>
      <c r="IPI173"/>
      <c r="IPJ173"/>
      <c r="IPK173"/>
      <c r="IPL173"/>
      <c r="IPM173"/>
      <c r="IPN173"/>
      <c r="IPO173"/>
      <c r="IPP173"/>
      <c r="IPQ173"/>
      <c r="IPR173"/>
      <c r="IPS173"/>
      <c r="IPT173"/>
      <c r="IPU173"/>
      <c r="IPV173"/>
      <c r="IPW173"/>
      <c r="IPX173"/>
      <c r="IPY173"/>
      <c r="IPZ173"/>
      <c r="IQA173"/>
      <c r="IQB173"/>
      <c r="IQC173"/>
      <c r="IQD173"/>
      <c r="IQE173"/>
      <c r="IQF173"/>
      <c r="IQG173"/>
      <c r="IQH173"/>
      <c r="IQI173"/>
      <c r="IQJ173"/>
      <c r="IQK173"/>
      <c r="IQL173"/>
      <c r="IQM173"/>
      <c r="IQN173"/>
      <c r="IQO173"/>
      <c r="IQP173"/>
      <c r="IQQ173"/>
      <c r="IQR173"/>
      <c r="IQS173"/>
      <c r="IQT173"/>
      <c r="IQU173"/>
      <c r="IQV173"/>
      <c r="IQW173"/>
      <c r="IQX173"/>
      <c r="IQY173"/>
      <c r="IQZ173"/>
      <c r="IRA173"/>
      <c r="IRB173"/>
      <c r="IRC173"/>
      <c r="IRD173"/>
      <c r="IRE173"/>
      <c r="IRF173"/>
      <c r="IRG173"/>
      <c r="IRH173"/>
      <c r="IRI173"/>
      <c r="IRJ173"/>
      <c r="IRK173"/>
      <c r="IRL173"/>
      <c r="IRM173"/>
      <c r="IRN173"/>
      <c r="IRO173"/>
      <c r="IRP173"/>
      <c r="IRQ173"/>
      <c r="IRR173"/>
      <c r="IRS173"/>
      <c r="IRT173"/>
      <c r="IRU173"/>
      <c r="IRV173"/>
      <c r="IRW173"/>
      <c r="IRX173"/>
      <c r="IRY173"/>
      <c r="IRZ173"/>
      <c r="ISA173"/>
      <c r="ISB173"/>
      <c r="ISC173"/>
      <c r="ISD173"/>
      <c r="ISE173"/>
      <c r="ISF173"/>
      <c r="ISG173"/>
      <c r="ISH173"/>
      <c r="ISI173"/>
      <c r="ISJ173"/>
      <c r="ISK173"/>
      <c r="ISL173"/>
      <c r="ISM173"/>
      <c r="ISN173"/>
      <c r="ISO173"/>
      <c r="ISP173"/>
      <c r="ISQ173"/>
      <c r="ISR173"/>
      <c r="ISS173"/>
      <c r="IST173"/>
      <c r="ISU173"/>
      <c r="ISV173"/>
      <c r="ISW173"/>
      <c r="ISX173"/>
      <c r="ISY173"/>
      <c r="ISZ173"/>
      <c r="ITA173"/>
      <c r="ITB173"/>
      <c r="ITC173"/>
      <c r="ITD173"/>
      <c r="ITE173"/>
      <c r="ITF173"/>
      <c r="ITG173"/>
      <c r="ITH173"/>
      <c r="ITI173"/>
      <c r="ITJ173"/>
      <c r="ITK173"/>
      <c r="ITL173"/>
      <c r="ITM173"/>
      <c r="ITN173"/>
      <c r="ITO173"/>
      <c r="ITP173"/>
      <c r="ITQ173"/>
      <c r="ITR173"/>
      <c r="ITS173"/>
      <c r="ITT173"/>
      <c r="ITU173"/>
      <c r="ITV173"/>
      <c r="ITW173"/>
      <c r="ITX173"/>
      <c r="ITY173"/>
      <c r="ITZ173"/>
      <c r="IUA173"/>
      <c r="IUB173"/>
      <c r="IUC173"/>
      <c r="IUD173"/>
      <c r="IUE173"/>
      <c r="IUF173"/>
      <c r="IUG173"/>
      <c r="IUH173"/>
      <c r="IUI173"/>
      <c r="IUJ173"/>
      <c r="IUK173"/>
      <c r="IUL173"/>
      <c r="IUM173"/>
      <c r="IUN173"/>
      <c r="IUO173"/>
      <c r="IUP173"/>
      <c r="IUQ173"/>
      <c r="IUR173"/>
      <c r="IUS173"/>
      <c r="IUT173"/>
      <c r="IUU173"/>
      <c r="IUV173"/>
      <c r="IUW173"/>
      <c r="IUX173"/>
      <c r="IUY173"/>
      <c r="IUZ173"/>
      <c r="IVA173"/>
      <c r="IVB173"/>
      <c r="IVC173"/>
      <c r="IVD173"/>
      <c r="IVE173"/>
      <c r="IVF173"/>
      <c r="IVG173"/>
      <c r="IVH173"/>
      <c r="IVI173"/>
      <c r="IVJ173"/>
      <c r="IVK173"/>
      <c r="IVL173"/>
      <c r="IVM173"/>
      <c r="IVN173"/>
      <c r="IVO173"/>
      <c r="IVP173"/>
      <c r="IVQ173"/>
      <c r="IVR173"/>
      <c r="IVS173"/>
      <c r="IVT173"/>
      <c r="IVU173"/>
      <c r="IVV173"/>
      <c r="IVW173"/>
      <c r="IVX173"/>
      <c r="IVY173"/>
      <c r="IVZ173"/>
      <c r="IWA173"/>
      <c r="IWB173"/>
      <c r="IWC173"/>
      <c r="IWD173"/>
      <c r="IWE173"/>
      <c r="IWF173"/>
      <c r="IWG173"/>
      <c r="IWH173"/>
      <c r="IWI173"/>
      <c r="IWJ173"/>
      <c r="IWK173"/>
      <c r="IWL173"/>
      <c r="IWM173"/>
      <c r="IWN173"/>
      <c r="IWO173"/>
      <c r="IWP173"/>
      <c r="IWQ173"/>
      <c r="IWR173"/>
      <c r="IWS173"/>
      <c r="IWT173"/>
      <c r="IWU173"/>
      <c r="IWV173"/>
      <c r="IWW173"/>
      <c r="IWX173"/>
      <c r="IWY173"/>
      <c r="IWZ173"/>
      <c r="IXA173"/>
      <c r="IXB173"/>
      <c r="IXC173"/>
      <c r="IXD173"/>
      <c r="IXE173"/>
      <c r="IXF173"/>
      <c r="IXG173"/>
      <c r="IXH173"/>
      <c r="IXI173"/>
      <c r="IXJ173"/>
      <c r="IXK173"/>
      <c r="IXL173"/>
      <c r="IXM173"/>
      <c r="IXN173"/>
      <c r="IXO173"/>
      <c r="IXP173"/>
      <c r="IXQ173"/>
      <c r="IXR173"/>
      <c r="IXS173"/>
      <c r="IXT173"/>
      <c r="IXU173"/>
      <c r="IXV173"/>
      <c r="IXW173"/>
      <c r="IXX173"/>
      <c r="IXY173"/>
      <c r="IXZ173"/>
      <c r="IYA173"/>
      <c r="IYB173"/>
      <c r="IYC173"/>
      <c r="IYD173"/>
      <c r="IYE173"/>
      <c r="IYF173"/>
      <c r="IYG173"/>
      <c r="IYH173"/>
      <c r="IYI173"/>
      <c r="IYJ173"/>
      <c r="IYK173"/>
      <c r="IYL173"/>
      <c r="IYM173"/>
      <c r="IYN173"/>
      <c r="IYO173"/>
      <c r="IYP173"/>
      <c r="IYQ173"/>
      <c r="IYR173"/>
      <c r="IYS173"/>
      <c r="IYT173"/>
      <c r="IYU173"/>
      <c r="IYV173"/>
      <c r="IYW173"/>
      <c r="IYX173"/>
      <c r="IYY173"/>
      <c r="IYZ173"/>
      <c r="IZA173"/>
      <c r="IZB173"/>
      <c r="IZC173"/>
      <c r="IZD173"/>
      <c r="IZE173"/>
      <c r="IZF173"/>
      <c r="IZG173"/>
      <c r="IZH173"/>
      <c r="IZI173"/>
      <c r="IZJ173"/>
      <c r="IZK173"/>
      <c r="IZL173"/>
      <c r="IZM173"/>
      <c r="IZN173"/>
      <c r="IZO173"/>
      <c r="IZP173"/>
      <c r="IZQ173"/>
      <c r="IZR173"/>
      <c r="IZS173"/>
      <c r="IZT173"/>
      <c r="IZU173"/>
      <c r="IZV173"/>
      <c r="IZW173"/>
      <c r="IZX173"/>
      <c r="IZY173"/>
      <c r="IZZ173"/>
      <c r="JAA173"/>
      <c r="JAB173"/>
      <c r="JAC173"/>
      <c r="JAD173"/>
      <c r="JAE173"/>
      <c r="JAF173"/>
      <c r="JAG173"/>
      <c r="JAH173"/>
      <c r="JAI173"/>
      <c r="JAJ173"/>
      <c r="JAK173"/>
      <c r="JAL173"/>
      <c r="JAM173"/>
      <c r="JAN173"/>
      <c r="JAO173"/>
      <c r="JAP173"/>
      <c r="JAQ173"/>
      <c r="JAR173"/>
      <c r="JAS173"/>
      <c r="JAT173"/>
      <c r="JAU173"/>
      <c r="JAV173"/>
      <c r="JAW173"/>
      <c r="JAX173"/>
      <c r="JAY173"/>
      <c r="JAZ173"/>
      <c r="JBA173"/>
      <c r="JBB173"/>
      <c r="JBC173"/>
      <c r="JBD173"/>
      <c r="JBE173"/>
      <c r="JBF173"/>
      <c r="JBG173"/>
      <c r="JBH173"/>
      <c r="JBI173"/>
      <c r="JBJ173"/>
      <c r="JBK173"/>
      <c r="JBL173"/>
      <c r="JBM173"/>
      <c r="JBN173"/>
      <c r="JBO173"/>
      <c r="JBP173"/>
      <c r="JBQ173"/>
      <c r="JBR173"/>
      <c r="JBS173"/>
      <c r="JBT173"/>
      <c r="JBU173"/>
      <c r="JBV173"/>
      <c r="JBW173"/>
      <c r="JBX173"/>
      <c r="JBY173"/>
      <c r="JBZ173"/>
      <c r="JCA173"/>
      <c r="JCB173"/>
      <c r="JCC173"/>
      <c r="JCD173"/>
      <c r="JCE173"/>
      <c r="JCF173"/>
      <c r="JCG173"/>
      <c r="JCH173"/>
      <c r="JCI173"/>
      <c r="JCJ173"/>
      <c r="JCK173"/>
      <c r="JCL173"/>
      <c r="JCM173"/>
      <c r="JCN173"/>
      <c r="JCO173"/>
      <c r="JCP173"/>
      <c r="JCQ173"/>
      <c r="JCR173"/>
      <c r="JCS173"/>
      <c r="JCT173"/>
      <c r="JCU173"/>
      <c r="JCV173"/>
      <c r="JCW173"/>
      <c r="JCX173"/>
      <c r="JCY173"/>
      <c r="JCZ173"/>
      <c r="JDA173"/>
      <c r="JDB173"/>
      <c r="JDC173"/>
      <c r="JDD173"/>
      <c r="JDE173"/>
      <c r="JDF173"/>
      <c r="JDG173"/>
      <c r="JDH173"/>
      <c r="JDI173"/>
      <c r="JDJ173"/>
      <c r="JDK173"/>
      <c r="JDL173"/>
      <c r="JDM173"/>
      <c r="JDN173"/>
      <c r="JDO173"/>
      <c r="JDP173"/>
      <c r="JDQ173"/>
      <c r="JDR173"/>
      <c r="JDS173"/>
      <c r="JDT173"/>
      <c r="JDU173"/>
      <c r="JDV173"/>
      <c r="JDW173"/>
      <c r="JDX173"/>
      <c r="JDY173"/>
      <c r="JDZ173"/>
      <c r="JEA173"/>
      <c r="JEB173"/>
      <c r="JEC173"/>
      <c r="JED173"/>
      <c r="JEE173"/>
      <c r="JEF173"/>
      <c r="JEG173"/>
      <c r="JEH173"/>
      <c r="JEI173"/>
      <c r="JEJ173"/>
      <c r="JEK173"/>
      <c r="JEL173"/>
      <c r="JEM173"/>
      <c r="JEN173"/>
      <c r="JEO173"/>
      <c r="JEP173"/>
      <c r="JEQ173"/>
      <c r="JER173"/>
      <c r="JES173"/>
      <c r="JET173"/>
      <c r="JEU173"/>
      <c r="JEV173"/>
      <c r="JEW173"/>
      <c r="JEX173"/>
      <c r="JEY173"/>
      <c r="JEZ173"/>
      <c r="JFA173"/>
      <c r="JFB173"/>
      <c r="JFC173"/>
      <c r="JFD173"/>
      <c r="JFE173"/>
      <c r="JFF173"/>
      <c r="JFG173"/>
      <c r="JFH173"/>
      <c r="JFI173"/>
      <c r="JFJ173"/>
      <c r="JFK173"/>
      <c r="JFL173"/>
      <c r="JFM173"/>
      <c r="JFN173"/>
      <c r="JFO173"/>
      <c r="JFP173"/>
      <c r="JFQ173"/>
      <c r="JFR173"/>
      <c r="JFS173"/>
      <c r="JFT173"/>
      <c r="JFU173"/>
      <c r="JFV173"/>
      <c r="JFW173"/>
      <c r="JFX173"/>
      <c r="JFY173"/>
      <c r="JFZ173"/>
      <c r="JGA173"/>
      <c r="JGB173"/>
      <c r="JGC173"/>
      <c r="JGD173"/>
      <c r="JGE173"/>
      <c r="JGF173"/>
      <c r="JGG173"/>
      <c r="JGH173"/>
      <c r="JGI173"/>
      <c r="JGJ173"/>
      <c r="JGK173"/>
      <c r="JGL173"/>
      <c r="JGM173"/>
      <c r="JGN173"/>
      <c r="JGO173"/>
      <c r="JGP173"/>
      <c r="JGQ173"/>
      <c r="JGR173"/>
      <c r="JGS173"/>
      <c r="JGT173"/>
      <c r="JGU173"/>
      <c r="JGV173"/>
      <c r="JGW173"/>
      <c r="JGX173"/>
      <c r="JGY173"/>
      <c r="JGZ173"/>
      <c r="JHA173"/>
      <c r="JHB173"/>
      <c r="JHC173"/>
      <c r="JHD173"/>
      <c r="JHE173"/>
      <c r="JHF173"/>
      <c r="JHG173"/>
      <c r="JHH173"/>
      <c r="JHI173"/>
      <c r="JHJ173"/>
      <c r="JHK173"/>
      <c r="JHL173"/>
      <c r="JHM173"/>
      <c r="JHN173"/>
      <c r="JHO173"/>
      <c r="JHP173"/>
      <c r="JHQ173"/>
      <c r="JHR173"/>
      <c r="JHS173"/>
      <c r="JHT173"/>
      <c r="JHU173"/>
      <c r="JHV173"/>
      <c r="JHW173"/>
      <c r="JHX173"/>
      <c r="JHY173"/>
      <c r="JHZ173"/>
      <c r="JIA173"/>
      <c r="JIB173"/>
      <c r="JIC173"/>
      <c r="JID173"/>
      <c r="JIE173"/>
      <c r="JIF173"/>
      <c r="JIG173"/>
      <c r="JIH173"/>
      <c r="JII173"/>
      <c r="JIJ173"/>
      <c r="JIK173"/>
      <c r="JIL173"/>
      <c r="JIM173"/>
      <c r="JIN173"/>
      <c r="JIO173"/>
      <c r="JIP173"/>
      <c r="JIQ173"/>
      <c r="JIR173"/>
      <c r="JIS173"/>
      <c r="JIT173"/>
      <c r="JIU173"/>
      <c r="JIV173"/>
      <c r="JIW173"/>
      <c r="JIX173"/>
      <c r="JIY173"/>
      <c r="JIZ173"/>
      <c r="JJA173"/>
      <c r="JJB173"/>
      <c r="JJC173"/>
      <c r="JJD173"/>
      <c r="JJE173"/>
      <c r="JJF173"/>
      <c r="JJG173"/>
      <c r="JJH173"/>
      <c r="JJI173"/>
      <c r="JJJ173"/>
      <c r="JJK173"/>
      <c r="JJL173"/>
      <c r="JJM173"/>
      <c r="JJN173"/>
      <c r="JJO173"/>
      <c r="JJP173"/>
      <c r="JJQ173"/>
      <c r="JJR173"/>
      <c r="JJS173"/>
      <c r="JJT173"/>
      <c r="JJU173"/>
      <c r="JJV173"/>
      <c r="JJW173"/>
      <c r="JJX173"/>
      <c r="JJY173"/>
      <c r="JJZ173"/>
      <c r="JKA173"/>
      <c r="JKB173"/>
      <c r="JKC173"/>
      <c r="JKD173"/>
      <c r="JKE173"/>
      <c r="JKF173"/>
      <c r="JKG173"/>
      <c r="JKH173"/>
      <c r="JKI173"/>
      <c r="JKJ173"/>
      <c r="JKK173"/>
      <c r="JKL173"/>
      <c r="JKM173"/>
      <c r="JKN173"/>
      <c r="JKO173"/>
      <c r="JKP173"/>
      <c r="JKQ173"/>
      <c r="JKR173"/>
      <c r="JKS173"/>
      <c r="JKT173"/>
      <c r="JKU173"/>
      <c r="JKV173"/>
      <c r="JKW173"/>
      <c r="JKX173"/>
      <c r="JKY173"/>
      <c r="JKZ173"/>
      <c r="JLA173"/>
      <c r="JLB173"/>
      <c r="JLC173"/>
      <c r="JLD173"/>
      <c r="JLE173"/>
      <c r="JLF173"/>
      <c r="JLG173"/>
      <c r="JLH173"/>
      <c r="JLI173"/>
      <c r="JLJ173"/>
      <c r="JLK173"/>
      <c r="JLL173"/>
      <c r="JLM173"/>
      <c r="JLN173"/>
      <c r="JLO173"/>
      <c r="JLP173"/>
      <c r="JLQ173"/>
      <c r="JLR173"/>
      <c r="JLS173"/>
      <c r="JLT173"/>
      <c r="JLU173"/>
      <c r="JLV173"/>
      <c r="JLW173"/>
      <c r="JLX173"/>
      <c r="JLY173"/>
      <c r="JLZ173"/>
      <c r="JMA173"/>
      <c r="JMB173"/>
      <c r="JMC173"/>
      <c r="JMD173"/>
      <c r="JME173"/>
      <c r="JMF173"/>
      <c r="JMG173"/>
      <c r="JMH173"/>
      <c r="JMI173"/>
      <c r="JMJ173"/>
      <c r="JMK173"/>
      <c r="JML173"/>
      <c r="JMM173"/>
      <c r="JMN173"/>
      <c r="JMO173"/>
      <c r="JMP173"/>
      <c r="JMQ173"/>
      <c r="JMR173"/>
      <c r="JMS173"/>
      <c r="JMT173"/>
      <c r="JMU173"/>
      <c r="JMV173"/>
      <c r="JMW173"/>
      <c r="JMX173"/>
      <c r="JMY173"/>
      <c r="JMZ173"/>
      <c r="JNA173"/>
      <c r="JNB173"/>
      <c r="JNC173"/>
      <c r="JND173"/>
      <c r="JNE173"/>
      <c r="JNF173"/>
      <c r="JNG173"/>
      <c r="JNH173"/>
      <c r="JNI173"/>
      <c r="JNJ173"/>
      <c r="JNK173"/>
      <c r="JNL173"/>
      <c r="JNM173"/>
      <c r="JNN173"/>
      <c r="JNO173"/>
      <c r="JNP173"/>
      <c r="JNQ173"/>
      <c r="JNR173"/>
      <c r="JNS173"/>
      <c r="JNT173"/>
      <c r="JNU173"/>
      <c r="JNV173"/>
      <c r="JNW173"/>
      <c r="JNX173"/>
      <c r="JNY173"/>
      <c r="JNZ173"/>
      <c r="JOA173"/>
      <c r="JOB173"/>
      <c r="JOC173"/>
      <c r="JOD173"/>
      <c r="JOE173"/>
      <c r="JOF173"/>
      <c r="JOG173"/>
      <c r="JOH173"/>
      <c r="JOI173"/>
      <c r="JOJ173"/>
      <c r="JOK173"/>
      <c r="JOL173"/>
      <c r="JOM173"/>
      <c r="JON173"/>
      <c r="JOO173"/>
      <c r="JOP173"/>
      <c r="JOQ173"/>
      <c r="JOR173"/>
      <c r="JOS173"/>
      <c r="JOT173"/>
      <c r="JOU173"/>
      <c r="JOV173"/>
      <c r="JOW173"/>
      <c r="JOX173"/>
      <c r="JOY173"/>
      <c r="JOZ173"/>
      <c r="JPA173"/>
      <c r="JPB173"/>
      <c r="JPC173"/>
      <c r="JPD173"/>
      <c r="JPE173"/>
      <c r="JPF173"/>
      <c r="JPG173"/>
      <c r="JPH173"/>
      <c r="JPI173"/>
      <c r="JPJ173"/>
      <c r="JPK173"/>
      <c r="JPL173"/>
      <c r="JPM173"/>
      <c r="JPN173"/>
      <c r="JPO173"/>
      <c r="JPP173"/>
      <c r="JPQ173"/>
      <c r="JPR173"/>
      <c r="JPS173"/>
      <c r="JPT173"/>
      <c r="JPU173"/>
      <c r="JPV173"/>
      <c r="JPW173"/>
      <c r="JPX173"/>
      <c r="JPY173"/>
      <c r="JPZ173"/>
      <c r="JQA173"/>
      <c r="JQB173"/>
      <c r="JQC173"/>
      <c r="JQD173"/>
      <c r="JQE173"/>
      <c r="JQF173"/>
      <c r="JQG173"/>
      <c r="JQH173"/>
      <c r="JQI173"/>
      <c r="JQJ173"/>
      <c r="JQK173"/>
      <c r="JQL173"/>
      <c r="JQM173"/>
      <c r="JQN173"/>
      <c r="JQO173"/>
      <c r="JQP173"/>
      <c r="JQQ173"/>
      <c r="JQR173"/>
      <c r="JQS173"/>
      <c r="JQT173"/>
      <c r="JQU173"/>
      <c r="JQV173"/>
      <c r="JQW173"/>
      <c r="JQX173"/>
      <c r="JQY173"/>
      <c r="JQZ173"/>
      <c r="JRA173"/>
      <c r="JRB173"/>
      <c r="JRC173"/>
      <c r="JRD173"/>
      <c r="JRE173"/>
      <c r="JRF173"/>
      <c r="JRG173"/>
      <c r="JRH173"/>
      <c r="JRI173"/>
      <c r="JRJ173"/>
      <c r="JRK173"/>
      <c r="JRL173"/>
      <c r="JRM173"/>
      <c r="JRN173"/>
      <c r="JRO173"/>
      <c r="JRP173"/>
      <c r="JRQ173"/>
      <c r="JRR173"/>
      <c r="JRS173"/>
      <c r="JRT173"/>
      <c r="JRU173"/>
      <c r="JRV173"/>
      <c r="JRW173"/>
      <c r="JRX173"/>
      <c r="JRY173"/>
      <c r="JRZ173"/>
      <c r="JSA173"/>
      <c r="JSB173"/>
      <c r="JSC173"/>
      <c r="JSD173"/>
      <c r="JSE173"/>
      <c r="JSF173"/>
      <c r="JSG173"/>
      <c r="JSH173"/>
      <c r="JSI173"/>
      <c r="JSJ173"/>
      <c r="JSK173"/>
      <c r="JSL173"/>
      <c r="JSM173"/>
      <c r="JSN173"/>
      <c r="JSO173"/>
      <c r="JSP173"/>
      <c r="JSQ173"/>
      <c r="JSR173"/>
      <c r="JSS173"/>
      <c r="JST173"/>
      <c r="JSU173"/>
      <c r="JSV173"/>
      <c r="JSW173"/>
      <c r="JSX173"/>
      <c r="JSY173"/>
      <c r="JSZ173"/>
      <c r="JTA173"/>
      <c r="JTB173"/>
      <c r="JTC173"/>
      <c r="JTD173"/>
      <c r="JTE173"/>
      <c r="JTF173"/>
      <c r="JTG173"/>
      <c r="JTH173"/>
      <c r="JTI173"/>
      <c r="JTJ173"/>
      <c r="JTK173"/>
      <c r="JTL173"/>
      <c r="JTM173"/>
      <c r="JTN173"/>
      <c r="JTO173"/>
      <c r="JTP173"/>
      <c r="JTQ173"/>
      <c r="JTR173"/>
      <c r="JTS173"/>
      <c r="JTT173"/>
      <c r="JTU173"/>
      <c r="JTV173"/>
      <c r="JTW173"/>
      <c r="JTX173"/>
      <c r="JTY173"/>
      <c r="JTZ173"/>
      <c r="JUA173"/>
      <c r="JUB173"/>
      <c r="JUC173"/>
      <c r="JUD173"/>
      <c r="JUE173"/>
      <c r="JUF173"/>
      <c r="JUG173"/>
      <c r="JUH173"/>
      <c r="JUI173"/>
      <c r="JUJ173"/>
      <c r="JUK173"/>
      <c r="JUL173"/>
      <c r="JUM173"/>
      <c r="JUN173"/>
      <c r="JUO173"/>
      <c r="JUP173"/>
      <c r="JUQ173"/>
      <c r="JUR173"/>
      <c r="JUS173"/>
      <c r="JUT173"/>
      <c r="JUU173"/>
      <c r="JUV173"/>
      <c r="JUW173"/>
      <c r="JUX173"/>
      <c r="JUY173"/>
      <c r="JUZ173"/>
      <c r="JVA173"/>
      <c r="JVB173"/>
      <c r="JVC173"/>
      <c r="JVD173"/>
      <c r="JVE173"/>
      <c r="JVF173"/>
      <c r="JVG173"/>
      <c r="JVH173"/>
      <c r="JVI173"/>
      <c r="JVJ173"/>
      <c r="JVK173"/>
      <c r="JVL173"/>
      <c r="JVM173"/>
      <c r="JVN173"/>
      <c r="JVO173"/>
      <c r="JVP173"/>
      <c r="JVQ173"/>
      <c r="JVR173"/>
      <c r="JVS173"/>
      <c r="JVT173"/>
      <c r="JVU173"/>
      <c r="JVV173"/>
      <c r="JVW173"/>
      <c r="JVX173"/>
      <c r="JVY173"/>
      <c r="JVZ173"/>
      <c r="JWA173"/>
      <c r="JWB173"/>
      <c r="JWC173"/>
      <c r="JWD173"/>
      <c r="JWE173"/>
      <c r="JWF173"/>
      <c r="JWG173"/>
      <c r="JWH173"/>
      <c r="JWI173"/>
      <c r="JWJ173"/>
      <c r="JWK173"/>
      <c r="JWL173"/>
      <c r="JWM173"/>
      <c r="JWN173"/>
      <c r="JWO173"/>
      <c r="JWP173"/>
      <c r="JWQ173"/>
      <c r="JWR173"/>
      <c r="JWS173"/>
      <c r="JWT173"/>
      <c r="JWU173"/>
      <c r="JWV173"/>
      <c r="JWW173"/>
      <c r="JWX173"/>
      <c r="JWY173"/>
      <c r="JWZ173"/>
      <c r="JXA173"/>
      <c r="JXB173"/>
      <c r="JXC173"/>
      <c r="JXD173"/>
      <c r="JXE173"/>
      <c r="JXF173"/>
      <c r="JXG173"/>
      <c r="JXH173"/>
      <c r="JXI173"/>
      <c r="JXJ173"/>
      <c r="JXK173"/>
      <c r="JXL173"/>
      <c r="JXM173"/>
      <c r="JXN173"/>
      <c r="JXO173"/>
      <c r="JXP173"/>
      <c r="JXQ173"/>
      <c r="JXR173"/>
      <c r="JXS173"/>
      <c r="JXT173"/>
      <c r="JXU173"/>
      <c r="JXV173"/>
      <c r="JXW173"/>
      <c r="JXX173"/>
      <c r="JXY173"/>
      <c r="JXZ173"/>
      <c r="JYA173"/>
      <c r="JYB173"/>
      <c r="JYC173"/>
      <c r="JYD173"/>
      <c r="JYE173"/>
      <c r="JYF173"/>
      <c r="JYG173"/>
      <c r="JYH173"/>
      <c r="JYI173"/>
      <c r="JYJ173"/>
      <c r="JYK173"/>
      <c r="JYL173"/>
      <c r="JYM173"/>
      <c r="JYN173"/>
      <c r="JYO173"/>
      <c r="JYP173"/>
      <c r="JYQ173"/>
      <c r="JYR173"/>
      <c r="JYS173"/>
      <c r="JYT173"/>
      <c r="JYU173"/>
      <c r="JYV173"/>
      <c r="JYW173"/>
      <c r="JYX173"/>
      <c r="JYY173"/>
      <c r="JYZ173"/>
      <c r="JZA173"/>
      <c r="JZB173"/>
      <c r="JZC173"/>
      <c r="JZD173"/>
      <c r="JZE173"/>
      <c r="JZF173"/>
      <c r="JZG173"/>
      <c r="JZH173"/>
      <c r="JZI173"/>
      <c r="JZJ173"/>
      <c r="JZK173"/>
      <c r="JZL173"/>
      <c r="JZM173"/>
      <c r="JZN173"/>
      <c r="JZO173"/>
      <c r="JZP173"/>
      <c r="JZQ173"/>
      <c r="JZR173"/>
      <c r="JZS173"/>
      <c r="JZT173"/>
      <c r="JZU173"/>
      <c r="JZV173"/>
      <c r="JZW173"/>
      <c r="JZX173"/>
      <c r="JZY173"/>
      <c r="JZZ173"/>
      <c r="KAA173"/>
      <c r="KAB173"/>
      <c r="KAC173"/>
      <c r="KAD173"/>
      <c r="KAE173"/>
      <c r="KAF173"/>
      <c r="KAG173"/>
      <c r="KAH173"/>
      <c r="KAI173"/>
      <c r="KAJ173"/>
      <c r="KAK173"/>
      <c r="KAL173"/>
      <c r="KAM173"/>
      <c r="KAN173"/>
      <c r="KAO173"/>
      <c r="KAP173"/>
      <c r="KAQ173"/>
      <c r="KAR173"/>
      <c r="KAS173"/>
      <c r="KAT173"/>
      <c r="KAU173"/>
      <c r="KAV173"/>
      <c r="KAW173"/>
      <c r="KAX173"/>
      <c r="KAY173"/>
      <c r="KAZ173"/>
      <c r="KBA173"/>
      <c r="KBB173"/>
      <c r="KBC173"/>
      <c r="KBD173"/>
      <c r="KBE173"/>
      <c r="KBF173"/>
      <c r="KBG173"/>
      <c r="KBH173"/>
      <c r="KBI173"/>
      <c r="KBJ173"/>
      <c r="KBK173"/>
      <c r="KBL173"/>
      <c r="KBM173"/>
      <c r="KBN173"/>
      <c r="KBO173"/>
      <c r="KBP173"/>
      <c r="KBQ173"/>
      <c r="KBR173"/>
      <c r="KBS173"/>
      <c r="KBT173"/>
      <c r="KBU173"/>
      <c r="KBV173"/>
      <c r="KBW173"/>
      <c r="KBX173"/>
      <c r="KBY173"/>
      <c r="KBZ173"/>
      <c r="KCA173"/>
      <c r="KCB173"/>
      <c r="KCC173"/>
      <c r="KCD173"/>
      <c r="KCE173"/>
      <c r="KCF173"/>
      <c r="KCG173"/>
      <c r="KCH173"/>
      <c r="KCI173"/>
      <c r="KCJ173"/>
      <c r="KCK173"/>
      <c r="KCL173"/>
      <c r="KCM173"/>
      <c r="KCN173"/>
      <c r="KCO173"/>
      <c r="KCP173"/>
      <c r="KCQ173"/>
      <c r="KCR173"/>
      <c r="KCS173"/>
      <c r="KCT173"/>
      <c r="KCU173"/>
      <c r="KCV173"/>
      <c r="KCW173"/>
      <c r="KCX173"/>
      <c r="KCY173"/>
      <c r="KCZ173"/>
      <c r="KDA173"/>
      <c r="KDB173"/>
      <c r="KDC173"/>
      <c r="KDD173"/>
      <c r="KDE173"/>
      <c r="KDF173"/>
      <c r="KDG173"/>
      <c r="KDH173"/>
      <c r="KDI173"/>
      <c r="KDJ173"/>
      <c r="KDK173"/>
      <c r="KDL173"/>
      <c r="KDM173"/>
      <c r="KDN173"/>
      <c r="KDO173"/>
      <c r="KDP173"/>
      <c r="KDQ173"/>
      <c r="KDR173"/>
      <c r="KDS173"/>
      <c r="KDT173"/>
      <c r="KDU173"/>
      <c r="KDV173"/>
      <c r="KDW173"/>
      <c r="KDX173"/>
      <c r="KDY173"/>
      <c r="KDZ173"/>
      <c r="KEA173"/>
      <c r="KEB173"/>
      <c r="KEC173"/>
      <c r="KED173"/>
      <c r="KEE173"/>
      <c r="KEF173"/>
      <c r="KEG173"/>
      <c r="KEH173"/>
      <c r="KEI173"/>
      <c r="KEJ173"/>
      <c r="KEK173"/>
      <c r="KEL173"/>
      <c r="KEM173"/>
      <c r="KEN173"/>
      <c r="KEO173"/>
      <c r="KEP173"/>
      <c r="KEQ173"/>
      <c r="KER173"/>
      <c r="KES173"/>
      <c r="KET173"/>
      <c r="KEU173"/>
      <c r="KEV173"/>
      <c r="KEW173"/>
      <c r="KEX173"/>
      <c r="KEY173"/>
      <c r="KEZ173"/>
      <c r="KFA173"/>
      <c r="KFB173"/>
      <c r="KFC173"/>
      <c r="KFD173"/>
      <c r="KFE173"/>
      <c r="KFF173"/>
      <c r="KFG173"/>
      <c r="KFH173"/>
      <c r="KFI173"/>
      <c r="KFJ173"/>
      <c r="KFK173"/>
      <c r="KFL173"/>
      <c r="KFM173"/>
      <c r="KFN173"/>
      <c r="KFO173"/>
      <c r="KFP173"/>
      <c r="KFQ173"/>
      <c r="KFR173"/>
      <c r="KFS173"/>
      <c r="KFT173"/>
      <c r="KFU173"/>
      <c r="KFV173"/>
      <c r="KFW173"/>
      <c r="KFX173"/>
      <c r="KFY173"/>
      <c r="KFZ173"/>
      <c r="KGA173"/>
      <c r="KGB173"/>
      <c r="KGC173"/>
      <c r="KGD173"/>
      <c r="KGE173"/>
      <c r="KGF173"/>
      <c r="KGG173"/>
      <c r="KGH173"/>
      <c r="KGI173"/>
      <c r="KGJ173"/>
      <c r="KGK173"/>
      <c r="KGL173"/>
      <c r="KGM173"/>
      <c r="KGN173"/>
      <c r="KGO173"/>
      <c r="KGP173"/>
      <c r="KGQ173"/>
      <c r="KGR173"/>
      <c r="KGS173"/>
      <c r="KGT173"/>
      <c r="KGU173"/>
      <c r="KGV173"/>
      <c r="KGW173"/>
      <c r="KGX173"/>
      <c r="KGY173"/>
      <c r="KGZ173"/>
      <c r="KHA173"/>
      <c r="KHB173"/>
      <c r="KHC173"/>
      <c r="KHD173"/>
      <c r="KHE173"/>
      <c r="KHF173"/>
      <c r="KHG173"/>
      <c r="KHH173"/>
      <c r="KHI173"/>
      <c r="KHJ173"/>
      <c r="KHK173"/>
      <c r="KHL173"/>
      <c r="KHM173"/>
      <c r="KHN173"/>
      <c r="KHO173"/>
      <c r="KHP173"/>
      <c r="KHQ173"/>
      <c r="KHR173"/>
      <c r="KHS173"/>
      <c r="KHT173"/>
      <c r="KHU173"/>
      <c r="KHV173"/>
      <c r="KHW173"/>
      <c r="KHX173"/>
      <c r="KHY173"/>
      <c r="KHZ173"/>
      <c r="KIA173"/>
      <c r="KIB173"/>
      <c r="KIC173"/>
      <c r="KID173"/>
      <c r="KIE173"/>
      <c r="KIF173"/>
      <c r="KIG173"/>
      <c r="KIH173"/>
      <c r="KII173"/>
      <c r="KIJ173"/>
      <c r="KIK173"/>
      <c r="KIL173"/>
      <c r="KIM173"/>
      <c r="KIN173"/>
      <c r="KIO173"/>
      <c r="KIP173"/>
      <c r="KIQ173"/>
      <c r="KIR173"/>
      <c r="KIS173"/>
      <c r="KIT173"/>
      <c r="KIU173"/>
      <c r="KIV173"/>
      <c r="KIW173"/>
      <c r="KIX173"/>
      <c r="KIY173"/>
      <c r="KIZ173"/>
      <c r="KJA173"/>
      <c r="KJB173"/>
      <c r="KJC173"/>
      <c r="KJD173"/>
      <c r="KJE173"/>
      <c r="KJF173"/>
      <c r="KJG173"/>
      <c r="KJH173"/>
      <c r="KJI173"/>
      <c r="KJJ173"/>
      <c r="KJK173"/>
      <c r="KJL173"/>
      <c r="KJM173"/>
      <c r="KJN173"/>
      <c r="KJO173"/>
      <c r="KJP173"/>
      <c r="KJQ173"/>
      <c r="KJR173"/>
      <c r="KJS173"/>
      <c r="KJT173"/>
      <c r="KJU173"/>
      <c r="KJV173"/>
      <c r="KJW173"/>
      <c r="KJX173"/>
      <c r="KJY173"/>
      <c r="KJZ173"/>
      <c r="KKA173"/>
      <c r="KKB173"/>
      <c r="KKC173"/>
      <c r="KKD173"/>
      <c r="KKE173"/>
      <c r="KKF173"/>
      <c r="KKG173"/>
      <c r="KKH173"/>
      <c r="KKI173"/>
      <c r="KKJ173"/>
      <c r="KKK173"/>
      <c r="KKL173"/>
      <c r="KKM173"/>
      <c r="KKN173"/>
      <c r="KKO173"/>
      <c r="KKP173"/>
      <c r="KKQ173"/>
      <c r="KKR173"/>
      <c r="KKS173"/>
      <c r="KKT173"/>
      <c r="KKU173"/>
      <c r="KKV173"/>
      <c r="KKW173"/>
      <c r="KKX173"/>
      <c r="KKY173"/>
      <c r="KKZ173"/>
      <c r="KLA173"/>
      <c r="KLB173"/>
      <c r="KLC173"/>
      <c r="KLD173"/>
      <c r="KLE173"/>
      <c r="KLF173"/>
      <c r="KLG173"/>
      <c r="KLH173"/>
      <c r="KLI173"/>
      <c r="KLJ173"/>
      <c r="KLK173"/>
      <c r="KLL173"/>
      <c r="KLM173"/>
      <c r="KLN173"/>
      <c r="KLO173"/>
      <c r="KLP173"/>
      <c r="KLQ173"/>
      <c r="KLR173"/>
      <c r="KLS173"/>
      <c r="KLT173"/>
      <c r="KLU173"/>
      <c r="KLV173"/>
      <c r="KLW173"/>
      <c r="KLX173"/>
      <c r="KLY173"/>
      <c r="KLZ173"/>
      <c r="KMA173"/>
      <c r="KMB173"/>
      <c r="KMC173"/>
      <c r="KMD173"/>
      <c r="KME173"/>
      <c r="KMF173"/>
      <c r="KMG173"/>
      <c r="KMH173"/>
      <c r="KMI173"/>
      <c r="KMJ173"/>
      <c r="KMK173"/>
      <c r="KML173"/>
      <c r="KMM173"/>
      <c r="KMN173"/>
      <c r="KMO173"/>
      <c r="KMP173"/>
      <c r="KMQ173"/>
      <c r="KMR173"/>
      <c r="KMS173"/>
      <c r="KMT173"/>
      <c r="KMU173"/>
      <c r="KMV173"/>
      <c r="KMW173"/>
      <c r="KMX173"/>
      <c r="KMY173"/>
      <c r="KMZ173"/>
      <c r="KNA173"/>
      <c r="KNB173"/>
      <c r="KNC173"/>
      <c r="KND173"/>
      <c r="KNE173"/>
      <c r="KNF173"/>
      <c r="KNG173"/>
      <c r="KNH173"/>
      <c r="KNI173"/>
      <c r="KNJ173"/>
      <c r="KNK173"/>
      <c r="KNL173"/>
      <c r="KNM173"/>
      <c r="KNN173"/>
      <c r="KNO173"/>
      <c r="KNP173"/>
      <c r="KNQ173"/>
      <c r="KNR173"/>
      <c r="KNS173"/>
      <c r="KNT173"/>
      <c r="KNU173"/>
      <c r="KNV173"/>
      <c r="KNW173"/>
      <c r="KNX173"/>
      <c r="KNY173"/>
      <c r="KNZ173"/>
      <c r="KOA173"/>
      <c r="KOB173"/>
      <c r="KOC173"/>
      <c r="KOD173"/>
      <c r="KOE173"/>
      <c r="KOF173"/>
      <c r="KOG173"/>
      <c r="KOH173"/>
      <c r="KOI173"/>
      <c r="KOJ173"/>
      <c r="KOK173"/>
      <c r="KOL173"/>
      <c r="KOM173"/>
      <c r="KON173"/>
      <c r="KOO173"/>
      <c r="KOP173"/>
      <c r="KOQ173"/>
      <c r="KOR173"/>
      <c r="KOS173"/>
      <c r="KOT173"/>
      <c r="KOU173"/>
      <c r="KOV173"/>
      <c r="KOW173"/>
      <c r="KOX173"/>
      <c r="KOY173"/>
      <c r="KOZ173"/>
      <c r="KPA173"/>
      <c r="KPB173"/>
      <c r="KPC173"/>
      <c r="KPD173"/>
      <c r="KPE173"/>
      <c r="KPF173"/>
      <c r="KPG173"/>
      <c r="KPH173"/>
      <c r="KPI173"/>
      <c r="KPJ173"/>
      <c r="KPK173"/>
      <c r="KPL173"/>
      <c r="KPM173"/>
      <c r="KPN173"/>
      <c r="KPO173"/>
      <c r="KPP173"/>
      <c r="KPQ173"/>
      <c r="KPR173"/>
      <c r="KPS173"/>
      <c r="KPT173"/>
      <c r="KPU173"/>
      <c r="KPV173"/>
      <c r="KPW173"/>
      <c r="KPX173"/>
      <c r="KPY173"/>
      <c r="KPZ173"/>
      <c r="KQA173"/>
      <c r="KQB173"/>
      <c r="KQC173"/>
      <c r="KQD173"/>
      <c r="KQE173"/>
      <c r="KQF173"/>
      <c r="KQG173"/>
      <c r="KQH173"/>
      <c r="KQI173"/>
      <c r="KQJ173"/>
      <c r="KQK173"/>
      <c r="KQL173"/>
      <c r="KQM173"/>
      <c r="KQN173"/>
      <c r="KQO173"/>
      <c r="KQP173"/>
      <c r="KQQ173"/>
      <c r="KQR173"/>
      <c r="KQS173"/>
      <c r="KQT173"/>
      <c r="KQU173"/>
      <c r="KQV173"/>
      <c r="KQW173"/>
      <c r="KQX173"/>
      <c r="KQY173"/>
      <c r="KQZ173"/>
      <c r="KRA173"/>
      <c r="KRB173"/>
      <c r="KRC173"/>
      <c r="KRD173"/>
      <c r="KRE173"/>
      <c r="KRF173"/>
      <c r="KRG173"/>
      <c r="KRH173"/>
      <c r="KRI173"/>
      <c r="KRJ173"/>
      <c r="KRK173"/>
      <c r="KRL173"/>
      <c r="KRM173"/>
      <c r="KRN173"/>
      <c r="KRO173"/>
      <c r="KRP173"/>
      <c r="KRQ173"/>
      <c r="KRR173"/>
      <c r="KRS173"/>
      <c r="KRT173"/>
      <c r="KRU173"/>
      <c r="KRV173"/>
      <c r="KRW173"/>
      <c r="KRX173"/>
      <c r="KRY173"/>
      <c r="KRZ173"/>
      <c r="KSA173"/>
      <c r="KSB173"/>
      <c r="KSC173"/>
      <c r="KSD173"/>
      <c r="KSE173"/>
      <c r="KSF173"/>
      <c r="KSG173"/>
      <c r="KSH173"/>
      <c r="KSI173"/>
      <c r="KSJ173"/>
      <c r="KSK173"/>
      <c r="KSL173"/>
      <c r="KSM173"/>
      <c r="KSN173"/>
      <c r="KSO173"/>
      <c r="KSP173"/>
      <c r="KSQ173"/>
      <c r="KSR173"/>
      <c r="KSS173"/>
      <c r="KST173"/>
      <c r="KSU173"/>
      <c r="KSV173"/>
      <c r="KSW173"/>
      <c r="KSX173"/>
      <c r="KSY173"/>
      <c r="KSZ173"/>
      <c r="KTA173"/>
      <c r="KTB173"/>
      <c r="KTC173"/>
      <c r="KTD173"/>
      <c r="KTE173"/>
      <c r="KTF173"/>
      <c r="KTG173"/>
      <c r="KTH173"/>
      <c r="KTI173"/>
      <c r="KTJ173"/>
      <c r="KTK173"/>
      <c r="KTL173"/>
      <c r="KTM173"/>
      <c r="KTN173"/>
      <c r="KTO173"/>
      <c r="KTP173"/>
      <c r="KTQ173"/>
      <c r="KTR173"/>
      <c r="KTS173"/>
      <c r="KTT173"/>
      <c r="KTU173"/>
      <c r="KTV173"/>
      <c r="KTW173"/>
      <c r="KTX173"/>
      <c r="KTY173"/>
      <c r="KTZ173"/>
      <c r="KUA173"/>
      <c r="KUB173"/>
      <c r="KUC173"/>
      <c r="KUD173"/>
      <c r="KUE173"/>
      <c r="KUF173"/>
      <c r="KUG173"/>
      <c r="KUH173"/>
      <c r="KUI173"/>
      <c r="KUJ173"/>
      <c r="KUK173"/>
      <c r="KUL173"/>
      <c r="KUM173"/>
      <c r="KUN173"/>
      <c r="KUO173"/>
      <c r="KUP173"/>
      <c r="KUQ173"/>
      <c r="KUR173"/>
      <c r="KUS173"/>
      <c r="KUT173"/>
      <c r="KUU173"/>
      <c r="KUV173"/>
      <c r="KUW173"/>
      <c r="KUX173"/>
      <c r="KUY173"/>
      <c r="KUZ173"/>
      <c r="KVA173"/>
      <c r="KVB173"/>
      <c r="KVC173"/>
      <c r="KVD173"/>
      <c r="KVE173"/>
      <c r="KVF173"/>
      <c r="KVG173"/>
      <c r="KVH173"/>
      <c r="KVI173"/>
      <c r="KVJ173"/>
      <c r="KVK173"/>
      <c r="KVL173"/>
      <c r="KVM173"/>
      <c r="KVN173"/>
      <c r="KVO173"/>
      <c r="KVP173"/>
      <c r="KVQ173"/>
      <c r="KVR173"/>
      <c r="KVS173"/>
      <c r="KVT173"/>
      <c r="KVU173"/>
      <c r="KVV173"/>
      <c r="KVW173"/>
      <c r="KVX173"/>
      <c r="KVY173"/>
      <c r="KVZ173"/>
      <c r="KWA173"/>
      <c r="KWB173"/>
      <c r="KWC173"/>
      <c r="KWD173"/>
      <c r="KWE173"/>
      <c r="KWF173"/>
      <c r="KWG173"/>
      <c r="KWH173"/>
      <c r="KWI173"/>
      <c r="KWJ173"/>
      <c r="KWK173"/>
      <c r="KWL173"/>
      <c r="KWM173"/>
      <c r="KWN173"/>
      <c r="KWO173"/>
      <c r="KWP173"/>
      <c r="KWQ173"/>
      <c r="KWR173"/>
      <c r="KWS173"/>
      <c r="KWT173"/>
      <c r="KWU173"/>
      <c r="KWV173"/>
      <c r="KWW173"/>
      <c r="KWX173"/>
      <c r="KWY173"/>
      <c r="KWZ173"/>
      <c r="KXA173"/>
      <c r="KXB173"/>
      <c r="KXC173"/>
      <c r="KXD173"/>
      <c r="KXE173"/>
      <c r="KXF173"/>
      <c r="KXG173"/>
      <c r="KXH173"/>
      <c r="KXI173"/>
      <c r="KXJ173"/>
      <c r="KXK173"/>
      <c r="KXL173"/>
      <c r="KXM173"/>
      <c r="KXN173"/>
      <c r="KXO173"/>
      <c r="KXP173"/>
      <c r="KXQ173"/>
      <c r="KXR173"/>
      <c r="KXS173"/>
      <c r="KXT173"/>
      <c r="KXU173"/>
      <c r="KXV173"/>
      <c r="KXW173"/>
      <c r="KXX173"/>
      <c r="KXY173"/>
      <c r="KXZ173"/>
      <c r="KYA173"/>
      <c r="KYB173"/>
      <c r="KYC173"/>
      <c r="KYD173"/>
      <c r="KYE173"/>
      <c r="KYF173"/>
      <c r="KYG173"/>
      <c r="KYH173"/>
      <c r="KYI173"/>
      <c r="KYJ173"/>
      <c r="KYK173"/>
      <c r="KYL173"/>
      <c r="KYM173"/>
      <c r="KYN173"/>
      <c r="KYO173"/>
      <c r="KYP173"/>
      <c r="KYQ173"/>
      <c r="KYR173"/>
      <c r="KYS173"/>
      <c r="KYT173"/>
      <c r="KYU173"/>
      <c r="KYV173"/>
      <c r="KYW173"/>
      <c r="KYX173"/>
      <c r="KYY173"/>
      <c r="KYZ173"/>
      <c r="KZA173"/>
      <c r="KZB173"/>
      <c r="KZC173"/>
      <c r="KZD173"/>
      <c r="KZE173"/>
      <c r="KZF173"/>
      <c r="KZG173"/>
      <c r="KZH173"/>
      <c r="KZI173"/>
      <c r="KZJ173"/>
      <c r="KZK173"/>
      <c r="KZL173"/>
      <c r="KZM173"/>
      <c r="KZN173"/>
      <c r="KZO173"/>
      <c r="KZP173"/>
      <c r="KZQ173"/>
      <c r="KZR173"/>
      <c r="KZS173"/>
      <c r="KZT173"/>
      <c r="KZU173"/>
      <c r="KZV173"/>
      <c r="KZW173"/>
      <c r="KZX173"/>
      <c r="KZY173"/>
      <c r="KZZ173"/>
      <c r="LAA173"/>
      <c r="LAB173"/>
      <c r="LAC173"/>
      <c r="LAD173"/>
      <c r="LAE173"/>
      <c r="LAF173"/>
      <c r="LAG173"/>
      <c r="LAH173"/>
      <c r="LAI173"/>
      <c r="LAJ173"/>
      <c r="LAK173"/>
      <c r="LAL173"/>
      <c r="LAM173"/>
      <c r="LAN173"/>
      <c r="LAO173"/>
      <c r="LAP173"/>
      <c r="LAQ173"/>
      <c r="LAR173"/>
      <c r="LAS173"/>
      <c r="LAT173"/>
      <c r="LAU173"/>
      <c r="LAV173"/>
      <c r="LAW173"/>
      <c r="LAX173"/>
      <c r="LAY173"/>
      <c r="LAZ173"/>
      <c r="LBA173"/>
      <c r="LBB173"/>
      <c r="LBC173"/>
      <c r="LBD173"/>
      <c r="LBE173"/>
      <c r="LBF173"/>
      <c r="LBG173"/>
      <c r="LBH173"/>
      <c r="LBI173"/>
      <c r="LBJ173"/>
      <c r="LBK173"/>
      <c r="LBL173"/>
      <c r="LBM173"/>
      <c r="LBN173"/>
      <c r="LBO173"/>
      <c r="LBP173"/>
      <c r="LBQ173"/>
      <c r="LBR173"/>
      <c r="LBS173"/>
      <c r="LBT173"/>
      <c r="LBU173"/>
      <c r="LBV173"/>
      <c r="LBW173"/>
      <c r="LBX173"/>
      <c r="LBY173"/>
      <c r="LBZ173"/>
      <c r="LCA173"/>
      <c r="LCB173"/>
      <c r="LCC173"/>
      <c r="LCD173"/>
      <c r="LCE173"/>
      <c r="LCF173"/>
      <c r="LCG173"/>
      <c r="LCH173"/>
      <c r="LCI173"/>
      <c r="LCJ173"/>
      <c r="LCK173"/>
      <c r="LCL173"/>
      <c r="LCM173"/>
      <c r="LCN173"/>
      <c r="LCO173"/>
      <c r="LCP173"/>
      <c r="LCQ173"/>
      <c r="LCR173"/>
      <c r="LCS173"/>
      <c r="LCT173"/>
      <c r="LCU173"/>
      <c r="LCV173"/>
      <c r="LCW173"/>
      <c r="LCX173"/>
      <c r="LCY173"/>
      <c r="LCZ173"/>
      <c r="LDA173"/>
      <c r="LDB173"/>
      <c r="LDC173"/>
      <c r="LDD173"/>
      <c r="LDE173"/>
      <c r="LDF173"/>
      <c r="LDG173"/>
      <c r="LDH173"/>
      <c r="LDI173"/>
      <c r="LDJ173"/>
      <c r="LDK173"/>
      <c r="LDL173"/>
      <c r="LDM173"/>
      <c r="LDN173"/>
      <c r="LDO173"/>
      <c r="LDP173"/>
      <c r="LDQ173"/>
      <c r="LDR173"/>
      <c r="LDS173"/>
      <c r="LDT173"/>
      <c r="LDU173"/>
      <c r="LDV173"/>
      <c r="LDW173"/>
      <c r="LDX173"/>
      <c r="LDY173"/>
      <c r="LDZ173"/>
      <c r="LEA173"/>
      <c r="LEB173"/>
      <c r="LEC173"/>
      <c r="LED173"/>
      <c r="LEE173"/>
      <c r="LEF173"/>
      <c r="LEG173"/>
      <c r="LEH173"/>
      <c r="LEI173"/>
      <c r="LEJ173"/>
      <c r="LEK173"/>
      <c r="LEL173"/>
      <c r="LEM173"/>
      <c r="LEN173"/>
      <c r="LEO173"/>
      <c r="LEP173"/>
      <c r="LEQ173"/>
      <c r="LER173"/>
      <c r="LES173"/>
      <c r="LET173"/>
      <c r="LEU173"/>
      <c r="LEV173"/>
      <c r="LEW173"/>
      <c r="LEX173"/>
      <c r="LEY173"/>
      <c r="LEZ173"/>
      <c r="LFA173"/>
      <c r="LFB173"/>
      <c r="LFC173"/>
      <c r="LFD173"/>
      <c r="LFE173"/>
      <c r="LFF173"/>
      <c r="LFG173"/>
      <c r="LFH173"/>
      <c r="LFI173"/>
      <c r="LFJ173"/>
      <c r="LFK173"/>
      <c r="LFL173"/>
      <c r="LFM173"/>
      <c r="LFN173"/>
      <c r="LFO173"/>
      <c r="LFP173"/>
      <c r="LFQ173"/>
      <c r="LFR173"/>
      <c r="LFS173"/>
      <c r="LFT173"/>
      <c r="LFU173"/>
      <c r="LFV173"/>
      <c r="LFW173"/>
      <c r="LFX173"/>
      <c r="LFY173"/>
      <c r="LFZ173"/>
      <c r="LGA173"/>
      <c r="LGB173"/>
      <c r="LGC173"/>
      <c r="LGD173"/>
      <c r="LGE173"/>
      <c r="LGF173"/>
      <c r="LGG173"/>
      <c r="LGH173"/>
      <c r="LGI173"/>
      <c r="LGJ173"/>
      <c r="LGK173"/>
      <c r="LGL173"/>
      <c r="LGM173"/>
      <c r="LGN173"/>
      <c r="LGO173"/>
      <c r="LGP173"/>
      <c r="LGQ173"/>
      <c r="LGR173"/>
      <c r="LGS173"/>
      <c r="LGT173"/>
      <c r="LGU173"/>
      <c r="LGV173"/>
      <c r="LGW173"/>
      <c r="LGX173"/>
      <c r="LGY173"/>
      <c r="LGZ173"/>
      <c r="LHA173"/>
      <c r="LHB173"/>
      <c r="LHC173"/>
      <c r="LHD173"/>
      <c r="LHE173"/>
      <c r="LHF173"/>
      <c r="LHG173"/>
      <c r="LHH173"/>
      <c r="LHI173"/>
      <c r="LHJ173"/>
      <c r="LHK173"/>
      <c r="LHL173"/>
      <c r="LHM173"/>
      <c r="LHN173"/>
      <c r="LHO173"/>
      <c r="LHP173"/>
      <c r="LHQ173"/>
      <c r="LHR173"/>
      <c r="LHS173"/>
      <c r="LHT173"/>
      <c r="LHU173"/>
      <c r="LHV173"/>
      <c r="LHW173"/>
      <c r="LHX173"/>
      <c r="LHY173"/>
      <c r="LHZ173"/>
      <c r="LIA173"/>
      <c r="LIB173"/>
      <c r="LIC173"/>
      <c r="LID173"/>
      <c r="LIE173"/>
      <c r="LIF173"/>
      <c r="LIG173"/>
      <c r="LIH173"/>
      <c r="LII173"/>
      <c r="LIJ173"/>
      <c r="LIK173"/>
      <c r="LIL173"/>
      <c r="LIM173"/>
      <c r="LIN173"/>
      <c r="LIO173"/>
      <c r="LIP173"/>
      <c r="LIQ173"/>
      <c r="LIR173"/>
      <c r="LIS173"/>
      <c r="LIT173"/>
      <c r="LIU173"/>
      <c r="LIV173"/>
      <c r="LIW173"/>
      <c r="LIX173"/>
      <c r="LIY173"/>
      <c r="LIZ173"/>
      <c r="LJA173"/>
      <c r="LJB173"/>
      <c r="LJC173"/>
      <c r="LJD173"/>
      <c r="LJE173"/>
      <c r="LJF173"/>
      <c r="LJG173"/>
      <c r="LJH173"/>
      <c r="LJI173"/>
      <c r="LJJ173"/>
      <c r="LJK173"/>
      <c r="LJL173"/>
      <c r="LJM173"/>
      <c r="LJN173"/>
      <c r="LJO173"/>
      <c r="LJP173"/>
      <c r="LJQ173"/>
      <c r="LJR173"/>
      <c r="LJS173"/>
      <c r="LJT173"/>
      <c r="LJU173"/>
      <c r="LJV173"/>
      <c r="LJW173"/>
      <c r="LJX173"/>
      <c r="LJY173"/>
      <c r="LJZ173"/>
      <c r="LKA173"/>
      <c r="LKB173"/>
      <c r="LKC173"/>
      <c r="LKD173"/>
      <c r="LKE173"/>
      <c r="LKF173"/>
      <c r="LKG173"/>
      <c r="LKH173"/>
      <c r="LKI173"/>
      <c r="LKJ173"/>
      <c r="LKK173"/>
      <c r="LKL173"/>
      <c r="LKM173"/>
      <c r="LKN173"/>
      <c r="LKO173"/>
      <c r="LKP173"/>
      <c r="LKQ173"/>
      <c r="LKR173"/>
      <c r="LKS173"/>
      <c r="LKT173"/>
      <c r="LKU173"/>
      <c r="LKV173"/>
      <c r="LKW173"/>
      <c r="LKX173"/>
      <c r="LKY173"/>
      <c r="LKZ173"/>
      <c r="LLA173"/>
      <c r="LLB173"/>
      <c r="LLC173"/>
      <c r="LLD173"/>
      <c r="LLE173"/>
      <c r="LLF173"/>
      <c r="LLG173"/>
      <c r="LLH173"/>
      <c r="LLI173"/>
      <c r="LLJ173"/>
      <c r="LLK173"/>
      <c r="LLL173"/>
      <c r="LLM173"/>
      <c r="LLN173"/>
      <c r="LLO173"/>
      <c r="LLP173"/>
      <c r="LLQ173"/>
      <c r="LLR173"/>
      <c r="LLS173"/>
      <c r="LLT173"/>
      <c r="LLU173"/>
      <c r="LLV173"/>
      <c r="LLW173"/>
      <c r="LLX173"/>
      <c r="LLY173"/>
      <c r="LLZ173"/>
      <c r="LMA173"/>
      <c r="LMB173"/>
      <c r="LMC173"/>
      <c r="LMD173"/>
      <c r="LME173"/>
      <c r="LMF173"/>
      <c r="LMG173"/>
      <c r="LMH173"/>
      <c r="LMI173"/>
      <c r="LMJ173"/>
      <c r="LMK173"/>
      <c r="LML173"/>
      <c r="LMM173"/>
      <c r="LMN173"/>
      <c r="LMO173"/>
      <c r="LMP173"/>
      <c r="LMQ173"/>
      <c r="LMR173"/>
      <c r="LMS173"/>
      <c r="LMT173"/>
      <c r="LMU173"/>
      <c r="LMV173"/>
      <c r="LMW173"/>
      <c r="LMX173"/>
      <c r="LMY173"/>
      <c r="LMZ173"/>
      <c r="LNA173"/>
      <c r="LNB173"/>
      <c r="LNC173"/>
      <c r="LND173"/>
      <c r="LNE173"/>
      <c r="LNF173"/>
      <c r="LNG173"/>
      <c r="LNH173"/>
      <c r="LNI173"/>
      <c r="LNJ173"/>
      <c r="LNK173"/>
      <c r="LNL173"/>
      <c r="LNM173"/>
      <c r="LNN173"/>
      <c r="LNO173"/>
      <c r="LNP173"/>
      <c r="LNQ173"/>
      <c r="LNR173"/>
      <c r="LNS173"/>
      <c r="LNT173"/>
      <c r="LNU173"/>
      <c r="LNV173"/>
      <c r="LNW173"/>
      <c r="LNX173"/>
      <c r="LNY173"/>
      <c r="LNZ173"/>
      <c r="LOA173"/>
      <c r="LOB173"/>
      <c r="LOC173"/>
      <c r="LOD173"/>
      <c r="LOE173"/>
      <c r="LOF173"/>
      <c r="LOG173"/>
      <c r="LOH173"/>
      <c r="LOI173"/>
      <c r="LOJ173"/>
      <c r="LOK173"/>
      <c r="LOL173"/>
      <c r="LOM173"/>
      <c r="LON173"/>
      <c r="LOO173"/>
      <c r="LOP173"/>
      <c r="LOQ173"/>
      <c r="LOR173"/>
      <c r="LOS173"/>
      <c r="LOT173"/>
      <c r="LOU173"/>
      <c r="LOV173"/>
      <c r="LOW173"/>
      <c r="LOX173"/>
      <c r="LOY173"/>
      <c r="LOZ173"/>
      <c r="LPA173"/>
      <c r="LPB173"/>
      <c r="LPC173"/>
      <c r="LPD173"/>
      <c r="LPE173"/>
      <c r="LPF173"/>
      <c r="LPG173"/>
      <c r="LPH173"/>
      <c r="LPI173"/>
      <c r="LPJ173"/>
      <c r="LPK173"/>
      <c r="LPL173"/>
      <c r="LPM173"/>
      <c r="LPN173"/>
      <c r="LPO173"/>
      <c r="LPP173"/>
      <c r="LPQ173"/>
      <c r="LPR173"/>
      <c r="LPS173"/>
      <c r="LPT173"/>
      <c r="LPU173"/>
      <c r="LPV173"/>
      <c r="LPW173"/>
      <c r="LPX173"/>
      <c r="LPY173"/>
      <c r="LPZ173"/>
      <c r="LQA173"/>
      <c r="LQB173"/>
      <c r="LQC173"/>
      <c r="LQD173"/>
      <c r="LQE173"/>
      <c r="LQF173"/>
      <c r="LQG173"/>
      <c r="LQH173"/>
      <c r="LQI173"/>
      <c r="LQJ173"/>
      <c r="LQK173"/>
      <c r="LQL173"/>
      <c r="LQM173"/>
      <c r="LQN173"/>
      <c r="LQO173"/>
      <c r="LQP173"/>
      <c r="LQQ173"/>
      <c r="LQR173"/>
      <c r="LQS173"/>
      <c r="LQT173"/>
      <c r="LQU173"/>
      <c r="LQV173"/>
      <c r="LQW173"/>
      <c r="LQX173"/>
      <c r="LQY173"/>
      <c r="LQZ173"/>
      <c r="LRA173"/>
      <c r="LRB173"/>
      <c r="LRC173"/>
      <c r="LRD173"/>
      <c r="LRE173"/>
      <c r="LRF173"/>
      <c r="LRG173"/>
      <c r="LRH173"/>
      <c r="LRI173"/>
      <c r="LRJ173"/>
      <c r="LRK173"/>
      <c r="LRL173"/>
      <c r="LRM173"/>
      <c r="LRN173"/>
      <c r="LRO173"/>
      <c r="LRP173"/>
      <c r="LRQ173"/>
      <c r="LRR173"/>
      <c r="LRS173"/>
      <c r="LRT173"/>
      <c r="LRU173"/>
      <c r="LRV173"/>
      <c r="LRW173"/>
      <c r="LRX173"/>
      <c r="LRY173"/>
      <c r="LRZ173"/>
      <c r="LSA173"/>
      <c r="LSB173"/>
      <c r="LSC173"/>
      <c r="LSD173"/>
      <c r="LSE173"/>
      <c r="LSF173"/>
      <c r="LSG173"/>
      <c r="LSH173"/>
      <c r="LSI173"/>
      <c r="LSJ173"/>
      <c r="LSK173"/>
      <c r="LSL173"/>
      <c r="LSM173"/>
      <c r="LSN173"/>
      <c r="LSO173"/>
      <c r="LSP173"/>
      <c r="LSQ173"/>
      <c r="LSR173"/>
      <c r="LSS173"/>
      <c r="LST173"/>
      <c r="LSU173"/>
      <c r="LSV173"/>
      <c r="LSW173"/>
      <c r="LSX173"/>
      <c r="LSY173"/>
      <c r="LSZ173"/>
      <c r="LTA173"/>
      <c r="LTB173"/>
      <c r="LTC173"/>
      <c r="LTD173"/>
      <c r="LTE173"/>
      <c r="LTF173"/>
      <c r="LTG173"/>
      <c r="LTH173"/>
      <c r="LTI173"/>
      <c r="LTJ173"/>
      <c r="LTK173"/>
      <c r="LTL173"/>
      <c r="LTM173"/>
      <c r="LTN173"/>
      <c r="LTO173"/>
      <c r="LTP173"/>
      <c r="LTQ173"/>
      <c r="LTR173"/>
      <c r="LTS173"/>
      <c r="LTT173"/>
      <c r="LTU173"/>
      <c r="LTV173"/>
      <c r="LTW173"/>
      <c r="LTX173"/>
      <c r="LTY173"/>
      <c r="LTZ173"/>
      <c r="LUA173"/>
      <c r="LUB173"/>
      <c r="LUC173"/>
      <c r="LUD173"/>
      <c r="LUE173"/>
      <c r="LUF173"/>
      <c r="LUG173"/>
      <c r="LUH173"/>
      <c r="LUI173"/>
      <c r="LUJ173"/>
      <c r="LUK173"/>
      <c r="LUL173"/>
      <c r="LUM173"/>
      <c r="LUN173"/>
      <c r="LUO173"/>
      <c r="LUP173"/>
      <c r="LUQ173"/>
      <c r="LUR173"/>
      <c r="LUS173"/>
      <c r="LUT173"/>
      <c r="LUU173"/>
      <c r="LUV173"/>
      <c r="LUW173"/>
      <c r="LUX173"/>
      <c r="LUY173"/>
      <c r="LUZ173"/>
      <c r="LVA173"/>
      <c r="LVB173"/>
      <c r="LVC173"/>
      <c r="LVD173"/>
      <c r="LVE173"/>
      <c r="LVF173"/>
      <c r="LVG173"/>
      <c r="LVH173"/>
      <c r="LVI173"/>
      <c r="LVJ173"/>
      <c r="LVK173"/>
      <c r="LVL173"/>
      <c r="LVM173"/>
      <c r="LVN173"/>
      <c r="LVO173"/>
      <c r="LVP173"/>
      <c r="LVQ173"/>
      <c r="LVR173"/>
      <c r="LVS173"/>
      <c r="LVT173"/>
      <c r="LVU173"/>
      <c r="LVV173"/>
      <c r="LVW173"/>
      <c r="LVX173"/>
      <c r="LVY173"/>
      <c r="LVZ173"/>
      <c r="LWA173"/>
      <c r="LWB173"/>
      <c r="LWC173"/>
      <c r="LWD173"/>
      <c r="LWE173"/>
      <c r="LWF173"/>
      <c r="LWG173"/>
      <c r="LWH173"/>
      <c r="LWI173"/>
      <c r="LWJ173"/>
      <c r="LWK173"/>
      <c r="LWL173"/>
      <c r="LWM173"/>
      <c r="LWN173"/>
      <c r="LWO173"/>
      <c r="LWP173"/>
      <c r="LWQ173"/>
      <c r="LWR173"/>
      <c r="LWS173"/>
      <c r="LWT173"/>
      <c r="LWU173"/>
      <c r="LWV173"/>
      <c r="LWW173"/>
      <c r="LWX173"/>
      <c r="LWY173"/>
      <c r="LWZ173"/>
      <c r="LXA173"/>
      <c r="LXB173"/>
      <c r="LXC173"/>
      <c r="LXD173"/>
      <c r="LXE173"/>
      <c r="LXF173"/>
      <c r="LXG173"/>
      <c r="LXH173"/>
      <c r="LXI173"/>
      <c r="LXJ173"/>
      <c r="LXK173"/>
      <c r="LXL173"/>
      <c r="LXM173"/>
      <c r="LXN173"/>
      <c r="LXO173"/>
      <c r="LXP173"/>
      <c r="LXQ173"/>
      <c r="LXR173"/>
      <c r="LXS173"/>
      <c r="LXT173"/>
      <c r="LXU173"/>
      <c r="LXV173"/>
      <c r="LXW173"/>
      <c r="LXX173"/>
      <c r="LXY173"/>
      <c r="LXZ173"/>
      <c r="LYA173"/>
      <c r="LYB173"/>
      <c r="LYC173"/>
      <c r="LYD173"/>
      <c r="LYE173"/>
      <c r="LYF173"/>
      <c r="LYG173"/>
      <c r="LYH173"/>
      <c r="LYI173"/>
      <c r="LYJ173"/>
      <c r="LYK173"/>
      <c r="LYL173"/>
      <c r="LYM173"/>
      <c r="LYN173"/>
      <c r="LYO173"/>
      <c r="LYP173"/>
      <c r="LYQ173"/>
      <c r="LYR173"/>
      <c r="LYS173"/>
      <c r="LYT173"/>
      <c r="LYU173"/>
      <c r="LYV173"/>
      <c r="LYW173"/>
      <c r="LYX173"/>
      <c r="LYY173"/>
      <c r="LYZ173"/>
      <c r="LZA173"/>
      <c r="LZB173"/>
      <c r="LZC173"/>
      <c r="LZD173"/>
      <c r="LZE173"/>
      <c r="LZF173"/>
      <c r="LZG173"/>
      <c r="LZH173"/>
      <c r="LZI173"/>
      <c r="LZJ173"/>
      <c r="LZK173"/>
      <c r="LZL173"/>
      <c r="LZM173"/>
      <c r="LZN173"/>
      <c r="LZO173"/>
      <c r="LZP173"/>
      <c r="LZQ173"/>
      <c r="LZR173"/>
      <c r="LZS173"/>
      <c r="LZT173"/>
      <c r="LZU173"/>
      <c r="LZV173"/>
      <c r="LZW173"/>
      <c r="LZX173"/>
      <c r="LZY173"/>
      <c r="LZZ173"/>
      <c r="MAA173"/>
      <c r="MAB173"/>
      <c r="MAC173"/>
      <c r="MAD173"/>
      <c r="MAE173"/>
      <c r="MAF173"/>
      <c r="MAG173"/>
      <c r="MAH173"/>
      <c r="MAI173"/>
      <c r="MAJ173"/>
      <c r="MAK173"/>
      <c r="MAL173"/>
      <c r="MAM173"/>
      <c r="MAN173"/>
      <c r="MAO173"/>
      <c r="MAP173"/>
      <c r="MAQ173"/>
      <c r="MAR173"/>
      <c r="MAS173"/>
      <c r="MAT173"/>
      <c r="MAU173"/>
      <c r="MAV173"/>
      <c r="MAW173"/>
      <c r="MAX173"/>
      <c r="MAY173"/>
      <c r="MAZ173"/>
      <c r="MBA173"/>
      <c r="MBB173"/>
      <c r="MBC173"/>
      <c r="MBD173"/>
      <c r="MBE173"/>
      <c r="MBF173"/>
      <c r="MBG173"/>
      <c r="MBH173"/>
      <c r="MBI173"/>
      <c r="MBJ173"/>
      <c r="MBK173"/>
      <c r="MBL173"/>
      <c r="MBM173"/>
      <c r="MBN173"/>
      <c r="MBO173"/>
      <c r="MBP173"/>
      <c r="MBQ173"/>
      <c r="MBR173"/>
      <c r="MBS173"/>
      <c r="MBT173"/>
      <c r="MBU173"/>
      <c r="MBV173"/>
      <c r="MBW173"/>
      <c r="MBX173"/>
      <c r="MBY173"/>
      <c r="MBZ173"/>
      <c r="MCA173"/>
      <c r="MCB173"/>
      <c r="MCC173"/>
      <c r="MCD173"/>
      <c r="MCE173"/>
      <c r="MCF173"/>
      <c r="MCG173"/>
      <c r="MCH173"/>
      <c r="MCI173"/>
      <c r="MCJ173"/>
      <c r="MCK173"/>
      <c r="MCL173"/>
      <c r="MCM173"/>
      <c r="MCN173"/>
      <c r="MCO173"/>
      <c r="MCP173"/>
      <c r="MCQ173"/>
      <c r="MCR173"/>
      <c r="MCS173"/>
      <c r="MCT173"/>
      <c r="MCU173"/>
      <c r="MCV173"/>
      <c r="MCW173"/>
      <c r="MCX173"/>
      <c r="MCY173"/>
      <c r="MCZ173"/>
      <c r="MDA173"/>
      <c r="MDB173"/>
      <c r="MDC173"/>
      <c r="MDD173"/>
      <c r="MDE173"/>
      <c r="MDF173"/>
      <c r="MDG173"/>
      <c r="MDH173"/>
      <c r="MDI173"/>
      <c r="MDJ173"/>
      <c r="MDK173"/>
      <c r="MDL173"/>
      <c r="MDM173"/>
      <c r="MDN173"/>
      <c r="MDO173"/>
      <c r="MDP173"/>
      <c r="MDQ173"/>
      <c r="MDR173"/>
      <c r="MDS173"/>
      <c r="MDT173"/>
      <c r="MDU173"/>
      <c r="MDV173"/>
      <c r="MDW173"/>
      <c r="MDX173"/>
      <c r="MDY173"/>
      <c r="MDZ173"/>
      <c r="MEA173"/>
      <c r="MEB173"/>
      <c r="MEC173"/>
      <c r="MED173"/>
      <c r="MEE173"/>
      <c r="MEF173"/>
      <c r="MEG173"/>
      <c r="MEH173"/>
      <c r="MEI173"/>
      <c r="MEJ173"/>
      <c r="MEK173"/>
      <c r="MEL173"/>
      <c r="MEM173"/>
      <c r="MEN173"/>
      <c r="MEO173"/>
      <c r="MEP173"/>
      <c r="MEQ173"/>
      <c r="MER173"/>
      <c r="MES173"/>
      <c r="MET173"/>
      <c r="MEU173"/>
      <c r="MEV173"/>
      <c r="MEW173"/>
      <c r="MEX173"/>
      <c r="MEY173"/>
      <c r="MEZ173"/>
      <c r="MFA173"/>
      <c r="MFB173"/>
      <c r="MFC173"/>
      <c r="MFD173"/>
      <c r="MFE173"/>
      <c r="MFF173"/>
      <c r="MFG173"/>
      <c r="MFH173"/>
      <c r="MFI173"/>
      <c r="MFJ173"/>
      <c r="MFK173"/>
      <c r="MFL173"/>
      <c r="MFM173"/>
      <c r="MFN173"/>
      <c r="MFO173"/>
      <c r="MFP173"/>
      <c r="MFQ173"/>
      <c r="MFR173"/>
      <c r="MFS173"/>
      <c r="MFT173"/>
      <c r="MFU173"/>
      <c r="MFV173"/>
      <c r="MFW173"/>
      <c r="MFX173"/>
      <c r="MFY173"/>
      <c r="MFZ173"/>
      <c r="MGA173"/>
      <c r="MGB173"/>
      <c r="MGC173"/>
      <c r="MGD173"/>
      <c r="MGE173"/>
      <c r="MGF173"/>
      <c r="MGG173"/>
      <c r="MGH173"/>
      <c r="MGI173"/>
      <c r="MGJ173"/>
      <c r="MGK173"/>
      <c r="MGL173"/>
      <c r="MGM173"/>
      <c r="MGN173"/>
      <c r="MGO173"/>
      <c r="MGP173"/>
      <c r="MGQ173"/>
      <c r="MGR173"/>
      <c r="MGS173"/>
      <c r="MGT173"/>
      <c r="MGU173"/>
      <c r="MGV173"/>
      <c r="MGW173"/>
      <c r="MGX173"/>
      <c r="MGY173"/>
      <c r="MGZ173"/>
      <c r="MHA173"/>
      <c r="MHB173"/>
      <c r="MHC173"/>
      <c r="MHD173"/>
      <c r="MHE173"/>
      <c r="MHF173"/>
      <c r="MHG173"/>
      <c r="MHH173"/>
      <c r="MHI173"/>
      <c r="MHJ173"/>
      <c r="MHK173"/>
      <c r="MHL173"/>
      <c r="MHM173"/>
      <c r="MHN173"/>
      <c r="MHO173"/>
      <c r="MHP173"/>
      <c r="MHQ173"/>
      <c r="MHR173"/>
      <c r="MHS173"/>
      <c r="MHT173"/>
      <c r="MHU173"/>
      <c r="MHV173"/>
      <c r="MHW173"/>
      <c r="MHX173"/>
      <c r="MHY173"/>
      <c r="MHZ173"/>
      <c r="MIA173"/>
      <c r="MIB173"/>
      <c r="MIC173"/>
      <c r="MID173"/>
      <c r="MIE173"/>
      <c r="MIF173"/>
      <c r="MIG173"/>
      <c r="MIH173"/>
      <c r="MII173"/>
      <c r="MIJ173"/>
      <c r="MIK173"/>
      <c r="MIL173"/>
      <c r="MIM173"/>
      <c r="MIN173"/>
      <c r="MIO173"/>
      <c r="MIP173"/>
      <c r="MIQ173"/>
      <c r="MIR173"/>
      <c r="MIS173"/>
      <c r="MIT173"/>
      <c r="MIU173"/>
      <c r="MIV173"/>
      <c r="MIW173"/>
      <c r="MIX173"/>
      <c r="MIY173"/>
      <c r="MIZ173"/>
      <c r="MJA173"/>
      <c r="MJB173"/>
      <c r="MJC173"/>
      <c r="MJD173"/>
      <c r="MJE173"/>
      <c r="MJF173"/>
      <c r="MJG173"/>
      <c r="MJH173"/>
      <c r="MJI173"/>
      <c r="MJJ173"/>
      <c r="MJK173"/>
      <c r="MJL173"/>
      <c r="MJM173"/>
      <c r="MJN173"/>
      <c r="MJO173"/>
      <c r="MJP173"/>
      <c r="MJQ173"/>
      <c r="MJR173"/>
      <c r="MJS173"/>
      <c r="MJT173"/>
      <c r="MJU173"/>
      <c r="MJV173"/>
      <c r="MJW173"/>
      <c r="MJX173"/>
      <c r="MJY173"/>
      <c r="MJZ173"/>
      <c r="MKA173"/>
      <c r="MKB173"/>
      <c r="MKC173"/>
      <c r="MKD173"/>
      <c r="MKE173"/>
      <c r="MKF173"/>
      <c r="MKG173"/>
      <c r="MKH173"/>
      <c r="MKI173"/>
      <c r="MKJ173"/>
      <c r="MKK173"/>
      <c r="MKL173"/>
      <c r="MKM173"/>
      <c r="MKN173"/>
      <c r="MKO173"/>
      <c r="MKP173"/>
      <c r="MKQ173"/>
      <c r="MKR173"/>
      <c r="MKS173"/>
      <c r="MKT173"/>
      <c r="MKU173"/>
      <c r="MKV173"/>
      <c r="MKW173"/>
      <c r="MKX173"/>
      <c r="MKY173"/>
      <c r="MKZ173"/>
      <c r="MLA173"/>
      <c r="MLB173"/>
      <c r="MLC173"/>
      <c r="MLD173"/>
      <c r="MLE173"/>
      <c r="MLF173"/>
      <c r="MLG173"/>
      <c r="MLH173"/>
      <c r="MLI173"/>
      <c r="MLJ173"/>
      <c r="MLK173"/>
      <c r="MLL173"/>
      <c r="MLM173"/>
      <c r="MLN173"/>
      <c r="MLO173"/>
      <c r="MLP173"/>
      <c r="MLQ173"/>
      <c r="MLR173"/>
      <c r="MLS173"/>
      <c r="MLT173"/>
      <c r="MLU173"/>
      <c r="MLV173"/>
      <c r="MLW173"/>
      <c r="MLX173"/>
      <c r="MLY173"/>
      <c r="MLZ173"/>
      <c r="MMA173"/>
      <c r="MMB173"/>
      <c r="MMC173"/>
      <c r="MMD173"/>
      <c r="MME173"/>
      <c r="MMF173"/>
      <c r="MMG173"/>
      <c r="MMH173"/>
      <c r="MMI173"/>
      <c r="MMJ173"/>
      <c r="MMK173"/>
      <c r="MML173"/>
      <c r="MMM173"/>
      <c r="MMN173"/>
      <c r="MMO173"/>
      <c r="MMP173"/>
      <c r="MMQ173"/>
      <c r="MMR173"/>
      <c r="MMS173"/>
      <c r="MMT173"/>
      <c r="MMU173"/>
      <c r="MMV173"/>
      <c r="MMW173"/>
      <c r="MMX173"/>
      <c r="MMY173"/>
      <c r="MMZ173"/>
      <c r="MNA173"/>
      <c r="MNB173"/>
      <c r="MNC173"/>
      <c r="MND173"/>
      <c r="MNE173"/>
      <c r="MNF173"/>
      <c r="MNG173"/>
      <c r="MNH173"/>
      <c r="MNI173"/>
      <c r="MNJ173"/>
      <c r="MNK173"/>
      <c r="MNL173"/>
      <c r="MNM173"/>
      <c r="MNN173"/>
      <c r="MNO173"/>
      <c r="MNP173"/>
      <c r="MNQ173"/>
      <c r="MNR173"/>
      <c r="MNS173"/>
      <c r="MNT173"/>
      <c r="MNU173"/>
      <c r="MNV173"/>
      <c r="MNW173"/>
      <c r="MNX173"/>
      <c r="MNY173"/>
      <c r="MNZ173"/>
      <c r="MOA173"/>
      <c r="MOB173"/>
      <c r="MOC173"/>
      <c r="MOD173"/>
      <c r="MOE173"/>
      <c r="MOF173"/>
      <c r="MOG173"/>
      <c r="MOH173"/>
      <c r="MOI173"/>
      <c r="MOJ173"/>
      <c r="MOK173"/>
      <c r="MOL173"/>
      <c r="MOM173"/>
      <c r="MON173"/>
      <c r="MOO173"/>
      <c r="MOP173"/>
      <c r="MOQ173"/>
      <c r="MOR173"/>
      <c r="MOS173"/>
      <c r="MOT173"/>
      <c r="MOU173"/>
      <c r="MOV173"/>
      <c r="MOW173"/>
      <c r="MOX173"/>
      <c r="MOY173"/>
      <c r="MOZ173"/>
      <c r="MPA173"/>
      <c r="MPB173"/>
      <c r="MPC173"/>
      <c r="MPD173"/>
      <c r="MPE173"/>
      <c r="MPF173"/>
      <c r="MPG173"/>
      <c r="MPH173"/>
      <c r="MPI173"/>
      <c r="MPJ173"/>
      <c r="MPK173"/>
      <c r="MPL173"/>
      <c r="MPM173"/>
      <c r="MPN173"/>
      <c r="MPO173"/>
      <c r="MPP173"/>
      <c r="MPQ173"/>
      <c r="MPR173"/>
      <c r="MPS173"/>
      <c r="MPT173"/>
      <c r="MPU173"/>
      <c r="MPV173"/>
      <c r="MPW173"/>
      <c r="MPX173"/>
      <c r="MPY173"/>
      <c r="MPZ173"/>
      <c r="MQA173"/>
      <c r="MQB173"/>
      <c r="MQC173"/>
      <c r="MQD173"/>
      <c r="MQE173"/>
      <c r="MQF173"/>
      <c r="MQG173"/>
      <c r="MQH173"/>
      <c r="MQI173"/>
      <c r="MQJ173"/>
      <c r="MQK173"/>
      <c r="MQL173"/>
      <c r="MQM173"/>
      <c r="MQN173"/>
      <c r="MQO173"/>
      <c r="MQP173"/>
      <c r="MQQ173"/>
      <c r="MQR173"/>
      <c r="MQS173"/>
      <c r="MQT173"/>
      <c r="MQU173"/>
      <c r="MQV173"/>
      <c r="MQW173"/>
      <c r="MQX173"/>
      <c r="MQY173"/>
      <c r="MQZ173"/>
      <c r="MRA173"/>
      <c r="MRB173"/>
      <c r="MRC173"/>
      <c r="MRD173"/>
      <c r="MRE173"/>
      <c r="MRF173"/>
      <c r="MRG173"/>
      <c r="MRH173"/>
      <c r="MRI173"/>
      <c r="MRJ173"/>
      <c r="MRK173"/>
      <c r="MRL173"/>
      <c r="MRM173"/>
      <c r="MRN173"/>
      <c r="MRO173"/>
      <c r="MRP173"/>
      <c r="MRQ173"/>
      <c r="MRR173"/>
      <c r="MRS173"/>
      <c r="MRT173"/>
      <c r="MRU173"/>
      <c r="MRV173"/>
      <c r="MRW173"/>
      <c r="MRX173"/>
      <c r="MRY173"/>
      <c r="MRZ173"/>
      <c r="MSA173"/>
      <c r="MSB173"/>
      <c r="MSC173"/>
      <c r="MSD173"/>
      <c r="MSE173"/>
      <c r="MSF173"/>
      <c r="MSG173"/>
      <c r="MSH173"/>
      <c r="MSI173"/>
      <c r="MSJ173"/>
      <c r="MSK173"/>
      <c r="MSL173"/>
      <c r="MSM173"/>
      <c r="MSN173"/>
      <c r="MSO173"/>
      <c r="MSP173"/>
      <c r="MSQ173"/>
      <c r="MSR173"/>
      <c r="MSS173"/>
      <c r="MST173"/>
      <c r="MSU173"/>
      <c r="MSV173"/>
      <c r="MSW173"/>
      <c r="MSX173"/>
      <c r="MSY173"/>
      <c r="MSZ173"/>
      <c r="MTA173"/>
      <c r="MTB173"/>
      <c r="MTC173"/>
      <c r="MTD173"/>
      <c r="MTE173"/>
      <c r="MTF173"/>
      <c r="MTG173"/>
      <c r="MTH173"/>
      <c r="MTI173"/>
      <c r="MTJ173"/>
      <c r="MTK173"/>
      <c r="MTL173"/>
      <c r="MTM173"/>
      <c r="MTN173"/>
      <c r="MTO173"/>
      <c r="MTP173"/>
      <c r="MTQ173"/>
      <c r="MTR173"/>
      <c r="MTS173"/>
      <c r="MTT173"/>
      <c r="MTU173"/>
      <c r="MTV173"/>
      <c r="MTW173"/>
      <c r="MTX173"/>
      <c r="MTY173"/>
      <c r="MTZ173"/>
      <c r="MUA173"/>
      <c r="MUB173"/>
      <c r="MUC173"/>
      <c r="MUD173"/>
      <c r="MUE173"/>
      <c r="MUF173"/>
      <c r="MUG173"/>
      <c r="MUH173"/>
      <c r="MUI173"/>
      <c r="MUJ173"/>
      <c r="MUK173"/>
      <c r="MUL173"/>
      <c r="MUM173"/>
      <c r="MUN173"/>
      <c r="MUO173"/>
      <c r="MUP173"/>
      <c r="MUQ173"/>
      <c r="MUR173"/>
      <c r="MUS173"/>
      <c r="MUT173"/>
      <c r="MUU173"/>
      <c r="MUV173"/>
      <c r="MUW173"/>
      <c r="MUX173"/>
      <c r="MUY173"/>
      <c r="MUZ173"/>
      <c r="MVA173"/>
      <c r="MVB173"/>
      <c r="MVC173"/>
      <c r="MVD173"/>
      <c r="MVE173"/>
      <c r="MVF173"/>
      <c r="MVG173"/>
      <c r="MVH173"/>
      <c r="MVI173"/>
      <c r="MVJ173"/>
      <c r="MVK173"/>
      <c r="MVL173"/>
      <c r="MVM173"/>
      <c r="MVN173"/>
      <c r="MVO173"/>
      <c r="MVP173"/>
      <c r="MVQ173"/>
      <c r="MVR173"/>
      <c r="MVS173"/>
      <c r="MVT173"/>
      <c r="MVU173"/>
      <c r="MVV173"/>
      <c r="MVW173"/>
      <c r="MVX173"/>
      <c r="MVY173"/>
      <c r="MVZ173"/>
      <c r="MWA173"/>
      <c r="MWB173"/>
      <c r="MWC173"/>
      <c r="MWD173"/>
      <c r="MWE173"/>
      <c r="MWF173"/>
      <c r="MWG173"/>
      <c r="MWH173"/>
      <c r="MWI173"/>
      <c r="MWJ173"/>
      <c r="MWK173"/>
      <c r="MWL173"/>
      <c r="MWM173"/>
      <c r="MWN173"/>
      <c r="MWO173"/>
      <c r="MWP173"/>
      <c r="MWQ173"/>
      <c r="MWR173"/>
      <c r="MWS173"/>
      <c r="MWT173"/>
      <c r="MWU173"/>
      <c r="MWV173"/>
      <c r="MWW173"/>
      <c r="MWX173"/>
      <c r="MWY173"/>
      <c r="MWZ173"/>
      <c r="MXA173"/>
      <c r="MXB173"/>
      <c r="MXC173"/>
      <c r="MXD173"/>
      <c r="MXE173"/>
      <c r="MXF173"/>
      <c r="MXG173"/>
      <c r="MXH173"/>
      <c r="MXI173"/>
      <c r="MXJ173"/>
      <c r="MXK173"/>
      <c r="MXL173"/>
      <c r="MXM173"/>
      <c r="MXN173"/>
      <c r="MXO173"/>
      <c r="MXP173"/>
      <c r="MXQ173"/>
      <c r="MXR173"/>
      <c r="MXS173"/>
      <c r="MXT173"/>
      <c r="MXU173"/>
      <c r="MXV173"/>
      <c r="MXW173"/>
      <c r="MXX173"/>
      <c r="MXY173"/>
      <c r="MXZ173"/>
      <c r="MYA173"/>
      <c r="MYB173"/>
      <c r="MYC173"/>
      <c r="MYD173"/>
      <c r="MYE173"/>
      <c r="MYF173"/>
      <c r="MYG173"/>
      <c r="MYH173"/>
      <c r="MYI173"/>
      <c r="MYJ173"/>
      <c r="MYK173"/>
      <c r="MYL173"/>
      <c r="MYM173"/>
      <c r="MYN173"/>
      <c r="MYO173"/>
      <c r="MYP173"/>
      <c r="MYQ173"/>
      <c r="MYR173"/>
      <c r="MYS173"/>
      <c r="MYT173"/>
      <c r="MYU173"/>
      <c r="MYV173"/>
      <c r="MYW173"/>
      <c r="MYX173"/>
      <c r="MYY173"/>
      <c r="MYZ173"/>
      <c r="MZA173"/>
      <c r="MZB173"/>
      <c r="MZC173"/>
      <c r="MZD173"/>
      <c r="MZE173"/>
      <c r="MZF173"/>
      <c r="MZG173"/>
      <c r="MZH173"/>
      <c r="MZI173"/>
      <c r="MZJ173"/>
      <c r="MZK173"/>
      <c r="MZL173"/>
      <c r="MZM173"/>
      <c r="MZN173"/>
      <c r="MZO173"/>
      <c r="MZP173"/>
      <c r="MZQ173"/>
      <c r="MZR173"/>
      <c r="MZS173"/>
      <c r="MZT173"/>
      <c r="MZU173"/>
      <c r="MZV173"/>
      <c r="MZW173"/>
      <c r="MZX173"/>
      <c r="MZY173"/>
      <c r="MZZ173"/>
      <c r="NAA173"/>
      <c r="NAB173"/>
      <c r="NAC173"/>
      <c r="NAD173"/>
      <c r="NAE173"/>
      <c r="NAF173"/>
      <c r="NAG173"/>
      <c r="NAH173"/>
      <c r="NAI173"/>
      <c r="NAJ173"/>
      <c r="NAK173"/>
      <c r="NAL173"/>
      <c r="NAM173"/>
      <c r="NAN173"/>
      <c r="NAO173"/>
      <c r="NAP173"/>
      <c r="NAQ173"/>
      <c r="NAR173"/>
      <c r="NAS173"/>
      <c r="NAT173"/>
      <c r="NAU173"/>
      <c r="NAV173"/>
      <c r="NAW173"/>
      <c r="NAX173"/>
      <c r="NAY173"/>
      <c r="NAZ173"/>
      <c r="NBA173"/>
      <c r="NBB173"/>
      <c r="NBC173"/>
      <c r="NBD173"/>
      <c r="NBE173"/>
      <c r="NBF173"/>
      <c r="NBG173"/>
      <c r="NBH173"/>
      <c r="NBI173"/>
      <c r="NBJ173"/>
      <c r="NBK173"/>
      <c r="NBL173"/>
      <c r="NBM173"/>
      <c r="NBN173"/>
      <c r="NBO173"/>
      <c r="NBP173"/>
      <c r="NBQ173"/>
      <c r="NBR173"/>
      <c r="NBS173"/>
      <c r="NBT173"/>
      <c r="NBU173"/>
      <c r="NBV173"/>
      <c r="NBW173"/>
      <c r="NBX173"/>
      <c r="NBY173"/>
      <c r="NBZ173"/>
      <c r="NCA173"/>
      <c r="NCB173"/>
      <c r="NCC173"/>
      <c r="NCD173"/>
      <c r="NCE173"/>
      <c r="NCF173"/>
      <c r="NCG173"/>
      <c r="NCH173"/>
      <c r="NCI173"/>
      <c r="NCJ173"/>
      <c r="NCK173"/>
      <c r="NCL173"/>
      <c r="NCM173"/>
      <c r="NCN173"/>
      <c r="NCO173"/>
      <c r="NCP173"/>
      <c r="NCQ173"/>
      <c r="NCR173"/>
      <c r="NCS173"/>
      <c r="NCT173"/>
      <c r="NCU173"/>
      <c r="NCV173"/>
      <c r="NCW173"/>
      <c r="NCX173"/>
      <c r="NCY173"/>
      <c r="NCZ173"/>
      <c r="NDA173"/>
      <c r="NDB173"/>
      <c r="NDC173"/>
      <c r="NDD173"/>
      <c r="NDE173"/>
      <c r="NDF173"/>
      <c r="NDG173"/>
      <c r="NDH173"/>
      <c r="NDI173"/>
      <c r="NDJ173"/>
      <c r="NDK173"/>
      <c r="NDL173"/>
      <c r="NDM173"/>
      <c r="NDN173"/>
      <c r="NDO173"/>
      <c r="NDP173"/>
      <c r="NDQ173"/>
      <c r="NDR173"/>
      <c r="NDS173"/>
      <c r="NDT173"/>
      <c r="NDU173"/>
      <c r="NDV173"/>
      <c r="NDW173"/>
      <c r="NDX173"/>
      <c r="NDY173"/>
      <c r="NDZ173"/>
      <c r="NEA173"/>
      <c r="NEB173"/>
      <c r="NEC173"/>
      <c r="NED173"/>
      <c r="NEE173"/>
      <c r="NEF173"/>
      <c r="NEG173"/>
      <c r="NEH173"/>
      <c r="NEI173"/>
      <c r="NEJ173"/>
      <c r="NEK173"/>
      <c r="NEL173"/>
      <c r="NEM173"/>
      <c r="NEN173"/>
      <c r="NEO173"/>
      <c r="NEP173"/>
      <c r="NEQ173"/>
      <c r="NER173"/>
      <c r="NES173"/>
      <c r="NET173"/>
      <c r="NEU173"/>
      <c r="NEV173"/>
      <c r="NEW173"/>
      <c r="NEX173"/>
      <c r="NEY173"/>
      <c r="NEZ173"/>
      <c r="NFA173"/>
      <c r="NFB173"/>
      <c r="NFC173"/>
      <c r="NFD173"/>
      <c r="NFE173"/>
      <c r="NFF173"/>
      <c r="NFG173"/>
      <c r="NFH173"/>
      <c r="NFI173"/>
      <c r="NFJ173"/>
      <c r="NFK173"/>
      <c r="NFL173"/>
      <c r="NFM173"/>
      <c r="NFN173"/>
      <c r="NFO173"/>
      <c r="NFP173"/>
      <c r="NFQ173"/>
      <c r="NFR173"/>
      <c r="NFS173"/>
      <c r="NFT173"/>
      <c r="NFU173"/>
      <c r="NFV173"/>
      <c r="NFW173"/>
      <c r="NFX173"/>
      <c r="NFY173"/>
      <c r="NFZ173"/>
      <c r="NGA173"/>
      <c r="NGB173"/>
      <c r="NGC173"/>
      <c r="NGD173"/>
      <c r="NGE173"/>
      <c r="NGF173"/>
      <c r="NGG173"/>
      <c r="NGH173"/>
      <c r="NGI173"/>
      <c r="NGJ173"/>
      <c r="NGK173"/>
      <c r="NGL173"/>
      <c r="NGM173"/>
      <c r="NGN173"/>
      <c r="NGO173"/>
      <c r="NGP173"/>
      <c r="NGQ173"/>
      <c r="NGR173"/>
      <c r="NGS173"/>
      <c r="NGT173"/>
      <c r="NGU173"/>
      <c r="NGV173"/>
      <c r="NGW173"/>
      <c r="NGX173"/>
      <c r="NGY173"/>
      <c r="NGZ173"/>
      <c r="NHA173"/>
      <c r="NHB173"/>
      <c r="NHC173"/>
      <c r="NHD173"/>
      <c r="NHE173"/>
      <c r="NHF173"/>
      <c r="NHG173"/>
      <c r="NHH173"/>
      <c r="NHI173"/>
      <c r="NHJ173"/>
      <c r="NHK173"/>
      <c r="NHL173"/>
      <c r="NHM173"/>
      <c r="NHN173"/>
      <c r="NHO173"/>
      <c r="NHP173"/>
      <c r="NHQ173"/>
      <c r="NHR173"/>
      <c r="NHS173"/>
      <c r="NHT173"/>
      <c r="NHU173"/>
      <c r="NHV173"/>
      <c r="NHW173"/>
      <c r="NHX173"/>
      <c r="NHY173"/>
      <c r="NHZ173"/>
      <c r="NIA173"/>
      <c r="NIB173"/>
      <c r="NIC173"/>
      <c r="NID173"/>
      <c r="NIE173"/>
      <c r="NIF173"/>
      <c r="NIG173"/>
      <c r="NIH173"/>
      <c r="NII173"/>
      <c r="NIJ173"/>
      <c r="NIK173"/>
      <c r="NIL173"/>
      <c r="NIM173"/>
      <c r="NIN173"/>
      <c r="NIO173"/>
      <c r="NIP173"/>
      <c r="NIQ173"/>
      <c r="NIR173"/>
      <c r="NIS173"/>
      <c r="NIT173"/>
      <c r="NIU173"/>
      <c r="NIV173"/>
      <c r="NIW173"/>
      <c r="NIX173"/>
      <c r="NIY173"/>
      <c r="NIZ173"/>
      <c r="NJA173"/>
      <c r="NJB173"/>
      <c r="NJC173"/>
      <c r="NJD173"/>
      <c r="NJE173"/>
      <c r="NJF173"/>
      <c r="NJG173"/>
      <c r="NJH173"/>
      <c r="NJI173"/>
      <c r="NJJ173"/>
      <c r="NJK173"/>
      <c r="NJL173"/>
      <c r="NJM173"/>
      <c r="NJN173"/>
      <c r="NJO173"/>
      <c r="NJP173"/>
      <c r="NJQ173"/>
      <c r="NJR173"/>
      <c r="NJS173"/>
      <c r="NJT173"/>
      <c r="NJU173"/>
      <c r="NJV173"/>
      <c r="NJW173"/>
      <c r="NJX173"/>
      <c r="NJY173"/>
      <c r="NJZ173"/>
      <c r="NKA173"/>
      <c r="NKB173"/>
      <c r="NKC173"/>
      <c r="NKD173"/>
      <c r="NKE173"/>
      <c r="NKF173"/>
      <c r="NKG173"/>
      <c r="NKH173"/>
      <c r="NKI173"/>
      <c r="NKJ173"/>
      <c r="NKK173"/>
      <c r="NKL173"/>
      <c r="NKM173"/>
      <c r="NKN173"/>
      <c r="NKO173"/>
      <c r="NKP173"/>
      <c r="NKQ173"/>
      <c r="NKR173"/>
      <c r="NKS173"/>
      <c r="NKT173"/>
      <c r="NKU173"/>
      <c r="NKV173"/>
      <c r="NKW173"/>
      <c r="NKX173"/>
      <c r="NKY173"/>
      <c r="NKZ173"/>
      <c r="NLA173"/>
      <c r="NLB173"/>
      <c r="NLC173"/>
      <c r="NLD173"/>
      <c r="NLE173"/>
      <c r="NLF173"/>
      <c r="NLG173"/>
      <c r="NLH173"/>
      <c r="NLI173"/>
      <c r="NLJ173"/>
      <c r="NLK173"/>
      <c r="NLL173"/>
      <c r="NLM173"/>
      <c r="NLN173"/>
      <c r="NLO173"/>
      <c r="NLP173"/>
      <c r="NLQ173"/>
      <c r="NLR173"/>
      <c r="NLS173"/>
      <c r="NLT173"/>
      <c r="NLU173"/>
      <c r="NLV173"/>
      <c r="NLW173"/>
      <c r="NLX173"/>
      <c r="NLY173"/>
      <c r="NLZ173"/>
      <c r="NMA173"/>
      <c r="NMB173"/>
      <c r="NMC173"/>
      <c r="NMD173"/>
      <c r="NME173"/>
      <c r="NMF173"/>
      <c r="NMG173"/>
      <c r="NMH173"/>
      <c r="NMI173"/>
      <c r="NMJ173"/>
      <c r="NMK173"/>
      <c r="NML173"/>
      <c r="NMM173"/>
      <c r="NMN173"/>
      <c r="NMO173"/>
      <c r="NMP173"/>
      <c r="NMQ173"/>
      <c r="NMR173"/>
      <c r="NMS173"/>
      <c r="NMT173"/>
      <c r="NMU173"/>
      <c r="NMV173"/>
      <c r="NMW173"/>
      <c r="NMX173"/>
      <c r="NMY173"/>
      <c r="NMZ173"/>
      <c r="NNA173"/>
      <c r="NNB173"/>
      <c r="NNC173"/>
      <c r="NND173"/>
      <c r="NNE173"/>
      <c r="NNF173"/>
      <c r="NNG173"/>
      <c r="NNH173"/>
      <c r="NNI173"/>
      <c r="NNJ173"/>
      <c r="NNK173"/>
      <c r="NNL173"/>
      <c r="NNM173"/>
      <c r="NNN173"/>
      <c r="NNO173"/>
      <c r="NNP173"/>
      <c r="NNQ173"/>
      <c r="NNR173"/>
      <c r="NNS173"/>
      <c r="NNT173"/>
      <c r="NNU173"/>
      <c r="NNV173"/>
      <c r="NNW173"/>
      <c r="NNX173"/>
      <c r="NNY173"/>
      <c r="NNZ173"/>
      <c r="NOA173"/>
      <c r="NOB173"/>
      <c r="NOC173"/>
      <c r="NOD173"/>
      <c r="NOE173"/>
      <c r="NOF173"/>
      <c r="NOG173"/>
      <c r="NOH173"/>
      <c r="NOI173"/>
      <c r="NOJ173"/>
      <c r="NOK173"/>
      <c r="NOL173"/>
      <c r="NOM173"/>
      <c r="NON173"/>
      <c r="NOO173"/>
      <c r="NOP173"/>
      <c r="NOQ173"/>
      <c r="NOR173"/>
      <c r="NOS173"/>
      <c r="NOT173"/>
      <c r="NOU173"/>
      <c r="NOV173"/>
      <c r="NOW173"/>
      <c r="NOX173"/>
      <c r="NOY173"/>
      <c r="NOZ173"/>
      <c r="NPA173"/>
      <c r="NPB173"/>
      <c r="NPC173"/>
      <c r="NPD173"/>
      <c r="NPE173"/>
      <c r="NPF173"/>
      <c r="NPG173"/>
      <c r="NPH173"/>
      <c r="NPI173"/>
      <c r="NPJ173"/>
      <c r="NPK173"/>
      <c r="NPL173"/>
      <c r="NPM173"/>
      <c r="NPN173"/>
      <c r="NPO173"/>
      <c r="NPP173"/>
      <c r="NPQ173"/>
      <c r="NPR173"/>
      <c r="NPS173"/>
      <c r="NPT173"/>
      <c r="NPU173"/>
      <c r="NPV173"/>
      <c r="NPW173"/>
      <c r="NPX173"/>
      <c r="NPY173"/>
      <c r="NPZ173"/>
      <c r="NQA173"/>
      <c r="NQB173"/>
      <c r="NQC173"/>
      <c r="NQD173"/>
      <c r="NQE173"/>
      <c r="NQF173"/>
      <c r="NQG173"/>
      <c r="NQH173"/>
      <c r="NQI173"/>
      <c r="NQJ173"/>
      <c r="NQK173"/>
      <c r="NQL173"/>
      <c r="NQM173"/>
      <c r="NQN173"/>
      <c r="NQO173"/>
      <c r="NQP173"/>
      <c r="NQQ173"/>
      <c r="NQR173"/>
      <c r="NQS173"/>
      <c r="NQT173"/>
      <c r="NQU173"/>
      <c r="NQV173"/>
      <c r="NQW173"/>
      <c r="NQX173"/>
      <c r="NQY173"/>
      <c r="NQZ173"/>
      <c r="NRA173"/>
      <c r="NRB173"/>
      <c r="NRC173"/>
      <c r="NRD173"/>
      <c r="NRE173"/>
      <c r="NRF173"/>
      <c r="NRG173"/>
      <c r="NRH173"/>
      <c r="NRI173"/>
      <c r="NRJ173"/>
      <c r="NRK173"/>
      <c r="NRL173"/>
      <c r="NRM173"/>
      <c r="NRN173"/>
      <c r="NRO173"/>
      <c r="NRP173"/>
      <c r="NRQ173"/>
      <c r="NRR173"/>
      <c r="NRS173"/>
      <c r="NRT173"/>
      <c r="NRU173"/>
      <c r="NRV173"/>
      <c r="NRW173"/>
      <c r="NRX173"/>
      <c r="NRY173"/>
      <c r="NRZ173"/>
      <c r="NSA173"/>
      <c r="NSB173"/>
      <c r="NSC173"/>
      <c r="NSD173"/>
      <c r="NSE173"/>
      <c r="NSF173"/>
      <c r="NSG173"/>
      <c r="NSH173"/>
      <c r="NSI173"/>
      <c r="NSJ173"/>
      <c r="NSK173"/>
      <c r="NSL173"/>
      <c r="NSM173"/>
      <c r="NSN173"/>
      <c r="NSO173"/>
      <c r="NSP173"/>
      <c r="NSQ173"/>
      <c r="NSR173"/>
      <c r="NSS173"/>
      <c r="NST173"/>
      <c r="NSU173"/>
      <c r="NSV173"/>
      <c r="NSW173"/>
      <c r="NSX173"/>
      <c r="NSY173"/>
      <c r="NSZ173"/>
      <c r="NTA173"/>
      <c r="NTB173"/>
      <c r="NTC173"/>
      <c r="NTD173"/>
      <c r="NTE173"/>
      <c r="NTF173"/>
      <c r="NTG173"/>
      <c r="NTH173"/>
      <c r="NTI173"/>
      <c r="NTJ173"/>
      <c r="NTK173"/>
      <c r="NTL173"/>
      <c r="NTM173"/>
      <c r="NTN173"/>
      <c r="NTO173"/>
      <c r="NTP173"/>
      <c r="NTQ173"/>
      <c r="NTR173"/>
      <c r="NTS173"/>
      <c r="NTT173"/>
      <c r="NTU173"/>
      <c r="NTV173"/>
      <c r="NTW173"/>
      <c r="NTX173"/>
      <c r="NTY173"/>
      <c r="NTZ173"/>
      <c r="NUA173"/>
      <c r="NUB173"/>
      <c r="NUC173"/>
      <c r="NUD173"/>
      <c r="NUE173"/>
      <c r="NUF173"/>
      <c r="NUG173"/>
      <c r="NUH173"/>
      <c r="NUI173"/>
      <c r="NUJ173"/>
      <c r="NUK173"/>
      <c r="NUL173"/>
      <c r="NUM173"/>
      <c r="NUN173"/>
      <c r="NUO173"/>
      <c r="NUP173"/>
      <c r="NUQ173"/>
      <c r="NUR173"/>
      <c r="NUS173"/>
      <c r="NUT173"/>
      <c r="NUU173"/>
      <c r="NUV173"/>
      <c r="NUW173"/>
      <c r="NUX173"/>
      <c r="NUY173"/>
      <c r="NUZ173"/>
      <c r="NVA173"/>
      <c r="NVB173"/>
      <c r="NVC173"/>
      <c r="NVD173"/>
      <c r="NVE173"/>
      <c r="NVF173"/>
      <c r="NVG173"/>
      <c r="NVH173"/>
      <c r="NVI173"/>
      <c r="NVJ173"/>
      <c r="NVK173"/>
      <c r="NVL173"/>
      <c r="NVM173"/>
      <c r="NVN173"/>
      <c r="NVO173"/>
      <c r="NVP173"/>
      <c r="NVQ173"/>
      <c r="NVR173"/>
      <c r="NVS173"/>
      <c r="NVT173"/>
      <c r="NVU173"/>
      <c r="NVV173"/>
      <c r="NVW173"/>
      <c r="NVX173"/>
      <c r="NVY173"/>
      <c r="NVZ173"/>
      <c r="NWA173"/>
      <c r="NWB173"/>
      <c r="NWC173"/>
      <c r="NWD173"/>
      <c r="NWE173"/>
      <c r="NWF173"/>
      <c r="NWG173"/>
      <c r="NWH173"/>
      <c r="NWI173"/>
      <c r="NWJ173"/>
      <c r="NWK173"/>
      <c r="NWL173"/>
      <c r="NWM173"/>
      <c r="NWN173"/>
      <c r="NWO173"/>
      <c r="NWP173"/>
      <c r="NWQ173"/>
      <c r="NWR173"/>
      <c r="NWS173"/>
      <c r="NWT173"/>
      <c r="NWU173"/>
      <c r="NWV173"/>
      <c r="NWW173"/>
      <c r="NWX173"/>
      <c r="NWY173"/>
      <c r="NWZ173"/>
      <c r="NXA173"/>
      <c r="NXB173"/>
      <c r="NXC173"/>
      <c r="NXD173"/>
      <c r="NXE173"/>
      <c r="NXF173"/>
      <c r="NXG173"/>
      <c r="NXH173"/>
      <c r="NXI173"/>
      <c r="NXJ173"/>
      <c r="NXK173"/>
      <c r="NXL173"/>
      <c r="NXM173"/>
      <c r="NXN173"/>
      <c r="NXO173"/>
      <c r="NXP173"/>
      <c r="NXQ173"/>
      <c r="NXR173"/>
      <c r="NXS173"/>
      <c r="NXT173"/>
      <c r="NXU173"/>
      <c r="NXV173"/>
      <c r="NXW173"/>
      <c r="NXX173"/>
      <c r="NXY173"/>
      <c r="NXZ173"/>
      <c r="NYA173"/>
      <c r="NYB173"/>
      <c r="NYC173"/>
      <c r="NYD173"/>
      <c r="NYE173"/>
      <c r="NYF173"/>
      <c r="NYG173"/>
      <c r="NYH173"/>
      <c r="NYI173"/>
      <c r="NYJ173"/>
      <c r="NYK173"/>
      <c r="NYL173"/>
      <c r="NYM173"/>
      <c r="NYN173"/>
      <c r="NYO173"/>
      <c r="NYP173"/>
      <c r="NYQ173"/>
      <c r="NYR173"/>
      <c r="NYS173"/>
      <c r="NYT173"/>
      <c r="NYU173"/>
      <c r="NYV173"/>
      <c r="NYW173"/>
      <c r="NYX173"/>
      <c r="NYY173"/>
      <c r="NYZ173"/>
      <c r="NZA173"/>
      <c r="NZB173"/>
      <c r="NZC173"/>
      <c r="NZD173"/>
      <c r="NZE173"/>
      <c r="NZF173"/>
      <c r="NZG173"/>
      <c r="NZH173"/>
      <c r="NZI173"/>
      <c r="NZJ173"/>
      <c r="NZK173"/>
      <c r="NZL173"/>
      <c r="NZM173"/>
      <c r="NZN173"/>
      <c r="NZO173"/>
      <c r="NZP173"/>
      <c r="NZQ173"/>
      <c r="NZR173"/>
      <c r="NZS173"/>
      <c r="NZT173"/>
      <c r="NZU173"/>
      <c r="NZV173"/>
      <c r="NZW173"/>
      <c r="NZX173"/>
      <c r="NZY173"/>
      <c r="NZZ173"/>
      <c r="OAA173"/>
      <c r="OAB173"/>
      <c r="OAC173"/>
      <c r="OAD173"/>
      <c r="OAE173"/>
      <c r="OAF173"/>
      <c r="OAG173"/>
      <c r="OAH173"/>
      <c r="OAI173"/>
      <c r="OAJ173"/>
      <c r="OAK173"/>
      <c r="OAL173"/>
      <c r="OAM173"/>
      <c r="OAN173"/>
      <c r="OAO173"/>
      <c r="OAP173"/>
      <c r="OAQ173"/>
      <c r="OAR173"/>
      <c r="OAS173"/>
      <c r="OAT173"/>
      <c r="OAU173"/>
      <c r="OAV173"/>
      <c r="OAW173"/>
      <c r="OAX173"/>
      <c r="OAY173"/>
      <c r="OAZ173"/>
      <c r="OBA173"/>
      <c r="OBB173"/>
      <c r="OBC173"/>
      <c r="OBD173"/>
      <c r="OBE173"/>
      <c r="OBF173"/>
      <c r="OBG173"/>
      <c r="OBH173"/>
      <c r="OBI173"/>
      <c r="OBJ173"/>
      <c r="OBK173"/>
      <c r="OBL173"/>
      <c r="OBM173"/>
      <c r="OBN173"/>
      <c r="OBO173"/>
      <c r="OBP173"/>
      <c r="OBQ173"/>
      <c r="OBR173"/>
      <c r="OBS173"/>
      <c r="OBT173"/>
      <c r="OBU173"/>
      <c r="OBV173"/>
      <c r="OBW173"/>
      <c r="OBX173"/>
      <c r="OBY173"/>
      <c r="OBZ173"/>
      <c r="OCA173"/>
      <c r="OCB173"/>
      <c r="OCC173"/>
      <c r="OCD173"/>
      <c r="OCE173"/>
      <c r="OCF173"/>
      <c r="OCG173"/>
      <c r="OCH173"/>
      <c r="OCI173"/>
      <c r="OCJ173"/>
      <c r="OCK173"/>
      <c r="OCL173"/>
      <c r="OCM173"/>
      <c r="OCN173"/>
      <c r="OCO173"/>
      <c r="OCP173"/>
      <c r="OCQ173"/>
      <c r="OCR173"/>
      <c r="OCS173"/>
      <c r="OCT173"/>
      <c r="OCU173"/>
      <c r="OCV173"/>
      <c r="OCW173"/>
      <c r="OCX173"/>
      <c r="OCY173"/>
      <c r="OCZ173"/>
      <c r="ODA173"/>
      <c r="ODB173"/>
      <c r="ODC173"/>
      <c r="ODD173"/>
      <c r="ODE173"/>
      <c r="ODF173"/>
      <c r="ODG173"/>
      <c r="ODH173"/>
      <c r="ODI173"/>
      <c r="ODJ173"/>
      <c r="ODK173"/>
      <c r="ODL173"/>
      <c r="ODM173"/>
      <c r="ODN173"/>
      <c r="ODO173"/>
      <c r="ODP173"/>
      <c r="ODQ173"/>
      <c r="ODR173"/>
      <c r="ODS173"/>
      <c r="ODT173"/>
      <c r="ODU173"/>
      <c r="ODV173"/>
      <c r="ODW173"/>
      <c r="ODX173"/>
      <c r="ODY173"/>
      <c r="ODZ173"/>
      <c r="OEA173"/>
      <c r="OEB173"/>
      <c r="OEC173"/>
      <c r="OED173"/>
      <c r="OEE173"/>
      <c r="OEF173"/>
      <c r="OEG173"/>
      <c r="OEH173"/>
      <c r="OEI173"/>
      <c r="OEJ173"/>
      <c r="OEK173"/>
      <c r="OEL173"/>
      <c r="OEM173"/>
      <c r="OEN173"/>
      <c r="OEO173"/>
      <c r="OEP173"/>
      <c r="OEQ173"/>
      <c r="OER173"/>
      <c r="OES173"/>
      <c r="OET173"/>
      <c r="OEU173"/>
      <c r="OEV173"/>
      <c r="OEW173"/>
      <c r="OEX173"/>
      <c r="OEY173"/>
      <c r="OEZ173"/>
      <c r="OFA173"/>
      <c r="OFB173"/>
      <c r="OFC173"/>
      <c r="OFD173"/>
      <c r="OFE173"/>
      <c r="OFF173"/>
      <c r="OFG173"/>
      <c r="OFH173"/>
      <c r="OFI173"/>
      <c r="OFJ173"/>
      <c r="OFK173"/>
      <c r="OFL173"/>
      <c r="OFM173"/>
      <c r="OFN173"/>
      <c r="OFO173"/>
      <c r="OFP173"/>
      <c r="OFQ173"/>
      <c r="OFR173"/>
      <c r="OFS173"/>
      <c r="OFT173"/>
      <c r="OFU173"/>
      <c r="OFV173"/>
      <c r="OFW173"/>
      <c r="OFX173"/>
      <c r="OFY173"/>
      <c r="OFZ173"/>
      <c r="OGA173"/>
      <c r="OGB173"/>
      <c r="OGC173"/>
      <c r="OGD173"/>
      <c r="OGE173"/>
      <c r="OGF173"/>
      <c r="OGG173"/>
      <c r="OGH173"/>
      <c r="OGI173"/>
      <c r="OGJ173"/>
      <c r="OGK173"/>
      <c r="OGL173"/>
      <c r="OGM173"/>
      <c r="OGN173"/>
      <c r="OGO173"/>
      <c r="OGP173"/>
      <c r="OGQ173"/>
      <c r="OGR173"/>
      <c r="OGS173"/>
      <c r="OGT173"/>
      <c r="OGU173"/>
      <c r="OGV173"/>
      <c r="OGW173"/>
      <c r="OGX173"/>
      <c r="OGY173"/>
      <c r="OGZ173"/>
      <c r="OHA173"/>
      <c r="OHB173"/>
      <c r="OHC173"/>
      <c r="OHD173"/>
      <c r="OHE173"/>
      <c r="OHF173"/>
      <c r="OHG173"/>
      <c r="OHH173"/>
      <c r="OHI173"/>
      <c r="OHJ173"/>
      <c r="OHK173"/>
      <c r="OHL173"/>
      <c r="OHM173"/>
      <c r="OHN173"/>
      <c r="OHO173"/>
      <c r="OHP173"/>
      <c r="OHQ173"/>
      <c r="OHR173"/>
      <c r="OHS173"/>
      <c r="OHT173"/>
      <c r="OHU173"/>
      <c r="OHV173"/>
      <c r="OHW173"/>
      <c r="OHX173"/>
      <c r="OHY173"/>
      <c r="OHZ173"/>
      <c r="OIA173"/>
      <c r="OIB173"/>
      <c r="OIC173"/>
      <c r="OID173"/>
      <c r="OIE173"/>
      <c r="OIF173"/>
      <c r="OIG173"/>
      <c r="OIH173"/>
      <c r="OII173"/>
      <c r="OIJ173"/>
      <c r="OIK173"/>
      <c r="OIL173"/>
      <c r="OIM173"/>
      <c r="OIN173"/>
      <c r="OIO173"/>
      <c r="OIP173"/>
      <c r="OIQ173"/>
      <c r="OIR173"/>
      <c r="OIS173"/>
      <c r="OIT173"/>
      <c r="OIU173"/>
      <c r="OIV173"/>
      <c r="OIW173"/>
      <c r="OIX173"/>
      <c r="OIY173"/>
      <c r="OIZ173"/>
      <c r="OJA173"/>
      <c r="OJB173"/>
      <c r="OJC173"/>
      <c r="OJD173"/>
      <c r="OJE173"/>
      <c r="OJF173"/>
      <c r="OJG173"/>
      <c r="OJH173"/>
      <c r="OJI173"/>
      <c r="OJJ173"/>
      <c r="OJK173"/>
      <c r="OJL173"/>
      <c r="OJM173"/>
      <c r="OJN173"/>
      <c r="OJO173"/>
      <c r="OJP173"/>
      <c r="OJQ173"/>
      <c r="OJR173"/>
      <c r="OJS173"/>
      <c r="OJT173"/>
      <c r="OJU173"/>
      <c r="OJV173"/>
      <c r="OJW173"/>
      <c r="OJX173"/>
      <c r="OJY173"/>
      <c r="OJZ173"/>
      <c r="OKA173"/>
      <c r="OKB173"/>
      <c r="OKC173"/>
      <c r="OKD173"/>
      <c r="OKE173"/>
      <c r="OKF173"/>
      <c r="OKG173"/>
      <c r="OKH173"/>
      <c r="OKI173"/>
      <c r="OKJ173"/>
      <c r="OKK173"/>
      <c r="OKL173"/>
      <c r="OKM173"/>
      <c r="OKN173"/>
      <c r="OKO173"/>
      <c r="OKP173"/>
      <c r="OKQ173"/>
      <c r="OKR173"/>
      <c r="OKS173"/>
      <c r="OKT173"/>
      <c r="OKU173"/>
      <c r="OKV173"/>
      <c r="OKW173"/>
      <c r="OKX173"/>
      <c r="OKY173"/>
      <c r="OKZ173"/>
      <c r="OLA173"/>
      <c r="OLB173"/>
      <c r="OLC173"/>
      <c r="OLD173"/>
      <c r="OLE173"/>
      <c r="OLF173"/>
      <c r="OLG173"/>
      <c r="OLH173"/>
      <c r="OLI173"/>
      <c r="OLJ173"/>
      <c r="OLK173"/>
      <c r="OLL173"/>
      <c r="OLM173"/>
      <c r="OLN173"/>
      <c r="OLO173"/>
      <c r="OLP173"/>
      <c r="OLQ173"/>
      <c r="OLR173"/>
      <c r="OLS173"/>
      <c r="OLT173"/>
      <c r="OLU173"/>
      <c r="OLV173"/>
      <c r="OLW173"/>
      <c r="OLX173"/>
      <c r="OLY173"/>
      <c r="OLZ173"/>
      <c r="OMA173"/>
      <c r="OMB173"/>
      <c r="OMC173"/>
      <c r="OMD173"/>
      <c r="OME173"/>
      <c r="OMF173"/>
      <c r="OMG173"/>
      <c r="OMH173"/>
      <c r="OMI173"/>
      <c r="OMJ173"/>
      <c r="OMK173"/>
      <c r="OML173"/>
      <c r="OMM173"/>
      <c r="OMN173"/>
      <c r="OMO173"/>
      <c r="OMP173"/>
      <c r="OMQ173"/>
      <c r="OMR173"/>
      <c r="OMS173"/>
      <c r="OMT173"/>
      <c r="OMU173"/>
      <c r="OMV173"/>
      <c r="OMW173"/>
      <c r="OMX173"/>
      <c r="OMY173"/>
      <c r="OMZ173"/>
      <c r="ONA173"/>
      <c r="ONB173"/>
      <c r="ONC173"/>
      <c r="OND173"/>
      <c r="ONE173"/>
      <c r="ONF173"/>
      <c r="ONG173"/>
      <c r="ONH173"/>
      <c r="ONI173"/>
      <c r="ONJ173"/>
      <c r="ONK173"/>
      <c r="ONL173"/>
      <c r="ONM173"/>
      <c r="ONN173"/>
      <c r="ONO173"/>
      <c r="ONP173"/>
      <c r="ONQ173"/>
      <c r="ONR173"/>
      <c r="ONS173"/>
      <c r="ONT173"/>
      <c r="ONU173"/>
      <c r="ONV173"/>
      <c r="ONW173"/>
      <c r="ONX173"/>
      <c r="ONY173"/>
      <c r="ONZ173"/>
      <c r="OOA173"/>
      <c r="OOB173"/>
      <c r="OOC173"/>
      <c r="OOD173"/>
      <c r="OOE173"/>
      <c r="OOF173"/>
      <c r="OOG173"/>
      <c r="OOH173"/>
      <c r="OOI173"/>
      <c r="OOJ173"/>
      <c r="OOK173"/>
      <c r="OOL173"/>
      <c r="OOM173"/>
      <c r="OON173"/>
      <c r="OOO173"/>
      <c r="OOP173"/>
      <c r="OOQ173"/>
      <c r="OOR173"/>
      <c r="OOS173"/>
      <c r="OOT173"/>
      <c r="OOU173"/>
      <c r="OOV173"/>
      <c r="OOW173"/>
      <c r="OOX173"/>
      <c r="OOY173"/>
      <c r="OOZ173"/>
      <c r="OPA173"/>
      <c r="OPB173"/>
      <c r="OPC173"/>
      <c r="OPD173"/>
      <c r="OPE173"/>
      <c r="OPF173"/>
      <c r="OPG173"/>
      <c r="OPH173"/>
      <c r="OPI173"/>
      <c r="OPJ173"/>
      <c r="OPK173"/>
      <c r="OPL173"/>
      <c r="OPM173"/>
      <c r="OPN173"/>
      <c r="OPO173"/>
      <c r="OPP173"/>
      <c r="OPQ173"/>
      <c r="OPR173"/>
      <c r="OPS173"/>
      <c r="OPT173"/>
      <c r="OPU173"/>
      <c r="OPV173"/>
      <c r="OPW173"/>
      <c r="OPX173"/>
      <c r="OPY173"/>
      <c r="OPZ173"/>
      <c r="OQA173"/>
      <c r="OQB173"/>
      <c r="OQC173"/>
      <c r="OQD173"/>
      <c r="OQE173"/>
      <c r="OQF173"/>
      <c r="OQG173"/>
      <c r="OQH173"/>
      <c r="OQI173"/>
      <c r="OQJ173"/>
      <c r="OQK173"/>
      <c r="OQL173"/>
      <c r="OQM173"/>
      <c r="OQN173"/>
      <c r="OQO173"/>
      <c r="OQP173"/>
      <c r="OQQ173"/>
      <c r="OQR173"/>
      <c r="OQS173"/>
      <c r="OQT173"/>
      <c r="OQU173"/>
      <c r="OQV173"/>
      <c r="OQW173"/>
      <c r="OQX173"/>
      <c r="OQY173"/>
      <c r="OQZ173"/>
      <c r="ORA173"/>
      <c r="ORB173"/>
      <c r="ORC173"/>
      <c r="ORD173"/>
      <c r="ORE173"/>
      <c r="ORF173"/>
      <c r="ORG173"/>
      <c r="ORH173"/>
      <c r="ORI173"/>
      <c r="ORJ173"/>
      <c r="ORK173"/>
      <c r="ORL173"/>
      <c r="ORM173"/>
      <c r="ORN173"/>
      <c r="ORO173"/>
      <c r="ORP173"/>
      <c r="ORQ173"/>
      <c r="ORR173"/>
      <c r="ORS173"/>
      <c r="ORT173"/>
      <c r="ORU173"/>
      <c r="ORV173"/>
      <c r="ORW173"/>
      <c r="ORX173"/>
      <c r="ORY173"/>
      <c r="ORZ173"/>
      <c r="OSA173"/>
      <c r="OSB173"/>
      <c r="OSC173"/>
      <c r="OSD173"/>
      <c r="OSE173"/>
      <c r="OSF173"/>
      <c r="OSG173"/>
      <c r="OSH173"/>
      <c r="OSI173"/>
      <c r="OSJ173"/>
      <c r="OSK173"/>
      <c r="OSL173"/>
      <c r="OSM173"/>
      <c r="OSN173"/>
      <c r="OSO173"/>
      <c r="OSP173"/>
      <c r="OSQ173"/>
      <c r="OSR173"/>
      <c r="OSS173"/>
      <c r="OST173"/>
      <c r="OSU173"/>
      <c r="OSV173"/>
      <c r="OSW173"/>
      <c r="OSX173"/>
      <c r="OSY173"/>
      <c r="OSZ173"/>
      <c r="OTA173"/>
      <c r="OTB173"/>
      <c r="OTC173"/>
      <c r="OTD173"/>
      <c r="OTE173"/>
      <c r="OTF173"/>
      <c r="OTG173"/>
      <c r="OTH173"/>
      <c r="OTI173"/>
      <c r="OTJ173"/>
      <c r="OTK173"/>
      <c r="OTL173"/>
      <c r="OTM173"/>
      <c r="OTN173"/>
      <c r="OTO173"/>
      <c r="OTP173"/>
      <c r="OTQ173"/>
      <c r="OTR173"/>
      <c r="OTS173"/>
      <c r="OTT173"/>
      <c r="OTU173"/>
      <c r="OTV173"/>
      <c r="OTW173"/>
      <c r="OTX173"/>
      <c r="OTY173"/>
      <c r="OTZ173"/>
      <c r="OUA173"/>
      <c r="OUB173"/>
      <c r="OUC173"/>
      <c r="OUD173"/>
      <c r="OUE173"/>
      <c r="OUF173"/>
      <c r="OUG173"/>
      <c r="OUH173"/>
      <c r="OUI173"/>
      <c r="OUJ173"/>
      <c r="OUK173"/>
      <c r="OUL173"/>
      <c r="OUM173"/>
      <c r="OUN173"/>
      <c r="OUO173"/>
      <c r="OUP173"/>
      <c r="OUQ173"/>
      <c r="OUR173"/>
      <c r="OUS173"/>
      <c r="OUT173"/>
      <c r="OUU173"/>
      <c r="OUV173"/>
      <c r="OUW173"/>
      <c r="OUX173"/>
      <c r="OUY173"/>
      <c r="OUZ173"/>
      <c r="OVA173"/>
      <c r="OVB173"/>
      <c r="OVC173"/>
      <c r="OVD173"/>
      <c r="OVE173"/>
      <c r="OVF173"/>
      <c r="OVG173"/>
      <c r="OVH173"/>
      <c r="OVI173"/>
      <c r="OVJ173"/>
      <c r="OVK173"/>
      <c r="OVL173"/>
      <c r="OVM173"/>
      <c r="OVN173"/>
      <c r="OVO173"/>
      <c r="OVP173"/>
      <c r="OVQ173"/>
      <c r="OVR173"/>
      <c r="OVS173"/>
      <c r="OVT173"/>
      <c r="OVU173"/>
      <c r="OVV173"/>
      <c r="OVW173"/>
      <c r="OVX173"/>
      <c r="OVY173"/>
      <c r="OVZ173"/>
      <c r="OWA173"/>
      <c r="OWB173"/>
      <c r="OWC173"/>
      <c r="OWD173"/>
      <c r="OWE173"/>
      <c r="OWF173"/>
      <c r="OWG173"/>
      <c r="OWH173"/>
      <c r="OWI173"/>
      <c r="OWJ173"/>
      <c r="OWK173"/>
      <c r="OWL173"/>
      <c r="OWM173"/>
      <c r="OWN173"/>
      <c r="OWO173"/>
      <c r="OWP173"/>
      <c r="OWQ173"/>
      <c r="OWR173"/>
      <c r="OWS173"/>
      <c r="OWT173"/>
      <c r="OWU173"/>
      <c r="OWV173"/>
      <c r="OWW173"/>
      <c r="OWX173"/>
      <c r="OWY173"/>
      <c r="OWZ173"/>
      <c r="OXA173"/>
      <c r="OXB173"/>
      <c r="OXC173"/>
      <c r="OXD173"/>
      <c r="OXE173"/>
      <c r="OXF173"/>
      <c r="OXG173"/>
      <c r="OXH173"/>
      <c r="OXI173"/>
      <c r="OXJ173"/>
      <c r="OXK173"/>
      <c r="OXL173"/>
      <c r="OXM173"/>
      <c r="OXN173"/>
      <c r="OXO173"/>
      <c r="OXP173"/>
      <c r="OXQ173"/>
      <c r="OXR173"/>
      <c r="OXS173"/>
      <c r="OXT173"/>
      <c r="OXU173"/>
      <c r="OXV173"/>
      <c r="OXW173"/>
      <c r="OXX173"/>
      <c r="OXY173"/>
      <c r="OXZ173"/>
      <c r="OYA173"/>
      <c r="OYB173"/>
      <c r="OYC173"/>
      <c r="OYD173"/>
      <c r="OYE173"/>
      <c r="OYF173"/>
      <c r="OYG173"/>
      <c r="OYH173"/>
      <c r="OYI173"/>
      <c r="OYJ173"/>
      <c r="OYK173"/>
      <c r="OYL173"/>
      <c r="OYM173"/>
      <c r="OYN173"/>
      <c r="OYO173"/>
      <c r="OYP173"/>
      <c r="OYQ173"/>
      <c r="OYR173"/>
      <c r="OYS173"/>
      <c r="OYT173"/>
      <c r="OYU173"/>
      <c r="OYV173"/>
      <c r="OYW173"/>
      <c r="OYX173"/>
      <c r="OYY173"/>
      <c r="OYZ173"/>
      <c r="OZA173"/>
      <c r="OZB173"/>
      <c r="OZC173"/>
      <c r="OZD173"/>
      <c r="OZE173"/>
      <c r="OZF173"/>
      <c r="OZG173"/>
      <c r="OZH173"/>
      <c r="OZI173"/>
      <c r="OZJ173"/>
      <c r="OZK173"/>
      <c r="OZL173"/>
      <c r="OZM173"/>
      <c r="OZN173"/>
      <c r="OZO173"/>
      <c r="OZP173"/>
      <c r="OZQ173"/>
      <c r="OZR173"/>
      <c r="OZS173"/>
      <c r="OZT173"/>
      <c r="OZU173"/>
      <c r="OZV173"/>
      <c r="OZW173"/>
      <c r="OZX173"/>
      <c r="OZY173"/>
      <c r="OZZ173"/>
      <c r="PAA173"/>
      <c r="PAB173"/>
      <c r="PAC173"/>
      <c r="PAD173"/>
      <c r="PAE173"/>
      <c r="PAF173"/>
      <c r="PAG173"/>
      <c r="PAH173"/>
      <c r="PAI173"/>
      <c r="PAJ173"/>
      <c r="PAK173"/>
      <c r="PAL173"/>
      <c r="PAM173"/>
      <c r="PAN173"/>
      <c r="PAO173"/>
      <c r="PAP173"/>
      <c r="PAQ173"/>
      <c r="PAR173"/>
      <c r="PAS173"/>
      <c r="PAT173"/>
      <c r="PAU173"/>
      <c r="PAV173"/>
      <c r="PAW173"/>
      <c r="PAX173"/>
      <c r="PAY173"/>
      <c r="PAZ173"/>
      <c r="PBA173"/>
      <c r="PBB173"/>
      <c r="PBC173"/>
      <c r="PBD173"/>
      <c r="PBE173"/>
      <c r="PBF173"/>
      <c r="PBG173"/>
      <c r="PBH173"/>
      <c r="PBI173"/>
      <c r="PBJ173"/>
      <c r="PBK173"/>
      <c r="PBL173"/>
      <c r="PBM173"/>
      <c r="PBN173"/>
      <c r="PBO173"/>
      <c r="PBP173"/>
      <c r="PBQ173"/>
      <c r="PBR173"/>
      <c r="PBS173"/>
      <c r="PBT173"/>
      <c r="PBU173"/>
      <c r="PBV173"/>
      <c r="PBW173"/>
      <c r="PBX173"/>
      <c r="PBY173"/>
      <c r="PBZ173"/>
      <c r="PCA173"/>
      <c r="PCB173"/>
      <c r="PCC173"/>
      <c r="PCD173"/>
      <c r="PCE173"/>
      <c r="PCF173"/>
      <c r="PCG173"/>
      <c r="PCH173"/>
      <c r="PCI173"/>
      <c r="PCJ173"/>
      <c r="PCK173"/>
      <c r="PCL173"/>
      <c r="PCM173"/>
      <c r="PCN173"/>
      <c r="PCO173"/>
      <c r="PCP173"/>
      <c r="PCQ173"/>
      <c r="PCR173"/>
      <c r="PCS173"/>
      <c r="PCT173"/>
      <c r="PCU173"/>
      <c r="PCV173"/>
      <c r="PCW173"/>
      <c r="PCX173"/>
      <c r="PCY173"/>
      <c r="PCZ173"/>
      <c r="PDA173"/>
      <c r="PDB173"/>
      <c r="PDC173"/>
      <c r="PDD173"/>
      <c r="PDE173"/>
      <c r="PDF173"/>
      <c r="PDG173"/>
      <c r="PDH173"/>
      <c r="PDI173"/>
      <c r="PDJ173"/>
      <c r="PDK173"/>
      <c r="PDL173"/>
      <c r="PDM173"/>
      <c r="PDN173"/>
      <c r="PDO173"/>
      <c r="PDP173"/>
      <c r="PDQ173"/>
      <c r="PDR173"/>
      <c r="PDS173"/>
      <c r="PDT173"/>
      <c r="PDU173"/>
      <c r="PDV173"/>
      <c r="PDW173"/>
      <c r="PDX173"/>
      <c r="PDY173"/>
      <c r="PDZ173"/>
      <c r="PEA173"/>
      <c r="PEB173"/>
      <c r="PEC173"/>
      <c r="PED173"/>
      <c r="PEE173"/>
      <c r="PEF173"/>
      <c r="PEG173"/>
      <c r="PEH173"/>
      <c r="PEI173"/>
      <c r="PEJ173"/>
      <c r="PEK173"/>
      <c r="PEL173"/>
      <c r="PEM173"/>
      <c r="PEN173"/>
      <c r="PEO173"/>
      <c r="PEP173"/>
      <c r="PEQ173"/>
      <c r="PER173"/>
      <c r="PES173"/>
      <c r="PET173"/>
      <c r="PEU173"/>
      <c r="PEV173"/>
      <c r="PEW173"/>
      <c r="PEX173"/>
      <c r="PEY173"/>
      <c r="PEZ173"/>
      <c r="PFA173"/>
      <c r="PFB173"/>
      <c r="PFC173"/>
      <c r="PFD173"/>
      <c r="PFE173"/>
      <c r="PFF173"/>
      <c r="PFG173"/>
      <c r="PFH173"/>
      <c r="PFI173"/>
      <c r="PFJ173"/>
      <c r="PFK173"/>
      <c r="PFL173"/>
      <c r="PFM173"/>
      <c r="PFN173"/>
      <c r="PFO173"/>
      <c r="PFP173"/>
      <c r="PFQ173"/>
      <c r="PFR173"/>
      <c r="PFS173"/>
      <c r="PFT173"/>
      <c r="PFU173"/>
      <c r="PFV173"/>
      <c r="PFW173"/>
      <c r="PFX173"/>
      <c r="PFY173"/>
      <c r="PFZ173"/>
      <c r="PGA173"/>
      <c r="PGB173"/>
      <c r="PGC173"/>
      <c r="PGD173"/>
      <c r="PGE173"/>
      <c r="PGF173"/>
      <c r="PGG173"/>
      <c r="PGH173"/>
      <c r="PGI173"/>
      <c r="PGJ173"/>
      <c r="PGK173"/>
      <c r="PGL173"/>
      <c r="PGM173"/>
      <c r="PGN173"/>
      <c r="PGO173"/>
      <c r="PGP173"/>
      <c r="PGQ173"/>
      <c r="PGR173"/>
      <c r="PGS173"/>
      <c r="PGT173"/>
      <c r="PGU173"/>
      <c r="PGV173"/>
      <c r="PGW173"/>
      <c r="PGX173"/>
      <c r="PGY173"/>
      <c r="PGZ173"/>
      <c r="PHA173"/>
      <c r="PHB173"/>
      <c r="PHC173"/>
      <c r="PHD173"/>
      <c r="PHE173"/>
      <c r="PHF173"/>
      <c r="PHG173"/>
      <c r="PHH173"/>
      <c r="PHI173"/>
      <c r="PHJ173"/>
      <c r="PHK173"/>
      <c r="PHL173"/>
      <c r="PHM173"/>
      <c r="PHN173"/>
      <c r="PHO173"/>
      <c r="PHP173"/>
      <c r="PHQ173"/>
      <c r="PHR173"/>
      <c r="PHS173"/>
      <c r="PHT173"/>
      <c r="PHU173"/>
      <c r="PHV173"/>
      <c r="PHW173"/>
      <c r="PHX173"/>
      <c r="PHY173"/>
      <c r="PHZ173"/>
      <c r="PIA173"/>
      <c r="PIB173"/>
      <c r="PIC173"/>
      <c r="PID173"/>
      <c r="PIE173"/>
      <c r="PIF173"/>
      <c r="PIG173"/>
      <c r="PIH173"/>
      <c r="PII173"/>
      <c r="PIJ173"/>
      <c r="PIK173"/>
      <c r="PIL173"/>
      <c r="PIM173"/>
      <c r="PIN173"/>
      <c r="PIO173"/>
      <c r="PIP173"/>
      <c r="PIQ173"/>
      <c r="PIR173"/>
      <c r="PIS173"/>
      <c r="PIT173"/>
      <c r="PIU173"/>
      <c r="PIV173"/>
      <c r="PIW173"/>
      <c r="PIX173"/>
      <c r="PIY173"/>
      <c r="PIZ173"/>
      <c r="PJA173"/>
      <c r="PJB173"/>
      <c r="PJC173"/>
      <c r="PJD173"/>
      <c r="PJE173"/>
      <c r="PJF173"/>
      <c r="PJG173"/>
      <c r="PJH173"/>
      <c r="PJI173"/>
      <c r="PJJ173"/>
      <c r="PJK173"/>
      <c r="PJL173"/>
      <c r="PJM173"/>
      <c r="PJN173"/>
      <c r="PJO173"/>
      <c r="PJP173"/>
      <c r="PJQ173"/>
      <c r="PJR173"/>
      <c r="PJS173"/>
      <c r="PJT173"/>
      <c r="PJU173"/>
      <c r="PJV173"/>
      <c r="PJW173"/>
      <c r="PJX173"/>
      <c r="PJY173"/>
      <c r="PJZ173"/>
      <c r="PKA173"/>
      <c r="PKB173"/>
      <c r="PKC173"/>
      <c r="PKD173"/>
      <c r="PKE173"/>
      <c r="PKF173"/>
      <c r="PKG173"/>
      <c r="PKH173"/>
      <c r="PKI173"/>
      <c r="PKJ173"/>
      <c r="PKK173"/>
      <c r="PKL173"/>
      <c r="PKM173"/>
      <c r="PKN173"/>
      <c r="PKO173"/>
      <c r="PKP173"/>
      <c r="PKQ173"/>
      <c r="PKR173"/>
      <c r="PKS173"/>
      <c r="PKT173"/>
      <c r="PKU173"/>
      <c r="PKV173"/>
      <c r="PKW173"/>
      <c r="PKX173"/>
      <c r="PKY173"/>
      <c r="PKZ173"/>
      <c r="PLA173"/>
      <c r="PLB173"/>
      <c r="PLC173"/>
      <c r="PLD173"/>
      <c r="PLE173"/>
      <c r="PLF173"/>
      <c r="PLG173"/>
      <c r="PLH173"/>
      <c r="PLI173"/>
      <c r="PLJ173"/>
      <c r="PLK173"/>
      <c r="PLL173"/>
      <c r="PLM173"/>
      <c r="PLN173"/>
      <c r="PLO173"/>
      <c r="PLP173"/>
      <c r="PLQ173"/>
      <c r="PLR173"/>
      <c r="PLS173"/>
      <c r="PLT173"/>
      <c r="PLU173"/>
      <c r="PLV173"/>
      <c r="PLW173"/>
      <c r="PLX173"/>
      <c r="PLY173"/>
      <c r="PLZ173"/>
      <c r="PMA173"/>
      <c r="PMB173"/>
      <c r="PMC173"/>
      <c r="PMD173"/>
      <c r="PME173"/>
      <c r="PMF173"/>
      <c r="PMG173"/>
      <c r="PMH173"/>
      <c r="PMI173"/>
      <c r="PMJ173"/>
      <c r="PMK173"/>
      <c r="PML173"/>
      <c r="PMM173"/>
      <c r="PMN173"/>
      <c r="PMO173"/>
      <c r="PMP173"/>
      <c r="PMQ173"/>
      <c r="PMR173"/>
      <c r="PMS173"/>
      <c r="PMT173"/>
      <c r="PMU173"/>
      <c r="PMV173"/>
      <c r="PMW173"/>
      <c r="PMX173"/>
      <c r="PMY173"/>
      <c r="PMZ173"/>
      <c r="PNA173"/>
      <c r="PNB173"/>
      <c r="PNC173"/>
      <c r="PND173"/>
      <c r="PNE173"/>
      <c r="PNF173"/>
      <c r="PNG173"/>
      <c r="PNH173"/>
      <c r="PNI173"/>
      <c r="PNJ173"/>
      <c r="PNK173"/>
      <c r="PNL173"/>
      <c r="PNM173"/>
      <c r="PNN173"/>
      <c r="PNO173"/>
      <c r="PNP173"/>
      <c r="PNQ173"/>
      <c r="PNR173"/>
      <c r="PNS173"/>
      <c r="PNT173"/>
      <c r="PNU173"/>
      <c r="PNV173"/>
      <c r="PNW173"/>
      <c r="PNX173"/>
      <c r="PNY173"/>
      <c r="PNZ173"/>
      <c r="POA173"/>
      <c r="POB173"/>
      <c r="POC173"/>
      <c r="POD173"/>
      <c r="POE173"/>
      <c r="POF173"/>
      <c r="POG173"/>
      <c r="POH173"/>
      <c r="POI173"/>
      <c r="POJ173"/>
      <c r="POK173"/>
      <c r="POL173"/>
      <c r="POM173"/>
      <c r="PON173"/>
      <c r="POO173"/>
      <c r="POP173"/>
      <c r="POQ173"/>
      <c r="POR173"/>
      <c r="POS173"/>
      <c r="POT173"/>
      <c r="POU173"/>
      <c r="POV173"/>
      <c r="POW173"/>
      <c r="POX173"/>
      <c r="POY173"/>
      <c r="POZ173"/>
      <c r="PPA173"/>
      <c r="PPB173"/>
      <c r="PPC173"/>
      <c r="PPD173"/>
      <c r="PPE173"/>
      <c r="PPF173"/>
      <c r="PPG173"/>
      <c r="PPH173"/>
      <c r="PPI173"/>
      <c r="PPJ173"/>
      <c r="PPK173"/>
      <c r="PPL173"/>
      <c r="PPM173"/>
      <c r="PPN173"/>
      <c r="PPO173"/>
      <c r="PPP173"/>
      <c r="PPQ173"/>
      <c r="PPR173"/>
      <c r="PPS173"/>
      <c r="PPT173"/>
      <c r="PPU173"/>
      <c r="PPV173"/>
      <c r="PPW173"/>
      <c r="PPX173"/>
      <c r="PPY173"/>
      <c r="PPZ173"/>
      <c r="PQA173"/>
      <c r="PQB173"/>
      <c r="PQC173"/>
      <c r="PQD173"/>
      <c r="PQE173"/>
      <c r="PQF173"/>
      <c r="PQG173"/>
      <c r="PQH173"/>
      <c r="PQI173"/>
      <c r="PQJ173"/>
      <c r="PQK173"/>
      <c r="PQL173"/>
      <c r="PQM173"/>
      <c r="PQN173"/>
      <c r="PQO173"/>
      <c r="PQP173"/>
      <c r="PQQ173"/>
      <c r="PQR173"/>
      <c r="PQS173"/>
      <c r="PQT173"/>
      <c r="PQU173"/>
      <c r="PQV173"/>
      <c r="PQW173"/>
      <c r="PQX173"/>
      <c r="PQY173"/>
      <c r="PQZ173"/>
      <c r="PRA173"/>
      <c r="PRB173"/>
      <c r="PRC173"/>
      <c r="PRD173"/>
      <c r="PRE173"/>
      <c r="PRF173"/>
      <c r="PRG173"/>
      <c r="PRH173"/>
      <c r="PRI173"/>
      <c r="PRJ173"/>
      <c r="PRK173"/>
      <c r="PRL173"/>
      <c r="PRM173"/>
      <c r="PRN173"/>
      <c r="PRO173"/>
      <c r="PRP173"/>
      <c r="PRQ173"/>
      <c r="PRR173"/>
      <c r="PRS173"/>
      <c r="PRT173"/>
      <c r="PRU173"/>
      <c r="PRV173"/>
      <c r="PRW173"/>
      <c r="PRX173"/>
      <c r="PRY173"/>
      <c r="PRZ173"/>
      <c r="PSA173"/>
      <c r="PSB173"/>
      <c r="PSC173"/>
      <c r="PSD173"/>
      <c r="PSE173"/>
      <c r="PSF173"/>
      <c r="PSG173"/>
      <c r="PSH173"/>
      <c r="PSI173"/>
      <c r="PSJ173"/>
      <c r="PSK173"/>
      <c r="PSL173"/>
      <c r="PSM173"/>
      <c r="PSN173"/>
      <c r="PSO173"/>
      <c r="PSP173"/>
      <c r="PSQ173"/>
      <c r="PSR173"/>
      <c r="PSS173"/>
      <c r="PST173"/>
      <c r="PSU173"/>
      <c r="PSV173"/>
      <c r="PSW173"/>
      <c r="PSX173"/>
      <c r="PSY173"/>
      <c r="PSZ173"/>
      <c r="PTA173"/>
      <c r="PTB173"/>
      <c r="PTC173"/>
      <c r="PTD173"/>
      <c r="PTE173"/>
      <c r="PTF173"/>
      <c r="PTG173"/>
      <c r="PTH173"/>
      <c r="PTI173"/>
      <c r="PTJ173"/>
      <c r="PTK173"/>
      <c r="PTL173"/>
      <c r="PTM173"/>
      <c r="PTN173"/>
      <c r="PTO173"/>
      <c r="PTP173"/>
      <c r="PTQ173"/>
      <c r="PTR173"/>
      <c r="PTS173"/>
      <c r="PTT173"/>
      <c r="PTU173"/>
      <c r="PTV173"/>
      <c r="PTW173"/>
      <c r="PTX173"/>
      <c r="PTY173"/>
      <c r="PTZ173"/>
      <c r="PUA173"/>
      <c r="PUB173"/>
      <c r="PUC173"/>
      <c r="PUD173"/>
      <c r="PUE173"/>
      <c r="PUF173"/>
      <c r="PUG173"/>
      <c r="PUH173"/>
      <c r="PUI173"/>
      <c r="PUJ173"/>
      <c r="PUK173"/>
      <c r="PUL173"/>
      <c r="PUM173"/>
      <c r="PUN173"/>
      <c r="PUO173"/>
      <c r="PUP173"/>
      <c r="PUQ173"/>
      <c r="PUR173"/>
      <c r="PUS173"/>
      <c r="PUT173"/>
      <c r="PUU173"/>
      <c r="PUV173"/>
      <c r="PUW173"/>
      <c r="PUX173"/>
      <c r="PUY173"/>
      <c r="PUZ173"/>
      <c r="PVA173"/>
      <c r="PVB173"/>
      <c r="PVC173"/>
      <c r="PVD173"/>
      <c r="PVE173"/>
      <c r="PVF173"/>
      <c r="PVG173"/>
      <c r="PVH173"/>
      <c r="PVI173"/>
      <c r="PVJ173"/>
      <c r="PVK173"/>
      <c r="PVL173"/>
      <c r="PVM173"/>
      <c r="PVN173"/>
      <c r="PVO173"/>
      <c r="PVP173"/>
      <c r="PVQ173"/>
      <c r="PVR173"/>
      <c r="PVS173"/>
      <c r="PVT173"/>
      <c r="PVU173"/>
      <c r="PVV173"/>
      <c r="PVW173"/>
      <c r="PVX173"/>
      <c r="PVY173"/>
      <c r="PVZ173"/>
      <c r="PWA173"/>
      <c r="PWB173"/>
      <c r="PWC173"/>
      <c r="PWD173"/>
      <c r="PWE173"/>
      <c r="PWF173"/>
      <c r="PWG173"/>
      <c r="PWH173"/>
      <c r="PWI173"/>
      <c r="PWJ173"/>
      <c r="PWK173"/>
      <c r="PWL173"/>
      <c r="PWM173"/>
      <c r="PWN173"/>
      <c r="PWO173"/>
      <c r="PWP173"/>
      <c r="PWQ173"/>
      <c r="PWR173"/>
      <c r="PWS173"/>
      <c r="PWT173"/>
      <c r="PWU173"/>
      <c r="PWV173"/>
      <c r="PWW173"/>
      <c r="PWX173"/>
      <c r="PWY173"/>
      <c r="PWZ173"/>
      <c r="PXA173"/>
      <c r="PXB173"/>
      <c r="PXC173"/>
      <c r="PXD173"/>
      <c r="PXE173"/>
      <c r="PXF173"/>
      <c r="PXG173"/>
      <c r="PXH173"/>
      <c r="PXI173"/>
      <c r="PXJ173"/>
      <c r="PXK173"/>
      <c r="PXL173"/>
      <c r="PXM173"/>
      <c r="PXN173"/>
      <c r="PXO173"/>
      <c r="PXP173"/>
      <c r="PXQ173"/>
      <c r="PXR173"/>
      <c r="PXS173"/>
      <c r="PXT173"/>
      <c r="PXU173"/>
      <c r="PXV173"/>
      <c r="PXW173"/>
      <c r="PXX173"/>
      <c r="PXY173"/>
      <c r="PXZ173"/>
      <c r="PYA173"/>
      <c r="PYB173"/>
      <c r="PYC173"/>
      <c r="PYD173"/>
      <c r="PYE173"/>
      <c r="PYF173"/>
      <c r="PYG173"/>
      <c r="PYH173"/>
      <c r="PYI173"/>
      <c r="PYJ173"/>
      <c r="PYK173"/>
      <c r="PYL173"/>
      <c r="PYM173"/>
      <c r="PYN173"/>
      <c r="PYO173"/>
      <c r="PYP173"/>
      <c r="PYQ173"/>
      <c r="PYR173"/>
      <c r="PYS173"/>
      <c r="PYT173"/>
      <c r="PYU173"/>
      <c r="PYV173"/>
      <c r="PYW173"/>
      <c r="PYX173"/>
      <c r="PYY173"/>
      <c r="PYZ173"/>
      <c r="PZA173"/>
      <c r="PZB173"/>
      <c r="PZC173"/>
      <c r="PZD173"/>
      <c r="PZE173"/>
      <c r="PZF173"/>
      <c r="PZG173"/>
      <c r="PZH173"/>
      <c r="PZI173"/>
      <c r="PZJ173"/>
      <c r="PZK173"/>
      <c r="PZL173"/>
      <c r="PZM173"/>
      <c r="PZN173"/>
      <c r="PZO173"/>
      <c r="PZP173"/>
      <c r="PZQ173"/>
      <c r="PZR173"/>
      <c r="PZS173"/>
      <c r="PZT173"/>
      <c r="PZU173"/>
      <c r="PZV173"/>
      <c r="PZW173"/>
      <c r="PZX173"/>
      <c r="PZY173"/>
      <c r="PZZ173"/>
      <c r="QAA173"/>
      <c r="QAB173"/>
      <c r="QAC173"/>
      <c r="QAD173"/>
      <c r="QAE173"/>
      <c r="QAF173"/>
      <c r="QAG173"/>
      <c r="QAH173"/>
      <c r="QAI173"/>
      <c r="QAJ173"/>
      <c r="QAK173"/>
      <c r="QAL173"/>
      <c r="QAM173"/>
      <c r="QAN173"/>
      <c r="QAO173"/>
      <c r="QAP173"/>
      <c r="QAQ173"/>
      <c r="QAR173"/>
      <c r="QAS173"/>
      <c r="QAT173"/>
      <c r="QAU173"/>
      <c r="QAV173"/>
      <c r="QAW173"/>
      <c r="QAX173"/>
      <c r="QAY173"/>
      <c r="QAZ173"/>
      <c r="QBA173"/>
      <c r="QBB173"/>
      <c r="QBC173"/>
      <c r="QBD173"/>
      <c r="QBE173"/>
      <c r="QBF173"/>
      <c r="QBG173"/>
      <c r="QBH173"/>
      <c r="QBI173"/>
      <c r="QBJ173"/>
      <c r="QBK173"/>
      <c r="QBL173"/>
      <c r="QBM173"/>
      <c r="QBN173"/>
      <c r="QBO173"/>
      <c r="QBP173"/>
      <c r="QBQ173"/>
      <c r="QBR173"/>
      <c r="QBS173"/>
      <c r="QBT173"/>
      <c r="QBU173"/>
      <c r="QBV173"/>
      <c r="QBW173"/>
      <c r="QBX173"/>
      <c r="QBY173"/>
      <c r="QBZ173"/>
      <c r="QCA173"/>
      <c r="QCB173"/>
      <c r="QCC173"/>
      <c r="QCD173"/>
      <c r="QCE173"/>
      <c r="QCF173"/>
      <c r="QCG173"/>
      <c r="QCH173"/>
      <c r="QCI173"/>
      <c r="QCJ173"/>
      <c r="QCK173"/>
      <c r="QCL173"/>
      <c r="QCM173"/>
      <c r="QCN173"/>
      <c r="QCO173"/>
      <c r="QCP173"/>
      <c r="QCQ173"/>
      <c r="QCR173"/>
      <c r="QCS173"/>
      <c r="QCT173"/>
      <c r="QCU173"/>
      <c r="QCV173"/>
      <c r="QCW173"/>
      <c r="QCX173"/>
      <c r="QCY173"/>
      <c r="QCZ173"/>
      <c r="QDA173"/>
      <c r="QDB173"/>
      <c r="QDC173"/>
      <c r="QDD173"/>
      <c r="QDE173"/>
      <c r="QDF173"/>
      <c r="QDG173"/>
      <c r="QDH173"/>
      <c r="QDI173"/>
      <c r="QDJ173"/>
      <c r="QDK173"/>
      <c r="QDL173"/>
      <c r="QDM173"/>
      <c r="QDN173"/>
      <c r="QDO173"/>
      <c r="QDP173"/>
      <c r="QDQ173"/>
      <c r="QDR173"/>
      <c r="QDS173"/>
      <c r="QDT173"/>
      <c r="QDU173"/>
      <c r="QDV173"/>
      <c r="QDW173"/>
      <c r="QDX173"/>
      <c r="QDY173"/>
      <c r="QDZ173"/>
      <c r="QEA173"/>
      <c r="QEB173"/>
      <c r="QEC173"/>
      <c r="QED173"/>
      <c r="QEE173"/>
      <c r="QEF173"/>
      <c r="QEG173"/>
      <c r="QEH173"/>
      <c r="QEI173"/>
      <c r="QEJ173"/>
      <c r="QEK173"/>
      <c r="QEL173"/>
      <c r="QEM173"/>
      <c r="QEN173"/>
      <c r="QEO173"/>
      <c r="QEP173"/>
      <c r="QEQ173"/>
      <c r="QER173"/>
      <c r="QES173"/>
      <c r="QET173"/>
      <c r="QEU173"/>
      <c r="QEV173"/>
      <c r="QEW173"/>
      <c r="QEX173"/>
      <c r="QEY173"/>
      <c r="QEZ173"/>
      <c r="QFA173"/>
      <c r="QFB173"/>
      <c r="QFC173"/>
      <c r="QFD173"/>
      <c r="QFE173"/>
      <c r="QFF173"/>
      <c r="QFG173"/>
      <c r="QFH173"/>
      <c r="QFI173"/>
      <c r="QFJ173"/>
      <c r="QFK173"/>
      <c r="QFL173"/>
      <c r="QFM173"/>
      <c r="QFN173"/>
      <c r="QFO173"/>
      <c r="QFP173"/>
      <c r="QFQ173"/>
      <c r="QFR173"/>
      <c r="QFS173"/>
      <c r="QFT173"/>
      <c r="QFU173"/>
      <c r="QFV173"/>
      <c r="QFW173"/>
      <c r="QFX173"/>
      <c r="QFY173"/>
      <c r="QFZ173"/>
      <c r="QGA173"/>
      <c r="QGB173"/>
      <c r="QGC173"/>
      <c r="QGD173"/>
      <c r="QGE173"/>
      <c r="QGF173"/>
      <c r="QGG173"/>
      <c r="QGH173"/>
      <c r="QGI173"/>
      <c r="QGJ173"/>
      <c r="QGK173"/>
      <c r="QGL173"/>
      <c r="QGM173"/>
      <c r="QGN173"/>
      <c r="QGO173"/>
      <c r="QGP173"/>
      <c r="QGQ173"/>
      <c r="QGR173"/>
      <c r="QGS173"/>
      <c r="QGT173"/>
      <c r="QGU173"/>
      <c r="QGV173"/>
      <c r="QGW173"/>
      <c r="QGX173"/>
      <c r="QGY173"/>
      <c r="QGZ173"/>
      <c r="QHA173"/>
      <c r="QHB173"/>
      <c r="QHC173"/>
      <c r="QHD173"/>
      <c r="QHE173"/>
      <c r="QHF173"/>
      <c r="QHG173"/>
      <c r="QHH173"/>
      <c r="QHI173"/>
      <c r="QHJ173"/>
      <c r="QHK173"/>
      <c r="QHL173"/>
      <c r="QHM173"/>
      <c r="QHN173"/>
      <c r="QHO173"/>
      <c r="QHP173"/>
      <c r="QHQ173"/>
      <c r="QHR173"/>
      <c r="QHS173"/>
      <c r="QHT173"/>
      <c r="QHU173"/>
      <c r="QHV173"/>
      <c r="QHW173"/>
      <c r="QHX173"/>
      <c r="QHY173"/>
      <c r="QHZ173"/>
      <c r="QIA173"/>
      <c r="QIB173"/>
      <c r="QIC173"/>
      <c r="QID173"/>
      <c r="QIE173"/>
      <c r="QIF173"/>
      <c r="QIG173"/>
      <c r="QIH173"/>
      <c r="QII173"/>
      <c r="QIJ173"/>
      <c r="QIK173"/>
      <c r="QIL173"/>
      <c r="QIM173"/>
      <c r="QIN173"/>
      <c r="QIO173"/>
      <c r="QIP173"/>
      <c r="QIQ173"/>
      <c r="QIR173"/>
      <c r="QIS173"/>
      <c r="QIT173"/>
      <c r="QIU173"/>
      <c r="QIV173"/>
      <c r="QIW173"/>
      <c r="QIX173"/>
      <c r="QIY173"/>
      <c r="QIZ173"/>
      <c r="QJA173"/>
      <c r="QJB173"/>
      <c r="QJC173"/>
      <c r="QJD173"/>
      <c r="QJE173"/>
      <c r="QJF173"/>
      <c r="QJG173"/>
      <c r="QJH173"/>
      <c r="QJI173"/>
      <c r="QJJ173"/>
      <c r="QJK173"/>
      <c r="QJL173"/>
      <c r="QJM173"/>
      <c r="QJN173"/>
      <c r="QJO173"/>
      <c r="QJP173"/>
      <c r="QJQ173"/>
      <c r="QJR173"/>
      <c r="QJS173"/>
      <c r="QJT173"/>
      <c r="QJU173"/>
      <c r="QJV173"/>
      <c r="QJW173"/>
      <c r="QJX173"/>
      <c r="QJY173"/>
      <c r="QJZ173"/>
      <c r="QKA173"/>
      <c r="QKB173"/>
      <c r="QKC173"/>
      <c r="QKD173"/>
      <c r="QKE173"/>
      <c r="QKF173"/>
      <c r="QKG173"/>
      <c r="QKH173"/>
      <c r="QKI173"/>
      <c r="QKJ173"/>
      <c r="QKK173"/>
      <c r="QKL173"/>
      <c r="QKM173"/>
      <c r="QKN173"/>
      <c r="QKO173"/>
      <c r="QKP173"/>
      <c r="QKQ173"/>
      <c r="QKR173"/>
      <c r="QKS173"/>
      <c r="QKT173"/>
      <c r="QKU173"/>
      <c r="QKV173"/>
      <c r="QKW173"/>
      <c r="QKX173"/>
      <c r="QKY173"/>
      <c r="QKZ173"/>
      <c r="QLA173"/>
      <c r="QLB173"/>
      <c r="QLC173"/>
      <c r="QLD173"/>
      <c r="QLE173"/>
      <c r="QLF173"/>
      <c r="QLG173"/>
      <c r="QLH173"/>
      <c r="QLI173"/>
      <c r="QLJ173"/>
      <c r="QLK173"/>
      <c r="QLL173"/>
      <c r="QLM173"/>
      <c r="QLN173"/>
      <c r="QLO173"/>
      <c r="QLP173"/>
      <c r="QLQ173"/>
      <c r="QLR173"/>
      <c r="QLS173"/>
      <c r="QLT173"/>
      <c r="QLU173"/>
      <c r="QLV173"/>
      <c r="QLW173"/>
      <c r="QLX173"/>
      <c r="QLY173"/>
      <c r="QLZ173"/>
      <c r="QMA173"/>
      <c r="QMB173"/>
      <c r="QMC173"/>
      <c r="QMD173"/>
      <c r="QME173"/>
      <c r="QMF173"/>
      <c r="QMG173"/>
      <c r="QMH173"/>
      <c r="QMI173"/>
      <c r="QMJ173"/>
      <c r="QMK173"/>
      <c r="QML173"/>
      <c r="QMM173"/>
      <c r="QMN173"/>
      <c r="QMO173"/>
      <c r="QMP173"/>
      <c r="QMQ173"/>
      <c r="QMR173"/>
      <c r="QMS173"/>
      <c r="QMT173"/>
      <c r="QMU173"/>
      <c r="QMV173"/>
      <c r="QMW173"/>
      <c r="QMX173"/>
      <c r="QMY173"/>
      <c r="QMZ173"/>
      <c r="QNA173"/>
      <c r="QNB173"/>
      <c r="QNC173"/>
      <c r="QND173"/>
      <c r="QNE173"/>
      <c r="QNF173"/>
      <c r="QNG173"/>
      <c r="QNH173"/>
      <c r="QNI173"/>
      <c r="QNJ173"/>
      <c r="QNK173"/>
      <c r="QNL173"/>
      <c r="QNM173"/>
      <c r="QNN173"/>
      <c r="QNO173"/>
      <c r="QNP173"/>
      <c r="QNQ173"/>
      <c r="QNR173"/>
      <c r="QNS173"/>
      <c r="QNT173"/>
      <c r="QNU173"/>
      <c r="QNV173"/>
      <c r="QNW173"/>
      <c r="QNX173"/>
      <c r="QNY173"/>
      <c r="QNZ173"/>
      <c r="QOA173"/>
      <c r="QOB173"/>
      <c r="QOC173"/>
      <c r="QOD173"/>
      <c r="QOE173"/>
      <c r="QOF173"/>
      <c r="QOG173"/>
      <c r="QOH173"/>
      <c r="QOI173"/>
      <c r="QOJ173"/>
      <c r="QOK173"/>
      <c r="QOL173"/>
      <c r="QOM173"/>
      <c r="QON173"/>
      <c r="QOO173"/>
      <c r="QOP173"/>
      <c r="QOQ173"/>
      <c r="QOR173"/>
      <c r="QOS173"/>
      <c r="QOT173"/>
      <c r="QOU173"/>
      <c r="QOV173"/>
      <c r="QOW173"/>
      <c r="QOX173"/>
      <c r="QOY173"/>
      <c r="QOZ173"/>
      <c r="QPA173"/>
      <c r="QPB173"/>
      <c r="QPC173"/>
      <c r="QPD173"/>
      <c r="QPE173"/>
      <c r="QPF173"/>
      <c r="QPG173"/>
      <c r="QPH173"/>
      <c r="QPI173"/>
      <c r="QPJ173"/>
      <c r="QPK173"/>
      <c r="QPL173"/>
      <c r="QPM173"/>
      <c r="QPN173"/>
      <c r="QPO173"/>
      <c r="QPP173"/>
      <c r="QPQ173"/>
      <c r="QPR173"/>
      <c r="QPS173"/>
      <c r="QPT173"/>
      <c r="QPU173"/>
      <c r="QPV173"/>
      <c r="QPW173"/>
      <c r="QPX173"/>
      <c r="QPY173"/>
      <c r="QPZ173"/>
      <c r="QQA173"/>
      <c r="QQB173"/>
      <c r="QQC173"/>
      <c r="QQD173"/>
      <c r="QQE173"/>
      <c r="QQF173"/>
      <c r="QQG173"/>
      <c r="QQH173"/>
      <c r="QQI173"/>
      <c r="QQJ173"/>
      <c r="QQK173"/>
      <c r="QQL173"/>
      <c r="QQM173"/>
      <c r="QQN173"/>
      <c r="QQO173"/>
      <c r="QQP173"/>
      <c r="QQQ173"/>
      <c r="QQR173"/>
      <c r="QQS173"/>
      <c r="QQT173"/>
      <c r="QQU173"/>
      <c r="QQV173"/>
      <c r="QQW173"/>
      <c r="QQX173"/>
      <c r="QQY173"/>
      <c r="QQZ173"/>
      <c r="QRA173"/>
      <c r="QRB173"/>
      <c r="QRC173"/>
      <c r="QRD173"/>
      <c r="QRE173"/>
      <c r="QRF173"/>
      <c r="QRG173"/>
      <c r="QRH173"/>
      <c r="QRI173"/>
      <c r="QRJ173"/>
      <c r="QRK173"/>
      <c r="QRL173"/>
      <c r="QRM173"/>
      <c r="QRN173"/>
      <c r="QRO173"/>
      <c r="QRP173"/>
      <c r="QRQ173"/>
      <c r="QRR173"/>
      <c r="QRS173"/>
      <c r="QRT173"/>
      <c r="QRU173"/>
      <c r="QRV173"/>
      <c r="QRW173"/>
      <c r="QRX173"/>
      <c r="QRY173"/>
      <c r="QRZ173"/>
      <c r="QSA173"/>
      <c r="QSB173"/>
      <c r="QSC173"/>
      <c r="QSD173"/>
      <c r="QSE173"/>
      <c r="QSF173"/>
      <c r="QSG173"/>
      <c r="QSH173"/>
      <c r="QSI173"/>
      <c r="QSJ173"/>
      <c r="QSK173"/>
      <c r="QSL173"/>
      <c r="QSM173"/>
      <c r="QSN173"/>
      <c r="QSO173"/>
      <c r="QSP173"/>
      <c r="QSQ173"/>
      <c r="QSR173"/>
      <c r="QSS173"/>
      <c r="QST173"/>
      <c r="QSU173"/>
      <c r="QSV173"/>
      <c r="QSW173"/>
      <c r="QSX173"/>
      <c r="QSY173"/>
      <c r="QSZ173"/>
      <c r="QTA173"/>
      <c r="QTB173"/>
      <c r="QTC173"/>
      <c r="QTD173"/>
      <c r="QTE173"/>
      <c r="QTF173"/>
      <c r="QTG173"/>
      <c r="QTH173"/>
      <c r="QTI173"/>
      <c r="QTJ173"/>
      <c r="QTK173"/>
      <c r="QTL173"/>
      <c r="QTM173"/>
      <c r="QTN173"/>
      <c r="QTO173"/>
      <c r="QTP173"/>
      <c r="QTQ173"/>
      <c r="QTR173"/>
      <c r="QTS173"/>
      <c r="QTT173"/>
      <c r="QTU173"/>
      <c r="QTV173"/>
      <c r="QTW173"/>
      <c r="QTX173"/>
      <c r="QTY173"/>
      <c r="QTZ173"/>
      <c r="QUA173"/>
      <c r="QUB173"/>
      <c r="QUC173"/>
      <c r="QUD173"/>
      <c r="QUE173"/>
      <c r="QUF173"/>
      <c r="QUG173"/>
      <c r="QUH173"/>
      <c r="QUI173"/>
      <c r="QUJ173"/>
      <c r="QUK173"/>
      <c r="QUL173"/>
      <c r="QUM173"/>
      <c r="QUN173"/>
      <c r="QUO173"/>
      <c r="QUP173"/>
      <c r="QUQ173"/>
      <c r="QUR173"/>
      <c r="QUS173"/>
      <c r="QUT173"/>
      <c r="QUU173"/>
      <c r="QUV173"/>
      <c r="QUW173"/>
      <c r="QUX173"/>
      <c r="QUY173"/>
      <c r="QUZ173"/>
      <c r="QVA173"/>
      <c r="QVB173"/>
      <c r="QVC173"/>
      <c r="QVD173"/>
      <c r="QVE173"/>
      <c r="QVF173"/>
      <c r="QVG173"/>
      <c r="QVH173"/>
      <c r="QVI173"/>
      <c r="QVJ173"/>
      <c r="QVK173"/>
      <c r="QVL173"/>
      <c r="QVM173"/>
      <c r="QVN173"/>
      <c r="QVO173"/>
      <c r="QVP173"/>
      <c r="QVQ173"/>
      <c r="QVR173"/>
      <c r="QVS173"/>
      <c r="QVT173"/>
      <c r="QVU173"/>
      <c r="QVV173"/>
      <c r="QVW173"/>
      <c r="QVX173"/>
      <c r="QVY173"/>
      <c r="QVZ173"/>
      <c r="QWA173"/>
      <c r="QWB173"/>
      <c r="QWC173"/>
      <c r="QWD173"/>
      <c r="QWE173"/>
      <c r="QWF173"/>
      <c r="QWG173"/>
      <c r="QWH173"/>
      <c r="QWI173"/>
      <c r="QWJ173"/>
      <c r="QWK173"/>
      <c r="QWL173"/>
      <c r="QWM173"/>
      <c r="QWN173"/>
      <c r="QWO173"/>
      <c r="QWP173"/>
      <c r="QWQ173"/>
      <c r="QWR173"/>
      <c r="QWS173"/>
      <c r="QWT173"/>
      <c r="QWU173"/>
      <c r="QWV173"/>
      <c r="QWW173"/>
      <c r="QWX173"/>
      <c r="QWY173"/>
      <c r="QWZ173"/>
      <c r="QXA173"/>
      <c r="QXB173"/>
      <c r="QXC173"/>
      <c r="QXD173"/>
      <c r="QXE173"/>
      <c r="QXF173"/>
      <c r="QXG173"/>
      <c r="QXH173"/>
      <c r="QXI173"/>
      <c r="QXJ173"/>
      <c r="QXK173"/>
      <c r="QXL173"/>
      <c r="QXM173"/>
      <c r="QXN173"/>
      <c r="QXO173"/>
      <c r="QXP173"/>
      <c r="QXQ173"/>
      <c r="QXR173"/>
      <c r="QXS173"/>
      <c r="QXT173"/>
      <c r="QXU173"/>
      <c r="QXV173"/>
      <c r="QXW173"/>
      <c r="QXX173"/>
      <c r="QXY173"/>
      <c r="QXZ173"/>
      <c r="QYA173"/>
      <c r="QYB173"/>
      <c r="QYC173"/>
      <c r="QYD173"/>
      <c r="QYE173"/>
      <c r="QYF173"/>
      <c r="QYG173"/>
      <c r="QYH173"/>
      <c r="QYI173"/>
      <c r="QYJ173"/>
      <c r="QYK173"/>
      <c r="QYL173"/>
      <c r="QYM173"/>
      <c r="QYN173"/>
      <c r="QYO173"/>
      <c r="QYP173"/>
      <c r="QYQ173"/>
      <c r="QYR173"/>
      <c r="QYS173"/>
      <c r="QYT173"/>
      <c r="QYU173"/>
      <c r="QYV173"/>
      <c r="QYW173"/>
      <c r="QYX173"/>
      <c r="QYY173"/>
      <c r="QYZ173"/>
      <c r="QZA173"/>
      <c r="QZB173"/>
      <c r="QZC173"/>
      <c r="QZD173"/>
      <c r="QZE173"/>
      <c r="QZF173"/>
      <c r="QZG173"/>
      <c r="QZH173"/>
      <c r="QZI173"/>
      <c r="QZJ173"/>
      <c r="QZK173"/>
      <c r="QZL173"/>
      <c r="QZM173"/>
      <c r="QZN173"/>
      <c r="QZO173"/>
      <c r="QZP173"/>
      <c r="QZQ173"/>
      <c r="QZR173"/>
      <c r="QZS173"/>
      <c r="QZT173"/>
      <c r="QZU173"/>
      <c r="QZV173"/>
      <c r="QZW173"/>
      <c r="QZX173"/>
      <c r="QZY173"/>
      <c r="QZZ173"/>
      <c r="RAA173"/>
      <c r="RAB173"/>
      <c r="RAC173"/>
      <c r="RAD173"/>
      <c r="RAE173"/>
      <c r="RAF173"/>
      <c r="RAG173"/>
      <c r="RAH173"/>
      <c r="RAI173"/>
      <c r="RAJ173"/>
      <c r="RAK173"/>
      <c r="RAL173"/>
      <c r="RAM173"/>
      <c r="RAN173"/>
      <c r="RAO173"/>
      <c r="RAP173"/>
      <c r="RAQ173"/>
      <c r="RAR173"/>
      <c r="RAS173"/>
      <c r="RAT173"/>
      <c r="RAU173"/>
      <c r="RAV173"/>
      <c r="RAW173"/>
      <c r="RAX173"/>
      <c r="RAY173"/>
      <c r="RAZ173"/>
      <c r="RBA173"/>
      <c r="RBB173"/>
      <c r="RBC173"/>
      <c r="RBD173"/>
      <c r="RBE173"/>
      <c r="RBF173"/>
      <c r="RBG173"/>
      <c r="RBH173"/>
      <c r="RBI173"/>
      <c r="RBJ173"/>
      <c r="RBK173"/>
      <c r="RBL173"/>
      <c r="RBM173"/>
      <c r="RBN173"/>
      <c r="RBO173"/>
      <c r="RBP173"/>
      <c r="RBQ173"/>
      <c r="RBR173"/>
      <c r="RBS173"/>
      <c r="RBT173"/>
      <c r="RBU173"/>
      <c r="RBV173"/>
      <c r="RBW173"/>
      <c r="RBX173"/>
      <c r="RBY173"/>
      <c r="RBZ173"/>
      <c r="RCA173"/>
      <c r="RCB173"/>
      <c r="RCC173"/>
      <c r="RCD173"/>
      <c r="RCE173"/>
      <c r="RCF173"/>
      <c r="RCG173"/>
      <c r="RCH173"/>
      <c r="RCI173"/>
      <c r="RCJ173"/>
      <c r="RCK173"/>
      <c r="RCL173"/>
      <c r="RCM173"/>
      <c r="RCN173"/>
      <c r="RCO173"/>
      <c r="RCP173"/>
      <c r="RCQ173"/>
      <c r="RCR173"/>
      <c r="RCS173"/>
      <c r="RCT173"/>
      <c r="RCU173"/>
      <c r="RCV173"/>
      <c r="RCW173"/>
      <c r="RCX173"/>
      <c r="RCY173"/>
      <c r="RCZ173"/>
      <c r="RDA173"/>
      <c r="RDB173"/>
      <c r="RDC173"/>
      <c r="RDD173"/>
      <c r="RDE173"/>
      <c r="RDF173"/>
      <c r="RDG173"/>
      <c r="RDH173"/>
      <c r="RDI173"/>
      <c r="RDJ173"/>
      <c r="RDK173"/>
      <c r="RDL173"/>
      <c r="RDM173"/>
      <c r="RDN173"/>
      <c r="RDO173"/>
      <c r="RDP173"/>
      <c r="RDQ173"/>
      <c r="RDR173"/>
      <c r="RDS173"/>
      <c r="RDT173"/>
      <c r="RDU173"/>
      <c r="RDV173"/>
      <c r="RDW173"/>
      <c r="RDX173"/>
      <c r="RDY173"/>
      <c r="RDZ173"/>
      <c r="REA173"/>
      <c r="REB173"/>
      <c r="REC173"/>
      <c r="RED173"/>
      <c r="REE173"/>
      <c r="REF173"/>
      <c r="REG173"/>
      <c r="REH173"/>
      <c r="REI173"/>
      <c r="REJ173"/>
      <c r="REK173"/>
      <c r="REL173"/>
      <c r="REM173"/>
      <c r="REN173"/>
      <c r="REO173"/>
      <c r="REP173"/>
      <c r="REQ173"/>
      <c r="RER173"/>
      <c r="RES173"/>
      <c r="RET173"/>
      <c r="REU173"/>
      <c r="REV173"/>
      <c r="REW173"/>
      <c r="REX173"/>
      <c r="REY173"/>
      <c r="REZ173"/>
      <c r="RFA173"/>
      <c r="RFB173"/>
      <c r="RFC173"/>
      <c r="RFD173"/>
      <c r="RFE173"/>
      <c r="RFF173"/>
      <c r="RFG173"/>
      <c r="RFH173"/>
      <c r="RFI173"/>
      <c r="RFJ173"/>
      <c r="RFK173"/>
      <c r="RFL173"/>
      <c r="RFM173"/>
      <c r="RFN173"/>
      <c r="RFO173"/>
      <c r="RFP173"/>
      <c r="RFQ173"/>
      <c r="RFR173"/>
      <c r="RFS173"/>
      <c r="RFT173"/>
      <c r="RFU173"/>
      <c r="RFV173"/>
      <c r="RFW173"/>
      <c r="RFX173"/>
      <c r="RFY173"/>
      <c r="RFZ173"/>
      <c r="RGA173"/>
      <c r="RGB173"/>
      <c r="RGC173"/>
      <c r="RGD173"/>
      <c r="RGE173"/>
      <c r="RGF173"/>
      <c r="RGG173"/>
      <c r="RGH173"/>
      <c r="RGI173"/>
      <c r="RGJ173"/>
      <c r="RGK173"/>
      <c r="RGL173"/>
      <c r="RGM173"/>
      <c r="RGN173"/>
      <c r="RGO173"/>
      <c r="RGP173"/>
      <c r="RGQ173"/>
      <c r="RGR173"/>
      <c r="RGS173"/>
      <c r="RGT173"/>
      <c r="RGU173"/>
      <c r="RGV173"/>
      <c r="RGW173"/>
      <c r="RGX173"/>
      <c r="RGY173"/>
      <c r="RGZ173"/>
      <c r="RHA173"/>
      <c r="RHB173"/>
      <c r="RHC173"/>
      <c r="RHD173"/>
      <c r="RHE173"/>
      <c r="RHF173"/>
      <c r="RHG173"/>
      <c r="RHH173"/>
      <c r="RHI173"/>
      <c r="RHJ173"/>
      <c r="RHK173"/>
      <c r="RHL173"/>
      <c r="RHM173"/>
      <c r="RHN173"/>
      <c r="RHO173"/>
      <c r="RHP173"/>
      <c r="RHQ173"/>
      <c r="RHR173"/>
      <c r="RHS173"/>
      <c r="RHT173"/>
      <c r="RHU173"/>
      <c r="RHV173"/>
      <c r="RHW173"/>
      <c r="RHX173"/>
      <c r="RHY173"/>
      <c r="RHZ173"/>
      <c r="RIA173"/>
      <c r="RIB173"/>
      <c r="RIC173"/>
      <c r="RID173"/>
      <c r="RIE173"/>
      <c r="RIF173"/>
      <c r="RIG173"/>
      <c r="RIH173"/>
      <c r="RII173"/>
      <c r="RIJ173"/>
      <c r="RIK173"/>
      <c r="RIL173"/>
      <c r="RIM173"/>
      <c r="RIN173"/>
      <c r="RIO173"/>
      <c r="RIP173"/>
      <c r="RIQ173"/>
      <c r="RIR173"/>
      <c r="RIS173"/>
      <c r="RIT173"/>
      <c r="RIU173"/>
      <c r="RIV173"/>
      <c r="RIW173"/>
      <c r="RIX173"/>
      <c r="RIY173"/>
      <c r="RIZ173"/>
      <c r="RJA173"/>
      <c r="RJB173"/>
      <c r="RJC173"/>
      <c r="RJD173"/>
      <c r="RJE173"/>
      <c r="RJF173"/>
      <c r="RJG173"/>
      <c r="RJH173"/>
      <c r="RJI173"/>
      <c r="RJJ173"/>
      <c r="RJK173"/>
      <c r="RJL173"/>
      <c r="RJM173"/>
      <c r="RJN173"/>
      <c r="RJO173"/>
      <c r="RJP173"/>
      <c r="RJQ173"/>
      <c r="RJR173"/>
      <c r="RJS173"/>
      <c r="RJT173"/>
      <c r="RJU173"/>
      <c r="RJV173"/>
      <c r="RJW173"/>
      <c r="RJX173"/>
      <c r="RJY173"/>
      <c r="RJZ173"/>
      <c r="RKA173"/>
      <c r="RKB173"/>
      <c r="RKC173"/>
      <c r="RKD173"/>
      <c r="RKE173"/>
      <c r="RKF173"/>
      <c r="RKG173"/>
      <c r="RKH173"/>
      <c r="RKI173"/>
      <c r="RKJ173"/>
      <c r="RKK173"/>
      <c r="RKL173"/>
      <c r="RKM173"/>
      <c r="RKN173"/>
      <c r="RKO173"/>
      <c r="RKP173"/>
      <c r="RKQ173"/>
      <c r="RKR173"/>
      <c r="RKS173"/>
      <c r="RKT173"/>
      <c r="RKU173"/>
      <c r="RKV173"/>
      <c r="RKW173"/>
      <c r="RKX173"/>
      <c r="RKY173"/>
      <c r="RKZ173"/>
      <c r="RLA173"/>
      <c r="RLB173"/>
      <c r="RLC173"/>
      <c r="RLD173"/>
      <c r="RLE173"/>
      <c r="RLF173"/>
      <c r="RLG173"/>
      <c r="RLH173"/>
      <c r="RLI173"/>
      <c r="RLJ173"/>
      <c r="RLK173"/>
      <c r="RLL173"/>
      <c r="RLM173"/>
      <c r="RLN173"/>
      <c r="RLO173"/>
      <c r="RLP173"/>
      <c r="RLQ173"/>
      <c r="RLR173"/>
      <c r="RLS173"/>
      <c r="RLT173"/>
      <c r="RLU173"/>
      <c r="RLV173"/>
      <c r="RLW173"/>
      <c r="RLX173"/>
      <c r="RLY173"/>
      <c r="RLZ173"/>
      <c r="RMA173"/>
      <c r="RMB173"/>
      <c r="RMC173"/>
      <c r="RMD173"/>
      <c r="RME173"/>
      <c r="RMF173"/>
      <c r="RMG173"/>
      <c r="RMH173"/>
      <c r="RMI173"/>
      <c r="RMJ173"/>
      <c r="RMK173"/>
      <c r="RML173"/>
      <c r="RMM173"/>
      <c r="RMN173"/>
      <c r="RMO173"/>
      <c r="RMP173"/>
      <c r="RMQ173"/>
      <c r="RMR173"/>
      <c r="RMS173"/>
      <c r="RMT173"/>
      <c r="RMU173"/>
      <c r="RMV173"/>
      <c r="RMW173"/>
      <c r="RMX173"/>
      <c r="RMY173"/>
      <c r="RMZ173"/>
      <c r="RNA173"/>
      <c r="RNB173"/>
      <c r="RNC173"/>
      <c r="RND173"/>
      <c r="RNE173"/>
      <c r="RNF173"/>
      <c r="RNG173"/>
      <c r="RNH173"/>
      <c r="RNI173"/>
      <c r="RNJ173"/>
      <c r="RNK173"/>
      <c r="RNL173"/>
      <c r="RNM173"/>
      <c r="RNN173"/>
      <c r="RNO173"/>
      <c r="RNP173"/>
      <c r="RNQ173"/>
      <c r="RNR173"/>
      <c r="RNS173"/>
      <c r="RNT173"/>
      <c r="RNU173"/>
      <c r="RNV173"/>
      <c r="RNW173"/>
      <c r="RNX173"/>
      <c r="RNY173"/>
      <c r="RNZ173"/>
      <c r="ROA173"/>
      <c r="ROB173"/>
      <c r="ROC173"/>
      <c r="ROD173"/>
      <c r="ROE173"/>
      <c r="ROF173"/>
      <c r="ROG173"/>
      <c r="ROH173"/>
      <c r="ROI173"/>
      <c r="ROJ173"/>
      <c r="ROK173"/>
      <c r="ROL173"/>
      <c r="ROM173"/>
      <c r="RON173"/>
      <c r="ROO173"/>
      <c r="ROP173"/>
      <c r="ROQ173"/>
      <c r="ROR173"/>
      <c r="ROS173"/>
      <c r="ROT173"/>
      <c r="ROU173"/>
      <c r="ROV173"/>
      <c r="ROW173"/>
      <c r="ROX173"/>
      <c r="ROY173"/>
      <c r="ROZ173"/>
      <c r="RPA173"/>
      <c r="RPB173"/>
      <c r="RPC173"/>
      <c r="RPD173"/>
      <c r="RPE173"/>
      <c r="RPF173"/>
      <c r="RPG173"/>
      <c r="RPH173"/>
      <c r="RPI173"/>
      <c r="RPJ173"/>
      <c r="RPK173"/>
      <c r="RPL173"/>
      <c r="RPM173"/>
      <c r="RPN173"/>
      <c r="RPO173"/>
      <c r="RPP173"/>
      <c r="RPQ173"/>
      <c r="RPR173"/>
      <c r="RPS173"/>
      <c r="RPT173"/>
      <c r="RPU173"/>
      <c r="RPV173"/>
      <c r="RPW173"/>
      <c r="RPX173"/>
      <c r="RPY173"/>
      <c r="RPZ173"/>
      <c r="RQA173"/>
      <c r="RQB173"/>
      <c r="RQC173"/>
      <c r="RQD173"/>
      <c r="RQE173"/>
      <c r="RQF173"/>
      <c r="RQG173"/>
      <c r="RQH173"/>
      <c r="RQI173"/>
      <c r="RQJ173"/>
      <c r="RQK173"/>
      <c r="RQL173"/>
      <c r="RQM173"/>
      <c r="RQN173"/>
      <c r="RQO173"/>
      <c r="RQP173"/>
      <c r="RQQ173"/>
      <c r="RQR173"/>
      <c r="RQS173"/>
      <c r="RQT173"/>
      <c r="RQU173"/>
      <c r="RQV173"/>
      <c r="RQW173"/>
      <c r="RQX173"/>
      <c r="RQY173"/>
      <c r="RQZ173"/>
      <c r="RRA173"/>
      <c r="RRB173"/>
      <c r="RRC173"/>
      <c r="RRD173"/>
      <c r="RRE173"/>
      <c r="RRF173"/>
      <c r="RRG173"/>
      <c r="RRH173"/>
      <c r="RRI173"/>
      <c r="RRJ173"/>
      <c r="RRK173"/>
      <c r="RRL173"/>
      <c r="RRM173"/>
      <c r="RRN173"/>
      <c r="RRO173"/>
      <c r="RRP173"/>
      <c r="RRQ173"/>
      <c r="RRR173"/>
      <c r="RRS173"/>
      <c r="RRT173"/>
      <c r="RRU173"/>
      <c r="RRV173"/>
      <c r="RRW173"/>
      <c r="RRX173"/>
      <c r="RRY173"/>
      <c r="RRZ173"/>
      <c r="RSA173"/>
      <c r="RSB173"/>
      <c r="RSC173"/>
      <c r="RSD173"/>
      <c r="RSE173"/>
      <c r="RSF173"/>
      <c r="RSG173"/>
      <c r="RSH173"/>
      <c r="RSI173"/>
      <c r="RSJ173"/>
      <c r="RSK173"/>
      <c r="RSL173"/>
      <c r="RSM173"/>
      <c r="RSN173"/>
      <c r="RSO173"/>
      <c r="RSP173"/>
      <c r="RSQ173"/>
      <c r="RSR173"/>
      <c r="RSS173"/>
      <c r="RST173"/>
      <c r="RSU173"/>
      <c r="RSV173"/>
      <c r="RSW173"/>
      <c r="RSX173"/>
      <c r="RSY173"/>
      <c r="RSZ173"/>
      <c r="RTA173"/>
      <c r="RTB173"/>
      <c r="RTC173"/>
      <c r="RTD173"/>
      <c r="RTE173"/>
      <c r="RTF173"/>
      <c r="RTG173"/>
      <c r="RTH173"/>
      <c r="RTI173"/>
      <c r="RTJ173"/>
      <c r="RTK173"/>
      <c r="RTL173"/>
      <c r="RTM173"/>
      <c r="RTN173"/>
      <c r="RTO173"/>
      <c r="RTP173"/>
      <c r="RTQ173"/>
      <c r="RTR173"/>
      <c r="RTS173"/>
      <c r="RTT173"/>
      <c r="RTU173"/>
      <c r="RTV173"/>
      <c r="RTW173"/>
      <c r="RTX173"/>
      <c r="RTY173"/>
      <c r="RTZ173"/>
      <c r="RUA173"/>
      <c r="RUB173"/>
      <c r="RUC173"/>
      <c r="RUD173"/>
      <c r="RUE173"/>
      <c r="RUF173"/>
      <c r="RUG173"/>
      <c r="RUH173"/>
      <c r="RUI173"/>
      <c r="RUJ173"/>
      <c r="RUK173"/>
      <c r="RUL173"/>
      <c r="RUM173"/>
      <c r="RUN173"/>
      <c r="RUO173"/>
      <c r="RUP173"/>
      <c r="RUQ173"/>
      <c r="RUR173"/>
      <c r="RUS173"/>
      <c r="RUT173"/>
      <c r="RUU173"/>
      <c r="RUV173"/>
      <c r="RUW173"/>
      <c r="RUX173"/>
      <c r="RUY173"/>
      <c r="RUZ173"/>
      <c r="RVA173"/>
      <c r="RVB173"/>
      <c r="RVC173"/>
      <c r="RVD173"/>
      <c r="RVE173"/>
      <c r="RVF173"/>
      <c r="RVG173"/>
      <c r="RVH173"/>
      <c r="RVI173"/>
      <c r="RVJ173"/>
      <c r="RVK173"/>
      <c r="RVL173"/>
      <c r="RVM173"/>
      <c r="RVN173"/>
      <c r="RVO173"/>
      <c r="RVP173"/>
      <c r="RVQ173"/>
      <c r="RVR173"/>
      <c r="RVS173"/>
      <c r="RVT173"/>
      <c r="RVU173"/>
      <c r="RVV173"/>
      <c r="RVW173"/>
      <c r="RVX173"/>
      <c r="RVY173"/>
      <c r="RVZ173"/>
      <c r="RWA173"/>
      <c r="RWB173"/>
      <c r="RWC173"/>
      <c r="RWD173"/>
      <c r="RWE173"/>
      <c r="RWF173"/>
      <c r="RWG173"/>
      <c r="RWH173"/>
      <c r="RWI173"/>
      <c r="RWJ173"/>
      <c r="RWK173"/>
      <c r="RWL173"/>
      <c r="RWM173"/>
      <c r="RWN173"/>
      <c r="RWO173"/>
      <c r="RWP173"/>
      <c r="RWQ173"/>
      <c r="RWR173"/>
      <c r="RWS173"/>
      <c r="RWT173"/>
      <c r="RWU173"/>
      <c r="RWV173"/>
      <c r="RWW173"/>
      <c r="RWX173"/>
      <c r="RWY173"/>
      <c r="RWZ173"/>
      <c r="RXA173"/>
      <c r="RXB173"/>
      <c r="RXC173"/>
      <c r="RXD173"/>
      <c r="RXE173"/>
      <c r="RXF173"/>
      <c r="RXG173"/>
      <c r="RXH173"/>
      <c r="RXI173"/>
      <c r="RXJ173"/>
      <c r="RXK173"/>
      <c r="RXL173"/>
      <c r="RXM173"/>
      <c r="RXN173"/>
      <c r="RXO173"/>
      <c r="RXP173"/>
      <c r="RXQ173"/>
      <c r="RXR173"/>
      <c r="RXS173"/>
      <c r="RXT173"/>
      <c r="RXU173"/>
      <c r="RXV173"/>
      <c r="RXW173"/>
      <c r="RXX173"/>
      <c r="RXY173"/>
      <c r="RXZ173"/>
      <c r="RYA173"/>
      <c r="RYB173"/>
      <c r="RYC173"/>
      <c r="RYD173"/>
      <c r="RYE173"/>
      <c r="RYF173"/>
      <c r="RYG173"/>
      <c r="RYH173"/>
      <c r="RYI173"/>
      <c r="RYJ173"/>
      <c r="RYK173"/>
      <c r="RYL173"/>
      <c r="RYM173"/>
      <c r="RYN173"/>
      <c r="RYO173"/>
      <c r="RYP173"/>
      <c r="RYQ173"/>
      <c r="RYR173"/>
      <c r="RYS173"/>
      <c r="RYT173"/>
      <c r="RYU173"/>
      <c r="RYV173"/>
      <c r="RYW173"/>
      <c r="RYX173"/>
      <c r="RYY173"/>
      <c r="RYZ173"/>
      <c r="RZA173"/>
      <c r="RZB173"/>
      <c r="RZC173"/>
      <c r="RZD173"/>
      <c r="RZE173"/>
      <c r="RZF173"/>
      <c r="RZG173"/>
      <c r="RZH173"/>
      <c r="RZI173"/>
      <c r="RZJ173"/>
      <c r="RZK173"/>
      <c r="RZL173"/>
      <c r="RZM173"/>
      <c r="RZN173"/>
      <c r="RZO173"/>
      <c r="RZP173"/>
      <c r="RZQ173"/>
      <c r="RZR173"/>
      <c r="RZS173"/>
      <c r="RZT173"/>
      <c r="RZU173"/>
      <c r="RZV173"/>
      <c r="RZW173"/>
      <c r="RZX173"/>
      <c r="RZY173"/>
      <c r="RZZ173"/>
      <c r="SAA173"/>
      <c r="SAB173"/>
      <c r="SAC173"/>
      <c r="SAD173"/>
      <c r="SAE173"/>
      <c r="SAF173"/>
      <c r="SAG173"/>
      <c r="SAH173"/>
      <c r="SAI173"/>
      <c r="SAJ173"/>
      <c r="SAK173"/>
      <c r="SAL173"/>
      <c r="SAM173"/>
      <c r="SAN173"/>
      <c r="SAO173"/>
      <c r="SAP173"/>
      <c r="SAQ173"/>
      <c r="SAR173"/>
      <c r="SAS173"/>
      <c r="SAT173"/>
      <c r="SAU173"/>
      <c r="SAV173"/>
      <c r="SAW173"/>
      <c r="SAX173"/>
      <c r="SAY173"/>
      <c r="SAZ173"/>
      <c r="SBA173"/>
      <c r="SBB173"/>
      <c r="SBC173"/>
      <c r="SBD173"/>
      <c r="SBE173"/>
      <c r="SBF173"/>
      <c r="SBG173"/>
      <c r="SBH173"/>
      <c r="SBI173"/>
      <c r="SBJ173"/>
      <c r="SBK173"/>
      <c r="SBL173"/>
      <c r="SBM173"/>
      <c r="SBN173"/>
      <c r="SBO173"/>
      <c r="SBP173"/>
      <c r="SBQ173"/>
      <c r="SBR173"/>
      <c r="SBS173"/>
      <c r="SBT173"/>
      <c r="SBU173"/>
      <c r="SBV173"/>
      <c r="SBW173"/>
      <c r="SBX173"/>
      <c r="SBY173"/>
      <c r="SBZ173"/>
      <c r="SCA173"/>
      <c r="SCB173"/>
      <c r="SCC173"/>
      <c r="SCD173"/>
      <c r="SCE173"/>
      <c r="SCF173"/>
      <c r="SCG173"/>
      <c r="SCH173"/>
      <c r="SCI173"/>
      <c r="SCJ173"/>
      <c r="SCK173"/>
      <c r="SCL173"/>
      <c r="SCM173"/>
      <c r="SCN173"/>
      <c r="SCO173"/>
      <c r="SCP173"/>
      <c r="SCQ173"/>
      <c r="SCR173"/>
      <c r="SCS173"/>
      <c r="SCT173"/>
      <c r="SCU173"/>
      <c r="SCV173"/>
      <c r="SCW173"/>
      <c r="SCX173"/>
      <c r="SCY173"/>
      <c r="SCZ173"/>
      <c r="SDA173"/>
      <c r="SDB173"/>
      <c r="SDC173"/>
      <c r="SDD173"/>
      <c r="SDE173"/>
      <c r="SDF173"/>
      <c r="SDG173"/>
      <c r="SDH173"/>
      <c r="SDI173"/>
      <c r="SDJ173"/>
      <c r="SDK173"/>
      <c r="SDL173"/>
      <c r="SDM173"/>
      <c r="SDN173"/>
      <c r="SDO173"/>
      <c r="SDP173"/>
      <c r="SDQ173"/>
      <c r="SDR173"/>
      <c r="SDS173"/>
      <c r="SDT173"/>
      <c r="SDU173"/>
      <c r="SDV173"/>
      <c r="SDW173"/>
      <c r="SDX173"/>
      <c r="SDY173"/>
      <c r="SDZ173"/>
      <c r="SEA173"/>
      <c r="SEB173"/>
      <c r="SEC173"/>
      <c r="SED173"/>
      <c r="SEE173"/>
      <c r="SEF173"/>
      <c r="SEG173"/>
      <c r="SEH173"/>
      <c r="SEI173"/>
      <c r="SEJ173"/>
      <c r="SEK173"/>
      <c r="SEL173"/>
      <c r="SEM173"/>
      <c r="SEN173"/>
      <c r="SEO173"/>
      <c r="SEP173"/>
      <c r="SEQ173"/>
      <c r="SER173"/>
      <c r="SES173"/>
      <c r="SET173"/>
      <c r="SEU173"/>
      <c r="SEV173"/>
      <c r="SEW173"/>
      <c r="SEX173"/>
      <c r="SEY173"/>
      <c r="SEZ173"/>
      <c r="SFA173"/>
      <c r="SFB173"/>
      <c r="SFC173"/>
      <c r="SFD173"/>
      <c r="SFE173"/>
      <c r="SFF173"/>
      <c r="SFG173"/>
      <c r="SFH173"/>
      <c r="SFI173"/>
      <c r="SFJ173"/>
      <c r="SFK173"/>
      <c r="SFL173"/>
      <c r="SFM173"/>
      <c r="SFN173"/>
      <c r="SFO173"/>
      <c r="SFP173"/>
      <c r="SFQ173"/>
      <c r="SFR173"/>
      <c r="SFS173"/>
      <c r="SFT173"/>
      <c r="SFU173"/>
      <c r="SFV173"/>
      <c r="SFW173"/>
      <c r="SFX173"/>
      <c r="SFY173"/>
      <c r="SFZ173"/>
      <c r="SGA173"/>
      <c r="SGB173"/>
      <c r="SGC173"/>
      <c r="SGD173"/>
      <c r="SGE173"/>
      <c r="SGF173"/>
      <c r="SGG173"/>
      <c r="SGH173"/>
      <c r="SGI173"/>
      <c r="SGJ173"/>
      <c r="SGK173"/>
      <c r="SGL173"/>
      <c r="SGM173"/>
      <c r="SGN173"/>
      <c r="SGO173"/>
      <c r="SGP173"/>
      <c r="SGQ173"/>
      <c r="SGR173"/>
      <c r="SGS173"/>
      <c r="SGT173"/>
      <c r="SGU173"/>
      <c r="SGV173"/>
      <c r="SGW173"/>
      <c r="SGX173"/>
      <c r="SGY173"/>
      <c r="SGZ173"/>
      <c r="SHA173"/>
      <c r="SHB173"/>
      <c r="SHC173"/>
      <c r="SHD173"/>
      <c r="SHE173"/>
      <c r="SHF173"/>
      <c r="SHG173"/>
      <c r="SHH173"/>
      <c r="SHI173"/>
      <c r="SHJ173"/>
      <c r="SHK173"/>
      <c r="SHL173"/>
      <c r="SHM173"/>
      <c r="SHN173"/>
      <c r="SHO173"/>
      <c r="SHP173"/>
      <c r="SHQ173"/>
      <c r="SHR173"/>
      <c r="SHS173"/>
      <c r="SHT173"/>
      <c r="SHU173"/>
      <c r="SHV173"/>
      <c r="SHW173"/>
      <c r="SHX173"/>
      <c r="SHY173"/>
      <c r="SHZ173"/>
      <c r="SIA173"/>
      <c r="SIB173"/>
      <c r="SIC173"/>
      <c r="SID173"/>
      <c r="SIE173"/>
      <c r="SIF173"/>
      <c r="SIG173"/>
      <c r="SIH173"/>
      <c r="SII173"/>
      <c r="SIJ173"/>
      <c r="SIK173"/>
      <c r="SIL173"/>
      <c r="SIM173"/>
      <c r="SIN173"/>
      <c r="SIO173"/>
      <c r="SIP173"/>
      <c r="SIQ173"/>
      <c r="SIR173"/>
      <c r="SIS173"/>
      <c r="SIT173"/>
      <c r="SIU173"/>
      <c r="SIV173"/>
      <c r="SIW173"/>
      <c r="SIX173"/>
      <c r="SIY173"/>
      <c r="SIZ173"/>
      <c r="SJA173"/>
      <c r="SJB173"/>
      <c r="SJC173"/>
      <c r="SJD173"/>
      <c r="SJE173"/>
      <c r="SJF173"/>
      <c r="SJG173"/>
      <c r="SJH173"/>
      <c r="SJI173"/>
      <c r="SJJ173"/>
      <c r="SJK173"/>
      <c r="SJL173"/>
      <c r="SJM173"/>
      <c r="SJN173"/>
      <c r="SJO173"/>
      <c r="SJP173"/>
      <c r="SJQ173"/>
      <c r="SJR173"/>
      <c r="SJS173"/>
      <c r="SJT173"/>
      <c r="SJU173"/>
      <c r="SJV173"/>
      <c r="SJW173"/>
      <c r="SJX173"/>
      <c r="SJY173"/>
      <c r="SJZ173"/>
      <c r="SKA173"/>
      <c r="SKB173"/>
      <c r="SKC173"/>
      <c r="SKD173"/>
      <c r="SKE173"/>
      <c r="SKF173"/>
      <c r="SKG173"/>
      <c r="SKH173"/>
      <c r="SKI173"/>
      <c r="SKJ173"/>
      <c r="SKK173"/>
      <c r="SKL173"/>
      <c r="SKM173"/>
      <c r="SKN173"/>
      <c r="SKO173"/>
      <c r="SKP173"/>
      <c r="SKQ173"/>
      <c r="SKR173"/>
      <c r="SKS173"/>
      <c r="SKT173"/>
      <c r="SKU173"/>
      <c r="SKV173"/>
      <c r="SKW173"/>
      <c r="SKX173"/>
      <c r="SKY173"/>
      <c r="SKZ173"/>
      <c r="SLA173"/>
      <c r="SLB173"/>
      <c r="SLC173"/>
      <c r="SLD173"/>
      <c r="SLE173"/>
      <c r="SLF173"/>
      <c r="SLG173"/>
      <c r="SLH173"/>
      <c r="SLI173"/>
      <c r="SLJ173"/>
      <c r="SLK173"/>
      <c r="SLL173"/>
      <c r="SLM173"/>
      <c r="SLN173"/>
      <c r="SLO173"/>
      <c r="SLP173"/>
      <c r="SLQ173"/>
      <c r="SLR173"/>
      <c r="SLS173"/>
      <c r="SLT173"/>
      <c r="SLU173"/>
      <c r="SLV173"/>
      <c r="SLW173"/>
      <c r="SLX173"/>
      <c r="SLY173"/>
      <c r="SLZ173"/>
      <c r="SMA173"/>
      <c r="SMB173"/>
      <c r="SMC173"/>
      <c r="SMD173"/>
      <c r="SME173"/>
      <c r="SMF173"/>
      <c r="SMG173"/>
      <c r="SMH173"/>
      <c r="SMI173"/>
      <c r="SMJ173"/>
      <c r="SMK173"/>
      <c r="SML173"/>
      <c r="SMM173"/>
      <c r="SMN173"/>
      <c r="SMO173"/>
      <c r="SMP173"/>
      <c r="SMQ173"/>
      <c r="SMR173"/>
      <c r="SMS173"/>
      <c r="SMT173"/>
      <c r="SMU173"/>
      <c r="SMV173"/>
      <c r="SMW173"/>
      <c r="SMX173"/>
      <c r="SMY173"/>
      <c r="SMZ173"/>
      <c r="SNA173"/>
      <c r="SNB173"/>
      <c r="SNC173"/>
      <c r="SND173"/>
      <c r="SNE173"/>
      <c r="SNF173"/>
      <c r="SNG173"/>
      <c r="SNH173"/>
      <c r="SNI173"/>
      <c r="SNJ173"/>
      <c r="SNK173"/>
      <c r="SNL173"/>
      <c r="SNM173"/>
      <c r="SNN173"/>
      <c r="SNO173"/>
      <c r="SNP173"/>
      <c r="SNQ173"/>
      <c r="SNR173"/>
      <c r="SNS173"/>
      <c r="SNT173"/>
      <c r="SNU173"/>
      <c r="SNV173"/>
      <c r="SNW173"/>
      <c r="SNX173"/>
      <c r="SNY173"/>
      <c r="SNZ173"/>
      <c r="SOA173"/>
      <c r="SOB173"/>
      <c r="SOC173"/>
      <c r="SOD173"/>
      <c r="SOE173"/>
      <c r="SOF173"/>
      <c r="SOG173"/>
      <c r="SOH173"/>
      <c r="SOI173"/>
      <c r="SOJ173"/>
      <c r="SOK173"/>
      <c r="SOL173"/>
      <c r="SOM173"/>
      <c r="SON173"/>
      <c r="SOO173"/>
      <c r="SOP173"/>
      <c r="SOQ173"/>
      <c r="SOR173"/>
      <c r="SOS173"/>
      <c r="SOT173"/>
      <c r="SOU173"/>
      <c r="SOV173"/>
      <c r="SOW173"/>
      <c r="SOX173"/>
      <c r="SOY173"/>
      <c r="SOZ173"/>
      <c r="SPA173"/>
      <c r="SPB173"/>
      <c r="SPC173"/>
      <c r="SPD173"/>
      <c r="SPE173"/>
      <c r="SPF173"/>
      <c r="SPG173"/>
      <c r="SPH173"/>
      <c r="SPI173"/>
      <c r="SPJ173"/>
      <c r="SPK173"/>
      <c r="SPL173"/>
      <c r="SPM173"/>
      <c r="SPN173"/>
      <c r="SPO173"/>
      <c r="SPP173"/>
      <c r="SPQ173"/>
      <c r="SPR173"/>
      <c r="SPS173"/>
      <c r="SPT173"/>
      <c r="SPU173"/>
      <c r="SPV173"/>
      <c r="SPW173"/>
      <c r="SPX173"/>
      <c r="SPY173"/>
      <c r="SPZ173"/>
      <c r="SQA173"/>
      <c r="SQB173"/>
      <c r="SQC173"/>
      <c r="SQD173"/>
      <c r="SQE173"/>
      <c r="SQF173"/>
      <c r="SQG173"/>
      <c r="SQH173"/>
      <c r="SQI173"/>
      <c r="SQJ173"/>
      <c r="SQK173"/>
      <c r="SQL173"/>
      <c r="SQM173"/>
      <c r="SQN173"/>
      <c r="SQO173"/>
      <c r="SQP173"/>
      <c r="SQQ173"/>
      <c r="SQR173"/>
      <c r="SQS173"/>
      <c r="SQT173"/>
      <c r="SQU173"/>
      <c r="SQV173"/>
      <c r="SQW173"/>
      <c r="SQX173"/>
      <c r="SQY173"/>
      <c r="SQZ173"/>
      <c r="SRA173"/>
      <c r="SRB173"/>
      <c r="SRC173"/>
      <c r="SRD173"/>
      <c r="SRE173"/>
      <c r="SRF173"/>
      <c r="SRG173"/>
      <c r="SRH173"/>
      <c r="SRI173"/>
      <c r="SRJ173"/>
      <c r="SRK173"/>
      <c r="SRL173"/>
      <c r="SRM173"/>
      <c r="SRN173"/>
      <c r="SRO173"/>
      <c r="SRP173"/>
      <c r="SRQ173"/>
      <c r="SRR173"/>
      <c r="SRS173"/>
      <c r="SRT173"/>
      <c r="SRU173"/>
      <c r="SRV173"/>
      <c r="SRW173"/>
      <c r="SRX173"/>
      <c r="SRY173"/>
      <c r="SRZ173"/>
      <c r="SSA173"/>
      <c r="SSB173"/>
      <c r="SSC173"/>
      <c r="SSD173"/>
      <c r="SSE173"/>
      <c r="SSF173"/>
      <c r="SSG173"/>
      <c r="SSH173"/>
      <c r="SSI173"/>
      <c r="SSJ173"/>
      <c r="SSK173"/>
      <c r="SSL173"/>
      <c r="SSM173"/>
      <c r="SSN173"/>
      <c r="SSO173"/>
      <c r="SSP173"/>
      <c r="SSQ173"/>
      <c r="SSR173"/>
      <c r="SSS173"/>
      <c r="SST173"/>
      <c r="SSU173"/>
      <c r="SSV173"/>
      <c r="SSW173"/>
      <c r="SSX173"/>
      <c r="SSY173"/>
      <c r="SSZ173"/>
      <c r="STA173"/>
      <c r="STB173"/>
      <c r="STC173"/>
      <c r="STD173"/>
      <c r="STE173"/>
      <c r="STF173"/>
      <c r="STG173"/>
      <c r="STH173"/>
      <c r="STI173"/>
      <c r="STJ173"/>
      <c r="STK173"/>
      <c r="STL173"/>
      <c r="STM173"/>
      <c r="STN173"/>
      <c r="STO173"/>
      <c r="STP173"/>
      <c r="STQ173"/>
      <c r="STR173"/>
      <c r="STS173"/>
      <c r="STT173"/>
      <c r="STU173"/>
      <c r="STV173"/>
      <c r="STW173"/>
      <c r="STX173"/>
      <c r="STY173"/>
      <c r="STZ173"/>
      <c r="SUA173"/>
      <c r="SUB173"/>
      <c r="SUC173"/>
      <c r="SUD173"/>
      <c r="SUE173"/>
      <c r="SUF173"/>
      <c r="SUG173"/>
      <c r="SUH173"/>
      <c r="SUI173"/>
      <c r="SUJ173"/>
      <c r="SUK173"/>
      <c r="SUL173"/>
      <c r="SUM173"/>
      <c r="SUN173"/>
      <c r="SUO173"/>
      <c r="SUP173"/>
      <c r="SUQ173"/>
      <c r="SUR173"/>
      <c r="SUS173"/>
      <c r="SUT173"/>
      <c r="SUU173"/>
      <c r="SUV173"/>
      <c r="SUW173"/>
      <c r="SUX173"/>
      <c r="SUY173"/>
      <c r="SUZ173"/>
      <c r="SVA173"/>
      <c r="SVB173"/>
      <c r="SVC173"/>
      <c r="SVD173"/>
      <c r="SVE173"/>
      <c r="SVF173"/>
      <c r="SVG173"/>
      <c r="SVH173"/>
      <c r="SVI173"/>
      <c r="SVJ173"/>
      <c r="SVK173"/>
      <c r="SVL173"/>
      <c r="SVM173"/>
      <c r="SVN173"/>
      <c r="SVO173"/>
      <c r="SVP173"/>
      <c r="SVQ173"/>
      <c r="SVR173"/>
      <c r="SVS173"/>
      <c r="SVT173"/>
      <c r="SVU173"/>
      <c r="SVV173"/>
      <c r="SVW173"/>
      <c r="SVX173"/>
      <c r="SVY173"/>
      <c r="SVZ173"/>
      <c r="SWA173"/>
      <c r="SWB173"/>
      <c r="SWC173"/>
      <c r="SWD173"/>
      <c r="SWE173"/>
      <c r="SWF173"/>
      <c r="SWG173"/>
      <c r="SWH173"/>
      <c r="SWI173"/>
      <c r="SWJ173"/>
      <c r="SWK173"/>
      <c r="SWL173"/>
      <c r="SWM173"/>
      <c r="SWN173"/>
      <c r="SWO173"/>
      <c r="SWP173"/>
      <c r="SWQ173"/>
      <c r="SWR173"/>
      <c r="SWS173"/>
      <c r="SWT173"/>
      <c r="SWU173"/>
      <c r="SWV173"/>
      <c r="SWW173"/>
      <c r="SWX173"/>
      <c r="SWY173"/>
      <c r="SWZ173"/>
      <c r="SXA173"/>
      <c r="SXB173"/>
      <c r="SXC173"/>
      <c r="SXD173"/>
      <c r="SXE173"/>
      <c r="SXF173"/>
      <c r="SXG173"/>
      <c r="SXH173"/>
      <c r="SXI173"/>
      <c r="SXJ173"/>
      <c r="SXK173"/>
      <c r="SXL173"/>
      <c r="SXM173"/>
      <c r="SXN173"/>
      <c r="SXO173"/>
      <c r="SXP173"/>
      <c r="SXQ173"/>
      <c r="SXR173"/>
      <c r="SXS173"/>
      <c r="SXT173"/>
      <c r="SXU173"/>
      <c r="SXV173"/>
      <c r="SXW173"/>
      <c r="SXX173"/>
      <c r="SXY173"/>
      <c r="SXZ173"/>
      <c r="SYA173"/>
      <c r="SYB173"/>
      <c r="SYC173"/>
      <c r="SYD173"/>
      <c r="SYE173"/>
      <c r="SYF173"/>
      <c r="SYG173"/>
      <c r="SYH173"/>
      <c r="SYI173"/>
      <c r="SYJ173"/>
      <c r="SYK173"/>
      <c r="SYL173"/>
      <c r="SYM173"/>
      <c r="SYN173"/>
      <c r="SYO173"/>
      <c r="SYP173"/>
      <c r="SYQ173"/>
      <c r="SYR173"/>
      <c r="SYS173"/>
      <c r="SYT173"/>
      <c r="SYU173"/>
      <c r="SYV173"/>
      <c r="SYW173"/>
      <c r="SYX173"/>
      <c r="SYY173"/>
      <c r="SYZ173"/>
      <c r="SZA173"/>
      <c r="SZB173"/>
      <c r="SZC173"/>
      <c r="SZD173"/>
      <c r="SZE173"/>
      <c r="SZF173"/>
      <c r="SZG173"/>
      <c r="SZH173"/>
      <c r="SZI173"/>
      <c r="SZJ173"/>
      <c r="SZK173"/>
      <c r="SZL173"/>
      <c r="SZM173"/>
      <c r="SZN173"/>
      <c r="SZO173"/>
      <c r="SZP173"/>
      <c r="SZQ173"/>
      <c r="SZR173"/>
      <c r="SZS173"/>
      <c r="SZT173"/>
      <c r="SZU173"/>
      <c r="SZV173"/>
      <c r="SZW173"/>
      <c r="SZX173"/>
      <c r="SZY173"/>
      <c r="SZZ173"/>
      <c r="TAA173"/>
      <c r="TAB173"/>
      <c r="TAC173"/>
      <c r="TAD173"/>
      <c r="TAE173"/>
      <c r="TAF173"/>
      <c r="TAG173"/>
      <c r="TAH173"/>
      <c r="TAI173"/>
      <c r="TAJ173"/>
      <c r="TAK173"/>
      <c r="TAL173"/>
      <c r="TAM173"/>
      <c r="TAN173"/>
      <c r="TAO173"/>
      <c r="TAP173"/>
      <c r="TAQ173"/>
      <c r="TAR173"/>
      <c r="TAS173"/>
      <c r="TAT173"/>
      <c r="TAU173"/>
      <c r="TAV173"/>
      <c r="TAW173"/>
      <c r="TAX173"/>
      <c r="TAY173"/>
      <c r="TAZ173"/>
      <c r="TBA173"/>
      <c r="TBB173"/>
      <c r="TBC173"/>
      <c r="TBD173"/>
      <c r="TBE173"/>
      <c r="TBF173"/>
      <c r="TBG173"/>
      <c r="TBH173"/>
      <c r="TBI173"/>
      <c r="TBJ173"/>
      <c r="TBK173"/>
      <c r="TBL173"/>
      <c r="TBM173"/>
      <c r="TBN173"/>
      <c r="TBO173"/>
      <c r="TBP173"/>
      <c r="TBQ173"/>
      <c r="TBR173"/>
      <c r="TBS173"/>
      <c r="TBT173"/>
      <c r="TBU173"/>
      <c r="TBV173"/>
      <c r="TBW173"/>
      <c r="TBX173"/>
      <c r="TBY173"/>
      <c r="TBZ173"/>
      <c r="TCA173"/>
      <c r="TCB173"/>
      <c r="TCC173"/>
      <c r="TCD173"/>
      <c r="TCE173"/>
      <c r="TCF173"/>
      <c r="TCG173"/>
      <c r="TCH173"/>
      <c r="TCI173"/>
      <c r="TCJ173"/>
      <c r="TCK173"/>
      <c r="TCL173"/>
      <c r="TCM173"/>
      <c r="TCN173"/>
      <c r="TCO173"/>
      <c r="TCP173"/>
      <c r="TCQ173"/>
      <c r="TCR173"/>
      <c r="TCS173"/>
      <c r="TCT173"/>
      <c r="TCU173"/>
      <c r="TCV173"/>
      <c r="TCW173"/>
      <c r="TCX173"/>
      <c r="TCY173"/>
      <c r="TCZ173"/>
      <c r="TDA173"/>
      <c r="TDB173"/>
      <c r="TDC173"/>
      <c r="TDD173"/>
      <c r="TDE173"/>
      <c r="TDF173"/>
      <c r="TDG173"/>
      <c r="TDH173"/>
      <c r="TDI173"/>
      <c r="TDJ173"/>
      <c r="TDK173"/>
      <c r="TDL173"/>
      <c r="TDM173"/>
      <c r="TDN173"/>
      <c r="TDO173"/>
      <c r="TDP173"/>
      <c r="TDQ173"/>
      <c r="TDR173"/>
      <c r="TDS173"/>
      <c r="TDT173"/>
      <c r="TDU173"/>
      <c r="TDV173"/>
      <c r="TDW173"/>
      <c r="TDX173"/>
      <c r="TDY173"/>
      <c r="TDZ173"/>
      <c r="TEA173"/>
      <c r="TEB173"/>
      <c r="TEC173"/>
      <c r="TED173"/>
      <c r="TEE173"/>
      <c r="TEF173"/>
      <c r="TEG173"/>
      <c r="TEH173"/>
      <c r="TEI173"/>
      <c r="TEJ173"/>
      <c r="TEK173"/>
      <c r="TEL173"/>
      <c r="TEM173"/>
      <c r="TEN173"/>
      <c r="TEO173"/>
      <c r="TEP173"/>
      <c r="TEQ173"/>
      <c r="TER173"/>
      <c r="TES173"/>
      <c r="TET173"/>
      <c r="TEU173"/>
      <c r="TEV173"/>
      <c r="TEW173"/>
      <c r="TEX173"/>
      <c r="TEY173"/>
      <c r="TEZ173"/>
      <c r="TFA173"/>
      <c r="TFB173"/>
      <c r="TFC173"/>
      <c r="TFD173"/>
      <c r="TFE173"/>
      <c r="TFF173"/>
      <c r="TFG173"/>
      <c r="TFH173"/>
      <c r="TFI173"/>
      <c r="TFJ173"/>
      <c r="TFK173"/>
      <c r="TFL173"/>
      <c r="TFM173"/>
      <c r="TFN173"/>
      <c r="TFO173"/>
      <c r="TFP173"/>
      <c r="TFQ173"/>
      <c r="TFR173"/>
      <c r="TFS173"/>
      <c r="TFT173"/>
      <c r="TFU173"/>
      <c r="TFV173"/>
      <c r="TFW173"/>
      <c r="TFX173"/>
      <c r="TFY173"/>
      <c r="TFZ173"/>
      <c r="TGA173"/>
      <c r="TGB173"/>
      <c r="TGC173"/>
      <c r="TGD173"/>
      <c r="TGE173"/>
      <c r="TGF173"/>
      <c r="TGG173"/>
      <c r="TGH173"/>
      <c r="TGI173"/>
      <c r="TGJ173"/>
      <c r="TGK173"/>
      <c r="TGL173"/>
      <c r="TGM173"/>
      <c r="TGN173"/>
      <c r="TGO173"/>
      <c r="TGP173"/>
      <c r="TGQ173"/>
      <c r="TGR173"/>
      <c r="TGS173"/>
      <c r="TGT173"/>
      <c r="TGU173"/>
      <c r="TGV173"/>
      <c r="TGW173"/>
      <c r="TGX173"/>
      <c r="TGY173"/>
      <c r="TGZ173"/>
      <c r="THA173"/>
      <c r="THB173"/>
      <c r="THC173"/>
      <c r="THD173"/>
      <c r="THE173"/>
      <c r="THF173"/>
      <c r="THG173"/>
      <c r="THH173"/>
      <c r="THI173"/>
      <c r="THJ173"/>
      <c r="THK173"/>
      <c r="THL173"/>
      <c r="THM173"/>
      <c r="THN173"/>
      <c r="THO173"/>
      <c r="THP173"/>
      <c r="THQ173"/>
      <c r="THR173"/>
      <c r="THS173"/>
      <c r="THT173"/>
      <c r="THU173"/>
      <c r="THV173"/>
      <c r="THW173"/>
      <c r="THX173"/>
      <c r="THY173"/>
      <c r="THZ173"/>
      <c r="TIA173"/>
      <c r="TIB173"/>
      <c r="TIC173"/>
      <c r="TID173"/>
      <c r="TIE173"/>
      <c r="TIF173"/>
      <c r="TIG173"/>
      <c r="TIH173"/>
      <c r="TII173"/>
      <c r="TIJ173"/>
      <c r="TIK173"/>
      <c r="TIL173"/>
      <c r="TIM173"/>
      <c r="TIN173"/>
      <c r="TIO173"/>
      <c r="TIP173"/>
      <c r="TIQ173"/>
      <c r="TIR173"/>
      <c r="TIS173"/>
      <c r="TIT173"/>
      <c r="TIU173"/>
      <c r="TIV173"/>
      <c r="TIW173"/>
      <c r="TIX173"/>
      <c r="TIY173"/>
      <c r="TIZ173"/>
      <c r="TJA173"/>
      <c r="TJB173"/>
      <c r="TJC173"/>
      <c r="TJD173"/>
      <c r="TJE173"/>
      <c r="TJF173"/>
      <c r="TJG173"/>
      <c r="TJH173"/>
      <c r="TJI173"/>
      <c r="TJJ173"/>
      <c r="TJK173"/>
      <c r="TJL173"/>
      <c r="TJM173"/>
      <c r="TJN173"/>
      <c r="TJO173"/>
      <c r="TJP173"/>
      <c r="TJQ173"/>
      <c r="TJR173"/>
      <c r="TJS173"/>
      <c r="TJT173"/>
      <c r="TJU173"/>
      <c r="TJV173"/>
      <c r="TJW173"/>
      <c r="TJX173"/>
      <c r="TJY173"/>
      <c r="TJZ173"/>
      <c r="TKA173"/>
      <c r="TKB173"/>
      <c r="TKC173"/>
      <c r="TKD173"/>
      <c r="TKE173"/>
      <c r="TKF173"/>
      <c r="TKG173"/>
      <c r="TKH173"/>
      <c r="TKI173"/>
      <c r="TKJ173"/>
      <c r="TKK173"/>
      <c r="TKL173"/>
      <c r="TKM173"/>
      <c r="TKN173"/>
      <c r="TKO173"/>
      <c r="TKP173"/>
      <c r="TKQ173"/>
      <c r="TKR173"/>
      <c r="TKS173"/>
      <c r="TKT173"/>
      <c r="TKU173"/>
      <c r="TKV173"/>
      <c r="TKW173"/>
      <c r="TKX173"/>
      <c r="TKY173"/>
      <c r="TKZ173"/>
      <c r="TLA173"/>
      <c r="TLB173"/>
      <c r="TLC173"/>
      <c r="TLD173"/>
      <c r="TLE173"/>
      <c r="TLF173"/>
      <c r="TLG173"/>
      <c r="TLH173"/>
      <c r="TLI173"/>
      <c r="TLJ173"/>
      <c r="TLK173"/>
      <c r="TLL173"/>
      <c r="TLM173"/>
      <c r="TLN173"/>
      <c r="TLO173"/>
      <c r="TLP173"/>
      <c r="TLQ173"/>
      <c r="TLR173"/>
      <c r="TLS173"/>
      <c r="TLT173"/>
      <c r="TLU173"/>
      <c r="TLV173"/>
      <c r="TLW173"/>
      <c r="TLX173"/>
      <c r="TLY173"/>
      <c r="TLZ173"/>
      <c r="TMA173"/>
      <c r="TMB173"/>
      <c r="TMC173"/>
      <c r="TMD173"/>
      <c r="TME173"/>
      <c r="TMF173"/>
      <c r="TMG173"/>
      <c r="TMH173"/>
      <c r="TMI173"/>
      <c r="TMJ173"/>
      <c r="TMK173"/>
      <c r="TML173"/>
      <c r="TMM173"/>
      <c r="TMN173"/>
      <c r="TMO173"/>
      <c r="TMP173"/>
      <c r="TMQ173"/>
      <c r="TMR173"/>
      <c r="TMS173"/>
      <c r="TMT173"/>
      <c r="TMU173"/>
      <c r="TMV173"/>
      <c r="TMW173"/>
      <c r="TMX173"/>
      <c r="TMY173"/>
      <c r="TMZ173"/>
      <c r="TNA173"/>
      <c r="TNB173"/>
      <c r="TNC173"/>
      <c r="TND173"/>
      <c r="TNE173"/>
      <c r="TNF173"/>
      <c r="TNG173"/>
      <c r="TNH173"/>
      <c r="TNI173"/>
      <c r="TNJ173"/>
      <c r="TNK173"/>
      <c r="TNL173"/>
      <c r="TNM173"/>
      <c r="TNN173"/>
      <c r="TNO173"/>
      <c r="TNP173"/>
      <c r="TNQ173"/>
      <c r="TNR173"/>
      <c r="TNS173"/>
      <c r="TNT173"/>
      <c r="TNU173"/>
      <c r="TNV173"/>
      <c r="TNW173"/>
      <c r="TNX173"/>
      <c r="TNY173"/>
      <c r="TNZ173"/>
      <c r="TOA173"/>
      <c r="TOB173"/>
      <c r="TOC173"/>
      <c r="TOD173"/>
      <c r="TOE173"/>
      <c r="TOF173"/>
      <c r="TOG173"/>
      <c r="TOH173"/>
      <c r="TOI173"/>
      <c r="TOJ173"/>
      <c r="TOK173"/>
      <c r="TOL173"/>
      <c r="TOM173"/>
      <c r="TON173"/>
      <c r="TOO173"/>
      <c r="TOP173"/>
      <c r="TOQ173"/>
      <c r="TOR173"/>
      <c r="TOS173"/>
      <c r="TOT173"/>
      <c r="TOU173"/>
      <c r="TOV173"/>
      <c r="TOW173"/>
      <c r="TOX173"/>
      <c r="TOY173"/>
      <c r="TOZ173"/>
      <c r="TPA173"/>
      <c r="TPB173"/>
      <c r="TPC173"/>
      <c r="TPD173"/>
      <c r="TPE173"/>
      <c r="TPF173"/>
      <c r="TPG173"/>
      <c r="TPH173"/>
      <c r="TPI173"/>
      <c r="TPJ173"/>
      <c r="TPK173"/>
      <c r="TPL173"/>
      <c r="TPM173"/>
      <c r="TPN173"/>
      <c r="TPO173"/>
      <c r="TPP173"/>
      <c r="TPQ173"/>
      <c r="TPR173"/>
      <c r="TPS173"/>
      <c r="TPT173"/>
      <c r="TPU173"/>
      <c r="TPV173"/>
      <c r="TPW173"/>
      <c r="TPX173"/>
      <c r="TPY173"/>
      <c r="TPZ173"/>
      <c r="TQA173"/>
      <c r="TQB173"/>
      <c r="TQC173"/>
      <c r="TQD173"/>
      <c r="TQE173"/>
      <c r="TQF173"/>
      <c r="TQG173"/>
      <c r="TQH173"/>
      <c r="TQI173"/>
      <c r="TQJ173"/>
      <c r="TQK173"/>
      <c r="TQL173"/>
      <c r="TQM173"/>
      <c r="TQN173"/>
      <c r="TQO173"/>
      <c r="TQP173"/>
      <c r="TQQ173"/>
      <c r="TQR173"/>
      <c r="TQS173"/>
      <c r="TQT173"/>
      <c r="TQU173"/>
      <c r="TQV173"/>
      <c r="TQW173"/>
      <c r="TQX173"/>
      <c r="TQY173"/>
      <c r="TQZ173"/>
      <c r="TRA173"/>
      <c r="TRB173"/>
      <c r="TRC173"/>
      <c r="TRD173"/>
      <c r="TRE173"/>
      <c r="TRF173"/>
      <c r="TRG173"/>
      <c r="TRH173"/>
      <c r="TRI173"/>
      <c r="TRJ173"/>
      <c r="TRK173"/>
      <c r="TRL173"/>
      <c r="TRM173"/>
      <c r="TRN173"/>
      <c r="TRO173"/>
      <c r="TRP173"/>
      <c r="TRQ173"/>
      <c r="TRR173"/>
      <c r="TRS173"/>
      <c r="TRT173"/>
      <c r="TRU173"/>
      <c r="TRV173"/>
      <c r="TRW173"/>
      <c r="TRX173"/>
      <c r="TRY173"/>
      <c r="TRZ173"/>
      <c r="TSA173"/>
      <c r="TSB173"/>
      <c r="TSC173"/>
      <c r="TSD173"/>
      <c r="TSE173"/>
      <c r="TSF173"/>
      <c r="TSG173"/>
      <c r="TSH173"/>
      <c r="TSI173"/>
      <c r="TSJ173"/>
      <c r="TSK173"/>
      <c r="TSL173"/>
      <c r="TSM173"/>
      <c r="TSN173"/>
      <c r="TSO173"/>
      <c r="TSP173"/>
      <c r="TSQ173"/>
      <c r="TSR173"/>
      <c r="TSS173"/>
      <c r="TST173"/>
      <c r="TSU173"/>
      <c r="TSV173"/>
      <c r="TSW173"/>
      <c r="TSX173"/>
      <c r="TSY173"/>
      <c r="TSZ173"/>
      <c r="TTA173"/>
      <c r="TTB173"/>
      <c r="TTC173"/>
      <c r="TTD173"/>
      <c r="TTE173"/>
      <c r="TTF173"/>
      <c r="TTG173"/>
      <c r="TTH173"/>
      <c r="TTI173"/>
      <c r="TTJ173"/>
      <c r="TTK173"/>
      <c r="TTL173"/>
      <c r="TTM173"/>
      <c r="TTN173"/>
      <c r="TTO173"/>
      <c r="TTP173"/>
      <c r="TTQ173"/>
      <c r="TTR173"/>
      <c r="TTS173"/>
      <c r="TTT173"/>
      <c r="TTU173"/>
      <c r="TTV173"/>
      <c r="TTW173"/>
      <c r="TTX173"/>
      <c r="TTY173"/>
      <c r="TTZ173"/>
      <c r="TUA173"/>
      <c r="TUB173"/>
      <c r="TUC173"/>
      <c r="TUD173"/>
      <c r="TUE173"/>
      <c r="TUF173"/>
      <c r="TUG173"/>
      <c r="TUH173"/>
      <c r="TUI173"/>
      <c r="TUJ173"/>
      <c r="TUK173"/>
      <c r="TUL173"/>
      <c r="TUM173"/>
      <c r="TUN173"/>
      <c r="TUO173"/>
      <c r="TUP173"/>
      <c r="TUQ173"/>
      <c r="TUR173"/>
      <c r="TUS173"/>
      <c r="TUT173"/>
      <c r="TUU173"/>
      <c r="TUV173"/>
      <c r="TUW173"/>
      <c r="TUX173"/>
      <c r="TUY173"/>
      <c r="TUZ173"/>
      <c r="TVA173"/>
      <c r="TVB173"/>
      <c r="TVC173"/>
      <c r="TVD173"/>
      <c r="TVE173"/>
      <c r="TVF173"/>
      <c r="TVG173"/>
      <c r="TVH173"/>
      <c r="TVI173"/>
      <c r="TVJ173"/>
      <c r="TVK173"/>
      <c r="TVL173"/>
      <c r="TVM173"/>
      <c r="TVN173"/>
      <c r="TVO173"/>
      <c r="TVP173"/>
      <c r="TVQ173"/>
      <c r="TVR173"/>
      <c r="TVS173"/>
      <c r="TVT173"/>
      <c r="TVU173"/>
      <c r="TVV173"/>
      <c r="TVW173"/>
      <c r="TVX173"/>
      <c r="TVY173"/>
      <c r="TVZ173"/>
      <c r="TWA173"/>
      <c r="TWB173"/>
      <c r="TWC173"/>
      <c r="TWD173"/>
      <c r="TWE173"/>
      <c r="TWF173"/>
      <c r="TWG173"/>
      <c r="TWH173"/>
      <c r="TWI173"/>
      <c r="TWJ173"/>
      <c r="TWK173"/>
      <c r="TWL173"/>
      <c r="TWM173"/>
      <c r="TWN173"/>
      <c r="TWO173"/>
      <c r="TWP173"/>
      <c r="TWQ173"/>
      <c r="TWR173"/>
      <c r="TWS173"/>
      <c r="TWT173"/>
      <c r="TWU173"/>
      <c r="TWV173"/>
      <c r="TWW173"/>
      <c r="TWX173"/>
      <c r="TWY173"/>
      <c r="TWZ173"/>
      <c r="TXA173"/>
      <c r="TXB173"/>
      <c r="TXC173"/>
      <c r="TXD173"/>
      <c r="TXE173"/>
      <c r="TXF173"/>
      <c r="TXG173"/>
      <c r="TXH173"/>
      <c r="TXI173"/>
      <c r="TXJ173"/>
      <c r="TXK173"/>
      <c r="TXL173"/>
      <c r="TXM173"/>
      <c r="TXN173"/>
      <c r="TXO173"/>
      <c r="TXP173"/>
      <c r="TXQ173"/>
      <c r="TXR173"/>
      <c r="TXS173"/>
      <c r="TXT173"/>
      <c r="TXU173"/>
      <c r="TXV173"/>
      <c r="TXW173"/>
      <c r="TXX173"/>
      <c r="TXY173"/>
      <c r="TXZ173"/>
      <c r="TYA173"/>
      <c r="TYB173"/>
      <c r="TYC173"/>
      <c r="TYD173"/>
      <c r="TYE173"/>
      <c r="TYF173"/>
      <c r="TYG173"/>
      <c r="TYH173"/>
      <c r="TYI173"/>
      <c r="TYJ173"/>
      <c r="TYK173"/>
      <c r="TYL173"/>
      <c r="TYM173"/>
      <c r="TYN173"/>
      <c r="TYO173"/>
      <c r="TYP173"/>
      <c r="TYQ173"/>
      <c r="TYR173"/>
      <c r="TYS173"/>
      <c r="TYT173"/>
      <c r="TYU173"/>
      <c r="TYV173"/>
      <c r="TYW173"/>
      <c r="TYX173"/>
      <c r="TYY173"/>
      <c r="TYZ173"/>
      <c r="TZA173"/>
      <c r="TZB173"/>
      <c r="TZC173"/>
      <c r="TZD173"/>
      <c r="TZE173"/>
      <c r="TZF173"/>
      <c r="TZG173"/>
      <c r="TZH173"/>
      <c r="TZI173"/>
      <c r="TZJ173"/>
      <c r="TZK173"/>
      <c r="TZL173"/>
      <c r="TZM173"/>
      <c r="TZN173"/>
      <c r="TZO173"/>
      <c r="TZP173"/>
      <c r="TZQ173"/>
      <c r="TZR173"/>
      <c r="TZS173"/>
      <c r="TZT173"/>
      <c r="TZU173"/>
      <c r="TZV173"/>
      <c r="TZW173"/>
      <c r="TZX173"/>
      <c r="TZY173"/>
      <c r="TZZ173"/>
      <c r="UAA173"/>
      <c r="UAB173"/>
      <c r="UAC173"/>
      <c r="UAD173"/>
      <c r="UAE173"/>
      <c r="UAF173"/>
      <c r="UAG173"/>
      <c r="UAH173"/>
      <c r="UAI173"/>
      <c r="UAJ173"/>
      <c r="UAK173"/>
      <c r="UAL173"/>
      <c r="UAM173"/>
      <c r="UAN173"/>
      <c r="UAO173"/>
      <c r="UAP173"/>
      <c r="UAQ173"/>
      <c r="UAR173"/>
      <c r="UAS173"/>
      <c r="UAT173"/>
      <c r="UAU173"/>
      <c r="UAV173"/>
      <c r="UAW173"/>
      <c r="UAX173"/>
      <c r="UAY173"/>
      <c r="UAZ173"/>
      <c r="UBA173"/>
      <c r="UBB173"/>
      <c r="UBC173"/>
      <c r="UBD173"/>
      <c r="UBE173"/>
      <c r="UBF173"/>
      <c r="UBG173"/>
      <c r="UBH173"/>
      <c r="UBI173"/>
      <c r="UBJ173"/>
      <c r="UBK173"/>
      <c r="UBL173"/>
      <c r="UBM173"/>
      <c r="UBN173"/>
      <c r="UBO173"/>
      <c r="UBP173"/>
      <c r="UBQ173"/>
      <c r="UBR173"/>
      <c r="UBS173"/>
      <c r="UBT173"/>
      <c r="UBU173"/>
      <c r="UBV173"/>
      <c r="UBW173"/>
      <c r="UBX173"/>
      <c r="UBY173"/>
      <c r="UBZ173"/>
      <c r="UCA173"/>
      <c r="UCB173"/>
      <c r="UCC173"/>
      <c r="UCD173"/>
      <c r="UCE173"/>
      <c r="UCF173"/>
      <c r="UCG173"/>
      <c r="UCH173"/>
      <c r="UCI173"/>
      <c r="UCJ173"/>
      <c r="UCK173"/>
      <c r="UCL173"/>
      <c r="UCM173"/>
      <c r="UCN173"/>
      <c r="UCO173"/>
      <c r="UCP173"/>
      <c r="UCQ173"/>
      <c r="UCR173"/>
      <c r="UCS173"/>
      <c r="UCT173"/>
      <c r="UCU173"/>
      <c r="UCV173"/>
      <c r="UCW173"/>
      <c r="UCX173"/>
      <c r="UCY173"/>
      <c r="UCZ173"/>
      <c r="UDA173"/>
      <c r="UDB173"/>
      <c r="UDC173"/>
      <c r="UDD173"/>
      <c r="UDE173"/>
      <c r="UDF173"/>
      <c r="UDG173"/>
      <c r="UDH173"/>
      <c r="UDI173"/>
      <c r="UDJ173"/>
      <c r="UDK173"/>
      <c r="UDL173"/>
      <c r="UDM173"/>
      <c r="UDN173"/>
      <c r="UDO173"/>
      <c r="UDP173"/>
      <c r="UDQ173"/>
      <c r="UDR173"/>
      <c r="UDS173"/>
      <c r="UDT173"/>
      <c r="UDU173"/>
      <c r="UDV173"/>
      <c r="UDW173"/>
      <c r="UDX173"/>
      <c r="UDY173"/>
      <c r="UDZ173"/>
      <c r="UEA173"/>
      <c r="UEB173"/>
      <c r="UEC173"/>
      <c r="UED173"/>
      <c r="UEE173"/>
      <c r="UEF173"/>
      <c r="UEG173"/>
      <c r="UEH173"/>
      <c r="UEI173"/>
      <c r="UEJ173"/>
      <c r="UEK173"/>
      <c r="UEL173"/>
      <c r="UEM173"/>
      <c r="UEN173"/>
      <c r="UEO173"/>
      <c r="UEP173"/>
      <c r="UEQ173"/>
      <c r="UER173"/>
      <c r="UES173"/>
      <c r="UET173"/>
      <c r="UEU173"/>
      <c r="UEV173"/>
      <c r="UEW173"/>
      <c r="UEX173"/>
      <c r="UEY173"/>
      <c r="UEZ173"/>
      <c r="UFA173"/>
      <c r="UFB173"/>
      <c r="UFC173"/>
      <c r="UFD173"/>
      <c r="UFE173"/>
      <c r="UFF173"/>
      <c r="UFG173"/>
      <c r="UFH173"/>
      <c r="UFI173"/>
      <c r="UFJ173"/>
      <c r="UFK173"/>
      <c r="UFL173"/>
      <c r="UFM173"/>
      <c r="UFN173"/>
      <c r="UFO173"/>
      <c r="UFP173"/>
      <c r="UFQ173"/>
      <c r="UFR173"/>
      <c r="UFS173"/>
      <c r="UFT173"/>
      <c r="UFU173"/>
      <c r="UFV173"/>
      <c r="UFW173"/>
      <c r="UFX173"/>
      <c r="UFY173"/>
      <c r="UFZ173"/>
      <c r="UGA173"/>
      <c r="UGB173"/>
      <c r="UGC173"/>
      <c r="UGD173"/>
      <c r="UGE173"/>
      <c r="UGF173"/>
      <c r="UGG173"/>
      <c r="UGH173"/>
      <c r="UGI173"/>
      <c r="UGJ173"/>
      <c r="UGK173"/>
      <c r="UGL173"/>
      <c r="UGM173"/>
      <c r="UGN173"/>
      <c r="UGO173"/>
      <c r="UGP173"/>
      <c r="UGQ173"/>
      <c r="UGR173"/>
      <c r="UGS173"/>
      <c r="UGT173"/>
      <c r="UGU173"/>
      <c r="UGV173"/>
      <c r="UGW173"/>
      <c r="UGX173"/>
      <c r="UGY173"/>
      <c r="UGZ173"/>
      <c r="UHA173"/>
      <c r="UHB173"/>
      <c r="UHC173"/>
      <c r="UHD173"/>
      <c r="UHE173"/>
      <c r="UHF173"/>
      <c r="UHG173"/>
      <c r="UHH173"/>
      <c r="UHI173"/>
      <c r="UHJ173"/>
      <c r="UHK173"/>
      <c r="UHL173"/>
      <c r="UHM173"/>
      <c r="UHN173"/>
      <c r="UHO173"/>
      <c r="UHP173"/>
      <c r="UHQ173"/>
      <c r="UHR173"/>
      <c r="UHS173"/>
      <c r="UHT173"/>
      <c r="UHU173"/>
      <c r="UHV173"/>
      <c r="UHW173"/>
      <c r="UHX173"/>
      <c r="UHY173"/>
      <c r="UHZ173"/>
      <c r="UIA173"/>
      <c r="UIB173"/>
      <c r="UIC173"/>
      <c r="UID173"/>
      <c r="UIE173"/>
      <c r="UIF173"/>
      <c r="UIG173"/>
      <c r="UIH173"/>
      <c r="UII173"/>
      <c r="UIJ173"/>
      <c r="UIK173"/>
      <c r="UIL173"/>
      <c r="UIM173"/>
      <c r="UIN173"/>
      <c r="UIO173"/>
      <c r="UIP173"/>
      <c r="UIQ173"/>
      <c r="UIR173"/>
      <c r="UIS173"/>
      <c r="UIT173"/>
      <c r="UIU173"/>
      <c r="UIV173"/>
      <c r="UIW173"/>
      <c r="UIX173"/>
      <c r="UIY173"/>
      <c r="UIZ173"/>
      <c r="UJA173"/>
      <c r="UJB173"/>
      <c r="UJC173"/>
      <c r="UJD173"/>
      <c r="UJE173"/>
      <c r="UJF173"/>
      <c r="UJG173"/>
      <c r="UJH173"/>
      <c r="UJI173"/>
      <c r="UJJ173"/>
      <c r="UJK173"/>
      <c r="UJL173"/>
      <c r="UJM173"/>
      <c r="UJN173"/>
      <c r="UJO173"/>
      <c r="UJP173"/>
      <c r="UJQ173"/>
      <c r="UJR173"/>
      <c r="UJS173"/>
      <c r="UJT173"/>
      <c r="UJU173"/>
      <c r="UJV173"/>
      <c r="UJW173"/>
      <c r="UJX173"/>
      <c r="UJY173"/>
      <c r="UJZ173"/>
      <c r="UKA173"/>
      <c r="UKB173"/>
      <c r="UKC173"/>
      <c r="UKD173"/>
      <c r="UKE173"/>
      <c r="UKF173"/>
      <c r="UKG173"/>
      <c r="UKH173"/>
      <c r="UKI173"/>
      <c r="UKJ173"/>
      <c r="UKK173"/>
      <c r="UKL173"/>
      <c r="UKM173"/>
      <c r="UKN173"/>
      <c r="UKO173"/>
      <c r="UKP173"/>
      <c r="UKQ173"/>
      <c r="UKR173"/>
      <c r="UKS173"/>
      <c r="UKT173"/>
      <c r="UKU173"/>
      <c r="UKV173"/>
      <c r="UKW173"/>
      <c r="UKX173"/>
      <c r="UKY173"/>
      <c r="UKZ173"/>
      <c r="ULA173"/>
      <c r="ULB173"/>
      <c r="ULC173"/>
      <c r="ULD173"/>
      <c r="ULE173"/>
      <c r="ULF173"/>
      <c r="ULG173"/>
      <c r="ULH173"/>
      <c r="ULI173"/>
      <c r="ULJ173"/>
      <c r="ULK173"/>
      <c r="ULL173"/>
      <c r="ULM173"/>
      <c r="ULN173"/>
      <c r="ULO173"/>
      <c r="ULP173"/>
      <c r="ULQ173"/>
      <c r="ULR173"/>
      <c r="ULS173"/>
      <c r="ULT173"/>
      <c r="ULU173"/>
      <c r="ULV173"/>
      <c r="ULW173"/>
      <c r="ULX173"/>
      <c r="ULY173"/>
      <c r="ULZ173"/>
      <c r="UMA173"/>
      <c r="UMB173"/>
      <c r="UMC173"/>
      <c r="UMD173"/>
      <c r="UME173"/>
      <c r="UMF173"/>
      <c r="UMG173"/>
      <c r="UMH173"/>
      <c r="UMI173"/>
      <c r="UMJ173"/>
      <c r="UMK173"/>
      <c r="UML173"/>
      <c r="UMM173"/>
      <c r="UMN173"/>
      <c r="UMO173"/>
      <c r="UMP173"/>
      <c r="UMQ173"/>
      <c r="UMR173"/>
      <c r="UMS173"/>
      <c r="UMT173"/>
      <c r="UMU173"/>
      <c r="UMV173"/>
      <c r="UMW173"/>
      <c r="UMX173"/>
      <c r="UMY173"/>
      <c r="UMZ173"/>
      <c r="UNA173"/>
      <c r="UNB173"/>
      <c r="UNC173"/>
      <c r="UND173"/>
      <c r="UNE173"/>
      <c r="UNF173"/>
      <c r="UNG173"/>
      <c r="UNH173"/>
      <c r="UNI173"/>
      <c r="UNJ173"/>
      <c r="UNK173"/>
      <c r="UNL173"/>
      <c r="UNM173"/>
      <c r="UNN173"/>
      <c r="UNO173"/>
      <c r="UNP173"/>
      <c r="UNQ173"/>
      <c r="UNR173"/>
      <c r="UNS173"/>
      <c r="UNT173"/>
      <c r="UNU173"/>
      <c r="UNV173"/>
      <c r="UNW173"/>
      <c r="UNX173"/>
      <c r="UNY173"/>
      <c r="UNZ173"/>
      <c r="UOA173"/>
      <c r="UOB173"/>
      <c r="UOC173"/>
      <c r="UOD173"/>
      <c r="UOE173"/>
      <c r="UOF173"/>
      <c r="UOG173"/>
      <c r="UOH173"/>
      <c r="UOI173"/>
      <c r="UOJ173"/>
      <c r="UOK173"/>
      <c r="UOL173"/>
      <c r="UOM173"/>
      <c r="UON173"/>
      <c r="UOO173"/>
      <c r="UOP173"/>
      <c r="UOQ173"/>
      <c r="UOR173"/>
      <c r="UOS173"/>
      <c r="UOT173"/>
      <c r="UOU173"/>
      <c r="UOV173"/>
      <c r="UOW173"/>
      <c r="UOX173"/>
      <c r="UOY173"/>
      <c r="UOZ173"/>
      <c r="UPA173"/>
      <c r="UPB173"/>
      <c r="UPC173"/>
      <c r="UPD173"/>
      <c r="UPE173"/>
      <c r="UPF173"/>
      <c r="UPG173"/>
      <c r="UPH173"/>
      <c r="UPI173"/>
      <c r="UPJ173"/>
      <c r="UPK173"/>
      <c r="UPL173"/>
      <c r="UPM173"/>
      <c r="UPN173"/>
      <c r="UPO173"/>
      <c r="UPP173"/>
      <c r="UPQ173"/>
      <c r="UPR173"/>
      <c r="UPS173"/>
      <c r="UPT173"/>
      <c r="UPU173"/>
      <c r="UPV173"/>
      <c r="UPW173"/>
      <c r="UPX173"/>
      <c r="UPY173"/>
      <c r="UPZ173"/>
      <c r="UQA173"/>
      <c r="UQB173"/>
      <c r="UQC173"/>
      <c r="UQD173"/>
      <c r="UQE173"/>
      <c r="UQF173"/>
      <c r="UQG173"/>
      <c r="UQH173"/>
      <c r="UQI173"/>
      <c r="UQJ173"/>
      <c r="UQK173"/>
      <c r="UQL173"/>
      <c r="UQM173"/>
      <c r="UQN173"/>
      <c r="UQO173"/>
      <c r="UQP173"/>
      <c r="UQQ173"/>
      <c r="UQR173"/>
      <c r="UQS173"/>
      <c r="UQT173"/>
      <c r="UQU173"/>
      <c r="UQV173"/>
      <c r="UQW173"/>
      <c r="UQX173"/>
      <c r="UQY173"/>
      <c r="UQZ173"/>
      <c r="URA173"/>
      <c r="URB173"/>
      <c r="URC173"/>
      <c r="URD173"/>
      <c r="URE173"/>
      <c r="URF173"/>
      <c r="URG173"/>
      <c r="URH173"/>
      <c r="URI173"/>
      <c r="URJ173"/>
      <c r="URK173"/>
      <c r="URL173"/>
      <c r="URM173"/>
      <c r="URN173"/>
      <c r="URO173"/>
      <c r="URP173"/>
      <c r="URQ173"/>
      <c r="URR173"/>
      <c r="URS173"/>
      <c r="URT173"/>
      <c r="URU173"/>
      <c r="URV173"/>
      <c r="URW173"/>
      <c r="URX173"/>
      <c r="URY173"/>
      <c r="URZ173"/>
      <c r="USA173"/>
      <c r="USB173"/>
      <c r="USC173"/>
      <c r="USD173"/>
      <c r="USE173"/>
      <c r="USF173"/>
      <c r="USG173"/>
      <c r="USH173"/>
      <c r="USI173"/>
      <c r="USJ173"/>
      <c r="USK173"/>
      <c r="USL173"/>
      <c r="USM173"/>
      <c r="USN173"/>
      <c r="USO173"/>
      <c r="USP173"/>
      <c r="USQ173"/>
      <c r="USR173"/>
      <c r="USS173"/>
      <c r="UST173"/>
      <c r="USU173"/>
      <c r="USV173"/>
      <c r="USW173"/>
      <c r="USX173"/>
      <c r="USY173"/>
      <c r="USZ173"/>
      <c r="UTA173"/>
      <c r="UTB173"/>
      <c r="UTC173"/>
      <c r="UTD173"/>
      <c r="UTE173"/>
      <c r="UTF173"/>
      <c r="UTG173"/>
      <c r="UTH173"/>
      <c r="UTI173"/>
      <c r="UTJ173"/>
      <c r="UTK173"/>
      <c r="UTL173"/>
      <c r="UTM173"/>
      <c r="UTN173"/>
      <c r="UTO173"/>
      <c r="UTP173"/>
      <c r="UTQ173"/>
      <c r="UTR173"/>
      <c r="UTS173"/>
      <c r="UTT173"/>
      <c r="UTU173"/>
      <c r="UTV173"/>
      <c r="UTW173"/>
      <c r="UTX173"/>
      <c r="UTY173"/>
      <c r="UTZ173"/>
      <c r="UUA173"/>
      <c r="UUB173"/>
      <c r="UUC173"/>
      <c r="UUD173"/>
      <c r="UUE173"/>
      <c r="UUF173"/>
      <c r="UUG173"/>
      <c r="UUH173"/>
      <c r="UUI173"/>
      <c r="UUJ173"/>
      <c r="UUK173"/>
      <c r="UUL173"/>
      <c r="UUM173"/>
      <c r="UUN173"/>
      <c r="UUO173"/>
      <c r="UUP173"/>
      <c r="UUQ173"/>
      <c r="UUR173"/>
      <c r="UUS173"/>
      <c r="UUT173"/>
      <c r="UUU173"/>
      <c r="UUV173"/>
      <c r="UUW173"/>
      <c r="UUX173"/>
      <c r="UUY173"/>
      <c r="UUZ173"/>
      <c r="UVA173"/>
      <c r="UVB173"/>
      <c r="UVC173"/>
      <c r="UVD173"/>
      <c r="UVE173"/>
      <c r="UVF173"/>
      <c r="UVG173"/>
      <c r="UVH173"/>
      <c r="UVI173"/>
      <c r="UVJ173"/>
      <c r="UVK173"/>
      <c r="UVL173"/>
      <c r="UVM173"/>
      <c r="UVN173"/>
      <c r="UVO173"/>
      <c r="UVP173"/>
      <c r="UVQ173"/>
      <c r="UVR173"/>
      <c r="UVS173"/>
      <c r="UVT173"/>
      <c r="UVU173"/>
      <c r="UVV173"/>
      <c r="UVW173"/>
      <c r="UVX173"/>
      <c r="UVY173"/>
      <c r="UVZ173"/>
      <c r="UWA173"/>
      <c r="UWB173"/>
      <c r="UWC173"/>
      <c r="UWD173"/>
      <c r="UWE173"/>
      <c r="UWF173"/>
      <c r="UWG173"/>
      <c r="UWH173"/>
      <c r="UWI173"/>
      <c r="UWJ173"/>
      <c r="UWK173"/>
      <c r="UWL173"/>
      <c r="UWM173"/>
      <c r="UWN173"/>
      <c r="UWO173"/>
      <c r="UWP173"/>
      <c r="UWQ173"/>
      <c r="UWR173"/>
      <c r="UWS173"/>
      <c r="UWT173"/>
      <c r="UWU173"/>
      <c r="UWV173"/>
      <c r="UWW173"/>
      <c r="UWX173"/>
      <c r="UWY173"/>
      <c r="UWZ173"/>
      <c r="UXA173"/>
      <c r="UXB173"/>
      <c r="UXC173"/>
      <c r="UXD173"/>
      <c r="UXE173"/>
      <c r="UXF173"/>
      <c r="UXG173"/>
      <c r="UXH173"/>
      <c r="UXI173"/>
      <c r="UXJ173"/>
      <c r="UXK173"/>
      <c r="UXL173"/>
      <c r="UXM173"/>
      <c r="UXN173"/>
      <c r="UXO173"/>
      <c r="UXP173"/>
      <c r="UXQ173"/>
      <c r="UXR173"/>
      <c r="UXS173"/>
      <c r="UXT173"/>
      <c r="UXU173"/>
      <c r="UXV173"/>
      <c r="UXW173"/>
      <c r="UXX173"/>
      <c r="UXY173"/>
      <c r="UXZ173"/>
      <c r="UYA173"/>
      <c r="UYB173"/>
      <c r="UYC173"/>
      <c r="UYD173"/>
      <c r="UYE173"/>
      <c r="UYF173"/>
      <c r="UYG173"/>
      <c r="UYH173"/>
      <c r="UYI173"/>
      <c r="UYJ173"/>
      <c r="UYK173"/>
      <c r="UYL173"/>
      <c r="UYM173"/>
      <c r="UYN173"/>
      <c r="UYO173"/>
      <c r="UYP173"/>
      <c r="UYQ173"/>
      <c r="UYR173"/>
      <c r="UYS173"/>
      <c r="UYT173"/>
      <c r="UYU173"/>
      <c r="UYV173"/>
      <c r="UYW173"/>
      <c r="UYX173"/>
      <c r="UYY173"/>
      <c r="UYZ173"/>
      <c r="UZA173"/>
      <c r="UZB173"/>
      <c r="UZC173"/>
      <c r="UZD173"/>
      <c r="UZE173"/>
      <c r="UZF173"/>
      <c r="UZG173"/>
      <c r="UZH173"/>
      <c r="UZI173"/>
      <c r="UZJ173"/>
      <c r="UZK173"/>
      <c r="UZL173"/>
      <c r="UZM173"/>
      <c r="UZN173"/>
      <c r="UZO173"/>
      <c r="UZP173"/>
      <c r="UZQ173"/>
      <c r="UZR173"/>
      <c r="UZS173"/>
      <c r="UZT173"/>
      <c r="UZU173"/>
      <c r="UZV173"/>
      <c r="UZW173"/>
      <c r="UZX173"/>
      <c r="UZY173"/>
      <c r="UZZ173"/>
      <c r="VAA173"/>
      <c r="VAB173"/>
      <c r="VAC173"/>
      <c r="VAD173"/>
      <c r="VAE173"/>
      <c r="VAF173"/>
      <c r="VAG173"/>
      <c r="VAH173"/>
      <c r="VAI173"/>
      <c r="VAJ173"/>
      <c r="VAK173"/>
      <c r="VAL173"/>
      <c r="VAM173"/>
      <c r="VAN173"/>
      <c r="VAO173"/>
      <c r="VAP173"/>
      <c r="VAQ173"/>
      <c r="VAR173"/>
      <c r="VAS173"/>
      <c r="VAT173"/>
      <c r="VAU173"/>
      <c r="VAV173"/>
      <c r="VAW173"/>
      <c r="VAX173"/>
      <c r="VAY173"/>
      <c r="VAZ173"/>
      <c r="VBA173"/>
      <c r="VBB173"/>
      <c r="VBC173"/>
      <c r="VBD173"/>
      <c r="VBE173"/>
      <c r="VBF173"/>
      <c r="VBG173"/>
      <c r="VBH173"/>
      <c r="VBI173"/>
      <c r="VBJ173"/>
      <c r="VBK173"/>
      <c r="VBL173"/>
      <c r="VBM173"/>
      <c r="VBN173"/>
      <c r="VBO173"/>
      <c r="VBP173"/>
      <c r="VBQ173"/>
      <c r="VBR173"/>
      <c r="VBS173"/>
      <c r="VBT173"/>
      <c r="VBU173"/>
      <c r="VBV173"/>
      <c r="VBW173"/>
      <c r="VBX173"/>
      <c r="VBY173"/>
      <c r="VBZ173"/>
      <c r="VCA173"/>
      <c r="VCB173"/>
      <c r="VCC173"/>
      <c r="VCD173"/>
      <c r="VCE173"/>
      <c r="VCF173"/>
      <c r="VCG173"/>
      <c r="VCH173"/>
      <c r="VCI173"/>
      <c r="VCJ173"/>
      <c r="VCK173"/>
      <c r="VCL173"/>
      <c r="VCM173"/>
      <c r="VCN173"/>
      <c r="VCO173"/>
      <c r="VCP173"/>
      <c r="VCQ173"/>
      <c r="VCR173"/>
      <c r="VCS173"/>
      <c r="VCT173"/>
      <c r="VCU173"/>
      <c r="VCV173"/>
      <c r="VCW173"/>
      <c r="VCX173"/>
      <c r="VCY173"/>
      <c r="VCZ173"/>
      <c r="VDA173"/>
      <c r="VDB173"/>
      <c r="VDC173"/>
      <c r="VDD173"/>
      <c r="VDE173"/>
      <c r="VDF173"/>
      <c r="VDG173"/>
      <c r="VDH173"/>
      <c r="VDI173"/>
      <c r="VDJ173"/>
      <c r="VDK173"/>
      <c r="VDL173"/>
      <c r="VDM173"/>
      <c r="VDN173"/>
      <c r="VDO173"/>
      <c r="VDP173"/>
      <c r="VDQ173"/>
      <c r="VDR173"/>
      <c r="VDS173"/>
      <c r="VDT173"/>
      <c r="VDU173"/>
      <c r="VDV173"/>
      <c r="VDW173"/>
      <c r="VDX173"/>
      <c r="VDY173"/>
      <c r="VDZ173"/>
      <c r="VEA173"/>
      <c r="VEB173"/>
      <c r="VEC173"/>
      <c r="VED173"/>
      <c r="VEE173"/>
      <c r="VEF173"/>
      <c r="VEG173"/>
      <c r="VEH173"/>
      <c r="VEI173"/>
      <c r="VEJ173"/>
      <c r="VEK173"/>
      <c r="VEL173"/>
      <c r="VEM173"/>
      <c r="VEN173"/>
      <c r="VEO173"/>
      <c r="VEP173"/>
      <c r="VEQ173"/>
      <c r="VER173"/>
      <c r="VES173"/>
      <c r="VET173"/>
      <c r="VEU173"/>
      <c r="VEV173"/>
      <c r="VEW173"/>
      <c r="VEX173"/>
      <c r="VEY173"/>
      <c r="VEZ173"/>
      <c r="VFA173"/>
      <c r="VFB173"/>
      <c r="VFC173"/>
      <c r="VFD173"/>
      <c r="VFE173"/>
      <c r="VFF173"/>
      <c r="VFG173"/>
      <c r="VFH173"/>
      <c r="VFI173"/>
      <c r="VFJ173"/>
      <c r="VFK173"/>
      <c r="VFL173"/>
      <c r="VFM173"/>
      <c r="VFN173"/>
      <c r="VFO173"/>
      <c r="VFP173"/>
      <c r="VFQ173"/>
      <c r="VFR173"/>
      <c r="VFS173"/>
      <c r="VFT173"/>
      <c r="VFU173"/>
      <c r="VFV173"/>
      <c r="VFW173"/>
      <c r="VFX173"/>
      <c r="VFY173"/>
      <c r="VFZ173"/>
      <c r="VGA173"/>
      <c r="VGB173"/>
      <c r="VGC173"/>
      <c r="VGD173"/>
      <c r="VGE173"/>
      <c r="VGF173"/>
      <c r="VGG173"/>
      <c r="VGH173"/>
      <c r="VGI173"/>
      <c r="VGJ173"/>
      <c r="VGK173"/>
      <c r="VGL173"/>
      <c r="VGM173"/>
      <c r="VGN173"/>
      <c r="VGO173"/>
      <c r="VGP173"/>
      <c r="VGQ173"/>
      <c r="VGR173"/>
      <c r="VGS173"/>
      <c r="VGT173"/>
      <c r="VGU173"/>
      <c r="VGV173"/>
      <c r="VGW173"/>
      <c r="VGX173"/>
      <c r="VGY173"/>
      <c r="VGZ173"/>
      <c r="VHA173"/>
      <c r="VHB173"/>
      <c r="VHC173"/>
      <c r="VHD173"/>
      <c r="VHE173"/>
      <c r="VHF173"/>
      <c r="VHG173"/>
      <c r="VHH173"/>
      <c r="VHI173"/>
      <c r="VHJ173"/>
      <c r="VHK173"/>
      <c r="VHL173"/>
      <c r="VHM173"/>
      <c r="VHN173"/>
      <c r="VHO173"/>
      <c r="VHP173"/>
      <c r="VHQ173"/>
      <c r="VHR173"/>
      <c r="VHS173"/>
      <c r="VHT173"/>
      <c r="VHU173"/>
      <c r="VHV173"/>
      <c r="VHW173"/>
      <c r="VHX173"/>
      <c r="VHY173"/>
      <c r="VHZ173"/>
      <c r="VIA173"/>
      <c r="VIB173"/>
      <c r="VIC173"/>
      <c r="VID173"/>
      <c r="VIE173"/>
      <c r="VIF173"/>
      <c r="VIG173"/>
      <c r="VIH173"/>
      <c r="VII173"/>
      <c r="VIJ173"/>
      <c r="VIK173"/>
      <c r="VIL173"/>
      <c r="VIM173"/>
      <c r="VIN173"/>
      <c r="VIO173"/>
      <c r="VIP173"/>
      <c r="VIQ173"/>
      <c r="VIR173"/>
      <c r="VIS173"/>
      <c r="VIT173"/>
      <c r="VIU173"/>
      <c r="VIV173"/>
      <c r="VIW173"/>
      <c r="VIX173"/>
      <c r="VIY173"/>
      <c r="VIZ173"/>
      <c r="VJA173"/>
      <c r="VJB173"/>
      <c r="VJC173"/>
      <c r="VJD173"/>
      <c r="VJE173"/>
      <c r="VJF173"/>
      <c r="VJG173"/>
      <c r="VJH173"/>
      <c r="VJI173"/>
      <c r="VJJ173"/>
      <c r="VJK173"/>
      <c r="VJL173"/>
      <c r="VJM173"/>
      <c r="VJN173"/>
      <c r="VJO173"/>
      <c r="VJP173"/>
      <c r="VJQ173"/>
      <c r="VJR173"/>
      <c r="VJS173"/>
      <c r="VJT173"/>
      <c r="VJU173"/>
      <c r="VJV173"/>
      <c r="VJW173"/>
      <c r="VJX173"/>
      <c r="VJY173"/>
      <c r="VJZ173"/>
      <c r="VKA173"/>
      <c r="VKB173"/>
      <c r="VKC173"/>
      <c r="VKD173"/>
      <c r="VKE173"/>
      <c r="VKF173"/>
      <c r="VKG173"/>
      <c r="VKH173"/>
      <c r="VKI173"/>
      <c r="VKJ173"/>
      <c r="VKK173"/>
      <c r="VKL173"/>
      <c r="VKM173"/>
      <c r="VKN173"/>
      <c r="VKO173"/>
      <c r="VKP173"/>
      <c r="VKQ173"/>
      <c r="VKR173"/>
      <c r="VKS173"/>
      <c r="VKT173"/>
      <c r="VKU173"/>
      <c r="VKV173"/>
      <c r="VKW173"/>
      <c r="VKX173"/>
      <c r="VKY173"/>
      <c r="VKZ173"/>
      <c r="VLA173"/>
      <c r="VLB173"/>
      <c r="VLC173"/>
      <c r="VLD173"/>
      <c r="VLE173"/>
      <c r="VLF173"/>
      <c r="VLG173"/>
      <c r="VLH173"/>
      <c r="VLI173"/>
      <c r="VLJ173"/>
      <c r="VLK173"/>
      <c r="VLL173"/>
      <c r="VLM173"/>
      <c r="VLN173"/>
      <c r="VLO173"/>
      <c r="VLP173"/>
      <c r="VLQ173"/>
      <c r="VLR173"/>
      <c r="VLS173"/>
      <c r="VLT173"/>
      <c r="VLU173"/>
      <c r="VLV173"/>
      <c r="VLW173"/>
      <c r="VLX173"/>
      <c r="VLY173"/>
      <c r="VLZ173"/>
      <c r="VMA173"/>
      <c r="VMB173"/>
      <c r="VMC173"/>
      <c r="VMD173"/>
      <c r="VME173"/>
      <c r="VMF173"/>
      <c r="VMG173"/>
      <c r="VMH173"/>
      <c r="VMI173"/>
      <c r="VMJ173"/>
      <c r="VMK173"/>
      <c r="VML173"/>
      <c r="VMM173"/>
      <c r="VMN173"/>
      <c r="VMO173"/>
      <c r="VMP173"/>
      <c r="VMQ173"/>
      <c r="VMR173"/>
      <c r="VMS173"/>
      <c r="VMT173"/>
      <c r="VMU173"/>
      <c r="VMV173"/>
      <c r="VMW173"/>
      <c r="VMX173"/>
      <c r="VMY173"/>
      <c r="VMZ173"/>
      <c r="VNA173"/>
      <c r="VNB173"/>
      <c r="VNC173"/>
      <c r="VND173"/>
      <c r="VNE173"/>
      <c r="VNF173"/>
      <c r="VNG173"/>
      <c r="VNH173"/>
      <c r="VNI173"/>
      <c r="VNJ173"/>
      <c r="VNK173"/>
      <c r="VNL173"/>
      <c r="VNM173"/>
      <c r="VNN173"/>
      <c r="VNO173"/>
      <c r="VNP173"/>
      <c r="VNQ173"/>
      <c r="VNR173"/>
      <c r="VNS173"/>
      <c r="VNT173"/>
      <c r="VNU173"/>
      <c r="VNV173"/>
      <c r="VNW173"/>
      <c r="VNX173"/>
      <c r="VNY173"/>
      <c r="VNZ173"/>
      <c r="VOA173"/>
      <c r="VOB173"/>
      <c r="VOC173"/>
      <c r="VOD173"/>
      <c r="VOE173"/>
      <c r="VOF173"/>
      <c r="VOG173"/>
      <c r="VOH173"/>
      <c r="VOI173"/>
      <c r="VOJ173"/>
      <c r="VOK173"/>
      <c r="VOL173"/>
      <c r="VOM173"/>
      <c r="VON173"/>
      <c r="VOO173"/>
      <c r="VOP173"/>
      <c r="VOQ173"/>
      <c r="VOR173"/>
      <c r="VOS173"/>
      <c r="VOT173"/>
      <c r="VOU173"/>
      <c r="VOV173"/>
      <c r="VOW173"/>
      <c r="VOX173"/>
      <c r="VOY173"/>
      <c r="VOZ173"/>
      <c r="VPA173"/>
      <c r="VPB173"/>
      <c r="VPC173"/>
      <c r="VPD173"/>
      <c r="VPE173"/>
      <c r="VPF173"/>
      <c r="VPG173"/>
      <c r="VPH173"/>
      <c r="VPI173"/>
      <c r="VPJ173"/>
      <c r="VPK173"/>
      <c r="VPL173"/>
      <c r="VPM173"/>
      <c r="VPN173"/>
      <c r="VPO173"/>
      <c r="VPP173"/>
      <c r="VPQ173"/>
      <c r="VPR173"/>
      <c r="VPS173"/>
      <c r="VPT173"/>
      <c r="VPU173"/>
      <c r="VPV173"/>
      <c r="VPW173"/>
      <c r="VPX173"/>
      <c r="VPY173"/>
      <c r="VPZ173"/>
      <c r="VQA173"/>
      <c r="VQB173"/>
      <c r="VQC173"/>
      <c r="VQD173"/>
      <c r="VQE173"/>
      <c r="VQF173"/>
      <c r="VQG173"/>
      <c r="VQH173"/>
      <c r="VQI173"/>
      <c r="VQJ173"/>
      <c r="VQK173"/>
      <c r="VQL173"/>
      <c r="VQM173"/>
      <c r="VQN173"/>
      <c r="VQO173"/>
      <c r="VQP173"/>
      <c r="VQQ173"/>
      <c r="VQR173"/>
      <c r="VQS173"/>
      <c r="VQT173"/>
      <c r="VQU173"/>
      <c r="VQV173"/>
      <c r="VQW173"/>
      <c r="VQX173"/>
      <c r="VQY173"/>
      <c r="VQZ173"/>
      <c r="VRA173"/>
      <c r="VRB173"/>
      <c r="VRC173"/>
      <c r="VRD173"/>
      <c r="VRE173"/>
      <c r="VRF173"/>
      <c r="VRG173"/>
      <c r="VRH173"/>
      <c r="VRI173"/>
      <c r="VRJ173"/>
      <c r="VRK173"/>
      <c r="VRL173"/>
      <c r="VRM173"/>
      <c r="VRN173"/>
      <c r="VRO173"/>
      <c r="VRP173"/>
      <c r="VRQ173"/>
      <c r="VRR173"/>
      <c r="VRS173"/>
      <c r="VRT173"/>
      <c r="VRU173"/>
      <c r="VRV173"/>
      <c r="VRW173"/>
      <c r="VRX173"/>
      <c r="VRY173"/>
      <c r="VRZ173"/>
      <c r="VSA173"/>
      <c r="VSB173"/>
      <c r="VSC173"/>
      <c r="VSD173"/>
      <c r="VSE173"/>
      <c r="VSF173"/>
      <c r="VSG173"/>
      <c r="VSH173"/>
      <c r="VSI173"/>
      <c r="VSJ173"/>
      <c r="VSK173"/>
      <c r="VSL173"/>
      <c r="VSM173"/>
      <c r="VSN173"/>
      <c r="VSO173"/>
      <c r="VSP173"/>
      <c r="VSQ173"/>
      <c r="VSR173"/>
      <c r="VSS173"/>
      <c r="VST173"/>
      <c r="VSU173"/>
      <c r="VSV173"/>
      <c r="VSW173"/>
      <c r="VSX173"/>
      <c r="VSY173"/>
      <c r="VSZ173"/>
      <c r="VTA173"/>
      <c r="VTB173"/>
      <c r="VTC173"/>
      <c r="VTD173"/>
      <c r="VTE173"/>
      <c r="VTF173"/>
      <c r="VTG173"/>
      <c r="VTH173"/>
      <c r="VTI173"/>
      <c r="VTJ173"/>
      <c r="VTK173"/>
      <c r="VTL173"/>
      <c r="VTM173"/>
      <c r="VTN173"/>
      <c r="VTO173"/>
      <c r="VTP173"/>
      <c r="VTQ173"/>
      <c r="VTR173"/>
      <c r="VTS173"/>
      <c r="VTT173"/>
      <c r="VTU173"/>
      <c r="VTV173"/>
      <c r="VTW173"/>
      <c r="VTX173"/>
      <c r="VTY173"/>
      <c r="VTZ173"/>
      <c r="VUA173"/>
      <c r="VUB173"/>
      <c r="VUC173"/>
      <c r="VUD173"/>
      <c r="VUE173"/>
      <c r="VUF173"/>
      <c r="VUG173"/>
      <c r="VUH173"/>
      <c r="VUI173"/>
      <c r="VUJ173"/>
      <c r="VUK173"/>
      <c r="VUL173"/>
      <c r="VUM173"/>
      <c r="VUN173"/>
      <c r="VUO173"/>
      <c r="VUP173"/>
      <c r="VUQ173"/>
      <c r="VUR173"/>
      <c r="VUS173"/>
      <c r="VUT173"/>
      <c r="VUU173"/>
      <c r="VUV173"/>
      <c r="VUW173"/>
      <c r="VUX173"/>
      <c r="VUY173"/>
      <c r="VUZ173"/>
      <c r="VVA173"/>
      <c r="VVB173"/>
      <c r="VVC173"/>
      <c r="VVD173"/>
      <c r="VVE173"/>
      <c r="VVF173"/>
      <c r="VVG173"/>
      <c r="VVH173"/>
      <c r="VVI173"/>
      <c r="VVJ173"/>
      <c r="VVK173"/>
      <c r="VVL173"/>
      <c r="VVM173"/>
      <c r="VVN173"/>
      <c r="VVO173"/>
      <c r="VVP173"/>
      <c r="VVQ173"/>
      <c r="VVR173"/>
      <c r="VVS173"/>
      <c r="VVT173"/>
      <c r="VVU173"/>
      <c r="VVV173"/>
      <c r="VVW173"/>
      <c r="VVX173"/>
      <c r="VVY173"/>
      <c r="VVZ173"/>
      <c r="VWA173"/>
      <c r="VWB173"/>
      <c r="VWC173"/>
      <c r="VWD173"/>
      <c r="VWE173"/>
      <c r="VWF173"/>
      <c r="VWG173"/>
      <c r="VWH173"/>
      <c r="VWI173"/>
      <c r="VWJ173"/>
      <c r="VWK173"/>
      <c r="VWL173"/>
      <c r="VWM173"/>
      <c r="VWN173"/>
      <c r="VWO173"/>
      <c r="VWP173"/>
      <c r="VWQ173"/>
      <c r="VWR173"/>
      <c r="VWS173"/>
      <c r="VWT173"/>
      <c r="VWU173"/>
      <c r="VWV173"/>
      <c r="VWW173"/>
      <c r="VWX173"/>
      <c r="VWY173"/>
      <c r="VWZ173"/>
      <c r="VXA173"/>
      <c r="VXB173"/>
      <c r="VXC173"/>
      <c r="VXD173"/>
      <c r="VXE173"/>
      <c r="VXF173"/>
      <c r="VXG173"/>
      <c r="VXH173"/>
      <c r="VXI173"/>
      <c r="VXJ173"/>
      <c r="VXK173"/>
      <c r="VXL173"/>
      <c r="VXM173"/>
      <c r="VXN173"/>
      <c r="VXO173"/>
      <c r="VXP173"/>
      <c r="VXQ173"/>
      <c r="VXR173"/>
      <c r="VXS173"/>
      <c r="VXT173"/>
      <c r="VXU173"/>
      <c r="VXV173"/>
      <c r="VXW173"/>
      <c r="VXX173"/>
      <c r="VXY173"/>
      <c r="VXZ173"/>
      <c r="VYA173"/>
      <c r="VYB173"/>
      <c r="VYC173"/>
      <c r="VYD173"/>
      <c r="VYE173"/>
      <c r="VYF173"/>
      <c r="VYG173"/>
      <c r="VYH173"/>
      <c r="VYI173"/>
      <c r="VYJ173"/>
      <c r="VYK173"/>
      <c r="VYL173"/>
      <c r="VYM173"/>
      <c r="VYN173"/>
      <c r="VYO173"/>
      <c r="VYP173"/>
      <c r="VYQ173"/>
      <c r="VYR173"/>
      <c r="VYS173"/>
      <c r="VYT173"/>
      <c r="VYU173"/>
      <c r="VYV173"/>
      <c r="VYW173"/>
      <c r="VYX173"/>
      <c r="VYY173"/>
      <c r="VYZ173"/>
      <c r="VZA173"/>
      <c r="VZB173"/>
      <c r="VZC173"/>
      <c r="VZD173"/>
      <c r="VZE173"/>
      <c r="VZF173"/>
      <c r="VZG173"/>
      <c r="VZH173"/>
      <c r="VZI173"/>
      <c r="VZJ173"/>
      <c r="VZK173"/>
      <c r="VZL173"/>
      <c r="VZM173"/>
      <c r="VZN173"/>
      <c r="VZO173"/>
      <c r="VZP173"/>
      <c r="VZQ173"/>
      <c r="VZR173"/>
      <c r="VZS173"/>
      <c r="VZT173"/>
      <c r="VZU173"/>
      <c r="VZV173"/>
      <c r="VZW173"/>
      <c r="VZX173"/>
      <c r="VZY173"/>
      <c r="VZZ173"/>
      <c r="WAA173"/>
      <c r="WAB173"/>
      <c r="WAC173"/>
      <c r="WAD173"/>
      <c r="WAE173"/>
      <c r="WAF173"/>
      <c r="WAG173"/>
      <c r="WAH173"/>
      <c r="WAI173"/>
      <c r="WAJ173"/>
      <c r="WAK173"/>
      <c r="WAL173"/>
      <c r="WAM173"/>
      <c r="WAN173"/>
      <c r="WAO173"/>
      <c r="WAP173"/>
      <c r="WAQ173"/>
      <c r="WAR173"/>
      <c r="WAS173"/>
      <c r="WAT173"/>
      <c r="WAU173"/>
      <c r="WAV173"/>
      <c r="WAW173"/>
      <c r="WAX173"/>
      <c r="WAY173"/>
      <c r="WAZ173"/>
      <c r="WBA173"/>
      <c r="WBB173"/>
      <c r="WBC173"/>
      <c r="WBD173"/>
      <c r="WBE173"/>
      <c r="WBF173"/>
      <c r="WBG173"/>
      <c r="WBH173"/>
      <c r="WBI173"/>
      <c r="WBJ173"/>
      <c r="WBK173"/>
      <c r="WBL173"/>
      <c r="WBM173"/>
      <c r="WBN173"/>
      <c r="WBO173"/>
      <c r="WBP173"/>
      <c r="WBQ173"/>
      <c r="WBR173"/>
      <c r="WBS173"/>
      <c r="WBT173"/>
      <c r="WBU173"/>
      <c r="WBV173"/>
      <c r="WBW173"/>
      <c r="WBX173"/>
      <c r="WBY173"/>
      <c r="WBZ173"/>
      <c r="WCA173"/>
      <c r="WCB173"/>
      <c r="WCC173"/>
      <c r="WCD173"/>
      <c r="WCE173"/>
      <c r="WCF173"/>
      <c r="WCG173"/>
      <c r="WCH173"/>
      <c r="WCI173"/>
      <c r="WCJ173"/>
      <c r="WCK173"/>
      <c r="WCL173"/>
      <c r="WCM173"/>
      <c r="WCN173"/>
      <c r="WCO173"/>
      <c r="WCP173"/>
      <c r="WCQ173"/>
      <c r="WCR173"/>
      <c r="WCS173"/>
      <c r="WCT173"/>
      <c r="WCU173"/>
      <c r="WCV173"/>
      <c r="WCW173"/>
      <c r="WCX173"/>
      <c r="WCY173"/>
      <c r="WCZ173"/>
      <c r="WDA173"/>
      <c r="WDB173"/>
      <c r="WDC173"/>
      <c r="WDD173"/>
      <c r="WDE173"/>
      <c r="WDF173"/>
      <c r="WDG173"/>
      <c r="WDH173"/>
      <c r="WDI173"/>
      <c r="WDJ173"/>
      <c r="WDK173"/>
      <c r="WDL173"/>
      <c r="WDM173"/>
      <c r="WDN173"/>
      <c r="WDO173"/>
      <c r="WDP173"/>
      <c r="WDQ173"/>
      <c r="WDR173"/>
      <c r="WDS173"/>
      <c r="WDT173"/>
      <c r="WDU173"/>
      <c r="WDV173"/>
      <c r="WDW173"/>
      <c r="WDX173"/>
      <c r="WDY173"/>
      <c r="WDZ173"/>
      <c r="WEA173"/>
      <c r="WEB173"/>
      <c r="WEC173"/>
      <c r="WED173"/>
      <c r="WEE173"/>
      <c r="WEF173"/>
      <c r="WEG173"/>
      <c r="WEH173"/>
      <c r="WEI173"/>
      <c r="WEJ173"/>
      <c r="WEK173"/>
      <c r="WEL173"/>
      <c r="WEM173"/>
      <c r="WEN173"/>
      <c r="WEO173"/>
      <c r="WEP173"/>
      <c r="WEQ173"/>
      <c r="WER173"/>
      <c r="WES173"/>
      <c r="WET173"/>
      <c r="WEU173"/>
      <c r="WEV173"/>
      <c r="WEW173"/>
      <c r="WEX173"/>
      <c r="WEY173"/>
      <c r="WEZ173"/>
      <c r="WFA173"/>
      <c r="WFB173"/>
      <c r="WFC173"/>
      <c r="WFD173"/>
      <c r="WFE173"/>
      <c r="WFF173"/>
      <c r="WFG173"/>
      <c r="WFH173"/>
      <c r="WFI173"/>
      <c r="WFJ173"/>
      <c r="WFK173"/>
      <c r="WFL173"/>
      <c r="WFM173"/>
      <c r="WFN173"/>
      <c r="WFO173"/>
      <c r="WFP173"/>
      <c r="WFQ173"/>
      <c r="WFR173"/>
      <c r="WFS173"/>
      <c r="WFT173"/>
      <c r="WFU173"/>
      <c r="WFV173"/>
      <c r="WFW173"/>
      <c r="WFX173"/>
      <c r="WFY173"/>
      <c r="WFZ173"/>
      <c r="WGA173"/>
      <c r="WGB173"/>
      <c r="WGC173"/>
      <c r="WGD173"/>
      <c r="WGE173"/>
      <c r="WGF173"/>
      <c r="WGG173"/>
      <c r="WGH173"/>
      <c r="WGI173"/>
      <c r="WGJ173"/>
      <c r="WGK173"/>
      <c r="WGL173"/>
      <c r="WGM173"/>
      <c r="WGN173"/>
      <c r="WGO173"/>
      <c r="WGP173"/>
      <c r="WGQ173"/>
      <c r="WGR173"/>
      <c r="WGS173"/>
      <c r="WGT173"/>
      <c r="WGU173"/>
      <c r="WGV173"/>
      <c r="WGW173"/>
      <c r="WGX173"/>
      <c r="WGY173"/>
      <c r="WGZ173"/>
      <c r="WHA173"/>
      <c r="WHB173"/>
      <c r="WHC173"/>
      <c r="WHD173"/>
      <c r="WHE173"/>
      <c r="WHF173"/>
      <c r="WHG173"/>
      <c r="WHH173"/>
      <c r="WHI173"/>
      <c r="WHJ173"/>
      <c r="WHK173"/>
      <c r="WHL173"/>
      <c r="WHM173"/>
      <c r="WHN173"/>
      <c r="WHO173"/>
      <c r="WHP173"/>
      <c r="WHQ173"/>
      <c r="WHR173"/>
      <c r="WHS173"/>
      <c r="WHT173"/>
      <c r="WHU173"/>
      <c r="WHV173"/>
      <c r="WHW173"/>
      <c r="WHX173"/>
      <c r="WHY173"/>
      <c r="WHZ173"/>
      <c r="WIA173"/>
      <c r="WIB173"/>
      <c r="WIC173"/>
      <c r="WID173"/>
      <c r="WIE173"/>
      <c r="WIF173"/>
      <c r="WIG173"/>
      <c r="WIH173"/>
      <c r="WII173"/>
      <c r="WIJ173"/>
      <c r="WIK173"/>
      <c r="WIL173"/>
      <c r="WIM173"/>
      <c r="WIN173"/>
      <c r="WIO173"/>
      <c r="WIP173"/>
      <c r="WIQ173"/>
      <c r="WIR173"/>
      <c r="WIS173"/>
      <c r="WIT173"/>
      <c r="WIU173"/>
      <c r="WIV173"/>
      <c r="WIW173"/>
      <c r="WIX173"/>
      <c r="WIY173"/>
      <c r="WIZ173"/>
      <c r="WJA173"/>
      <c r="WJB173"/>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c r="XFA173"/>
      <c r="XFB173"/>
      <c r="XFC173"/>
      <c r="XFD173"/>
    </row>
    <row r="174" spans="1:16384" s="290" customFormat="1" ht="15.75" x14ac:dyDescent="0.25">
      <c r="A174" s="300"/>
      <c r="B174" s="282" t="s">
        <v>474</v>
      </c>
      <c r="C174" s="334" t="s">
        <v>476</v>
      </c>
      <c r="D174" s="332">
        <f>'IN_Performance Indicators'!E328</f>
        <v>0</v>
      </c>
      <c r="E174" s="332">
        <f>'IN_Performance Indicators'!F328</f>
        <v>0</v>
      </c>
      <c r="F174" s="332">
        <f>'IN_Performance Indicators'!G328</f>
        <v>0</v>
      </c>
      <c r="G174" s="332">
        <f>'IN_Performance Indicators'!H328</f>
        <v>0</v>
      </c>
      <c r="H174" s="295"/>
      <c r="I174" s="24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c r="XFB174"/>
      <c r="XFC174"/>
      <c r="XFD174"/>
    </row>
    <row r="175" spans="1:16384" s="290" customFormat="1" ht="15.75" x14ac:dyDescent="0.25">
      <c r="A175" s="300"/>
      <c r="B175" s="305"/>
      <c r="C175" s="292"/>
      <c r="D175" s="296"/>
      <c r="E175" s="296"/>
      <c r="F175" s="296"/>
      <c r="G175" s="296"/>
      <c r="H175" s="292"/>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c r="AMK175"/>
      <c r="AML175"/>
      <c r="AMM175"/>
      <c r="AMN175"/>
      <c r="AMO175"/>
      <c r="AMP175"/>
      <c r="AMQ175"/>
      <c r="AMR175"/>
      <c r="AMS175"/>
      <c r="AMT175"/>
      <c r="AMU175"/>
      <c r="AMV175"/>
      <c r="AMW175"/>
      <c r="AMX175"/>
      <c r="AMY175"/>
      <c r="AMZ175"/>
      <c r="ANA175"/>
      <c r="ANB175"/>
      <c r="ANC175"/>
      <c r="AND175"/>
      <c r="ANE175"/>
      <c r="ANF175"/>
      <c r="ANG175"/>
      <c r="ANH175"/>
      <c r="ANI175"/>
      <c r="ANJ175"/>
      <c r="ANK175"/>
      <c r="ANL175"/>
      <c r="ANM175"/>
      <c r="ANN175"/>
      <c r="ANO175"/>
      <c r="ANP175"/>
      <c r="ANQ175"/>
      <c r="ANR175"/>
      <c r="ANS175"/>
      <c r="ANT175"/>
      <c r="ANU175"/>
      <c r="ANV175"/>
      <c r="ANW175"/>
      <c r="ANX175"/>
      <c r="ANY175"/>
      <c r="ANZ175"/>
      <c r="AOA175"/>
      <c r="AOB175"/>
      <c r="AOC175"/>
      <c r="AOD175"/>
      <c r="AOE175"/>
      <c r="AOF175"/>
      <c r="AOG175"/>
      <c r="AOH175"/>
      <c r="AOI175"/>
      <c r="AOJ175"/>
      <c r="AOK175"/>
      <c r="AOL175"/>
      <c r="AOM175"/>
      <c r="AON175"/>
      <c r="AOO175"/>
      <c r="AOP175"/>
      <c r="AOQ175"/>
      <c r="AOR175"/>
      <c r="AOS175"/>
      <c r="AOT175"/>
      <c r="AOU175"/>
      <c r="AOV175"/>
      <c r="AOW175"/>
      <c r="AOX175"/>
      <c r="AOY175"/>
      <c r="AOZ175"/>
      <c r="APA175"/>
      <c r="APB175"/>
      <c r="APC175"/>
      <c r="APD175"/>
      <c r="APE175"/>
      <c r="APF175"/>
      <c r="APG175"/>
      <c r="APH175"/>
      <c r="API175"/>
      <c r="APJ175"/>
      <c r="APK175"/>
      <c r="APL175"/>
      <c r="APM175"/>
      <c r="APN175"/>
      <c r="APO175"/>
      <c r="APP175"/>
      <c r="APQ175"/>
      <c r="APR175"/>
      <c r="APS175"/>
      <c r="APT175"/>
      <c r="APU175"/>
      <c r="APV175"/>
      <c r="APW175"/>
      <c r="APX175"/>
      <c r="APY175"/>
      <c r="APZ175"/>
      <c r="AQA175"/>
      <c r="AQB175"/>
      <c r="AQC175"/>
      <c r="AQD175"/>
      <c r="AQE175"/>
      <c r="AQF175"/>
      <c r="AQG175"/>
      <c r="AQH175"/>
      <c r="AQI175"/>
      <c r="AQJ175"/>
      <c r="AQK175"/>
      <c r="AQL175"/>
      <c r="AQM175"/>
      <c r="AQN175"/>
      <c r="AQO175"/>
      <c r="AQP175"/>
      <c r="AQQ175"/>
      <c r="AQR175"/>
      <c r="AQS175"/>
      <c r="AQT175"/>
      <c r="AQU175"/>
      <c r="AQV175"/>
      <c r="AQW175"/>
      <c r="AQX175"/>
      <c r="AQY175"/>
      <c r="AQZ175"/>
      <c r="ARA175"/>
      <c r="ARB175"/>
      <c r="ARC175"/>
      <c r="ARD175"/>
      <c r="ARE175"/>
      <c r="ARF175"/>
      <c r="ARG175"/>
      <c r="ARH175"/>
      <c r="ARI175"/>
      <c r="ARJ175"/>
      <c r="ARK175"/>
      <c r="ARL175"/>
      <c r="ARM175"/>
      <c r="ARN175"/>
      <c r="ARO175"/>
      <c r="ARP175"/>
      <c r="ARQ175"/>
      <c r="ARR175"/>
      <c r="ARS175"/>
      <c r="ART175"/>
      <c r="ARU175"/>
      <c r="ARV175"/>
      <c r="ARW175"/>
      <c r="ARX175"/>
      <c r="ARY175"/>
      <c r="ARZ175"/>
      <c r="ASA175"/>
      <c r="ASB175"/>
      <c r="ASC175"/>
      <c r="ASD175"/>
      <c r="ASE175"/>
      <c r="ASF175"/>
      <c r="ASG175"/>
      <c r="ASH175"/>
      <c r="ASI175"/>
      <c r="ASJ175"/>
      <c r="ASK175"/>
      <c r="ASL175"/>
      <c r="ASM175"/>
      <c r="ASN175"/>
      <c r="ASO175"/>
      <c r="ASP175"/>
      <c r="ASQ175"/>
      <c r="ASR175"/>
      <c r="ASS175"/>
      <c r="AST175"/>
      <c r="ASU175"/>
      <c r="ASV175"/>
      <c r="ASW175"/>
      <c r="ASX175"/>
      <c r="ASY175"/>
      <c r="ASZ175"/>
      <c r="ATA175"/>
      <c r="ATB175"/>
      <c r="ATC175"/>
      <c r="ATD175"/>
      <c r="ATE175"/>
      <c r="ATF175"/>
      <c r="ATG175"/>
      <c r="ATH175"/>
      <c r="ATI175"/>
      <c r="ATJ175"/>
      <c r="ATK175"/>
      <c r="ATL175"/>
      <c r="ATM175"/>
      <c r="ATN175"/>
      <c r="ATO175"/>
      <c r="ATP175"/>
      <c r="ATQ175"/>
      <c r="ATR175"/>
      <c r="ATS175"/>
      <c r="ATT175"/>
      <c r="ATU175"/>
      <c r="ATV175"/>
      <c r="ATW175"/>
      <c r="ATX175"/>
      <c r="ATY175"/>
      <c r="ATZ175"/>
      <c r="AUA175"/>
      <c r="AUB175"/>
      <c r="AUC175"/>
      <c r="AUD175"/>
      <c r="AUE175"/>
      <c r="AUF175"/>
      <c r="AUG175"/>
      <c r="AUH175"/>
      <c r="AUI175"/>
      <c r="AUJ175"/>
      <c r="AUK175"/>
      <c r="AUL175"/>
      <c r="AUM175"/>
      <c r="AUN175"/>
      <c r="AUO175"/>
      <c r="AUP175"/>
      <c r="AUQ175"/>
      <c r="AUR175"/>
      <c r="AUS175"/>
      <c r="AUT175"/>
      <c r="AUU175"/>
      <c r="AUV175"/>
      <c r="AUW175"/>
      <c r="AUX175"/>
      <c r="AUY175"/>
      <c r="AUZ175"/>
      <c r="AVA175"/>
      <c r="AVB175"/>
      <c r="AVC175"/>
      <c r="AVD175"/>
      <c r="AVE175"/>
      <c r="AVF175"/>
      <c r="AVG175"/>
      <c r="AVH175"/>
      <c r="AVI175"/>
      <c r="AVJ175"/>
      <c r="AVK175"/>
      <c r="AVL175"/>
      <c r="AVM175"/>
      <c r="AVN175"/>
      <c r="AVO175"/>
      <c r="AVP175"/>
      <c r="AVQ175"/>
      <c r="AVR175"/>
      <c r="AVS175"/>
      <c r="AVT175"/>
      <c r="AVU175"/>
      <c r="AVV175"/>
      <c r="AVW175"/>
      <c r="AVX175"/>
      <c r="AVY175"/>
      <c r="AVZ175"/>
      <c r="AWA175"/>
      <c r="AWB175"/>
      <c r="AWC175"/>
      <c r="AWD175"/>
      <c r="AWE175"/>
      <c r="AWF175"/>
      <c r="AWG175"/>
      <c r="AWH175"/>
      <c r="AWI175"/>
      <c r="AWJ175"/>
      <c r="AWK175"/>
      <c r="AWL175"/>
      <c r="AWM175"/>
      <c r="AWN175"/>
      <c r="AWO175"/>
      <c r="AWP175"/>
      <c r="AWQ175"/>
      <c r="AWR175"/>
      <c r="AWS175"/>
      <c r="AWT175"/>
      <c r="AWU175"/>
      <c r="AWV175"/>
      <c r="AWW175"/>
      <c r="AWX175"/>
      <c r="AWY175"/>
      <c r="AWZ175"/>
      <c r="AXA175"/>
      <c r="AXB175"/>
      <c r="AXC175"/>
      <c r="AXD175"/>
      <c r="AXE175"/>
      <c r="AXF175"/>
      <c r="AXG175"/>
      <c r="AXH175"/>
      <c r="AXI175"/>
      <c r="AXJ175"/>
      <c r="AXK175"/>
      <c r="AXL175"/>
      <c r="AXM175"/>
      <c r="AXN175"/>
      <c r="AXO175"/>
      <c r="AXP175"/>
      <c r="AXQ175"/>
      <c r="AXR175"/>
      <c r="AXS175"/>
      <c r="AXT175"/>
      <c r="AXU175"/>
      <c r="AXV175"/>
      <c r="AXW175"/>
      <c r="AXX175"/>
      <c r="AXY175"/>
      <c r="AXZ175"/>
      <c r="AYA175"/>
      <c r="AYB175"/>
      <c r="AYC175"/>
      <c r="AYD175"/>
      <c r="AYE175"/>
      <c r="AYF175"/>
      <c r="AYG175"/>
      <c r="AYH175"/>
      <c r="AYI175"/>
      <c r="AYJ175"/>
      <c r="AYK175"/>
      <c r="AYL175"/>
      <c r="AYM175"/>
      <c r="AYN175"/>
      <c r="AYO175"/>
      <c r="AYP175"/>
      <c r="AYQ175"/>
      <c r="AYR175"/>
      <c r="AYS175"/>
      <c r="AYT175"/>
      <c r="AYU175"/>
      <c r="AYV175"/>
      <c r="AYW175"/>
      <c r="AYX175"/>
      <c r="AYY175"/>
      <c r="AYZ175"/>
      <c r="AZA175"/>
      <c r="AZB175"/>
      <c r="AZC175"/>
      <c r="AZD175"/>
      <c r="AZE175"/>
      <c r="AZF175"/>
      <c r="AZG175"/>
      <c r="AZH175"/>
      <c r="AZI175"/>
      <c r="AZJ175"/>
      <c r="AZK175"/>
      <c r="AZL175"/>
      <c r="AZM175"/>
      <c r="AZN175"/>
      <c r="AZO175"/>
      <c r="AZP175"/>
      <c r="AZQ175"/>
      <c r="AZR175"/>
      <c r="AZS175"/>
      <c r="AZT175"/>
      <c r="AZU175"/>
      <c r="AZV175"/>
      <c r="AZW175"/>
      <c r="AZX175"/>
      <c r="AZY175"/>
      <c r="AZZ175"/>
      <c r="BAA175"/>
      <c r="BAB175"/>
      <c r="BAC175"/>
      <c r="BAD175"/>
      <c r="BAE175"/>
      <c r="BAF175"/>
      <c r="BAG175"/>
      <c r="BAH175"/>
      <c r="BAI175"/>
      <c r="BAJ175"/>
      <c r="BAK175"/>
      <c r="BAL175"/>
      <c r="BAM175"/>
      <c r="BAN175"/>
      <c r="BAO175"/>
      <c r="BAP175"/>
      <c r="BAQ175"/>
      <c r="BAR175"/>
      <c r="BAS175"/>
      <c r="BAT175"/>
      <c r="BAU175"/>
      <c r="BAV175"/>
      <c r="BAW175"/>
      <c r="BAX175"/>
      <c r="BAY175"/>
      <c r="BAZ175"/>
      <c r="BBA175"/>
      <c r="BBB175"/>
      <c r="BBC175"/>
      <c r="BBD175"/>
      <c r="BBE175"/>
      <c r="BBF175"/>
      <c r="BBG175"/>
      <c r="BBH175"/>
      <c r="BBI175"/>
      <c r="BBJ175"/>
      <c r="BBK175"/>
      <c r="BBL175"/>
      <c r="BBM175"/>
      <c r="BBN175"/>
      <c r="BBO175"/>
      <c r="BBP175"/>
      <c r="BBQ175"/>
      <c r="BBR175"/>
      <c r="BBS175"/>
      <c r="BBT175"/>
      <c r="BBU175"/>
      <c r="BBV175"/>
      <c r="BBW175"/>
      <c r="BBX175"/>
      <c r="BBY175"/>
      <c r="BBZ175"/>
      <c r="BCA175"/>
      <c r="BCB175"/>
      <c r="BCC175"/>
      <c r="BCD175"/>
      <c r="BCE175"/>
      <c r="BCF175"/>
      <c r="BCG175"/>
      <c r="BCH175"/>
      <c r="BCI175"/>
      <c r="BCJ175"/>
      <c r="BCK175"/>
      <c r="BCL175"/>
      <c r="BCM175"/>
      <c r="BCN175"/>
      <c r="BCO175"/>
      <c r="BCP175"/>
      <c r="BCQ175"/>
      <c r="BCR175"/>
      <c r="BCS175"/>
      <c r="BCT175"/>
      <c r="BCU175"/>
      <c r="BCV175"/>
      <c r="BCW175"/>
      <c r="BCX175"/>
      <c r="BCY175"/>
      <c r="BCZ175"/>
      <c r="BDA175"/>
      <c r="BDB175"/>
      <c r="BDC175"/>
      <c r="BDD175"/>
      <c r="BDE175"/>
      <c r="BDF175"/>
      <c r="BDG175"/>
      <c r="BDH175"/>
      <c r="BDI175"/>
      <c r="BDJ175"/>
      <c r="BDK175"/>
      <c r="BDL175"/>
      <c r="BDM175"/>
      <c r="BDN175"/>
      <c r="BDO175"/>
      <c r="BDP175"/>
      <c r="BDQ175"/>
      <c r="BDR175"/>
      <c r="BDS175"/>
      <c r="BDT175"/>
      <c r="BDU175"/>
      <c r="BDV175"/>
      <c r="BDW175"/>
      <c r="BDX175"/>
      <c r="BDY175"/>
      <c r="BDZ175"/>
      <c r="BEA175"/>
      <c r="BEB175"/>
      <c r="BEC175"/>
      <c r="BED175"/>
      <c r="BEE175"/>
      <c r="BEF175"/>
      <c r="BEG175"/>
      <c r="BEH175"/>
      <c r="BEI175"/>
      <c r="BEJ175"/>
      <c r="BEK175"/>
      <c r="BEL175"/>
      <c r="BEM175"/>
      <c r="BEN175"/>
      <c r="BEO175"/>
      <c r="BEP175"/>
      <c r="BEQ175"/>
      <c r="BER175"/>
      <c r="BES175"/>
      <c r="BET175"/>
      <c r="BEU175"/>
      <c r="BEV175"/>
      <c r="BEW175"/>
      <c r="BEX175"/>
      <c r="BEY175"/>
      <c r="BEZ175"/>
      <c r="BFA175"/>
      <c r="BFB175"/>
      <c r="BFC175"/>
      <c r="BFD175"/>
      <c r="BFE175"/>
      <c r="BFF175"/>
      <c r="BFG175"/>
      <c r="BFH175"/>
      <c r="BFI175"/>
      <c r="BFJ175"/>
      <c r="BFK175"/>
      <c r="BFL175"/>
      <c r="BFM175"/>
      <c r="BFN175"/>
      <c r="BFO175"/>
      <c r="BFP175"/>
      <c r="BFQ175"/>
      <c r="BFR175"/>
      <c r="BFS175"/>
      <c r="BFT175"/>
      <c r="BFU175"/>
      <c r="BFV175"/>
      <c r="BFW175"/>
      <c r="BFX175"/>
      <c r="BFY175"/>
      <c r="BFZ175"/>
      <c r="BGA175"/>
      <c r="BGB175"/>
      <c r="BGC175"/>
      <c r="BGD175"/>
      <c r="BGE175"/>
      <c r="BGF175"/>
      <c r="BGG175"/>
      <c r="BGH175"/>
      <c r="BGI175"/>
      <c r="BGJ175"/>
      <c r="BGK175"/>
      <c r="BGL175"/>
      <c r="BGM175"/>
      <c r="BGN175"/>
      <c r="BGO175"/>
      <c r="BGP175"/>
      <c r="BGQ175"/>
      <c r="BGR175"/>
      <c r="BGS175"/>
      <c r="BGT175"/>
      <c r="BGU175"/>
      <c r="BGV175"/>
      <c r="BGW175"/>
      <c r="BGX175"/>
      <c r="BGY175"/>
      <c r="BGZ175"/>
      <c r="BHA175"/>
      <c r="BHB175"/>
      <c r="BHC175"/>
      <c r="BHD175"/>
      <c r="BHE175"/>
      <c r="BHF175"/>
      <c r="BHG175"/>
      <c r="BHH175"/>
      <c r="BHI175"/>
      <c r="BHJ175"/>
      <c r="BHK175"/>
      <c r="BHL175"/>
      <c r="BHM175"/>
      <c r="BHN175"/>
      <c r="BHO175"/>
      <c r="BHP175"/>
      <c r="BHQ175"/>
      <c r="BHR175"/>
      <c r="BHS175"/>
      <c r="BHT175"/>
      <c r="BHU175"/>
      <c r="BHV175"/>
      <c r="BHW175"/>
      <c r="BHX175"/>
      <c r="BHY175"/>
      <c r="BHZ175"/>
      <c r="BIA175"/>
      <c r="BIB175"/>
      <c r="BIC175"/>
      <c r="BID175"/>
      <c r="BIE175"/>
      <c r="BIF175"/>
      <c r="BIG175"/>
      <c r="BIH175"/>
      <c r="BII175"/>
      <c r="BIJ175"/>
      <c r="BIK175"/>
      <c r="BIL175"/>
      <c r="BIM175"/>
      <c r="BIN175"/>
      <c r="BIO175"/>
      <c r="BIP175"/>
      <c r="BIQ175"/>
      <c r="BIR175"/>
      <c r="BIS175"/>
      <c r="BIT175"/>
      <c r="BIU175"/>
      <c r="BIV175"/>
      <c r="BIW175"/>
      <c r="BIX175"/>
      <c r="BIY175"/>
      <c r="BIZ175"/>
      <c r="BJA175"/>
      <c r="BJB175"/>
      <c r="BJC175"/>
      <c r="BJD175"/>
      <c r="BJE175"/>
      <c r="BJF175"/>
      <c r="BJG175"/>
      <c r="BJH175"/>
      <c r="BJI175"/>
      <c r="BJJ175"/>
      <c r="BJK175"/>
      <c r="BJL175"/>
      <c r="BJM175"/>
      <c r="BJN175"/>
      <c r="BJO175"/>
      <c r="BJP175"/>
      <c r="BJQ175"/>
      <c r="BJR175"/>
      <c r="BJS175"/>
      <c r="BJT175"/>
      <c r="BJU175"/>
      <c r="BJV175"/>
      <c r="BJW175"/>
      <c r="BJX175"/>
      <c r="BJY175"/>
      <c r="BJZ175"/>
      <c r="BKA175"/>
      <c r="BKB175"/>
      <c r="BKC175"/>
      <c r="BKD175"/>
      <c r="BKE175"/>
      <c r="BKF175"/>
      <c r="BKG175"/>
      <c r="BKH175"/>
      <c r="BKI175"/>
      <c r="BKJ175"/>
      <c r="BKK175"/>
      <c r="BKL175"/>
      <c r="BKM175"/>
      <c r="BKN175"/>
      <c r="BKO175"/>
      <c r="BKP175"/>
      <c r="BKQ175"/>
      <c r="BKR175"/>
      <c r="BKS175"/>
      <c r="BKT175"/>
      <c r="BKU175"/>
      <c r="BKV175"/>
      <c r="BKW175"/>
      <c r="BKX175"/>
      <c r="BKY175"/>
      <c r="BKZ175"/>
      <c r="BLA175"/>
      <c r="BLB175"/>
      <c r="BLC175"/>
      <c r="BLD175"/>
      <c r="BLE175"/>
      <c r="BLF175"/>
      <c r="BLG175"/>
      <c r="BLH175"/>
      <c r="BLI175"/>
      <c r="BLJ175"/>
      <c r="BLK175"/>
      <c r="BLL175"/>
      <c r="BLM175"/>
      <c r="BLN175"/>
      <c r="BLO175"/>
      <c r="BLP175"/>
      <c r="BLQ175"/>
      <c r="BLR175"/>
      <c r="BLS175"/>
      <c r="BLT175"/>
      <c r="BLU175"/>
      <c r="BLV175"/>
      <c r="BLW175"/>
      <c r="BLX175"/>
      <c r="BLY175"/>
      <c r="BLZ175"/>
      <c r="BMA175"/>
      <c r="BMB175"/>
      <c r="BMC175"/>
      <c r="BMD175"/>
      <c r="BME175"/>
      <c r="BMF175"/>
      <c r="BMG175"/>
      <c r="BMH175"/>
      <c r="BMI175"/>
      <c r="BMJ175"/>
      <c r="BMK175"/>
      <c r="BML175"/>
      <c r="BMM175"/>
      <c r="BMN175"/>
      <c r="BMO175"/>
      <c r="BMP175"/>
      <c r="BMQ175"/>
      <c r="BMR175"/>
      <c r="BMS175"/>
      <c r="BMT175"/>
      <c r="BMU175"/>
      <c r="BMV175"/>
      <c r="BMW175"/>
      <c r="BMX175"/>
      <c r="BMY175"/>
      <c r="BMZ175"/>
      <c r="BNA175"/>
      <c r="BNB175"/>
      <c r="BNC175"/>
      <c r="BND175"/>
      <c r="BNE175"/>
      <c r="BNF175"/>
      <c r="BNG175"/>
      <c r="BNH175"/>
      <c r="BNI175"/>
      <c r="BNJ175"/>
      <c r="BNK175"/>
      <c r="BNL175"/>
      <c r="BNM175"/>
      <c r="BNN175"/>
      <c r="BNO175"/>
      <c r="BNP175"/>
      <c r="BNQ175"/>
      <c r="BNR175"/>
      <c r="BNS175"/>
      <c r="BNT175"/>
      <c r="BNU175"/>
      <c r="BNV175"/>
      <c r="BNW175"/>
      <c r="BNX175"/>
      <c r="BNY175"/>
      <c r="BNZ175"/>
      <c r="BOA175"/>
      <c r="BOB175"/>
      <c r="BOC175"/>
      <c r="BOD175"/>
      <c r="BOE175"/>
      <c r="BOF175"/>
      <c r="BOG175"/>
      <c r="BOH175"/>
      <c r="BOI175"/>
      <c r="BOJ175"/>
      <c r="BOK175"/>
      <c r="BOL175"/>
      <c r="BOM175"/>
      <c r="BON175"/>
      <c r="BOO175"/>
      <c r="BOP175"/>
      <c r="BOQ175"/>
      <c r="BOR175"/>
      <c r="BOS175"/>
      <c r="BOT175"/>
      <c r="BOU175"/>
      <c r="BOV175"/>
      <c r="BOW175"/>
      <c r="BOX175"/>
      <c r="BOY175"/>
      <c r="BOZ175"/>
      <c r="BPA175"/>
      <c r="BPB175"/>
      <c r="BPC175"/>
      <c r="BPD175"/>
      <c r="BPE175"/>
      <c r="BPF175"/>
      <c r="BPG175"/>
      <c r="BPH175"/>
      <c r="BPI175"/>
      <c r="BPJ175"/>
      <c r="BPK175"/>
      <c r="BPL175"/>
      <c r="BPM175"/>
      <c r="BPN175"/>
      <c r="BPO175"/>
      <c r="BPP175"/>
      <c r="BPQ175"/>
      <c r="BPR175"/>
      <c r="BPS175"/>
      <c r="BPT175"/>
      <c r="BPU175"/>
      <c r="BPV175"/>
      <c r="BPW175"/>
      <c r="BPX175"/>
      <c r="BPY175"/>
      <c r="BPZ175"/>
      <c r="BQA175"/>
      <c r="BQB175"/>
      <c r="BQC175"/>
      <c r="BQD175"/>
      <c r="BQE175"/>
      <c r="BQF175"/>
      <c r="BQG175"/>
      <c r="BQH175"/>
      <c r="BQI175"/>
      <c r="BQJ175"/>
      <c r="BQK175"/>
      <c r="BQL175"/>
      <c r="BQM175"/>
      <c r="BQN175"/>
      <c r="BQO175"/>
      <c r="BQP175"/>
      <c r="BQQ175"/>
      <c r="BQR175"/>
      <c r="BQS175"/>
      <c r="BQT175"/>
      <c r="BQU175"/>
      <c r="BQV175"/>
      <c r="BQW175"/>
      <c r="BQX175"/>
      <c r="BQY175"/>
      <c r="BQZ175"/>
      <c r="BRA175"/>
      <c r="BRB175"/>
      <c r="BRC175"/>
      <c r="BRD175"/>
      <c r="BRE175"/>
      <c r="BRF175"/>
      <c r="BRG175"/>
      <c r="BRH175"/>
      <c r="BRI175"/>
      <c r="BRJ175"/>
      <c r="BRK175"/>
      <c r="BRL175"/>
      <c r="BRM175"/>
      <c r="BRN175"/>
      <c r="BRO175"/>
      <c r="BRP175"/>
      <c r="BRQ175"/>
      <c r="BRR175"/>
      <c r="BRS175"/>
      <c r="BRT175"/>
      <c r="BRU175"/>
      <c r="BRV175"/>
      <c r="BRW175"/>
      <c r="BRX175"/>
      <c r="BRY175"/>
      <c r="BRZ175"/>
      <c r="BSA175"/>
      <c r="BSB175"/>
      <c r="BSC175"/>
      <c r="BSD175"/>
      <c r="BSE175"/>
      <c r="BSF175"/>
      <c r="BSG175"/>
      <c r="BSH175"/>
      <c r="BSI175"/>
      <c r="BSJ175"/>
      <c r="BSK175"/>
      <c r="BSL175"/>
      <c r="BSM175"/>
      <c r="BSN175"/>
      <c r="BSO175"/>
      <c r="BSP175"/>
      <c r="BSQ175"/>
      <c r="BSR175"/>
      <c r="BSS175"/>
      <c r="BST175"/>
      <c r="BSU175"/>
      <c r="BSV175"/>
      <c r="BSW175"/>
      <c r="BSX175"/>
      <c r="BSY175"/>
      <c r="BSZ175"/>
      <c r="BTA175"/>
      <c r="BTB175"/>
      <c r="BTC175"/>
      <c r="BTD175"/>
      <c r="BTE175"/>
      <c r="BTF175"/>
      <c r="BTG175"/>
      <c r="BTH175"/>
      <c r="BTI175"/>
      <c r="BTJ175"/>
      <c r="BTK175"/>
      <c r="BTL175"/>
      <c r="BTM175"/>
      <c r="BTN175"/>
      <c r="BTO175"/>
      <c r="BTP175"/>
      <c r="BTQ175"/>
      <c r="BTR175"/>
      <c r="BTS175"/>
      <c r="BTT175"/>
      <c r="BTU175"/>
      <c r="BTV175"/>
      <c r="BTW175"/>
      <c r="BTX175"/>
      <c r="BTY175"/>
      <c r="BTZ175"/>
      <c r="BUA175"/>
      <c r="BUB175"/>
      <c r="BUC175"/>
      <c r="BUD175"/>
      <c r="BUE175"/>
      <c r="BUF175"/>
      <c r="BUG175"/>
      <c r="BUH175"/>
      <c r="BUI175"/>
      <c r="BUJ175"/>
      <c r="BUK175"/>
      <c r="BUL175"/>
      <c r="BUM175"/>
      <c r="BUN175"/>
      <c r="BUO175"/>
      <c r="BUP175"/>
      <c r="BUQ175"/>
      <c r="BUR175"/>
      <c r="BUS175"/>
      <c r="BUT175"/>
      <c r="BUU175"/>
      <c r="BUV175"/>
      <c r="BUW175"/>
      <c r="BUX175"/>
      <c r="BUY175"/>
      <c r="BUZ175"/>
      <c r="BVA175"/>
      <c r="BVB175"/>
      <c r="BVC175"/>
      <c r="BVD175"/>
      <c r="BVE175"/>
      <c r="BVF175"/>
      <c r="BVG175"/>
      <c r="BVH175"/>
      <c r="BVI175"/>
      <c r="BVJ175"/>
      <c r="BVK175"/>
      <c r="BVL175"/>
      <c r="BVM175"/>
      <c r="BVN175"/>
      <c r="BVO175"/>
      <c r="BVP175"/>
      <c r="BVQ175"/>
      <c r="BVR175"/>
      <c r="BVS175"/>
      <c r="BVT175"/>
      <c r="BVU175"/>
      <c r="BVV175"/>
      <c r="BVW175"/>
      <c r="BVX175"/>
      <c r="BVY175"/>
      <c r="BVZ175"/>
      <c r="BWA175"/>
      <c r="BWB175"/>
      <c r="BWC175"/>
      <c r="BWD175"/>
      <c r="BWE175"/>
      <c r="BWF175"/>
      <c r="BWG175"/>
      <c r="BWH175"/>
      <c r="BWI175"/>
      <c r="BWJ175"/>
      <c r="BWK175"/>
      <c r="BWL175"/>
      <c r="BWM175"/>
      <c r="BWN175"/>
      <c r="BWO175"/>
      <c r="BWP175"/>
      <c r="BWQ175"/>
      <c r="BWR175"/>
      <c r="BWS175"/>
      <c r="BWT175"/>
      <c r="BWU175"/>
      <c r="BWV175"/>
      <c r="BWW175"/>
      <c r="BWX175"/>
      <c r="BWY175"/>
      <c r="BWZ175"/>
      <c r="BXA175"/>
      <c r="BXB175"/>
      <c r="BXC175"/>
      <c r="BXD175"/>
      <c r="BXE175"/>
      <c r="BXF175"/>
      <c r="BXG175"/>
      <c r="BXH175"/>
      <c r="BXI175"/>
      <c r="BXJ175"/>
      <c r="BXK175"/>
      <c r="BXL175"/>
      <c r="BXM175"/>
      <c r="BXN175"/>
      <c r="BXO175"/>
      <c r="BXP175"/>
      <c r="BXQ175"/>
      <c r="BXR175"/>
      <c r="BXS175"/>
      <c r="BXT175"/>
      <c r="BXU175"/>
      <c r="BXV175"/>
      <c r="BXW175"/>
      <c r="BXX175"/>
      <c r="BXY175"/>
      <c r="BXZ175"/>
      <c r="BYA175"/>
      <c r="BYB175"/>
      <c r="BYC175"/>
      <c r="BYD175"/>
      <c r="BYE175"/>
      <c r="BYF175"/>
      <c r="BYG175"/>
      <c r="BYH175"/>
      <c r="BYI175"/>
      <c r="BYJ175"/>
      <c r="BYK175"/>
      <c r="BYL175"/>
      <c r="BYM175"/>
      <c r="BYN175"/>
      <c r="BYO175"/>
      <c r="BYP175"/>
      <c r="BYQ175"/>
      <c r="BYR175"/>
      <c r="BYS175"/>
      <c r="BYT175"/>
      <c r="BYU175"/>
      <c r="BYV175"/>
      <c r="BYW175"/>
      <c r="BYX175"/>
      <c r="BYY175"/>
      <c r="BYZ175"/>
      <c r="BZA175"/>
      <c r="BZB175"/>
      <c r="BZC175"/>
      <c r="BZD175"/>
      <c r="BZE175"/>
      <c r="BZF175"/>
      <c r="BZG175"/>
      <c r="BZH175"/>
      <c r="BZI175"/>
      <c r="BZJ175"/>
      <c r="BZK175"/>
      <c r="BZL175"/>
      <c r="BZM175"/>
      <c r="BZN175"/>
      <c r="BZO175"/>
      <c r="BZP175"/>
      <c r="BZQ175"/>
      <c r="BZR175"/>
      <c r="BZS175"/>
      <c r="BZT175"/>
      <c r="BZU175"/>
      <c r="BZV175"/>
      <c r="BZW175"/>
      <c r="BZX175"/>
      <c r="BZY175"/>
      <c r="BZZ175"/>
      <c r="CAA175"/>
      <c r="CAB175"/>
      <c r="CAC175"/>
      <c r="CAD175"/>
      <c r="CAE175"/>
      <c r="CAF175"/>
      <c r="CAG175"/>
      <c r="CAH175"/>
      <c r="CAI175"/>
      <c r="CAJ175"/>
      <c r="CAK175"/>
      <c r="CAL175"/>
      <c r="CAM175"/>
      <c r="CAN175"/>
      <c r="CAO175"/>
      <c r="CAP175"/>
      <c r="CAQ175"/>
      <c r="CAR175"/>
      <c r="CAS175"/>
      <c r="CAT175"/>
      <c r="CAU175"/>
      <c r="CAV175"/>
      <c r="CAW175"/>
      <c r="CAX175"/>
      <c r="CAY175"/>
      <c r="CAZ175"/>
      <c r="CBA175"/>
      <c r="CBB175"/>
      <c r="CBC175"/>
      <c r="CBD175"/>
      <c r="CBE175"/>
      <c r="CBF175"/>
      <c r="CBG175"/>
      <c r="CBH175"/>
      <c r="CBI175"/>
      <c r="CBJ175"/>
      <c r="CBK175"/>
      <c r="CBL175"/>
      <c r="CBM175"/>
      <c r="CBN175"/>
      <c r="CBO175"/>
      <c r="CBP175"/>
      <c r="CBQ175"/>
      <c r="CBR175"/>
      <c r="CBS175"/>
      <c r="CBT175"/>
      <c r="CBU175"/>
      <c r="CBV175"/>
      <c r="CBW175"/>
      <c r="CBX175"/>
      <c r="CBY175"/>
      <c r="CBZ175"/>
      <c r="CCA175"/>
      <c r="CCB175"/>
      <c r="CCC175"/>
      <c r="CCD175"/>
      <c r="CCE175"/>
      <c r="CCF175"/>
      <c r="CCG175"/>
      <c r="CCH175"/>
      <c r="CCI175"/>
      <c r="CCJ175"/>
      <c r="CCK175"/>
      <c r="CCL175"/>
      <c r="CCM175"/>
      <c r="CCN175"/>
      <c r="CCO175"/>
      <c r="CCP175"/>
      <c r="CCQ175"/>
      <c r="CCR175"/>
      <c r="CCS175"/>
      <c r="CCT175"/>
      <c r="CCU175"/>
      <c r="CCV175"/>
      <c r="CCW175"/>
      <c r="CCX175"/>
      <c r="CCY175"/>
      <c r="CCZ175"/>
      <c r="CDA175"/>
      <c r="CDB175"/>
      <c r="CDC175"/>
      <c r="CDD175"/>
      <c r="CDE175"/>
      <c r="CDF175"/>
      <c r="CDG175"/>
      <c r="CDH175"/>
      <c r="CDI175"/>
      <c r="CDJ175"/>
      <c r="CDK175"/>
      <c r="CDL175"/>
      <c r="CDM175"/>
      <c r="CDN175"/>
      <c r="CDO175"/>
      <c r="CDP175"/>
      <c r="CDQ175"/>
      <c r="CDR175"/>
      <c r="CDS175"/>
      <c r="CDT175"/>
      <c r="CDU175"/>
      <c r="CDV175"/>
      <c r="CDW175"/>
      <c r="CDX175"/>
      <c r="CDY175"/>
      <c r="CDZ175"/>
      <c r="CEA175"/>
      <c r="CEB175"/>
      <c r="CEC175"/>
      <c r="CED175"/>
      <c r="CEE175"/>
      <c r="CEF175"/>
      <c r="CEG175"/>
      <c r="CEH175"/>
      <c r="CEI175"/>
      <c r="CEJ175"/>
      <c r="CEK175"/>
      <c r="CEL175"/>
      <c r="CEM175"/>
      <c r="CEN175"/>
      <c r="CEO175"/>
      <c r="CEP175"/>
      <c r="CEQ175"/>
      <c r="CER175"/>
      <c r="CES175"/>
      <c r="CET175"/>
      <c r="CEU175"/>
      <c r="CEV175"/>
      <c r="CEW175"/>
      <c r="CEX175"/>
      <c r="CEY175"/>
      <c r="CEZ175"/>
      <c r="CFA175"/>
      <c r="CFB175"/>
      <c r="CFC175"/>
      <c r="CFD175"/>
      <c r="CFE175"/>
      <c r="CFF175"/>
      <c r="CFG175"/>
      <c r="CFH175"/>
      <c r="CFI175"/>
      <c r="CFJ175"/>
      <c r="CFK175"/>
      <c r="CFL175"/>
      <c r="CFM175"/>
      <c r="CFN175"/>
      <c r="CFO175"/>
      <c r="CFP175"/>
      <c r="CFQ175"/>
      <c r="CFR175"/>
      <c r="CFS175"/>
      <c r="CFT175"/>
      <c r="CFU175"/>
      <c r="CFV175"/>
      <c r="CFW175"/>
      <c r="CFX175"/>
      <c r="CFY175"/>
      <c r="CFZ175"/>
      <c r="CGA175"/>
      <c r="CGB175"/>
      <c r="CGC175"/>
      <c r="CGD175"/>
      <c r="CGE175"/>
      <c r="CGF175"/>
      <c r="CGG175"/>
      <c r="CGH175"/>
      <c r="CGI175"/>
      <c r="CGJ175"/>
      <c r="CGK175"/>
      <c r="CGL175"/>
      <c r="CGM175"/>
      <c r="CGN175"/>
      <c r="CGO175"/>
      <c r="CGP175"/>
      <c r="CGQ175"/>
      <c r="CGR175"/>
      <c r="CGS175"/>
      <c r="CGT175"/>
      <c r="CGU175"/>
      <c r="CGV175"/>
      <c r="CGW175"/>
      <c r="CGX175"/>
      <c r="CGY175"/>
      <c r="CGZ175"/>
      <c r="CHA175"/>
      <c r="CHB175"/>
      <c r="CHC175"/>
      <c r="CHD175"/>
      <c r="CHE175"/>
      <c r="CHF175"/>
      <c r="CHG175"/>
      <c r="CHH175"/>
      <c r="CHI175"/>
      <c r="CHJ175"/>
      <c r="CHK175"/>
      <c r="CHL175"/>
      <c r="CHM175"/>
      <c r="CHN175"/>
      <c r="CHO175"/>
      <c r="CHP175"/>
      <c r="CHQ175"/>
      <c r="CHR175"/>
      <c r="CHS175"/>
      <c r="CHT175"/>
      <c r="CHU175"/>
      <c r="CHV175"/>
      <c r="CHW175"/>
      <c r="CHX175"/>
      <c r="CHY175"/>
      <c r="CHZ175"/>
      <c r="CIA175"/>
      <c r="CIB175"/>
      <c r="CIC175"/>
      <c r="CID175"/>
      <c r="CIE175"/>
      <c r="CIF175"/>
      <c r="CIG175"/>
      <c r="CIH175"/>
      <c r="CII175"/>
      <c r="CIJ175"/>
      <c r="CIK175"/>
      <c r="CIL175"/>
      <c r="CIM175"/>
      <c r="CIN175"/>
      <c r="CIO175"/>
      <c r="CIP175"/>
      <c r="CIQ175"/>
      <c r="CIR175"/>
      <c r="CIS175"/>
      <c r="CIT175"/>
      <c r="CIU175"/>
      <c r="CIV175"/>
      <c r="CIW175"/>
      <c r="CIX175"/>
      <c r="CIY175"/>
      <c r="CIZ175"/>
      <c r="CJA175"/>
      <c r="CJB175"/>
      <c r="CJC175"/>
      <c r="CJD175"/>
      <c r="CJE175"/>
      <c r="CJF175"/>
      <c r="CJG175"/>
      <c r="CJH175"/>
      <c r="CJI175"/>
      <c r="CJJ175"/>
      <c r="CJK175"/>
      <c r="CJL175"/>
      <c r="CJM175"/>
      <c r="CJN175"/>
      <c r="CJO175"/>
      <c r="CJP175"/>
      <c r="CJQ175"/>
      <c r="CJR175"/>
      <c r="CJS175"/>
      <c r="CJT175"/>
      <c r="CJU175"/>
      <c r="CJV175"/>
      <c r="CJW175"/>
      <c r="CJX175"/>
      <c r="CJY175"/>
      <c r="CJZ175"/>
      <c r="CKA175"/>
      <c r="CKB175"/>
      <c r="CKC175"/>
      <c r="CKD175"/>
      <c r="CKE175"/>
      <c r="CKF175"/>
      <c r="CKG175"/>
      <c r="CKH175"/>
      <c r="CKI175"/>
      <c r="CKJ175"/>
      <c r="CKK175"/>
      <c r="CKL175"/>
      <c r="CKM175"/>
      <c r="CKN175"/>
      <c r="CKO175"/>
      <c r="CKP175"/>
      <c r="CKQ175"/>
      <c r="CKR175"/>
      <c r="CKS175"/>
      <c r="CKT175"/>
      <c r="CKU175"/>
      <c r="CKV175"/>
      <c r="CKW175"/>
      <c r="CKX175"/>
      <c r="CKY175"/>
      <c r="CKZ175"/>
      <c r="CLA175"/>
      <c r="CLB175"/>
      <c r="CLC175"/>
      <c r="CLD175"/>
      <c r="CLE175"/>
      <c r="CLF175"/>
      <c r="CLG175"/>
      <c r="CLH175"/>
      <c r="CLI175"/>
      <c r="CLJ175"/>
      <c r="CLK175"/>
      <c r="CLL175"/>
      <c r="CLM175"/>
      <c r="CLN175"/>
      <c r="CLO175"/>
      <c r="CLP175"/>
      <c r="CLQ175"/>
      <c r="CLR175"/>
      <c r="CLS175"/>
      <c r="CLT175"/>
      <c r="CLU175"/>
      <c r="CLV175"/>
      <c r="CLW175"/>
      <c r="CLX175"/>
      <c r="CLY175"/>
      <c r="CLZ175"/>
      <c r="CMA175"/>
      <c r="CMB175"/>
      <c r="CMC175"/>
      <c r="CMD175"/>
      <c r="CME175"/>
      <c r="CMF175"/>
      <c r="CMG175"/>
      <c r="CMH175"/>
      <c r="CMI175"/>
      <c r="CMJ175"/>
      <c r="CMK175"/>
      <c r="CML175"/>
      <c r="CMM175"/>
      <c r="CMN175"/>
      <c r="CMO175"/>
      <c r="CMP175"/>
      <c r="CMQ175"/>
      <c r="CMR175"/>
      <c r="CMS175"/>
      <c r="CMT175"/>
      <c r="CMU175"/>
      <c r="CMV175"/>
      <c r="CMW175"/>
      <c r="CMX175"/>
      <c r="CMY175"/>
      <c r="CMZ175"/>
      <c r="CNA175"/>
      <c r="CNB175"/>
      <c r="CNC175"/>
      <c r="CND175"/>
      <c r="CNE175"/>
      <c r="CNF175"/>
      <c r="CNG175"/>
      <c r="CNH175"/>
      <c r="CNI175"/>
      <c r="CNJ175"/>
      <c r="CNK175"/>
      <c r="CNL175"/>
      <c r="CNM175"/>
      <c r="CNN175"/>
      <c r="CNO175"/>
      <c r="CNP175"/>
      <c r="CNQ175"/>
      <c r="CNR175"/>
      <c r="CNS175"/>
      <c r="CNT175"/>
      <c r="CNU175"/>
      <c r="CNV175"/>
      <c r="CNW175"/>
      <c r="CNX175"/>
      <c r="CNY175"/>
      <c r="CNZ175"/>
      <c r="COA175"/>
      <c r="COB175"/>
      <c r="COC175"/>
      <c r="COD175"/>
      <c r="COE175"/>
      <c r="COF175"/>
      <c r="COG175"/>
      <c r="COH175"/>
      <c r="COI175"/>
      <c r="COJ175"/>
      <c r="COK175"/>
      <c r="COL175"/>
      <c r="COM175"/>
      <c r="CON175"/>
      <c r="COO175"/>
      <c r="COP175"/>
      <c r="COQ175"/>
      <c r="COR175"/>
      <c r="COS175"/>
      <c r="COT175"/>
      <c r="COU175"/>
      <c r="COV175"/>
      <c r="COW175"/>
      <c r="COX175"/>
      <c r="COY175"/>
      <c r="COZ175"/>
      <c r="CPA175"/>
      <c r="CPB175"/>
      <c r="CPC175"/>
      <c r="CPD175"/>
      <c r="CPE175"/>
      <c r="CPF175"/>
      <c r="CPG175"/>
      <c r="CPH175"/>
      <c r="CPI175"/>
      <c r="CPJ175"/>
      <c r="CPK175"/>
      <c r="CPL175"/>
      <c r="CPM175"/>
      <c r="CPN175"/>
      <c r="CPO175"/>
      <c r="CPP175"/>
      <c r="CPQ175"/>
      <c r="CPR175"/>
      <c r="CPS175"/>
      <c r="CPT175"/>
      <c r="CPU175"/>
      <c r="CPV175"/>
      <c r="CPW175"/>
      <c r="CPX175"/>
      <c r="CPY175"/>
      <c r="CPZ175"/>
      <c r="CQA175"/>
      <c r="CQB175"/>
      <c r="CQC175"/>
      <c r="CQD175"/>
      <c r="CQE175"/>
      <c r="CQF175"/>
      <c r="CQG175"/>
      <c r="CQH175"/>
      <c r="CQI175"/>
      <c r="CQJ175"/>
      <c r="CQK175"/>
      <c r="CQL175"/>
      <c r="CQM175"/>
      <c r="CQN175"/>
      <c r="CQO175"/>
      <c r="CQP175"/>
      <c r="CQQ175"/>
      <c r="CQR175"/>
      <c r="CQS175"/>
      <c r="CQT175"/>
      <c r="CQU175"/>
      <c r="CQV175"/>
      <c r="CQW175"/>
      <c r="CQX175"/>
      <c r="CQY175"/>
      <c r="CQZ175"/>
      <c r="CRA175"/>
      <c r="CRB175"/>
      <c r="CRC175"/>
      <c r="CRD175"/>
      <c r="CRE175"/>
      <c r="CRF175"/>
      <c r="CRG175"/>
      <c r="CRH175"/>
      <c r="CRI175"/>
      <c r="CRJ175"/>
      <c r="CRK175"/>
      <c r="CRL175"/>
      <c r="CRM175"/>
      <c r="CRN175"/>
      <c r="CRO175"/>
      <c r="CRP175"/>
      <c r="CRQ175"/>
      <c r="CRR175"/>
      <c r="CRS175"/>
      <c r="CRT175"/>
      <c r="CRU175"/>
      <c r="CRV175"/>
      <c r="CRW175"/>
      <c r="CRX175"/>
      <c r="CRY175"/>
      <c r="CRZ175"/>
      <c r="CSA175"/>
      <c r="CSB175"/>
      <c r="CSC175"/>
      <c r="CSD175"/>
      <c r="CSE175"/>
      <c r="CSF175"/>
      <c r="CSG175"/>
      <c r="CSH175"/>
      <c r="CSI175"/>
      <c r="CSJ175"/>
      <c r="CSK175"/>
      <c r="CSL175"/>
      <c r="CSM175"/>
      <c r="CSN175"/>
      <c r="CSO175"/>
      <c r="CSP175"/>
      <c r="CSQ175"/>
      <c r="CSR175"/>
      <c r="CSS175"/>
      <c r="CST175"/>
      <c r="CSU175"/>
      <c r="CSV175"/>
      <c r="CSW175"/>
      <c r="CSX175"/>
      <c r="CSY175"/>
      <c r="CSZ175"/>
      <c r="CTA175"/>
      <c r="CTB175"/>
      <c r="CTC175"/>
      <c r="CTD175"/>
      <c r="CTE175"/>
      <c r="CTF175"/>
      <c r="CTG175"/>
      <c r="CTH175"/>
      <c r="CTI175"/>
      <c r="CTJ175"/>
      <c r="CTK175"/>
      <c r="CTL175"/>
      <c r="CTM175"/>
      <c r="CTN175"/>
      <c r="CTO175"/>
      <c r="CTP175"/>
      <c r="CTQ175"/>
      <c r="CTR175"/>
      <c r="CTS175"/>
      <c r="CTT175"/>
      <c r="CTU175"/>
      <c r="CTV175"/>
      <c r="CTW175"/>
      <c r="CTX175"/>
      <c r="CTY175"/>
      <c r="CTZ175"/>
      <c r="CUA175"/>
      <c r="CUB175"/>
      <c r="CUC175"/>
      <c r="CUD175"/>
      <c r="CUE175"/>
      <c r="CUF175"/>
      <c r="CUG175"/>
      <c r="CUH175"/>
      <c r="CUI175"/>
      <c r="CUJ175"/>
      <c r="CUK175"/>
      <c r="CUL175"/>
      <c r="CUM175"/>
      <c r="CUN175"/>
      <c r="CUO175"/>
      <c r="CUP175"/>
      <c r="CUQ175"/>
      <c r="CUR175"/>
      <c r="CUS175"/>
      <c r="CUT175"/>
      <c r="CUU175"/>
      <c r="CUV175"/>
      <c r="CUW175"/>
      <c r="CUX175"/>
      <c r="CUY175"/>
      <c r="CUZ175"/>
      <c r="CVA175"/>
      <c r="CVB175"/>
      <c r="CVC175"/>
      <c r="CVD175"/>
      <c r="CVE175"/>
      <c r="CVF175"/>
      <c r="CVG175"/>
      <c r="CVH175"/>
      <c r="CVI175"/>
      <c r="CVJ175"/>
      <c r="CVK175"/>
      <c r="CVL175"/>
      <c r="CVM175"/>
      <c r="CVN175"/>
      <c r="CVO175"/>
      <c r="CVP175"/>
      <c r="CVQ175"/>
      <c r="CVR175"/>
      <c r="CVS175"/>
      <c r="CVT175"/>
      <c r="CVU175"/>
      <c r="CVV175"/>
      <c r="CVW175"/>
      <c r="CVX175"/>
      <c r="CVY175"/>
      <c r="CVZ175"/>
      <c r="CWA175"/>
      <c r="CWB175"/>
      <c r="CWC175"/>
      <c r="CWD175"/>
      <c r="CWE175"/>
      <c r="CWF175"/>
      <c r="CWG175"/>
      <c r="CWH175"/>
      <c r="CWI175"/>
      <c r="CWJ175"/>
      <c r="CWK175"/>
      <c r="CWL175"/>
      <c r="CWM175"/>
      <c r="CWN175"/>
      <c r="CWO175"/>
      <c r="CWP175"/>
      <c r="CWQ175"/>
      <c r="CWR175"/>
      <c r="CWS175"/>
      <c r="CWT175"/>
      <c r="CWU175"/>
      <c r="CWV175"/>
      <c r="CWW175"/>
      <c r="CWX175"/>
      <c r="CWY175"/>
      <c r="CWZ175"/>
      <c r="CXA175"/>
      <c r="CXB175"/>
      <c r="CXC175"/>
      <c r="CXD175"/>
      <c r="CXE175"/>
      <c r="CXF175"/>
      <c r="CXG175"/>
      <c r="CXH175"/>
      <c r="CXI175"/>
      <c r="CXJ175"/>
      <c r="CXK175"/>
      <c r="CXL175"/>
      <c r="CXM175"/>
      <c r="CXN175"/>
      <c r="CXO175"/>
      <c r="CXP175"/>
      <c r="CXQ175"/>
      <c r="CXR175"/>
      <c r="CXS175"/>
      <c r="CXT175"/>
      <c r="CXU175"/>
      <c r="CXV175"/>
      <c r="CXW175"/>
      <c r="CXX175"/>
      <c r="CXY175"/>
      <c r="CXZ175"/>
      <c r="CYA175"/>
      <c r="CYB175"/>
      <c r="CYC175"/>
      <c r="CYD175"/>
      <c r="CYE175"/>
      <c r="CYF175"/>
      <c r="CYG175"/>
      <c r="CYH175"/>
      <c r="CYI175"/>
      <c r="CYJ175"/>
      <c r="CYK175"/>
      <c r="CYL175"/>
      <c r="CYM175"/>
      <c r="CYN175"/>
      <c r="CYO175"/>
      <c r="CYP175"/>
      <c r="CYQ175"/>
      <c r="CYR175"/>
      <c r="CYS175"/>
      <c r="CYT175"/>
      <c r="CYU175"/>
      <c r="CYV175"/>
      <c r="CYW175"/>
      <c r="CYX175"/>
      <c r="CYY175"/>
      <c r="CYZ175"/>
      <c r="CZA175"/>
      <c r="CZB175"/>
      <c r="CZC175"/>
      <c r="CZD175"/>
      <c r="CZE175"/>
      <c r="CZF175"/>
      <c r="CZG175"/>
      <c r="CZH175"/>
      <c r="CZI175"/>
      <c r="CZJ175"/>
      <c r="CZK175"/>
      <c r="CZL175"/>
      <c r="CZM175"/>
      <c r="CZN175"/>
      <c r="CZO175"/>
      <c r="CZP175"/>
      <c r="CZQ175"/>
      <c r="CZR175"/>
      <c r="CZS175"/>
      <c r="CZT175"/>
      <c r="CZU175"/>
      <c r="CZV175"/>
      <c r="CZW175"/>
      <c r="CZX175"/>
      <c r="CZY175"/>
      <c r="CZZ175"/>
      <c r="DAA175"/>
      <c r="DAB175"/>
      <c r="DAC175"/>
      <c r="DAD175"/>
      <c r="DAE175"/>
      <c r="DAF175"/>
      <c r="DAG175"/>
      <c r="DAH175"/>
      <c r="DAI175"/>
      <c r="DAJ175"/>
      <c r="DAK175"/>
      <c r="DAL175"/>
      <c r="DAM175"/>
      <c r="DAN175"/>
      <c r="DAO175"/>
      <c r="DAP175"/>
      <c r="DAQ175"/>
      <c r="DAR175"/>
      <c r="DAS175"/>
      <c r="DAT175"/>
      <c r="DAU175"/>
      <c r="DAV175"/>
      <c r="DAW175"/>
      <c r="DAX175"/>
      <c r="DAY175"/>
      <c r="DAZ175"/>
      <c r="DBA175"/>
      <c r="DBB175"/>
      <c r="DBC175"/>
      <c r="DBD175"/>
      <c r="DBE175"/>
      <c r="DBF175"/>
      <c r="DBG175"/>
      <c r="DBH175"/>
      <c r="DBI175"/>
      <c r="DBJ175"/>
      <c r="DBK175"/>
      <c r="DBL175"/>
      <c r="DBM175"/>
      <c r="DBN175"/>
      <c r="DBO175"/>
      <c r="DBP175"/>
      <c r="DBQ175"/>
      <c r="DBR175"/>
      <c r="DBS175"/>
      <c r="DBT175"/>
      <c r="DBU175"/>
      <c r="DBV175"/>
      <c r="DBW175"/>
      <c r="DBX175"/>
      <c r="DBY175"/>
      <c r="DBZ175"/>
      <c r="DCA175"/>
      <c r="DCB175"/>
      <c r="DCC175"/>
      <c r="DCD175"/>
      <c r="DCE175"/>
      <c r="DCF175"/>
      <c r="DCG175"/>
      <c r="DCH175"/>
      <c r="DCI175"/>
      <c r="DCJ175"/>
      <c r="DCK175"/>
      <c r="DCL175"/>
      <c r="DCM175"/>
      <c r="DCN175"/>
      <c r="DCO175"/>
      <c r="DCP175"/>
      <c r="DCQ175"/>
      <c r="DCR175"/>
      <c r="DCS175"/>
      <c r="DCT175"/>
      <c r="DCU175"/>
      <c r="DCV175"/>
      <c r="DCW175"/>
      <c r="DCX175"/>
      <c r="DCY175"/>
      <c r="DCZ175"/>
      <c r="DDA175"/>
      <c r="DDB175"/>
      <c r="DDC175"/>
      <c r="DDD175"/>
      <c r="DDE175"/>
      <c r="DDF175"/>
      <c r="DDG175"/>
      <c r="DDH175"/>
      <c r="DDI175"/>
      <c r="DDJ175"/>
      <c r="DDK175"/>
      <c r="DDL175"/>
      <c r="DDM175"/>
      <c r="DDN175"/>
      <c r="DDO175"/>
      <c r="DDP175"/>
      <c r="DDQ175"/>
      <c r="DDR175"/>
      <c r="DDS175"/>
      <c r="DDT175"/>
      <c r="DDU175"/>
      <c r="DDV175"/>
      <c r="DDW175"/>
      <c r="DDX175"/>
      <c r="DDY175"/>
      <c r="DDZ175"/>
      <c r="DEA175"/>
      <c r="DEB175"/>
      <c r="DEC175"/>
      <c r="DED175"/>
      <c r="DEE175"/>
      <c r="DEF175"/>
      <c r="DEG175"/>
      <c r="DEH175"/>
      <c r="DEI175"/>
      <c r="DEJ175"/>
      <c r="DEK175"/>
      <c r="DEL175"/>
      <c r="DEM175"/>
      <c r="DEN175"/>
      <c r="DEO175"/>
      <c r="DEP175"/>
      <c r="DEQ175"/>
      <c r="DER175"/>
      <c r="DES175"/>
      <c r="DET175"/>
      <c r="DEU175"/>
      <c r="DEV175"/>
      <c r="DEW175"/>
      <c r="DEX175"/>
      <c r="DEY175"/>
      <c r="DEZ175"/>
      <c r="DFA175"/>
      <c r="DFB175"/>
      <c r="DFC175"/>
      <c r="DFD175"/>
      <c r="DFE175"/>
      <c r="DFF175"/>
      <c r="DFG175"/>
      <c r="DFH175"/>
      <c r="DFI175"/>
      <c r="DFJ175"/>
      <c r="DFK175"/>
      <c r="DFL175"/>
      <c r="DFM175"/>
      <c r="DFN175"/>
      <c r="DFO175"/>
      <c r="DFP175"/>
      <c r="DFQ175"/>
      <c r="DFR175"/>
      <c r="DFS175"/>
      <c r="DFT175"/>
      <c r="DFU175"/>
      <c r="DFV175"/>
      <c r="DFW175"/>
      <c r="DFX175"/>
      <c r="DFY175"/>
      <c r="DFZ175"/>
      <c r="DGA175"/>
      <c r="DGB175"/>
      <c r="DGC175"/>
      <c r="DGD175"/>
      <c r="DGE175"/>
      <c r="DGF175"/>
      <c r="DGG175"/>
      <c r="DGH175"/>
      <c r="DGI175"/>
      <c r="DGJ175"/>
      <c r="DGK175"/>
      <c r="DGL175"/>
      <c r="DGM175"/>
      <c r="DGN175"/>
      <c r="DGO175"/>
      <c r="DGP175"/>
      <c r="DGQ175"/>
      <c r="DGR175"/>
      <c r="DGS175"/>
      <c r="DGT175"/>
      <c r="DGU175"/>
      <c r="DGV175"/>
      <c r="DGW175"/>
      <c r="DGX175"/>
      <c r="DGY175"/>
      <c r="DGZ175"/>
      <c r="DHA175"/>
      <c r="DHB175"/>
      <c r="DHC175"/>
      <c r="DHD175"/>
      <c r="DHE175"/>
      <c r="DHF175"/>
      <c r="DHG175"/>
      <c r="DHH175"/>
      <c r="DHI175"/>
      <c r="DHJ175"/>
      <c r="DHK175"/>
      <c r="DHL175"/>
      <c r="DHM175"/>
      <c r="DHN175"/>
      <c r="DHO175"/>
      <c r="DHP175"/>
      <c r="DHQ175"/>
      <c r="DHR175"/>
      <c r="DHS175"/>
      <c r="DHT175"/>
      <c r="DHU175"/>
      <c r="DHV175"/>
      <c r="DHW175"/>
      <c r="DHX175"/>
      <c r="DHY175"/>
      <c r="DHZ175"/>
      <c r="DIA175"/>
      <c r="DIB175"/>
      <c r="DIC175"/>
      <c r="DID175"/>
      <c r="DIE175"/>
      <c r="DIF175"/>
      <c r="DIG175"/>
      <c r="DIH175"/>
      <c r="DII175"/>
      <c r="DIJ175"/>
      <c r="DIK175"/>
      <c r="DIL175"/>
      <c r="DIM175"/>
      <c r="DIN175"/>
      <c r="DIO175"/>
      <c r="DIP175"/>
      <c r="DIQ175"/>
      <c r="DIR175"/>
      <c r="DIS175"/>
      <c r="DIT175"/>
      <c r="DIU175"/>
      <c r="DIV175"/>
      <c r="DIW175"/>
      <c r="DIX175"/>
      <c r="DIY175"/>
      <c r="DIZ175"/>
      <c r="DJA175"/>
      <c r="DJB175"/>
      <c r="DJC175"/>
      <c r="DJD175"/>
      <c r="DJE175"/>
      <c r="DJF175"/>
      <c r="DJG175"/>
      <c r="DJH175"/>
      <c r="DJI175"/>
      <c r="DJJ175"/>
      <c r="DJK175"/>
      <c r="DJL175"/>
      <c r="DJM175"/>
      <c r="DJN175"/>
      <c r="DJO175"/>
      <c r="DJP175"/>
      <c r="DJQ175"/>
      <c r="DJR175"/>
      <c r="DJS175"/>
      <c r="DJT175"/>
      <c r="DJU175"/>
      <c r="DJV175"/>
      <c r="DJW175"/>
      <c r="DJX175"/>
      <c r="DJY175"/>
      <c r="DJZ175"/>
      <c r="DKA175"/>
      <c r="DKB175"/>
      <c r="DKC175"/>
      <c r="DKD175"/>
      <c r="DKE175"/>
      <c r="DKF175"/>
      <c r="DKG175"/>
      <c r="DKH175"/>
      <c r="DKI175"/>
      <c r="DKJ175"/>
      <c r="DKK175"/>
      <c r="DKL175"/>
      <c r="DKM175"/>
      <c r="DKN175"/>
      <c r="DKO175"/>
      <c r="DKP175"/>
      <c r="DKQ175"/>
      <c r="DKR175"/>
      <c r="DKS175"/>
      <c r="DKT175"/>
      <c r="DKU175"/>
      <c r="DKV175"/>
      <c r="DKW175"/>
      <c r="DKX175"/>
      <c r="DKY175"/>
      <c r="DKZ175"/>
      <c r="DLA175"/>
      <c r="DLB175"/>
      <c r="DLC175"/>
      <c r="DLD175"/>
      <c r="DLE175"/>
      <c r="DLF175"/>
      <c r="DLG175"/>
      <c r="DLH175"/>
      <c r="DLI175"/>
      <c r="DLJ175"/>
      <c r="DLK175"/>
      <c r="DLL175"/>
      <c r="DLM175"/>
      <c r="DLN175"/>
      <c r="DLO175"/>
      <c r="DLP175"/>
      <c r="DLQ175"/>
      <c r="DLR175"/>
      <c r="DLS175"/>
      <c r="DLT175"/>
      <c r="DLU175"/>
      <c r="DLV175"/>
      <c r="DLW175"/>
      <c r="DLX175"/>
      <c r="DLY175"/>
      <c r="DLZ175"/>
      <c r="DMA175"/>
      <c r="DMB175"/>
      <c r="DMC175"/>
      <c r="DMD175"/>
      <c r="DME175"/>
      <c r="DMF175"/>
      <c r="DMG175"/>
      <c r="DMH175"/>
      <c r="DMI175"/>
      <c r="DMJ175"/>
      <c r="DMK175"/>
      <c r="DML175"/>
      <c r="DMM175"/>
      <c r="DMN175"/>
      <c r="DMO175"/>
      <c r="DMP175"/>
      <c r="DMQ175"/>
      <c r="DMR175"/>
      <c r="DMS175"/>
      <c r="DMT175"/>
      <c r="DMU175"/>
      <c r="DMV175"/>
      <c r="DMW175"/>
      <c r="DMX175"/>
      <c r="DMY175"/>
      <c r="DMZ175"/>
      <c r="DNA175"/>
      <c r="DNB175"/>
      <c r="DNC175"/>
      <c r="DND175"/>
      <c r="DNE175"/>
      <c r="DNF175"/>
      <c r="DNG175"/>
      <c r="DNH175"/>
      <c r="DNI175"/>
      <c r="DNJ175"/>
      <c r="DNK175"/>
      <c r="DNL175"/>
      <c r="DNM175"/>
      <c r="DNN175"/>
      <c r="DNO175"/>
      <c r="DNP175"/>
      <c r="DNQ175"/>
      <c r="DNR175"/>
      <c r="DNS175"/>
      <c r="DNT175"/>
      <c r="DNU175"/>
      <c r="DNV175"/>
      <c r="DNW175"/>
      <c r="DNX175"/>
      <c r="DNY175"/>
      <c r="DNZ175"/>
      <c r="DOA175"/>
      <c r="DOB175"/>
      <c r="DOC175"/>
      <c r="DOD175"/>
      <c r="DOE175"/>
      <c r="DOF175"/>
      <c r="DOG175"/>
      <c r="DOH175"/>
      <c r="DOI175"/>
      <c r="DOJ175"/>
      <c r="DOK175"/>
      <c r="DOL175"/>
      <c r="DOM175"/>
      <c r="DON175"/>
      <c r="DOO175"/>
      <c r="DOP175"/>
      <c r="DOQ175"/>
      <c r="DOR175"/>
      <c r="DOS175"/>
      <c r="DOT175"/>
      <c r="DOU175"/>
      <c r="DOV175"/>
      <c r="DOW175"/>
      <c r="DOX175"/>
      <c r="DOY175"/>
      <c r="DOZ175"/>
      <c r="DPA175"/>
      <c r="DPB175"/>
      <c r="DPC175"/>
      <c r="DPD175"/>
      <c r="DPE175"/>
      <c r="DPF175"/>
      <c r="DPG175"/>
      <c r="DPH175"/>
      <c r="DPI175"/>
      <c r="DPJ175"/>
      <c r="DPK175"/>
      <c r="DPL175"/>
      <c r="DPM175"/>
      <c r="DPN175"/>
      <c r="DPO175"/>
      <c r="DPP175"/>
      <c r="DPQ175"/>
      <c r="DPR175"/>
      <c r="DPS175"/>
      <c r="DPT175"/>
      <c r="DPU175"/>
      <c r="DPV175"/>
      <c r="DPW175"/>
      <c r="DPX175"/>
      <c r="DPY175"/>
      <c r="DPZ175"/>
      <c r="DQA175"/>
      <c r="DQB175"/>
      <c r="DQC175"/>
      <c r="DQD175"/>
      <c r="DQE175"/>
      <c r="DQF175"/>
      <c r="DQG175"/>
      <c r="DQH175"/>
      <c r="DQI175"/>
      <c r="DQJ175"/>
      <c r="DQK175"/>
      <c r="DQL175"/>
      <c r="DQM175"/>
      <c r="DQN175"/>
      <c r="DQO175"/>
      <c r="DQP175"/>
      <c r="DQQ175"/>
      <c r="DQR175"/>
      <c r="DQS175"/>
      <c r="DQT175"/>
      <c r="DQU175"/>
      <c r="DQV175"/>
      <c r="DQW175"/>
      <c r="DQX175"/>
      <c r="DQY175"/>
      <c r="DQZ175"/>
      <c r="DRA175"/>
      <c r="DRB175"/>
      <c r="DRC175"/>
      <c r="DRD175"/>
      <c r="DRE175"/>
      <c r="DRF175"/>
      <c r="DRG175"/>
      <c r="DRH175"/>
      <c r="DRI175"/>
      <c r="DRJ175"/>
      <c r="DRK175"/>
      <c r="DRL175"/>
      <c r="DRM175"/>
      <c r="DRN175"/>
      <c r="DRO175"/>
      <c r="DRP175"/>
      <c r="DRQ175"/>
      <c r="DRR175"/>
      <c r="DRS175"/>
      <c r="DRT175"/>
      <c r="DRU175"/>
      <c r="DRV175"/>
      <c r="DRW175"/>
      <c r="DRX175"/>
      <c r="DRY175"/>
      <c r="DRZ175"/>
      <c r="DSA175"/>
      <c r="DSB175"/>
      <c r="DSC175"/>
      <c r="DSD175"/>
      <c r="DSE175"/>
      <c r="DSF175"/>
      <c r="DSG175"/>
      <c r="DSH175"/>
      <c r="DSI175"/>
      <c r="DSJ175"/>
      <c r="DSK175"/>
      <c r="DSL175"/>
      <c r="DSM175"/>
      <c r="DSN175"/>
      <c r="DSO175"/>
      <c r="DSP175"/>
      <c r="DSQ175"/>
      <c r="DSR175"/>
      <c r="DSS175"/>
      <c r="DST175"/>
      <c r="DSU175"/>
      <c r="DSV175"/>
      <c r="DSW175"/>
      <c r="DSX175"/>
      <c r="DSY175"/>
      <c r="DSZ175"/>
      <c r="DTA175"/>
      <c r="DTB175"/>
      <c r="DTC175"/>
      <c r="DTD175"/>
      <c r="DTE175"/>
      <c r="DTF175"/>
      <c r="DTG175"/>
      <c r="DTH175"/>
      <c r="DTI175"/>
      <c r="DTJ175"/>
      <c r="DTK175"/>
      <c r="DTL175"/>
      <c r="DTM175"/>
      <c r="DTN175"/>
      <c r="DTO175"/>
      <c r="DTP175"/>
      <c r="DTQ175"/>
      <c r="DTR175"/>
      <c r="DTS175"/>
      <c r="DTT175"/>
      <c r="DTU175"/>
      <c r="DTV175"/>
      <c r="DTW175"/>
      <c r="DTX175"/>
      <c r="DTY175"/>
      <c r="DTZ175"/>
      <c r="DUA175"/>
      <c r="DUB175"/>
      <c r="DUC175"/>
      <c r="DUD175"/>
      <c r="DUE175"/>
      <c r="DUF175"/>
      <c r="DUG175"/>
      <c r="DUH175"/>
      <c r="DUI175"/>
      <c r="DUJ175"/>
      <c r="DUK175"/>
      <c r="DUL175"/>
      <c r="DUM175"/>
      <c r="DUN175"/>
      <c r="DUO175"/>
      <c r="DUP175"/>
      <c r="DUQ175"/>
      <c r="DUR175"/>
      <c r="DUS175"/>
      <c r="DUT175"/>
      <c r="DUU175"/>
      <c r="DUV175"/>
      <c r="DUW175"/>
      <c r="DUX175"/>
      <c r="DUY175"/>
      <c r="DUZ175"/>
      <c r="DVA175"/>
      <c r="DVB175"/>
      <c r="DVC175"/>
      <c r="DVD175"/>
      <c r="DVE175"/>
      <c r="DVF175"/>
      <c r="DVG175"/>
      <c r="DVH175"/>
      <c r="DVI175"/>
      <c r="DVJ175"/>
      <c r="DVK175"/>
      <c r="DVL175"/>
      <c r="DVM175"/>
      <c r="DVN175"/>
      <c r="DVO175"/>
      <c r="DVP175"/>
      <c r="DVQ175"/>
      <c r="DVR175"/>
      <c r="DVS175"/>
      <c r="DVT175"/>
      <c r="DVU175"/>
      <c r="DVV175"/>
      <c r="DVW175"/>
      <c r="DVX175"/>
      <c r="DVY175"/>
      <c r="DVZ175"/>
      <c r="DWA175"/>
      <c r="DWB175"/>
      <c r="DWC175"/>
      <c r="DWD175"/>
      <c r="DWE175"/>
      <c r="DWF175"/>
      <c r="DWG175"/>
      <c r="DWH175"/>
      <c r="DWI175"/>
      <c r="DWJ175"/>
      <c r="DWK175"/>
      <c r="DWL175"/>
      <c r="DWM175"/>
      <c r="DWN175"/>
      <c r="DWO175"/>
      <c r="DWP175"/>
      <c r="DWQ175"/>
      <c r="DWR175"/>
      <c r="DWS175"/>
      <c r="DWT175"/>
      <c r="DWU175"/>
      <c r="DWV175"/>
      <c r="DWW175"/>
      <c r="DWX175"/>
      <c r="DWY175"/>
      <c r="DWZ175"/>
      <c r="DXA175"/>
      <c r="DXB175"/>
      <c r="DXC175"/>
      <c r="DXD175"/>
      <c r="DXE175"/>
      <c r="DXF175"/>
      <c r="DXG175"/>
      <c r="DXH175"/>
      <c r="DXI175"/>
      <c r="DXJ175"/>
      <c r="DXK175"/>
      <c r="DXL175"/>
      <c r="DXM175"/>
      <c r="DXN175"/>
      <c r="DXO175"/>
      <c r="DXP175"/>
      <c r="DXQ175"/>
      <c r="DXR175"/>
      <c r="DXS175"/>
      <c r="DXT175"/>
      <c r="DXU175"/>
      <c r="DXV175"/>
      <c r="DXW175"/>
      <c r="DXX175"/>
      <c r="DXY175"/>
      <c r="DXZ175"/>
      <c r="DYA175"/>
      <c r="DYB175"/>
      <c r="DYC175"/>
      <c r="DYD175"/>
      <c r="DYE175"/>
      <c r="DYF175"/>
      <c r="DYG175"/>
      <c r="DYH175"/>
      <c r="DYI175"/>
      <c r="DYJ175"/>
      <c r="DYK175"/>
      <c r="DYL175"/>
      <c r="DYM175"/>
      <c r="DYN175"/>
      <c r="DYO175"/>
      <c r="DYP175"/>
      <c r="DYQ175"/>
      <c r="DYR175"/>
      <c r="DYS175"/>
      <c r="DYT175"/>
      <c r="DYU175"/>
      <c r="DYV175"/>
      <c r="DYW175"/>
      <c r="DYX175"/>
      <c r="DYY175"/>
      <c r="DYZ175"/>
      <c r="DZA175"/>
      <c r="DZB175"/>
      <c r="DZC175"/>
      <c r="DZD175"/>
      <c r="DZE175"/>
      <c r="DZF175"/>
      <c r="DZG175"/>
      <c r="DZH175"/>
      <c r="DZI175"/>
      <c r="DZJ175"/>
      <c r="DZK175"/>
      <c r="DZL175"/>
      <c r="DZM175"/>
      <c r="DZN175"/>
      <c r="DZO175"/>
      <c r="DZP175"/>
      <c r="DZQ175"/>
      <c r="DZR175"/>
      <c r="DZS175"/>
      <c r="DZT175"/>
      <c r="DZU175"/>
      <c r="DZV175"/>
      <c r="DZW175"/>
      <c r="DZX175"/>
      <c r="DZY175"/>
      <c r="DZZ175"/>
      <c r="EAA175"/>
      <c r="EAB175"/>
      <c r="EAC175"/>
      <c r="EAD175"/>
      <c r="EAE175"/>
      <c r="EAF175"/>
      <c r="EAG175"/>
      <c r="EAH175"/>
      <c r="EAI175"/>
      <c r="EAJ175"/>
      <c r="EAK175"/>
      <c r="EAL175"/>
      <c r="EAM175"/>
      <c r="EAN175"/>
      <c r="EAO175"/>
      <c r="EAP175"/>
      <c r="EAQ175"/>
      <c r="EAR175"/>
      <c r="EAS175"/>
      <c r="EAT175"/>
      <c r="EAU175"/>
      <c r="EAV175"/>
      <c r="EAW175"/>
      <c r="EAX175"/>
      <c r="EAY175"/>
      <c r="EAZ175"/>
      <c r="EBA175"/>
      <c r="EBB175"/>
      <c r="EBC175"/>
      <c r="EBD175"/>
      <c r="EBE175"/>
      <c r="EBF175"/>
      <c r="EBG175"/>
      <c r="EBH175"/>
      <c r="EBI175"/>
      <c r="EBJ175"/>
      <c r="EBK175"/>
      <c r="EBL175"/>
      <c r="EBM175"/>
      <c r="EBN175"/>
      <c r="EBO175"/>
      <c r="EBP175"/>
      <c r="EBQ175"/>
      <c r="EBR175"/>
      <c r="EBS175"/>
      <c r="EBT175"/>
      <c r="EBU175"/>
      <c r="EBV175"/>
      <c r="EBW175"/>
      <c r="EBX175"/>
      <c r="EBY175"/>
      <c r="EBZ175"/>
      <c r="ECA175"/>
      <c r="ECB175"/>
      <c r="ECC175"/>
      <c r="ECD175"/>
      <c r="ECE175"/>
      <c r="ECF175"/>
      <c r="ECG175"/>
      <c r="ECH175"/>
      <c r="ECI175"/>
      <c r="ECJ175"/>
      <c r="ECK175"/>
      <c r="ECL175"/>
      <c r="ECM175"/>
      <c r="ECN175"/>
      <c r="ECO175"/>
      <c r="ECP175"/>
      <c r="ECQ175"/>
      <c r="ECR175"/>
      <c r="ECS175"/>
      <c r="ECT175"/>
      <c r="ECU175"/>
      <c r="ECV175"/>
      <c r="ECW175"/>
      <c r="ECX175"/>
      <c r="ECY175"/>
      <c r="ECZ175"/>
      <c r="EDA175"/>
      <c r="EDB175"/>
      <c r="EDC175"/>
      <c r="EDD175"/>
      <c r="EDE175"/>
      <c r="EDF175"/>
      <c r="EDG175"/>
      <c r="EDH175"/>
      <c r="EDI175"/>
      <c r="EDJ175"/>
      <c r="EDK175"/>
      <c r="EDL175"/>
      <c r="EDM175"/>
      <c r="EDN175"/>
      <c r="EDO175"/>
      <c r="EDP175"/>
      <c r="EDQ175"/>
      <c r="EDR175"/>
      <c r="EDS175"/>
      <c r="EDT175"/>
      <c r="EDU175"/>
      <c r="EDV175"/>
      <c r="EDW175"/>
      <c r="EDX175"/>
      <c r="EDY175"/>
      <c r="EDZ175"/>
      <c r="EEA175"/>
      <c r="EEB175"/>
      <c r="EEC175"/>
      <c r="EED175"/>
      <c r="EEE175"/>
      <c r="EEF175"/>
      <c r="EEG175"/>
      <c r="EEH175"/>
      <c r="EEI175"/>
      <c r="EEJ175"/>
      <c r="EEK175"/>
      <c r="EEL175"/>
      <c r="EEM175"/>
      <c r="EEN175"/>
      <c r="EEO175"/>
      <c r="EEP175"/>
      <c r="EEQ175"/>
      <c r="EER175"/>
      <c r="EES175"/>
      <c r="EET175"/>
      <c r="EEU175"/>
      <c r="EEV175"/>
      <c r="EEW175"/>
      <c r="EEX175"/>
      <c r="EEY175"/>
      <c r="EEZ175"/>
      <c r="EFA175"/>
      <c r="EFB175"/>
      <c r="EFC175"/>
      <c r="EFD175"/>
      <c r="EFE175"/>
      <c r="EFF175"/>
      <c r="EFG175"/>
      <c r="EFH175"/>
      <c r="EFI175"/>
      <c r="EFJ175"/>
      <c r="EFK175"/>
      <c r="EFL175"/>
      <c r="EFM175"/>
      <c r="EFN175"/>
      <c r="EFO175"/>
      <c r="EFP175"/>
      <c r="EFQ175"/>
      <c r="EFR175"/>
      <c r="EFS175"/>
      <c r="EFT175"/>
      <c r="EFU175"/>
      <c r="EFV175"/>
      <c r="EFW175"/>
      <c r="EFX175"/>
      <c r="EFY175"/>
      <c r="EFZ175"/>
      <c r="EGA175"/>
      <c r="EGB175"/>
      <c r="EGC175"/>
      <c r="EGD175"/>
      <c r="EGE175"/>
      <c r="EGF175"/>
      <c r="EGG175"/>
      <c r="EGH175"/>
      <c r="EGI175"/>
      <c r="EGJ175"/>
      <c r="EGK175"/>
      <c r="EGL175"/>
      <c r="EGM175"/>
      <c r="EGN175"/>
      <c r="EGO175"/>
      <c r="EGP175"/>
      <c r="EGQ175"/>
      <c r="EGR175"/>
      <c r="EGS175"/>
      <c r="EGT175"/>
      <c r="EGU175"/>
      <c r="EGV175"/>
      <c r="EGW175"/>
      <c r="EGX175"/>
      <c r="EGY175"/>
      <c r="EGZ175"/>
      <c r="EHA175"/>
      <c r="EHB175"/>
      <c r="EHC175"/>
      <c r="EHD175"/>
      <c r="EHE175"/>
      <c r="EHF175"/>
      <c r="EHG175"/>
      <c r="EHH175"/>
      <c r="EHI175"/>
      <c r="EHJ175"/>
      <c r="EHK175"/>
      <c r="EHL175"/>
      <c r="EHM175"/>
      <c r="EHN175"/>
      <c r="EHO175"/>
      <c r="EHP175"/>
      <c r="EHQ175"/>
      <c r="EHR175"/>
      <c r="EHS175"/>
      <c r="EHT175"/>
      <c r="EHU175"/>
      <c r="EHV175"/>
      <c r="EHW175"/>
      <c r="EHX175"/>
      <c r="EHY175"/>
      <c r="EHZ175"/>
      <c r="EIA175"/>
      <c r="EIB175"/>
      <c r="EIC175"/>
      <c r="EID175"/>
      <c r="EIE175"/>
      <c r="EIF175"/>
      <c r="EIG175"/>
      <c r="EIH175"/>
      <c r="EII175"/>
      <c r="EIJ175"/>
      <c r="EIK175"/>
      <c r="EIL175"/>
      <c r="EIM175"/>
      <c r="EIN175"/>
      <c r="EIO175"/>
      <c r="EIP175"/>
      <c r="EIQ175"/>
      <c r="EIR175"/>
      <c r="EIS175"/>
      <c r="EIT175"/>
      <c r="EIU175"/>
      <c r="EIV175"/>
      <c r="EIW175"/>
      <c r="EIX175"/>
      <c r="EIY175"/>
      <c r="EIZ175"/>
      <c r="EJA175"/>
      <c r="EJB175"/>
      <c r="EJC175"/>
      <c r="EJD175"/>
      <c r="EJE175"/>
      <c r="EJF175"/>
      <c r="EJG175"/>
      <c r="EJH175"/>
      <c r="EJI175"/>
      <c r="EJJ175"/>
      <c r="EJK175"/>
      <c r="EJL175"/>
      <c r="EJM175"/>
      <c r="EJN175"/>
      <c r="EJO175"/>
      <c r="EJP175"/>
      <c r="EJQ175"/>
      <c r="EJR175"/>
      <c r="EJS175"/>
      <c r="EJT175"/>
      <c r="EJU175"/>
      <c r="EJV175"/>
      <c r="EJW175"/>
      <c r="EJX175"/>
      <c r="EJY175"/>
      <c r="EJZ175"/>
      <c r="EKA175"/>
      <c r="EKB175"/>
      <c r="EKC175"/>
      <c r="EKD175"/>
      <c r="EKE175"/>
      <c r="EKF175"/>
      <c r="EKG175"/>
      <c r="EKH175"/>
      <c r="EKI175"/>
      <c r="EKJ175"/>
      <c r="EKK175"/>
      <c r="EKL175"/>
      <c r="EKM175"/>
      <c r="EKN175"/>
      <c r="EKO175"/>
      <c r="EKP175"/>
      <c r="EKQ175"/>
      <c r="EKR175"/>
      <c r="EKS175"/>
      <c r="EKT175"/>
      <c r="EKU175"/>
      <c r="EKV175"/>
      <c r="EKW175"/>
      <c r="EKX175"/>
      <c r="EKY175"/>
      <c r="EKZ175"/>
      <c r="ELA175"/>
      <c r="ELB175"/>
      <c r="ELC175"/>
      <c r="ELD175"/>
      <c r="ELE175"/>
      <c r="ELF175"/>
      <c r="ELG175"/>
      <c r="ELH175"/>
      <c r="ELI175"/>
      <c r="ELJ175"/>
      <c r="ELK175"/>
      <c r="ELL175"/>
      <c r="ELM175"/>
      <c r="ELN175"/>
      <c r="ELO175"/>
      <c r="ELP175"/>
      <c r="ELQ175"/>
      <c r="ELR175"/>
      <c r="ELS175"/>
      <c r="ELT175"/>
      <c r="ELU175"/>
      <c r="ELV175"/>
      <c r="ELW175"/>
      <c r="ELX175"/>
      <c r="ELY175"/>
      <c r="ELZ175"/>
      <c r="EMA175"/>
      <c r="EMB175"/>
      <c r="EMC175"/>
      <c r="EMD175"/>
      <c r="EME175"/>
      <c r="EMF175"/>
      <c r="EMG175"/>
      <c r="EMH175"/>
      <c r="EMI175"/>
      <c r="EMJ175"/>
      <c r="EMK175"/>
      <c r="EML175"/>
      <c r="EMM175"/>
      <c r="EMN175"/>
      <c r="EMO175"/>
      <c r="EMP175"/>
      <c r="EMQ175"/>
      <c r="EMR175"/>
      <c r="EMS175"/>
      <c r="EMT175"/>
      <c r="EMU175"/>
      <c r="EMV175"/>
      <c r="EMW175"/>
      <c r="EMX175"/>
      <c r="EMY175"/>
      <c r="EMZ175"/>
      <c r="ENA175"/>
      <c r="ENB175"/>
      <c r="ENC175"/>
      <c r="END175"/>
      <c r="ENE175"/>
      <c r="ENF175"/>
      <c r="ENG175"/>
      <c r="ENH175"/>
      <c r="ENI175"/>
      <c r="ENJ175"/>
      <c r="ENK175"/>
      <c r="ENL175"/>
      <c r="ENM175"/>
      <c r="ENN175"/>
      <c r="ENO175"/>
      <c r="ENP175"/>
      <c r="ENQ175"/>
      <c r="ENR175"/>
      <c r="ENS175"/>
      <c r="ENT175"/>
      <c r="ENU175"/>
      <c r="ENV175"/>
      <c r="ENW175"/>
      <c r="ENX175"/>
      <c r="ENY175"/>
      <c r="ENZ175"/>
      <c r="EOA175"/>
      <c r="EOB175"/>
      <c r="EOC175"/>
      <c r="EOD175"/>
      <c r="EOE175"/>
      <c r="EOF175"/>
      <c r="EOG175"/>
      <c r="EOH175"/>
      <c r="EOI175"/>
      <c r="EOJ175"/>
      <c r="EOK175"/>
      <c r="EOL175"/>
      <c r="EOM175"/>
      <c r="EON175"/>
      <c r="EOO175"/>
      <c r="EOP175"/>
      <c r="EOQ175"/>
      <c r="EOR175"/>
      <c r="EOS175"/>
      <c r="EOT175"/>
      <c r="EOU175"/>
      <c r="EOV175"/>
      <c r="EOW175"/>
      <c r="EOX175"/>
      <c r="EOY175"/>
      <c r="EOZ175"/>
      <c r="EPA175"/>
      <c r="EPB175"/>
      <c r="EPC175"/>
      <c r="EPD175"/>
      <c r="EPE175"/>
      <c r="EPF175"/>
      <c r="EPG175"/>
      <c r="EPH175"/>
      <c r="EPI175"/>
      <c r="EPJ175"/>
      <c r="EPK175"/>
      <c r="EPL175"/>
      <c r="EPM175"/>
      <c r="EPN175"/>
      <c r="EPO175"/>
      <c r="EPP175"/>
      <c r="EPQ175"/>
      <c r="EPR175"/>
      <c r="EPS175"/>
      <c r="EPT175"/>
      <c r="EPU175"/>
      <c r="EPV175"/>
      <c r="EPW175"/>
      <c r="EPX175"/>
      <c r="EPY175"/>
      <c r="EPZ175"/>
      <c r="EQA175"/>
      <c r="EQB175"/>
      <c r="EQC175"/>
      <c r="EQD175"/>
      <c r="EQE175"/>
      <c r="EQF175"/>
      <c r="EQG175"/>
      <c r="EQH175"/>
      <c r="EQI175"/>
      <c r="EQJ175"/>
      <c r="EQK175"/>
      <c r="EQL175"/>
      <c r="EQM175"/>
      <c r="EQN175"/>
      <c r="EQO175"/>
      <c r="EQP175"/>
      <c r="EQQ175"/>
      <c r="EQR175"/>
      <c r="EQS175"/>
      <c r="EQT175"/>
      <c r="EQU175"/>
      <c r="EQV175"/>
      <c r="EQW175"/>
      <c r="EQX175"/>
      <c r="EQY175"/>
      <c r="EQZ175"/>
      <c r="ERA175"/>
      <c r="ERB175"/>
      <c r="ERC175"/>
      <c r="ERD175"/>
      <c r="ERE175"/>
      <c r="ERF175"/>
      <c r="ERG175"/>
      <c r="ERH175"/>
      <c r="ERI175"/>
      <c r="ERJ175"/>
      <c r="ERK175"/>
      <c r="ERL175"/>
      <c r="ERM175"/>
      <c r="ERN175"/>
      <c r="ERO175"/>
      <c r="ERP175"/>
      <c r="ERQ175"/>
      <c r="ERR175"/>
      <c r="ERS175"/>
      <c r="ERT175"/>
      <c r="ERU175"/>
      <c r="ERV175"/>
      <c r="ERW175"/>
      <c r="ERX175"/>
      <c r="ERY175"/>
      <c r="ERZ175"/>
      <c r="ESA175"/>
      <c r="ESB175"/>
      <c r="ESC175"/>
      <c r="ESD175"/>
      <c r="ESE175"/>
      <c r="ESF175"/>
      <c r="ESG175"/>
      <c r="ESH175"/>
      <c r="ESI175"/>
      <c r="ESJ175"/>
      <c r="ESK175"/>
      <c r="ESL175"/>
      <c r="ESM175"/>
      <c r="ESN175"/>
      <c r="ESO175"/>
      <c r="ESP175"/>
      <c r="ESQ175"/>
      <c r="ESR175"/>
      <c r="ESS175"/>
      <c r="EST175"/>
      <c r="ESU175"/>
      <c r="ESV175"/>
      <c r="ESW175"/>
      <c r="ESX175"/>
      <c r="ESY175"/>
      <c r="ESZ175"/>
      <c r="ETA175"/>
      <c r="ETB175"/>
      <c r="ETC175"/>
      <c r="ETD175"/>
      <c r="ETE175"/>
      <c r="ETF175"/>
      <c r="ETG175"/>
      <c r="ETH175"/>
      <c r="ETI175"/>
      <c r="ETJ175"/>
      <c r="ETK175"/>
      <c r="ETL175"/>
      <c r="ETM175"/>
      <c r="ETN175"/>
      <c r="ETO175"/>
      <c r="ETP175"/>
      <c r="ETQ175"/>
      <c r="ETR175"/>
      <c r="ETS175"/>
      <c r="ETT175"/>
      <c r="ETU175"/>
      <c r="ETV175"/>
      <c r="ETW175"/>
      <c r="ETX175"/>
      <c r="ETY175"/>
      <c r="ETZ175"/>
      <c r="EUA175"/>
      <c r="EUB175"/>
      <c r="EUC175"/>
      <c r="EUD175"/>
      <c r="EUE175"/>
      <c r="EUF175"/>
      <c r="EUG175"/>
      <c r="EUH175"/>
      <c r="EUI175"/>
      <c r="EUJ175"/>
      <c r="EUK175"/>
      <c r="EUL175"/>
      <c r="EUM175"/>
      <c r="EUN175"/>
      <c r="EUO175"/>
      <c r="EUP175"/>
      <c r="EUQ175"/>
      <c r="EUR175"/>
      <c r="EUS175"/>
      <c r="EUT175"/>
      <c r="EUU175"/>
      <c r="EUV175"/>
      <c r="EUW175"/>
      <c r="EUX175"/>
      <c r="EUY175"/>
      <c r="EUZ175"/>
      <c r="EVA175"/>
      <c r="EVB175"/>
      <c r="EVC175"/>
      <c r="EVD175"/>
      <c r="EVE175"/>
      <c r="EVF175"/>
      <c r="EVG175"/>
      <c r="EVH175"/>
      <c r="EVI175"/>
      <c r="EVJ175"/>
      <c r="EVK175"/>
      <c r="EVL175"/>
      <c r="EVM175"/>
      <c r="EVN175"/>
      <c r="EVO175"/>
      <c r="EVP175"/>
      <c r="EVQ175"/>
      <c r="EVR175"/>
      <c r="EVS175"/>
      <c r="EVT175"/>
      <c r="EVU175"/>
      <c r="EVV175"/>
      <c r="EVW175"/>
      <c r="EVX175"/>
      <c r="EVY175"/>
      <c r="EVZ175"/>
      <c r="EWA175"/>
      <c r="EWB175"/>
      <c r="EWC175"/>
      <c r="EWD175"/>
      <c r="EWE175"/>
      <c r="EWF175"/>
      <c r="EWG175"/>
      <c r="EWH175"/>
      <c r="EWI175"/>
      <c r="EWJ175"/>
      <c r="EWK175"/>
      <c r="EWL175"/>
      <c r="EWM175"/>
      <c r="EWN175"/>
      <c r="EWO175"/>
      <c r="EWP175"/>
      <c r="EWQ175"/>
      <c r="EWR175"/>
      <c r="EWS175"/>
      <c r="EWT175"/>
      <c r="EWU175"/>
      <c r="EWV175"/>
      <c r="EWW175"/>
      <c r="EWX175"/>
      <c r="EWY175"/>
      <c r="EWZ175"/>
      <c r="EXA175"/>
      <c r="EXB175"/>
      <c r="EXC175"/>
      <c r="EXD175"/>
      <c r="EXE175"/>
      <c r="EXF175"/>
      <c r="EXG175"/>
      <c r="EXH175"/>
      <c r="EXI175"/>
      <c r="EXJ175"/>
      <c r="EXK175"/>
      <c r="EXL175"/>
      <c r="EXM175"/>
      <c r="EXN175"/>
      <c r="EXO175"/>
      <c r="EXP175"/>
      <c r="EXQ175"/>
      <c r="EXR175"/>
      <c r="EXS175"/>
      <c r="EXT175"/>
      <c r="EXU175"/>
      <c r="EXV175"/>
      <c r="EXW175"/>
      <c r="EXX175"/>
      <c r="EXY175"/>
      <c r="EXZ175"/>
      <c r="EYA175"/>
      <c r="EYB175"/>
      <c r="EYC175"/>
      <c r="EYD175"/>
      <c r="EYE175"/>
      <c r="EYF175"/>
      <c r="EYG175"/>
      <c r="EYH175"/>
      <c r="EYI175"/>
      <c r="EYJ175"/>
      <c r="EYK175"/>
      <c r="EYL175"/>
      <c r="EYM175"/>
      <c r="EYN175"/>
      <c r="EYO175"/>
      <c r="EYP175"/>
      <c r="EYQ175"/>
      <c r="EYR175"/>
      <c r="EYS175"/>
      <c r="EYT175"/>
      <c r="EYU175"/>
      <c r="EYV175"/>
      <c r="EYW175"/>
      <c r="EYX175"/>
      <c r="EYY175"/>
      <c r="EYZ175"/>
      <c r="EZA175"/>
      <c r="EZB175"/>
      <c r="EZC175"/>
      <c r="EZD175"/>
      <c r="EZE175"/>
      <c r="EZF175"/>
      <c r="EZG175"/>
      <c r="EZH175"/>
      <c r="EZI175"/>
      <c r="EZJ175"/>
      <c r="EZK175"/>
      <c r="EZL175"/>
      <c r="EZM175"/>
      <c r="EZN175"/>
      <c r="EZO175"/>
      <c r="EZP175"/>
      <c r="EZQ175"/>
      <c r="EZR175"/>
      <c r="EZS175"/>
      <c r="EZT175"/>
      <c r="EZU175"/>
      <c r="EZV175"/>
      <c r="EZW175"/>
      <c r="EZX175"/>
      <c r="EZY175"/>
      <c r="EZZ175"/>
      <c r="FAA175"/>
      <c r="FAB175"/>
      <c r="FAC175"/>
      <c r="FAD175"/>
      <c r="FAE175"/>
      <c r="FAF175"/>
      <c r="FAG175"/>
      <c r="FAH175"/>
      <c r="FAI175"/>
      <c r="FAJ175"/>
      <c r="FAK175"/>
      <c r="FAL175"/>
      <c r="FAM175"/>
      <c r="FAN175"/>
      <c r="FAO175"/>
      <c r="FAP175"/>
      <c r="FAQ175"/>
      <c r="FAR175"/>
      <c r="FAS175"/>
      <c r="FAT175"/>
      <c r="FAU175"/>
      <c r="FAV175"/>
      <c r="FAW175"/>
      <c r="FAX175"/>
      <c r="FAY175"/>
      <c r="FAZ175"/>
      <c r="FBA175"/>
      <c r="FBB175"/>
      <c r="FBC175"/>
      <c r="FBD175"/>
      <c r="FBE175"/>
      <c r="FBF175"/>
      <c r="FBG175"/>
      <c r="FBH175"/>
      <c r="FBI175"/>
      <c r="FBJ175"/>
      <c r="FBK175"/>
      <c r="FBL175"/>
      <c r="FBM175"/>
      <c r="FBN175"/>
      <c r="FBO175"/>
      <c r="FBP175"/>
      <c r="FBQ175"/>
      <c r="FBR175"/>
      <c r="FBS175"/>
      <c r="FBT175"/>
      <c r="FBU175"/>
      <c r="FBV175"/>
      <c r="FBW175"/>
      <c r="FBX175"/>
      <c r="FBY175"/>
      <c r="FBZ175"/>
      <c r="FCA175"/>
      <c r="FCB175"/>
      <c r="FCC175"/>
      <c r="FCD175"/>
      <c r="FCE175"/>
      <c r="FCF175"/>
      <c r="FCG175"/>
      <c r="FCH175"/>
      <c r="FCI175"/>
      <c r="FCJ175"/>
      <c r="FCK175"/>
      <c r="FCL175"/>
      <c r="FCM175"/>
      <c r="FCN175"/>
      <c r="FCO175"/>
      <c r="FCP175"/>
      <c r="FCQ175"/>
      <c r="FCR175"/>
      <c r="FCS175"/>
      <c r="FCT175"/>
      <c r="FCU175"/>
      <c r="FCV175"/>
      <c r="FCW175"/>
      <c r="FCX175"/>
      <c r="FCY175"/>
      <c r="FCZ175"/>
      <c r="FDA175"/>
      <c r="FDB175"/>
      <c r="FDC175"/>
      <c r="FDD175"/>
      <c r="FDE175"/>
      <c r="FDF175"/>
      <c r="FDG175"/>
      <c r="FDH175"/>
      <c r="FDI175"/>
      <c r="FDJ175"/>
      <c r="FDK175"/>
      <c r="FDL175"/>
      <c r="FDM175"/>
      <c r="FDN175"/>
      <c r="FDO175"/>
      <c r="FDP175"/>
      <c r="FDQ175"/>
      <c r="FDR175"/>
      <c r="FDS175"/>
      <c r="FDT175"/>
      <c r="FDU175"/>
      <c r="FDV175"/>
      <c r="FDW175"/>
      <c r="FDX175"/>
      <c r="FDY175"/>
      <c r="FDZ175"/>
      <c r="FEA175"/>
      <c r="FEB175"/>
      <c r="FEC175"/>
      <c r="FED175"/>
      <c r="FEE175"/>
      <c r="FEF175"/>
      <c r="FEG175"/>
      <c r="FEH175"/>
      <c r="FEI175"/>
      <c r="FEJ175"/>
      <c r="FEK175"/>
      <c r="FEL175"/>
      <c r="FEM175"/>
      <c r="FEN175"/>
      <c r="FEO175"/>
      <c r="FEP175"/>
      <c r="FEQ175"/>
      <c r="FER175"/>
      <c r="FES175"/>
      <c r="FET175"/>
      <c r="FEU175"/>
      <c r="FEV175"/>
      <c r="FEW175"/>
      <c r="FEX175"/>
      <c r="FEY175"/>
      <c r="FEZ175"/>
      <c r="FFA175"/>
      <c r="FFB175"/>
      <c r="FFC175"/>
      <c r="FFD175"/>
      <c r="FFE175"/>
      <c r="FFF175"/>
      <c r="FFG175"/>
      <c r="FFH175"/>
      <c r="FFI175"/>
      <c r="FFJ175"/>
      <c r="FFK175"/>
      <c r="FFL175"/>
      <c r="FFM175"/>
      <c r="FFN175"/>
      <c r="FFO175"/>
      <c r="FFP175"/>
      <c r="FFQ175"/>
      <c r="FFR175"/>
      <c r="FFS175"/>
      <c r="FFT175"/>
      <c r="FFU175"/>
      <c r="FFV175"/>
      <c r="FFW175"/>
      <c r="FFX175"/>
      <c r="FFY175"/>
      <c r="FFZ175"/>
      <c r="FGA175"/>
      <c r="FGB175"/>
      <c r="FGC175"/>
      <c r="FGD175"/>
      <c r="FGE175"/>
      <c r="FGF175"/>
      <c r="FGG175"/>
      <c r="FGH175"/>
      <c r="FGI175"/>
      <c r="FGJ175"/>
      <c r="FGK175"/>
      <c r="FGL175"/>
      <c r="FGM175"/>
      <c r="FGN175"/>
      <c r="FGO175"/>
      <c r="FGP175"/>
      <c r="FGQ175"/>
      <c r="FGR175"/>
      <c r="FGS175"/>
      <c r="FGT175"/>
      <c r="FGU175"/>
      <c r="FGV175"/>
      <c r="FGW175"/>
      <c r="FGX175"/>
      <c r="FGY175"/>
      <c r="FGZ175"/>
      <c r="FHA175"/>
      <c r="FHB175"/>
      <c r="FHC175"/>
      <c r="FHD175"/>
      <c r="FHE175"/>
      <c r="FHF175"/>
      <c r="FHG175"/>
      <c r="FHH175"/>
      <c r="FHI175"/>
      <c r="FHJ175"/>
      <c r="FHK175"/>
      <c r="FHL175"/>
      <c r="FHM175"/>
      <c r="FHN175"/>
      <c r="FHO175"/>
      <c r="FHP175"/>
      <c r="FHQ175"/>
      <c r="FHR175"/>
      <c r="FHS175"/>
      <c r="FHT175"/>
      <c r="FHU175"/>
      <c r="FHV175"/>
      <c r="FHW175"/>
      <c r="FHX175"/>
      <c r="FHY175"/>
      <c r="FHZ175"/>
      <c r="FIA175"/>
      <c r="FIB175"/>
      <c r="FIC175"/>
      <c r="FID175"/>
      <c r="FIE175"/>
      <c r="FIF175"/>
      <c r="FIG175"/>
      <c r="FIH175"/>
      <c r="FII175"/>
      <c r="FIJ175"/>
      <c r="FIK175"/>
      <c r="FIL175"/>
      <c r="FIM175"/>
      <c r="FIN175"/>
      <c r="FIO175"/>
      <c r="FIP175"/>
      <c r="FIQ175"/>
      <c r="FIR175"/>
      <c r="FIS175"/>
      <c r="FIT175"/>
      <c r="FIU175"/>
      <c r="FIV175"/>
      <c r="FIW175"/>
      <c r="FIX175"/>
      <c r="FIY175"/>
      <c r="FIZ175"/>
      <c r="FJA175"/>
      <c r="FJB175"/>
      <c r="FJC175"/>
      <c r="FJD175"/>
      <c r="FJE175"/>
      <c r="FJF175"/>
      <c r="FJG175"/>
      <c r="FJH175"/>
      <c r="FJI175"/>
      <c r="FJJ175"/>
      <c r="FJK175"/>
      <c r="FJL175"/>
      <c r="FJM175"/>
      <c r="FJN175"/>
      <c r="FJO175"/>
      <c r="FJP175"/>
      <c r="FJQ175"/>
      <c r="FJR175"/>
      <c r="FJS175"/>
      <c r="FJT175"/>
      <c r="FJU175"/>
      <c r="FJV175"/>
      <c r="FJW175"/>
      <c r="FJX175"/>
      <c r="FJY175"/>
      <c r="FJZ175"/>
      <c r="FKA175"/>
      <c r="FKB175"/>
      <c r="FKC175"/>
      <c r="FKD175"/>
      <c r="FKE175"/>
      <c r="FKF175"/>
      <c r="FKG175"/>
      <c r="FKH175"/>
      <c r="FKI175"/>
      <c r="FKJ175"/>
      <c r="FKK175"/>
      <c r="FKL175"/>
      <c r="FKM175"/>
      <c r="FKN175"/>
      <c r="FKO175"/>
      <c r="FKP175"/>
      <c r="FKQ175"/>
      <c r="FKR175"/>
      <c r="FKS175"/>
      <c r="FKT175"/>
      <c r="FKU175"/>
      <c r="FKV175"/>
      <c r="FKW175"/>
      <c r="FKX175"/>
      <c r="FKY175"/>
      <c r="FKZ175"/>
      <c r="FLA175"/>
      <c r="FLB175"/>
      <c r="FLC175"/>
      <c r="FLD175"/>
      <c r="FLE175"/>
      <c r="FLF175"/>
      <c r="FLG175"/>
      <c r="FLH175"/>
      <c r="FLI175"/>
      <c r="FLJ175"/>
      <c r="FLK175"/>
      <c r="FLL175"/>
      <c r="FLM175"/>
      <c r="FLN175"/>
      <c r="FLO175"/>
      <c r="FLP175"/>
      <c r="FLQ175"/>
      <c r="FLR175"/>
      <c r="FLS175"/>
      <c r="FLT175"/>
      <c r="FLU175"/>
      <c r="FLV175"/>
      <c r="FLW175"/>
      <c r="FLX175"/>
      <c r="FLY175"/>
      <c r="FLZ175"/>
      <c r="FMA175"/>
      <c r="FMB175"/>
      <c r="FMC175"/>
      <c r="FMD175"/>
      <c r="FME175"/>
      <c r="FMF175"/>
      <c r="FMG175"/>
      <c r="FMH175"/>
      <c r="FMI175"/>
      <c r="FMJ175"/>
      <c r="FMK175"/>
      <c r="FML175"/>
      <c r="FMM175"/>
      <c r="FMN175"/>
      <c r="FMO175"/>
      <c r="FMP175"/>
      <c r="FMQ175"/>
      <c r="FMR175"/>
      <c r="FMS175"/>
      <c r="FMT175"/>
      <c r="FMU175"/>
      <c r="FMV175"/>
      <c r="FMW175"/>
      <c r="FMX175"/>
      <c r="FMY175"/>
      <c r="FMZ175"/>
      <c r="FNA175"/>
      <c r="FNB175"/>
      <c r="FNC175"/>
      <c r="FND175"/>
      <c r="FNE175"/>
      <c r="FNF175"/>
      <c r="FNG175"/>
      <c r="FNH175"/>
      <c r="FNI175"/>
      <c r="FNJ175"/>
      <c r="FNK175"/>
      <c r="FNL175"/>
      <c r="FNM175"/>
      <c r="FNN175"/>
      <c r="FNO175"/>
      <c r="FNP175"/>
      <c r="FNQ175"/>
      <c r="FNR175"/>
      <c r="FNS175"/>
      <c r="FNT175"/>
      <c r="FNU175"/>
      <c r="FNV175"/>
      <c r="FNW175"/>
      <c r="FNX175"/>
      <c r="FNY175"/>
      <c r="FNZ175"/>
      <c r="FOA175"/>
      <c r="FOB175"/>
      <c r="FOC175"/>
      <c r="FOD175"/>
      <c r="FOE175"/>
      <c r="FOF175"/>
      <c r="FOG175"/>
      <c r="FOH175"/>
      <c r="FOI175"/>
      <c r="FOJ175"/>
      <c r="FOK175"/>
      <c r="FOL175"/>
      <c r="FOM175"/>
      <c r="FON175"/>
      <c r="FOO175"/>
      <c r="FOP175"/>
      <c r="FOQ175"/>
      <c r="FOR175"/>
      <c r="FOS175"/>
      <c r="FOT175"/>
      <c r="FOU175"/>
      <c r="FOV175"/>
      <c r="FOW175"/>
      <c r="FOX175"/>
      <c r="FOY175"/>
      <c r="FOZ175"/>
      <c r="FPA175"/>
      <c r="FPB175"/>
      <c r="FPC175"/>
      <c r="FPD175"/>
      <c r="FPE175"/>
      <c r="FPF175"/>
      <c r="FPG175"/>
      <c r="FPH175"/>
      <c r="FPI175"/>
      <c r="FPJ175"/>
      <c r="FPK175"/>
      <c r="FPL175"/>
      <c r="FPM175"/>
      <c r="FPN175"/>
      <c r="FPO175"/>
      <c r="FPP175"/>
      <c r="FPQ175"/>
      <c r="FPR175"/>
      <c r="FPS175"/>
      <c r="FPT175"/>
      <c r="FPU175"/>
      <c r="FPV175"/>
      <c r="FPW175"/>
      <c r="FPX175"/>
      <c r="FPY175"/>
      <c r="FPZ175"/>
      <c r="FQA175"/>
      <c r="FQB175"/>
      <c r="FQC175"/>
      <c r="FQD175"/>
      <c r="FQE175"/>
      <c r="FQF175"/>
      <c r="FQG175"/>
      <c r="FQH175"/>
      <c r="FQI175"/>
      <c r="FQJ175"/>
      <c r="FQK175"/>
      <c r="FQL175"/>
      <c r="FQM175"/>
      <c r="FQN175"/>
      <c r="FQO175"/>
      <c r="FQP175"/>
      <c r="FQQ175"/>
      <c r="FQR175"/>
      <c r="FQS175"/>
      <c r="FQT175"/>
      <c r="FQU175"/>
      <c r="FQV175"/>
      <c r="FQW175"/>
      <c r="FQX175"/>
      <c r="FQY175"/>
      <c r="FQZ175"/>
      <c r="FRA175"/>
      <c r="FRB175"/>
      <c r="FRC175"/>
      <c r="FRD175"/>
      <c r="FRE175"/>
      <c r="FRF175"/>
      <c r="FRG175"/>
      <c r="FRH175"/>
      <c r="FRI175"/>
      <c r="FRJ175"/>
      <c r="FRK175"/>
      <c r="FRL175"/>
      <c r="FRM175"/>
      <c r="FRN175"/>
      <c r="FRO175"/>
      <c r="FRP175"/>
      <c r="FRQ175"/>
      <c r="FRR175"/>
      <c r="FRS175"/>
      <c r="FRT175"/>
      <c r="FRU175"/>
      <c r="FRV175"/>
      <c r="FRW175"/>
      <c r="FRX175"/>
      <c r="FRY175"/>
      <c r="FRZ175"/>
      <c r="FSA175"/>
      <c r="FSB175"/>
      <c r="FSC175"/>
      <c r="FSD175"/>
      <c r="FSE175"/>
      <c r="FSF175"/>
      <c r="FSG175"/>
      <c r="FSH175"/>
      <c r="FSI175"/>
      <c r="FSJ175"/>
      <c r="FSK175"/>
      <c r="FSL175"/>
      <c r="FSM175"/>
      <c r="FSN175"/>
      <c r="FSO175"/>
      <c r="FSP175"/>
      <c r="FSQ175"/>
      <c r="FSR175"/>
      <c r="FSS175"/>
      <c r="FST175"/>
      <c r="FSU175"/>
      <c r="FSV175"/>
      <c r="FSW175"/>
      <c r="FSX175"/>
      <c r="FSY175"/>
      <c r="FSZ175"/>
      <c r="FTA175"/>
      <c r="FTB175"/>
      <c r="FTC175"/>
      <c r="FTD175"/>
      <c r="FTE175"/>
      <c r="FTF175"/>
      <c r="FTG175"/>
      <c r="FTH175"/>
      <c r="FTI175"/>
      <c r="FTJ175"/>
      <c r="FTK175"/>
      <c r="FTL175"/>
      <c r="FTM175"/>
      <c r="FTN175"/>
      <c r="FTO175"/>
      <c r="FTP175"/>
      <c r="FTQ175"/>
      <c r="FTR175"/>
      <c r="FTS175"/>
      <c r="FTT175"/>
      <c r="FTU175"/>
      <c r="FTV175"/>
      <c r="FTW175"/>
      <c r="FTX175"/>
      <c r="FTY175"/>
      <c r="FTZ175"/>
      <c r="FUA175"/>
      <c r="FUB175"/>
      <c r="FUC175"/>
      <c r="FUD175"/>
      <c r="FUE175"/>
      <c r="FUF175"/>
      <c r="FUG175"/>
      <c r="FUH175"/>
      <c r="FUI175"/>
      <c r="FUJ175"/>
      <c r="FUK175"/>
      <c r="FUL175"/>
      <c r="FUM175"/>
      <c r="FUN175"/>
      <c r="FUO175"/>
      <c r="FUP175"/>
      <c r="FUQ175"/>
      <c r="FUR175"/>
      <c r="FUS175"/>
      <c r="FUT175"/>
      <c r="FUU175"/>
      <c r="FUV175"/>
      <c r="FUW175"/>
      <c r="FUX175"/>
      <c r="FUY175"/>
      <c r="FUZ175"/>
      <c r="FVA175"/>
      <c r="FVB175"/>
      <c r="FVC175"/>
      <c r="FVD175"/>
      <c r="FVE175"/>
      <c r="FVF175"/>
      <c r="FVG175"/>
      <c r="FVH175"/>
      <c r="FVI175"/>
      <c r="FVJ175"/>
      <c r="FVK175"/>
      <c r="FVL175"/>
      <c r="FVM175"/>
      <c r="FVN175"/>
      <c r="FVO175"/>
      <c r="FVP175"/>
      <c r="FVQ175"/>
      <c r="FVR175"/>
      <c r="FVS175"/>
      <c r="FVT175"/>
      <c r="FVU175"/>
      <c r="FVV175"/>
      <c r="FVW175"/>
      <c r="FVX175"/>
      <c r="FVY175"/>
      <c r="FVZ175"/>
      <c r="FWA175"/>
      <c r="FWB175"/>
      <c r="FWC175"/>
      <c r="FWD175"/>
      <c r="FWE175"/>
      <c r="FWF175"/>
      <c r="FWG175"/>
      <c r="FWH175"/>
      <c r="FWI175"/>
      <c r="FWJ175"/>
      <c r="FWK175"/>
      <c r="FWL175"/>
      <c r="FWM175"/>
      <c r="FWN175"/>
      <c r="FWO175"/>
      <c r="FWP175"/>
      <c r="FWQ175"/>
      <c r="FWR175"/>
      <c r="FWS175"/>
      <c r="FWT175"/>
      <c r="FWU175"/>
      <c r="FWV175"/>
      <c r="FWW175"/>
      <c r="FWX175"/>
      <c r="FWY175"/>
      <c r="FWZ175"/>
      <c r="FXA175"/>
      <c r="FXB175"/>
      <c r="FXC175"/>
      <c r="FXD175"/>
      <c r="FXE175"/>
      <c r="FXF175"/>
      <c r="FXG175"/>
      <c r="FXH175"/>
      <c r="FXI175"/>
      <c r="FXJ175"/>
      <c r="FXK175"/>
      <c r="FXL175"/>
      <c r="FXM175"/>
      <c r="FXN175"/>
      <c r="FXO175"/>
      <c r="FXP175"/>
      <c r="FXQ175"/>
      <c r="FXR175"/>
      <c r="FXS175"/>
      <c r="FXT175"/>
      <c r="FXU175"/>
      <c r="FXV175"/>
      <c r="FXW175"/>
      <c r="FXX175"/>
      <c r="FXY175"/>
      <c r="FXZ175"/>
      <c r="FYA175"/>
      <c r="FYB175"/>
      <c r="FYC175"/>
      <c r="FYD175"/>
      <c r="FYE175"/>
      <c r="FYF175"/>
      <c r="FYG175"/>
      <c r="FYH175"/>
      <c r="FYI175"/>
      <c r="FYJ175"/>
      <c r="FYK175"/>
      <c r="FYL175"/>
      <c r="FYM175"/>
      <c r="FYN175"/>
      <c r="FYO175"/>
      <c r="FYP175"/>
      <c r="FYQ175"/>
      <c r="FYR175"/>
      <c r="FYS175"/>
      <c r="FYT175"/>
      <c r="FYU175"/>
      <c r="FYV175"/>
      <c r="FYW175"/>
      <c r="FYX175"/>
      <c r="FYY175"/>
      <c r="FYZ175"/>
      <c r="FZA175"/>
      <c r="FZB175"/>
      <c r="FZC175"/>
      <c r="FZD175"/>
      <c r="FZE175"/>
      <c r="FZF175"/>
      <c r="FZG175"/>
      <c r="FZH175"/>
      <c r="FZI175"/>
      <c r="FZJ175"/>
      <c r="FZK175"/>
      <c r="FZL175"/>
      <c r="FZM175"/>
      <c r="FZN175"/>
      <c r="FZO175"/>
      <c r="FZP175"/>
      <c r="FZQ175"/>
      <c r="FZR175"/>
      <c r="FZS175"/>
      <c r="FZT175"/>
      <c r="FZU175"/>
      <c r="FZV175"/>
      <c r="FZW175"/>
      <c r="FZX175"/>
      <c r="FZY175"/>
      <c r="FZZ175"/>
      <c r="GAA175"/>
      <c r="GAB175"/>
      <c r="GAC175"/>
      <c r="GAD175"/>
      <c r="GAE175"/>
      <c r="GAF175"/>
      <c r="GAG175"/>
      <c r="GAH175"/>
      <c r="GAI175"/>
      <c r="GAJ175"/>
      <c r="GAK175"/>
      <c r="GAL175"/>
      <c r="GAM175"/>
      <c r="GAN175"/>
      <c r="GAO175"/>
      <c r="GAP175"/>
      <c r="GAQ175"/>
      <c r="GAR175"/>
      <c r="GAS175"/>
      <c r="GAT175"/>
      <c r="GAU175"/>
      <c r="GAV175"/>
      <c r="GAW175"/>
      <c r="GAX175"/>
      <c r="GAY175"/>
      <c r="GAZ175"/>
      <c r="GBA175"/>
      <c r="GBB175"/>
      <c r="GBC175"/>
      <c r="GBD175"/>
      <c r="GBE175"/>
      <c r="GBF175"/>
      <c r="GBG175"/>
      <c r="GBH175"/>
      <c r="GBI175"/>
      <c r="GBJ175"/>
      <c r="GBK175"/>
      <c r="GBL175"/>
      <c r="GBM175"/>
      <c r="GBN175"/>
      <c r="GBO175"/>
      <c r="GBP175"/>
      <c r="GBQ175"/>
      <c r="GBR175"/>
      <c r="GBS175"/>
      <c r="GBT175"/>
      <c r="GBU175"/>
      <c r="GBV175"/>
      <c r="GBW175"/>
      <c r="GBX175"/>
      <c r="GBY175"/>
      <c r="GBZ175"/>
      <c r="GCA175"/>
      <c r="GCB175"/>
      <c r="GCC175"/>
      <c r="GCD175"/>
      <c r="GCE175"/>
      <c r="GCF175"/>
      <c r="GCG175"/>
      <c r="GCH175"/>
      <c r="GCI175"/>
      <c r="GCJ175"/>
      <c r="GCK175"/>
      <c r="GCL175"/>
      <c r="GCM175"/>
      <c r="GCN175"/>
      <c r="GCO175"/>
      <c r="GCP175"/>
      <c r="GCQ175"/>
      <c r="GCR175"/>
      <c r="GCS175"/>
      <c r="GCT175"/>
      <c r="GCU175"/>
      <c r="GCV175"/>
      <c r="GCW175"/>
      <c r="GCX175"/>
      <c r="GCY175"/>
      <c r="GCZ175"/>
      <c r="GDA175"/>
      <c r="GDB175"/>
      <c r="GDC175"/>
      <c r="GDD175"/>
      <c r="GDE175"/>
      <c r="GDF175"/>
      <c r="GDG175"/>
      <c r="GDH175"/>
      <c r="GDI175"/>
      <c r="GDJ175"/>
      <c r="GDK175"/>
      <c r="GDL175"/>
      <c r="GDM175"/>
      <c r="GDN175"/>
      <c r="GDO175"/>
      <c r="GDP175"/>
      <c r="GDQ175"/>
      <c r="GDR175"/>
      <c r="GDS175"/>
      <c r="GDT175"/>
      <c r="GDU175"/>
      <c r="GDV175"/>
      <c r="GDW175"/>
      <c r="GDX175"/>
      <c r="GDY175"/>
      <c r="GDZ175"/>
      <c r="GEA175"/>
      <c r="GEB175"/>
      <c r="GEC175"/>
      <c r="GED175"/>
      <c r="GEE175"/>
      <c r="GEF175"/>
      <c r="GEG175"/>
      <c r="GEH175"/>
      <c r="GEI175"/>
      <c r="GEJ175"/>
      <c r="GEK175"/>
      <c r="GEL175"/>
      <c r="GEM175"/>
      <c r="GEN175"/>
      <c r="GEO175"/>
      <c r="GEP175"/>
      <c r="GEQ175"/>
      <c r="GER175"/>
      <c r="GES175"/>
      <c r="GET175"/>
      <c r="GEU175"/>
      <c r="GEV175"/>
      <c r="GEW175"/>
      <c r="GEX175"/>
      <c r="GEY175"/>
      <c r="GEZ175"/>
      <c r="GFA175"/>
      <c r="GFB175"/>
      <c r="GFC175"/>
      <c r="GFD175"/>
      <c r="GFE175"/>
      <c r="GFF175"/>
      <c r="GFG175"/>
      <c r="GFH175"/>
      <c r="GFI175"/>
      <c r="GFJ175"/>
      <c r="GFK175"/>
      <c r="GFL175"/>
      <c r="GFM175"/>
      <c r="GFN175"/>
      <c r="GFO175"/>
      <c r="GFP175"/>
      <c r="GFQ175"/>
      <c r="GFR175"/>
      <c r="GFS175"/>
      <c r="GFT175"/>
      <c r="GFU175"/>
      <c r="GFV175"/>
      <c r="GFW175"/>
      <c r="GFX175"/>
      <c r="GFY175"/>
      <c r="GFZ175"/>
      <c r="GGA175"/>
      <c r="GGB175"/>
      <c r="GGC175"/>
      <c r="GGD175"/>
      <c r="GGE175"/>
      <c r="GGF175"/>
      <c r="GGG175"/>
      <c r="GGH175"/>
      <c r="GGI175"/>
      <c r="GGJ175"/>
      <c r="GGK175"/>
      <c r="GGL175"/>
      <c r="GGM175"/>
      <c r="GGN175"/>
      <c r="GGO175"/>
      <c r="GGP175"/>
      <c r="GGQ175"/>
      <c r="GGR175"/>
      <c r="GGS175"/>
      <c r="GGT175"/>
      <c r="GGU175"/>
      <c r="GGV175"/>
      <c r="GGW175"/>
      <c r="GGX175"/>
      <c r="GGY175"/>
      <c r="GGZ175"/>
      <c r="GHA175"/>
      <c r="GHB175"/>
      <c r="GHC175"/>
      <c r="GHD175"/>
      <c r="GHE175"/>
      <c r="GHF175"/>
      <c r="GHG175"/>
      <c r="GHH175"/>
      <c r="GHI175"/>
      <c r="GHJ175"/>
      <c r="GHK175"/>
      <c r="GHL175"/>
      <c r="GHM175"/>
      <c r="GHN175"/>
      <c r="GHO175"/>
      <c r="GHP175"/>
      <c r="GHQ175"/>
      <c r="GHR175"/>
      <c r="GHS175"/>
      <c r="GHT175"/>
      <c r="GHU175"/>
      <c r="GHV175"/>
      <c r="GHW175"/>
      <c r="GHX175"/>
      <c r="GHY175"/>
      <c r="GHZ175"/>
      <c r="GIA175"/>
      <c r="GIB175"/>
      <c r="GIC175"/>
      <c r="GID175"/>
      <c r="GIE175"/>
      <c r="GIF175"/>
      <c r="GIG175"/>
      <c r="GIH175"/>
      <c r="GII175"/>
      <c r="GIJ175"/>
      <c r="GIK175"/>
      <c r="GIL175"/>
      <c r="GIM175"/>
      <c r="GIN175"/>
      <c r="GIO175"/>
      <c r="GIP175"/>
      <c r="GIQ175"/>
      <c r="GIR175"/>
      <c r="GIS175"/>
      <c r="GIT175"/>
      <c r="GIU175"/>
      <c r="GIV175"/>
      <c r="GIW175"/>
      <c r="GIX175"/>
      <c r="GIY175"/>
      <c r="GIZ175"/>
      <c r="GJA175"/>
      <c r="GJB175"/>
      <c r="GJC175"/>
      <c r="GJD175"/>
      <c r="GJE175"/>
      <c r="GJF175"/>
      <c r="GJG175"/>
      <c r="GJH175"/>
      <c r="GJI175"/>
      <c r="GJJ175"/>
      <c r="GJK175"/>
      <c r="GJL175"/>
      <c r="GJM175"/>
      <c r="GJN175"/>
      <c r="GJO175"/>
      <c r="GJP175"/>
      <c r="GJQ175"/>
      <c r="GJR175"/>
      <c r="GJS175"/>
      <c r="GJT175"/>
      <c r="GJU175"/>
      <c r="GJV175"/>
      <c r="GJW175"/>
      <c r="GJX175"/>
      <c r="GJY175"/>
      <c r="GJZ175"/>
      <c r="GKA175"/>
      <c r="GKB175"/>
      <c r="GKC175"/>
      <c r="GKD175"/>
      <c r="GKE175"/>
      <c r="GKF175"/>
      <c r="GKG175"/>
      <c r="GKH175"/>
      <c r="GKI175"/>
      <c r="GKJ175"/>
      <c r="GKK175"/>
      <c r="GKL175"/>
      <c r="GKM175"/>
      <c r="GKN175"/>
      <c r="GKO175"/>
      <c r="GKP175"/>
      <c r="GKQ175"/>
      <c r="GKR175"/>
      <c r="GKS175"/>
      <c r="GKT175"/>
      <c r="GKU175"/>
      <c r="GKV175"/>
      <c r="GKW175"/>
      <c r="GKX175"/>
      <c r="GKY175"/>
      <c r="GKZ175"/>
      <c r="GLA175"/>
      <c r="GLB175"/>
      <c r="GLC175"/>
      <c r="GLD175"/>
      <c r="GLE175"/>
      <c r="GLF175"/>
      <c r="GLG175"/>
      <c r="GLH175"/>
      <c r="GLI175"/>
      <c r="GLJ175"/>
      <c r="GLK175"/>
      <c r="GLL175"/>
      <c r="GLM175"/>
      <c r="GLN175"/>
      <c r="GLO175"/>
      <c r="GLP175"/>
      <c r="GLQ175"/>
      <c r="GLR175"/>
      <c r="GLS175"/>
      <c r="GLT175"/>
      <c r="GLU175"/>
      <c r="GLV175"/>
      <c r="GLW175"/>
      <c r="GLX175"/>
      <c r="GLY175"/>
      <c r="GLZ175"/>
      <c r="GMA175"/>
      <c r="GMB175"/>
      <c r="GMC175"/>
      <c r="GMD175"/>
      <c r="GME175"/>
      <c r="GMF175"/>
      <c r="GMG175"/>
      <c r="GMH175"/>
      <c r="GMI175"/>
      <c r="GMJ175"/>
      <c r="GMK175"/>
      <c r="GML175"/>
      <c r="GMM175"/>
      <c r="GMN175"/>
      <c r="GMO175"/>
      <c r="GMP175"/>
      <c r="GMQ175"/>
      <c r="GMR175"/>
      <c r="GMS175"/>
      <c r="GMT175"/>
      <c r="GMU175"/>
      <c r="GMV175"/>
      <c r="GMW175"/>
      <c r="GMX175"/>
      <c r="GMY175"/>
      <c r="GMZ175"/>
      <c r="GNA175"/>
      <c r="GNB175"/>
      <c r="GNC175"/>
      <c r="GND175"/>
      <c r="GNE175"/>
      <c r="GNF175"/>
      <c r="GNG175"/>
      <c r="GNH175"/>
      <c r="GNI175"/>
      <c r="GNJ175"/>
      <c r="GNK175"/>
      <c r="GNL175"/>
      <c r="GNM175"/>
      <c r="GNN175"/>
      <c r="GNO175"/>
      <c r="GNP175"/>
      <c r="GNQ175"/>
      <c r="GNR175"/>
      <c r="GNS175"/>
      <c r="GNT175"/>
      <c r="GNU175"/>
      <c r="GNV175"/>
      <c r="GNW175"/>
      <c r="GNX175"/>
      <c r="GNY175"/>
      <c r="GNZ175"/>
      <c r="GOA175"/>
      <c r="GOB175"/>
      <c r="GOC175"/>
      <c r="GOD175"/>
      <c r="GOE175"/>
      <c r="GOF175"/>
      <c r="GOG175"/>
      <c r="GOH175"/>
      <c r="GOI175"/>
      <c r="GOJ175"/>
      <c r="GOK175"/>
      <c r="GOL175"/>
      <c r="GOM175"/>
      <c r="GON175"/>
      <c r="GOO175"/>
      <c r="GOP175"/>
      <c r="GOQ175"/>
      <c r="GOR175"/>
      <c r="GOS175"/>
      <c r="GOT175"/>
      <c r="GOU175"/>
      <c r="GOV175"/>
      <c r="GOW175"/>
      <c r="GOX175"/>
      <c r="GOY175"/>
      <c r="GOZ175"/>
      <c r="GPA175"/>
      <c r="GPB175"/>
      <c r="GPC175"/>
      <c r="GPD175"/>
      <c r="GPE175"/>
      <c r="GPF175"/>
      <c r="GPG175"/>
      <c r="GPH175"/>
      <c r="GPI175"/>
      <c r="GPJ175"/>
      <c r="GPK175"/>
      <c r="GPL175"/>
      <c r="GPM175"/>
      <c r="GPN175"/>
      <c r="GPO175"/>
      <c r="GPP175"/>
      <c r="GPQ175"/>
      <c r="GPR175"/>
      <c r="GPS175"/>
      <c r="GPT175"/>
      <c r="GPU175"/>
      <c r="GPV175"/>
      <c r="GPW175"/>
      <c r="GPX175"/>
      <c r="GPY175"/>
      <c r="GPZ175"/>
      <c r="GQA175"/>
      <c r="GQB175"/>
      <c r="GQC175"/>
      <c r="GQD175"/>
      <c r="GQE175"/>
      <c r="GQF175"/>
      <c r="GQG175"/>
      <c r="GQH175"/>
      <c r="GQI175"/>
      <c r="GQJ175"/>
      <c r="GQK175"/>
      <c r="GQL175"/>
      <c r="GQM175"/>
      <c r="GQN175"/>
      <c r="GQO175"/>
      <c r="GQP175"/>
      <c r="GQQ175"/>
      <c r="GQR175"/>
      <c r="GQS175"/>
      <c r="GQT175"/>
      <c r="GQU175"/>
      <c r="GQV175"/>
      <c r="GQW175"/>
      <c r="GQX175"/>
      <c r="GQY175"/>
      <c r="GQZ175"/>
      <c r="GRA175"/>
      <c r="GRB175"/>
      <c r="GRC175"/>
      <c r="GRD175"/>
      <c r="GRE175"/>
      <c r="GRF175"/>
      <c r="GRG175"/>
      <c r="GRH175"/>
      <c r="GRI175"/>
      <c r="GRJ175"/>
      <c r="GRK175"/>
      <c r="GRL175"/>
      <c r="GRM175"/>
      <c r="GRN175"/>
      <c r="GRO175"/>
      <c r="GRP175"/>
      <c r="GRQ175"/>
      <c r="GRR175"/>
      <c r="GRS175"/>
      <c r="GRT175"/>
      <c r="GRU175"/>
      <c r="GRV175"/>
      <c r="GRW175"/>
      <c r="GRX175"/>
      <c r="GRY175"/>
      <c r="GRZ175"/>
      <c r="GSA175"/>
      <c r="GSB175"/>
      <c r="GSC175"/>
      <c r="GSD175"/>
      <c r="GSE175"/>
      <c r="GSF175"/>
      <c r="GSG175"/>
      <c r="GSH175"/>
      <c r="GSI175"/>
      <c r="GSJ175"/>
      <c r="GSK175"/>
      <c r="GSL175"/>
      <c r="GSM175"/>
      <c r="GSN175"/>
      <c r="GSO175"/>
      <c r="GSP175"/>
      <c r="GSQ175"/>
      <c r="GSR175"/>
      <c r="GSS175"/>
      <c r="GST175"/>
      <c r="GSU175"/>
      <c r="GSV175"/>
      <c r="GSW175"/>
      <c r="GSX175"/>
      <c r="GSY175"/>
      <c r="GSZ175"/>
      <c r="GTA175"/>
      <c r="GTB175"/>
      <c r="GTC175"/>
      <c r="GTD175"/>
      <c r="GTE175"/>
      <c r="GTF175"/>
      <c r="GTG175"/>
      <c r="GTH175"/>
      <c r="GTI175"/>
      <c r="GTJ175"/>
      <c r="GTK175"/>
      <c r="GTL175"/>
      <c r="GTM175"/>
      <c r="GTN175"/>
      <c r="GTO175"/>
      <c r="GTP175"/>
      <c r="GTQ175"/>
      <c r="GTR175"/>
      <c r="GTS175"/>
      <c r="GTT175"/>
      <c r="GTU175"/>
      <c r="GTV175"/>
      <c r="GTW175"/>
      <c r="GTX175"/>
      <c r="GTY175"/>
      <c r="GTZ175"/>
      <c r="GUA175"/>
      <c r="GUB175"/>
      <c r="GUC175"/>
      <c r="GUD175"/>
      <c r="GUE175"/>
      <c r="GUF175"/>
      <c r="GUG175"/>
      <c r="GUH175"/>
      <c r="GUI175"/>
      <c r="GUJ175"/>
      <c r="GUK175"/>
      <c r="GUL175"/>
      <c r="GUM175"/>
      <c r="GUN175"/>
      <c r="GUO175"/>
      <c r="GUP175"/>
      <c r="GUQ175"/>
      <c r="GUR175"/>
      <c r="GUS175"/>
      <c r="GUT175"/>
      <c r="GUU175"/>
      <c r="GUV175"/>
      <c r="GUW175"/>
      <c r="GUX175"/>
      <c r="GUY175"/>
      <c r="GUZ175"/>
      <c r="GVA175"/>
      <c r="GVB175"/>
      <c r="GVC175"/>
      <c r="GVD175"/>
      <c r="GVE175"/>
      <c r="GVF175"/>
      <c r="GVG175"/>
      <c r="GVH175"/>
      <c r="GVI175"/>
      <c r="GVJ175"/>
      <c r="GVK175"/>
      <c r="GVL175"/>
      <c r="GVM175"/>
      <c r="GVN175"/>
      <c r="GVO175"/>
      <c r="GVP175"/>
      <c r="GVQ175"/>
      <c r="GVR175"/>
      <c r="GVS175"/>
      <c r="GVT175"/>
      <c r="GVU175"/>
      <c r="GVV175"/>
      <c r="GVW175"/>
      <c r="GVX175"/>
      <c r="GVY175"/>
      <c r="GVZ175"/>
      <c r="GWA175"/>
      <c r="GWB175"/>
      <c r="GWC175"/>
      <c r="GWD175"/>
      <c r="GWE175"/>
      <c r="GWF175"/>
      <c r="GWG175"/>
      <c r="GWH175"/>
      <c r="GWI175"/>
      <c r="GWJ175"/>
      <c r="GWK175"/>
      <c r="GWL175"/>
      <c r="GWM175"/>
      <c r="GWN175"/>
      <c r="GWO175"/>
      <c r="GWP175"/>
      <c r="GWQ175"/>
      <c r="GWR175"/>
      <c r="GWS175"/>
      <c r="GWT175"/>
      <c r="GWU175"/>
      <c r="GWV175"/>
      <c r="GWW175"/>
      <c r="GWX175"/>
      <c r="GWY175"/>
      <c r="GWZ175"/>
      <c r="GXA175"/>
      <c r="GXB175"/>
      <c r="GXC175"/>
      <c r="GXD175"/>
      <c r="GXE175"/>
      <c r="GXF175"/>
      <c r="GXG175"/>
      <c r="GXH175"/>
      <c r="GXI175"/>
      <c r="GXJ175"/>
      <c r="GXK175"/>
      <c r="GXL175"/>
      <c r="GXM175"/>
      <c r="GXN175"/>
      <c r="GXO175"/>
      <c r="GXP175"/>
      <c r="GXQ175"/>
      <c r="GXR175"/>
      <c r="GXS175"/>
      <c r="GXT175"/>
      <c r="GXU175"/>
      <c r="GXV175"/>
      <c r="GXW175"/>
      <c r="GXX175"/>
      <c r="GXY175"/>
      <c r="GXZ175"/>
      <c r="GYA175"/>
      <c r="GYB175"/>
      <c r="GYC175"/>
      <c r="GYD175"/>
      <c r="GYE175"/>
      <c r="GYF175"/>
      <c r="GYG175"/>
      <c r="GYH175"/>
      <c r="GYI175"/>
      <c r="GYJ175"/>
      <c r="GYK175"/>
      <c r="GYL175"/>
      <c r="GYM175"/>
      <c r="GYN175"/>
      <c r="GYO175"/>
      <c r="GYP175"/>
      <c r="GYQ175"/>
      <c r="GYR175"/>
      <c r="GYS175"/>
      <c r="GYT175"/>
      <c r="GYU175"/>
      <c r="GYV175"/>
      <c r="GYW175"/>
      <c r="GYX175"/>
      <c r="GYY175"/>
      <c r="GYZ175"/>
      <c r="GZA175"/>
      <c r="GZB175"/>
      <c r="GZC175"/>
      <c r="GZD175"/>
      <c r="GZE175"/>
      <c r="GZF175"/>
      <c r="GZG175"/>
      <c r="GZH175"/>
      <c r="GZI175"/>
      <c r="GZJ175"/>
      <c r="GZK175"/>
      <c r="GZL175"/>
      <c r="GZM175"/>
      <c r="GZN175"/>
      <c r="GZO175"/>
      <c r="GZP175"/>
      <c r="GZQ175"/>
      <c r="GZR175"/>
      <c r="GZS175"/>
      <c r="GZT175"/>
      <c r="GZU175"/>
      <c r="GZV175"/>
      <c r="GZW175"/>
      <c r="GZX175"/>
      <c r="GZY175"/>
      <c r="GZZ175"/>
      <c r="HAA175"/>
      <c r="HAB175"/>
      <c r="HAC175"/>
      <c r="HAD175"/>
      <c r="HAE175"/>
      <c r="HAF175"/>
      <c r="HAG175"/>
      <c r="HAH175"/>
      <c r="HAI175"/>
      <c r="HAJ175"/>
      <c r="HAK175"/>
      <c r="HAL175"/>
      <c r="HAM175"/>
      <c r="HAN175"/>
      <c r="HAO175"/>
      <c r="HAP175"/>
      <c r="HAQ175"/>
      <c r="HAR175"/>
      <c r="HAS175"/>
      <c r="HAT175"/>
      <c r="HAU175"/>
      <c r="HAV175"/>
      <c r="HAW175"/>
      <c r="HAX175"/>
      <c r="HAY175"/>
      <c r="HAZ175"/>
      <c r="HBA175"/>
      <c r="HBB175"/>
      <c r="HBC175"/>
      <c r="HBD175"/>
      <c r="HBE175"/>
      <c r="HBF175"/>
      <c r="HBG175"/>
      <c r="HBH175"/>
      <c r="HBI175"/>
      <c r="HBJ175"/>
      <c r="HBK175"/>
      <c r="HBL175"/>
      <c r="HBM175"/>
      <c r="HBN175"/>
      <c r="HBO175"/>
      <c r="HBP175"/>
      <c r="HBQ175"/>
      <c r="HBR175"/>
      <c r="HBS175"/>
      <c r="HBT175"/>
      <c r="HBU175"/>
      <c r="HBV175"/>
      <c r="HBW175"/>
      <c r="HBX175"/>
      <c r="HBY175"/>
      <c r="HBZ175"/>
      <c r="HCA175"/>
      <c r="HCB175"/>
      <c r="HCC175"/>
      <c r="HCD175"/>
      <c r="HCE175"/>
      <c r="HCF175"/>
      <c r="HCG175"/>
      <c r="HCH175"/>
      <c r="HCI175"/>
      <c r="HCJ175"/>
      <c r="HCK175"/>
      <c r="HCL175"/>
      <c r="HCM175"/>
      <c r="HCN175"/>
      <c r="HCO175"/>
      <c r="HCP175"/>
      <c r="HCQ175"/>
      <c r="HCR175"/>
      <c r="HCS175"/>
      <c r="HCT175"/>
      <c r="HCU175"/>
      <c r="HCV175"/>
      <c r="HCW175"/>
      <c r="HCX175"/>
      <c r="HCY175"/>
      <c r="HCZ175"/>
      <c r="HDA175"/>
      <c r="HDB175"/>
      <c r="HDC175"/>
      <c r="HDD175"/>
      <c r="HDE175"/>
      <c r="HDF175"/>
      <c r="HDG175"/>
      <c r="HDH175"/>
      <c r="HDI175"/>
      <c r="HDJ175"/>
      <c r="HDK175"/>
      <c r="HDL175"/>
      <c r="HDM175"/>
      <c r="HDN175"/>
      <c r="HDO175"/>
      <c r="HDP175"/>
      <c r="HDQ175"/>
      <c r="HDR175"/>
      <c r="HDS175"/>
      <c r="HDT175"/>
      <c r="HDU175"/>
      <c r="HDV175"/>
      <c r="HDW175"/>
      <c r="HDX175"/>
      <c r="HDY175"/>
      <c r="HDZ175"/>
      <c r="HEA175"/>
      <c r="HEB175"/>
      <c r="HEC175"/>
      <c r="HED175"/>
      <c r="HEE175"/>
      <c r="HEF175"/>
      <c r="HEG175"/>
      <c r="HEH175"/>
      <c r="HEI175"/>
      <c r="HEJ175"/>
      <c r="HEK175"/>
      <c r="HEL175"/>
      <c r="HEM175"/>
      <c r="HEN175"/>
      <c r="HEO175"/>
      <c r="HEP175"/>
      <c r="HEQ175"/>
      <c r="HER175"/>
      <c r="HES175"/>
      <c r="HET175"/>
      <c r="HEU175"/>
      <c r="HEV175"/>
      <c r="HEW175"/>
      <c r="HEX175"/>
      <c r="HEY175"/>
      <c r="HEZ175"/>
      <c r="HFA175"/>
      <c r="HFB175"/>
      <c r="HFC175"/>
      <c r="HFD175"/>
      <c r="HFE175"/>
      <c r="HFF175"/>
      <c r="HFG175"/>
      <c r="HFH175"/>
      <c r="HFI175"/>
      <c r="HFJ175"/>
      <c r="HFK175"/>
      <c r="HFL175"/>
      <c r="HFM175"/>
      <c r="HFN175"/>
      <c r="HFO175"/>
      <c r="HFP175"/>
      <c r="HFQ175"/>
      <c r="HFR175"/>
      <c r="HFS175"/>
      <c r="HFT175"/>
      <c r="HFU175"/>
      <c r="HFV175"/>
      <c r="HFW175"/>
      <c r="HFX175"/>
      <c r="HFY175"/>
      <c r="HFZ175"/>
      <c r="HGA175"/>
      <c r="HGB175"/>
      <c r="HGC175"/>
      <c r="HGD175"/>
      <c r="HGE175"/>
      <c r="HGF175"/>
      <c r="HGG175"/>
      <c r="HGH175"/>
      <c r="HGI175"/>
      <c r="HGJ175"/>
      <c r="HGK175"/>
      <c r="HGL175"/>
      <c r="HGM175"/>
      <c r="HGN175"/>
      <c r="HGO175"/>
      <c r="HGP175"/>
      <c r="HGQ175"/>
      <c r="HGR175"/>
      <c r="HGS175"/>
      <c r="HGT175"/>
      <c r="HGU175"/>
      <c r="HGV175"/>
      <c r="HGW175"/>
      <c r="HGX175"/>
      <c r="HGY175"/>
      <c r="HGZ175"/>
      <c r="HHA175"/>
      <c r="HHB175"/>
      <c r="HHC175"/>
      <c r="HHD175"/>
      <c r="HHE175"/>
      <c r="HHF175"/>
      <c r="HHG175"/>
      <c r="HHH175"/>
      <c r="HHI175"/>
      <c r="HHJ175"/>
      <c r="HHK175"/>
      <c r="HHL175"/>
      <c r="HHM175"/>
      <c r="HHN175"/>
      <c r="HHO175"/>
      <c r="HHP175"/>
      <c r="HHQ175"/>
      <c r="HHR175"/>
      <c r="HHS175"/>
      <c r="HHT175"/>
      <c r="HHU175"/>
      <c r="HHV175"/>
      <c r="HHW175"/>
      <c r="HHX175"/>
      <c r="HHY175"/>
      <c r="HHZ175"/>
      <c r="HIA175"/>
      <c r="HIB175"/>
      <c r="HIC175"/>
      <c r="HID175"/>
      <c r="HIE175"/>
      <c r="HIF175"/>
      <c r="HIG175"/>
      <c r="HIH175"/>
      <c r="HII175"/>
      <c r="HIJ175"/>
      <c r="HIK175"/>
      <c r="HIL175"/>
      <c r="HIM175"/>
      <c r="HIN175"/>
      <c r="HIO175"/>
      <c r="HIP175"/>
      <c r="HIQ175"/>
      <c r="HIR175"/>
      <c r="HIS175"/>
      <c r="HIT175"/>
      <c r="HIU175"/>
      <c r="HIV175"/>
      <c r="HIW175"/>
      <c r="HIX175"/>
      <c r="HIY175"/>
      <c r="HIZ175"/>
      <c r="HJA175"/>
      <c r="HJB175"/>
      <c r="HJC175"/>
      <c r="HJD175"/>
      <c r="HJE175"/>
      <c r="HJF175"/>
      <c r="HJG175"/>
      <c r="HJH175"/>
      <c r="HJI175"/>
      <c r="HJJ175"/>
      <c r="HJK175"/>
      <c r="HJL175"/>
      <c r="HJM175"/>
      <c r="HJN175"/>
      <c r="HJO175"/>
      <c r="HJP175"/>
      <c r="HJQ175"/>
      <c r="HJR175"/>
      <c r="HJS175"/>
      <c r="HJT175"/>
      <c r="HJU175"/>
      <c r="HJV175"/>
      <c r="HJW175"/>
      <c r="HJX175"/>
      <c r="HJY175"/>
      <c r="HJZ175"/>
      <c r="HKA175"/>
      <c r="HKB175"/>
      <c r="HKC175"/>
      <c r="HKD175"/>
      <c r="HKE175"/>
      <c r="HKF175"/>
      <c r="HKG175"/>
      <c r="HKH175"/>
      <c r="HKI175"/>
      <c r="HKJ175"/>
      <c r="HKK175"/>
      <c r="HKL175"/>
      <c r="HKM175"/>
      <c r="HKN175"/>
      <c r="HKO175"/>
      <c r="HKP175"/>
      <c r="HKQ175"/>
      <c r="HKR175"/>
      <c r="HKS175"/>
      <c r="HKT175"/>
      <c r="HKU175"/>
      <c r="HKV175"/>
      <c r="HKW175"/>
      <c r="HKX175"/>
      <c r="HKY175"/>
      <c r="HKZ175"/>
      <c r="HLA175"/>
      <c r="HLB175"/>
      <c r="HLC175"/>
      <c r="HLD175"/>
      <c r="HLE175"/>
      <c r="HLF175"/>
      <c r="HLG175"/>
      <c r="HLH175"/>
      <c r="HLI175"/>
      <c r="HLJ175"/>
      <c r="HLK175"/>
      <c r="HLL175"/>
      <c r="HLM175"/>
      <c r="HLN175"/>
      <c r="HLO175"/>
      <c r="HLP175"/>
      <c r="HLQ175"/>
      <c r="HLR175"/>
      <c r="HLS175"/>
      <c r="HLT175"/>
      <c r="HLU175"/>
      <c r="HLV175"/>
      <c r="HLW175"/>
      <c r="HLX175"/>
      <c r="HLY175"/>
      <c r="HLZ175"/>
      <c r="HMA175"/>
      <c r="HMB175"/>
      <c r="HMC175"/>
      <c r="HMD175"/>
      <c r="HME175"/>
      <c r="HMF175"/>
      <c r="HMG175"/>
      <c r="HMH175"/>
      <c r="HMI175"/>
      <c r="HMJ175"/>
      <c r="HMK175"/>
      <c r="HML175"/>
      <c r="HMM175"/>
      <c r="HMN175"/>
      <c r="HMO175"/>
      <c r="HMP175"/>
      <c r="HMQ175"/>
      <c r="HMR175"/>
      <c r="HMS175"/>
      <c r="HMT175"/>
      <c r="HMU175"/>
      <c r="HMV175"/>
      <c r="HMW175"/>
      <c r="HMX175"/>
      <c r="HMY175"/>
      <c r="HMZ175"/>
      <c r="HNA175"/>
      <c r="HNB175"/>
      <c r="HNC175"/>
      <c r="HND175"/>
      <c r="HNE175"/>
      <c r="HNF175"/>
      <c r="HNG175"/>
      <c r="HNH175"/>
      <c r="HNI175"/>
      <c r="HNJ175"/>
      <c r="HNK175"/>
      <c r="HNL175"/>
      <c r="HNM175"/>
      <c r="HNN175"/>
      <c r="HNO175"/>
      <c r="HNP175"/>
      <c r="HNQ175"/>
      <c r="HNR175"/>
      <c r="HNS175"/>
      <c r="HNT175"/>
      <c r="HNU175"/>
      <c r="HNV175"/>
      <c r="HNW175"/>
      <c r="HNX175"/>
      <c r="HNY175"/>
      <c r="HNZ175"/>
      <c r="HOA175"/>
      <c r="HOB175"/>
      <c r="HOC175"/>
      <c r="HOD175"/>
      <c r="HOE175"/>
      <c r="HOF175"/>
      <c r="HOG175"/>
      <c r="HOH175"/>
      <c r="HOI175"/>
      <c r="HOJ175"/>
      <c r="HOK175"/>
      <c r="HOL175"/>
      <c r="HOM175"/>
      <c r="HON175"/>
      <c r="HOO175"/>
      <c r="HOP175"/>
      <c r="HOQ175"/>
      <c r="HOR175"/>
      <c r="HOS175"/>
      <c r="HOT175"/>
      <c r="HOU175"/>
      <c r="HOV175"/>
      <c r="HOW175"/>
      <c r="HOX175"/>
      <c r="HOY175"/>
      <c r="HOZ175"/>
      <c r="HPA175"/>
      <c r="HPB175"/>
      <c r="HPC175"/>
      <c r="HPD175"/>
      <c r="HPE175"/>
      <c r="HPF175"/>
      <c r="HPG175"/>
      <c r="HPH175"/>
      <c r="HPI175"/>
      <c r="HPJ175"/>
      <c r="HPK175"/>
      <c r="HPL175"/>
      <c r="HPM175"/>
      <c r="HPN175"/>
      <c r="HPO175"/>
      <c r="HPP175"/>
      <c r="HPQ175"/>
      <c r="HPR175"/>
      <c r="HPS175"/>
      <c r="HPT175"/>
      <c r="HPU175"/>
      <c r="HPV175"/>
      <c r="HPW175"/>
      <c r="HPX175"/>
      <c r="HPY175"/>
      <c r="HPZ175"/>
      <c r="HQA175"/>
      <c r="HQB175"/>
      <c r="HQC175"/>
      <c r="HQD175"/>
      <c r="HQE175"/>
      <c r="HQF175"/>
      <c r="HQG175"/>
      <c r="HQH175"/>
      <c r="HQI175"/>
      <c r="HQJ175"/>
      <c r="HQK175"/>
      <c r="HQL175"/>
      <c r="HQM175"/>
      <c r="HQN175"/>
      <c r="HQO175"/>
      <c r="HQP175"/>
      <c r="HQQ175"/>
      <c r="HQR175"/>
      <c r="HQS175"/>
      <c r="HQT175"/>
      <c r="HQU175"/>
      <c r="HQV175"/>
      <c r="HQW175"/>
      <c r="HQX175"/>
      <c r="HQY175"/>
      <c r="HQZ175"/>
      <c r="HRA175"/>
      <c r="HRB175"/>
      <c r="HRC175"/>
      <c r="HRD175"/>
      <c r="HRE175"/>
      <c r="HRF175"/>
      <c r="HRG175"/>
      <c r="HRH175"/>
      <c r="HRI175"/>
      <c r="HRJ175"/>
      <c r="HRK175"/>
      <c r="HRL175"/>
      <c r="HRM175"/>
      <c r="HRN175"/>
      <c r="HRO175"/>
      <c r="HRP175"/>
      <c r="HRQ175"/>
      <c r="HRR175"/>
      <c r="HRS175"/>
      <c r="HRT175"/>
      <c r="HRU175"/>
      <c r="HRV175"/>
      <c r="HRW175"/>
      <c r="HRX175"/>
      <c r="HRY175"/>
      <c r="HRZ175"/>
      <c r="HSA175"/>
      <c r="HSB175"/>
      <c r="HSC175"/>
      <c r="HSD175"/>
      <c r="HSE175"/>
      <c r="HSF175"/>
      <c r="HSG175"/>
      <c r="HSH175"/>
      <c r="HSI175"/>
      <c r="HSJ175"/>
      <c r="HSK175"/>
      <c r="HSL175"/>
      <c r="HSM175"/>
      <c r="HSN175"/>
      <c r="HSO175"/>
      <c r="HSP175"/>
      <c r="HSQ175"/>
      <c r="HSR175"/>
      <c r="HSS175"/>
      <c r="HST175"/>
      <c r="HSU175"/>
      <c r="HSV175"/>
      <c r="HSW175"/>
      <c r="HSX175"/>
      <c r="HSY175"/>
      <c r="HSZ175"/>
      <c r="HTA175"/>
      <c r="HTB175"/>
      <c r="HTC175"/>
      <c r="HTD175"/>
      <c r="HTE175"/>
      <c r="HTF175"/>
      <c r="HTG175"/>
      <c r="HTH175"/>
      <c r="HTI175"/>
      <c r="HTJ175"/>
      <c r="HTK175"/>
      <c r="HTL175"/>
      <c r="HTM175"/>
      <c r="HTN175"/>
      <c r="HTO175"/>
      <c r="HTP175"/>
      <c r="HTQ175"/>
      <c r="HTR175"/>
      <c r="HTS175"/>
      <c r="HTT175"/>
      <c r="HTU175"/>
      <c r="HTV175"/>
      <c r="HTW175"/>
      <c r="HTX175"/>
      <c r="HTY175"/>
      <c r="HTZ175"/>
      <c r="HUA175"/>
      <c r="HUB175"/>
      <c r="HUC175"/>
      <c r="HUD175"/>
      <c r="HUE175"/>
      <c r="HUF175"/>
      <c r="HUG175"/>
      <c r="HUH175"/>
      <c r="HUI175"/>
      <c r="HUJ175"/>
      <c r="HUK175"/>
      <c r="HUL175"/>
      <c r="HUM175"/>
      <c r="HUN175"/>
      <c r="HUO175"/>
      <c r="HUP175"/>
      <c r="HUQ175"/>
      <c r="HUR175"/>
      <c r="HUS175"/>
      <c r="HUT175"/>
      <c r="HUU175"/>
      <c r="HUV175"/>
      <c r="HUW175"/>
      <c r="HUX175"/>
      <c r="HUY175"/>
      <c r="HUZ175"/>
      <c r="HVA175"/>
      <c r="HVB175"/>
      <c r="HVC175"/>
      <c r="HVD175"/>
      <c r="HVE175"/>
      <c r="HVF175"/>
      <c r="HVG175"/>
      <c r="HVH175"/>
      <c r="HVI175"/>
      <c r="HVJ175"/>
      <c r="HVK175"/>
      <c r="HVL175"/>
      <c r="HVM175"/>
      <c r="HVN175"/>
      <c r="HVO175"/>
      <c r="HVP175"/>
      <c r="HVQ175"/>
      <c r="HVR175"/>
      <c r="HVS175"/>
      <c r="HVT175"/>
      <c r="HVU175"/>
      <c r="HVV175"/>
      <c r="HVW175"/>
      <c r="HVX175"/>
      <c r="HVY175"/>
      <c r="HVZ175"/>
      <c r="HWA175"/>
      <c r="HWB175"/>
      <c r="HWC175"/>
      <c r="HWD175"/>
      <c r="HWE175"/>
      <c r="HWF175"/>
      <c r="HWG175"/>
      <c r="HWH175"/>
      <c r="HWI175"/>
      <c r="HWJ175"/>
      <c r="HWK175"/>
      <c r="HWL175"/>
      <c r="HWM175"/>
      <c r="HWN175"/>
      <c r="HWO175"/>
      <c r="HWP175"/>
      <c r="HWQ175"/>
      <c r="HWR175"/>
      <c r="HWS175"/>
      <c r="HWT175"/>
      <c r="HWU175"/>
      <c r="HWV175"/>
      <c r="HWW175"/>
      <c r="HWX175"/>
      <c r="HWY175"/>
      <c r="HWZ175"/>
      <c r="HXA175"/>
      <c r="HXB175"/>
      <c r="HXC175"/>
      <c r="HXD175"/>
      <c r="HXE175"/>
      <c r="HXF175"/>
      <c r="HXG175"/>
      <c r="HXH175"/>
      <c r="HXI175"/>
      <c r="HXJ175"/>
      <c r="HXK175"/>
      <c r="HXL175"/>
      <c r="HXM175"/>
      <c r="HXN175"/>
      <c r="HXO175"/>
      <c r="HXP175"/>
      <c r="HXQ175"/>
      <c r="HXR175"/>
      <c r="HXS175"/>
      <c r="HXT175"/>
      <c r="HXU175"/>
      <c r="HXV175"/>
      <c r="HXW175"/>
      <c r="HXX175"/>
      <c r="HXY175"/>
      <c r="HXZ175"/>
      <c r="HYA175"/>
      <c r="HYB175"/>
      <c r="HYC175"/>
      <c r="HYD175"/>
      <c r="HYE175"/>
      <c r="HYF175"/>
      <c r="HYG175"/>
      <c r="HYH175"/>
      <c r="HYI175"/>
      <c r="HYJ175"/>
      <c r="HYK175"/>
      <c r="HYL175"/>
      <c r="HYM175"/>
      <c r="HYN175"/>
      <c r="HYO175"/>
      <c r="HYP175"/>
      <c r="HYQ175"/>
      <c r="HYR175"/>
      <c r="HYS175"/>
      <c r="HYT175"/>
      <c r="HYU175"/>
      <c r="HYV175"/>
      <c r="HYW175"/>
      <c r="HYX175"/>
      <c r="HYY175"/>
      <c r="HYZ175"/>
      <c r="HZA175"/>
      <c r="HZB175"/>
      <c r="HZC175"/>
      <c r="HZD175"/>
      <c r="HZE175"/>
      <c r="HZF175"/>
      <c r="HZG175"/>
      <c r="HZH175"/>
      <c r="HZI175"/>
      <c r="HZJ175"/>
      <c r="HZK175"/>
      <c r="HZL175"/>
      <c r="HZM175"/>
      <c r="HZN175"/>
      <c r="HZO175"/>
      <c r="HZP175"/>
      <c r="HZQ175"/>
      <c r="HZR175"/>
      <c r="HZS175"/>
      <c r="HZT175"/>
      <c r="HZU175"/>
      <c r="HZV175"/>
      <c r="HZW175"/>
      <c r="HZX175"/>
      <c r="HZY175"/>
      <c r="HZZ175"/>
      <c r="IAA175"/>
      <c r="IAB175"/>
      <c r="IAC175"/>
      <c r="IAD175"/>
      <c r="IAE175"/>
      <c r="IAF175"/>
      <c r="IAG175"/>
      <c r="IAH175"/>
      <c r="IAI175"/>
      <c r="IAJ175"/>
      <c r="IAK175"/>
      <c r="IAL175"/>
      <c r="IAM175"/>
      <c r="IAN175"/>
      <c r="IAO175"/>
      <c r="IAP175"/>
      <c r="IAQ175"/>
      <c r="IAR175"/>
      <c r="IAS175"/>
      <c r="IAT175"/>
      <c r="IAU175"/>
      <c r="IAV175"/>
      <c r="IAW175"/>
      <c r="IAX175"/>
      <c r="IAY175"/>
      <c r="IAZ175"/>
      <c r="IBA175"/>
      <c r="IBB175"/>
      <c r="IBC175"/>
      <c r="IBD175"/>
      <c r="IBE175"/>
      <c r="IBF175"/>
      <c r="IBG175"/>
      <c r="IBH175"/>
      <c r="IBI175"/>
      <c r="IBJ175"/>
      <c r="IBK175"/>
      <c r="IBL175"/>
      <c r="IBM175"/>
      <c r="IBN175"/>
      <c r="IBO175"/>
      <c r="IBP175"/>
      <c r="IBQ175"/>
      <c r="IBR175"/>
      <c r="IBS175"/>
      <c r="IBT175"/>
      <c r="IBU175"/>
      <c r="IBV175"/>
      <c r="IBW175"/>
      <c r="IBX175"/>
      <c r="IBY175"/>
      <c r="IBZ175"/>
      <c r="ICA175"/>
      <c r="ICB175"/>
      <c r="ICC175"/>
      <c r="ICD175"/>
      <c r="ICE175"/>
      <c r="ICF175"/>
      <c r="ICG175"/>
      <c r="ICH175"/>
      <c r="ICI175"/>
      <c r="ICJ175"/>
      <c r="ICK175"/>
      <c r="ICL175"/>
      <c r="ICM175"/>
      <c r="ICN175"/>
      <c r="ICO175"/>
      <c r="ICP175"/>
      <c r="ICQ175"/>
      <c r="ICR175"/>
      <c r="ICS175"/>
      <c r="ICT175"/>
      <c r="ICU175"/>
      <c r="ICV175"/>
      <c r="ICW175"/>
      <c r="ICX175"/>
      <c r="ICY175"/>
      <c r="ICZ175"/>
      <c r="IDA175"/>
      <c r="IDB175"/>
      <c r="IDC175"/>
      <c r="IDD175"/>
      <c r="IDE175"/>
      <c r="IDF175"/>
      <c r="IDG175"/>
      <c r="IDH175"/>
      <c r="IDI175"/>
      <c r="IDJ175"/>
      <c r="IDK175"/>
      <c r="IDL175"/>
      <c r="IDM175"/>
      <c r="IDN175"/>
      <c r="IDO175"/>
      <c r="IDP175"/>
      <c r="IDQ175"/>
      <c r="IDR175"/>
      <c r="IDS175"/>
      <c r="IDT175"/>
      <c r="IDU175"/>
      <c r="IDV175"/>
      <c r="IDW175"/>
      <c r="IDX175"/>
      <c r="IDY175"/>
      <c r="IDZ175"/>
      <c r="IEA175"/>
      <c r="IEB175"/>
      <c r="IEC175"/>
      <c r="IED175"/>
      <c r="IEE175"/>
      <c r="IEF175"/>
      <c r="IEG175"/>
      <c r="IEH175"/>
      <c r="IEI175"/>
      <c r="IEJ175"/>
      <c r="IEK175"/>
      <c r="IEL175"/>
      <c r="IEM175"/>
      <c r="IEN175"/>
      <c r="IEO175"/>
      <c r="IEP175"/>
      <c r="IEQ175"/>
      <c r="IER175"/>
      <c r="IES175"/>
      <c r="IET175"/>
      <c r="IEU175"/>
      <c r="IEV175"/>
      <c r="IEW175"/>
      <c r="IEX175"/>
      <c r="IEY175"/>
      <c r="IEZ175"/>
      <c r="IFA175"/>
      <c r="IFB175"/>
      <c r="IFC175"/>
      <c r="IFD175"/>
      <c r="IFE175"/>
      <c r="IFF175"/>
      <c r="IFG175"/>
      <c r="IFH175"/>
      <c r="IFI175"/>
      <c r="IFJ175"/>
      <c r="IFK175"/>
      <c r="IFL175"/>
      <c r="IFM175"/>
      <c r="IFN175"/>
      <c r="IFO175"/>
      <c r="IFP175"/>
      <c r="IFQ175"/>
      <c r="IFR175"/>
      <c r="IFS175"/>
      <c r="IFT175"/>
      <c r="IFU175"/>
      <c r="IFV175"/>
      <c r="IFW175"/>
      <c r="IFX175"/>
      <c r="IFY175"/>
      <c r="IFZ175"/>
      <c r="IGA175"/>
      <c r="IGB175"/>
      <c r="IGC175"/>
      <c r="IGD175"/>
      <c r="IGE175"/>
      <c r="IGF175"/>
      <c r="IGG175"/>
      <c r="IGH175"/>
      <c r="IGI175"/>
      <c r="IGJ175"/>
      <c r="IGK175"/>
      <c r="IGL175"/>
      <c r="IGM175"/>
      <c r="IGN175"/>
      <c r="IGO175"/>
      <c r="IGP175"/>
      <c r="IGQ175"/>
      <c r="IGR175"/>
      <c r="IGS175"/>
      <c r="IGT175"/>
      <c r="IGU175"/>
      <c r="IGV175"/>
      <c r="IGW175"/>
      <c r="IGX175"/>
      <c r="IGY175"/>
      <c r="IGZ175"/>
      <c r="IHA175"/>
      <c r="IHB175"/>
      <c r="IHC175"/>
      <c r="IHD175"/>
      <c r="IHE175"/>
      <c r="IHF175"/>
      <c r="IHG175"/>
      <c r="IHH175"/>
      <c r="IHI175"/>
      <c r="IHJ175"/>
      <c r="IHK175"/>
      <c r="IHL175"/>
      <c r="IHM175"/>
      <c r="IHN175"/>
      <c r="IHO175"/>
      <c r="IHP175"/>
      <c r="IHQ175"/>
      <c r="IHR175"/>
      <c r="IHS175"/>
      <c r="IHT175"/>
      <c r="IHU175"/>
      <c r="IHV175"/>
      <c r="IHW175"/>
      <c r="IHX175"/>
      <c r="IHY175"/>
      <c r="IHZ175"/>
      <c r="IIA175"/>
      <c r="IIB175"/>
      <c r="IIC175"/>
      <c r="IID175"/>
      <c r="IIE175"/>
      <c r="IIF175"/>
      <c r="IIG175"/>
      <c r="IIH175"/>
      <c r="III175"/>
      <c r="IIJ175"/>
      <c r="IIK175"/>
      <c r="IIL175"/>
      <c r="IIM175"/>
      <c r="IIN175"/>
      <c r="IIO175"/>
      <c r="IIP175"/>
      <c r="IIQ175"/>
      <c r="IIR175"/>
      <c r="IIS175"/>
      <c r="IIT175"/>
      <c r="IIU175"/>
      <c r="IIV175"/>
      <c r="IIW175"/>
      <c r="IIX175"/>
      <c r="IIY175"/>
      <c r="IIZ175"/>
      <c r="IJA175"/>
      <c r="IJB175"/>
      <c r="IJC175"/>
      <c r="IJD175"/>
      <c r="IJE175"/>
      <c r="IJF175"/>
      <c r="IJG175"/>
      <c r="IJH175"/>
      <c r="IJI175"/>
      <c r="IJJ175"/>
      <c r="IJK175"/>
      <c r="IJL175"/>
      <c r="IJM175"/>
      <c r="IJN175"/>
      <c r="IJO175"/>
      <c r="IJP175"/>
      <c r="IJQ175"/>
      <c r="IJR175"/>
      <c r="IJS175"/>
      <c r="IJT175"/>
      <c r="IJU175"/>
      <c r="IJV175"/>
      <c r="IJW175"/>
      <c r="IJX175"/>
      <c r="IJY175"/>
      <c r="IJZ175"/>
      <c r="IKA175"/>
      <c r="IKB175"/>
      <c r="IKC175"/>
      <c r="IKD175"/>
      <c r="IKE175"/>
      <c r="IKF175"/>
      <c r="IKG175"/>
      <c r="IKH175"/>
      <c r="IKI175"/>
      <c r="IKJ175"/>
      <c r="IKK175"/>
      <c r="IKL175"/>
      <c r="IKM175"/>
      <c r="IKN175"/>
      <c r="IKO175"/>
      <c r="IKP175"/>
      <c r="IKQ175"/>
      <c r="IKR175"/>
      <c r="IKS175"/>
      <c r="IKT175"/>
      <c r="IKU175"/>
      <c r="IKV175"/>
      <c r="IKW175"/>
      <c r="IKX175"/>
      <c r="IKY175"/>
      <c r="IKZ175"/>
      <c r="ILA175"/>
      <c r="ILB175"/>
      <c r="ILC175"/>
      <c r="ILD175"/>
      <c r="ILE175"/>
      <c r="ILF175"/>
      <c r="ILG175"/>
      <c r="ILH175"/>
      <c r="ILI175"/>
      <c r="ILJ175"/>
      <c r="ILK175"/>
      <c r="ILL175"/>
      <c r="ILM175"/>
      <c r="ILN175"/>
      <c r="ILO175"/>
      <c r="ILP175"/>
      <c r="ILQ175"/>
      <c r="ILR175"/>
      <c r="ILS175"/>
      <c r="ILT175"/>
      <c r="ILU175"/>
      <c r="ILV175"/>
      <c r="ILW175"/>
      <c r="ILX175"/>
      <c r="ILY175"/>
      <c r="ILZ175"/>
      <c r="IMA175"/>
      <c r="IMB175"/>
      <c r="IMC175"/>
      <c r="IMD175"/>
      <c r="IME175"/>
      <c r="IMF175"/>
      <c r="IMG175"/>
      <c r="IMH175"/>
      <c r="IMI175"/>
      <c r="IMJ175"/>
      <c r="IMK175"/>
      <c r="IML175"/>
      <c r="IMM175"/>
      <c r="IMN175"/>
      <c r="IMO175"/>
      <c r="IMP175"/>
      <c r="IMQ175"/>
      <c r="IMR175"/>
      <c r="IMS175"/>
      <c r="IMT175"/>
      <c r="IMU175"/>
      <c r="IMV175"/>
      <c r="IMW175"/>
      <c r="IMX175"/>
      <c r="IMY175"/>
      <c r="IMZ175"/>
      <c r="INA175"/>
      <c r="INB175"/>
      <c r="INC175"/>
      <c r="IND175"/>
      <c r="INE175"/>
      <c r="INF175"/>
      <c r="ING175"/>
      <c r="INH175"/>
      <c r="INI175"/>
      <c r="INJ175"/>
      <c r="INK175"/>
      <c r="INL175"/>
      <c r="INM175"/>
      <c r="INN175"/>
      <c r="INO175"/>
      <c r="INP175"/>
      <c r="INQ175"/>
      <c r="INR175"/>
      <c r="INS175"/>
      <c r="INT175"/>
      <c r="INU175"/>
      <c r="INV175"/>
      <c r="INW175"/>
      <c r="INX175"/>
      <c r="INY175"/>
      <c r="INZ175"/>
      <c r="IOA175"/>
      <c r="IOB175"/>
      <c r="IOC175"/>
      <c r="IOD175"/>
      <c r="IOE175"/>
      <c r="IOF175"/>
      <c r="IOG175"/>
      <c r="IOH175"/>
      <c r="IOI175"/>
      <c r="IOJ175"/>
      <c r="IOK175"/>
      <c r="IOL175"/>
      <c r="IOM175"/>
      <c r="ION175"/>
      <c r="IOO175"/>
      <c r="IOP175"/>
      <c r="IOQ175"/>
      <c r="IOR175"/>
      <c r="IOS175"/>
      <c r="IOT175"/>
      <c r="IOU175"/>
      <c r="IOV175"/>
      <c r="IOW175"/>
      <c r="IOX175"/>
      <c r="IOY175"/>
      <c r="IOZ175"/>
      <c r="IPA175"/>
      <c r="IPB175"/>
      <c r="IPC175"/>
      <c r="IPD175"/>
      <c r="IPE175"/>
      <c r="IPF175"/>
      <c r="IPG175"/>
      <c r="IPH175"/>
      <c r="IPI175"/>
      <c r="IPJ175"/>
      <c r="IPK175"/>
      <c r="IPL175"/>
      <c r="IPM175"/>
      <c r="IPN175"/>
      <c r="IPO175"/>
      <c r="IPP175"/>
      <c r="IPQ175"/>
      <c r="IPR175"/>
      <c r="IPS175"/>
      <c r="IPT175"/>
      <c r="IPU175"/>
      <c r="IPV175"/>
      <c r="IPW175"/>
      <c r="IPX175"/>
      <c r="IPY175"/>
      <c r="IPZ175"/>
      <c r="IQA175"/>
      <c r="IQB175"/>
      <c r="IQC175"/>
      <c r="IQD175"/>
      <c r="IQE175"/>
      <c r="IQF175"/>
      <c r="IQG175"/>
      <c r="IQH175"/>
      <c r="IQI175"/>
      <c r="IQJ175"/>
      <c r="IQK175"/>
      <c r="IQL175"/>
      <c r="IQM175"/>
      <c r="IQN175"/>
      <c r="IQO175"/>
      <c r="IQP175"/>
      <c r="IQQ175"/>
      <c r="IQR175"/>
      <c r="IQS175"/>
      <c r="IQT175"/>
      <c r="IQU175"/>
      <c r="IQV175"/>
      <c r="IQW175"/>
      <c r="IQX175"/>
      <c r="IQY175"/>
      <c r="IQZ175"/>
      <c r="IRA175"/>
      <c r="IRB175"/>
      <c r="IRC175"/>
      <c r="IRD175"/>
      <c r="IRE175"/>
      <c r="IRF175"/>
      <c r="IRG175"/>
      <c r="IRH175"/>
      <c r="IRI175"/>
      <c r="IRJ175"/>
      <c r="IRK175"/>
      <c r="IRL175"/>
      <c r="IRM175"/>
      <c r="IRN175"/>
      <c r="IRO175"/>
      <c r="IRP175"/>
      <c r="IRQ175"/>
      <c r="IRR175"/>
      <c r="IRS175"/>
      <c r="IRT175"/>
      <c r="IRU175"/>
      <c r="IRV175"/>
      <c r="IRW175"/>
      <c r="IRX175"/>
      <c r="IRY175"/>
      <c r="IRZ175"/>
      <c r="ISA175"/>
      <c r="ISB175"/>
      <c r="ISC175"/>
      <c r="ISD175"/>
      <c r="ISE175"/>
      <c r="ISF175"/>
      <c r="ISG175"/>
      <c r="ISH175"/>
      <c r="ISI175"/>
      <c r="ISJ175"/>
      <c r="ISK175"/>
      <c r="ISL175"/>
      <c r="ISM175"/>
      <c r="ISN175"/>
      <c r="ISO175"/>
      <c r="ISP175"/>
      <c r="ISQ175"/>
      <c r="ISR175"/>
      <c r="ISS175"/>
      <c r="IST175"/>
      <c r="ISU175"/>
      <c r="ISV175"/>
      <c r="ISW175"/>
      <c r="ISX175"/>
      <c r="ISY175"/>
      <c r="ISZ175"/>
      <c r="ITA175"/>
      <c r="ITB175"/>
      <c r="ITC175"/>
      <c r="ITD175"/>
      <c r="ITE175"/>
      <c r="ITF175"/>
      <c r="ITG175"/>
      <c r="ITH175"/>
      <c r="ITI175"/>
      <c r="ITJ175"/>
      <c r="ITK175"/>
      <c r="ITL175"/>
      <c r="ITM175"/>
      <c r="ITN175"/>
      <c r="ITO175"/>
      <c r="ITP175"/>
      <c r="ITQ175"/>
      <c r="ITR175"/>
      <c r="ITS175"/>
      <c r="ITT175"/>
      <c r="ITU175"/>
      <c r="ITV175"/>
      <c r="ITW175"/>
      <c r="ITX175"/>
      <c r="ITY175"/>
      <c r="ITZ175"/>
      <c r="IUA175"/>
      <c r="IUB175"/>
      <c r="IUC175"/>
      <c r="IUD175"/>
      <c r="IUE175"/>
      <c r="IUF175"/>
      <c r="IUG175"/>
      <c r="IUH175"/>
      <c r="IUI175"/>
      <c r="IUJ175"/>
      <c r="IUK175"/>
      <c r="IUL175"/>
      <c r="IUM175"/>
      <c r="IUN175"/>
      <c r="IUO175"/>
      <c r="IUP175"/>
      <c r="IUQ175"/>
      <c r="IUR175"/>
      <c r="IUS175"/>
      <c r="IUT175"/>
      <c r="IUU175"/>
      <c r="IUV175"/>
      <c r="IUW175"/>
      <c r="IUX175"/>
      <c r="IUY175"/>
      <c r="IUZ175"/>
      <c r="IVA175"/>
      <c r="IVB175"/>
      <c r="IVC175"/>
      <c r="IVD175"/>
      <c r="IVE175"/>
      <c r="IVF175"/>
      <c r="IVG175"/>
      <c r="IVH175"/>
      <c r="IVI175"/>
      <c r="IVJ175"/>
      <c r="IVK175"/>
      <c r="IVL175"/>
      <c r="IVM175"/>
      <c r="IVN175"/>
      <c r="IVO175"/>
      <c r="IVP175"/>
      <c r="IVQ175"/>
      <c r="IVR175"/>
      <c r="IVS175"/>
      <c r="IVT175"/>
      <c r="IVU175"/>
      <c r="IVV175"/>
      <c r="IVW175"/>
      <c r="IVX175"/>
      <c r="IVY175"/>
      <c r="IVZ175"/>
      <c r="IWA175"/>
      <c r="IWB175"/>
      <c r="IWC175"/>
      <c r="IWD175"/>
      <c r="IWE175"/>
      <c r="IWF175"/>
      <c r="IWG175"/>
      <c r="IWH175"/>
      <c r="IWI175"/>
      <c r="IWJ175"/>
      <c r="IWK175"/>
      <c r="IWL175"/>
      <c r="IWM175"/>
      <c r="IWN175"/>
      <c r="IWO175"/>
      <c r="IWP175"/>
      <c r="IWQ175"/>
      <c r="IWR175"/>
      <c r="IWS175"/>
      <c r="IWT175"/>
      <c r="IWU175"/>
      <c r="IWV175"/>
      <c r="IWW175"/>
      <c r="IWX175"/>
      <c r="IWY175"/>
      <c r="IWZ175"/>
      <c r="IXA175"/>
      <c r="IXB175"/>
      <c r="IXC175"/>
      <c r="IXD175"/>
      <c r="IXE175"/>
      <c r="IXF175"/>
      <c r="IXG175"/>
      <c r="IXH175"/>
      <c r="IXI175"/>
      <c r="IXJ175"/>
      <c r="IXK175"/>
      <c r="IXL175"/>
      <c r="IXM175"/>
      <c r="IXN175"/>
      <c r="IXO175"/>
      <c r="IXP175"/>
      <c r="IXQ175"/>
      <c r="IXR175"/>
      <c r="IXS175"/>
      <c r="IXT175"/>
      <c r="IXU175"/>
      <c r="IXV175"/>
      <c r="IXW175"/>
      <c r="IXX175"/>
      <c r="IXY175"/>
      <c r="IXZ175"/>
      <c r="IYA175"/>
      <c r="IYB175"/>
      <c r="IYC175"/>
      <c r="IYD175"/>
      <c r="IYE175"/>
      <c r="IYF175"/>
      <c r="IYG175"/>
      <c r="IYH175"/>
      <c r="IYI175"/>
      <c r="IYJ175"/>
      <c r="IYK175"/>
      <c r="IYL175"/>
      <c r="IYM175"/>
      <c r="IYN175"/>
      <c r="IYO175"/>
      <c r="IYP175"/>
      <c r="IYQ175"/>
      <c r="IYR175"/>
      <c r="IYS175"/>
      <c r="IYT175"/>
      <c r="IYU175"/>
      <c r="IYV175"/>
      <c r="IYW175"/>
      <c r="IYX175"/>
      <c r="IYY175"/>
      <c r="IYZ175"/>
      <c r="IZA175"/>
      <c r="IZB175"/>
      <c r="IZC175"/>
      <c r="IZD175"/>
      <c r="IZE175"/>
      <c r="IZF175"/>
      <c r="IZG175"/>
      <c r="IZH175"/>
      <c r="IZI175"/>
      <c r="IZJ175"/>
      <c r="IZK175"/>
      <c r="IZL175"/>
      <c r="IZM175"/>
      <c r="IZN175"/>
      <c r="IZO175"/>
      <c r="IZP175"/>
      <c r="IZQ175"/>
      <c r="IZR175"/>
      <c r="IZS175"/>
      <c r="IZT175"/>
      <c r="IZU175"/>
      <c r="IZV175"/>
      <c r="IZW175"/>
      <c r="IZX175"/>
      <c r="IZY175"/>
      <c r="IZZ175"/>
      <c r="JAA175"/>
      <c r="JAB175"/>
      <c r="JAC175"/>
      <c r="JAD175"/>
      <c r="JAE175"/>
      <c r="JAF175"/>
      <c r="JAG175"/>
      <c r="JAH175"/>
      <c r="JAI175"/>
      <c r="JAJ175"/>
      <c r="JAK175"/>
      <c r="JAL175"/>
      <c r="JAM175"/>
      <c r="JAN175"/>
      <c r="JAO175"/>
      <c r="JAP175"/>
      <c r="JAQ175"/>
      <c r="JAR175"/>
      <c r="JAS175"/>
      <c r="JAT175"/>
      <c r="JAU175"/>
      <c r="JAV175"/>
      <c r="JAW175"/>
      <c r="JAX175"/>
      <c r="JAY175"/>
      <c r="JAZ175"/>
      <c r="JBA175"/>
      <c r="JBB175"/>
      <c r="JBC175"/>
      <c r="JBD175"/>
      <c r="JBE175"/>
      <c r="JBF175"/>
      <c r="JBG175"/>
      <c r="JBH175"/>
      <c r="JBI175"/>
      <c r="JBJ175"/>
      <c r="JBK175"/>
      <c r="JBL175"/>
      <c r="JBM175"/>
      <c r="JBN175"/>
      <c r="JBO175"/>
      <c r="JBP175"/>
      <c r="JBQ175"/>
      <c r="JBR175"/>
      <c r="JBS175"/>
      <c r="JBT175"/>
      <c r="JBU175"/>
      <c r="JBV175"/>
      <c r="JBW175"/>
      <c r="JBX175"/>
      <c r="JBY175"/>
      <c r="JBZ175"/>
      <c r="JCA175"/>
      <c r="JCB175"/>
      <c r="JCC175"/>
      <c r="JCD175"/>
      <c r="JCE175"/>
      <c r="JCF175"/>
      <c r="JCG175"/>
      <c r="JCH175"/>
      <c r="JCI175"/>
      <c r="JCJ175"/>
      <c r="JCK175"/>
      <c r="JCL175"/>
      <c r="JCM175"/>
      <c r="JCN175"/>
      <c r="JCO175"/>
      <c r="JCP175"/>
      <c r="JCQ175"/>
      <c r="JCR175"/>
      <c r="JCS175"/>
      <c r="JCT175"/>
      <c r="JCU175"/>
      <c r="JCV175"/>
      <c r="JCW175"/>
      <c r="JCX175"/>
      <c r="JCY175"/>
      <c r="JCZ175"/>
      <c r="JDA175"/>
      <c r="JDB175"/>
      <c r="JDC175"/>
      <c r="JDD175"/>
      <c r="JDE175"/>
      <c r="JDF175"/>
      <c r="JDG175"/>
      <c r="JDH175"/>
      <c r="JDI175"/>
      <c r="JDJ175"/>
      <c r="JDK175"/>
      <c r="JDL175"/>
      <c r="JDM175"/>
      <c r="JDN175"/>
      <c r="JDO175"/>
      <c r="JDP175"/>
      <c r="JDQ175"/>
      <c r="JDR175"/>
      <c r="JDS175"/>
      <c r="JDT175"/>
      <c r="JDU175"/>
      <c r="JDV175"/>
      <c r="JDW175"/>
      <c r="JDX175"/>
      <c r="JDY175"/>
      <c r="JDZ175"/>
      <c r="JEA175"/>
      <c r="JEB175"/>
      <c r="JEC175"/>
      <c r="JED175"/>
      <c r="JEE175"/>
      <c r="JEF175"/>
      <c r="JEG175"/>
      <c r="JEH175"/>
      <c r="JEI175"/>
      <c r="JEJ175"/>
      <c r="JEK175"/>
      <c r="JEL175"/>
      <c r="JEM175"/>
      <c r="JEN175"/>
      <c r="JEO175"/>
      <c r="JEP175"/>
      <c r="JEQ175"/>
      <c r="JER175"/>
      <c r="JES175"/>
      <c r="JET175"/>
      <c r="JEU175"/>
      <c r="JEV175"/>
      <c r="JEW175"/>
      <c r="JEX175"/>
      <c r="JEY175"/>
      <c r="JEZ175"/>
      <c r="JFA175"/>
      <c r="JFB175"/>
      <c r="JFC175"/>
      <c r="JFD175"/>
      <c r="JFE175"/>
      <c r="JFF175"/>
      <c r="JFG175"/>
      <c r="JFH175"/>
      <c r="JFI175"/>
      <c r="JFJ175"/>
      <c r="JFK175"/>
      <c r="JFL175"/>
      <c r="JFM175"/>
      <c r="JFN175"/>
      <c r="JFO175"/>
      <c r="JFP175"/>
      <c r="JFQ175"/>
      <c r="JFR175"/>
      <c r="JFS175"/>
      <c r="JFT175"/>
      <c r="JFU175"/>
      <c r="JFV175"/>
      <c r="JFW175"/>
      <c r="JFX175"/>
      <c r="JFY175"/>
      <c r="JFZ175"/>
      <c r="JGA175"/>
      <c r="JGB175"/>
      <c r="JGC175"/>
      <c r="JGD175"/>
      <c r="JGE175"/>
      <c r="JGF175"/>
      <c r="JGG175"/>
      <c r="JGH175"/>
      <c r="JGI175"/>
      <c r="JGJ175"/>
      <c r="JGK175"/>
      <c r="JGL175"/>
      <c r="JGM175"/>
      <c r="JGN175"/>
      <c r="JGO175"/>
      <c r="JGP175"/>
      <c r="JGQ175"/>
      <c r="JGR175"/>
      <c r="JGS175"/>
      <c r="JGT175"/>
      <c r="JGU175"/>
      <c r="JGV175"/>
      <c r="JGW175"/>
      <c r="JGX175"/>
      <c r="JGY175"/>
      <c r="JGZ175"/>
      <c r="JHA175"/>
      <c r="JHB175"/>
      <c r="JHC175"/>
      <c r="JHD175"/>
      <c r="JHE175"/>
      <c r="JHF175"/>
      <c r="JHG175"/>
      <c r="JHH175"/>
      <c r="JHI175"/>
      <c r="JHJ175"/>
      <c r="JHK175"/>
      <c r="JHL175"/>
      <c r="JHM175"/>
      <c r="JHN175"/>
      <c r="JHO175"/>
      <c r="JHP175"/>
      <c r="JHQ175"/>
      <c r="JHR175"/>
      <c r="JHS175"/>
      <c r="JHT175"/>
      <c r="JHU175"/>
      <c r="JHV175"/>
      <c r="JHW175"/>
      <c r="JHX175"/>
      <c r="JHY175"/>
      <c r="JHZ175"/>
      <c r="JIA175"/>
      <c r="JIB175"/>
      <c r="JIC175"/>
      <c r="JID175"/>
      <c r="JIE175"/>
      <c r="JIF175"/>
      <c r="JIG175"/>
      <c r="JIH175"/>
      <c r="JII175"/>
      <c r="JIJ175"/>
      <c r="JIK175"/>
      <c r="JIL175"/>
      <c r="JIM175"/>
      <c r="JIN175"/>
      <c r="JIO175"/>
      <c r="JIP175"/>
      <c r="JIQ175"/>
      <c r="JIR175"/>
      <c r="JIS175"/>
      <c r="JIT175"/>
      <c r="JIU175"/>
      <c r="JIV175"/>
      <c r="JIW175"/>
      <c r="JIX175"/>
      <c r="JIY175"/>
      <c r="JIZ175"/>
      <c r="JJA175"/>
      <c r="JJB175"/>
      <c r="JJC175"/>
      <c r="JJD175"/>
      <c r="JJE175"/>
      <c r="JJF175"/>
      <c r="JJG175"/>
      <c r="JJH175"/>
      <c r="JJI175"/>
      <c r="JJJ175"/>
      <c r="JJK175"/>
      <c r="JJL175"/>
      <c r="JJM175"/>
      <c r="JJN175"/>
      <c r="JJO175"/>
      <c r="JJP175"/>
      <c r="JJQ175"/>
      <c r="JJR175"/>
      <c r="JJS175"/>
      <c r="JJT175"/>
      <c r="JJU175"/>
      <c r="JJV175"/>
      <c r="JJW175"/>
      <c r="JJX175"/>
      <c r="JJY175"/>
      <c r="JJZ175"/>
      <c r="JKA175"/>
      <c r="JKB175"/>
      <c r="JKC175"/>
      <c r="JKD175"/>
      <c r="JKE175"/>
      <c r="JKF175"/>
      <c r="JKG175"/>
      <c r="JKH175"/>
      <c r="JKI175"/>
      <c r="JKJ175"/>
      <c r="JKK175"/>
      <c r="JKL175"/>
      <c r="JKM175"/>
      <c r="JKN175"/>
      <c r="JKO175"/>
      <c r="JKP175"/>
      <c r="JKQ175"/>
      <c r="JKR175"/>
      <c r="JKS175"/>
      <c r="JKT175"/>
      <c r="JKU175"/>
      <c r="JKV175"/>
      <c r="JKW175"/>
      <c r="JKX175"/>
      <c r="JKY175"/>
      <c r="JKZ175"/>
      <c r="JLA175"/>
      <c r="JLB175"/>
      <c r="JLC175"/>
      <c r="JLD175"/>
      <c r="JLE175"/>
      <c r="JLF175"/>
      <c r="JLG175"/>
      <c r="JLH175"/>
      <c r="JLI175"/>
      <c r="JLJ175"/>
      <c r="JLK175"/>
      <c r="JLL175"/>
      <c r="JLM175"/>
      <c r="JLN175"/>
      <c r="JLO175"/>
      <c r="JLP175"/>
      <c r="JLQ175"/>
      <c r="JLR175"/>
      <c r="JLS175"/>
      <c r="JLT175"/>
      <c r="JLU175"/>
      <c r="JLV175"/>
      <c r="JLW175"/>
      <c r="JLX175"/>
      <c r="JLY175"/>
      <c r="JLZ175"/>
      <c r="JMA175"/>
      <c r="JMB175"/>
      <c r="JMC175"/>
      <c r="JMD175"/>
      <c r="JME175"/>
      <c r="JMF175"/>
      <c r="JMG175"/>
      <c r="JMH175"/>
      <c r="JMI175"/>
      <c r="JMJ175"/>
      <c r="JMK175"/>
      <c r="JML175"/>
      <c r="JMM175"/>
      <c r="JMN175"/>
      <c r="JMO175"/>
      <c r="JMP175"/>
      <c r="JMQ175"/>
      <c r="JMR175"/>
      <c r="JMS175"/>
      <c r="JMT175"/>
      <c r="JMU175"/>
      <c r="JMV175"/>
      <c r="JMW175"/>
      <c r="JMX175"/>
      <c r="JMY175"/>
      <c r="JMZ175"/>
      <c r="JNA175"/>
      <c r="JNB175"/>
      <c r="JNC175"/>
      <c r="JND175"/>
      <c r="JNE175"/>
      <c r="JNF175"/>
      <c r="JNG175"/>
      <c r="JNH175"/>
      <c r="JNI175"/>
      <c r="JNJ175"/>
      <c r="JNK175"/>
      <c r="JNL175"/>
      <c r="JNM175"/>
      <c r="JNN175"/>
      <c r="JNO175"/>
      <c r="JNP175"/>
      <c r="JNQ175"/>
      <c r="JNR175"/>
      <c r="JNS175"/>
      <c r="JNT175"/>
      <c r="JNU175"/>
      <c r="JNV175"/>
      <c r="JNW175"/>
      <c r="JNX175"/>
      <c r="JNY175"/>
      <c r="JNZ175"/>
      <c r="JOA175"/>
      <c r="JOB175"/>
      <c r="JOC175"/>
      <c r="JOD175"/>
      <c r="JOE175"/>
      <c r="JOF175"/>
      <c r="JOG175"/>
      <c r="JOH175"/>
      <c r="JOI175"/>
      <c r="JOJ175"/>
      <c r="JOK175"/>
      <c r="JOL175"/>
      <c r="JOM175"/>
      <c r="JON175"/>
      <c r="JOO175"/>
      <c r="JOP175"/>
      <c r="JOQ175"/>
      <c r="JOR175"/>
      <c r="JOS175"/>
      <c r="JOT175"/>
      <c r="JOU175"/>
      <c r="JOV175"/>
      <c r="JOW175"/>
      <c r="JOX175"/>
      <c r="JOY175"/>
      <c r="JOZ175"/>
      <c r="JPA175"/>
      <c r="JPB175"/>
      <c r="JPC175"/>
      <c r="JPD175"/>
      <c r="JPE175"/>
      <c r="JPF175"/>
      <c r="JPG175"/>
      <c r="JPH175"/>
      <c r="JPI175"/>
      <c r="JPJ175"/>
      <c r="JPK175"/>
      <c r="JPL175"/>
      <c r="JPM175"/>
      <c r="JPN175"/>
      <c r="JPO175"/>
      <c r="JPP175"/>
      <c r="JPQ175"/>
      <c r="JPR175"/>
      <c r="JPS175"/>
      <c r="JPT175"/>
      <c r="JPU175"/>
      <c r="JPV175"/>
      <c r="JPW175"/>
      <c r="JPX175"/>
      <c r="JPY175"/>
      <c r="JPZ175"/>
      <c r="JQA175"/>
      <c r="JQB175"/>
      <c r="JQC175"/>
      <c r="JQD175"/>
      <c r="JQE175"/>
      <c r="JQF175"/>
      <c r="JQG175"/>
      <c r="JQH175"/>
      <c r="JQI175"/>
      <c r="JQJ175"/>
      <c r="JQK175"/>
      <c r="JQL175"/>
      <c r="JQM175"/>
      <c r="JQN175"/>
      <c r="JQO175"/>
      <c r="JQP175"/>
      <c r="JQQ175"/>
      <c r="JQR175"/>
      <c r="JQS175"/>
      <c r="JQT175"/>
      <c r="JQU175"/>
      <c r="JQV175"/>
      <c r="JQW175"/>
      <c r="JQX175"/>
      <c r="JQY175"/>
      <c r="JQZ175"/>
      <c r="JRA175"/>
      <c r="JRB175"/>
      <c r="JRC175"/>
      <c r="JRD175"/>
      <c r="JRE175"/>
      <c r="JRF175"/>
      <c r="JRG175"/>
      <c r="JRH175"/>
      <c r="JRI175"/>
      <c r="JRJ175"/>
      <c r="JRK175"/>
      <c r="JRL175"/>
      <c r="JRM175"/>
      <c r="JRN175"/>
      <c r="JRO175"/>
      <c r="JRP175"/>
      <c r="JRQ175"/>
      <c r="JRR175"/>
      <c r="JRS175"/>
      <c r="JRT175"/>
      <c r="JRU175"/>
      <c r="JRV175"/>
      <c r="JRW175"/>
      <c r="JRX175"/>
      <c r="JRY175"/>
      <c r="JRZ175"/>
      <c r="JSA175"/>
      <c r="JSB175"/>
      <c r="JSC175"/>
      <c r="JSD175"/>
      <c r="JSE175"/>
      <c r="JSF175"/>
      <c r="JSG175"/>
      <c r="JSH175"/>
      <c r="JSI175"/>
      <c r="JSJ175"/>
      <c r="JSK175"/>
      <c r="JSL175"/>
      <c r="JSM175"/>
      <c r="JSN175"/>
      <c r="JSO175"/>
      <c r="JSP175"/>
      <c r="JSQ175"/>
      <c r="JSR175"/>
      <c r="JSS175"/>
      <c r="JST175"/>
      <c r="JSU175"/>
      <c r="JSV175"/>
      <c r="JSW175"/>
      <c r="JSX175"/>
      <c r="JSY175"/>
      <c r="JSZ175"/>
      <c r="JTA175"/>
      <c r="JTB175"/>
      <c r="JTC175"/>
      <c r="JTD175"/>
      <c r="JTE175"/>
      <c r="JTF175"/>
      <c r="JTG175"/>
      <c r="JTH175"/>
      <c r="JTI175"/>
      <c r="JTJ175"/>
      <c r="JTK175"/>
      <c r="JTL175"/>
      <c r="JTM175"/>
      <c r="JTN175"/>
      <c r="JTO175"/>
      <c r="JTP175"/>
      <c r="JTQ175"/>
      <c r="JTR175"/>
      <c r="JTS175"/>
      <c r="JTT175"/>
      <c r="JTU175"/>
      <c r="JTV175"/>
      <c r="JTW175"/>
      <c r="JTX175"/>
      <c r="JTY175"/>
      <c r="JTZ175"/>
      <c r="JUA175"/>
      <c r="JUB175"/>
      <c r="JUC175"/>
      <c r="JUD175"/>
      <c r="JUE175"/>
      <c r="JUF175"/>
      <c r="JUG175"/>
      <c r="JUH175"/>
      <c r="JUI175"/>
      <c r="JUJ175"/>
      <c r="JUK175"/>
      <c r="JUL175"/>
      <c r="JUM175"/>
      <c r="JUN175"/>
      <c r="JUO175"/>
      <c r="JUP175"/>
      <c r="JUQ175"/>
      <c r="JUR175"/>
      <c r="JUS175"/>
      <c r="JUT175"/>
      <c r="JUU175"/>
      <c r="JUV175"/>
      <c r="JUW175"/>
      <c r="JUX175"/>
      <c r="JUY175"/>
      <c r="JUZ175"/>
      <c r="JVA175"/>
      <c r="JVB175"/>
      <c r="JVC175"/>
      <c r="JVD175"/>
      <c r="JVE175"/>
      <c r="JVF175"/>
      <c r="JVG175"/>
      <c r="JVH175"/>
      <c r="JVI175"/>
      <c r="JVJ175"/>
      <c r="JVK175"/>
      <c r="JVL175"/>
      <c r="JVM175"/>
      <c r="JVN175"/>
      <c r="JVO175"/>
      <c r="JVP175"/>
      <c r="JVQ175"/>
      <c r="JVR175"/>
      <c r="JVS175"/>
      <c r="JVT175"/>
      <c r="JVU175"/>
      <c r="JVV175"/>
      <c r="JVW175"/>
      <c r="JVX175"/>
      <c r="JVY175"/>
      <c r="JVZ175"/>
      <c r="JWA175"/>
      <c r="JWB175"/>
      <c r="JWC175"/>
      <c r="JWD175"/>
      <c r="JWE175"/>
      <c r="JWF175"/>
      <c r="JWG175"/>
      <c r="JWH175"/>
      <c r="JWI175"/>
      <c r="JWJ175"/>
      <c r="JWK175"/>
      <c r="JWL175"/>
      <c r="JWM175"/>
      <c r="JWN175"/>
      <c r="JWO175"/>
      <c r="JWP175"/>
      <c r="JWQ175"/>
      <c r="JWR175"/>
      <c r="JWS175"/>
      <c r="JWT175"/>
      <c r="JWU175"/>
      <c r="JWV175"/>
      <c r="JWW175"/>
      <c r="JWX175"/>
      <c r="JWY175"/>
      <c r="JWZ175"/>
      <c r="JXA175"/>
      <c r="JXB175"/>
      <c r="JXC175"/>
      <c r="JXD175"/>
      <c r="JXE175"/>
      <c r="JXF175"/>
      <c r="JXG175"/>
      <c r="JXH175"/>
      <c r="JXI175"/>
      <c r="JXJ175"/>
      <c r="JXK175"/>
      <c r="JXL175"/>
      <c r="JXM175"/>
      <c r="JXN175"/>
      <c r="JXO175"/>
      <c r="JXP175"/>
      <c r="JXQ175"/>
      <c r="JXR175"/>
      <c r="JXS175"/>
      <c r="JXT175"/>
      <c r="JXU175"/>
      <c r="JXV175"/>
      <c r="JXW175"/>
      <c r="JXX175"/>
      <c r="JXY175"/>
      <c r="JXZ175"/>
      <c r="JYA175"/>
      <c r="JYB175"/>
      <c r="JYC175"/>
      <c r="JYD175"/>
      <c r="JYE175"/>
      <c r="JYF175"/>
      <c r="JYG175"/>
      <c r="JYH175"/>
      <c r="JYI175"/>
      <c r="JYJ175"/>
      <c r="JYK175"/>
      <c r="JYL175"/>
      <c r="JYM175"/>
      <c r="JYN175"/>
      <c r="JYO175"/>
      <c r="JYP175"/>
      <c r="JYQ175"/>
      <c r="JYR175"/>
      <c r="JYS175"/>
      <c r="JYT175"/>
      <c r="JYU175"/>
      <c r="JYV175"/>
      <c r="JYW175"/>
      <c r="JYX175"/>
      <c r="JYY175"/>
      <c r="JYZ175"/>
      <c r="JZA175"/>
      <c r="JZB175"/>
      <c r="JZC175"/>
      <c r="JZD175"/>
      <c r="JZE175"/>
      <c r="JZF175"/>
      <c r="JZG175"/>
      <c r="JZH175"/>
      <c r="JZI175"/>
      <c r="JZJ175"/>
      <c r="JZK175"/>
      <c r="JZL175"/>
      <c r="JZM175"/>
      <c r="JZN175"/>
      <c r="JZO175"/>
      <c r="JZP175"/>
      <c r="JZQ175"/>
      <c r="JZR175"/>
      <c r="JZS175"/>
      <c r="JZT175"/>
      <c r="JZU175"/>
      <c r="JZV175"/>
      <c r="JZW175"/>
      <c r="JZX175"/>
      <c r="JZY175"/>
      <c r="JZZ175"/>
      <c r="KAA175"/>
      <c r="KAB175"/>
      <c r="KAC175"/>
      <c r="KAD175"/>
      <c r="KAE175"/>
      <c r="KAF175"/>
      <c r="KAG175"/>
      <c r="KAH175"/>
      <c r="KAI175"/>
      <c r="KAJ175"/>
      <c r="KAK175"/>
      <c r="KAL175"/>
      <c r="KAM175"/>
      <c r="KAN175"/>
      <c r="KAO175"/>
      <c r="KAP175"/>
      <c r="KAQ175"/>
      <c r="KAR175"/>
      <c r="KAS175"/>
      <c r="KAT175"/>
      <c r="KAU175"/>
      <c r="KAV175"/>
      <c r="KAW175"/>
      <c r="KAX175"/>
      <c r="KAY175"/>
      <c r="KAZ175"/>
      <c r="KBA175"/>
      <c r="KBB175"/>
      <c r="KBC175"/>
      <c r="KBD175"/>
      <c r="KBE175"/>
      <c r="KBF175"/>
      <c r="KBG175"/>
      <c r="KBH175"/>
      <c r="KBI175"/>
      <c r="KBJ175"/>
      <c r="KBK175"/>
      <c r="KBL175"/>
      <c r="KBM175"/>
      <c r="KBN175"/>
      <c r="KBO175"/>
      <c r="KBP175"/>
      <c r="KBQ175"/>
      <c r="KBR175"/>
      <c r="KBS175"/>
      <c r="KBT175"/>
      <c r="KBU175"/>
      <c r="KBV175"/>
      <c r="KBW175"/>
      <c r="KBX175"/>
      <c r="KBY175"/>
      <c r="KBZ175"/>
      <c r="KCA175"/>
      <c r="KCB175"/>
      <c r="KCC175"/>
      <c r="KCD175"/>
      <c r="KCE175"/>
      <c r="KCF175"/>
      <c r="KCG175"/>
      <c r="KCH175"/>
      <c r="KCI175"/>
      <c r="KCJ175"/>
      <c r="KCK175"/>
      <c r="KCL175"/>
      <c r="KCM175"/>
      <c r="KCN175"/>
      <c r="KCO175"/>
      <c r="KCP175"/>
      <c r="KCQ175"/>
      <c r="KCR175"/>
      <c r="KCS175"/>
      <c r="KCT175"/>
      <c r="KCU175"/>
      <c r="KCV175"/>
      <c r="KCW175"/>
      <c r="KCX175"/>
      <c r="KCY175"/>
      <c r="KCZ175"/>
      <c r="KDA175"/>
      <c r="KDB175"/>
      <c r="KDC175"/>
      <c r="KDD175"/>
      <c r="KDE175"/>
      <c r="KDF175"/>
      <c r="KDG175"/>
      <c r="KDH175"/>
      <c r="KDI175"/>
      <c r="KDJ175"/>
      <c r="KDK175"/>
      <c r="KDL175"/>
      <c r="KDM175"/>
      <c r="KDN175"/>
      <c r="KDO175"/>
      <c r="KDP175"/>
      <c r="KDQ175"/>
      <c r="KDR175"/>
      <c r="KDS175"/>
      <c r="KDT175"/>
      <c r="KDU175"/>
      <c r="KDV175"/>
      <c r="KDW175"/>
      <c r="KDX175"/>
      <c r="KDY175"/>
      <c r="KDZ175"/>
      <c r="KEA175"/>
      <c r="KEB175"/>
      <c r="KEC175"/>
      <c r="KED175"/>
      <c r="KEE175"/>
      <c r="KEF175"/>
      <c r="KEG175"/>
      <c r="KEH175"/>
      <c r="KEI175"/>
      <c r="KEJ175"/>
      <c r="KEK175"/>
      <c r="KEL175"/>
      <c r="KEM175"/>
      <c r="KEN175"/>
      <c r="KEO175"/>
      <c r="KEP175"/>
      <c r="KEQ175"/>
      <c r="KER175"/>
      <c r="KES175"/>
      <c r="KET175"/>
      <c r="KEU175"/>
      <c r="KEV175"/>
      <c r="KEW175"/>
      <c r="KEX175"/>
      <c r="KEY175"/>
      <c r="KEZ175"/>
      <c r="KFA175"/>
      <c r="KFB175"/>
      <c r="KFC175"/>
      <c r="KFD175"/>
      <c r="KFE175"/>
      <c r="KFF175"/>
      <c r="KFG175"/>
      <c r="KFH175"/>
      <c r="KFI175"/>
      <c r="KFJ175"/>
      <c r="KFK175"/>
      <c r="KFL175"/>
      <c r="KFM175"/>
      <c r="KFN175"/>
      <c r="KFO175"/>
      <c r="KFP175"/>
      <c r="KFQ175"/>
      <c r="KFR175"/>
      <c r="KFS175"/>
      <c r="KFT175"/>
      <c r="KFU175"/>
      <c r="KFV175"/>
      <c r="KFW175"/>
      <c r="KFX175"/>
      <c r="KFY175"/>
      <c r="KFZ175"/>
      <c r="KGA175"/>
      <c r="KGB175"/>
      <c r="KGC175"/>
      <c r="KGD175"/>
      <c r="KGE175"/>
      <c r="KGF175"/>
      <c r="KGG175"/>
      <c r="KGH175"/>
      <c r="KGI175"/>
      <c r="KGJ175"/>
      <c r="KGK175"/>
      <c r="KGL175"/>
      <c r="KGM175"/>
      <c r="KGN175"/>
      <c r="KGO175"/>
      <c r="KGP175"/>
      <c r="KGQ175"/>
      <c r="KGR175"/>
      <c r="KGS175"/>
      <c r="KGT175"/>
      <c r="KGU175"/>
      <c r="KGV175"/>
      <c r="KGW175"/>
      <c r="KGX175"/>
      <c r="KGY175"/>
      <c r="KGZ175"/>
      <c r="KHA175"/>
      <c r="KHB175"/>
      <c r="KHC175"/>
      <c r="KHD175"/>
      <c r="KHE175"/>
      <c r="KHF175"/>
      <c r="KHG175"/>
      <c r="KHH175"/>
      <c r="KHI175"/>
      <c r="KHJ175"/>
      <c r="KHK175"/>
      <c r="KHL175"/>
      <c r="KHM175"/>
      <c r="KHN175"/>
      <c r="KHO175"/>
      <c r="KHP175"/>
      <c r="KHQ175"/>
      <c r="KHR175"/>
      <c r="KHS175"/>
      <c r="KHT175"/>
      <c r="KHU175"/>
      <c r="KHV175"/>
      <c r="KHW175"/>
      <c r="KHX175"/>
      <c r="KHY175"/>
      <c r="KHZ175"/>
      <c r="KIA175"/>
      <c r="KIB175"/>
      <c r="KIC175"/>
      <c r="KID175"/>
      <c r="KIE175"/>
      <c r="KIF175"/>
      <c r="KIG175"/>
      <c r="KIH175"/>
      <c r="KII175"/>
      <c r="KIJ175"/>
      <c r="KIK175"/>
      <c r="KIL175"/>
      <c r="KIM175"/>
      <c r="KIN175"/>
      <c r="KIO175"/>
      <c r="KIP175"/>
      <c r="KIQ175"/>
      <c r="KIR175"/>
      <c r="KIS175"/>
      <c r="KIT175"/>
      <c r="KIU175"/>
      <c r="KIV175"/>
      <c r="KIW175"/>
      <c r="KIX175"/>
      <c r="KIY175"/>
      <c r="KIZ175"/>
      <c r="KJA175"/>
      <c r="KJB175"/>
      <c r="KJC175"/>
      <c r="KJD175"/>
      <c r="KJE175"/>
      <c r="KJF175"/>
      <c r="KJG175"/>
      <c r="KJH175"/>
      <c r="KJI175"/>
      <c r="KJJ175"/>
      <c r="KJK175"/>
      <c r="KJL175"/>
      <c r="KJM175"/>
      <c r="KJN175"/>
      <c r="KJO175"/>
      <c r="KJP175"/>
      <c r="KJQ175"/>
      <c r="KJR175"/>
      <c r="KJS175"/>
      <c r="KJT175"/>
      <c r="KJU175"/>
      <c r="KJV175"/>
      <c r="KJW175"/>
      <c r="KJX175"/>
      <c r="KJY175"/>
      <c r="KJZ175"/>
      <c r="KKA175"/>
      <c r="KKB175"/>
      <c r="KKC175"/>
      <c r="KKD175"/>
      <c r="KKE175"/>
      <c r="KKF175"/>
      <c r="KKG175"/>
      <c r="KKH175"/>
      <c r="KKI175"/>
      <c r="KKJ175"/>
      <c r="KKK175"/>
      <c r="KKL175"/>
      <c r="KKM175"/>
      <c r="KKN175"/>
      <c r="KKO175"/>
      <c r="KKP175"/>
      <c r="KKQ175"/>
      <c r="KKR175"/>
      <c r="KKS175"/>
      <c r="KKT175"/>
      <c r="KKU175"/>
      <c r="KKV175"/>
      <c r="KKW175"/>
      <c r="KKX175"/>
      <c r="KKY175"/>
      <c r="KKZ175"/>
      <c r="KLA175"/>
      <c r="KLB175"/>
      <c r="KLC175"/>
      <c r="KLD175"/>
      <c r="KLE175"/>
      <c r="KLF175"/>
      <c r="KLG175"/>
      <c r="KLH175"/>
      <c r="KLI175"/>
      <c r="KLJ175"/>
      <c r="KLK175"/>
      <c r="KLL175"/>
      <c r="KLM175"/>
      <c r="KLN175"/>
      <c r="KLO175"/>
      <c r="KLP175"/>
      <c r="KLQ175"/>
      <c r="KLR175"/>
      <c r="KLS175"/>
      <c r="KLT175"/>
      <c r="KLU175"/>
      <c r="KLV175"/>
      <c r="KLW175"/>
      <c r="KLX175"/>
      <c r="KLY175"/>
      <c r="KLZ175"/>
      <c r="KMA175"/>
      <c r="KMB175"/>
      <c r="KMC175"/>
      <c r="KMD175"/>
      <c r="KME175"/>
      <c r="KMF175"/>
      <c r="KMG175"/>
      <c r="KMH175"/>
      <c r="KMI175"/>
      <c r="KMJ175"/>
      <c r="KMK175"/>
      <c r="KML175"/>
      <c r="KMM175"/>
      <c r="KMN175"/>
      <c r="KMO175"/>
      <c r="KMP175"/>
      <c r="KMQ175"/>
      <c r="KMR175"/>
      <c r="KMS175"/>
      <c r="KMT175"/>
      <c r="KMU175"/>
      <c r="KMV175"/>
      <c r="KMW175"/>
      <c r="KMX175"/>
      <c r="KMY175"/>
      <c r="KMZ175"/>
      <c r="KNA175"/>
      <c r="KNB175"/>
      <c r="KNC175"/>
      <c r="KND175"/>
      <c r="KNE175"/>
      <c r="KNF175"/>
      <c r="KNG175"/>
      <c r="KNH175"/>
      <c r="KNI175"/>
      <c r="KNJ175"/>
      <c r="KNK175"/>
      <c r="KNL175"/>
      <c r="KNM175"/>
      <c r="KNN175"/>
      <c r="KNO175"/>
      <c r="KNP175"/>
      <c r="KNQ175"/>
      <c r="KNR175"/>
      <c r="KNS175"/>
      <c r="KNT175"/>
      <c r="KNU175"/>
      <c r="KNV175"/>
      <c r="KNW175"/>
      <c r="KNX175"/>
      <c r="KNY175"/>
      <c r="KNZ175"/>
      <c r="KOA175"/>
      <c r="KOB175"/>
      <c r="KOC175"/>
      <c r="KOD175"/>
      <c r="KOE175"/>
      <c r="KOF175"/>
      <c r="KOG175"/>
      <c r="KOH175"/>
      <c r="KOI175"/>
      <c r="KOJ175"/>
      <c r="KOK175"/>
      <c r="KOL175"/>
      <c r="KOM175"/>
      <c r="KON175"/>
      <c r="KOO175"/>
      <c r="KOP175"/>
      <c r="KOQ175"/>
      <c r="KOR175"/>
      <c r="KOS175"/>
      <c r="KOT175"/>
      <c r="KOU175"/>
      <c r="KOV175"/>
      <c r="KOW175"/>
      <c r="KOX175"/>
      <c r="KOY175"/>
      <c r="KOZ175"/>
      <c r="KPA175"/>
      <c r="KPB175"/>
      <c r="KPC175"/>
      <c r="KPD175"/>
      <c r="KPE175"/>
      <c r="KPF175"/>
      <c r="KPG175"/>
      <c r="KPH175"/>
      <c r="KPI175"/>
      <c r="KPJ175"/>
      <c r="KPK175"/>
      <c r="KPL175"/>
      <c r="KPM175"/>
      <c r="KPN175"/>
      <c r="KPO175"/>
      <c r="KPP175"/>
      <c r="KPQ175"/>
      <c r="KPR175"/>
      <c r="KPS175"/>
      <c r="KPT175"/>
      <c r="KPU175"/>
      <c r="KPV175"/>
      <c r="KPW175"/>
      <c r="KPX175"/>
      <c r="KPY175"/>
      <c r="KPZ175"/>
      <c r="KQA175"/>
      <c r="KQB175"/>
      <c r="KQC175"/>
      <c r="KQD175"/>
      <c r="KQE175"/>
      <c r="KQF175"/>
      <c r="KQG175"/>
      <c r="KQH175"/>
      <c r="KQI175"/>
      <c r="KQJ175"/>
      <c r="KQK175"/>
      <c r="KQL175"/>
      <c r="KQM175"/>
      <c r="KQN175"/>
      <c r="KQO175"/>
      <c r="KQP175"/>
      <c r="KQQ175"/>
      <c r="KQR175"/>
      <c r="KQS175"/>
      <c r="KQT175"/>
      <c r="KQU175"/>
      <c r="KQV175"/>
      <c r="KQW175"/>
      <c r="KQX175"/>
      <c r="KQY175"/>
      <c r="KQZ175"/>
      <c r="KRA175"/>
      <c r="KRB175"/>
      <c r="KRC175"/>
      <c r="KRD175"/>
      <c r="KRE175"/>
      <c r="KRF175"/>
      <c r="KRG175"/>
      <c r="KRH175"/>
      <c r="KRI175"/>
      <c r="KRJ175"/>
      <c r="KRK175"/>
      <c r="KRL175"/>
      <c r="KRM175"/>
      <c r="KRN175"/>
      <c r="KRO175"/>
      <c r="KRP175"/>
      <c r="KRQ175"/>
      <c r="KRR175"/>
      <c r="KRS175"/>
      <c r="KRT175"/>
      <c r="KRU175"/>
      <c r="KRV175"/>
      <c r="KRW175"/>
      <c r="KRX175"/>
      <c r="KRY175"/>
      <c r="KRZ175"/>
      <c r="KSA175"/>
      <c r="KSB175"/>
      <c r="KSC175"/>
      <c r="KSD175"/>
      <c r="KSE175"/>
      <c r="KSF175"/>
      <c r="KSG175"/>
      <c r="KSH175"/>
      <c r="KSI175"/>
      <c r="KSJ175"/>
      <c r="KSK175"/>
      <c r="KSL175"/>
      <c r="KSM175"/>
      <c r="KSN175"/>
      <c r="KSO175"/>
      <c r="KSP175"/>
      <c r="KSQ175"/>
      <c r="KSR175"/>
      <c r="KSS175"/>
      <c r="KST175"/>
      <c r="KSU175"/>
      <c r="KSV175"/>
      <c r="KSW175"/>
      <c r="KSX175"/>
      <c r="KSY175"/>
      <c r="KSZ175"/>
      <c r="KTA175"/>
      <c r="KTB175"/>
      <c r="KTC175"/>
      <c r="KTD175"/>
      <c r="KTE175"/>
      <c r="KTF175"/>
      <c r="KTG175"/>
      <c r="KTH175"/>
      <c r="KTI175"/>
      <c r="KTJ175"/>
      <c r="KTK175"/>
      <c r="KTL175"/>
      <c r="KTM175"/>
      <c r="KTN175"/>
      <c r="KTO175"/>
      <c r="KTP175"/>
      <c r="KTQ175"/>
      <c r="KTR175"/>
      <c r="KTS175"/>
      <c r="KTT175"/>
      <c r="KTU175"/>
      <c r="KTV175"/>
      <c r="KTW175"/>
      <c r="KTX175"/>
      <c r="KTY175"/>
      <c r="KTZ175"/>
      <c r="KUA175"/>
      <c r="KUB175"/>
      <c r="KUC175"/>
      <c r="KUD175"/>
      <c r="KUE175"/>
      <c r="KUF175"/>
      <c r="KUG175"/>
      <c r="KUH175"/>
      <c r="KUI175"/>
      <c r="KUJ175"/>
      <c r="KUK175"/>
      <c r="KUL175"/>
      <c r="KUM175"/>
      <c r="KUN175"/>
      <c r="KUO175"/>
      <c r="KUP175"/>
      <c r="KUQ175"/>
      <c r="KUR175"/>
      <c r="KUS175"/>
      <c r="KUT175"/>
      <c r="KUU175"/>
      <c r="KUV175"/>
      <c r="KUW175"/>
      <c r="KUX175"/>
      <c r="KUY175"/>
      <c r="KUZ175"/>
      <c r="KVA175"/>
      <c r="KVB175"/>
      <c r="KVC175"/>
      <c r="KVD175"/>
      <c r="KVE175"/>
      <c r="KVF175"/>
      <c r="KVG175"/>
      <c r="KVH175"/>
      <c r="KVI175"/>
      <c r="KVJ175"/>
      <c r="KVK175"/>
      <c r="KVL175"/>
      <c r="KVM175"/>
      <c r="KVN175"/>
      <c r="KVO175"/>
      <c r="KVP175"/>
      <c r="KVQ175"/>
      <c r="KVR175"/>
      <c r="KVS175"/>
      <c r="KVT175"/>
      <c r="KVU175"/>
      <c r="KVV175"/>
      <c r="KVW175"/>
      <c r="KVX175"/>
      <c r="KVY175"/>
      <c r="KVZ175"/>
      <c r="KWA175"/>
      <c r="KWB175"/>
      <c r="KWC175"/>
      <c r="KWD175"/>
      <c r="KWE175"/>
      <c r="KWF175"/>
      <c r="KWG175"/>
      <c r="KWH175"/>
      <c r="KWI175"/>
      <c r="KWJ175"/>
      <c r="KWK175"/>
      <c r="KWL175"/>
      <c r="KWM175"/>
      <c r="KWN175"/>
      <c r="KWO175"/>
      <c r="KWP175"/>
      <c r="KWQ175"/>
      <c r="KWR175"/>
      <c r="KWS175"/>
      <c r="KWT175"/>
      <c r="KWU175"/>
      <c r="KWV175"/>
      <c r="KWW175"/>
      <c r="KWX175"/>
      <c r="KWY175"/>
      <c r="KWZ175"/>
      <c r="KXA175"/>
      <c r="KXB175"/>
      <c r="KXC175"/>
      <c r="KXD175"/>
      <c r="KXE175"/>
      <c r="KXF175"/>
      <c r="KXG175"/>
      <c r="KXH175"/>
      <c r="KXI175"/>
      <c r="KXJ175"/>
      <c r="KXK175"/>
      <c r="KXL175"/>
      <c r="KXM175"/>
      <c r="KXN175"/>
      <c r="KXO175"/>
      <c r="KXP175"/>
      <c r="KXQ175"/>
      <c r="KXR175"/>
      <c r="KXS175"/>
      <c r="KXT175"/>
      <c r="KXU175"/>
      <c r="KXV175"/>
      <c r="KXW175"/>
      <c r="KXX175"/>
      <c r="KXY175"/>
      <c r="KXZ175"/>
      <c r="KYA175"/>
      <c r="KYB175"/>
      <c r="KYC175"/>
      <c r="KYD175"/>
      <c r="KYE175"/>
      <c r="KYF175"/>
      <c r="KYG175"/>
      <c r="KYH175"/>
      <c r="KYI175"/>
      <c r="KYJ175"/>
      <c r="KYK175"/>
      <c r="KYL175"/>
      <c r="KYM175"/>
      <c r="KYN175"/>
      <c r="KYO175"/>
      <c r="KYP175"/>
      <c r="KYQ175"/>
      <c r="KYR175"/>
      <c r="KYS175"/>
      <c r="KYT175"/>
      <c r="KYU175"/>
      <c r="KYV175"/>
      <c r="KYW175"/>
      <c r="KYX175"/>
      <c r="KYY175"/>
      <c r="KYZ175"/>
      <c r="KZA175"/>
      <c r="KZB175"/>
      <c r="KZC175"/>
      <c r="KZD175"/>
      <c r="KZE175"/>
      <c r="KZF175"/>
      <c r="KZG175"/>
      <c r="KZH175"/>
      <c r="KZI175"/>
      <c r="KZJ175"/>
      <c r="KZK175"/>
      <c r="KZL175"/>
      <c r="KZM175"/>
      <c r="KZN175"/>
      <c r="KZO175"/>
      <c r="KZP175"/>
      <c r="KZQ175"/>
      <c r="KZR175"/>
      <c r="KZS175"/>
      <c r="KZT175"/>
      <c r="KZU175"/>
      <c r="KZV175"/>
      <c r="KZW175"/>
      <c r="KZX175"/>
      <c r="KZY175"/>
      <c r="KZZ175"/>
      <c r="LAA175"/>
      <c r="LAB175"/>
      <c r="LAC175"/>
      <c r="LAD175"/>
      <c r="LAE175"/>
      <c r="LAF175"/>
      <c r="LAG175"/>
      <c r="LAH175"/>
      <c r="LAI175"/>
      <c r="LAJ175"/>
      <c r="LAK175"/>
      <c r="LAL175"/>
      <c r="LAM175"/>
      <c r="LAN175"/>
      <c r="LAO175"/>
      <c r="LAP175"/>
      <c r="LAQ175"/>
      <c r="LAR175"/>
      <c r="LAS175"/>
      <c r="LAT175"/>
      <c r="LAU175"/>
      <c r="LAV175"/>
      <c r="LAW175"/>
      <c r="LAX175"/>
      <c r="LAY175"/>
      <c r="LAZ175"/>
      <c r="LBA175"/>
      <c r="LBB175"/>
      <c r="LBC175"/>
      <c r="LBD175"/>
      <c r="LBE175"/>
      <c r="LBF175"/>
      <c r="LBG175"/>
      <c r="LBH175"/>
      <c r="LBI175"/>
      <c r="LBJ175"/>
      <c r="LBK175"/>
      <c r="LBL175"/>
      <c r="LBM175"/>
      <c r="LBN175"/>
      <c r="LBO175"/>
      <c r="LBP175"/>
      <c r="LBQ175"/>
      <c r="LBR175"/>
      <c r="LBS175"/>
      <c r="LBT175"/>
      <c r="LBU175"/>
      <c r="LBV175"/>
      <c r="LBW175"/>
      <c r="LBX175"/>
      <c r="LBY175"/>
      <c r="LBZ175"/>
      <c r="LCA175"/>
      <c r="LCB175"/>
      <c r="LCC175"/>
      <c r="LCD175"/>
      <c r="LCE175"/>
      <c r="LCF175"/>
      <c r="LCG175"/>
      <c r="LCH175"/>
      <c r="LCI175"/>
      <c r="LCJ175"/>
      <c r="LCK175"/>
      <c r="LCL175"/>
      <c r="LCM175"/>
      <c r="LCN175"/>
      <c r="LCO175"/>
      <c r="LCP175"/>
      <c r="LCQ175"/>
      <c r="LCR175"/>
      <c r="LCS175"/>
      <c r="LCT175"/>
      <c r="LCU175"/>
      <c r="LCV175"/>
      <c r="LCW175"/>
      <c r="LCX175"/>
      <c r="LCY175"/>
      <c r="LCZ175"/>
      <c r="LDA175"/>
      <c r="LDB175"/>
      <c r="LDC175"/>
      <c r="LDD175"/>
      <c r="LDE175"/>
      <c r="LDF175"/>
      <c r="LDG175"/>
      <c r="LDH175"/>
      <c r="LDI175"/>
      <c r="LDJ175"/>
      <c r="LDK175"/>
      <c r="LDL175"/>
      <c r="LDM175"/>
      <c r="LDN175"/>
      <c r="LDO175"/>
      <c r="LDP175"/>
      <c r="LDQ175"/>
      <c r="LDR175"/>
      <c r="LDS175"/>
      <c r="LDT175"/>
      <c r="LDU175"/>
      <c r="LDV175"/>
      <c r="LDW175"/>
      <c r="LDX175"/>
      <c r="LDY175"/>
      <c r="LDZ175"/>
      <c r="LEA175"/>
      <c r="LEB175"/>
      <c r="LEC175"/>
      <c r="LED175"/>
      <c r="LEE175"/>
      <c r="LEF175"/>
      <c r="LEG175"/>
      <c r="LEH175"/>
      <c r="LEI175"/>
      <c r="LEJ175"/>
      <c r="LEK175"/>
      <c r="LEL175"/>
      <c r="LEM175"/>
      <c r="LEN175"/>
      <c r="LEO175"/>
      <c r="LEP175"/>
      <c r="LEQ175"/>
      <c r="LER175"/>
      <c r="LES175"/>
      <c r="LET175"/>
      <c r="LEU175"/>
      <c r="LEV175"/>
      <c r="LEW175"/>
      <c r="LEX175"/>
      <c r="LEY175"/>
      <c r="LEZ175"/>
      <c r="LFA175"/>
      <c r="LFB175"/>
      <c r="LFC175"/>
      <c r="LFD175"/>
      <c r="LFE175"/>
      <c r="LFF175"/>
      <c r="LFG175"/>
      <c r="LFH175"/>
      <c r="LFI175"/>
      <c r="LFJ175"/>
      <c r="LFK175"/>
      <c r="LFL175"/>
      <c r="LFM175"/>
      <c r="LFN175"/>
      <c r="LFO175"/>
      <c r="LFP175"/>
      <c r="LFQ175"/>
      <c r="LFR175"/>
      <c r="LFS175"/>
      <c r="LFT175"/>
      <c r="LFU175"/>
      <c r="LFV175"/>
      <c r="LFW175"/>
      <c r="LFX175"/>
      <c r="LFY175"/>
      <c r="LFZ175"/>
      <c r="LGA175"/>
      <c r="LGB175"/>
      <c r="LGC175"/>
      <c r="LGD175"/>
      <c r="LGE175"/>
      <c r="LGF175"/>
      <c r="LGG175"/>
      <c r="LGH175"/>
      <c r="LGI175"/>
      <c r="LGJ175"/>
      <c r="LGK175"/>
      <c r="LGL175"/>
      <c r="LGM175"/>
      <c r="LGN175"/>
      <c r="LGO175"/>
      <c r="LGP175"/>
      <c r="LGQ175"/>
      <c r="LGR175"/>
      <c r="LGS175"/>
      <c r="LGT175"/>
      <c r="LGU175"/>
      <c r="LGV175"/>
      <c r="LGW175"/>
      <c r="LGX175"/>
      <c r="LGY175"/>
      <c r="LGZ175"/>
      <c r="LHA175"/>
      <c r="LHB175"/>
      <c r="LHC175"/>
      <c r="LHD175"/>
      <c r="LHE175"/>
      <c r="LHF175"/>
      <c r="LHG175"/>
      <c r="LHH175"/>
      <c r="LHI175"/>
      <c r="LHJ175"/>
      <c r="LHK175"/>
      <c r="LHL175"/>
      <c r="LHM175"/>
      <c r="LHN175"/>
      <c r="LHO175"/>
      <c r="LHP175"/>
      <c r="LHQ175"/>
      <c r="LHR175"/>
      <c r="LHS175"/>
      <c r="LHT175"/>
      <c r="LHU175"/>
      <c r="LHV175"/>
      <c r="LHW175"/>
      <c r="LHX175"/>
      <c r="LHY175"/>
      <c r="LHZ175"/>
      <c r="LIA175"/>
      <c r="LIB175"/>
      <c r="LIC175"/>
      <c r="LID175"/>
      <c r="LIE175"/>
      <c r="LIF175"/>
      <c r="LIG175"/>
      <c r="LIH175"/>
      <c r="LII175"/>
      <c r="LIJ175"/>
      <c r="LIK175"/>
      <c r="LIL175"/>
      <c r="LIM175"/>
      <c r="LIN175"/>
      <c r="LIO175"/>
      <c r="LIP175"/>
      <c r="LIQ175"/>
      <c r="LIR175"/>
      <c r="LIS175"/>
      <c r="LIT175"/>
      <c r="LIU175"/>
      <c r="LIV175"/>
      <c r="LIW175"/>
      <c r="LIX175"/>
      <c r="LIY175"/>
      <c r="LIZ175"/>
      <c r="LJA175"/>
      <c r="LJB175"/>
      <c r="LJC175"/>
      <c r="LJD175"/>
      <c r="LJE175"/>
      <c r="LJF175"/>
      <c r="LJG175"/>
      <c r="LJH175"/>
      <c r="LJI175"/>
      <c r="LJJ175"/>
      <c r="LJK175"/>
      <c r="LJL175"/>
      <c r="LJM175"/>
      <c r="LJN175"/>
      <c r="LJO175"/>
      <c r="LJP175"/>
      <c r="LJQ175"/>
      <c r="LJR175"/>
      <c r="LJS175"/>
      <c r="LJT175"/>
      <c r="LJU175"/>
      <c r="LJV175"/>
      <c r="LJW175"/>
      <c r="LJX175"/>
      <c r="LJY175"/>
      <c r="LJZ175"/>
      <c r="LKA175"/>
      <c r="LKB175"/>
      <c r="LKC175"/>
      <c r="LKD175"/>
      <c r="LKE175"/>
      <c r="LKF175"/>
      <c r="LKG175"/>
      <c r="LKH175"/>
      <c r="LKI175"/>
      <c r="LKJ175"/>
      <c r="LKK175"/>
      <c r="LKL175"/>
      <c r="LKM175"/>
      <c r="LKN175"/>
      <c r="LKO175"/>
      <c r="LKP175"/>
      <c r="LKQ175"/>
      <c r="LKR175"/>
      <c r="LKS175"/>
      <c r="LKT175"/>
      <c r="LKU175"/>
      <c r="LKV175"/>
      <c r="LKW175"/>
      <c r="LKX175"/>
      <c r="LKY175"/>
      <c r="LKZ175"/>
      <c r="LLA175"/>
      <c r="LLB175"/>
      <c r="LLC175"/>
      <c r="LLD175"/>
      <c r="LLE175"/>
      <c r="LLF175"/>
      <c r="LLG175"/>
      <c r="LLH175"/>
      <c r="LLI175"/>
      <c r="LLJ175"/>
      <c r="LLK175"/>
      <c r="LLL175"/>
      <c r="LLM175"/>
      <c r="LLN175"/>
      <c r="LLO175"/>
      <c r="LLP175"/>
      <c r="LLQ175"/>
      <c r="LLR175"/>
      <c r="LLS175"/>
      <c r="LLT175"/>
      <c r="LLU175"/>
      <c r="LLV175"/>
      <c r="LLW175"/>
      <c r="LLX175"/>
      <c r="LLY175"/>
      <c r="LLZ175"/>
      <c r="LMA175"/>
      <c r="LMB175"/>
      <c r="LMC175"/>
      <c r="LMD175"/>
      <c r="LME175"/>
      <c r="LMF175"/>
      <c r="LMG175"/>
      <c r="LMH175"/>
      <c r="LMI175"/>
      <c r="LMJ175"/>
      <c r="LMK175"/>
      <c r="LML175"/>
      <c r="LMM175"/>
      <c r="LMN175"/>
      <c r="LMO175"/>
      <c r="LMP175"/>
      <c r="LMQ175"/>
      <c r="LMR175"/>
      <c r="LMS175"/>
      <c r="LMT175"/>
      <c r="LMU175"/>
      <c r="LMV175"/>
      <c r="LMW175"/>
      <c r="LMX175"/>
      <c r="LMY175"/>
      <c r="LMZ175"/>
      <c r="LNA175"/>
      <c r="LNB175"/>
      <c r="LNC175"/>
      <c r="LND175"/>
      <c r="LNE175"/>
      <c r="LNF175"/>
      <c r="LNG175"/>
      <c r="LNH175"/>
      <c r="LNI175"/>
      <c r="LNJ175"/>
      <c r="LNK175"/>
      <c r="LNL175"/>
      <c r="LNM175"/>
      <c r="LNN175"/>
      <c r="LNO175"/>
      <c r="LNP175"/>
      <c r="LNQ175"/>
      <c r="LNR175"/>
      <c r="LNS175"/>
      <c r="LNT175"/>
      <c r="LNU175"/>
      <c r="LNV175"/>
      <c r="LNW175"/>
      <c r="LNX175"/>
      <c r="LNY175"/>
      <c r="LNZ175"/>
      <c r="LOA175"/>
      <c r="LOB175"/>
      <c r="LOC175"/>
      <c r="LOD175"/>
      <c r="LOE175"/>
      <c r="LOF175"/>
      <c r="LOG175"/>
      <c r="LOH175"/>
      <c r="LOI175"/>
      <c r="LOJ175"/>
      <c r="LOK175"/>
      <c r="LOL175"/>
      <c r="LOM175"/>
      <c r="LON175"/>
      <c r="LOO175"/>
      <c r="LOP175"/>
      <c r="LOQ175"/>
      <c r="LOR175"/>
      <c r="LOS175"/>
      <c r="LOT175"/>
      <c r="LOU175"/>
      <c r="LOV175"/>
      <c r="LOW175"/>
      <c r="LOX175"/>
      <c r="LOY175"/>
      <c r="LOZ175"/>
      <c r="LPA175"/>
      <c r="LPB175"/>
      <c r="LPC175"/>
      <c r="LPD175"/>
      <c r="LPE175"/>
      <c r="LPF175"/>
      <c r="LPG175"/>
      <c r="LPH175"/>
      <c r="LPI175"/>
      <c r="LPJ175"/>
      <c r="LPK175"/>
      <c r="LPL175"/>
      <c r="LPM175"/>
      <c r="LPN175"/>
      <c r="LPO175"/>
      <c r="LPP175"/>
      <c r="LPQ175"/>
      <c r="LPR175"/>
      <c r="LPS175"/>
      <c r="LPT175"/>
      <c r="LPU175"/>
      <c r="LPV175"/>
      <c r="LPW175"/>
      <c r="LPX175"/>
      <c r="LPY175"/>
      <c r="LPZ175"/>
      <c r="LQA175"/>
      <c r="LQB175"/>
      <c r="LQC175"/>
      <c r="LQD175"/>
      <c r="LQE175"/>
      <c r="LQF175"/>
      <c r="LQG175"/>
      <c r="LQH175"/>
      <c r="LQI175"/>
      <c r="LQJ175"/>
      <c r="LQK175"/>
      <c r="LQL175"/>
      <c r="LQM175"/>
      <c r="LQN175"/>
      <c r="LQO175"/>
      <c r="LQP175"/>
      <c r="LQQ175"/>
      <c r="LQR175"/>
      <c r="LQS175"/>
      <c r="LQT175"/>
      <c r="LQU175"/>
      <c r="LQV175"/>
      <c r="LQW175"/>
      <c r="LQX175"/>
      <c r="LQY175"/>
      <c r="LQZ175"/>
      <c r="LRA175"/>
      <c r="LRB175"/>
      <c r="LRC175"/>
      <c r="LRD175"/>
      <c r="LRE175"/>
      <c r="LRF175"/>
      <c r="LRG175"/>
      <c r="LRH175"/>
      <c r="LRI175"/>
      <c r="LRJ175"/>
      <c r="LRK175"/>
      <c r="LRL175"/>
      <c r="LRM175"/>
      <c r="LRN175"/>
      <c r="LRO175"/>
      <c r="LRP175"/>
      <c r="LRQ175"/>
      <c r="LRR175"/>
      <c r="LRS175"/>
      <c r="LRT175"/>
      <c r="LRU175"/>
      <c r="LRV175"/>
      <c r="LRW175"/>
      <c r="LRX175"/>
      <c r="LRY175"/>
      <c r="LRZ175"/>
      <c r="LSA175"/>
      <c r="LSB175"/>
      <c r="LSC175"/>
      <c r="LSD175"/>
      <c r="LSE175"/>
      <c r="LSF175"/>
      <c r="LSG175"/>
      <c r="LSH175"/>
      <c r="LSI175"/>
      <c r="LSJ175"/>
      <c r="LSK175"/>
      <c r="LSL175"/>
      <c r="LSM175"/>
      <c r="LSN175"/>
      <c r="LSO175"/>
      <c r="LSP175"/>
      <c r="LSQ175"/>
      <c r="LSR175"/>
      <c r="LSS175"/>
      <c r="LST175"/>
      <c r="LSU175"/>
      <c r="LSV175"/>
      <c r="LSW175"/>
      <c r="LSX175"/>
      <c r="LSY175"/>
      <c r="LSZ175"/>
      <c r="LTA175"/>
      <c r="LTB175"/>
      <c r="LTC175"/>
      <c r="LTD175"/>
      <c r="LTE175"/>
      <c r="LTF175"/>
      <c r="LTG175"/>
      <c r="LTH175"/>
      <c r="LTI175"/>
      <c r="LTJ175"/>
      <c r="LTK175"/>
      <c r="LTL175"/>
      <c r="LTM175"/>
      <c r="LTN175"/>
      <c r="LTO175"/>
      <c r="LTP175"/>
      <c r="LTQ175"/>
      <c r="LTR175"/>
      <c r="LTS175"/>
      <c r="LTT175"/>
      <c r="LTU175"/>
      <c r="LTV175"/>
      <c r="LTW175"/>
      <c r="LTX175"/>
      <c r="LTY175"/>
      <c r="LTZ175"/>
      <c r="LUA175"/>
      <c r="LUB175"/>
      <c r="LUC175"/>
      <c r="LUD175"/>
      <c r="LUE175"/>
      <c r="LUF175"/>
      <c r="LUG175"/>
      <c r="LUH175"/>
      <c r="LUI175"/>
      <c r="LUJ175"/>
      <c r="LUK175"/>
      <c r="LUL175"/>
      <c r="LUM175"/>
      <c r="LUN175"/>
      <c r="LUO175"/>
      <c r="LUP175"/>
      <c r="LUQ175"/>
      <c r="LUR175"/>
      <c r="LUS175"/>
      <c r="LUT175"/>
      <c r="LUU175"/>
      <c r="LUV175"/>
      <c r="LUW175"/>
      <c r="LUX175"/>
      <c r="LUY175"/>
      <c r="LUZ175"/>
      <c r="LVA175"/>
      <c r="LVB175"/>
      <c r="LVC175"/>
      <c r="LVD175"/>
      <c r="LVE175"/>
      <c r="LVF175"/>
      <c r="LVG175"/>
      <c r="LVH175"/>
      <c r="LVI175"/>
      <c r="LVJ175"/>
      <c r="LVK175"/>
      <c r="LVL175"/>
      <c r="LVM175"/>
      <c r="LVN175"/>
      <c r="LVO175"/>
      <c r="LVP175"/>
      <c r="LVQ175"/>
      <c r="LVR175"/>
      <c r="LVS175"/>
      <c r="LVT175"/>
      <c r="LVU175"/>
      <c r="LVV175"/>
      <c r="LVW175"/>
      <c r="LVX175"/>
      <c r="LVY175"/>
      <c r="LVZ175"/>
      <c r="LWA175"/>
      <c r="LWB175"/>
      <c r="LWC175"/>
      <c r="LWD175"/>
      <c r="LWE175"/>
      <c r="LWF175"/>
      <c r="LWG175"/>
      <c r="LWH175"/>
      <c r="LWI175"/>
      <c r="LWJ175"/>
      <c r="LWK175"/>
      <c r="LWL175"/>
      <c r="LWM175"/>
      <c r="LWN175"/>
      <c r="LWO175"/>
      <c r="LWP175"/>
      <c r="LWQ175"/>
      <c r="LWR175"/>
      <c r="LWS175"/>
      <c r="LWT175"/>
      <c r="LWU175"/>
      <c r="LWV175"/>
      <c r="LWW175"/>
      <c r="LWX175"/>
      <c r="LWY175"/>
      <c r="LWZ175"/>
      <c r="LXA175"/>
      <c r="LXB175"/>
      <c r="LXC175"/>
      <c r="LXD175"/>
      <c r="LXE175"/>
      <c r="LXF175"/>
      <c r="LXG175"/>
      <c r="LXH175"/>
      <c r="LXI175"/>
      <c r="LXJ175"/>
      <c r="LXK175"/>
      <c r="LXL175"/>
      <c r="LXM175"/>
      <c r="LXN175"/>
      <c r="LXO175"/>
      <c r="LXP175"/>
      <c r="LXQ175"/>
      <c r="LXR175"/>
      <c r="LXS175"/>
      <c r="LXT175"/>
      <c r="LXU175"/>
      <c r="LXV175"/>
      <c r="LXW175"/>
      <c r="LXX175"/>
      <c r="LXY175"/>
      <c r="LXZ175"/>
      <c r="LYA175"/>
      <c r="LYB175"/>
      <c r="LYC175"/>
      <c r="LYD175"/>
      <c r="LYE175"/>
      <c r="LYF175"/>
      <c r="LYG175"/>
      <c r="LYH175"/>
      <c r="LYI175"/>
      <c r="LYJ175"/>
      <c r="LYK175"/>
      <c r="LYL175"/>
      <c r="LYM175"/>
      <c r="LYN175"/>
      <c r="LYO175"/>
      <c r="LYP175"/>
      <c r="LYQ175"/>
      <c r="LYR175"/>
      <c r="LYS175"/>
      <c r="LYT175"/>
      <c r="LYU175"/>
      <c r="LYV175"/>
      <c r="LYW175"/>
      <c r="LYX175"/>
      <c r="LYY175"/>
      <c r="LYZ175"/>
      <c r="LZA175"/>
      <c r="LZB175"/>
      <c r="LZC175"/>
      <c r="LZD175"/>
      <c r="LZE175"/>
      <c r="LZF175"/>
      <c r="LZG175"/>
      <c r="LZH175"/>
      <c r="LZI175"/>
      <c r="LZJ175"/>
      <c r="LZK175"/>
      <c r="LZL175"/>
      <c r="LZM175"/>
      <c r="LZN175"/>
      <c r="LZO175"/>
      <c r="LZP175"/>
      <c r="LZQ175"/>
      <c r="LZR175"/>
      <c r="LZS175"/>
      <c r="LZT175"/>
      <c r="LZU175"/>
      <c r="LZV175"/>
      <c r="LZW175"/>
      <c r="LZX175"/>
      <c r="LZY175"/>
      <c r="LZZ175"/>
      <c r="MAA175"/>
      <c r="MAB175"/>
      <c r="MAC175"/>
      <c r="MAD175"/>
      <c r="MAE175"/>
      <c r="MAF175"/>
      <c r="MAG175"/>
      <c r="MAH175"/>
      <c r="MAI175"/>
      <c r="MAJ175"/>
      <c r="MAK175"/>
      <c r="MAL175"/>
      <c r="MAM175"/>
      <c r="MAN175"/>
      <c r="MAO175"/>
      <c r="MAP175"/>
      <c r="MAQ175"/>
      <c r="MAR175"/>
      <c r="MAS175"/>
      <c r="MAT175"/>
      <c r="MAU175"/>
      <c r="MAV175"/>
      <c r="MAW175"/>
      <c r="MAX175"/>
      <c r="MAY175"/>
      <c r="MAZ175"/>
      <c r="MBA175"/>
      <c r="MBB175"/>
      <c r="MBC175"/>
      <c r="MBD175"/>
      <c r="MBE175"/>
      <c r="MBF175"/>
      <c r="MBG175"/>
      <c r="MBH175"/>
      <c r="MBI175"/>
      <c r="MBJ175"/>
      <c r="MBK175"/>
      <c r="MBL175"/>
      <c r="MBM175"/>
      <c r="MBN175"/>
      <c r="MBO175"/>
      <c r="MBP175"/>
      <c r="MBQ175"/>
      <c r="MBR175"/>
      <c r="MBS175"/>
      <c r="MBT175"/>
      <c r="MBU175"/>
      <c r="MBV175"/>
      <c r="MBW175"/>
      <c r="MBX175"/>
      <c r="MBY175"/>
      <c r="MBZ175"/>
      <c r="MCA175"/>
      <c r="MCB175"/>
      <c r="MCC175"/>
      <c r="MCD175"/>
      <c r="MCE175"/>
      <c r="MCF175"/>
      <c r="MCG175"/>
      <c r="MCH175"/>
      <c r="MCI175"/>
      <c r="MCJ175"/>
      <c r="MCK175"/>
      <c r="MCL175"/>
      <c r="MCM175"/>
      <c r="MCN175"/>
      <c r="MCO175"/>
      <c r="MCP175"/>
      <c r="MCQ175"/>
      <c r="MCR175"/>
      <c r="MCS175"/>
      <c r="MCT175"/>
      <c r="MCU175"/>
      <c r="MCV175"/>
      <c r="MCW175"/>
      <c r="MCX175"/>
      <c r="MCY175"/>
      <c r="MCZ175"/>
      <c r="MDA175"/>
      <c r="MDB175"/>
      <c r="MDC175"/>
      <c r="MDD175"/>
      <c r="MDE175"/>
      <c r="MDF175"/>
      <c r="MDG175"/>
      <c r="MDH175"/>
      <c r="MDI175"/>
      <c r="MDJ175"/>
      <c r="MDK175"/>
      <c r="MDL175"/>
      <c r="MDM175"/>
      <c r="MDN175"/>
      <c r="MDO175"/>
      <c r="MDP175"/>
      <c r="MDQ175"/>
      <c r="MDR175"/>
      <c r="MDS175"/>
      <c r="MDT175"/>
      <c r="MDU175"/>
      <c r="MDV175"/>
      <c r="MDW175"/>
      <c r="MDX175"/>
      <c r="MDY175"/>
      <c r="MDZ175"/>
      <c r="MEA175"/>
      <c r="MEB175"/>
      <c r="MEC175"/>
      <c r="MED175"/>
      <c r="MEE175"/>
      <c r="MEF175"/>
      <c r="MEG175"/>
      <c r="MEH175"/>
      <c r="MEI175"/>
      <c r="MEJ175"/>
      <c r="MEK175"/>
      <c r="MEL175"/>
      <c r="MEM175"/>
      <c r="MEN175"/>
      <c r="MEO175"/>
      <c r="MEP175"/>
      <c r="MEQ175"/>
      <c r="MER175"/>
      <c r="MES175"/>
      <c r="MET175"/>
      <c r="MEU175"/>
      <c r="MEV175"/>
      <c r="MEW175"/>
      <c r="MEX175"/>
      <c r="MEY175"/>
      <c r="MEZ175"/>
      <c r="MFA175"/>
      <c r="MFB175"/>
      <c r="MFC175"/>
      <c r="MFD175"/>
      <c r="MFE175"/>
      <c r="MFF175"/>
      <c r="MFG175"/>
      <c r="MFH175"/>
      <c r="MFI175"/>
      <c r="MFJ175"/>
      <c r="MFK175"/>
      <c r="MFL175"/>
      <c r="MFM175"/>
      <c r="MFN175"/>
      <c r="MFO175"/>
      <c r="MFP175"/>
      <c r="MFQ175"/>
      <c r="MFR175"/>
      <c r="MFS175"/>
      <c r="MFT175"/>
      <c r="MFU175"/>
      <c r="MFV175"/>
      <c r="MFW175"/>
      <c r="MFX175"/>
      <c r="MFY175"/>
      <c r="MFZ175"/>
      <c r="MGA175"/>
      <c r="MGB175"/>
      <c r="MGC175"/>
      <c r="MGD175"/>
      <c r="MGE175"/>
      <c r="MGF175"/>
      <c r="MGG175"/>
      <c r="MGH175"/>
      <c r="MGI175"/>
      <c r="MGJ175"/>
      <c r="MGK175"/>
      <c r="MGL175"/>
      <c r="MGM175"/>
      <c r="MGN175"/>
      <c r="MGO175"/>
      <c r="MGP175"/>
      <c r="MGQ175"/>
      <c r="MGR175"/>
      <c r="MGS175"/>
      <c r="MGT175"/>
      <c r="MGU175"/>
      <c r="MGV175"/>
      <c r="MGW175"/>
      <c r="MGX175"/>
      <c r="MGY175"/>
      <c r="MGZ175"/>
      <c r="MHA175"/>
      <c r="MHB175"/>
      <c r="MHC175"/>
      <c r="MHD175"/>
      <c r="MHE175"/>
      <c r="MHF175"/>
      <c r="MHG175"/>
      <c r="MHH175"/>
      <c r="MHI175"/>
      <c r="MHJ175"/>
      <c r="MHK175"/>
      <c r="MHL175"/>
      <c r="MHM175"/>
      <c r="MHN175"/>
      <c r="MHO175"/>
      <c r="MHP175"/>
      <c r="MHQ175"/>
      <c r="MHR175"/>
      <c r="MHS175"/>
      <c r="MHT175"/>
      <c r="MHU175"/>
      <c r="MHV175"/>
      <c r="MHW175"/>
      <c r="MHX175"/>
      <c r="MHY175"/>
      <c r="MHZ175"/>
      <c r="MIA175"/>
      <c r="MIB175"/>
      <c r="MIC175"/>
      <c r="MID175"/>
      <c r="MIE175"/>
      <c r="MIF175"/>
      <c r="MIG175"/>
      <c r="MIH175"/>
      <c r="MII175"/>
      <c r="MIJ175"/>
      <c r="MIK175"/>
      <c r="MIL175"/>
      <c r="MIM175"/>
      <c r="MIN175"/>
      <c r="MIO175"/>
      <c r="MIP175"/>
      <c r="MIQ175"/>
      <c r="MIR175"/>
      <c r="MIS175"/>
      <c r="MIT175"/>
      <c r="MIU175"/>
      <c r="MIV175"/>
      <c r="MIW175"/>
      <c r="MIX175"/>
      <c r="MIY175"/>
      <c r="MIZ175"/>
      <c r="MJA175"/>
      <c r="MJB175"/>
      <c r="MJC175"/>
      <c r="MJD175"/>
      <c r="MJE175"/>
      <c r="MJF175"/>
      <c r="MJG175"/>
      <c r="MJH175"/>
      <c r="MJI175"/>
      <c r="MJJ175"/>
      <c r="MJK175"/>
      <c r="MJL175"/>
      <c r="MJM175"/>
      <c r="MJN175"/>
      <c r="MJO175"/>
      <c r="MJP175"/>
      <c r="MJQ175"/>
      <c r="MJR175"/>
      <c r="MJS175"/>
      <c r="MJT175"/>
      <c r="MJU175"/>
      <c r="MJV175"/>
      <c r="MJW175"/>
      <c r="MJX175"/>
      <c r="MJY175"/>
      <c r="MJZ175"/>
      <c r="MKA175"/>
      <c r="MKB175"/>
      <c r="MKC175"/>
      <c r="MKD175"/>
      <c r="MKE175"/>
      <c r="MKF175"/>
      <c r="MKG175"/>
      <c r="MKH175"/>
      <c r="MKI175"/>
      <c r="MKJ175"/>
      <c r="MKK175"/>
      <c r="MKL175"/>
      <c r="MKM175"/>
      <c r="MKN175"/>
      <c r="MKO175"/>
      <c r="MKP175"/>
      <c r="MKQ175"/>
      <c r="MKR175"/>
      <c r="MKS175"/>
      <c r="MKT175"/>
      <c r="MKU175"/>
      <c r="MKV175"/>
      <c r="MKW175"/>
      <c r="MKX175"/>
      <c r="MKY175"/>
      <c r="MKZ175"/>
      <c r="MLA175"/>
      <c r="MLB175"/>
      <c r="MLC175"/>
      <c r="MLD175"/>
      <c r="MLE175"/>
      <c r="MLF175"/>
      <c r="MLG175"/>
      <c r="MLH175"/>
      <c r="MLI175"/>
      <c r="MLJ175"/>
      <c r="MLK175"/>
      <c r="MLL175"/>
      <c r="MLM175"/>
      <c r="MLN175"/>
      <c r="MLO175"/>
      <c r="MLP175"/>
      <c r="MLQ175"/>
      <c r="MLR175"/>
      <c r="MLS175"/>
      <c r="MLT175"/>
      <c r="MLU175"/>
      <c r="MLV175"/>
      <c r="MLW175"/>
      <c r="MLX175"/>
      <c r="MLY175"/>
      <c r="MLZ175"/>
      <c r="MMA175"/>
      <c r="MMB175"/>
      <c r="MMC175"/>
      <c r="MMD175"/>
      <c r="MME175"/>
      <c r="MMF175"/>
      <c r="MMG175"/>
      <c r="MMH175"/>
      <c r="MMI175"/>
      <c r="MMJ175"/>
      <c r="MMK175"/>
      <c r="MML175"/>
      <c r="MMM175"/>
      <c r="MMN175"/>
      <c r="MMO175"/>
      <c r="MMP175"/>
      <c r="MMQ175"/>
      <c r="MMR175"/>
      <c r="MMS175"/>
      <c r="MMT175"/>
      <c r="MMU175"/>
      <c r="MMV175"/>
      <c r="MMW175"/>
      <c r="MMX175"/>
      <c r="MMY175"/>
      <c r="MMZ175"/>
      <c r="MNA175"/>
      <c r="MNB175"/>
      <c r="MNC175"/>
      <c r="MND175"/>
      <c r="MNE175"/>
      <c r="MNF175"/>
      <c r="MNG175"/>
      <c r="MNH175"/>
      <c r="MNI175"/>
      <c r="MNJ175"/>
      <c r="MNK175"/>
      <c r="MNL175"/>
      <c r="MNM175"/>
      <c r="MNN175"/>
      <c r="MNO175"/>
      <c r="MNP175"/>
      <c r="MNQ175"/>
      <c r="MNR175"/>
      <c r="MNS175"/>
      <c r="MNT175"/>
      <c r="MNU175"/>
      <c r="MNV175"/>
      <c r="MNW175"/>
      <c r="MNX175"/>
      <c r="MNY175"/>
      <c r="MNZ175"/>
      <c r="MOA175"/>
      <c r="MOB175"/>
      <c r="MOC175"/>
      <c r="MOD175"/>
      <c r="MOE175"/>
      <c r="MOF175"/>
      <c r="MOG175"/>
      <c r="MOH175"/>
      <c r="MOI175"/>
      <c r="MOJ175"/>
      <c r="MOK175"/>
      <c r="MOL175"/>
      <c r="MOM175"/>
      <c r="MON175"/>
      <c r="MOO175"/>
      <c r="MOP175"/>
      <c r="MOQ175"/>
      <c r="MOR175"/>
      <c r="MOS175"/>
      <c r="MOT175"/>
      <c r="MOU175"/>
      <c r="MOV175"/>
      <c r="MOW175"/>
      <c r="MOX175"/>
      <c r="MOY175"/>
      <c r="MOZ175"/>
      <c r="MPA175"/>
      <c r="MPB175"/>
      <c r="MPC175"/>
      <c r="MPD175"/>
      <c r="MPE175"/>
      <c r="MPF175"/>
      <c r="MPG175"/>
      <c r="MPH175"/>
      <c r="MPI175"/>
      <c r="MPJ175"/>
      <c r="MPK175"/>
      <c r="MPL175"/>
      <c r="MPM175"/>
      <c r="MPN175"/>
      <c r="MPO175"/>
      <c r="MPP175"/>
      <c r="MPQ175"/>
      <c r="MPR175"/>
      <c r="MPS175"/>
      <c r="MPT175"/>
      <c r="MPU175"/>
      <c r="MPV175"/>
      <c r="MPW175"/>
      <c r="MPX175"/>
      <c r="MPY175"/>
      <c r="MPZ175"/>
      <c r="MQA175"/>
      <c r="MQB175"/>
      <c r="MQC175"/>
      <c r="MQD175"/>
      <c r="MQE175"/>
      <c r="MQF175"/>
      <c r="MQG175"/>
      <c r="MQH175"/>
      <c r="MQI175"/>
      <c r="MQJ175"/>
      <c r="MQK175"/>
      <c r="MQL175"/>
      <c r="MQM175"/>
      <c r="MQN175"/>
      <c r="MQO175"/>
      <c r="MQP175"/>
      <c r="MQQ175"/>
      <c r="MQR175"/>
      <c r="MQS175"/>
      <c r="MQT175"/>
      <c r="MQU175"/>
      <c r="MQV175"/>
      <c r="MQW175"/>
      <c r="MQX175"/>
      <c r="MQY175"/>
      <c r="MQZ175"/>
      <c r="MRA175"/>
      <c r="MRB175"/>
      <c r="MRC175"/>
      <c r="MRD175"/>
      <c r="MRE175"/>
      <c r="MRF175"/>
      <c r="MRG175"/>
      <c r="MRH175"/>
      <c r="MRI175"/>
      <c r="MRJ175"/>
      <c r="MRK175"/>
      <c r="MRL175"/>
      <c r="MRM175"/>
      <c r="MRN175"/>
      <c r="MRO175"/>
      <c r="MRP175"/>
      <c r="MRQ175"/>
      <c r="MRR175"/>
      <c r="MRS175"/>
      <c r="MRT175"/>
      <c r="MRU175"/>
      <c r="MRV175"/>
      <c r="MRW175"/>
      <c r="MRX175"/>
      <c r="MRY175"/>
      <c r="MRZ175"/>
      <c r="MSA175"/>
      <c r="MSB175"/>
      <c r="MSC175"/>
      <c r="MSD175"/>
      <c r="MSE175"/>
      <c r="MSF175"/>
      <c r="MSG175"/>
      <c r="MSH175"/>
      <c r="MSI175"/>
      <c r="MSJ175"/>
      <c r="MSK175"/>
      <c r="MSL175"/>
      <c r="MSM175"/>
      <c r="MSN175"/>
      <c r="MSO175"/>
      <c r="MSP175"/>
      <c r="MSQ175"/>
      <c r="MSR175"/>
      <c r="MSS175"/>
      <c r="MST175"/>
      <c r="MSU175"/>
      <c r="MSV175"/>
      <c r="MSW175"/>
      <c r="MSX175"/>
      <c r="MSY175"/>
      <c r="MSZ175"/>
      <c r="MTA175"/>
      <c r="MTB175"/>
      <c r="MTC175"/>
      <c r="MTD175"/>
      <c r="MTE175"/>
      <c r="MTF175"/>
      <c r="MTG175"/>
      <c r="MTH175"/>
      <c r="MTI175"/>
      <c r="MTJ175"/>
      <c r="MTK175"/>
      <c r="MTL175"/>
      <c r="MTM175"/>
      <c r="MTN175"/>
      <c r="MTO175"/>
      <c r="MTP175"/>
      <c r="MTQ175"/>
      <c r="MTR175"/>
      <c r="MTS175"/>
      <c r="MTT175"/>
      <c r="MTU175"/>
      <c r="MTV175"/>
      <c r="MTW175"/>
      <c r="MTX175"/>
      <c r="MTY175"/>
      <c r="MTZ175"/>
      <c r="MUA175"/>
      <c r="MUB175"/>
      <c r="MUC175"/>
      <c r="MUD175"/>
      <c r="MUE175"/>
      <c r="MUF175"/>
      <c r="MUG175"/>
      <c r="MUH175"/>
      <c r="MUI175"/>
      <c r="MUJ175"/>
      <c r="MUK175"/>
      <c r="MUL175"/>
      <c r="MUM175"/>
      <c r="MUN175"/>
      <c r="MUO175"/>
      <c r="MUP175"/>
      <c r="MUQ175"/>
      <c r="MUR175"/>
      <c r="MUS175"/>
      <c r="MUT175"/>
      <c r="MUU175"/>
      <c r="MUV175"/>
      <c r="MUW175"/>
      <c r="MUX175"/>
      <c r="MUY175"/>
      <c r="MUZ175"/>
      <c r="MVA175"/>
      <c r="MVB175"/>
      <c r="MVC175"/>
      <c r="MVD175"/>
      <c r="MVE175"/>
      <c r="MVF175"/>
      <c r="MVG175"/>
      <c r="MVH175"/>
      <c r="MVI175"/>
      <c r="MVJ175"/>
      <c r="MVK175"/>
      <c r="MVL175"/>
      <c r="MVM175"/>
      <c r="MVN175"/>
      <c r="MVO175"/>
      <c r="MVP175"/>
      <c r="MVQ175"/>
      <c r="MVR175"/>
      <c r="MVS175"/>
      <c r="MVT175"/>
      <c r="MVU175"/>
      <c r="MVV175"/>
      <c r="MVW175"/>
      <c r="MVX175"/>
      <c r="MVY175"/>
      <c r="MVZ175"/>
      <c r="MWA175"/>
      <c r="MWB175"/>
      <c r="MWC175"/>
      <c r="MWD175"/>
      <c r="MWE175"/>
      <c r="MWF175"/>
      <c r="MWG175"/>
      <c r="MWH175"/>
      <c r="MWI175"/>
      <c r="MWJ175"/>
      <c r="MWK175"/>
      <c r="MWL175"/>
      <c r="MWM175"/>
      <c r="MWN175"/>
      <c r="MWO175"/>
      <c r="MWP175"/>
      <c r="MWQ175"/>
      <c r="MWR175"/>
      <c r="MWS175"/>
      <c r="MWT175"/>
      <c r="MWU175"/>
      <c r="MWV175"/>
      <c r="MWW175"/>
      <c r="MWX175"/>
      <c r="MWY175"/>
      <c r="MWZ175"/>
      <c r="MXA175"/>
      <c r="MXB175"/>
      <c r="MXC175"/>
      <c r="MXD175"/>
      <c r="MXE175"/>
      <c r="MXF175"/>
      <c r="MXG175"/>
      <c r="MXH175"/>
      <c r="MXI175"/>
      <c r="MXJ175"/>
      <c r="MXK175"/>
      <c r="MXL175"/>
      <c r="MXM175"/>
      <c r="MXN175"/>
      <c r="MXO175"/>
      <c r="MXP175"/>
      <c r="MXQ175"/>
      <c r="MXR175"/>
      <c r="MXS175"/>
      <c r="MXT175"/>
      <c r="MXU175"/>
      <c r="MXV175"/>
      <c r="MXW175"/>
      <c r="MXX175"/>
      <c r="MXY175"/>
      <c r="MXZ175"/>
      <c r="MYA175"/>
      <c r="MYB175"/>
      <c r="MYC175"/>
      <c r="MYD175"/>
      <c r="MYE175"/>
      <c r="MYF175"/>
      <c r="MYG175"/>
      <c r="MYH175"/>
      <c r="MYI175"/>
      <c r="MYJ175"/>
      <c r="MYK175"/>
      <c r="MYL175"/>
      <c r="MYM175"/>
      <c r="MYN175"/>
      <c r="MYO175"/>
      <c r="MYP175"/>
      <c r="MYQ175"/>
      <c r="MYR175"/>
      <c r="MYS175"/>
      <c r="MYT175"/>
      <c r="MYU175"/>
      <c r="MYV175"/>
      <c r="MYW175"/>
      <c r="MYX175"/>
      <c r="MYY175"/>
      <c r="MYZ175"/>
      <c r="MZA175"/>
      <c r="MZB175"/>
      <c r="MZC175"/>
      <c r="MZD175"/>
      <c r="MZE175"/>
      <c r="MZF175"/>
      <c r="MZG175"/>
      <c r="MZH175"/>
      <c r="MZI175"/>
      <c r="MZJ175"/>
      <c r="MZK175"/>
      <c r="MZL175"/>
      <c r="MZM175"/>
      <c r="MZN175"/>
      <c r="MZO175"/>
      <c r="MZP175"/>
      <c r="MZQ175"/>
      <c r="MZR175"/>
      <c r="MZS175"/>
      <c r="MZT175"/>
      <c r="MZU175"/>
      <c r="MZV175"/>
      <c r="MZW175"/>
      <c r="MZX175"/>
      <c r="MZY175"/>
      <c r="MZZ175"/>
      <c r="NAA175"/>
      <c r="NAB175"/>
      <c r="NAC175"/>
      <c r="NAD175"/>
      <c r="NAE175"/>
      <c r="NAF175"/>
      <c r="NAG175"/>
      <c r="NAH175"/>
      <c r="NAI175"/>
      <c r="NAJ175"/>
      <c r="NAK175"/>
      <c r="NAL175"/>
      <c r="NAM175"/>
      <c r="NAN175"/>
      <c r="NAO175"/>
      <c r="NAP175"/>
      <c r="NAQ175"/>
      <c r="NAR175"/>
      <c r="NAS175"/>
      <c r="NAT175"/>
      <c r="NAU175"/>
      <c r="NAV175"/>
      <c r="NAW175"/>
      <c r="NAX175"/>
      <c r="NAY175"/>
      <c r="NAZ175"/>
      <c r="NBA175"/>
      <c r="NBB175"/>
      <c r="NBC175"/>
      <c r="NBD175"/>
      <c r="NBE175"/>
      <c r="NBF175"/>
      <c r="NBG175"/>
      <c r="NBH175"/>
      <c r="NBI175"/>
      <c r="NBJ175"/>
      <c r="NBK175"/>
      <c r="NBL175"/>
      <c r="NBM175"/>
      <c r="NBN175"/>
      <c r="NBO175"/>
      <c r="NBP175"/>
      <c r="NBQ175"/>
      <c r="NBR175"/>
      <c r="NBS175"/>
      <c r="NBT175"/>
      <c r="NBU175"/>
      <c r="NBV175"/>
      <c r="NBW175"/>
      <c r="NBX175"/>
      <c r="NBY175"/>
      <c r="NBZ175"/>
      <c r="NCA175"/>
      <c r="NCB175"/>
      <c r="NCC175"/>
      <c r="NCD175"/>
      <c r="NCE175"/>
      <c r="NCF175"/>
      <c r="NCG175"/>
      <c r="NCH175"/>
      <c r="NCI175"/>
      <c r="NCJ175"/>
      <c r="NCK175"/>
      <c r="NCL175"/>
      <c r="NCM175"/>
      <c r="NCN175"/>
      <c r="NCO175"/>
      <c r="NCP175"/>
      <c r="NCQ175"/>
      <c r="NCR175"/>
      <c r="NCS175"/>
      <c r="NCT175"/>
      <c r="NCU175"/>
      <c r="NCV175"/>
      <c r="NCW175"/>
      <c r="NCX175"/>
      <c r="NCY175"/>
      <c r="NCZ175"/>
      <c r="NDA175"/>
      <c r="NDB175"/>
      <c r="NDC175"/>
      <c r="NDD175"/>
      <c r="NDE175"/>
      <c r="NDF175"/>
      <c r="NDG175"/>
      <c r="NDH175"/>
      <c r="NDI175"/>
      <c r="NDJ175"/>
      <c r="NDK175"/>
      <c r="NDL175"/>
      <c r="NDM175"/>
      <c r="NDN175"/>
      <c r="NDO175"/>
      <c r="NDP175"/>
      <c r="NDQ175"/>
      <c r="NDR175"/>
      <c r="NDS175"/>
      <c r="NDT175"/>
      <c r="NDU175"/>
      <c r="NDV175"/>
      <c r="NDW175"/>
      <c r="NDX175"/>
      <c r="NDY175"/>
      <c r="NDZ175"/>
      <c r="NEA175"/>
      <c r="NEB175"/>
      <c r="NEC175"/>
      <c r="NED175"/>
      <c r="NEE175"/>
      <c r="NEF175"/>
      <c r="NEG175"/>
      <c r="NEH175"/>
      <c r="NEI175"/>
      <c r="NEJ175"/>
      <c r="NEK175"/>
      <c r="NEL175"/>
      <c r="NEM175"/>
      <c r="NEN175"/>
      <c r="NEO175"/>
      <c r="NEP175"/>
      <c r="NEQ175"/>
      <c r="NER175"/>
      <c r="NES175"/>
      <c r="NET175"/>
      <c r="NEU175"/>
      <c r="NEV175"/>
      <c r="NEW175"/>
      <c r="NEX175"/>
      <c r="NEY175"/>
      <c r="NEZ175"/>
      <c r="NFA175"/>
      <c r="NFB175"/>
      <c r="NFC175"/>
      <c r="NFD175"/>
      <c r="NFE175"/>
      <c r="NFF175"/>
      <c r="NFG175"/>
      <c r="NFH175"/>
      <c r="NFI175"/>
      <c r="NFJ175"/>
      <c r="NFK175"/>
      <c r="NFL175"/>
      <c r="NFM175"/>
      <c r="NFN175"/>
      <c r="NFO175"/>
      <c r="NFP175"/>
      <c r="NFQ175"/>
      <c r="NFR175"/>
      <c r="NFS175"/>
      <c r="NFT175"/>
      <c r="NFU175"/>
      <c r="NFV175"/>
      <c r="NFW175"/>
      <c r="NFX175"/>
      <c r="NFY175"/>
      <c r="NFZ175"/>
      <c r="NGA175"/>
      <c r="NGB175"/>
      <c r="NGC175"/>
      <c r="NGD175"/>
      <c r="NGE175"/>
      <c r="NGF175"/>
      <c r="NGG175"/>
      <c r="NGH175"/>
      <c r="NGI175"/>
      <c r="NGJ175"/>
      <c r="NGK175"/>
      <c r="NGL175"/>
      <c r="NGM175"/>
      <c r="NGN175"/>
      <c r="NGO175"/>
      <c r="NGP175"/>
      <c r="NGQ175"/>
      <c r="NGR175"/>
      <c r="NGS175"/>
      <c r="NGT175"/>
      <c r="NGU175"/>
      <c r="NGV175"/>
      <c r="NGW175"/>
      <c r="NGX175"/>
      <c r="NGY175"/>
      <c r="NGZ175"/>
      <c r="NHA175"/>
      <c r="NHB175"/>
      <c r="NHC175"/>
      <c r="NHD175"/>
      <c r="NHE175"/>
      <c r="NHF175"/>
      <c r="NHG175"/>
      <c r="NHH175"/>
      <c r="NHI175"/>
      <c r="NHJ175"/>
      <c r="NHK175"/>
      <c r="NHL175"/>
      <c r="NHM175"/>
      <c r="NHN175"/>
      <c r="NHO175"/>
      <c r="NHP175"/>
      <c r="NHQ175"/>
      <c r="NHR175"/>
      <c r="NHS175"/>
      <c r="NHT175"/>
      <c r="NHU175"/>
      <c r="NHV175"/>
      <c r="NHW175"/>
      <c r="NHX175"/>
      <c r="NHY175"/>
      <c r="NHZ175"/>
      <c r="NIA175"/>
      <c r="NIB175"/>
      <c r="NIC175"/>
      <c r="NID175"/>
      <c r="NIE175"/>
      <c r="NIF175"/>
      <c r="NIG175"/>
      <c r="NIH175"/>
      <c r="NII175"/>
      <c r="NIJ175"/>
      <c r="NIK175"/>
      <c r="NIL175"/>
      <c r="NIM175"/>
      <c r="NIN175"/>
      <c r="NIO175"/>
      <c r="NIP175"/>
      <c r="NIQ175"/>
      <c r="NIR175"/>
      <c r="NIS175"/>
      <c r="NIT175"/>
      <c r="NIU175"/>
      <c r="NIV175"/>
      <c r="NIW175"/>
      <c r="NIX175"/>
      <c r="NIY175"/>
      <c r="NIZ175"/>
      <c r="NJA175"/>
      <c r="NJB175"/>
      <c r="NJC175"/>
      <c r="NJD175"/>
      <c r="NJE175"/>
      <c r="NJF175"/>
      <c r="NJG175"/>
      <c r="NJH175"/>
      <c r="NJI175"/>
      <c r="NJJ175"/>
      <c r="NJK175"/>
      <c r="NJL175"/>
      <c r="NJM175"/>
      <c r="NJN175"/>
      <c r="NJO175"/>
      <c r="NJP175"/>
      <c r="NJQ175"/>
      <c r="NJR175"/>
      <c r="NJS175"/>
      <c r="NJT175"/>
      <c r="NJU175"/>
      <c r="NJV175"/>
      <c r="NJW175"/>
      <c r="NJX175"/>
      <c r="NJY175"/>
      <c r="NJZ175"/>
      <c r="NKA175"/>
      <c r="NKB175"/>
      <c r="NKC175"/>
      <c r="NKD175"/>
      <c r="NKE175"/>
      <c r="NKF175"/>
      <c r="NKG175"/>
      <c r="NKH175"/>
      <c r="NKI175"/>
      <c r="NKJ175"/>
      <c r="NKK175"/>
      <c r="NKL175"/>
      <c r="NKM175"/>
      <c r="NKN175"/>
      <c r="NKO175"/>
      <c r="NKP175"/>
      <c r="NKQ175"/>
      <c r="NKR175"/>
      <c r="NKS175"/>
      <c r="NKT175"/>
      <c r="NKU175"/>
      <c r="NKV175"/>
      <c r="NKW175"/>
      <c r="NKX175"/>
      <c r="NKY175"/>
      <c r="NKZ175"/>
      <c r="NLA175"/>
      <c r="NLB175"/>
      <c r="NLC175"/>
      <c r="NLD175"/>
      <c r="NLE175"/>
      <c r="NLF175"/>
      <c r="NLG175"/>
      <c r="NLH175"/>
      <c r="NLI175"/>
      <c r="NLJ175"/>
      <c r="NLK175"/>
      <c r="NLL175"/>
      <c r="NLM175"/>
      <c r="NLN175"/>
      <c r="NLO175"/>
      <c r="NLP175"/>
      <c r="NLQ175"/>
      <c r="NLR175"/>
      <c r="NLS175"/>
      <c r="NLT175"/>
      <c r="NLU175"/>
      <c r="NLV175"/>
      <c r="NLW175"/>
      <c r="NLX175"/>
      <c r="NLY175"/>
      <c r="NLZ175"/>
      <c r="NMA175"/>
      <c r="NMB175"/>
      <c r="NMC175"/>
      <c r="NMD175"/>
      <c r="NME175"/>
      <c r="NMF175"/>
      <c r="NMG175"/>
      <c r="NMH175"/>
      <c r="NMI175"/>
      <c r="NMJ175"/>
      <c r="NMK175"/>
      <c r="NML175"/>
      <c r="NMM175"/>
      <c r="NMN175"/>
      <c r="NMO175"/>
      <c r="NMP175"/>
      <c r="NMQ175"/>
      <c r="NMR175"/>
      <c r="NMS175"/>
      <c r="NMT175"/>
      <c r="NMU175"/>
      <c r="NMV175"/>
      <c r="NMW175"/>
      <c r="NMX175"/>
      <c r="NMY175"/>
      <c r="NMZ175"/>
      <c r="NNA175"/>
      <c r="NNB175"/>
      <c r="NNC175"/>
      <c r="NND175"/>
      <c r="NNE175"/>
      <c r="NNF175"/>
      <c r="NNG175"/>
      <c r="NNH175"/>
      <c r="NNI175"/>
      <c r="NNJ175"/>
      <c r="NNK175"/>
      <c r="NNL175"/>
      <c r="NNM175"/>
      <c r="NNN175"/>
      <c r="NNO175"/>
      <c r="NNP175"/>
      <c r="NNQ175"/>
      <c r="NNR175"/>
      <c r="NNS175"/>
      <c r="NNT175"/>
      <c r="NNU175"/>
      <c r="NNV175"/>
      <c r="NNW175"/>
      <c r="NNX175"/>
      <c r="NNY175"/>
      <c r="NNZ175"/>
      <c r="NOA175"/>
      <c r="NOB175"/>
      <c r="NOC175"/>
      <c r="NOD175"/>
      <c r="NOE175"/>
      <c r="NOF175"/>
      <c r="NOG175"/>
      <c r="NOH175"/>
      <c r="NOI175"/>
      <c r="NOJ175"/>
      <c r="NOK175"/>
      <c r="NOL175"/>
      <c r="NOM175"/>
      <c r="NON175"/>
      <c r="NOO175"/>
      <c r="NOP175"/>
      <c r="NOQ175"/>
      <c r="NOR175"/>
      <c r="NOS175"/>
      <c r="NOT175"/>
      <c r="NOU175"/>
      <c r="NOV175"/>
      <c r="NOW175"/>
      <c r="NOX175"/>
      <c r="NOY175"/>
      <c r="NOZ175"/>
      <c r="NPA175"/>
      <c r="NPB175"/>
      <c r="NPC175"/>
      <c r="NPD175"/>
      <c r="NPE175"/>
      <c r="NPF175"/>
      <c r="NPG175"/>
      <c r="NPH175"/>
      <c r="NPI175"/>
      <c r="NPJ175"/>
      <c r="NPK175"/>
      <c r="NPL175"/>
      <c r="NPM175"/>
      <c r="NPN175"/>
      <c r="NPO175"/>
      <c r="NPP175"/>
      <c r="NPQ175"/>
      <c r="NPR175"/>
      <c r="NPS175"/>
      <c r="NPT175"/>
      <c r="NPU175"/>
      <c r="NPV175"/>
      <c r="NPW175"/>
      <c r="NPX175"/>
      <c r="NPY175"/>
      <c r="NPZ175"/>
      <c r="NQA175"/>
      <c r="NQB175"/>
      <c r="NQC175"/>
      <c r="NQD175"/>
      <c r="NQE175"/>
      <c r="NQF175"/>
      <c r="NQG175"/>
      <c r="NQH175"/>
      <c r="NQI175"/>
      <c r="NQJ175"/>
      <c r="NQK175"/>
      <c r="NQL175"/>
      <c r="NQM175"/>
      <c r="NQN175"/>
      <c r="NQO175"/>
      <c r="NQP175"/>
      <c r="NQQ175"/>
      <c r="NQR175"/>
      <c r="NQS175"/>
      <c r="NQT175"/>
      <c r="NQU175"/>
      <c r="NQV175"/>
      <c r="NQW175"/>
      <c r="NQX175"/>
      <c r="NQY175"/>
      <c r="NQZ175"/>
      <c r="NRA175"/>
      <c r="NRB175"/>
      <c r="NRC175"/>
      <c r="NRD175"/>
      <c r="NRE175"/>
      <c r="NRF175"/>
      <c r="NRG175"/>
      <c r="NRH175"/>
      <c r="NRI175"/>
      <c r="NRJ175"/>
      <c r="NRK175"/>
      <c r="NRL175"/>
      <c r="NRM175"/>
      <c r="NRN175"/>
      <c r="NRO175"/>
      <c r="NRP175"/>
      <c r="NRQ175"/>
      <c r="NRR175"/>
      <c r="NRS175"/>
      <c r="NRT175"/>
      <c r="NRU175"/>
      <c r="NRV175"/>
      <c r="NRW175"/>
      <c r="NRX175"/>
      <c r="NRY175"/>
      <c r="NRZ175"/>
      <c r="NSA175"/>
      <c r="NSB175"/>
      <c r="NSC175"/>
      <c r="NSD175"/>
      <c r="NSE175"/>
      <c r="NSF175"/>
      <c r="NSG175"/>
      <c r="NSH175"/>
      <c r="NSI175"/>
      <c r="NSJ175"/>
      <c r="NSK175"/>
      <c r="NSL175"/>
      <c r="NSM175"/>
      <c r="NSN175"/>
      <c r="NSO175"/>
      <c r="NSP175"/>
      <c r="NSQ175"/>
      <c r="NSR175"/>
      <c r="NSS175"/>
      <c r="NST175"/>
      <c r="NSU175"/>
      <c r="NSV175"/>
      <c r="NSW175"/>
      <c r="NSX175"/>
      <c r="NSY175"/>
      <c r="NSZ175"/>
      <c r="NTA175"/>
      <c r="NTB175"/>
      <c r="NTC175"/>
      <c r="NTD175"/>
      <c r="NTE175"/>
      <c r="NTF175"/>
      <c r="NTG175"/>
      <c r="NTH175"/>
      <c r="NTI175"/>
      <c r="NTJ175"/>
      <c r="NTK175"/>
      <c r="NTL175"/>
      <c r="NTM175"/>
      <c r="NTN175"/>
      <c r="NTO175"/>
      <c r="NTP175"/>
      <c r="NTQ175"/>
      <c r="NTR175"/>
      <c r="NTS175"/>
      <c r="NTT175"/>
      <c r="NTU175"/>
      <c r="NTV175"/>
      <c r="NTW175"/>
      <c r="NTX175"/>
      <c r="NTY175"/>
      <c r="NTZ175"/>
      <c r="NUA175"/>
      <c r="NUB175"/>
      <c r="NUC175"/>
      <c r="NUD175"/>
      <c r="NUE175"/>
      <c r="NUF175"/>
      <c r="NUG175"/>
      <c r="NUH175"/>
      <c r="NUI175"/>
      <c r="NUJ175"/>
      <c r="NUK175"/>
      <c r="NUL175"/>
      <c r="NUM175"/>
      <c r="NUN175"/>
      <c r="NUO175"/>
      <c r="NUP175"/>
      <c r="NUQ175"/>
      <c r="NUR175"/>
      <c r="NUS175"/>
      <c r="NUT175"/>
      <c r="NUU175"/>
      <c r="NUV175"/>
      <c r="NUW175"/>
      <c r="NUX175"/>
      <c r="NUY175"/>
      <c r="NUZ175"/>
      <c r="NVA175"/>
      <c r="NVB175"/>
      <c r="NVC175"/>
      <c r="NVD175"/>
      <c r="NVE175"/>
      <c r="NVF175"/>
      <c r="NVG175"/>
      <c r="NVH175"/>
      <c r="NVI175"/>
      <c r="NVJ175"/>
      <c r="NVK175"/>
      <c r="NVL175"/>
      <c r="NVM175"/>
      <c r="NVN175"/>
      <c r="NVO175"/>
      <c r="NVP175"/>
      <c r="NVQ175"/>
      <c r="NVR175"/>
      <c r="NVS175"/>
      <c r="NVT175"/>
      <c r="NVU175"/>
      <c r="NVV175"/>
      <c r="NVW175"/>
      <c r="NVX175"/>
      <c r="NVY175"/>
      <c r="NVZ175"/>
      <c r="NWA175"/>
      <c r="NWB175"/>
      <c r="NWC175"/>
      <c r="NWD175"/>
      <c r="NWE175"/>
      <c r="NWF175"/>
      <c r="NWG175"/>
      <c r="NWH175"/>
      <c r="NWI175"/>
      <c r="NWJ175"/>
      <c r="NWK175"/>
      <c r="NWL175"/>
      <c r="NWM175"/>
      <c r="NWN175"/>
      <c r="NWO175"/>
      <c r="NWP175"/>
      <c r="NWQ175"/>
      <c r="NWR175"/>
      <c r="NWS175"/>
      <c r="NWT175"/>
      <c r="NWU175"/>
      <c r="NWV175"/>
      <c r="NWW175"/>
      <c r="NWX175"/>
      <c r="NWY175"/>
      <c r="NWZ175"/>
      <c r="NXA175"/>
      <c r="NXB175"/>
      <c r="NXC175"/>
      <c r="NXD175"/>
      <c r="NXE175"/>
      <c r="NXF175"/>
      <c r="NXG175"/>
      <c r="NXH175"/>
      <c r="NXI175"/>
      <c r="NXJ175"/>
      <c r="NXK175"/>
      <c r="NXL175"/>
      <c r="NXM175"/>
      <c r="NXN175"/>
      <c r="NXO175"/>
      <c r="NXP175"/>
      <c r="NXQ175"/>
      <c r="NXR175"/>
      <c r="NXS175"/>
      <c r="NXT175"/>
      <c r="NXU175"/>
      <c r="NXV175"/>
      <c r="NXW175"/>
      <c r="NXX175"/>
      <c r="NXY175"/>
      <c r="NXZ175"/>
      <c r="NYA175"/>
      <c r="NYB175"/>
      <c r="NYC175"/>
      <c r="NYD175"/>
      <c r="NYE175"/>
      <c r="NYF175"/>
      <c r="NYG175"/>
      <c r="NYH175"/>
      <c r="NYI175"/>
      <c r="NYJ175"/>
      <c r="NYK175"/>
      <c r="NYL175"/>
      <c r="NYM175"/>
      <c r="NYN175"/>
      <c r="NYO175"/>
      <c r="NYP175"/>
      <c r="NYQ175"/>
      <c r="NYR175"/>
      <c r="NYS175"/>
      <c r="NYT175"/>
      <c r="NYU175"/>
      <c r="NYV175"/>
      <c r="NYW175"/>
      <c r="NYX175"/>
      <c r="NYY175"/>
      <c r="NYZ175"/>
      <c r="NZA175"/>
      <c r="NZB175"/>
      <c r="NZC175"/>
      <c r="NZD175"/>
      <c r="NZE175"/>
      <c r="NZF175"/>
      <c r="NZG175"/>
      <c r="NZH175"/>
      <c r="NZI175"/>
      <c r="NZJ175"/>
      <c r="NZK175"/>
      <c r="NZL175"/>
      <c r="NZM175"/>
      <c r="NZN175"/>
      <c r="NZO175"/>
      <c r="NZP175"/>
      <c r="NZQ175"/>
      <c r="NZR175"/>
      <c r="NZS175"/>
      <c r="NZT175"/>
      <c r="NZU175"/>
      <c r="NZV175"/>
      <c r="NZW175"/>
      <c r="NZX175"/>
      <c r="NZY175"/>
      <c r="NZZ175"/>
      <c r="OAA175"/>
      <c r="OAB175"/>
      <c r="OAC175"/>
      <c r="OAD175"/>
      <c r="OAE175"/>
      <c r="OAF175"/>
      <c r="OAG175"/>
      <c r="OAH175"/>
      <c r="OAI175"/>
      <c r="OAJ175"/>
      <c r="OAK175"/>
      <c r="OAL175"/>
      <c r="OAM175"/>
      <c r="OAN175"/>
      <c r="OAO175"/>
      <c r="OAP175"/>
      <c r="OAQ175"/>
      <c r="OAR175"/>
      <c r="OAS175"/>
      <c r="OAT175"/>
      <c r="OAU175"/>
      <c r="OAV175"/>
      <c r="OAW175"/>
      <c r="OAX175"/>
      <c r="OAY175"/>
      <c r="OAZ175"/>
      <c r="OBA175"/>
      <c r="OBB175"/>
      <c r="OBC175"/>
      <c r="OBD175"/>
      <c r="OBE175"/>
      <c r="OBF175"/>
      <c r="OBG175"/>
      <c r="OBH175"/>
      <c r="OBI175"/>
      <c r="OBJ175"/>
      <c r="OBK175"/>
      <c r="OBL175"/>
      <c r="OBM175"/>
      <c r="OBN175"/>
      <c r="OBO175"/>
      <c r="OBP175"/>
      <c r="OBQ175"/>
      <c r="OBR175"/>
      <c r="OBS175"/>
      <c r="OBT175"/>
      <c r="OBU175"/>
      <c r="OBV175"/>
      <c r="OBW175"/>
      <c r="OBX175"/>
      <c r="OBY175"/>
      <c r="OBZ175"/>
      <c r="OCA175"/>
      <c r="OCB175"/>
      <c r="OCC175"/>
      <c r="OCD175"/>
      <c r="OCE175"/>
      <c r="OCF175"/>
      <c r="OCG175"/>
      <c r="OCH175"/>
      <c r="OCI175"/>
      <c r="OCJ175"/>
      <c r="OCK175"/>
      <c r="OCL175"/>
      <c r="OCM175"/>
      <c r="OCN175"/>
      <c r="OCO175"/>
      <c r="OCP175"/>
      <c r="OCQ175"/>
      <c r="OCR175"/>
      <c r="OCS175"/>
      <c r="OCT175"/>
      <c r="OCU175"/>
      <c r="OCV175"/>
      <c r="OCW175"/>
      <c r="OCX175"/>
      <c r="OCY175"/>
      <c r="OCZ175"/>
      <c r="ODA175"/>
      <c r="ODB175"/>
      <c r="ODC175"/>
      <c r="ODD175"/>
      <c r="ODE175"/>
      <c r="ODF175"/>
      <c r="ODG175"/>
      <c r="ODH175"/>
      <c r="ODI175"/>
      <c r="ODJ175"/>
      <c r="ODK175"/>
      <c r="ODL175"/>
      <c r="ODM175"/>
      <c r="ODN175"/>
      <c r="ODO175"/>
      <c r="ODP175"/>
      <c r="ODQ175"/>
      <c r="ODR175"/>
      <c r="ODS175"/>
      <c r="ODT175"/>
      <c r="ODU175"/>
      <c r="ODV175"/>
      <c r="ODW175"/>
      <c r="ODX175"/>
      <c r="ODY175"/>
      <c r="ODZ175"/>
      <c r="OEA175"/>
      <c r="OEB175"/>
      <c r="OEC175"/>
      <c r="OED175"/>
      <c r="OEE175"/>
      <c r="OEF175"/>
      <c r="OEG175"/>
      <c r="OEH175"/>
      <c r="OEI175"/>
      <c r="OEJ175"/>
      <c r="OEK175"/>
      <c r="OEL175"/>
      <c r="OEM175"/>
      <c r="OEN175"/>
      <c r="OEO175"/>
      <c r="OEP175"/>
      <c r="OEQ175"/>
      <c r="OER175"/>
      <c r="OES175"/>
      <c r="OET175"/>
      <c r="OEU175"/>
      <c r="OEV175"/>
      <c r="OEW175"/>
      <c r="OEX175"/>
      <c r="OEY175"/>
      <c r="OEZ175"/>
      <c r="OFA175"/>
      <c r="OFB175"/>
      <c r="OFC175"/>
      <c r="OFD175"/>
      <c r="OFE175"/>
      <c r="OFF175"/>
      <c r="OFG175"/>
      <c r="OFH175"/>
      <c r="OFI175"/>
      <c r="OFJ175"/>
      <c r="OFK175"/>
      <c r="OFL175"/>
      <c r="OFM175"/>
      <c r="OFN175"/>
      <c r="OFO175"/>
      <c r="OFP175"/>
      <c r="OFQ175"/>
      <c r="OFR175"/>
      <c r="OFS175"/>
      <c r="OFT175"/>
      <c r="OFU175"/>
      <c r="OFV175"/>
      <c r="OFW175"/>
      <c r="OFX175"/>
      <c r="OFY175"/>
      <c r="OFZ175"/>
      <c r="OGA175"/>
      <c r="OGB175"/>
      <c r="OGC175"/>
      <c r="OGD175"/>
      <c r="OGE175"/>
      <c r="OGF175"/>
      <c r="OGG175"/>
      <c r="OGH175"/>
      <c r="OGI175"/>
      <c r="OGJ175"/>
      <c r="OGK175"/>
      <c r="OGL175"/>
      <c r="OGM175"/>
      <c r="OGN175"/>
      <c r="OGO175"/>
      <c r="OGP175"/>
      <c r="OGQ175"/>
      <c r="OGR175"/>
      <c r="OGS175"/>
      <c r="OGT175"/>
      <c r="OGU175"/>
      <c r="OGV175"/>
      <c r="OGW175"/>
      <c r="OGX175"/>
      <c r="OGY175"/>
      <c r="OGZ175"/>
      <c r="OHA175"/>
      <c r="OHB175"/>
      <c r="OHC175"/>
      <c r="OHD175"/>
      <c r="OHE175"/>
      <c r="OHF175"/>
      <c r="OHG175"/>
      <c r="OHH175"/>
      <c r="OHI175"/>
      <c r="OHJ175"/>
      <c r="OHK175"/>
      <c r="OHL175"/>
      <c r="OHM175"/>
      <c r="OHN175"/>
      <c r="OHO175"/>
      <c r="OHP175"/>
      <c r="OHQ175"/>
      <c r="OHR175"/>
      <c r="OHS175"/>
      <c r="OHT175"/>
      <c r="OHU175"/>
      <c r="OHV175"/>
      <c r="OHW175"/>
      <c r="OHX175"/>
      <c r="OHY175"/>
      <c r="OHZ175"/>
      <c r="OIA175"/>
      <c r="OIB175"/>
      <c r="OIC175"/>
      <c r="OID175"/>
      <c r="OIE175"/>
      <c r="OIF175"/>
      <c r="OIG175"/>
      <c r="OIH175"/>
      <c r="OII175"/>
      <c r="OIJ175"/>
      <c r="OIK175"/>
      <c r="OIL175"/>
      <c r="OIM175"/>
      <c r="OIN175"/>
      <c r="OIO175"/>
      <c r="OIP175"/>
      <c r="OIQ175"/>
      <c r="OIR175"/>
      <c r="OIS175"/>
      <c r="OIT175"/>
      <c r="OIU175"/>
      <c r="OIV175"/>
      <c r="OIW175"/>
      <c r="OIX175"/>
      <c r="OIY175"/>
      <c r="OIZ175"/>
      <c r="OJA175"/>
      <c r="OJB175"/>
      <c r="OJC175"/>
      <c r="OJD175"/>
      <c r="OJE175"/>
      <c r="OJF175"/>
      <c r="OJG175"/>
      <c r="OJH175"/>
      <c r="OJI175"/>
      <c r="OJJ175"/>
      <c r="OJK175"/>
      <c r="OJL175"/>
      <c r="OJM175"/>
      <c r="OJN175"/>
      <c r="OJO175"/>
      <c r="OJP175"/>
      <c r="OJQ175"/>
      <c r="OJR175"/>
      <c r="OJS175"/>
      <c r="OJT175"/>
      <c r="OJU175"/>
      <c r="OJV175"/>
      <c r="OJW175"/>
      <c r="OJX175"/>
      <c r="OJY175"/>
      <c r="OJZ175"/>
      <c r="OKA175"/>
      <c r="OKB175"/>
      <c r="OKC175"/>
      <c r="OKD175"/>
      <c r="OKE175"/>
      <c r="OKF175"/>
      <c r="OKG175"/>
      <c r="OKH175"/>
      <c r="OKI175"/>
      <c r="OKJ175"/>
      <c r="OKK175"/>
      <c r="OKL175"/>
      <c r="OKM175"/>
      <c r="OKN175"/>
      <c r="OKO175"/>
      <c r="OKP175"/>
      <c r="OKQ175"/>
      <c r="OKR175"/>
      <c r="OKS175"/>
      <c r="OKT175"/>
      <c r="OKU175"/>
      <c r="OKV175"/>
      <c r="OKW175"/>
      <c r="OKX175"/>
      <c r="OKY175"/>
      <c r="OKZ175"/>
      <c r="OLA175"/>
      <c r="OLB175"/>
      <c r="OLC175"/>
      <c r="OLD175"/>
      <c r="OLE175"/>
      <c r="OLF175"/>
      <c r="OLG175"/>
      <c r="OLH175"/>
      <c r="OLI175"/>
      <c r="OLJ175"/>
      <c r="OLK175"/>
      <c r="OLL175"/>
      <c r="OLM175"/>
      <c r="OLN175"/>
      <c r="OLO175"/>
      <c r="OLP175"/>
      <c r="OLQ175"/>
      <c r="OLR175"/>
      <c r="OLS175"/>
      <c r="OLT175"/>
      <c r="OLU175"/>
      <c r="OLV175"/>
      <c r="OLW175"/>
      <c r="OLX175"/>
      <c r="OLY175"/>
      <c r="OLZ175"/>
      <c r="OMA175"/>
      <c r="OMB175"/>
      <c r="OMC175"/>
      <c r="OMD175"/>
      <c r="OME175"/>
      <c r="OMF175"/>
      <c r="OMG175"/>
      <c r="OMH175"/>
      <c r="OMI175"/>
      <c r="OMJ175"/>
      <c r="OMK175"/>
      <c r="OML175"/>
      <c r="OMM175"/>
      <c r="OMN175"/>
      <c r="OMO175"/>
      <c r="OMP175"/>
      <c r="OMQ175"/>
      <c r="OMR175"/>
      <c r="OMS175"/>
      <c r="OMT175"/>
      <c r="OMU175"/>
      <c r="OMV175"/>
      <c r="OMW175"/>
      <c r="OMX175"/>
      <c r="OMY175"/>
      <c r="OMZ175"/>
      <c r="ONA175"/>
      <c r="ONB175"/>
      <c r="ONC175"/>
      <c r="OND175"/>
      <c r="ONE175"/>
      <c r="ONF175"/>
      <c r="ONG175"/>
      <c r="ONH175"/>
      <c r="ONI175"/>
      <c r="ONJ175"/>
      <c r="ONK175"/>
      <c r="ONL175"/>
      <c r="ONM175"/>
      <c r="ONN175"/>
      <c r="ONO175"/>
      <c r="ONP175"/>
      <c r="ONQ175"/>
      <c r="ONR175"/>
      <c r="ONS175"/>
      <c r="ONT175"/>
      <c r="ONU175"/>
      <c r="ONV175"/>
      <c r="ONW175"/>
      <c r="ONX175"/>
      <c r="ONY175"/>
      <c r="ONZ175"/>
      <c r="OOA175"/>
      <c r="OOB175"/>
      <c r="OOC175"/>
      <c r="OOD175"/>
      <c r="OOE175"/>
      <c r="OOF175"/>
      <c r="OOG175"/>
      <c r="OOH175"/>
      <c r="OOI175"/>
      <c r="OOJ175"/>
      <c r="OOK175"/>
      <c r="OOL175"/>
      <c r="OOM175"/>
      <c r="OON175"/>
      <c r="OOO175"/>
      <c r="OOP175"/>
      <c r="OOQ175"/>
      <c r="OOR175"/>
      <c r="OOS175"/>
      <c r="OOT175"/>
      <c r="OOU175"/>
      <c r="OOV175"/>
      <c r="OOW175"/>
      <c r="OOX175"/>
      <c r="OOY175"/>
      <c r="OOZ175"/>
      <c r="OPA175"/>
      <c r="OPB175"/>
      <c r="OPC175"/>
      <c r="OPD175"/>
      <c r="OPE175"/>
      <c r="OPF175"/>
      <c r="OPG175"/>
      <c r="OPH175"/>
      <c r="OPI175"/>
      <c r="OPJ175"/>
      <c r="OPK175"/>
      <c r="OPL175"/>
      <c r="OPM175"/>
      <c r="OPN175"/>
      <c r="OPO175"/>
      <c r="OPP175"/>
      <c r="OPQ175"/>
      <c r="OPR175"/>
      <c r="OPS175"/>
      <c r="OPT175"/>
      <c r="OPU175"/>
      <c r="OPV175"/>
      <c r="OPW175"/>
      <c r="OPX175"/>
      <c r="OPY175"/>
      <c r="OPZ175"/>
      <c r="OQA175"/>
      <c r="OQB175"/>
      <c r="OQC175"/>
      <c r="OQD175"/>
      <c r="OQE175"/>
      <c r="OQF175"/>
      <c r="OQG175"/>
      <c r="OQH175"/>
      <c r="OQI175"/>
      <c r="OQJ175"/>
      <c r="OQK175"/>
      <c r="OQL175"/>
      <c r="OQM175"/>
      <c r="OQN175"/>
      <c r="OQO175"/>
      <c r="OQP175"/>
      <c r="OQQ175"/>
      <c r="OQR175"/>
      <c r="OQS175"/>
      <c r="OQT175"/>
      <c r="OQU175"/>
      <c r="OQV175"/>
      <c r="OQW175"/>
      <c r="OQX175"/>
      <c r="OQY175"/>
      <c r="OQZ175"/>
      <c r="ORA175"/>
      <c r="ORB175"/>
      <c r="ORC175"/>
      <c r="ORD175"/>
      <c r="ORE175"/>
      <c r="ORF175"/>
      <c r="ORG175"/>
      <c r="ORH175"/>
      <c r="ORI175"/>
      <c r="ORJ175"/>
      <c r="ORK175"/>
      <c r="ORL175"/>
      <c r="ORM175"/>
      <c r="ORN175"/>
      <c r="ORO175"/>
      <c r="ORP175"/>
      <c r="ORQ175"/>
      <c r="ORR175"/>
      <c r="ORS175"/>
      <c r="ORT175"/>
      <c r="ORU175"/>
      <c r="ORV175"/>
      <c r="ORW175"/>
      <c r="ORX175"/>
      <c r="ORY175"/>
      <c r="ORZ175"/>
      <c r="OSA175"/>
      <c r="OSB175"/>
      <c r="OSC175"/>
      <c r="OSD175"/>
      <c r="OSE175"/>
      <c r="OSF175"/>
      <c r="OSG175"/>
      <c r="OSH175"/>
      <c r="OSI175"/>
      <c r="OSJ175"/>
      <c r="OSK175"/>
      <c r="OSL175"/>
      <c r="OSM175"/>
      <c r="OSN175"/>
      <c r="OSO175"/>
      <c r="OSP175"/>
      <c r="OSQ175"/>
      <c r="OSR175"/>
      <c r="OSS175"/>
      <c r="OST175"/>
      <c r="OSU175"/>
      <c r="OSV175"/>
      <c r="OSW175"/>
      <c r="OSX175"/>
      <c r="OSY175"/>
      <c r="OSZ175"/>
      <c r="OTA175"/>
      <c r="OTB175"/>
      <c r="OTC175"/>
      <c r="OTD175"/>
      <c r="OTE175"/>
      <c r="OTF175"/>
      <c r="OTG175"/>
      <c r="OTH175"/>
      <c r="OTI175"/>
      <c r="OTJ175"/>
      <c r="OTK175"/>
      <c r="OTL175"/>
      <c r="OTM175"/>
      <c r="OTN175"/>
      <c r="OTO175"/>
      <c r="OTP175"/>
      <c r="OTQ175"/>
      <c r="OTR175"/>
      <c r="OTS175"/>
      <c r="OTT175"/>
      <c r="OTU175"/>
      <c r="OTV175"/>
      <c r="OTW175"/>
      <c r="OTX175"/>
      <c r="OTY175"/>
      <c r="OTZ175"/>
      <c r="OUA175"/>
      <c r="OUB175"/>
      <c r="OUC175"/>
      <c r="OUD175"/>
      <c r="OUE175"/>
      <c r="OUF175"/>
      <c r="OUG175"/>
      <c r="OUH175"/>
      <c r="OUI175"/>
      <c r="OUJ175"/>
      <c r="OUK175"/>
      <c r="OUL175"/>
      <c r="OUM175"/>
      <c r="OUN175"/>
      <c r="OUO175"/>
      <c r="OUP175"/>
      <c r="OUQ175"/>
      <c r="OUR175"/>
      <c r="OUS175"/>
      <c r="OUT175"/>
      <c r="OUU175"/>
      <c r="OUV175"/>
      <c r="OUW175"/>
      <c r="OUX175"/>
      <c r="OUY175"/>
      <c r="OUZ175"/>
      <c r="OVA175"/>
      <c r="OVB175"/>
      <c r="OVC175"/>
      <c r="OVD175"/>
      <c r="OVE175"/>
      <c r="OVF175"/>
      <c r="OVG175"/>
      <c r="OVH175"/>
      <c r="OVI175"/>
      <c r="OVJ175"/>
      <c r="OVK175"/>
      <c r="OVL175"/>
      <c r="OVM175"/>
      <c r="OVN175"/>
      <c r="OVO175"/>
      <c r="OVP175"/>
      <c r="OVQ175"/>
      <c r="OVR175"/>
      <c r="OVS175"/>
      <c r="OVT175"/>
      <c r="OVU175"/>
      <c r="OVV175"/>
      <c r="OVW175"/>
      <c r="OVX175"/>
      <c r="OVY175"/>
      <c r="OVZ175"/>
      <c r="OWA175"/>
      <c r="OWB175"/>
      <c r="OWC175"/>
      <c r="OWD175"/>
      <c r="OWE175"/>
      <c r="OWF175"/>
      <c r="OWG175"/>
      <c r="OWH175"/>
      <c r="OWI175"/>
      <c r="OWJ175"/>
      <c r="OWK175"/>
      <c r="OWL175"/>
      <c r="OWM175"/>
      <c r="OWN175"/>
      <c r="OWO175"/>
      <c r="OWP175"/>
      <c r="OWQ175"/>
      <c r="OWR175"/>
      <c r="OWS175"/>
      <c r="OWT175"/>
      <c r="OWU175"/>
      <c r="OWV175"/>
      <c r="OWW175"/>
      <c r="OWX175"/>
      <c r="OWY175"/>
      <c r="OWZ175"/>
      <c r="OXA175"/>
      <c r="OXB175"/>
      <c r="OXC175"/>
      <c r="OXD175"/>
      <c r="OXE175"/>
      <c r="OXF175"/>
      <c r="OXG175"/>
      <c r="OXH175"/>
      <c r="OXI175"/>
      <c r="OXJ175"/>
      <c r="OXK175"/>
      <c r="OXL175"/>
      <c r="OXM175"/>
      <c r="OXN175"/>
      <c r="OXO175"/>
      <c r="OXP175"/>
      <c r="OXQ175"/>
      <c r="OXR175"/>
      <c r="OXS175"/>
      <c r="OXT175"/>
      <c r="OXU175"/>
      <c r="OXV175"/>
      <c r="OXW175"/>
      <c r="OXX175"/>
      <c r="OXY175"/>
      <c r="OXZ175"/>
      <c r="OYA175"/>
      <c r="OYB175"/>
      <c r="OYC175"/>
      <c r="OYD175"/>
      <c r="OYE175"/>
      <c r="OYF175"/>
      <c r="OYG175"/>
      <c r="OYH175"/>
      <c r="OYI175"/>
      <c r="OYJ175"/>
      <c r="OYK175"/>
      <c r="OYL175"/>
      <c r="OYM175"/>
      <c r="OYN175"/>
      <c r="OYO175"/>
      <c r="OYP175"/>
      <c r="OYQ175"/>
      <c r="OYR175"/>
      <c r="OYS175"/>
      <c r="OYT175"/>
      <c r="OYU175"/>
      <c r="OYV175"/>
      <c r="OYW175"/>
      <c r="OYX175"/>
      <c r="OYY175"/>
      <c r="OYZ175"/>
      <c r="OZA175"/>
      <c r="OZB175"/>
      <c r="OZC175"/>
      <c r="OZD175"/>
      <c r="OZE175"/>
      <c r="OZF175"/>
      <c r="OZG175"/>
      <c r="OZH175"/>
      <c r="OZI175"/>
      <c r="OZJ175"/>
      <c r="OZK175"/>
      <c r="OZL175"/>
      <c r="OZM175"/>
      <c r="OZN175"/>
      <c r="OZO175"/>
      <c r="OZP175"/>
      <c r="OZQ175"/>
      <c r="OZR175"/>
      <c r="OZS175"/>
      <c r="OZT175"/>
      <c r="OZU175"/>
      <c r="OZV175"/>
      <c r="OZW175"/>
      <c r="OZX175"/>
      <c r="OZY175"/>
      <c r="OZZ175"/>
      <c r="PAA175"/>
      <c r="PAB175"/>
      <c r="PAC175"/>
      <c r="PAD175"/>
      <c r="PAE175"/>
      <c r="PAF175"/>
      <c r="PAG175"/>
      <c r="PAH175"/>
      <c r="PAI175"/>
      <c r="PAJ175"/>
      <c r="PAK175"/>
      <c r="PAL175"/>
      <c r="PAM175"/>
      <c r="PAN175"/>
      <c r="PAO175"/>
      <c r="PAP175"/>
      <c r="PAQ175"/>
      <c r="PAR175"/>
      <c r="PAS175"/>
      <c r="PAT175"/>
      <c r="PAU175"/>
      <c r="PAV175"/>
      <c r="PAW175"/>
      <c r="PAX175"/>
      <c r="PAY175"/>
      <c r="PAZ175"/>
      <c r="PBA175"/>
      <c r="PBB175"/>
      <c r="PBC175"/>
      <c r="PBD175"/>
      <c r="PBE175"/>
      <c r="PBF175"/>
      <c r="PBG175"/>
      <c r="PBH175"/>
      <c r="PBI175"/>
      <c r="PBJ175"/>
      <c r="PBK175"/>
      <c r="PBL175"/>
      <c r="PBM175"/>
      <c r="PBN175"/>
      <c r="PBO175"/>
      <c r="PBP175"/>
      <c r="PBQ175"/>
      <c r="PBR175"/>
      <c r="PBS175"/>
      <c r="PBT175"/>
      <c r="PBU175"/>
      <c r="PBV175"/>
      <c r="PBW175"/>
      <c r="PBX175"/>
      <c r="PBY175"/>
      <c r="PBZ175"/>
      <c r="PCA175"/>
      <c r="PCB175"/>
      <c r="PCC175"/>
      <c r="PCD175"/>
      <c r="PCE175"/>
      <c r="PCF175"/>
      <c r="PCG175"/>
      <c r="PCH175"/>
      <c r="PCI175"/>
      <c r="PCJ175"/>
      <c r="PCK175"/>
      <c r="PCL175"/>
      <c r="PCM175"/>
      <c r="PCN175"/>
      <c r="PCO175"/>
      <c r="PCP175"/>
      <c r="PCQ175"/>
      <c r="PCR175"/>
      <c r="PCS175"/>
      <c r="PCT175"/>
      <c r="PCU175"/>
      <c r="PCV175"/>
      <c r="PCW175"/>
      <c r="PCX175"/>
      <c r="PCY175"/>
      <c r="PCZ175"/>
      <c r="PDA175"/>
      <c r="PDB175"/>
      <c r="PDC175"/>
      <c r="PDD175"/>
      <c r="PDE175"/>
      <c r="PDF175"/>
      <c r="PDG175"/>
      <c r="PDH175"/>
      <c r="PDI175"/>
      <c r="PDJ175"/>
      <c r="PDK175"/>
      <c r="PDL175"/>
      <c r="PDM175"/>
      <c r="PDN175"/>
      <c r="PDO175"/>
      <c r="PDP175"/>
      <c r="PDQ175"/>
      <c r="PDR175"/>
      <c r="PDS175"/>
      <c r="PDT175"/>
      <c r="PDU175"/>
      <c r="PDV175"/>
      <c r="PDW175"/>
      <c r="PDX175"/>
      <c r="PDY175"/>
      <c r="PDZ175"/>
      <c r="PEA175"/>
      <c r="PEB175"/>
      <c r="PEC175"/>
      <c r="PED175"/>
      <c r="PEE175"/>
      <c r="PEF175"/>
      <c r="PEG175"/>
      <c r="PEH175"/>
      <c r="PEI175"/>
      <c r="PEJ175"/>
      <c r="PEK175"/>
      <c r="PEL175"/>
      <c r="PEM175"/>
      <c r="PEN175"/>
      <c r="PEO175"/>
      <c r="PEP175"/>
      <c r="PEQ175"/>
      <c r="PER175"/>
      <c r="PES175"/>
      <c r="PET175"/>
      <c r="PEU175"/>
      <c r="PEV175"/>
      <c r="PEW175"/>
      <c r="PEX175"/>
      <c r="PEY175"/>
      <c r="PEZ175"/>
      <c r="PFA175"/>
      <c r="PFB175"/>
      <c r="PFC175"/>
      <c r="PFD175"/>
      <c r="PFE175"/>
      <c r="PFF175"/>
      <c r="PFG175"/>
      <c r="PFH175"/>
      <c r="PFI175"/>
      <c r="PFJ175"/>
      <c r="PFK175"/>
      <c r="PFL175"/>
      <c r="PFM175"/>
      <c r="PFN175"/>
      <c r="PFO175"/>
      <c r="PFP175"/>
      <c r="PFQ175"/>
      <c r="PFR175"/>
      <c r="PFS175"/>
      <c r="PFT175"/>
      <c r="PFU175"/>
      <c r="PFV175"/>
      <c r="PFW175"/>
      <c r="PFX175"/>
      <c r="PFY175"/>
      <c r="PFZ175"/>
      <c r="PGA175"/>
      <c r="PGB175"/>
      <c r="PGC175"/>
      <c r="PGD175"/>
      <c r="PGE175"/>
      <c r="PGF175"/>
      <c r="PGG175"/>
      <c r="PGH175"/>
      <c r="PGI175"/>
      <c r="PGJ175"/>
      <c r="PGK175"/>
      <c r="PGL175"/>
      <c r="PGM175"/>
      <c r="PGN175"/>
      <c r="PGO175"/>
      <c r="PGP175"/>
      <c r="PGQ175"/>
      <c r="PGR175"/>
      <c r="PGS175"/>
      <c r="PGT175"/>
      <c r="PGU175"/>
      <c r="PGV175"/>
      <c r="PGW175"/>
      <c r="PGX175"/>
      <c r="PGY175"/>
      <c r="PGZ175"/>
      <c r="PHA175"/>
      <c r="PHB175"/>
      <c r="PHC175"/>
      <c r="PHD175"/>
      <c r="PHE175"/>
      <c r="PHF175"/>
      <c r="PHG175"/>
      <c r="PHH175"/>
      <c r="PHI175"/>
      <c r="PHJ175"/>
      <c r="PHK175"/>
      <c r="PHL175"/>
      <c r="PHM175"/>
      <c r="PHN175"/>
      <c r="PHO175"/>
      <c r="PHP175"/>
      <c r="PHQ175"/>
      <c r="PHR175"/>
      <c r="PHS175"/>
      <c r="PHT175"/>
      <c r="PHU175"/>
      <c r="PHV175"/>
      <c r="PHW175"/>
      <c r="PHX175"/>
      <c r="PHY175"/>
      <c r="PHZ175"/>
      <c r="PIA175"/>
      <c r="PIB175"/>
      <c r="PIC175"/>
      <c r="PID175"/>
      <c r="PIE175"/>
      <c r="PIF175"/>
      <c r="PIG175"/>
      <c r="PIH175"/>
      <c r="PII175"/>
      <c r="PIJ175"/>
      <c r="PIK175"/>
      <c r="PIL175"/>
      <c r="PIM175"/>
      <c r="PIN175"/>
      <c r="PIO175"/>
      <c r="PIP175"/>
      <c r="PIQ175"/>
      <c r="PIR175"/>
      <c r="PIS175"/>
      <c r="PIT175"/>
      <c r="PIU175"/>
      <c r="PIV175"/>
      <c r="PIW175"/>
      <c r="PIX175"/>
      <c r="PIY175"/>
      <c r="PIZ175"/>
      <c r="PJA175"/>
      <c r="PJB175"/>
      <c r="PJC175"/>
      <c r="PJD175"/>
      <c r="PJE175"/>
      <c r="PJF175"/>
      <c r="PJG175"/>
      <c r="PJH175"/>
      <c r="PJI175"/>
      <c r="PJJ175"/>
      <c r="PJK175"/>
      <c r="PJL175"/>
      <c r="PJM175"/>
      <c r="PJN175"/>
      <c r="PJO175"/>
      <c r="PJP175"/>
      <c r="PJQ175"/>
      <c r="PJR175"/>
      <c r="PJS175"/>
      <c r="PJT175"/>
      <c r="PJU175"/>
      <c r="PJV175"/>
      <c r="PJW175"/>
      <c r="PJX175"/>
      <c r="PJY175"/>
      <c r="PJZ175"/>
      <c r="PKA175"/>
      <c r="PKB175"/>
      <c r="PKC175"/>
      <c r="PKD175"/>
      <c r="PKE175"/>
      <c r="PKF175"/>
      <c r="PKG175"/>
      <c r="PKH175"/>
      <c r="PKI175"/>
      <c r="PKJ175"/>
      <c r="PKK175"/>
      <c r="PKL175"/>
      <c r="PKM175"/>
      <c r="PKN175"/>
      <c r="PKO175"/>
      <c r="PKP175"/>
      <c r="PKQ175"/>
      <c r="PKR175"/>
      <c r="PKS175"/>
      <c r="PKT175"/>
      <c r="PKU175"/>
      <c r="PKV175"/>
      <c r="PKW175"/>
      <c r="PKX175"/>
      <c r="PKY175"/>
      <c r="PKZ175"/>
      <c r="PLA175"/>
      <c r="PLB175"/>
      <c r="PLC175"/>
      <c r="PLD175"/>
      <c r="PLE175"/>
      <c r="PLF175"/>
      <c r="PLG175"/>
      <c r="PLH175"/>
      <c r="PLI175"/>
      <c r="PLJ175"/>
      <c r="PLK175"/>
      <c r="PLL175"/>
      <c r="PLM175"/>
      <c r="PLN175"/>
      <c r="PLO175"/>
      <c r="PLP175"/>
      <c r="PLQ175"/>
      <c r="PLR175"/>
      <c r="PLS175"/>
      <c r="PLT175"/>
      <c r="PLU175"/>
      <c r="PLV175"/>
      <c r="PLW175"/>
      <c r="PLX175"/>
      <c r="PLY175"/>
      <c r="PLZ175"/>
      <c r="PMA175"/>
      <c r="PMB175"/>
      <c r="PMC175"/>
      <c r="PMD175"/>
      <c r="PME175"/>
      <c r="PMF175"/>
      <c r="PMG175"/>
      <c r="PMH175"/>
      <c r="PMI175"/>
      <c r="PMJ175"/>
      <c r="PMK175"/>
      <c r="PML175"/>
      <c r="PMM175"/>
      <c r="PMN175"/>
      <c r="PMO175"/>
      <c r="PMP175"/>
      <c r="PMQ175"/>
      <c r="PMR175"/>
      <c r="PMS175"/>
      <c r="PMT175"/>
      <c r="PMU175"/>
      <c r="PMV175"/>
      <c r="PMW175"/>
      <c r="PMX175"/>
      <c r="PMY175"/>
      <c r="PMZ175"/>
      <c r="PNA175"/>
      <c r="PNB175"/>
      <c r="PNC175"/>
      <c r="PND175"/>
      <c r="PNE175"/>
      <c r="PNF175"/>
      <c r="PNG175"/>
      <c r="PNH175"/>
      <c r="PNI175"/>
      <c r="PNJ175"/>
      <c r="PNK175"/>
      <c r="PNL175"/>
      <c r="PNM175"/>
      <c r="PNN175"/>
      <c r="PNO175"/>
      <c r="PNP175"/>
      <c r="PNQ175"/>
      <c r="PNR175"/>
      <c r="PNS175"/>
      <c r="PNT175"/>
      <c r="PNU175"/>
      <c r="PNV175"/>
      <c r="PNW175"/>
      <c r="PNX175"/>
      <c r="PNY175"/>
      <c r="PNZ175"/>
      <c r="POA175"/>
      <c r="POB175"/>
      <c r="POC175"/>
      <c r="POD175"/>
      <c r="POE175"/>
      <c r="POF175"/>
      <c r="POG175"/>
      <c r="POH175"/>
      <c r="POI175"/>
      <c r="POJ175"/>
      <c r="POK175"/>
      <c r="POL175"/>
      <c r="POM175"/>
      <c r="PON175"/>
      <c r="POO175"/>
      <c r="POP175"/>
      <c r="POQ175"/>
      <c r="POR175"/>
      <c r="POS175"/>
      <c r="POT175"/>
      <c r="POU175"/>
      <c r="POV175"/>
      <c r="POW175"/>
      <c r="POX175"/>
      <c r="POY175"/>
      <c r="POZ175"/>
      <c r="PPA175"/>
      <c r="PPB175"/>
      <c r="PPC175"/>
      <c r="PPD175"/>
      <c r="PPE175"/>
      <c r="PPF175"/>
      <c r="PPG175"/>
      <c r="PPH175"/>
      <c r="PPI175"/>
      <c r="PPJ175"/>
      <c r="PPK175"/>
      <c r="PPL175"/>
      <c r="PPM175"/>
      <c r="PPN175"/>
      <c r="PPO175"/>
      <c r="PPP175"/>
      <c r="PPQ175"/>
      <c r="PPR175"/>
      <c r="PPS175"/>
      <c r="PPT175"/>
      <c r="PPU175"/>
      <c r="PPV175"/>
      <c r="PPW175"/>
      <c r="PPX175"/>
      <c r="PPY175"/>
      <c r="PPZ175"/>
      <c r="PQA175"/>
      <c r="PQB175"/>
      <c r="PQC175"/>
      <c r="PQD175"/>
      <c r="PQE175"/>
      <c r="PQF175"/>
      <c r="PQG175"/>
      <c r="PQH175"/>
      <c r="PQI175"/>
      <c r="PQJ175"/>
      <c r="PQK175"/>
      <c r="PQL175"/>
      <c r="PQM175"/>
      <c r="PQN175"/>
      <c r="PQO175"/>
      <c r="PQP175"/>
      <c r="PQQ175"/>
      <c r="PQR175"/>
      <c r="PQS175"/>
      <c r="PQT175"/>
      <c r="PQU175"/>
      <c r="PQV175"/>
      <c r="PQW175"/>
      <c r="PQX175"/>
      <c r="PQY175"/>
      <c r="PQZ175"/>
      <c r="PRA175"/>
      <c r="PRB175"/>
      <c r="PRC175"/>
      <c r="PRD175"/>
      <c r="PRE175"/>
      <c r="PRF175"/>
      <c r="PRG175"/>
      <c r="PRH175"/>
      <c r="PRI175"/>
      <c r="PRJ175"/>
      <c r="PRK175"/>
      <c r="PRL175"/>
      <c r="PRM175"/>
      <c r="PRN175"/>
      <c r="PRO175"/>
      <c r="PRP175"/>
      <c r="PRQ175"/>
      <c r="PRR175"/>
      <c r="PRS175"/>
      <c r="PRT175"/>
      <c r="PRU175"/>
      <c r="PRV175"/>
      <c r="PRW175"/>
      <c r="PRX175"/>
      <c r="PRY175"/>
      <c r="PRZ175"/>
      <c r="PSA175"/>
      <c r="PSB175"/>
      <c r="PSC175"/>
      <c r="PSD175"/>
      <c r="PSE175"/>
      <c r="PSF175"/>
      <c r="PSG175"/>
      <c r="PSH175"/>
      <c r="PSI175"/>
      <c r="PSJ175"/>
      <c r="PSK175"/>
      <c r="PSL175"/>
      <c r="PSM175"/>
      <c r="PSN175"/>
      <c r="PSO175"/>
      <c r="PSP175"/>
      <c r="PSQ175"/>
      <c r="PSR175"/>
      <c r="PSS175"/>
      <c r="PST175"/>
      <c r="PSU175"/>
      <c r="PSV175"/>
      <c r="PSW175"/>
      <c r="PSX175"/>
      <c r="PSY175"/>
      <c r="PSZ175"/>
      <c r="PTA175"/>
      <c r="PTB175"/>
      <c r="PTC175"/>
      <c r="PTD175"/>
      <c r="PTE175"/>
      <c r="PTF175"/>
      <c r="PTG175"/>
      <c r="PTH175"/>
      <c r="PTI175"/>
      <c r="PTJ175"/>
      <c r="PTK175"/>
      <c r="PTL175"/>
      <c r="PTM175"/>
      <c r="PTN175"/>
      <c r="PTO175"/>
      <c r="PTP175"/>
      <c r="PTQ175"/>
      <c r="PTR175"/>
      <c r="PTS175"/>
      <c r="PTT175"/>
      <c r="PTU175"/>
      <c r="PTV175"/>
      <c r="PTW175"/>
      <c r="PTX175"/>
      <c r="PTY175"/>
      <c r="PTZ175"/>
      <c r="PUA175"/>
      <c r="PUB175"/>
      <c r="PUC175"/>
      <c r="PUD175"/>
      <c r="PUE175"/>
      <c r="PUF175"/>
      <c r="PUG175"/>
      <c r="PUH175"/>
      <c r="PUI175"/>
      <c r="PUJ175"/>
      <c r="PUK175"/>
      <c r="PUL175"/>
      <c r="PUM175"/>
      <c r="PUN175"/>
      <c r="PUO175"/>
      <c r="PUP175"/>
      <c r="PUQ175"/>
      <c r="PUR175"/>
      <c r="PUS175"/>
      <c r="PUT175"/>
      <c r="PUU175"/>
      <c r="PUV175"/>
      <c r="PUW175"/>
      <c r="PUX175"/>
      <c r="PUY175"/>
      <c r="PUZ175"/>
      <c r="PVA175"/>
      <c r="PVB175"/>
      <c r="PVC175"/>
      <c r="PVD175"/>
      <c r="PVE175"/>
      <c r="PVF175"/>
      <c r="PVG175"/>
      <c r="PVH175"/>
      <c r="PVI175"/>
      <c r="PVJ175"/>
      <c r="PVK175"/>
      <c r="PVL175"/>
      <c r="PVM175"/>
      <c r="PVN175"/>
      <c r="PVO175"/>
      <c r="PVP175"/>
      <c r="PVQ175"/>
      <c r="PVR175"/>
      <c r="PVS175"/>
      <c r="PVT175"/>
      <c r="PVU175"/>
      <c r="PVV175"/>
      <c r="PVW175"/>
      <c r="PVX175"/>
      <c r="PVY175"/>
      <c r="PVZ175"/>
      <c r="PWA175"/>
      <c r="PWB175"/>
      <c r="PWC175"/>
      <c r="PWD175"/>
      <c r="PWE175"/>
      <c r="PWF175"/>
      <c r="PWG175"/>
      <c r="PWH175"/>
      <c r="PWI175"/>
      <c r="PWJ175"/>
      <c r="PWK175"/>
      <c r="PWL175"/>
      <c r="PWM175"/>
      <c r="PWN175"/>
      <c r="PWO175"/>
      <c r="PWP175"/>
      <c r="PWQ175"/>
      <c r="PWR175"/>
      <c r="PWS175"/>
      <c r="PWT175"/>
      <c r="PWU175"/>
      <c r="PWV175"/>
      <c r="PWW175"/>
      <c r="PWX175"/>
      <c r="PWY175"/>
      <c r="PWZ175"/>
      <c r="PXA175"/>
      <c r="PXB175"/>
      <c r="PXC175"/>
      <c r="PXD175"/>
      <c r="PXE175"/>
      <c r="PXF175"/>
      <c r="PXG175"/>
      <c r="PXH175"/>
      <c r="PXI175"/>
      <c r="PXJ175"/>
      <c r="PXK175"/>
      <c r="PXL175"/>
      <c r="PXM175"/>
      <c r="PXN175"/>
      <c r="PXO175"/>
      <c r="PXP175"/>
      <c r="PXQ175"/>
      <c r="PXR175"/>
      <c r="PXS175"/>
      <c r="PXT175"/>
      <c r="PXU175"/>
      <c r="PXV175"/>
      <c r="PXW175"/>
      <c r="PXX175"/>
      <c r="PXY175"/>
      <c r="PXZ175"/>
      <c r="PYA175"/>
      <c r="PYB175"/>
      <c r="PYC175"/>
      <c r="PYD175"/>
      <c r="PYE175"/>
      <c r="PYF175"/>
      <c r="PYG175"/>
      <c r="PYH175"/>
      <c r="PYI175"/>
      <c r="PYJ175"/>
      <c r="PYK175"/>
      <c r="PYL175"/>
      <c r="PYM175"/>
      <c r="PYN175"/>
      <c r="PYO175"/>
      <c r="PYP175"/>
      <c r="PYQ175"/>
      <c r="PYR175"/>
      <c r="PYS175"/>
      <c r="PYT175"/>
      <c r="PYU175"/>
      <c r="PYV175"/>
      <c r="PYW175"/>
      <c r="PYX175"/>
      <c r="PYY175"/>
      <c r="PYZ175"/>
      <c r="PZA175"/>
      <c r="PZB175"/>
      <c r="PZC175"/>
      <c r="PZD175"/>
      <c r="PZE175"/>
      <c r="PZF175"/>
      <c r="PZG175"/>
      <c r="PZH175"/>
      <c r="PZI175"/>
      <c r="PZJ175"/>
      <c r="PZK175"/>
      <c r="PZL175"/>
      <c r="PZM175"/>
      <c r="PZN175"/>
      <c r="PZO175"/>
      <c r="PZP175"/>
      <c r="PZQ175"/>
      <c r="PZR175"/>
      <c r="PZS175"/>
      <c r="PZT175"/>
      <c r="PZU175"/>
      <c r="PZV175"/>
      <c r="PZW175"/>
      <c r="PZX175"/>
      <c r="PZY175"/>
      <c r="PZZ175"/>
      <c r="QAA175"/>
      <c r="QAB175"/>
      <c r="QAC175"/>
      <c r="QAD175"/>
      <c r="QAE175"/>
      <c r="QAF175"/>
      <c r="QAG175"/>
      <c r="QAH175"/>
      <c r="QAI175"/>
      <c r="QAJ175"/>
      <c r="QAK175"/>
      <c r="QAL175"/>
      <c r="QAM175"/>
      <c r="QAN175"/>
      <c r="QAO175"/>
      <c r="QAP175"/>
      <c r="QAQ175"/>
      <c r="QAR175"/>
      <c r="QAS175"/>
      <c r="QAT175"/>
      <c r="QAU175"/>
      <c r="QAV175"/>
      <c r="QAW175"/>
      <c r="QAX175"/>
      <c r="QAY175"/>
      <c r="QAZ175"/>
      <c r="QBA175"/>
      <c r="QBB175"/>
      <c r="QBC175"/>
      <c r="QBD175"/>
      <c r="QBE175"/>
      <c r="QBF175"/>
      <c r="QBG175"/>
      <c r="QBH175"/>
      <c r="QBI175"/>
      <c r="QBJ175"/>
      <c r="QBK175"/>
      <c r="QBL175"/>
      <c r="QBM175"/>
      <c r="QBN175"/>
      <c r="QBO175"/>
      <c r="QBP175"/>
      <c r="QBQ175"/>
      <c r="QBR175"/>
      <c r="QBS175"/>
      <c r="QBT175"/>
      <c r="QBU175"/>
      <c r="QBV175"/>
      <c r="QBW175"/>
      <c r="QBX175"/>
      <c r="QBY175"/>
      <c r="QBZ175"/>
      <c r="QCA175"/>
      <c r="QCB175"/>
      <c r="QCC175"/>
      <c r="QCD175"/>
      <c r="QCE175"/>
      <c r="QCF175"/>
      <c r="QCG175"/>
      <c r="QCH175"/>
      <c r="QCI175"/>
      <c r="QCJ175"/>
      <c r="QCK175"/>
      <c r="QCL175"/>
      <c r="QCM175"/>
      <c r="QCN175"/>
      <c r="QCO175"/>
      <c r="QCP175"/>
      <c r="QCQ175"/>
      <c r="QCR175"/>
      <c r="QCS175"/>
      <c r="QCT175"/>
      <c r="QCU175"/>
      <c r="QCV175"/>
      <c r="QCW175"/>
      <c r="QCX175"/>
      <c r="QCY175"/>
      <c r="QCZ175"/>
      <c r="QDA175"/>
      <c r="QDB175"/>
      <c r="QDC175"/>
      <c r="QDD175"/>
      <c r="QDE175"/>
      <c r="QDF175"/>
      <c r="QDG175"/>
      <c r="QDH175"/>
      <c r="QDI175"/>
      <c r="QDJ175"/>
      <c r="QDK175"/>
      <c r="QDL175"/>
      <c r="QDM175"/>
      <c r="QDN175"/>
      <c r="QDO175"/>
      <c r="QDP175"/>
      <c r="QDQ175"/>
      <c r="QDR175"/>
      <c r="QDS175"/>
      <c r="QDT175"/>
      <c r="QDU175"/>
      <c r="QDV175"/>
      <c r="QDW175"/>
      <c r="QDX175"/>
      <c r="QDY175"/>
      <c r="QDZ175"/>
      <c r="QEA175"/>
      <c r="QEB175"/>
      <c r="QEC175"/>
      <c r="QED175"/>
      <c r="QEE175"/>
      <c r="QEF175"/>
      <c r="QEG175"/>
      <c r="QEH175"/>
      <c r="QEI175"/>
      <c r="QEJ175"/>
      <c r="QEK175"/>
      <c r="QEL175"/>
      <c r="QEM175"/>
      <c r="QEN175"/>
      <c r="QEO175"/>
      <c r="QEP175"/>
      <c r="QEQ175"/>
      <c r="QER175"/>
      <c r="QES175"/>
      <c r="QET175"/>
      <c r="QEU175"/>
      <c r="QEV175"/>
      <c r="QEW175"/>
      <c r="QEX175"/>
      <c r="QEY175"/>
      <c r="QEZ175"/>
      <c r="QFA175"/>
      <c r="QFB175"/>
      <c r="QFC175"/>
      <c r="QFD175"/>
      <c r="QFE175"/>
      <c r="QFF175"/>
      <c r="QFG175"/>
      <c r="QFH175"/>
      <c r="QFI175"/>
      <c r="QFJ175"/>
      <c r="QFK175"/>
      <c r="QFL175"/>
      <c r="QFM175"/>
      <c r="QFN175"/>
      <c r="QFO175"/>
      <c r="QFP175"/>
      <c r="QFQ175"/>
      <c r="QFR175"/>
      <c r="QFS175"/>
      <c r="QFT175"/>
      <c r="QFU175"/>
      <c r="QFV175"/>
      <c r="QFW175"/>
      <c r="QFX175"/>
      <c r="QFY175"/>
      <c r="QFZ175"/>
      <c r="QGA175"/>
      <c r="QGB175"/>
      <c r="QGC175"/>
      <c r="QGD175"/>
      <c r="QGE175"/>
      <c r="QGF175"/>
      <c r="QGG175"/>
      <c r="QGH175"/>
      <c r="QGI175"/>
      <c r="QGJ175"/>
      <c r="QGK175"/>
      <c r="QGL175"/>
      <c r="QGM175"/>
      <c r="QGN175"/>
      <c r="QGO175"/>
      <c r="QGP175"/>
      <c r="QGQ175"/>
      <c r="QGR175"/>
      <c r="QGS175"/>
      <c r="QGT175"/>
      <c r="QGU175"/>
      <c r="QGV175"/>
      <c r="QGW175"/>
      <c r="QGX175"/>
      <c r="QGY175"/>
      <c r="QGZ175"/>
      <c r="QHA175"/>
      <c r="QHB175"/>
      <c r="QHC175"/>
      <c r="QHD175"/>
      <c r="QHE175"/>
      <c r="QHF175"/>
      <c r="QHG175"/>
      <c r="QHH175"/>
      <c r="QHI175"/>
      <c r="QHJ175"/>
      <c r="QHK175"/>
      <c r="QHL175"/>
      <c r="QHM175"/>
      <c r="QHN175"/>
      <c r="QHO175"/>
      <c r="QHP175"/>
      <c r="QHQ175"/>
      <c r="QHR175"/>
      <c r="QHS175"/>
      <c r="QHT175"/>
      <c r="QHU175"/>
      <c r="QHV175"/>
      <c r="QHW175"/>
      <c r="QHX175"/>
      <c r="QHY175"/>
      <c r="QHZ175"/>
      <c r="QIA175"/>
      <c r="QIB175"/>
      <c r="QIC175"/>
      <c r="QID175"/>
      <c r="QIE175"/>
      <c r="QIF175"/>
      <c r="QIG175"/>
      <c r="QIH175"/>
      <c r="QII175"/>
      <c r="QIJ175"/>
      <c r="QIK175"/>
      <c r="QIL175"/>
      <c r="QIM175"/>
      <c r="QIN175"/>
      <c r="QIO175"/>
      <c r="QIP175"/>
      <c r="QIQ175"/>
      <c r="QIR175"/>
      <c r="QIS175"/>
      <c r="QIT175"/>
      <c r="QIU175"/>
      <c r="QIV175"/>
      <c r="QIW175"/>
      <c r="QIX175"/>
      <c r="QIY175"/>
      <c r="QIZ175"/>
      <c r="QJA175"/>
      <c r="QJB175"/>
      <c r="QJC175"/>
      <c r="QJD175"/>
      <c r="QJE175"/>
      <c r="QJF175"/>
      <c r="QJG175"/>
      <c r="QJH175"/>
      <c r="QJI175"/>
      <c r="QJJ175"/>
      <c r="QJK175"/>
      <c r="QJL175"/>
      <c r="QJM175"/>
      <c r="QJN175"/>
      <c r="QJO175"/>
      <c r="QJP175"/>
      <c r="QJQ175"/>
      <c r="QJR175"/>
      <c r="QJS175"/>
      <c r="QJT175"/>
      <c r="QJU175"/>
      <c r="QJV175"/>
      <c r="QJW175"/>
      <c r="QJX175"/>
      <c r="QJY175"/>
      <c r="QJZ175"/>
      <c r="QKA175"/>
      <c r="QKB175"/>
      <c r="QKC175"/>
      <c r="QKD175"/>
      <c r="QKE175"/>
      <c r="QKF175"/>
      <c r="QKG175"/>
      <c r="QKH175"/>
      <c r="QKI175"/>
      <c r="QKJ175"/>
      <c r="QKK175"/>
      <c r="QKL175"/>
      <c r="QKM175"/>
      <c r="QKN175"/>
      <c r="QKO175"/>
      <c r="QKP175"/>
      <c r="QKQ175"/>
      <c r="QKR175"/>
      <c r="QKS175"/>
      <c r="QKT175"/>
      <c r="QKU175"/>
      <c r="QKV175"/>
      <c r="QKW175"/>
      <c r="QKX175"/>
      <c r="QKY175"/>
      <c r="QKZ175"/>
      <c r="QLA175"/>
      <c r="QLB175"/>
      <c r="QLC175"/>
      <c r="QLD175"/>
      <c r="QLE175"/>
      <c r="QLF175"/>
      <c r="QLG175"/>
      <c r="QLH175"/>
      <c r="QLI175"/>
      <c r="QLJ175"/>
      <c r="QLK175"/>
      <c r="QLL175"/>
      <c r="QLM175"/>
      <c r="QLN175"/>
      <c r="QLO175"/>
      <c r="QLP175"/>
      <c r="QLQ175"/>
      <c r="QLR175"/>
      <c r="QLS175"/>
      <c r="QLT175"/>
      <c r="QLU175"/>
      <c r="QLV175"/>
      <c r="QLW175"/>
      <c r="QLX175"/>
      <c r="QLY175"/>
      <c r="QLZ175"/>
      <c r="QMA175"/>
      <c r="QMB175"/>
      <c r="QMC175"/>
      <c r="QMD175"/>
      <c r="QME175"/>
      <c r="QMF175"/>
      <c r="QMG175"/>
      <c r="QMH175"/>
      <c r="QMI175"/>
      <c r="QMJ175"/>
      <c r="QMK175"/>
      <c r="QML175"/>
      <c r="QMM175"/>
      <c r="QMN175"/>
      <c r="QMO175"/>
      <c r="QMP175"/>
      <c r="QMQ175"/>
      <c r="QMR175"/>
      <c r="QMS175"/>
      <c r="QMT175"/>
      <c r="QMU175"/>
      <c r="QMV175"/>
      <c r="QMW175"/>
      <c r="QMX175"/>
      <c r="QMY175"/>
      <c r="QMZ175"/>
      <c r="QNA175"/>
      <c r="QNB175"/>
      <c r="QNC175"/>
      <c r="QND175"/>
      <c r="QNE175"/>
      <c r="QNF175"/>
      <c r="QNG175"/>
      <c r="QNH175"/>
      <c r="QNI175"/>
      <c r="QNJ175"/>
      <c r="QNK175"/>
      <c r="QNL175"/>
      <c r="QNM175"/>
      <c r="QNN175"/>
      <c r="QNO175"/>
      <c r="QNP175"/>
      <c r="QNQ175"/>
      <c r="QNR175"/>
      <c r="QNS175"/>
      <c r="QNT175"/>
      <c r="QNU175"/>
      <c r="QNV175"/>
      <c r="QNW175"/>
      <c r="QNX175"/>
      <c r="QNY175"/>
      <c r="QNZ175"/>
      <c r="QOA175"/>
      <c r="QOB175"/>
      <c r="QOC175"/>
      <c r="QOD175"/>
      <c r="QOE175"/>
      <c r="QOF175"/>
      <c r="QOG175"/>
      <c r="QOH175"/>
      <c r="QOI175"/>
      <c r="QOJ175"/>
      <c r="QOK175"/>
      <c r="QOL175"/>
      <c r="QOM175"/>
      <c r="QON175"/>
      <c r="QOO175"/>
      <c r="QOP175"/>
      <c r="QOQ175"/>
      <c r="QOR175"/>
      <c r="QOS175"/>
      <c r="QOT175"/>
      <c r="QOU175"/>
      <c r="QOV175"/>
      <c r="QOW175"/>
      <c r="QOX175"/>
      <c r="QOY175"/>
      <c r="QOZ175"/>
      <c r="QPA175"/>
      <c r="QPB175"/>
      <c r="QPC175"/>
      <c r="QPD175"/>
      <c r="QPE175"/>
      <c r="QPF175"/>
      <c r="QPG175"/>
      <c r="QPH175"/>
      <c r="QPI175"/>
      <c r="QPJ175"/>
      <c r="QPK175"/>
      <c r="QPL175"/>
      <c r="QPM175"/>
      <c r="QPN175"/>
      <c r="QPO175"/>
      <c r="QPP175"/>
      <c r="QPQ175"/>
      <c r="QPR175"/>
      <c r="QPS175"/>
      <c r="QPT175"/>
      <c r="QPU175"/>
      <c r="QPV175"/>
      <c r="QPW175"/>
      <c r="QPX175"/>
      <c r="QPY175"/>
      <c r="QPZ175"/>
      <c r="QQA175"/>
      <c r="QQB175"/>
      <c r="QQC175"/>
      <c r="QQD175"/>
      <c r="QQE175"/>
      <c r="QQF175"/>
      <c r="QQG175"/>
      <c r="QQH175"/>
      <c r="QQI175"/>
      <c r="QQJ175"/>
      <c r="QQK175"/>
      <c r="QQL175"/>
      <c r="QQM175"/>
      <c r="QQN175"/>
      <c r="QQO175"/>
      <c r="QQP175"/>
      <c r="QQQ175"/>
      <c r="QQR175"/>
      <c r="QQS175"/>
      <c r="QQT175"/>
      <c r="QQU175"/>
      <c r="QQV175"/>
      <c r="QQW175"/>
      <c r="QQX175"/>
      <c r="QQY175"/>
      <c r="QQZ175"/>
      <c r="QRA175"/>
      <c r="QRB175"/>
      <c r="QRC175"/>
      <c r="QRD175"/>
      <c r="QRE175"/>
      <c r="QRF175"/>
      <c r="QRG175"/>
      <c r="QRH175"/>
      <c r="QRI175"/>
      <c r="QRJ175"/>
      <c r="QRK175"/>
      <c r="QRL175"/>
      <c r="QRM175"/>
      <c r="QRN175"/>
      <c r="QRO175"/>
      <c r="QRP175"/>
      <c r="QRQ175"/>
      <c r="QRR175"/>
      <c r="QRS175"/>
      <c r="QRT175"/>
      <c r="QRU175"/>
      <c r="QRV175"/>
      <c r="QRW175"/>
      <c r="QRX175"/>
      <c r="QRY175"/>
      <c r="QRZ175"/>
      <c r="QSA175"/>
      <c r="QSB175"/>
      <c r="QSC175"/>
      <c r="QSD175"/>
      <c r="QSE175"/>
      <c r="QSF175"/>
      <c r="QSG175"/>
      <c r="QSH175"/>
      <c r="QSI175"/>
      <c r="QSJ175"/>
      <c r="QSK175"/>
      <c r="QSL175"/>
      <c r="QSM175"/>
      <c r="QSN175"/>
      <c r="QSO175"/>
      <c r="QSP175"/>
      <c r="QSQ175"/>
      <c r="QSR175"/>
      <c r="QSS175"/>
      <c r="QST175"/>
      <c r="QSU175"/>
      <c r="QSV175"/>
      <c r="QSW175"/>
      <c r="QSX175"/>
      <c r="QSY175"/>
      <c r="QSZ175"/>
      <c r="QTA175"/>
      <c r="QTB175"/>
      <c r="QTC175"/>
      <c r="QTD175"/>
      <c r="QTE175"/>
      <c r="QTF175"/>
      <c r="QTG175"/>
      <c r="QTH175"/>
      <c r="QTI175"/>
      <c r="QTJ175"/>
      <c r="QTK175"/>
      <c r="QTL175"/>
      <c r="QTM175"/>
      <c r="QTN175"/>
      <c r="QTO175"/>
      <c r="QTP175"/>
      <c r="QTQ175"/>
      <c r="QTR175"/>
      <c r="QTS175"/>
      <c r="QTT175"/>
      <c r="QTU175"/>
      <c r="QTV175"/>
      <c r="QTW175"/>
      <c r="QTX175"/>
      <c r="QTY175"/>
      <c r="QTZ175"/>
      <c r="QUA175"/>
      <c r="QUB175"/>
      <c r="QUC175"/>
      <c r="QUD175"/>
      <c r="QUE175"/>
      <c r="QUF175"/>
      <c r="QUG175"/>
      <c r="QUH175"/>
      <c r="QUI175"/>
      <c r="QUJ175"/>
      <c r="QUK175"/>
      <c r="QUL175"/>
      <c r="QUM175"/>
      <c r="QUN175"/>
      <c r="QUO175"/>
      <c r="QUP175"/>
      <c r="QUQ175"/>
      <c r="QUR175"/>
      <c r="QUS175"/>
      <c r="QUT175"/>
      <c r="QUU175"/>
      <c r="QUV175"/>
      <c r="QUW175"/>
      <c r="QUX175"/>
      <c r="QUY175"/>
      <c r="QUZ175"/>
      <c r="QVA175"/>
      <c r="QVB175"/>
      <c r="QVC175"/>
      <c r="QVD175"/>
      <c r="QVE175"/>
      <c r="QVF175"/>
      <c r="QVG175"/>
      <c r="QVH175"/>
      <c r="QVI175"/>
      <c r="QVJ175"/>
      <c r="QVK175"/>
      <c r="QVL175"/>
      <c r="QVM175"/>
      <c r="QVN175"/>
      <c r="QVO175"/>
      <c r="QVP175"/>
      <c r="QVQ175"/>
      <c r="QVR175"/>
      <c r="QVS175"/>
      <c r="QVT175"/>
      <c r="QVU175"/>
      <c r="QVV175"/>
      <c r="QVW175"/>
      <c r="QVX175"/>
      <c r="QVY175"/>
      <c r="QVZ175"/>
      <c r="QWA175"/>
      <c r="QWB175"/>
      <c r="QWC175"/>
      <c r="QWD175"/>
      <c r="QWE175"/>
      <c r="QWF175"/>
      <c r="QWG175"/>
      <c r="QWH175"/>
      <c r="QWI175"/>
      <c r="QWJ175"/>
      <c r="QWK175"/>
      <c r="QWL175"/>
      <c r="QWM175"/>
      <c r="QWN175"/>
      <c r="QWO175"/>
      <c r="QWP175"/>
      <c r="QWQ175"/>
      <c r="QWR175"/>
      <c r="QWS175"/>
      <c r="QWT175"/>
      <c r="QWU175"/>
      <c r="QWV175"/>
      <c r="QWW175"/>
      <c r="QWX175"/>
      <c r="QWY175"/>
      <c r="QWZ175"/>
      <c r="QXA175"/>
      <c r="QXB175"/>
      <c r="QXC175"/>
      <c r="QXD175"/>
      <c r="QXE175"/>
      <c r="QXF175"/>
      <c r="QXG175"/>
      <c r="QXH175"/>
      <c r="QXI175"/>
      <c r="QXJ175"/>
      <c r="QXK175"/>
      <c r="QXL175"/>
      <c r="QXM175"/>
      <c r="QXN175"/>
      <c r="QXO175"/>
      <c r="QXP175"/>
      <c r="QXQ175"/>
      <c r="QXR175"/>
      <c r="QXS175"/>
      <c r="QXT175"/>
      <c r="QXU175"/>
      <c r="QXV175"/>
      <c r="QXW175"/>
      <c r="QXX175"/>
      <c r="QXY175"/>
      <c r="QXZ175"/>
      <c r="QYA175"/>
      <c r="QYB175"/>
      <c r="QYC175"/>
      <c r="QYD175"/>
      <c r="QYE175"/>
      <c r="QYF175"/>
      <c r="QYG175"/>
      <c r="QYH175"/>
      <c r="QYI175"/>
      <c r="QYJ175"/>
      <c r="QYK175"/>
      <c r="QYL175"/>
      <c r="QYM175"/>
      <c r="QYN175"/>
      <c r="QYO175"/>
      <c r="QYP175"/>
      <c r="QYQ175"/>
      <c r="QYR175"/>
      <c r="QYS175"/>
      <c r="QYT175"/>
      <c r="QYU175"/>
      <c r="QYV175"/>
      <c r="QYW175"/>
      <c r="QYX175"/>
      <c r="QYY175"/>
      <c r="QYZ175"/>
      <c r="QZA175"/>
      <c r="QZB175"/>
      <c r="QZC175"/>
      <c r="QZD175"/>
      <c r="QZE175"/>
      <c r="QZF175"/>
      <c r="QZG175"/>
      <c r="QZH175"/>
      <c r="QZI175"/>
      <c r="QZJ175"/>
      <c r="QZK175"/>
      <c r="QZL175"/>
      <c r="QZM175"/>
      <c r="QZN175"/>
      <c r="QZO175"/>
      <c r="QZP175"/>
      <c r="QZQ175"/>
      <c r="QZR175"/>
      <c r="QZS175"/>
      <c r="QZT175"/>
      <c r="QZU175"/>
      <c r="QZV175"/>
      <c r="QZW175"/>
      <c r="QZX175"/>
      <c r="QZY175"/>
      <c r="QZZ175"/>
      <c r="RAA175"/>
      <c r="RAB175"/>
      <c r="RAC175"/>
      <c r="RAD175"/>
      <c r="RAE175"/>
      <c r="RAF175"/>
      <c r="RAG175"/>
      <c r="RAH175"/>
      <c r="RAI175"/>
      <c r="RAJ175"/>
      <c r="RAK175"/>
      <c r="RAL175"/>
      <c r="RAM175"/>
      <c r="RAN175"/>
      <c r="RAO175"/>
      <c r="RAP175"/>
      <c r="RAQ175"/>
      <c r="RAR175"/>
      <c r="RAS175"/>
      <c r="RAT175"/>
      <c r="RAU175"/>
      <c r="RAV175"/>
      <c r="RAW175"/>
      <c r="RAX175"/>
      <c r="RAY175"/>
      <c r="RAZ175"/>
      <c r="RBA175"/>
      <c r="RBB175"/>
      <c r="RBC175"/>
      <c r="RBD175"/>
      <c r="RBE175"/>
      <c r="RBF175"/>
      <c r="RBG175"/>
      <c r="RBH175"/>
      <c r="RBI175"/>
      <c r="RBJ175"/>
      <c r="RBK175"/>
      <c r="RBL175"/>
      <c r="RBM175"/>
      <c r="RBN175"/>
      <c r="RBO175"/>
      <c r="RBP175"/>
      <c r="RBQ175"/>
      <c r="RBR175"/>
      <c r="RBS175"/>
      <c r="RBT175"/>
      <c r="RBU175"/>
      <c r="RBV175"/>
      <c r="RBW175"/>
      <c r="RBX175"/>
      <c r="RBY175"/>
      <c r="RBZ175"/>
      <c r="RCA175"/>
      <c r="RCB175"/>
      <c r="RCC175"/>
      <c r="RCD175"/>
      <c r="RCE175"/>
      <c r="RCF175"/>
      <c r="RCG175"/>
      <c r="RCH175"/>
      <c r="RCI175"/>
      <c r="RCJ175"/>
      <c r="RCK175"/>
      <c r="RCL175"/>
      <c r="RCM175"/>
      <c r="RCN175"/>
      <c r="RCO175"/>
      <c r="RCP175"/>
      <c r="RCQ175"/>
      <c r="RCR175"/>
      <c r="RCS175"/>
      <c r="RCT175"/>
      <c r="RCU175"/>
      <c r="RCV175"/>
      <c r="RCW175"/>
      <c r="RCX175"/>
      <c r="RCY175"/>
      <c r="RCZ175"/>
      <c r="RDA175"/>
      <c r="RDB175"/>
      <c r="RDC175"/>
      <c r="RDD175"/>
      <c r="RDE175"/>
      <c r="RDF175"/>
      <c r="RDG175"/>
      <c r="RDH175"/>
      <c r="RDI175"/>
      <c r="RDJ175"/>
      <c r="RDK175"/>
      <c r="RDL175"/>
      <c r="RDM175"/>
      <c r="RDN175"/>
      <c r="RDO175"/>
      <c r="RDP175"/>
      <c r="RDQ175"/>
      <c r="RDR175"/>
      <c r="RDS175"/>
      <c r="RDT175"/>
      <c r="RDU175"/>
      <c r="RDV175"/>
      <c r="RDW175"/>
      <c r="RDX175"/>
      <c r="RDY175"/>
      <c r="RDZ175"/>
      <c r="REA175"/>
      <c r="REB175"/>
      <c r="REC175"/>
      <c r="RED175"/>
      <c r="REE175"/>
      <c r="REF175"/>
      <c r="REG175"/>
      <c r="REH175"/>
      <c r="REI175"/>
      <c r="REJ175"/>
      <c r="REK175"/>
      <c r="REL175"/>
      <c r="REM175"/>
      <c r="REN175"/>
      <c r="REO175"/>
      <c r="REP175"/>
      <c r="REQ175"/>
      <c r="RER175"/>
      <c r="RES175"/>
      <c r="RET175"/>
      <c r="REU175"/>
      <c r="REV175"/>
      <c r="REW175"/>
      <c r="REX175"/>
      <c r="REY175"/>
      <c r="REZ175"/>
      <c r="RFA175"/>
      <c r="RFB175"/>
      <c r="RFC175"/>
      <c r="RFD175"/>
      <c r="RFE175"/>
      <c r="RFF175"/>
      <c r="RFG175"/>
      <c r="RFH175"/>
      <c r="RFI175"/>
      <c r="RFJ175"/>
      <c r="RFK175"/>
      <c r="RFL175"/>
      <c r="RFM175"/>
      <c r="RFN175"/>
      <c r="RFO175"/>
      <c r="RFP175"/>
      <c r="RFQ175"/>
      <c r="RFR175"/>
      <c r="RFS175"/>
      <c r="RFT175"/>
      <c r="RFU175"/>
      <c r="RFV175"/>
      <c r="RFW175"/>
      <c r="RFX175"/>
      <c r="RFY175"/>
      <c r="RFZ175"/>
      <c r="RGA175"/>
      <c r="RGB175"/>
      <c r="RGC175"/>
      <c r="RGD175"/>
      <c r="RGE175"/>
      <c r="RGF175"/>
      <c r="RGG175"/>
      <c r="RGH175"/>
      <c r="RGI175"/>
      <c r="RGJ175"/>
      <c r="RGK175"/>
      <c r="RGL175"/>
      <c r="RGM175"/>
      <c r="RGN175"/>
      <c r="RGO175"/>
      <c r="RGP175"/>
      <c r="RGQ175"/>
      <c r="RGR175"/>
      <c r="RGS175"/>
      <c r="RGT175"/>
      <c r="RGU175"/>
      <c r="RGV175"/>
      <c r="RGW175"/>
      <c r="RGX175"/>
      <c r="RGY175"/>
      <c r="RGZ175"/>
      <c r="RHA175"/>
      <c r="RHB175"/>
      <c r="RHC175"/>
      <c r="RHD175"/>
      <c r="RHE175"/>
      <c r="RHF175"/>
      <c r="RHG175"/>
      <c r="RHH175"/>
      <c r="RHI175"/>
      <c r="RHJ175"/>
      <c r="RHK175"/>
      <c r="RHL175"/>
      <c r="RHM175"/>
      <c r="RHN175"/>
      <c r="RHO175"/>
      <c r="RHP175"/>
      <c r="RHQ175"/>
      <c r="RHR175"/>
      <c r="RHS175"/>
      <c r="RHT175"/>
      <c r="RHU175"/>
      <c r="RHV175"/>
      <c r="RHW175"/>
      <c r="RHX175"/>
      <c r="RHY175"/>
      <c r="RHZ175"/>
      <c r="RIA175"/>
      <c r="RIB175"/>
      <c r="RIC175"/>
      <c r="RID175"/>
      <c r="RIE175"/>
      <c r="RIF175"/>
      <c r="RIG175"/>
      <c r="RIH175"/>
      <c r="RII175"/>
      <c r="RIJ175"/>
      <c r="RIK175"/>
      <c r="RIL175"/>
      <c r="RIM175"/>
      <c r="RIN175"/>
      <c r="RIO175"/>
      <c r="RIP175"/>
      <c r="RIQ175"/>
      <c r="RIR175"/>
      <c r="RIS175"/>
      <c r="RIT175"/>
      <c r="RIU175"/>
      <c r="RIV175"/>
      <c r="RIW175"/>
      <c r="RIX175"/>
      <c r="RIY175"/>
      <c r="RIZ175"/>
      <c r="RJA175"/>
      <c r="RJB175"/>
      <c r="RJC175"/>
      <c r="RJD175"/>
      <c r="RJE175"/>
      <c r="RJF175"/>
      <c r="RJG175"/>
      <c r="RJH175"/>
      <c r="RJI175"/>
      <c r="RJJ175"/>
      <c r="RJK175"/>
      <c r="RJL175"/>
      <c r="RJM175"/>
      <c r="RJN175"/>
      <c r="RJO175"/>
      <c r="RJP175"/>
      <c r="RJQ175"/>
      <c r="RJR175"/>
      <c r="RJS175"/>
      <c r="RJT175"/>
      <c r="RJU175"/>
      <c r="RJV175"/>
      <c r="RJW175"/>
      <c r="RJX175"/>
      <c r="RJY175"/>
      <c r="RJZ175"/>
      <c r="RKA175"/>
      <c r="RKB175"/>
      <c r="RKC175"/>
      <c r="RKD175"/>
      <c r="RKE175"/>
      <c r="RKF175"/>
      <c r="RKG175"/>
      <c r="RKH175"/>
      <c r="RKI175"/>
      <c r="RKJ175"/>
      <c r="RKK175"/>
      <c r="RKL175"/>
      <c r="RKM175"/>
      <c r="RKN175"/>
      <c r="RKO175"/>
      <c r="RKP175"/>
      <c r="RKQ175"/>
      <c r="RKR175"/>
      <c r="RKS175"/>
      <c r="RKT175"/>
      <c r="RKU175"/>
      <c r="RKV175"/>
      <c r="RKW175"/>
      <c r="RKX175"/>
      <c r="RKY175"/>
      <c r="RKZ175"/>
      <c r="RLA175"/>
      <c r="RLB175"/>
      <c r="RLC175"/>
      <c r="RLD175"/>
      <c r="RLE175"/>
      <c r="RLF175"/>
      <c r="RLG175"/>
      <c r="RLH175"/>
      <c r="RLI175"/>
      <c r="RLJ175"/>
      <c r="RLK175"/>
      <c r="RLL175"/>
      <c r="RLM175"/>
      <c r="RLN175"/>
      <c r="RLO175"/>
      <c r="RLP175"/>
      <c r="RLQ175"/>
      <c r="RLR175"/>
      <c r="RLS175"/>
      <c r="RLT175"/>
      <c r="RLU175"/>
      <c r="RLV175"/>
      <c r="RLW175"/>
      <c r="RLX175"/>
      <c r="RLY175"/>
      <c r="RLZ175"/>
      <c r="RMA175"/>
      <c r="RMB175"/>
      <c r="RMC175"/>
      <c r="RMD175"/>
      <c r="RME175"/>
      <c r="RMF175"/>
      <c r="RMG175"/>
      <c r="RMH175"/>
      <c r="RMI175"/>
      <c r="RMJ175"/>
      <c r="RMK175"/>
      <c r="RML175"/>
      <c r="RMM175"/>
      <c r="RMN175"/>
      <c r="RMO175"/>
      <c r="RMP175"/>
      <c r="RMQ175"/>
      <c r="RMR175"/>
      <c r="RMS175"/>
      <c r="RMT175"/>
      <c r="RMU175"/>
      <c r="RMV175"/>
      <c r="RMW175"/>
      <c r="RMX175"/>
      <c r="RMY175"/>
      <c r="RMZ175"/>
      <c r="RNA175"/>
      <c r="RNB175"/>
      <c r="RNC175"/>
      <c r="RND175"/>
      <c r="RNE175"/>
      <c r="RNF175"/>
      <c r="RNG175"/>
      <c r="RNH175"/>
      <c r="RNI175"/>
      <c r="RNJ175"/>
      <c r="RNK175"/>
      <c r="RNL175"/>
      <c r="RNM175"/>
      <c r="RNN175"/>
      <c r="RNO175"/>
      <c r="RNP175"/>
      <c r="RNQ175"/>
      <c r="RNR175"/>
      <c r="RNS175"/>
      <c r="RNT175"/>
      <c r="RNU175"/>
      <c r="RNV175"/>
      <c r="RNW175"/>
      <c r="RNX175"/>
      <c r="RNY175"/>
      <c r="RNZ175"/>
      <c r="ROA175"/>
      <c r="ROB175"/>
      <c r="ROC175"/>
      <c r="ROD175"/>
      <c r="ROE175"/>
      <c r="ROF175"/>
      <c r="ROG175"/>
      <c r="ROH175"/>
      <c r="ROI175"/>
      <c r="ROJ175"/>
      <c r="ROK175"/>
      <c r="ROL175"/>
      <c r="ROM175"/>
      <c r="RON175"/>
      <c r="ROO175"/>
      <c r="ROP175"/>
      <c r="ROQ175"/>
      <c r="ROR175"/>
      <c r="ROS175"/>
      <c r="ROT175"/>
      <c r="ROU175"/>
      <c r="ROV175"/>
      <c r="ROW175"/>
      <c r="ROX175"/>
      <c r="ROY175"/>
      <c r="ROZ175"/>
      <c r="RPA175"/>
      <c r="RPB175"/>
      <c r="RPC175"/>
      <c r="RPD175"/>
      <c r="RPE175"/>
      <c r="RPF175"/>
      <c r="RPG175"/>
      <c r="RPH175"/>
      <c r="RPI175"/>
      <c r="RPJ175"/>
      <c r="RPK175"/>
      <c r="RPL175"/>
      <c r="RPM175"/>
      <c r="RPN175"/>
      <c r="RPO175"/>
      <c r="RPP175"/>
      <c r="RPQ175"/>
      <c r="RPR175"/>
      <c r="RPS175"/>
      <c r="RPT175"/>
      <c r="RPU175"/>
      <c r="RPV175"/>
      <c r="RPW175"/>
      <c r="RPX175"/>
      <c r="RPY175"/>
      <c r="RPZ175"/>
      <c r="RQA175"/>
      <c r="RQB175"/>
      <c r="RQC175"/>
      <c r="RQD175"/>
      <c r="RQE175"/>
      <c r="RQF175"/>
      <c r="RQG175"/>
      <c r="RQH175"/>
      <c r="RQI175"/>
      <c r="RQJ175"/>
      <c r="RQK175"/>
      <c r="RQL175"/>
      <c r="RQM175"/>
      <c r="RQN175"/>
      <c r="RQO175"/>
      <c r="RQP175"/>
      <c r="RQQ175"/>
      <c r="RQR175"/>
      <c r="RQS175"/>
      <c r="RQT175"/>
      <c r="RQU175"/>
      <c r="RQV175"/>
      <c r="RQW175"/>
      <c r="RQX175"/>
      <c r="RQY175"/>
      <c r="RQZ175"/>
      <c r="RRA175"/>
      <c r="RRB175"/>
      <c r="RRC175"/>
      <c r="RRD175"/>
      <c r="RRE175"/>
      <c r="RRF175"/>
      <c r="RRG175"/>
      <c r="RRH175"/>
      <c r="RRI175"/>
      <c r="RRJ175"/>
      <c r="RRK175"/>
      <c r="RRL175"/>
      <c r="RRM175"/>
      <c r="RRN175"/>
      <c r="RRO175"/>
      <c r="RRP175"/>
      <c r="RRQ175"/>
      <c r="RRR175"/>
      <c r="RRS175"/>
      <c r="RRT175"/>
      <c r="RRU175"/>
      <c r="RRV175"/>
      <c r="RRW175"/>
      <c r="RRX175"/>
      <c r="RRY175"/>
      <c r="RRZ175"/>
      <c r="RSA175"/>
      <c r="RSB175"/>
      <c r="RSC175"/>
      <c r="RSD175"/>
      <c r="RSE175"/>
      <c r="RSF175"/>
      <c r="RSG175"/>
      <c r="RSH175"/>
      <c r="RSI175"/>
      <c r="RSJ175"/>
      <c r="RSK175"/>
      <c r="RSL175"/>
      <c r="RSM175"/>
      <c r="RSN175"/>
      <c r="RSO175"/>
      <c r="RSP175"/>
      <c r="RSQ175"/>
      <c r="RSR175"/>
      <c r="RSS175"/>
      <c r="RST175"/>
      <c r="RSU175"/>
      <c r="RSV175"/>
      <c r="RSW175"/>
      <c r="RSX175"/>
      <c r="RSY175"/>
      <c r="RSZ175"/>
      <c r="RTA175"/>
      <c r="RTB175"/>
      <c r="RTC175"/>
      <c r="RTD175"/>
      <c r="RTE175"/>
      <c r="RTF175"/>
      <c r="RTG175"/>
      <c r="RTH175"/>
      <c r="RTI175"/>
      <c r="RTJ175"/>
      <c r="RTK175"/>
      <c r="RTL175"/>
      <c r="RTM175"/>
      <c r="RTN175"/>
      <c r="RTO175"/>
      <c r="RTP175"/>
      <c r="RTQ175"/>
      <c r="RTR175"/>
      <c r="RTS175"/>
      <c r="RTT175"/>
      <c r="RTU175"/>
      <c r="RTV175"/>
      <c r="RTW175"/>
      <c r="RTX175"/>
      <c r="RTY175"/>
      <c r="RTZ175"/>
      <c r="RUA175"/>
      <c r="RUB175"/>
      <c r="RUC175"/>
      <c r="RUD175"/>
      <c r="RUE175"/>
      <c r="RUF175"/>
      <c r="RUG175"/>
      <c r="RUH175"/>
      <c r="RUI175"/>
      <c r="RUJ175"/>
      <c r="RUK175"/>
      <c r="RUL175"/>
      <c r="RUM175"/>
      <c r="RUN175"/>
      <c r="RUO175"/>
      <c r="RUP175"/>
      <c r="RUQ175"/>
      <c r="RUR175"/>
      <c r="RUS175"/>
      <c r="RUT175"/>
      <c r="RUU175"/>
      <c r="RUV175"/>
      <c r="RUW175"/>
      <c r="RUX175"/>
      <c r="RUY175"/>
      <c r="RUZ175"/>
      <c r="RVA175"/>
      <c r="RVB175"/>
      <c r="RVC175"/>
      <c r="RVD175"/>
      <c r="RVE175"/>
      <c r="RVF175"/>
      <c r="RVG175"/>
      <c r="RVH175"/>
      <c r="RVI175"/>
      <c r="RVJ175"/>
      <c r="RVK175"/>
      <c r="RVL175"/>
      <c r="RVM175"/>
      <c r="RVN175"/>
      <c r="RVO175"/>
      <c r="RVP175"/>
      <c r="RVQ175"/>
      <c r="RVR175"/>
      <c r="RVS175"/>
      <c r="RVT175"/>
      <c r="RVU175"/>
      <c r="RVV175"/>
      <c r="RVW175"/>
      <c r="RVX175"/>
      <c r="RVY175"/>
      <c r="RVZ175"/>
      <c r="RWA175"/>
      <c r="RWB175"/>
      <c r="RWC175"/>
      <c r="RWD175"/>
      <c r="RWE175"/>
      <c r="RWF175"/>
      <c r="RWG175"/>
      <c r="RWH175"/>
      <c r="RWI175"/>
      <c r="RWJ175"/>
      <c r="RWK175"/>
      <c r="RWL175"/>
      <c r="RWM175"/>
      <c r="RWN175"/>
      <c r="RWO175"/>
      <c r="RWP175"/>
      <c r="RWQ175"/>
      <c r="RWR175"/>
      <c r="RWS175"/>
      <c r="RWT175"/>
      <c r="RWU175"/>
      <c r="RWV175"/>
      <c r="RWW175"/>
      <c r="RWX175"/>
      <c r="RWY175"/>
      <c r="RWZ175"/>
      <c r="RXA175"/>
      <c r="RXB175"/>
      <c r="RXC175"/>
      <c r="RXD175"/>
      <c r="RXE175"/>
      <c r="RXF175"/>
      <c r="RXG175"/>
      <c r="RXH175"/>
      <c r="RXI175"/>
      <c r="RXJ175"/>
      <c r="RXK175"/>
      <c r="RXL175"/>
      <c r="RXM175"/>
      <c r="RXN175"/>
      <c r="RXO175"/>
      <c r="RXP175"/>
      <c r="RXQ175"/>
      <c r="RXR175"/>
      <c r="RXS175"/>
      <c r="RXT175"/>
      <c r="RXU175"/>
      <c r="RXV175"/>
      <c r="RXW175"/>
      <c r="RXX175"/>
      <c r="RXY175"/>
      <c r="RXZ175"/>
      <c r="RYA175"/>
      <c r="RYB175"/>
      <c r="RYC175"/>
      <c r="RYD175"/>
      <c r="RYE175"/>
      <c r="RYF175"/>
      <c r="RYG175"/>
      <c r="RYH175"/>
      <c r="RYI175"/>
      <c r="RYJ175"/>
      <c r="RYK175"/>
      <c r="RYL175"/>
      <c r="RYM175"/>
      <c r="RYN175"/>
      <c r="RYO175"/>
      <c r="RYP175"/>
      <c r="RYQ175"/>
      <c r="RYR175"/>
      <c r="RYS175"/>
      <c r="RYT175"/>
      <c r="RYU175"/>
      <c r="RYV175"/>
      <c r="RYW175"/>
      <c r="RYX175"/>
      <c r="RYY175"/>
      <c r="RYZ175"/>
      <c r="RZA175"/>
      <c r="RZB175"/>
      <c r="RZC175"/>
      <c r="RZD175"/>
      <c r="RZE175"/>
      <c r="RZF175"/>
      <c r="RZG175"/>
      <c r="RZH175"/>
      <c r="RZI175"/>
      <c r="RZJ175"/>
      <c r="RZK175"/>
      <c r="RZL175"/>
      <c r="RZM175"/>
      <c r="RZN175"/>
      <c r="RZO175"/>
      <c r="RZP175"/>
      <c r="RZQ175"/>
      <c r="RZR175"/>
      <c r="RZS175"/>
      <c r="RZT175"/>
      <c r="RZU175"/>
      <c r="RZV175"/>
      <c r="RZW175"/>
      <c r="RZX175"/>
      <c r="RZY175"/>
      <c r="RZZ175"/>
      <c r="SAA175"/>
      <c r="SAB175"/>
      <c r="SAC175"/>
      <c r="SAD175"/>
      <c r="SAE175"/>
      <c r="SAF175"/>
      <c r="SAG175"/>
      <c r="SAH175"/>
      <c r="SAI175"/>
      <c r="SAJ175"/>
      <c r="SAK175"/>
      <c r="SAL175"/>
      <c r="SAM175"/>
      <c r="SAN175"/>
      <c r="SAO175"/>
      <c r="SAP175"/>
      <c r="SAQ175"/>
      <c r="SAR175"/>
      <c r="SAS175"/>
      <c r="SAT175"/>
      <c r="SAU175"/>
      <c r="SAV175"/>
      <c r="SAW175"/>
      <c r="SAX175"/>
      <c r="SAY175"/>
      <c r="SAZ175"/>
      <c r="SBA175"/>
      <c r="SBB175"/>
      <c r="SBC175"/>
      <c r="SBD175"/>
      <c r="SBE175"/>
      <c r="SBF175"/>
      <c r="SBG175"/>
      <c r="SBH175"/>
      <c r="SBI175"/>
      <c r="SBJ175"/>
      <c r="SBK175"/>
      <c r="SBL175"/>
      <c r="SBM175"/>
      <c r="SBN175"/>
      <c r="SBO175"/>
      <c r="SBP175"/>
      <c r="SBQ175"/>
      <c r="SBR175"/>
      <c r="SBS175"/>
      <c r="SBT175"/>
      <c r="SBU175"/>
      <c r="SBV175"/>
      <c r="SBW175"/>
      <c r="SBX175"/>
      <c r="SBY175"/>
      <c r="SBZ175"/>
      <c r="SCA175"/>
      <c r="SCB175"/>
      <c r="SCC175"/>
      <c r="SCD175"/>
      <c r="SCE175"/>
      <c r="SCF175"/>
      <c r="SCG175"/>
      <c r="SCH175"/>
      <c r="SCI175"/>
      <c r="SCJ175"/>
      <c r="SCK175"/>
      <c r="SCL175"/>
      <c r="SCM175"/>
      <c r="SCN175"/>
      <c r="SCO175"/>
      <c r="SCP175"/>
      <c r="SCQ175"/>
      <c r="SCR175"/>
      <c r="SCS175"/>
      <c r="SCT175"/>
      <c r="SCU175"/>
      <c r="SCV175"/>
      <c r="SCW175"/>
      <c r="SCX175"/>
      <c r="SCY175"/>
      <c r="SCZ175"/>
      <c r="SDA175"/>
      <c r="SDB175"/>
      <c r="SDC175"/>
      <c r="SDD175"/>
      <c r="SDE175"/>
      <c r="SDF175"/>
      <c r="SDG175"/>
      <c r="SDH175"/>
      <c r="SDI175"/>
      <c r="SDJ175"/>
      <c r="SDK175"/>
      <c r="SDL175"/>
      <c r="SDM175"/>
      <c r="SDN175"/>
      <c r="SDO175"/>
      <c r="SDP175"/>
      <c r="SDQ175"/>
      <c r="SDR175"/>
      <c r="SDS175"/>
      <c r="SDT175"/>
      <c r="SDU175"/>
      <c r="SDV175"/>
      <c r="SDW175"/>
      <c r="SDX175"/>
      <c r="SDY175"/>
      <c r="SDZ175"/>
      <c r="SEA175"/>
      <c r="SEB175"/>
      <c r="SEC175"/>
      <c r="SED175"/>
      <c r="SEE175"/>
      <c r="SEF175"/>
      <c r="SEG175"/>
      <c r="SEH175"/>
      <c r="SEI175"/>
      <c r="SEJ175"/>
      <c r="SEK175"/>
      <c r="SEL175"/>
      <c r="SEM175"/>
      <c r="SEN175"/>
      <c r="SEO175"/>
      <c r="SEP175"/>
      <c r="SEQ175"/>
      <c r="SER175"/>
      <c r="SES175"/>
      <c r="SET175"/>
      <c r="SEU175"/>
      <c r="SEV175"/>
      <c r="SEW175"/>
      <c r="SEX175"/>
      <c r="SEY175"/>
      <c r="SEZ175"/>
      <c r="SFA175"/>
      <c r="SFB175"/>
      <c r="SFC175"/>
      <c r="SFD175"/>
      <c r="SFE175"/>
      <c r="SFF175"/>
      <c r="SFG175"/>
      <c r="SFH175"/>
      <c r="SFI175"/>
      <c r="SFJ175"/>
      <c r="SFK175"/>
      <c r="SFL175"/>
      <c r="SFM175"/>
      <c r="SFN175"/>
      <c r="SFO175"/>
      <c r="SFP175"/>
      <c r="SFQ175"/>
      <c r="SFR175"/>
      <c r="SFS175"/>
      <c r="SFT175"/>
      <c r="SFU175"/>
      <c r="SFV175"/>
      <c r="SFW175"/>
      <c r="SFX175"/>
      <c r="SFY175"/>
      <c r="SFZ175"/>
      <c r="SGA175"/>
      <c r="SGB175"/>
      <c r="SGC175"/>
      <c r="SGD175"/>
      <c r="SGE175"/>
      <c r="SGF175"/>
      <c r="SGG175"/>
      <c r="SGH175"/>
      <c r="SGI175"/>
      <c r="SGJ175"/>
      <c r="SGK175"/>
      <c r="SGL175"/>
      <c r="SGM175"/>
      <c r="SGN175"/>
      <c r="SGO175"/>
      <c r="SGP175"/>
      <c r="SGQ175"/>
      <c r="SGR175"/>
      <c r="SGS175"/>
      <c r="SGT175"/>
      <c r="SGU175"/>
      <c r="SGV175"/>
      <c r="SGW175"/>
      <c r="SGX175"/>
      <c r="SGY175"/>
      <c r="SGZ175"/>
      <c r="SHA175"/>
      <c r="SHB175"/>
      <c r="SHC175"/>
      <c r="SHD175"/>
      <c r="SHE175"/>
      <c r="SHF175"/>
      <c r="SHG175"/>
      <c r="SHH175"/>
      <c r="SHI175"/>
      <c r="SHJ175"/>
      <c r="SHK175"/>
      <c r="SHL175"/>
      <c r="SHM175"/>
      <c r="SHN175"/>
      <c r="SHO175"/>
      <c r="SHP175"/>
      <c r="SHQ175"/>
      <c r="SHR175"/>
      <c r="SHS175"/>
      <c r="SHT175"/>
      <c r="SHU175"/>
      <c r="SHV175"/>
      <c r="SHW175"/>
      <c r="SHX175"/>
      <c r="SHY175"/>
      <c r="SHZ175"/>
      <c r="SIA175"/>
      <c r="SIB175"/>
      <c r="SIC175"/>
      <c r="SID175"/>
      <c r="SIE175"/>
      <c r="SIF175"/>
      <c r="SIG175"/>
      <c r="SIH175"/>
      <c r="SII175"/>
      <c r="SIJ175"/>
      <c r="SIK175"/>
      <c r="SIL175"/>
      <c r="SIM175"/>
      <c r="SIN175"/>
      <c r="SIO175"/>
      <c r="SIP175"/>
      <c r="SIQ175"/>
      <c r="SIR175"/>
      <c r="SIS175"/>
      <c r="SIT175"/>
      <c r="SIU175"/>
      <c r="SIV175"/>
      <c r="SIW175"/>
      <c r="SIX175"/>
      <c r="SIY175"/>
      <c r="SIZ175"/>
      <c r="SJA175"/>
      <c r="SJB175"/>
      <c r="SJC175"/>
      <c r="SJD175"/>
      <c r="SJE175"/>
      <c r="SJF175"/>
      <c r="SJG175"/>
      <c r="SJH175"/>
      <c r="SJI175"/>
      <c r="SJJ175"/>
      <c r="SJK175"/>
      <c r="SJL175"/>
      <c r="SJM175"/>
      <c r="SJN175"/>
      <c r="SJO175"/>
      <c r="SJP175"/>
      <c r="SJQ175"/>
      <c r="SJR175"/>
      <c r="SJS175"/>
      <c r="SJT175"/>
      <c r="SJU175"/>
      <c r="SJV175"/>
      <c r="SJW175"/>
      <c r="SJX175"/>
      <c r="SJY175"/>
      <c r="SJZ175"/>
      <c r="SKA175"/>
      <c r="SKB175"/>
      <c r="SKC175"/>
      <c r="SKD175"/>
      <c r="SKE175"/>
      <c r="SKF175"/>
      <c r="SKG175"/>
      <c r="SKH175"/>
      <c r="SKI175"/>
      <c r="SKJ175"/>
      <c r="SKK175"/>
      <c r="SKL175"/>
      <c r="SKM175"/>
      <c r="SKN175"/>
      <c r="SKO175"/>
      <c r="SKP175"/>
      <c r="SKQ175"/>
      <c r="SKR175"/>
      <c r="SKS175"/>
      <c r="SKT175"/>
      <c r="SKU175"/>
      <c r="SKV175"/>
      <c r="SKW175"/>
      <c r="SKX175"/>
      <c r="SKY175"/>
      <c r="SKZ175"/>
      <c r="SLA175"/>
      <c r="SLB175"/>
      <c r="SLC175"/>
      <c r="SLD175"/>
      <c r="SLE175"/>
      <c r="SLF175"/>
      <c r="SLG175"/>
      <c r="SLH175"/>
      <c r="SLI175"/>
      <c r="SLJ175"/>
      <c r="SLK175"/>
      <c r="SLL175"/>
      <c r="SLM175"/>
      <c r="SLN175"/>
      <c r="SLO175"/>
      <c r="SLP175"/>
      <c r="SLQ175"/>
      <c r="SLR175"/>
      <c r="SLS175"/>
      <c r="SLT175"/>
      <c r="SLU175"/>
      <c r="SLV175"/>
      <c r="SLW175"/>
      <c r="SLX175"/>
      <c r="SLY175"/>
      <c r="SLZ175"/>
      <c r="SMA175"/>
      <c r="SMB175"/>
      <c r="SMC175"/>
      <c r="SMD175"/>
      <c r="SME175"/>
      <c r="SMF175"/>
      <c r="SMG175"/>
      <c r="SMH175"/>
      <c r="SMI175"/>
      <c r="SMJ175"/>
      <c r="SMK175"/>
      <c r="SML175"/>
      <c r="SMM175"/>
      <c r="SMN175"/>
      <c r="SMO175"/>
      <c r="SMP175"/>
      <c r="SMQ175"/>
      <c r="SMR175"/>
      <c r="SMS175"/>
      <c r="SMT175"/>
      <c r="SMU175"/>
      <c r="SMV175"/>
      <c r="SMW175"/>
      <c r="SMX175"/>
      <c r="SMY175"/>
      <c r="SMZ175"/>
      <c r="SNA175"/>
      <c r="SNB175"/>
      <c r="SNC175"/>
      <c r="SND175"/>
      <c r="SNE175"/>
      <c r="SNF175"/>
      <c r="SNG175"/>
      <c r="SNH175"/>
      <c r="SNI175"/>
      <c r="SNJ175"/>
      <c r="SNK175"/>
      <c r="SNL175"/>
      <c r="SNM175"/>
      <c r="SNN175"/>
      <c r="SNO175"/>
      <c r="SNP175"/>
      <c r="SNQ175"/>
      <c r="SNR175"/>
      <c r="SNS175"/>
      <c r="SNT175"/>
      <c r="SNU175"/>
      <c r="SNV175"/>
      <c r="SNW175"/>
      <c r="SNX175"/>
      <c r="SNY175"/>
      <c r="SNZ175"/>
      <c r="SOA175"/>
      <c r="SOB175"/>
      <c r="SOC175"/>
      <c r="SOD175"/>
      <c r="SOE175"/>
      <c r="SOF175"/>
      <c r="SOG175"/>
      <c r="SOH175"/>
      <c r="SOI175"/>
      <c r="SOJ175"/>
      <c r="SOK175"/>
      <c r="SOL175"/>
      <c r="SOM175"/>
      <c r="SON175"/>
      <c r="SOO175"/>
      <c r="SOP175"/>
      <c r="SOQ175"/>
      <c r="SOR175"/>
      <c r="SOS175"/>
      <c r="SOT175"/>
      <c r="SOU175"/>
      <c r="SOV175"/>
      <c r="SOW175"/>
      <c r="SOX175"/>
      <c r="SOY175"/>
      <c r="SOZ175"/>
      <c r="SPA175"/>
      <c r="SPB175"/>
      <c r="SPC175"/>
      <c r="SPD175"/>
      <c r="SPE175"/>
      <c r="SPF175"/>
      <c r="SPG175"/>
      <c r="SPH175"/>
      <c r="SPI175"/>
      <c r="SPJ175"/>
      <c r="SPK175"/>
      <c r="SPL175"/>
      <c r="SPM175"/>
      <c r="SPN175"/>
      <c r="SPO175"/>
      <c r="SPP175"/>
      <c r="SPQ175"/>
      <c r="SPR175"/>
      <c r="SPS175"/>
      <c r="SPT175"/>
      <c r="SPU175"/>
      <c r="SPV175"/>
      <c r="SPW175"/>
      <c r="SPX175"/>
      <c r="SPY175"/>
      <c r="SPZ175"/>
      <c r="SQA175"/>
      <c r="SQB175"/>
      <c r="SQC175"/>
      <c r="SQD175"/>
      <c r="SQE175"/>
      <c r="SQF175"/>
      <c r="SQG175"/>
      <c r="SQH175"/>
      <c r="SQI175"/>
      <c r="SQJ175"/>
      <c r="SQK175"/>
      <c r="SQL175"/>
      <c r="SQM175"/>
      <c r="SQN175"/>
      <c r="SQO175"/>
      <c r="SQP175"/>
      <c r="SQQ175"/>
      <c r="SQR175"/>
      <c r="SQS175"/>
      <c r="SQT175"/>
      <c r="SQU175"/>
      <c r="SQV175"/>
      <c r="SQW175"/>
      <c r="SQX175"/>
      <c r="SQY175"/>
      <c r="SQZ175"/>
      <c r="SRA175"/>
      <c r="SRB175"/>
      <c r="SRC175"/>
      <c r="SRD175"/>
      <c r="SRE175"/>
      <c r="SRF175"/>
      <c r="SRG175"/>
      <c r="SRH175"/>
      <c r="SRI175"/>
      <c r="SRJ175"/>
      <c r="SRK175"/>
      <c r="SRL175"/>
      <c r="SRM175"/>
      <c r="SRN175"/>
      <c r="SRO175"/>
      <c r="SRP175"/>
      <c r="SRQ175"/>
      <c r="SRR175"/>
      <c r="SRS175"/>
      <c r="SRT175"/>
      <c r="SRU175"/>
      <c r="SRV175"/>
      <c r="SRW175"/>
      <c r="SRX175"/>
      <c r="SRY175"/>
      <c r="SRZ175"/>
      <c r="SSA175"/>
      <c r="SSB175"/>
      <c r="SSC175"/>
      <c r="SSD175"/>
      <c r="SSE175"/>
      <c r="SSF175"/>
      <c r="SSG175"/>
      <c r="SSH175"/>
      <c r="SSI175"/>
      <c r="SSJ175"/>
      <c r="SSK175"/>
      <c r="SSL175"/>
      <c r="SSM175"/>
      <c r="SSN175"/>
      <c r="SSO175"/>
      <c r="SSP175"/>
      <c r="SSQ175"/>
      <c r="SSR175"/>
      <c r="SSS175"/>
      <c r="SST175"/>
      <c r="SSU175"/>
      <c r="SSV175"/>
      <c r="SSW175"/>
      <c r="SSX175"/>
      <c r="SSY175"/>
      <c r="SSZ175"/>
      <c r="STA175"/>
      <c r="STB175"/>
      <c r="STC175"/>
      <c r="STD175"/>
      <c r="STE175"/>
      <c r="STF175"/>
      <c r="STG175"/>
      <c r="STH175"/>
      <c r="STI175"/>
      <c r="STJ175"/>
      <c r="STK175"/>
      <c r="STL175"/>
      <c r="STM175"/>
      <c r="STN175"/>
      <c r="STO175"/>
      <c r="STP175"/>
      <c r="STQ175"/>
      <c r="STR175"/>
      <c r="STS175"/>
      <c r="STT175"/>
      <c r="STU175"/>
      <c r="STV175"/>
      <c r="STW175"/>
      <c r="STX175"/>
      <c r="STY175"/>
      <c r="STZ175"/>
      <c r="SUA175"/>
      <c r="SUB175"/>
      <c r="SUC175"/>
      <c r="SUD175"/>
      <c r="SUE175"/>
      <c r="SUF175"/>
      <c r="SUG175"/>
      <c r="SUH175"/>
      <c r="SUI175"/>
      <c r="SUJ175"/>
      <c r="SUK175"/>
      <c r="SUL175"/>
      <c r="SUM175"/>
      <c r="SUN175"/>
      <c r="SUO175"/>
      <c r="SUP175"/>
      <c r="SUQ175"/>
      <c r="SUR175"/>
      <c r="SUS175"/>
      <c r="SUT175"/>
      <c r="SUU175"/>
      <c r="SUV175"/>
      <c r="SUW175"/>
      <c r="SUX175"/>
      <c r="SUY175"/>
      <c r="SUZ175"/>
      <c r="SVA175"/>
      <c r="SVB175"/>
      <c r="SVC175"/>
      <c r="SVD175"/>
      <c r="SVE175"/>
      <c r="SVF175"/>
      <c r="SVG175"/>
      <c r="SVH175"/>
      <c r="SVI175"/>
      <c r="SVJ175"/>
      <c r="SVK175"/>
      <c r="SVL175"/>
      <c r="SVM175"/>
      <c r="SVN175"/>
      <c r="SVO175"/>
      <c r="SVP175"/>
      <c r="SVQ175"/>
      <c r="SVR175"/>
      <c r="SVS175"/>
      <c r="SVT175"/>
      <c r="SVU175"/>
      <c r="SVV175"/>
      <c r="SVW175"/>
      <c r="SVX175"/>
      <c r="SVY175"/>
      <c r="SVZ175"/>
      <c r="SWA175"/>
      <c r="SWB175"/>
      <c r="SWC175"/>
      <c r="SWD175"/>
      <c r="SWE175"/>
      <c r="SWF175"/>
      <c r="SWG175"/>
      <c r="SWH175"/>
      <c r="SWI175"/>
      <c r="SWJ175"/>
      <c r="SWK175"/>
      <c r="SWL175"/>
      <c r="SWM175"/>
      <c r="SWN175"/>
      <c r="SWO175"/>
      <c r="SWP175"/>
      <c r="SWQ175"/>
      <c r="SWR175"/>
      <c r="SWS175"/>
      <c r="SWT175"/>
      <c r="SWU175"/>
      <c r="SWV175"/>
      <c r="SWW175"/>
      <c r="SWX175"/>
      <c r="SWY175"/>
      <c r="SWZ175"/>
      <c r="SXA175"/>
      <c r="SXB175"/>
      <c r="SXC175"/>
      <c r="SXD175"/>
      <c r="SXE175"/>
      <c r="SXF175"/>
      <c r="SXG175"/>
      <c r="SXH175"/>
      <c r="SXI175"/>
      <c r="SXJ175"/>
      <c r="SXK175"/>
      <c r="SXL175"/>
      <c r="SXM175"/>
      <c r="SXN175"/>
      <c r="SXO175"/>
      <c r="SXP175"/>
      <c r="SXQ175"/>
      <c r="SXR175"/>
      <c r="SXS175"/>
      <c r="SXT175"/>
      <c r="SXU175"/>
      <c r="SXV175"/>
      <c r="SXW175"/>
      <c r="SXX175"/>
      <c r="SXY175"/>
      <c r="SXZ175"/>
      <c r="SYA175"/>
      <c r="SYB175"/>
      <c r="SYC175"/>
      <c r="SYD175"/>
      <c r="SYE175"/>
      <c r="SYF175"/>
      <c r="SYG175"/>
      <c r="SYH175"/>
      <c r="SYI175"/>
      <c r="SYJ175"/>
      <c r="SYK175"/>
      <c r="SYL175"/>
      <c r="SYM175"/>
      <c r="SYN175"/>
      <c r="SYO175"/>
      <c r="SYP175"/>
      <c r="SYQ175"/>
      <c r="SYR175"/>
      <c r="SYS175"/>
      <c r="SYT175"/>
      <c r="SYU175"/>
      <c r="SYV175"/>
      <c r="SYW175"/>
      <c r="SYX175"/>
      <c r="SYY175"/>
      <c r="SYZ175"/>
      <c r="SZA175"/>
      <c r="SZB175"/>
      <c r="SZC175"/>
      <c r="SZD175"/>
      <c r="SZE175"/>
      <c r="SZF175"/>
      <c r="SZG175"/>
      <c r="SZH175"/>
      <c r="SZI175"/>
      <c r="SZJ175"/>
      <c r="SZK175"/>
      <c r="SZL175"/>
      <c r="SZM175"/>
      <c r="SZN175"/>
      <c r="SZO175"/>
      <c r="SZP175"/>
      <c r="SZQ175"/>
      <c r="SZR175"/>
      <c r="SZS175"/>
      <c r="SZT175"/>
      <c r="SZU175"/>
      <c r="SZV175"/>
      <c r="SZW175"/>
      <c r="SZX175"/>
      <c r="SZY175"/>
      <c r="SZZ175"/>
      <c r="TAA175"/>
      <c r="TAB175"/>
      <c r="TAC175"/>
      <c r="TAD175"/>
      <c r="TAE175"/>
      <c r="TAF175"/>
      <c r="TAG175"/>
      <c r="TAH175"/>
      <c r="TAI175"/>
      <c r="TAJ175"/>
      <c r="TAK175"/>
      <c r="TAL175"/>
      <c r="TAM175"/>
      <c r="TAN175"/>
      <c r="TAO175"/>
      <c r="TAP175"/>
      <c r="TAQ175"/>
      <c r="TAR175"/>
      <c r="TAS175"/>
      <c r="TAT175"/>
      <c r="TAU175"/>
      <c r="TAV175"/>
      <c r="TAW175"/>
      <c r="TAX175"/>
      <c r="TAY175"/>
      <c r="TAZ175"/>
      <c r="TBA175"/>
      <c r="TBB175"/>
      <c r="TBC175"/>
      <c r="TBD175"/>
      <c r="TBE175"/>
      <c r="TBF175"/>
      <c r="TBG175"/>
      <c r="TBH175"/>
      <c r="TBI175"/>
      <c r="TBJ175"/>
      <c r="TBK175"/>
      <c r="TBL175"/>
      <c r="TBM175"/>
      <c r="TBN175"/>
      <c r="TBO175"/>
      <c r="TBP175"/>
      <c r="TBQ175"/>
      <c r="TBR175"/>
      <c r="TBS175"/>
      <c r="TBT175"/>
      <c r="TBU175"/>
      <c r="TBV175"/>
      <c r="TBW175"/>
      <c r="TBX175"/>
      <c r="TBY175"/>
      <c r="TBZ175"/>
      <c r="TCA175"/>
      <c r="TCB175"/>
      <c r="TCC175"/>
      <c r="TCD175"/>
      <c r="TCE175"/>
      <c r="TCF175"/>
      <c r="TCG175"/>
      <c r="TCH175"/>
      <c r="TCI175"/>
      <c r="TCJ175"/>
      <c r="TCK175"/>
      <c r="TCL175"/>
      <c r="TCM175"/>
      <c r="TCN175"/>
      <c r="TCO175"/>
      <c r="TCP175"/>
      <c r="TCQ175"/>
      <c r="TCR175"/>
      <c r="TCS175"/>
      <c r="TCT175"/>
      <c r="TCU175"/>
      <c r="TCV175"/>
      <c r="TCW175"/>
      <c r="TCX175"/>
      <c r="TCY175"/>
      <c r="TCZ175"/>
      <c r="TDA175"/>
      <c r="TDB175"/>
      <c r="TDC175"/>
      <c r="TDD175"/>
      <c r="TDE175"/>
      <c r="TDF175"/>
      <c r="TDG175"/>
      <c r="TDH175"/>
      <c r="TDI175"/>
      <c r="TDJ175"/>
      <c r="TDK175"/>
      <c r="TDL175"/>
      <c r="TDM175"/>
      <c r="TDN175"/>
      <c r="TDO175"/>
      <c r="TDP175"/>
      <c r="TDQ175"/>
      <c r="TDR175"/>
      <c r="TDS175"/>
      <c r="TDT175"/>
      <c r="TDU175"/>
      <c r="TDV175"/>
      <c r="TDW175"/>
      <c r="TDX175"/>
      <c r="TDY175"/>
      <c r="TDZ175"/>
      <c r="TEA175"/>
      <c r="TEB175"/>
      <c r="TEC175"/>
      <c r="TED175"/>
      <c r="TEE175"/>
      <c r="TEF175"/>
      <c r="TEG175"/>
      <c r="TEH175"/>
      <c r="TEI175"/>
      <c r="TEJ175"/>
      <c r="TEK175"/>
      <c r="TEL175"/>
      <c r="TEM175"/>
      <c r="TEN175"/>
      <c r="TEO175"/>
      <c r="TEP175"/>
      <c r="TEQ175"/>
      <c r="TER175"/>
      <c r="TES175"/>
      <c r="TET175"/>
      <c r="TEU175"/>
      <c r="TEV175"/>
      <c r="TEW175"/>
      <c r="TEX175"/>
      <c r="TEY175"/>
      <c r="TEZ175"/>
      <c r="TFA175"/>
      <c r="TFB175"/>
      <c r="TFC175"/>
      <c r="TFD175"/>
      <c r="TFE175"/>
      <c r="TFF175"/>
      <c r="TFG175"/>
      <c r="TFH175"/>
      <c r="TFI175"/>
      <c r="TFJ175"/>
      <c r="TFK175"/>
      <c r="TFL175"/>
      <c r="TFM175"/>
      <c r="TFN175"/>
      <c r="TFO175"/>
      <c r="TFP175"/>
      <c r="TFQ175"/>
      <c r="TFR175"/>
      <c r="TFS175"/>
      <c r="TFT175"/>
      <c r="TFU175"/>
      <c r="TFV175"/>
      <c r="TFW175"/>
      <c r="TFX175"/>
      <c r="TFY175"/>
      <c r="TFZ175"/>
      <c r="TGA175"/>
      <c r="TGB175"/>
      <c r="TGC175"/>
      <c r="TGD175"/>
      <c r="TGE175"/>
      <c r="TGF175"/>
      <c r="TGG175"/>
      <c r="TGH175"/>
      <c r="TGI175"/>
      <c r="TGJ175"/>
      <c r="TGK175"/>
      <c r="TGL175"/>
      <c r="TGM175"/>
      <c r="TGN175"/>
      <c r="TGO175"/>
      <c r="TGP175"/>
      <c r="TGQ175"/>
      <c r="TGR175"/>
      <c r="TGS175"/>
      <c r="TGT175"/>
      <c r="TGU175"/>
      <c r="TGV175"/>
      <c r="TGW175"/>
      <c r="TGX175"/>
      <c r="TGY175"/>
      <c r="TGZ175"/>
      <c r="THA175"/>
      <c r="THB175"/>
      <c r="THC175"/>
      <c r="THD175"/>
      <c r="THE175"/>
      <c r="THF175"/>
      <c r="THG175"/>
      <c r="THH175"/>
      <c r="THI175"/>
      <c r="THJ175"/>
      <c r="THK175"/>
      <c r="THL175"/>
      <c r="THM175"/>
      <c r="THN175"/>
      <c r="THO175"/>
      <c r="THP175"/>
      <c r="THQ175"/>
      <c r="THR175"/>
      <c r="THS175"/>
      <c r="THT175"/>
      <c r="THU175"/>
      <c r="THV175"/>
      <c r="THW175"/>
      <c r="THX175"/>
      <c r="THY175"/>
      <c r="THZ175"/>
      <c r="TIA175"/>
      <c r="TIB175"/>
      <c r="TIC175"/>
      <c r="TID175"/>
      <c r="TIE175"/>
      <c r="TIF175"/>
      <c r="TIG175"/>
      <c r="TIH175"/>
      <c r="TII175"/>
      <c r="TIJ175"/>
      <c r="TIK175"/>
      <c r="TIL175"/>
      <c r="TIM175"/>
      <c r="TIN175"/>
      <c r="TIO175"/>
      <c r="TIP175"/>
      <c r="TIQ175"/>
      <c r="TIR175"/>
      <c r="TIS175"/>
      <c r="TIT175"/>
      <c r="TIU175"/>
      <c r="TIV175"/>
      <c r="TIW175"/>
      <c r="TIX175"/>
      <c r="TIY175"/>
      <c r="TIZ175"/>
      <c r="TJA175"/>
      <c r="TJB175"/>
      <c r="TJC175"/>
      <c r="TJD175"/>
      <c r="TJE175"/>
      <c r="TJF175"/>
      <c r="TJG175"/>
      <c r="TJH175"/>
      <c r="TJI175"/>
      <c r="TJJ175"/>
      <c r="TJK175"/>
      <c r="TJL175"/>
      <c r="TJM175"/>
      <c r="TJN175"/>
      <c r="TJO175"/>
      <c r="TJP175"/>
      <c r="TJQ175"/>
      <c r="TJR175"/>
      <c r="TJS175"/>
      <c r="TJT175"/>
      <c r="TJU175"/>
      <c r="TJV175"/>
      <c r="TJW175"/>
      <c r="TJX175"/>
      <c r="TJY175"/>
      <c r="TJZ175"/>
      <c r="TKA175"/>
      <c r="TKB175"/>
      <c r="TKC175"/>
      <c r="TKD175"/>
      <c r="TKE175"/>
      <c r="TKF175"/>
      <c r="TKG175"/>
      <c r="TKH175"/>
      <c r="TKI175"/>
      <c r="TKJ175"/>
      <c r="TKK175"/>
      <c r="TKL175"/>
      <c r="TKM175"/>
      <c r="TKN175"/>
      <c r="TKO175"/>
      <c r="TKP175"/>
      <c r="TKQ175"/>
      <c r="TKR175"/>
      <c r="TKS175"/>
      <c r="TKT175"/>
      <c r="TKU175"/>
      <c r="TKV175"/>
      <c r="TKW175"/>
      <c r="TKX175"/>
      <c r="TKY175"/>
      <c r="TKZ175"/>
      <c r="TLA175"/>
      <c r="TLB175"/>
      <c r="TLC175"/>
      <c r="TLD175"/>
      <c r="TLE175"/>
      <c r="TLF175"/>
      <c r="TLG175"/>
      <c r="TLH175"/>
      <c r="TLI175"/>
      <c r="TLJ175"/>
      <c r="TLK175"/>
      <c r="TLL175"/>
      <c r="TLM175"/>
      <c r="TLN175"/>
      <c r="TLO175"/>
      <c r="TLP175"/>
      <c r="TLQ175"/>
      <c r="TLR175"/>
      <c r="TLS175"/>
      <c r="TLT175"/>
      <c r="TLU175"/>
      <c r="TLV175"/>
      <c r="TLW175"/>
      <c r="TLX175"/>
      <c r="TLY175"/>
      <c r="TLZ175"/>
      <c r="TMA175"/>
      <c r="TMB175"/>
      <c r="TMC175"/>
      <c r="TMD175"/>
      <c r="TME175"/>
      <c r="TMF175"/>
      <c r="TMG175"/>
      <c r="TMH175"/>
      <c r="TMI175"/>
      <c r="TMJ175"/>
      <c r="TMK175"/>
      <c r="TML175"/>
      <c r="TMM175"/>
      <c r="TMN175"/>
      <c r="TMO175"/>
      <c r="TMP175"/>
      <c r="TMQ175"/>
      <c r="TMR175"/>
      <c r="TMS175"/>
      <c r="TMT175"/>
      <c r="TMU175"/>
      <c r="TMV175"/>
      <c r="TMW175"/>
      <c r="TMX175"/>
      <c r="TMY175"/>
      <c r="TMZ175"/>
      <c r="TNA175"/>
      <c r="TNB175"/>
      <c r="TNC175"/>
      <c r="TND175"/>
      <c r="TNE175"/>
      <c r="TNF175"/>
      <c r="TNG175"/>
      <c r="TNH175"/>
      <c r="TNI175"/>
      <c r="TNJ175"/>
      <c r="TNK175"/>
      <c r="TNL175"/>
      <c r="TNM175"/>
      <c r="TNN175"/>
      <c r="TNO175"/>
      <c r="TNP175"/>
      <c r="TNQ175"/>
      <c r="TNR175"/>
      <c r="TNS175"/>
      <c r="TNT175"/>
      <c r="TNU175"/>
      <c r="TNV175"/>
      <c r="TNW175"/>
      <c r="TNX175"/>
      <c r="TNY175"/>
      <c r="TNZ175"/>
      <c r="TOA175"/>
      <c r="TOB175"/>
      <c r="TOC175"/>
      <c r="TOD175"/>
      <c r="TOE175"/>
      <c r="TOF175"/>
      <c r="TOG175"/>
      <c r="TOH175"/>
      <c r="TOI175"/>
      <c r="TOJ175"/>
      <c r="TOK175"/>
      <c r="TOL175"/>
      <c r="TOM175"/>
      <c r="TON175"/>
      <c r="TOO175"/>
      <c r="TOP175"/>
      <c r="TOQ175"/>
      <c r="TOR175"/>
      <c r="TOS175"/>
      <c r="TOT175"/>
      <c r="TOU175"/>
      <c r="TOV175"/>
      <c r="TOW175"/>
      <c r="TOX175"/>
      <c r="TOY175"/>
      <c r="TOZ175"/>
      <c r="TPA175"/>
      <c r="TPB175"/>
      <c r="TPC175"/>
      <c r="TPD175"/>
      <c r="TPE175"/>
      <c r="TPF175"/>
      <c r="TPG175"/>
      <c r="TPH175"/>
      <c r="TPI175"/>
      <c r="TPJ175"/>
      <c r="TPK175"/>
      <c r="TPL175"/>
      <c r="TPM175"/>
      <c r="TPN175"/>
      <c r="TPO175"/>
      <c r="TPP175"/>
      <c r="TPQ175"/>
      <c r="TPR175"/>
      <c r="TPS175"/>
      <c r="TPT175"/>
      <c r="TPU175"/>
      <c r="TPV175"/>
      <c r="TPW175"/>
      <c r="TPX175"/>
      <c r="TPY175"/>
      <c r="TPZ175"/>
      <c r="TQA175"/>
      <c r="TQB175"/>
      <c r="TQC175"/>
      <c r="TQD175"/>
      <c r="TQE175"/>
      <c r="TQF175"/>
      <c r="TQG175"/>
      <c r="TQH175"/>
      <c r="TQI175"/>
      <c r="TQJ175"/>
      <c r="TQK175"/>
      <c r="TQL175"/>
      <c r="TQM175"/>
      <c r="TQN175"/>
      <c r="TQO175"/>
      <c r="TQP175"/>
      <c r="TQQ175"/>
      <c r="TQR175"/>
      <c r="TQS175"/>
      <c r="TQT175"/>
      <c r="TQU175"/>
      <c r="TQV175"/>
      <c r="TQW175"/>
      <c r="TQX175"/>
      <c r="TQY175"/>
      <c r="TQZ175"/>
      <c r="TRA175"/>
      <c r="TRB175"/>
      <c r="TRC175"/>
      <c r="TRD175"/>
      <c r="TRE175"/>
      <c r="TRF175"/>
      <c r="TRG175"/>
      <c r="TRH175"/>
      <c r="TRI175"/>
      <c r="TRJ175"/>
      <c r="TRK175"/>
      <c r="TRL175"/>
      <c r="TRM175"/>
      <c r="TRN175"/>
      <c r="TRO175"/>
      <c r="TRP175"/>
      <c r="TRQ175"/>
      <c r="TRR175"/>
      <c r="TRS175"/>
      <c r="TRT175"/>
      <c r="TRU175"/>
      <c r="TRV175"/>
      <c r="TRW175"/>
      <c r="TRX175"/>
      <c r="TRY175"/>
      <c r="TRZ175"/>
      <c r="TSA175"/>
      <c r="TSB175"/>
      <c r="TSC175"/>
      <c r="TSD175"/>
      <c r="TSE175"/>
      <c r="TSF175"/>
      <c r="TSG175"/>
      <c r="TSH175"/>
      <c r="TSI175"/>
      <c r="TSJ175"/>
      <c r="TSK175"/>
      <c r="TSL175"/>
      <c r="TSM175"/>
      <c r="TSN175"/>
      <c r="TSO175"/>
      <c r="TSP175"/>
      <c r="TSQ175"/>
      <c r="TSR175"/>
      <c r="TSS175"/>
      <c r="TST175"/>
      <c r="TSU175"/>
      <c r="TSV175"/>
      <c r="TSW175"/>
      <c r="TSX175"/>
      <c r="TSY175"/>
      <c r="TSZ175"/>
      <c r="TTA175"/>
      <c r="TTB175"/>
      <c r="TTC175"/>
      <c r="TTD175"/>
      <c r="TTE175"/>
      <c r="TTF175"/>
      <c r="TTG175"/>
      <c r="TTH175"/>
      <c r="TTI175"/>
      <c r="TTJ175"/>
      <c r="TTK175"/>
      <c r="TTL175"/>
      <c r="TTM175"/>
      <c r="TTN175"/>
      <c r="TTO175"/>
      <c r="TTP175"/>
      <c r="TTQ175"/>
      <c r="TTR175"/>
      <c r="TTS175"/>
      <c r="TTT175"/>
      <c r="TTU175"/>
      <c r="TTV175"/>
      <c r="TTW175"/>
      <c r="TTX175"/>
      <c r="TTY175"/>
      <c r="TTZ175"/>
      <c r="TUA175"/>
      <c r="TUB175"/>
      <c r="TUC175"/>
      <c r="TUD175"/>
      <c r="TUE175"/>
      <c r="TUF175"/>
      <c r="TUG175"/>
      <c r="TUH175"/>
      <c r="TUI175"/>
      <c r="TUJ175"/>
      <c r="TUK175"/>
      <c r="TUL175"/>
      <c r="TUM175"/>
      <c r="TUN175"/>
      <c r="TUO175"/>
      <c r="TUP175"/>
      <c r="TUQ175"/>
      <c r="TUR175"/>
      <c r="TUS175"/>
      <c r="TUT175"/>
      <c r="TUU175"/>
      <c r="TUV175"/>
      <c r="TUW175"/>
      <c r="TUX175"/>
      <c r="TUY175"/>
      <c r="TUZ175"/>
      <c r="TVA175"/>
      <c r="TVB175"/>
      <c r="TVC175"/>
      <c r="TVD175"/>
      <c r="TVE175"/>
      <c r="TVF175"/>
      <c r="TVG175"/>
      <c r="TVH175"/>
      <c r="TVI175"/>
      <c r="TVJ175"/>
      <c r="TVK175"/>
      <c r="TVL175"/>
      <c r="TVM175"/>
      <c r="TVN175"/>
      <c r="TVO175"/>
      <c r="TVP175"/>
      <c r="TVQ175"/>
      <c r="TVR175"/>
      <c r="TVS175"/>
      <c r="TVT175"/>
      <c r="TVU175"/>
      <c r="TVV175"/>
      <c r="TVW175"/>
      <c r="TVX175"/>
      <c r="TVY175"/>
      <c r="TVZ175"/>
      <c r="TWA175"/>
      <c r="TWB175"/>
      <c r="TWC175"/>
      <c r="TWD175"/>
      <c r="TWE175"/>
      <c r="TWF175"/>
      <c r="TWG175"/>
      <c r="TWH175"/>
      <c r="TWI175"/>
      <c r="TWJ175"/>
      <c r="TWK175"/>
      <c r="TWL175"/>
      <c r="TWM175"/>
      <c r="TWN175"/>
      <c r="TWO175"/>
      <c r="TWP175"/>
      <c r="TWQ175"/>
      <c r="TWR175"/>
      <c r="TWS175"/>
      <c r="TWT175"/>
      <c r="TWU175"/>
      <c r="TWV175"/>
      <c r="TWW175"/>
      <c r="TWX175"/>
      <c r="TWY175"/>
      <c r="TWZ175"/>
      <c r="TXA175"/>
      <c r="TXB175"/>
      <c r="TXC175"/>
      <c r="TXD175"/>
      <c r="TXE175"/>
      <c r="TXF175"/>
      <c r="TXG175"/>
      <c r="TXH175"/>
      <c r="TXI175"/>
      <c r="TXJ175"/>
      <c r="TXK175"/>
      <c r="TXL175"/>
      <c r="TXM175"/>
      <c r="TXN175"/>
      <c r="TXO175"/>
      <c r="TXP175"/>
      <c r="TXQ175"/>
      <c r="TXR175"/>
      <c r="TXS175"/>
      <c r="TXT175"/>
      <c r="TXU175"/>
      <c r="TXV175"/>
      <c r="TXW175"/>
      <c r="TXX175"/>
      <c r="TXY175"/>
      <c r="TXZ175"/>
      <c r="TYA175"/>
      <c r="TYB175"/>
      <c r="TYC175"/>
      <c r="TYD175"/>
      <c r="TYE175"/>
      <c r="TYF175"/>
      <c r="TYG175"/>
      <c r="TYH175"/>
      <c r="TYI175"/>
      <c r="TYJ175"/>
      <c r="TYK175"/>
      <c r="TYL175"/>
      <c r="TYM175"/>
      <c r="TYN175"/>
      <c r="TYO175"/>
      <c r="TYP175"/>
      <c r="TYQ175"/>
      <c r="TYR175"/>
      <c r="TYS175"/>
      <c r="TYT175"/>
      <c r="TYU175"/>
      <c r="TYV175"/>
      <c r="TYW175"/>
      <c r="TYX175"/>
      <c r="TYY175"/>
      <c r="TYZ175"/>
      <c r="TZA175"/>
      <c r="TZB175"/>
      <c r="TZC175"/>
      <c r="TZD175"/>
      <c r="TZE175"/>
      <c r="TZF175"/>
      <c r="TZG175"/>
      <c r="TZH175"/>
      <c r="TZI175"/>
      <c r="TZJ175"/>
      <c r="TZK175"/>
      <c r="TZL175"/>
      <c r="TZM175"/>
      <c r="TZN175"/>
      <c r="TZO175"/>
      <c r="TZP175"/>
      <c r="TZQ175"/>
      <c r="TZR175"/>
      <c r="TZS175"/>
      <c r="TZT175"/>
      <c r="TZU175"/>
      <c r="TZV175"/>
      <c r="TZW175"/>
      <c r="TZX175"/>
      <c r="TZY175"/>
      <c r="TZZ175"/>
      <c r="UAA175"/>
      <c r="UAB175"/>
      <c r="UAC175"/>
      <c r="UAD175"/>
      <c r="UAE175"/>
      <c r="UAF175"/>
      <c r="UAG175"/>
      <c r="UAH175"/>
      <c r="UAI175"/>
      <c r="UAJ175"/>
      <c r="UAK175"/>
      <c r="UAL175"/>
      <c r="UAM175"/>
      <c r="UAN175"/>
      <c r="UAO175"/>
      <c r="UAP175"/>
      <c r="UAQ175"/>
      <c r="UAR175"/>
      <c r="UAS175"/>
      <c r="UAT175"/>
      <c r="UAU175"/>
      <c r="UAV175"/>
      <c r="UAW175"/>
      <c r="UAX175"/>
      <c r="UAY175"/>
      <c r="UAZ175"/>
      <c r="UBA175"/>
      <c r="UBB175"/>
      <c r="UBC175"/>
      <c r="UBD175"/>
      <c r="UBE175"/>
      <c r="UBF175"/>
      <c r="UBG175"/>
      <c r="UBH175"/>
      <c r="UBI175"/>
      <c r="UBJ175"/>
      <c r="UBK175"/>
      <c r="UBL175"/>
      <c r="UBM175"/>
      <c r="UBN175"/>
      <c r="UBO175"/>
      <c r="UBP175"/>
      <c r="UBQ175"/>
      <c r="UBR175"/>
      <c r="UBS175"/>
      <c r="UBT175"/>
      <c r="UBU175"/>
      <c r="UBV175"/>
      <c r="UBW175"/>
      <c r="UBX175"/>
      <c r="UBY175"/>
      <c r="UBZ175"/>
      <c r="UCA175"/>
      <c r="UCB175"/>
      <c r="UCC175"/>
      <c r="UCD175"/>
      <c r="UCE175"/>
      <c r="UCF175"/>
      <c r="UCG175"/>
      <c r="UCH175"/>
      <c r="UCI175"/>
      <c r="UCJ175"/>
      <c r="UCK175"/>
      <c r="UCL175"/>
      <c r="UCM175"/>
      <c r="UCN175"/>
      <c r="UCO175"/>
      <c r="UCP175"/>
      <c r="UCQ175"/>
      <c r="UCR175"/>
      <c r="UCS175"/>
      <c r="UCT175"/>
      <c r="UCU175"/>
      <c r="UCV175"/>
      <c r="UCW175"/>
      <c r="UCX175"/>
      <c r="UCY175"/>
      <c r="UCZ175"/>
      <c r="UDA175"/>
      <c r="UDB175"/>
      <c r="UDC175"/>
      <c r="UDD175"/>
      <c r="UDE175"/>
      <c r="UDF175"/>
      <c r="UDG175"/>
      <c r="UDH175"/>
      <c r="UDI175"/>
      <c r="UDJ175"/>
      <c r="UDK175"/>
      <c r="UDL175"/>
      <c r="UDM175"/>
      <c r="UDN175"/>
      <c r="UDO175"/>
      <c r="UDP175"/>
      <c r="UDQ175"/>
      <c r="UDR175"/>
      <c r="UDS175"/>
      <c r="UDT175"/>
      <c r="UDU175"/>
      <c r="UDV175"/>
      <c r="UDW175"/>
      <c r="UDX175"/>
      <c r="UDY175"/>
      <c r="UDZ175"/>
      <c r="UEA175"/>
      <c r="UEB175"/>
      <c r="UEC175"/>
      <c r="UED175"/>
      <c r="UEE175"/>
      <c r="UEF175"/>
      <c r="UEG175"/>
      <c r="UEH175"/>
      <c r="UEI175"/>
      <c r="UEJ175"/>
      <c r="UEK175"/>
      <c r="UEL175"/>
      <c r="UEM175"/>
      <c r="UEN175"/>
      <c r="UEO175"/>
      <c r="UEP175"/>
      <c r="UEQ175"/>
      <c r="UER175"/>
      <c r="UES175"/>
      <c r="UET175"/>
      <c r="UEU175"/>
      <c r="UEV175"/>
      <c r="UEW175"/>
      <c r="UEX175"/>
      <c r="UEY175"/>
      <c r="UEZ175"/>
      <c r="UFA175"/>
      <c r="UFB175"/>
      <c r="UFC175"/>
      <c r="UFD175"/>
      <c r="UFE175"/>
      <c r="UFF175"/>
      <c r="UFG175"/>
      <c r="UFH175"/>
      <c r="UFI175"/>
      <c r="UFJ175"/>
      <c r="UFK175"/>
      <c r="UFL175"/>
      <c r="UFM175"/>
      <c r="UFN175"/>
      <c r="UFO175"/>
      <c r="UFP175"/>
      <c r="UFQ175"/>
      <c r="UFR175"/>
      <c r="UFS175"/>
      <c r="UFT175"/>
      <c r="UFU175"/>
      <c r="UFV175"/>
      <c r="UFW175"/>
      <c r="UFX175"/>
      <c r="UFY175"/>
      <c r="UFZ175"/>
      <c r="UGA175"/>
      <c r="UGB175"/>
      <c r="UGC175"/>
      <c r="UGD175"/>
      <c r="UGE175"/>
      <c r="UGF175"/>
      <c r="UGG175"/>
      <c r="UGH175"/>
      <c r="UGI175"/>
      <c r="UGJ175"/>
      <c r="UGK175"/>
      <c r="UGL175"/>
      <c r="UGM175"/>
      <c r="UGN175"/>
      <c r="UGO175"/>
      <c r="UGP175"/>
      <c r="UGQ175"/>
      <c r="UGR175"/>
      <c r="UGS175"/>
      <c r="UGT175"/>
      <c r="UGU175"/>
      <c r="UGV175"/>
      <c r="UGW175"/>
      <c r="UGX175"/>
      <c r="UGY175"/>
      <c r="UGZ175"/>
      <c r="UHA175"/>
      <c r="UHB175"/>
      <c r="UHC175"/>
      <c r="UHD175"/>
      <c r="UHE175"/>
      <c r="UHF175"/>
      <c r="UHG175"/>
      <c r="UHH175"/>
      <c r="UHI175"/>
      <c r="UHJ175"/>
      <c r="UHK175"/>
      <c r="UHL175"/>
      <c r="UHM175"/>
      <c r="UHN175"/>
      <c r="UHO175"/>
      <c r="UHP175"/>
      <c r="UHQ175"/>
      <c r="UHR175"/>
      <c r="UHS175"/>
      <c r="UHT175"/>
      <c r="UHU175"/>
      <c r="UHV175"/>
      <c r="UHW175"/>
      <c r="UHX175"/>
      <c r="UHY175"/>
      <c r="UHZ175"/>
      <c r="UIA175"/>
      <c r="UIB175"/>
      <c r="UIC175"/>
      <c r="UID175"/>
      <c r="UIE175"/>
      <c r="UIF175"/>
      <c r="UIG175"/>
      <c r="UIH175"/>
      <c r="UII175"/>
      <c r="UIJ175"/>
      <c r="UIK175"/>
      <c r="UIL175"/>
      <c r="UIM175"/>
      <c r="UIN175"/>
      <c r="UIO175"/>
      <c r="UIP175"/>
      <c r="UIQ175"/>
      <c r="UIR175"/>
      <c r="UIS175"/>
      <c r="UIT175"/>
      <c r="UIU175"/>
      <c r="UIV175"/>
      <c r="UIW175"/>
      <c r="UIX175"/>
      <c r="UIY175"/>
      <c r="UIZ175"/>
      <c r="UJA175"/>
      <c r="UJB175"/>
      <c r="UJC175"/>
      <c r="UJD175"/>
      <c r="UJE175"/>
      <c r="UJF175"/>
      <c r="UJG175"/>
      <c r="UJH175"/>
      <c r="UJI175"/>
      <c r="UJJ175"/>
      <c r="UJK175"/>
      <c r="UJL175"/>
      <c r="UJM175"/>
      <c r="UJN175"/>
      <c r="UJO175"/>
      <c r="UJP175"/>
      <c r="UJQ175"/>
      <c r="UJR175"/>
      <c r="UJS175"/>
      <c r="UJT175"/>
      <c r="UJU175"/>
      <c r="UJV175"/>
      <c r="UJW175"/>
      <c r="UJX175"/>
      <c r="UJY175"/>
      <c r="UJZ175"/>
      <c r="UKA175"/>
      <c r="UKB175"/>
      <c r="UKC175"/>
      <c r="UKD175"/>
      <c r="UKE175"/>
      <c r="UKF175"/>
      <c r="UKG175"/>
      <c r="UKH175"/>
      <c r="UKI175"/>
      <c r="UKJ175"/>
      <c r="UKK175"/>
      <c r="UKL175"/>
      <c r="UKM175"/>
      <c r="UKN175"/>
      <c r="UKO175"/>
      <c r="UKP175"/>
      <c r="UKQ175"/>
      <c r="UKR175"/>
      <c r="UKS175"/>
      <c r="UKT175"/>
      <c r="UKU175"/>
      <c r="UKV175"/>
      <c r="UKW175"/>
      <c r="UKX175"/>
      <c r="UKY175"/>
      <c r="UKZ175"/>
      <c r="ULA175"/>
      <c r="ULB175"/>
      <c r="ULC175"/>
      <c r="ULD175"/>
      <c r="ULE175"/>
      <c r="ULF175"/>
      <c r="ULG175"/>
      <c r="ULH175"/>
      <c r="ULI175"/>
      <c r="ULJ175"/>
      <c r="ULK175"/>
      <c r="ULL175"/>
      <c r="ULM175"/>
      <c r="ULN175"/>
      <c r="ULO175"/>
      <c r="ULP175"/>
      <c r="ULQ175"/>
      <c r="ULR175"/>
      <c r="ULS175"/>
      <c r="ULT175"/>
      <c r="ULU175"/>
      <c r="ULV175"/>
      <c r="ULW175"/>
      <c r="ULX175"/>
      <c r="ULY175"/>
      <c r="ULZ175"/>
      <c r="UMA175"/>
      <c r="UMB175"/>
      <c r="UMC175"/>
      <c r="UMD175"/>
      <c r="UME175"/>
      <c r="UMF175"/>
      <c r="UMG175"/>
      <c r="UMH175"/>
      <c r="UMI175"/>
      <c r="UMJ175"/>
      <c r="UMK175"/>
      <c r="UML175"/>
      <c r="UMM175"/>
      <c r="UMN175"/>
      <c r="UMO175"/>
      <c r="UMP175"/>
      <c r="UMQ175"/>
      <c r="UMR175"/>
      <c r="UMS175"/>
      <c r="UMT175"/>
      <c r="UMU175"/>
      <c r="UMV175"/>
      <c r="UMW175"/>
      <c r="UMX175"/>
      <c r="UMY175"/>
      <c r="UMZ175"/>
      <c r="UNA175"/>
      <c r="UNB175"/>
      <c r="UNC175"/>
      <c r="UND175"/>
      <c r="UNE175"/>
      <c r="UNF175"/>
      <c r="UNG175"/>
      <c r="UNH175"/>
      <c r="UNI175"/>
      <c r="UNJ175"/>
      <c r="UNK175"/>
      <c r="UNL175"/>
      <c r="UNM175"/>
      <c r="UNN175"/>
      <c r="UNO175"/>
      <c r="UNP175"/>
      <c r="UNQ175"/>
      <c r="UNR175"/>
      <c r="UNS175"/>
      <c r="UNT175"/>
      <c r="UNU175"/>
      <c r="UNV175"/>
      <c r="UNW175"/>
      <c r="UNX175"/>
      <c r="UNY175"/>
      <c r="UNZ175"/>
      <c r="UOA175"/>
      <c r="UOB175"/>
      <c r="UOC175"/>
      <c r="UOD175"/>
      <c r="UOE175"/>
      <c r="UOF175"/>
      <c r="UOG175"/>
      <c r="UOH175"/>
      <c r="UOI175"/>
      <c r="UOJ175"/>
      <c r="UOK175"/>
      <c r="UOL175"/>
      <c r="UOM175"/>
      <c r="UON175"/>
      <c r="UOO175"/>
      <c r="UOP175"/>
      <c r="UOQ175"/>
      <c r="UOR175"/>
      <c r="UOS175"/>
      <c r="UOT175"/>
      <c r="UOU175"/>
      <c r="UOV175"/>
      <c r="UOW175"/>
      <c r="UOX175"/>
      <c r="UOY175"/>
      <c r="UOZ175"/>
      <c r="UPA175"/>
      <c r="UPB175"/>
      <c r="UPC175"/>
      <c r="UPD175"/>
      <c r="UPE175"/>
      <c r="UPF175"/>
      <c r="UPG175"/>
      <c r="UPH175"/>
      <c r="UPI175"/>
      <c r="UPJ175"/>
      <c r="UPK175"/>
      <c r="UPL175"/>
      <c r="UPM175"/>
      <c r="UPN175"/>
      <c r="UPO175"/>
      <c r="UPP175"/>
      <c r="UPQ175"/>
      <c r="UPR175"/>
      <c r="UPS175"/>
      <c r="UPT175"/>
      <c r="UPU175"/>
      <c r="UPV175"/>
      <c r="UPW175"/>
      <c r="UPX175"/>
      <c r="UPY175"/>
      <c r="UPZ175"/>
      <c r="UQA175"/>
      <c r="UQB175"/>
      <c r="UQC175"/>
      <c r="UQD175"/>
      <c r="UQE175"/>
      <c r="UQF175"/>
      <c r="UQG175"/>
      <c r="UQH175"/>
      <c r="UQI175"/>
      <c r="UQJ175"/>
      <c r="UQK175"/>
      <c r="UQL175"/>
      <c r="UQM175"/>
      <c r="UQN175"/>
      <c r="UQO175"/>
      <c r="UQP175"/>
      <c r="UQQ175"/>
      <c r="UQR175"/>
      <c r="UQS175"/>
      <c r="UQT175"/>
      <c r="UQU175"/>
      <c r="UQV175"/>
      <c r="UQW175"/>
      <c r="UQX175"/>
      <c r="UQY175"/>
      <c r="UQZ175"/>
      <c r="URA175"/>
      <c r="URB175"/>
      <c r="URC175"/>
      <c r="URD175"/>
      <c r="URE175"/>
      <c r="URF175"/>
      <c r="URG175"/>
      <c r="URH175"/>
      <c r="URI175"/>
      <c r="URJ175"/>
      <c r="URK175"/>
      <c r="URL175"/>
      <c r="URM175"/>
      <c r="URN175"/>
      <c r="URO175"/>
      <c r="URP175"/>
      <c r="URQ175"/>
      <c r="URR175"/>
      <c r="URS175"/>
      <c r="URT175"/>
      <c r="URU175"/>
      <c r="URV175"/>
      <c r="URW175"/>
      <c r="URX175"/>
      <c r="URY175"/>
      <c r="URZ175"/>
      <c r="USA175"/>
      <c r="USB175"/>
      <c r="USC175"/>
      <c r="USD175"/>
      <c r="USE175"/>
      <c r="USF175"/>
      <c r="USG175"/>
      <c r="USH175"/>
      <c r="USI175"/>
      <c r="USJ175"/>
      <c r="USK175"/>
      <c r="USL175"/>
      <c r="USM175"/>
      <c r="USN175"/>
      <c r="USO175"/>
      <c r="USP175"/>
      <c r="USQ175"/>
      <c r="USR175"/>
      <c r="USS175"/>
      <c r="UST175"/>
      <c r="USU175"/>
      <c r="USV175"/>
      <c r="USW175"/>
      <c r="USX175"/>
      <c r="USY175"/>
      <c r="USZ175"/>
      <c r="UTA175"/>
      <c r="UTB175"/>
      <c r="UTC175"/>
      <c r="UTD175"/>
      <c r="UTE175"/>
      <c r="UTF175"/>
      <c r="UTG175"/>
      <c r="UTH175"/>
      <c r="UTI175"/>
      <c r="UTJ175"/>
      <c r="UTK175"/>
      <c r="UTL175"/>
      <c r="UTM175"/>
      <c r="UTN175"/>
      <c r="UTO175"/>
      <c r="UTP175"/>
      <c r="UTQ175"/>
      <c r="UTR175"/>
      <c r="UTS175"/>
      <c r="UTT175"/>
      <c r="UTU175"/>
      <c r="UTV175"/>
      <c r="UTW175"/>
      <c r="UTX175"/>
      <c r="UTY175"/>
      <c r="UTZ175"/>
      <c r="UUA175"/>
      <c r="UUB175"/>
      <c r="UUC175"/>
      <c r="UUD175"/>
      <c r="UUE175"/>
      <c r="UUF175"/>
      <c r="UUG175"/>
      <c r="UUH175"/>
      <c r="UUI175"/>
      <c r="UUJ175"/>
      <c r="UUK175"/>
      <c r="UUL175"/>
      <c r="UUM175"/>
      <c r="UUN175"/>
      <c r="UUO175"/>
      <c r="UUP175"/>
      <c r="UUQ175"/>
      <c r="UUR175"/>
      <c r="UUS175"/>
      <c r="UUT175"/>
      <c r="UUU175"/>
      <c r="UUV175"/>
      <c r="UUW175"/>
      <c r="UUX175"/>
      <c r="UUY175"/>
      <c r="UUZ175"/>
      <c r="UVA175"/>
      <c r="UVB175"/>
      <c r="UVC175"/>
      <c r="UVD175"/>
      <c r="UVE175"/>
      <c r="UVF175"/>
      <c r="UVG175"/>
      <c r="UVH175"/>
      <c r="UVI175"/>
      <c r="UVJ175"/>
      <c r="UVK175"/>
      <c r="UVL175"/>
      <c r="UVM175"/>
      <c r="UVN175"/>
      <c r="UVO175"/>
      <c r="UVP175"/>
      <c r="UVQ175"/>
      <c r="UVR175"/>
      <c r="UVS175"/>
      <c r="UVT175"/>
      <c r="UVU175"/>
      <c r="UVV175"/>
      <c r="UVW175"/>
      <c r="UVX175"/>
      <c r="UVY175"/>
      <c r="UVZ175"/>
      <c r="UWA175"/>
      <c r="UWB175"/>
      <c r="UWC175"/>
      <c r="UWD175"/>
      <c r="UWE175"/>
      <c r="UWF175"/>
      <c r="UWG175"/>
      <c r="UWH175"/>
      <c r="UWI175"/>
      <c r="UWJ175"/>
      <c r="UWK175"/>
      <c r="UWL175"/>
      <c r="UWM175"/>
      <c r="UWN175"/>
      <c r="UWO175"/>
      <c r="UWP175"/>
      <c r="UWQ175"/>
      <c r="UWR175"/>
      <c r="UWS175"/>
      <c r="UWT175"/>
      <c r="UWU175"/>
      <c r="UWV175"/>
      <c r="UWW175"/>
      <c r="UWX175"/>
      <c r="UWY175"/>
      <c r="UWZ175"/>
      <c r="UXA175"/>
      <c r="UXB175"/>
      <c r="UXC175"/>
      <c r="UXD175"/>
      <c r="UXE175"/>
      <c r="UXF175"/>
      <c r="UXG175"/>
      <c r="UXH175"/>
      <c r="UXI175"/>
      <c r="UXJ175"/>
      <c r="UXK175"/>
      <c r="UXL175"/>
      <c r="UXM175"/>
      <c r="UXN175"/>
      <c r="UXO175"/>
      <c r="UXP175"/>
      <c r="UXQ175"/>
      <c r="UXR175"/>
      <c r="UXS175"/>
      <c r="UXT175"/>
      <c r="UXU175"/>
      <c r="UXV175"/>
      <c r="UXW175"/>
      <c r="UXX175"/>
      <c r="UXY175"/>
      <c r="UXZ175"/>
      <c r="UYA175"/>
      <c r="UYB175"/>
      <c r="UYC175"/>
      <c r="UYD175"/>
      <c r="UYE175"/>
      <c r="UYF175"/>
      <c r="UYG175"/>
      <c r="UYH175"/>
      <c r="UYI175"/>
      <c r="UYJ175"/>
      <c r="UYK175"/>
      <c r="UYL175"/>
      <c r="UYM175"/>
      <c r="UYN175"/>
      <c r="UYO175"/>
      <c r="UYP175"/>
      <c r="UYQ175"/>
      <c r="UYR175"/>
      <c r="UYS175"/>
      <c r="UYT175"/>
      <c r="UYU175"/>
      <c r="UYV175"/>
      <c r="UYW175"/>
      <c r="UYX175"/>
      <c r="UYY175"/>
      <c r="UYZ175"/>
      <c r="UZA175"/>
      <c r="UZB175"/>
      <c r="UZC175"/>
      <c r="UZD175"/>
      <c r="UZE175"/>
      <c r="UZF175"/>
      <c r="UZG175"/>
      <c r="UZH175"/>
      <c r="UZI175"/>
      <c r="UZJ175"/>
      <c r="UZK175"/>
      <c r="UZL175"/>
      <c r="UZM175"/>
      <c r="UZN175"/>
      <c r="UZO175"/>
      <c r="UZP175"/>
      <c r="UZQ175"/>
      <c r="UZR175"/>
      <c r="UZS175"/>
      <c r="UZT175"/>
      <c r="UZU175"/>
      <c r="UZV175"/>
      <c r="UZW175"/>
      <c r="UZX175"/>
      <c r="UZY175"/>
      <c r="UZZ175"/>
      <c r="VAA175"/>
      <c r="VAB175"/>
      <c r="VAC175"/>
      <c r="VAD175"/>
      <c r="VAE175"/>
      <c r="VAF175"/>
      <c r="VAG175"/>
      <c r="VAH175"/>
      <c r="VAI175"/>
      <c r="VAJ175"/>
      <c r="VAK175"/>
      <c r="VAL175"/>
      <c r="VAM175"/>
      <c r="VAN175"/>
      <c r="VAO175"/>
      <c r="VAP175"/>
      <c r="VAQ175"/>
      <c r="VAR175"/>
      <c r="VAS175"/>
      <c r="VAT175"/>
      <c r="VAU175"/>
      <c r="VAV175"/>
      <c r="VAW175"/>
      <c r="VAX175"/>
      <c r="VAY175"/>
      <c r="VAZ175"/>
      <c r="VBA175"/>
      <c r="VBB175"/>
      <c r="VBC175"/>
      <c r="VBD175"/>
      <c r="VBE175"/>
      <c r="VBF175"/>
      <c r="VBG175"/>
      <c r="VBH175"/>
      <c r="VBI175"/>
      <c r="VBJ175"/>
      <c r="VBK175"/>
      <c r="VBL175"/>
      <c r="VBM175"/>
      <c r="VBN175"/>
      <c r="VBO175"/>
      <c r="VBP175"/>
      <c r="VBQ175"/>
      <c r="VBR175"/>
      <c r="VBS175"/>
      <c r="VBT175"/>
      <c r="VBU175"/>
      <c r="VBV175"/>
      <c r="VBW175"/>
      <c r="VBX175"/>
      <c r="VBY175"/>
      <c r="VBZ175"/>
      <c r="VCA175"/>
      <c r="VCB175"/>
      <c r="VCC175"/>
      <c r="VCD175"/>
      <c r="VCE175"/>
      <c r="VCF175"/>
      <c r="VCG175"/>
      <c r="VCH175"/>
      <c r="VCI175"/>
      <c r="VCJ175"/>
      <c r="VCK175"/>
      <c r="VCL175"/>
      <c r="VCM175"/>
      <c r="VCN175"/>
      <c r="VCO175"/>
      <c r="VCP175"/>
      <c r="VCQ175"/>
      <c r="VCR175"/>
      <c r="VCS175"/>
      <c r="VCT175"/>
      <c r="VCU175"/>
      <c r="VCV175"/>
      <c r="VCW175"/>
      <c r="VCX175"/>
      <c r="VCY175"/>
      <c r="VCZ175"/>
      <c r="VDA175"/>
      <c r="VDB175"/>
      <c r="VDC175"/>
      <c r="VDD175"/>
      <c r="VDE175"/>
      <c r="VDF175"/>
      <c r="VDG175"/>
      <c r="VDH175"/>
      <c r="VDI175"/>
      <c r="VDJ175"/>
      <c r="VDK175"/>
      <c r="VDL175"/>
      <c r="VDM175"/>
      <c r="VDN175"/>
      <c r="VDO175"/>
      <c r="VDP175"/>
      <c r="VDQ175"/>
      <c r="VDR175"/>
      <c r="VDS175"/>
      <c r="VDT175"/>
      <c r="VDU175"/>
      <c r="VDV175"/>
      <c r="VDW175"/>
      <c r="VDX175"/>
      <c r="VDY175"/>
      <c r="VDZ175"/>
      <c r="VEA175"/>
      <c r="VEB175"/>
      <c r="VEC175"/>
      <c r="VED175"/>
      <c r="VEE175"/>
      <c r="VEF175"/>
      <c r="VEG175"/>
      <c r="VEH175"/>
      <c r="VEI175"/>
      <c r="VEJ175"/>
      <c r="VEK175"/>
      <c r="VEL175"/>
      <c r="VEM175"/>
      <c r="VEN175"/>
      <c r="VEO175"/>
      <c r="VEP175"/>
      <c r="VEQ175"/>
      <c r="VER175"/>
      <c r="VES175"/>
      <c r="VET175"/>
      <c r="VEU175"/>
      <c r="VEV175"/>
      <c r="VEW175"/>
      <c r="VEX175"/>
      <c r="VEY175"/>
      <c r="VEZ175"/>
      <c r="VFA175"/>
      <c r="VFB175"/>
      <c r="VFC175"/>
      <c r="VFD175"/>
      <c r="VFE175"/>
      <c r="VFF175"/>
      <c r="VFG175"/>
      <c r="VFH175"/>
      <c r="VFI175"/>
      <c r="VFJ175"/>
      <c r="VFK175"/>
      <c r="VFL175"/>
      <c r="VFM175"/>
      <c r="VFN175"/>
      <c r="VFO175"/>
      <c r="VFP175"/>
      <c r="VFQ175"/>
      <c r="VFR175"/>
      <c r="VFS175"/>
      <c r="VFT175"/>
      <c r="VFU175"/>
      <c r="VFV175"/>
      <c r="VFW175"/>
      <c r="VFX175"/>
      <c r="VFY175"/>
      <c r="VFZ175"/>
      <c r="VGA175"/>
      <c r="VGB175"/>
      <c r="VGC175"/>
      <c r="VGD175"/>
      <c r="VGE175"/>
      <c r="VGF175"/>
      <c r="VGG175"/>
      <c r="VGH175"/>
      <c r="VGI175"/>
      <c r="VGJ175"/>
      <c r="VGK175"/>
      <c r="VGL175"/>
      <c r="VGM175"/>
      <c r="VGN175"/>
      <c r="VGO175"/>
      <c r="VGP175"/>
      <c r="VGQ175"/>
      <c r="VGR175"/>
      <c r="VGS175"/>
      <c r="VGT175"/>
      <c r="VGU175"/>
      <c r="VGV175"/>
      <c r="VGW175"/>
      <c r="VGX175"/>
      <c r="VGY175"/>
      <c r="VGZ175"/>
      <c r="VHA175"/>
      <c r="VHB175"/>
      <c r="VHC175"/>
      <c r="VHD175"/>
      <c r="VHE175"/>
      <c r="VHF175"/>
      <c r="VHG175"/>
      <c r="VHH175"/>
      <c r="VHI175"/>
      <c r="VHJ175"/>
      <c r="VHK175"/>
      <c r="VHL175"/>
      <c r="VHM175"/>
      <c r="VHN175"/>
      <c r="VHO175"/>
      <c r="VHP175"/>
      <c r="VHQ175"/>
      <c r="VHR175"/>
      <c r="VHS175"/>
      <c r="VHT175"/>
      <c r="VHU175"/>
      <c r="VHV175"/>
      <c r="VHW175"/>
      <c r="VHX175"/>
      <c r="VHY175"/>
      <c r="VHZ175"/>
      <c r="VIA175"/>
      <c r="VIB175"/>
      <c r="VIC175"/>
      <c r="VID175"/>
      <c r="VIE175"/>
      <c r="VIF175"/>
      <c r="VIG175"/>
      <c r="VIH175"/>
      <c r="VII175"/>
      <c r="VIJ175"/>
      <c r="VIK175"/>
      <c r="VIL175"/>
      <c r="VIM175"/>
      <c r="VIN175"/>
      <c r="VIO175"/>
      <c r="VIP175"/>
      <c r="VIQ175"/>
      <c r="VIR175"/>
      <c r="VIS175"/>
      <c r="VIT175"/>
      <c r="VIU175"/>
      <c r="VIV175"/>
      <c r="VIW175"/>
      <c r="VIX175"/>
      <c r="VIY175"/>
      <c r="VIZ175"/>
      <c r="VJA175"/>
      <c r="VJB175"/>
      <c r="VJC175"/>
      <c r="VJD175"/>
      <c r="VJE175"/>
      <c r="VJF175"/>
      <c r="VJG175"/>
      <c r="VJH175"/>
      <c r="VJI175"/>
      <c r="VJJ175"/>
      <c r="VJK175"/>
      <c r="VJL175"/>
      <c r="VJM175"/>
      <c r="VJN175"/>
      <c r="VJO175"/>
      <c r="VJP175"/>
      <c r="VJQ175"/>
      <c r="VJR175"/>
      <c r="VJS175"/>
      <c r="VJT175"/>
      <c r="VJU175"/>
      <c r="VJV175"/>
      <c r="VJW175"/>
      <c r="VJX175"/>
      <c r="VJY175"/>
      <c r="VJZ175"/>
      <c r="VKA175"/>
      <c r="VKB175"/>
      <c r="VKC175"/>
      <c r="VKD175"/>
      <c r="VKE175"/>
      <c r="VKF175"/>
      <c r="VKG175"/>
      <c r="VKH175"/>
      <c r="VKI175"/>
      <c r="VKJ175"/>
      <c r="VKK175"/>
      <c r="VKL175"/>
      <c r="VKM175"/>
      <c r="VKN175"/>
      <c r="VKO175"/>
      <c r="VKP175"/>
      <c r="VKQ175"/>
      <c r="VKR175"/>
      <c r="VKS175"/>
      <c r="VKT175"/>
      <c r="VKU175"/>
      <c r="VKV175"/>
      <c r="VKW175"/>
      <c r="VKX175"/>
      <c r="VKY175"/>
      <c r="VKZ175"/>
      <c r="VLA175"/>
      <c r="VLB175"/>
      <c r="VLC175"/>
      <c r="VLD175"/>
      <c r="VLE175"/>
      <c r="VLF175"/>
      <c r="VLG175"/>
      <c r="VLH175"/>
      <c r="VLI175"/>
      <c r="VLJ175"/>
      <c r="VLK175"/>
      <c r="VLL175"/>
      <c r="VLM175"/>
      <c r="VLN175"/>
      <c r="VLO175"/>
      <c r="VLP175"/>
      <c r="VLQ175"/>
      <c r="VLR175"/>
      <c r="VLS175"/>
      <c r="VLT175"/>
      <c r="VLU175"/>
      <c r="VLV175"/>
      <c r="VLW175"/>
      <c r="VLX175"/>
      <c r="VLY175"/>
      <c r="VLZ175"/>
      <c r="VMA175"/>
      <c r="VMB175"/>
      <c r="VMC175"/>
      <c r="VMD175"/>
      <c r="VME175"/>
      <c r="VMF175"/>
      <c r="VMG175"/>
      <c r="VMH175"/>
      <c r="VMI175"/>
      <c r="VMJ175"/>
      <c r="VMK175"/>
      <c r="VML175"/>
      <c r="VMM175"/>
      <c r="VMN175"/>
      <c r="VMO175"/>
      <c r="VMP175"/>
      <c r="VMQ175"/>
      <c r="VMR175"/>
      <c r="VMS175"/>
      <c r="VMT175"/>
      <c r="VMU175"/>
      <c r="VMV175"/>
      <c r="VMW175"/>
      <c r="VMX175"/>
      <c r="VMY175"/>
      <c r="VMZ175"/>
      <c r="VNA175"/>
      <c r="VNB175"/>
      <c r="VNC175"/>
      <c r="VND175"/>
      <c r="VNE175"/>
      <c r="VNF175"/>
      <c r="VNG175"/>
      <c r="VNH175"/>
      <c r="VNI175"/>
      <c r="VNJ175"/>
      <c r="VNK175"/>
      <c r="VNL175"/>
      <c r="VNM175"/>
      <c r="VNN175"/>
      <c r="VNO175"/>
      <c r="VNP175"/>
      <c r="VNQ175"/>
      <c r="VNR175"/>
      <c r="VNS175"/>
      <c r="VNT175"/>
      <c r="VNU175"/>
      <c r="VNV175"/>
      <c r="VNW175"/>
      <c r="VNX175"/>
      <c r="VNY175"/>
      <c r="VNZ175"/>
      <c r="VOA175"/>
      <c r="VOB175"/>
      <c r="VOC175"/>
      <c r="VOD175"/>
      <c r="VOE175"/>
      <c r="VOF175"/>
      <c r="VOG175"/>
      <c r="VOH175"/>
      <c r="VOI175"/>
      <c r="VOJ175"/>
      <c r="VOK175"/>
      <c r="VOL175"/>
      <c r="VOM175"/>
      <c r="VON175"/>
      <c r="VOO175"/>
      <c r="VOP175"/>
      <c r="VOQ175"/>
      <c r="VOR175"/>
      <c r="VOS175"/>
      <c r="VOT175"/>
      <c r="VOU175"/>
      <c r="VOV175"/>
      <c r="VOW175"/>
      <c r="VOX175"/>
      <c r="VOY175"/>
      <c r="VOZ175"/>
      <c r="VPA175"/>
      <c r="VPB175"/>
      <c r="VPC175"/>
      <c r="VPD175"/>
      <c r="VPE175"/>
      <c r="VPF175"/>
      <c r="VPG175"/>
      <c r="VPH175"/>
      <c r="VPI175"/>
      <c r="VPJ175"/>
      <c r="VPK175"/>
      <c r="VPL175"/>
      <c r="VPM175"/>
      <c r="VPN175"/>
      <c r="VPO175"/>
      <c r="VPP175"/>
      <c r="VPQ175"/>
      <c r="VPR175"/>
      <c r="VPS175"/>
      <c r="VPT175"/>
      <c r="VPU175"/>
      <c r="VPV175"/>
      <c r="VPW175"/>
      <c r="VPX175"/>
      <c r="VPY175"/>
      <c r="VPZ175"/>
      <c r="VQA175"/>
      <c r="VQB175"/>
      <c r="VQC175"/>
      <c r="VQD175"/>
      <c r="VQE175"/>
      <c r="VQF175"/>
      <c r="VQG175"/>
      <c r="VQH175"/>
      <c r="VQI175"/>
      <c r="VQJ175"/>
      <c r="VQK175"/>
      <c r="VQL175"/>
      <c r="VQM175"/>
      <c r="VQN175"/>
      <c r="VQO175"/>
      <c r="VQP175"/>
      <c r="VQQ175"/>
      <c r="VQR175"/>
      <c r="VQS175"/>
      <c r="VQT175"/>
      <c r="VQU175"/>
      <c r="VQV175"/>
      <c r="VQW175"/>
      <c r="VQX175"/>
      <c r="VQY175"/>
      <c r="VQZ175"/>
      <c r="VRA175"/>
      <c r="VRB175"/>
      <c r="VRC175"/>
      <c r="VRD175"/>
      <c r="VRE175"/>
      <c r="VRF175"/>
      <c r="VRG175"/>
      <c r="VRH175"/>
      <c r="VRI175"/>
      <c r="VRJ175"/>
      <c r="VRK175"/>
      <c r="VRL175"/>
      <c r="VRM175"/>
      <c r="VRN175"/>
      <c r="VRO175"/>
      <c r="VRP175"/>
      <c r="VRQ175"/>
      <c r="VRR175"/>
      <c r="VRS175"/>
      <c r="VRT175"/>
      <c r="VRU175"/>
      <c r="VRV175"/>
      <c r="VRW175"/>
      <c r="VRX175"/>
      <c r="VRY175"/>
      <c r="VRZ175"/>
      <c r="VSA175"/>
      <c r="VSB175"/>
      <c r="VSC175"/>
      <c r="VSD175"/>
      <c r="VSE175"/>
      <c r="VSF175"/>
      <c r="VSG175"/>
      <c r="VSH175"/>
      <c r="VSI175"/>
      <c r="VSJ175"/>
      <c r="VSK175"/>
      <c r="VSL175"/>
      <c r="VSM175"/>
      <c r="VSN175"/>
      <c r="VSO175"/>
      <c r="VSP175"/>
      <c r="VSQ175"/>
      <c r="VSR175"/>
      <c r="VSS175"/>
      <c r="VST175"/>
      <c r="VSU175"/>
      <c r="VSV175"/>
      <c r="VSW175"/>
      <c r="VSX175"/>
      <c r="VSY175"/>
      <c r="VSZ175"/>
      <c r="VTA175"/>
      <c r="VTB175"/>
      <c r="VTC175"/>
      <c r="VTD175"/>
      <c r="VTE175"/>
      <c r="VTF175"/>
      <c r="VTG175"/>
      <c r="VTH175"/>
      <c r="VTI175"/>
      <c r="VTJ175"/>
      <c r="VTK175"/>
      <c r="VTL175"/>
      <c r="VTM175"/>
      <c r="VTN175"/>
      <c r="VTO175"/>
      <c r="VTP175"/>
      <c r="VTQ175"/>
      <c r="VTR175"/>
      <c r="VTS175"/>
      <c r="VTT175"/>
      <c r="VTU175"/>
      <c r="VTV175"/>
      <c r="VTW175"/>
      <c r="VTX175"/>
      <c r="VTY175"/>
      <c r="VTZ175"/>
      <c r="VUA175"/>
      <c r="VUB175"/>
      <c r="VUC175"/>
      <c r="VUD175"/>
      <c r="VUE175"/>
      <c r="VUF175"/>
      <c r="VUG175"/>
      <c r="VUH175"/>
      <c r="VUI175"/>
      <c r="VUJ175"/>
      <c r="VUK175"/>
      <c r="VUL175"/>
      <c r="VUM175"/>
      <c r="VUN175"/>
      <c r="VUO175"/>
      <c r="VUP175"/>
      <c r="VUQ175"/>
      <c r="VUR175"/>
      <c r="VUS175"/>
      <c r="VUT175"/>
      <c r="VUU175"/>
      <c r="VUV175"/>
      <c r="VUW175"/>
      <c r="VUX175"/>
      <c r="VUY175"/>
      <c r="VUZ175"/>
      <c r="VVA175"/>
      <c r="VVB175"/>
      <c r="VVC175"/>
      <c r="VVD175"/>
      <c r="VVE175"/>
      <c r="VVF175"/>
      <c r="VVG175"/>
      <c r="VVH175"/>
      <c r="VVI175"/>
      <c r="VVJ175"/>
      <c r="VVK175"/>
      <c r="VVL175"/>
      <c r="VVM175"/>
      <c r="VVN175"/>
      <c r="VVO175"/>
      <c r="VVP175"/>
      <c r="VVQ175"/>
      <c r="VVR175"/>
      <c r="VVS175"/>
      <c r="VVT175"/>
      <c r="VVU175"/>
      <c r="VVV175"/>
      <c r="VVW175"/>
      <c r="VVX175"/>
      <c r="VVY175"/>
      <c r="VVZ175"/>
      <c r="VWA175"/>
      <c r="VWB175"/>
      <c r="VWC175"/>
      <c r="VWD175"/>
      <c r="VWE175"/>
      <c r="VWF175"/>
      <c r="VWG175"/>
      <c r="VWH175"/>
      <c r="VWI175"/>
      <c r="VWJ175"/>
      <c r="VWK175"/>
      <c r="VWL175"/>
      <c r="VWM175"/>
      <c r="VWN175"/>
      <c r="VWO175"/>
      <c r="VWP175"/>
      <c r="VWQ175"/>
      <c r="VWR175"/>
      <c r="VWS175"/>
      <c r="VWT175"/>
      <c r="VWU175"/>
      <c r="VWV175"/>
      <c r="VWW175"/>
      <c r="VWX175"/>
      <c r="VWY175"/>
      <c r="VWZ175"/>
      <c r="VXA175"/>
      <c r="VXB175"/>
      <c r="VXC175"/>
      <c r="VXD175"/>
      <c r="VXE175"/>
      <c r="VXF175"/>
      <c r="VXG175"/>
      <c r="VXH175"/>
      <c r="VXI175"/>
      <c r="VXJ175"/>
      <c r="VXK175"/>
      <c r="VXL175"/>
      <c r="VXM175"/>
      <c r="VXN175"/>
      <c r="VXO175"/>
      <c r="VXP175"/>
      <c r="VXQ175"/>
      <c r="VXR175"/>
      <c r="VXS175"/>
      <c r="VXT175"/>
      <c r="VXU175"/>
      <c r="VXV175"/>
      <c r="VXW175"/>
      <c r="VXX175"/>
      <c r="VXY175"/>
      <c r="VXZ175"/>
      <c r="VYA175"/>
      <c r="VYB175"/>
      <c r="VYC175"/>
      <c r="VYD175"/>
      <c r="VYE175"/>
      <c r="VYF175"/>
      <c r="VYG175"/>
      <c r="VYH175"/>
      <c r="VYI175"/>
      <c r="VYJ175"/>
      <c r="VYK175"/>
      <c r="VYL175"/>
      <c r="VYM175"/>
      <c r="VYN175"/>
      <c r="VYO175"/>
      <c r="VYP175"/>
      <c r="VYQ175"/>
      <c r="VYR175"/>
      <c r="VYS175"/>
      <c r="VYT175"/>
      <c r="VYU175"/>
      <c r="VYV175"/>
      <c r="VYW175"/>
      <c r="VYX175"/>
      <c r="VYY175"/>
      <c r="VYZ175"/>
      <c r="VZA175"/>
      <c r="VZB175"/>
      <c r="VZC175"/>
      <c r="VZD175"/>
      <c r="VZE175"/>
      <c r="VZF175"/>
      <c r="VZG175"/>
      <c r="VZH175"/>
      <c r="VZI175"/>
      <c r="VZJ175"/>
      <c r="VZK175"/>
      <c r="VZL175"/>
      <c r="VZM175"/>
      <c r="VZN175"/>
      <c r="VZO175"/>
      <c r="VZP175"/>
      <c r="VZQ175"/>
      <c r="VZR175"/>
      <c r="VZS175"/>
      <c r="VZT175"/>
      <c r="VZU175"/>
      <c r="VZV175"/>
      <c r="VZW175"/>
      <c r="VZX175"/>
      <c r="VZY175"/>
      <c r="VZZ175"/>
      <c r="WAA175"/>
      <c r="WAB175"/>
      <c r="WAC175"/>
      <c r="WAD175"/>
      <c r="WAE175"/>
      <c r="WAF175"/>
      <c r="WAG175"/>
      <c r="WAH175"/>
      <c r="WAI175"/>
      <c r="WAJ175"/>
      <c r="WAK175"/>
      <c r="WAL175"/>
      <c r="WAM175"/>
      <c r="WAN175"/>
      <c r="WAO175"/>
      <c r="WAP175"/>
      <c r="WAQ175"/>
      <c r="WAR175"/>
      <c r="WAS175"/>
      <c r="WAT175"/>
      <c r="WAU175"/>
      <c r="WAV175"/>
      <c r="WAW175"/>
      <c r="WAX175"/>
      <c r="WAY175"/>
      <c r="WAZ175"/>
      <c r="WBA175"/>
      <c r="WBB175"/>
      <c r="WBC175"/>
      <c r="WBD175"/>
      <c r="WBE175"/>
      <c r="WBF175"/>
      <c r="WBG175"/>
      <c r="WBH175"/>
      <c r="WBI175"/>
      <c r="WBJ175"/>
      <c r="WBK175"/>
      <c r="WBL175"/>
      <c r="WBM175"/>
      <c r="WBN175"/>
      <c r="WBO175"/>
      <c r="WBP175"/>
      <c r="WBQ175"/>
      <c r="WBR175"/>
      <c r="WBS175"/>
      <c r="WBT175"/>
      <c r="WBU175"/>
      <c r="WBV175"/>
      <c r="WBW175"/>
      <c r="WBX175"/>
      <c r="WBY175"/>
      <c r="WBZ175"/>
      <c r="WCA175"/>
      <c r="WCB175"/>
      <c r="WCC175"/>
      <c r="WCD175"/>
      <c r="WCE175"/>
      <c r="WCF175"/>
      <c r="WCG175"/>
      <c r="WCH175"/>
      <c r="WCI175"/>
      <c r="WCJ175"/>
      <c r="WCK175"/>
      <c r="WCL175"/>
      <c r="WCM175"/>
      <c r="WCN175"/>
      <c r="WCO175"/>
      <c r="WCP175"/>
      <c r="WCQ175"/>
      <c r="WCR175"/>
      <c r="WCS175"/>
      <c r="WCT175"/>
      <c r="WCU175"/>
      <c r="WCV175"/>
      <c r="WCW175"/>
      <c r="WCX175"/>
      <c r="WCY175"/>
      <c r="WCZ175"/>
      <c r="WDA175"/>
      <c r="WDB175"/>
      <c r="WDC175"/>
      <c r="WDD175"/>
      <c r="WDE175"/>
      <c r="WDF175"/>
      <c r="WDG175"/>
      <c r="WDH175"/>
      <c r="WDI175"/>
      <c r="WDJ175"/>
      <c r="WDK175"/>
      <c r="WDL175"/>
      <c r="WDM175"/>
      <c r="WDN175"/>
      <c r="WDO175"/>
      <c r="WDP175"/>
      <c r="WDQ175"/>
      <c r="WDR175"/>
      <c r="WDS175"/>
      <c r="WDT175"/>
      <c r="WDU175"/>
      <c r="WDV175"/>
      <c r="WDW175"/>
      <c r="WDX175"/>
      <c r="WDY175"/>
      <c r="WDZ175"/>
      <c r="WEA175"/>
      <c r="WEB175"/>
      <c r="WEC175"/>
      <c r="WED175"/>
      <c r="WEE175"/>
      <c r="WEF175"/>
      <c r="WEG175"/>
      <c r="WEH175"/>
      <c r="WEI175"/>
      <c r="WEJ175"/>
      <c r="WEK175"/>
      <c r="WEL175"/>
      <c r="WEM175"/>
      <c r="WEN175"/>
      <c r="WEO175"/>
      <c r="WEP175"/>
      <c r="WEQ175"/>
      <c r="WER175"/>
      <c r="WES175"/>
      <c r="WET175"/>
      <c r="WEU175"/>
      <c r="WEV175"/>
      <c r="WEW175"/>
      <c r="WEX175"/>
      <c r="WEY175"/>
      <c r="WEZ175"/>
      <c r="WFA175"/>
      <c r="WFB175"/>
      <c r="WFC175"/>
      <c r="WFD175"/>
      <c r="WFE175"/>
      <c r="WFF175"/>
      <c r="WFG175"/>
      <c r="WFH175"/>
      <c r="WFI175"/>
      <c r="WFJ175"/>
      <c r="WFK175"/>
      <c r="WFL175"/>
      <c r="WFM175"/>
      <c r="WFN175"/>
      <c r="WFO175"/>
      <c r="WFP175"/>
      <c r="WFQ175"/>
      <c r="WFR175"/>
      <c r="WFS175"/>
      <c r="WFT175"/>
      <c r="WFU175"/>
      <c r="WFV175"/>
      <c r="WFW175"/>
      <c r="WFX175"/>
      <c r="WFY175"/>
      <c r="WFZ175"/>
      <c r="WGA175"/>
      <c r="WGB175"/>
      <c r="WGC175"/>
      <c r="WGD175"/>
      <c r="WGE175"/>
      <c r="WGF175"/>
      <c r="WGG175"/>
      <c r="WGH175"/>
      <c r="WGI175"/>
      <c r="WGJ175"/>
      <c r="WGK175"/>
      <c r="WGL175"/>
      <c r="WGM175"/>
      <c r="WGN175"/>
      <c r="WGO175"/>
      <c r="WGP175"/>
      <c r="WGQ175"/>
      <c r="WGR175"/>
      <c r="WGS175"/>
      <c r="WGT175"/>
      <c r="WGU175"/>
      <c r="WGV175"/>
      <c r="WGW175"/>
      <c r="WGX175"/>
      <c r="WGY175"/>
      <c r="WGZ175"/>
      <c r="WHA175"/>
      <c r="WHB175"/>
      <c r="WHC175"/>
      <c r="WHD175"/>
      <c r="WHE175"/>
      <c r="WHF175"/>
      <c r="WHG175"/>
      <c r="WHH175"/>
      <c r="WHI175"/>
      <c r="WHJ175"/>
      <c r="WHK175"/>
      <c r="WHL175"/>
      <c r="WHM175"/>
      <c r="WHN175"/>
      <c r="WHO175"/>
      <c r="WHP175"/>
      <c r="WHQ175"/>
      <c r="WHR175"/>
      <c r="WHS175"/>
      <c r="WHT175"/>
      <c r="WHU175"/>
      <c r="WHV175"/>
      <c r="WHW175"/>
      <c r="WHX175"/>
      <c r="WHY175"/>
      <c r="WHZ175"/>
      <c r="WIA175"/>
      <c r="WIB175"/>
      <c r="WIC175"/>
      <c r="WID175"/>
      <c r="WIE175"/>
      <c r="WIF175"/>
      <c r="WIG175"/>
      <c r="WIH175"/>
      <c r="WII175"/>
      <c r="WIJ175"/>
      <c r="WIK175"/>
      <c r="WIL175"/>
      <c r="WIM175"/>
      <c r="WIN175"/>
      <c r="WIO175"/>
      <c r="WIP175"/>
      <c r="WIQ175"/>
      <c r="WIR175"/>
      <c r="WIS175"/>
      <c r="WIT175"/>
      <c r="WIU175"/>
      <c r="WIV175"/>
      <c r="WIW175"/>
      <c r="WIX175"/>
      <c r="WIY175"/>
      <c r="WIZ175"/>
      <c r="WJA175"/>
      <c r="WJB175"/>
      <c r="WJC175"/>
      <c r="WJD175"/>
      <c r="WJE175"/>
      <c r="WJF175"/>
      <c r="WJG175"/>
      <c r="WJH175"/>
      <c r="WJI175"/>
      <c r="WJJ175"/>
      <c r="WJK175"/>
      <c r="WJL175"/>
      <c r="WJM175"/>
      <c r="WJN175"/>
      <c r="WJO175"/>
      <c r="WJP175"/>
      <c r="WJQ175"/>
      <c r="WJR175"/>
      <c r="WJS175"/>
      <c r="WJT175"/>
      <c r="WJU175"/>
      <c r="WJV175"/>
      <c r="WJW175"/>
      <c r="WJX175"/>
      <c r="WJY175"/>
      <c r="WJZ175"/>
      <c r="WKA175"/>
      <c r="WKB175"/>
      <c r="WKC175"/>
      <c r="WKD175"/>
      <c r="WKE175"/>
      <c r="WKF175"/>
      <c r="WKG175"/>
      <c r="WKH175"/>
      <c r="WKI175"/>
      <c r="WKJ175"/>
      <c r="WKK175"/>
      <c r="WKL175"/>
      <c r="WKM175"/>
      <c r="WKN175"/>
      <c r="WKO175"/>
      <c r="WKP175"/>
      <c r="WKQ175"/>
      <c r="WKR175"/>
      <c r="WKS175"/>
      <c r="WKT175"/>
      <c r="WKU175"/>
      <c r="WKV175"/>
      <c r="WKW175"/>
      <c r="WKX175"/>
      <c r="WKY175"/>
      <c r="WKZ175"/>
      <c r="WLA175"/>
      <c r="WLB175"/>
      <c r="WLC175"/>
      <c r="WLD175"/>
      <c r="WLE175"/>
      <c r="WLF175"/>
      <c r="WLG175"/>
      <c r="WLH175"/>
      <c r="WLI175"/>
      <c r="WLJ175"/>
      <c r="WLK175"/>
      <c r="WLL175"/>
      <c r="WLM175"/>
      <c r="WLN175"/>
      <c r="WLO175"/>
      <c r="WLP175"/>
      <c r="WLQ175"/>
      <c r="WLR175"/>
      <c r="WLS175"/>
      <c r="WLT175"/>
      <c r="WLU175"/>
      <c r="WLV175"/>
      <c r="WLW175"/>
      <c r="WLX175"/>
      <c r="WLY175"/>
      <c r="WLZ175"/>
      <c r="WMA175"/>
      <c r="WMB175"/>
      <c r="WMC175"/>
      <c r="WMD175"/>
      <c r="WME175"/>
      <c r="WMF175"/>
      <c r="WMG175"/>
      <c r="WMH175"/>
      <c r="WMI175"/>
      <c r="WMJ175"/>
      <c r="WMK175"/>
      <c r="WML175"/>
      <c r="WMM175"/>
      <c r="WMN175"/>
      <c r="WMO175"/>
      <c r="WMP175"/>
      <c r="WMQ175"/>
      <c r="WMR175"/>
      <c r="WMS175"/>
      <c r="WMT175"/>
      <c r="WMU175"/>
      <c r="WMV175"/>
      <c r="WMW175"/>
      <c r="WMX175"/>
      <c r="WMY175"/>
      <c r="WMZ175"/>
      <c r="WNA175"/>
      <c r="WNB175"/>
      <c r="WNC175"/>
      <c r="WND175"/>
      <c r="WNE175"/>
      <c r="WNF175"/>
      <c r="WNG175"/>
      <c r="WNH175"/>
      <c r="WNI175"/>
      <c r="WNJ175"/>
      <c r="WNK175"/>
      <c r="WNL175"/>
      <c r="WNM175"/>
      <c r="WNN175"/>
      <c r="WNO175"/>
      <c r="WNP175"/>
      <c r="WNQ175"/>
      <c r="WNR175"/>
      <c r="WNS175"/>
      <c r="WNT175"/>
      <c r="WNU175"/>
      <c r="WNV175"/>
      <c r="WNW175"/>
      <c r="WNX175"/>
      <c r="WNY175"/>
      <c r="WNZ175"/>
      <c r="WOA175"/>
      <c r="WOB175"/>
      <c r="WOC175"/>
      <c r="WOD175"/>
      <c r="WOE175"/>
      <c r="WOF175"/>
      <c r="WOG175"/>
      <c r="WOH175"/>
      <c r="WOI175"/>
      <c r="WOJ175"/>
      <c r="WOK175"/>
      <c r="WOL175"/>
      <c r="WOM175"/>
      <c r="WON175"/>
      <c r="WOO175"/>
      <c r="WOP175"/>
      <c r="WOQ175"/>
      <c r="WOR175"/>
      <c r="WOS175"/>
      <c r="WOT175"/>
      <c r="WOU175"/>
      <c r="WOV175"/>
      <c r="WOW175"/>
      <c r="WOX175"/>
      <c r="WOY175"/>
      <c r="WOZ175"/>
      <c r="WPA175"/>
      <c r="WPB175"/>
      <c r="WPC175"/>
      <c r="WPD175"/>
      <c r="WPE175"/>
      <c r="WPF175"/>
      <c r="WPG175"/>
      <c r="WPH175"/>
      <c r="WPI175"/>
      <c r="WPJ175"/>
      <c r="WPK175"/>
      <c r="WPL175"/>
      <c r="WPM175"/>
      <c r="WPN175"/>
      <c r="WPO175"/>
      <c r="WPP175"/>
      <c r="WPQ175"/>
      <c r="WPR175"/>
      <c r="WPS175"/>
      <c r="WPT175"/>
      <c r="WPU175"/>
      <c r="WPV175"/>
      <c r="WPW175"/>
      <c r="WPX175"/>
      <c r="WPY175"/>
      <c r="WPZ175"/>
      <c r="WQA175"/>
      <c r="WQB175"/>
      <c r="WQC175"/>
      <c r="WQD175"/>
      <c r="WQE175"/>
      <c r="WQF175"/>
      <c r="WQG175"/>
      <c r="WQH175"/>
      <c r="WQI175"/>
      <c r="WQJ175"/>
      <c r="WQK175"/>
      <c r="WQL175"/>
      <c r="WQM175"/>
      <c r="WQN175"/>
      <c r="WQO175"/>
      <c r="WQP175"/>
      <c r="WQQ175"/>
      <c r="WQR175"/>
      <c r="WQS175"/>
      <c r="WQT175"/>
      <c r="WQU175"/>
      <c r="WQV175"/>
      <c r="WQW175"/>
      <c r="WQX175"/>
      <c r="WQY175"/>
      <c r="WQZ175"/>
      <c r="WRA175"/>
      <c r="WRB175"/>
      <c r="WRC175"/>
      <c r="WRD175"/>
      <c r="WRE175"/>
      <c r="WRF175"/>
      <c r="WRG175"/>
      <c r="WRH175"/>
      <c r="WRI175"/>
      <c r="WRJ175"/>
      <c r="WRK175"/>
      <c r="WRL175"/>
      <c r="WRM175"/>
      <c r="WRN175"/>
      <c r="WRO175"/>
      <c r="WRP175"/>
      <c r="WRQ175"/>
      <c r="WRR175"/>
      <c r="WRS175"/>
      <c r="WRT175"/>
      <c r="WRU175"/>
      <c r="WRV175"/>
      <c r="WRW175"/>
      <c r="WRX175"/>
      <c r="WRY175"/>
      <c r="WRZ175"/>
      <c r="WSA175"/>
      <c r="WSB175"/>
      <c r="WSC175"/>
      <c r="WSD175"/>
      <c r="WSE175"/>
      <c r="WSF175"/>
      <c r="WSG175"/>
      <c r="WSH175"/>
      <c r="WSI175"/>
      <c r="WSJ175"/>
      <c r="WSK175"/>
      <c r="WSL175"/>
      <c r="WSM175"/>
      <c r="WSN175"/>
      <c r="WSO175"/>
      <c r="WSP175"/>
      <c r="WSQ175"/>
      <c r="WSR175"/>
      <c r="WSS175"/>
      <c r="WST175"/>
      <c r="WSU175"/>
      <c r="WSV175"/>
      <c r="WSW175"/>
      <c r="WSX175"/>
      <c r="WSY175"/>
      <c r="WSZ175"/>
      <c r="WTA175"/>
      <c r="WTB175"/>
      <c r="WTC175"/>
      <c r="WTD175"/>
      <c r="WTE175"/>
      <c r="WTF175"/>
      <c r="WTG175"/>
      <c r="WTH175"/>
      <c r="WTI175"/>
      <c r="WTJ175"/>
      <c r="WTK175"/>
      <c r="WTL175"/>
      <c r="WTM175"/>
      <c r="WTN175"/>
      <c r="WTO175"/>
      <c r="WTP175"/>
      <c r="WTQ175"/>
      <c r="WTR175"/>
      <c r="WTS175"/>
      <c r="WTT175"/>
      <c r="WTU175"/>
      <c r="WTV175"/>
      <c r="WTW175"/>
      <c r="WTX175"/>
      <c r="WTY175"/>
      <c r="WTZ175"/>
      <c r="WUA175"/>
      <c r="WUB175"/>
      <c r="WUC175"/>
      <c r="WUD175"/>
      <c r="WUE175"/>
      <c r="WUF175"/>
      <c r="WUG175"/>
      <c r="WUH175"/>
      <c r="WUI175"/>
      <c r="WUJ175"/>
      <c r="WUK175"/>
      <c r="WUL175"/>
      <c r="WUM175"/>
      <c r="WUN175"/>
      <c r="WUO175"/>
      <c r="WUP175"/>
      <c r="WUQ175"/>
      <c r="WUR175"/>
      <c r="WUS175"/>
      <c r="WUT175"/>
      <c r="WUU175"/>
      <c r="WUV175"/>
      <c r="WUW175"/>
      <c r="WUX175"/>
      <c r="WUY175"/>
      <c r="WUZ175"/>
      <c r="WVA175"/>
      <c r="WVB175"/>
      <c r="WVC175"/>
      <c r="WVD175"/>
      <c r="WVE175"/>
      <c r="WVF175"/>
      <c r="WVG175"/>
      <c r="WVH175"/>
      <c r="WVI175"/>
      <c r="WVJ175"/>
      <c r="WVK175"/>
      <c r="WVL175"/>
      <c r="WVM175"/>
      <c r="WVN175"/>
      <c r="WVO175"/>
      <c r="WVP175"/>
      <c r="WVQ175"/>
      <c r="WVR175"/>
      <c r="WVS175"/>
      <c r="WVT175"/>
      <c r="WVU175"/>
      <c r="WVV175"/>
      <c r="WVW175"/>
      <c r="WVX175"/>
      <c r="WVY175"/>
      <c r="WVZ175"/>
      <c r="WWA175"/>
      <c r="WWB175"/>
      <c r="WWC175"/>
      <c r="WWD175"/>
      <c r="WWE175"/>
      <c r="WWF175"/>
      <c r="WWG175"/>
      <c r="WWH175"/>
      <c r="WWI175"/>
      <c r="WWJ175"/>
      <c r="WWK175"/>
      <c r="WWL175"/>
      <c r="WWM175"/>
      <c r="WWN175"/>
      <c r="WWO175"/>
      <c r="WWP175"/>
      <c r="WWQ175"/>
      <c r="WWR175"/>
      <c r="WWS175"/>
      <c r="WWT175"/>
      <c r="WWU175"/>
      <c r="WWV175"/>
      <c r="WWW175"/>
      <c r="WWX175"/>
      <c r="WWY175"/>
      <c r="WWZ175"/>
      <c r="WXA175"/>
      <c r="WXB175"/>
      <c r="WXC175"/>
      <c r="WXD175"/>
      <c r="WXE175"/>
      <c r="WXF175"/>
      <c r="WXG175"/>
      <c r="WXH175"/>
      <c r="WXI175"/>
      <c r="WXJ175"/>
      <c r="WXK175"/>
      <c r="WXL175"/>
      <c r="WXM175"/>
      <c r="WXN175"/>
      <c r="WXO175"/>
      <c r="WXP175"/>
      <c r="WXQ175"/>
      <c r="WXR175"/>
      <c r="WXS175"/>
      <c r="WXT175"/>
      <c r="WXU175"/>
      <c r="WXV175"/>
      <c r="WXW175"/>
      <c r="WXX175"/>
      <c r="WXY175"/>
      <c r="WXZ175"/>
      <c r="WYA175"/>
      <c r="WYB175"/>
      <c r="WYC175"/>
      <c r="WYD175"/>
      <c r="WYE175"/>
      <c r="WYF175"/>
      <c r="WYG175"/>
      <c r="WYH175"/>
      <c r="WYI175"/>
      <c r="WYJ175"/>
      <c r="WYK175"/>
      <c r="WYL175"/>
      <c r="WYM175"/>
      <c r="WYN175"/>
      <c r="WYO175"/>
      <c r="WYP175"/>
      <c r="WYQ175"/>
      <c r="WYR175"/>
      <c r="WYS175"/>
      <c r="WYT175"/>
      <c r="WYU175"/>
      <c r="WYV175"/>
      <c r="WYW175"/>
      <c r="WYX175"/>
      <c r="WYY175"/>
      <c r="WYZ175"/>
      <c r="WZA175"/>
      <c r="WZB175"/>
      <c r="WZC175"/>
      <c r="WZD175"/>
      <c r="WZE175"/>
      <c r="WZF175"/>
      <c r="WZG175"/>
      <c r="WZH175"/>
      <c r="WZI175"/>
      <c r="WZJ175"/>
      <c r="WZK175"/>
      <c r="WZL175"/>
      <c r="WZM175"/>
      <c r="WZN175"/>
      <c r="WZO175"/>
      <c r="WZP175"/>
      <c r="WZQ175"/>
      <c r="WZR175"/>
      <c r="WZS175"/>
      <c r="WZT175"/>
      <c r="WZU175"/>
      <c r="WZV175"/>
      <c r="WZW175"/>
      <c r="WZX175"/>
      <c r="WZY175"/>
      <c r="WZZ175"/>
      <c r="XAA175"/>
      <c r="XAB175"/>
      <c r="XAC175"/>
      <c r="XAD175"/>
      <c r="XAE175"/>
      <c r="XAF175"/>
      <c r="XAG175"/>
      <c r="XAH175"/>
      <c r="XAI175"/>
      <c r="XAJ175"/>
      <c r="XAK175"/>
      <c r="XAL175"/>
      <c r="XAM175"/>
      <c r="XAN175"/>
      <c r="XAO175"/>
      <c r="XAP175"/>
      <c r="XAQ175"/>
      <c r="XAR175"/>
      <c r="XAS175"/>
      <c r="XAT175"/>
      <c r="XAU175"/>
      <c r="XAV175"/>
      <c r="XAW175"/>
      <c r="XAX175"/>
      <c r="XAY175"/>
      <c r="XAZ175"/>
      <c r="XBA175"/>
      <c r="XBB175"/>
      <c r="XBC175"/>
      <c r="XBD175"/>
      <c r="XBE175"/>
      <c r="XBF175"/>
      <c r="XBG175"/>
      <c r="XBH175"/>
      <c r="XBI175"/>
      <c r="XBJ175"/>
      <c r="XBK175"/>
      <c r="XBL175"/>
      <c r="XBM175"/>
      <c r="XBN175"/>
      <c r="XBO175"/>
      <c r="XBP175"/>
      <c r="XBQ175"/>
      <c r="XBR175"/>
      <c r="XBS175"/>
      <c r="XBT175"/>
      <c r="XBU175"/>
      <c r="XBV175"/>
      <c r="XBW175"/>
      <c r="XBX175"/>
      <c r="XBY175"/>
      <c r="XBZ175"/>
      <c r="XCA175"/>
      <c r="XCB175"/>
      <c r="XCC175"/>
      <c r="XCD175"/>
      <c r="XCE175"/>
      <c r="XCF175"/>
      <c r="XCG175"/>
      <c r="XCH175"/>
      <c r="XCI175"/>
      <c r="XCJ175"/>
      <c r="XCK175"/>
      <c r="XCL175"/>
      <c r="XCM175"/>
      <c r="XCN175"/>
      <c r="XCO175"/>
      <c r="XCP175"/>
      <c r="XCQ175"/>
      <c r="XCR175"/>
      <c r="XCS175"/>
      <c r="XCT175"/>
      <c r="XCU175"/>
      <c r="XCV175"/>
      <c r="XCW175"/>
      <c r="XCX175"/>
      <c r="XCY175"/>
      <c r="XCZ175"/>
      <c r="XDA175"/>
      <c r="XDB175"/>
      <c r="XDC175"/>
      <c r="XDD175"/>
      <c r="XDE175"/>
      <c r="XDF175"/>
      <c r="XDG175"/>
      <c r="XDH175"/>
      <c r="XDI175"/>
      <c r="XDJ175"/>
      <c r="XDK175"/>
      <c r="XDL175"/>
      <c r="XDM175"/>
      <c r="XDN175"/>
      <c r="XDO175"/>
      <c r="XDP175"/>
      <c r="XDQ175"/>
      <c r="XDR175"/>
      <c r="XDS175"/>
      <c r="XDT175"/>
      <c r="XDU175"/>
      <c r="XDV175"/>
      <c r="XDW175"/>
      <c r="XDX175"/>
      <c r="XDY175"/>
      <c r="XDZ175"/>
      <c r="XEA175"/>
      <c r="XEB175"/>
      <c r="XEC175"/>
      <c r="XED175"/>
      <c r="XEE175"/>
      <c r="XEF175"/>
      <c r="XEG175"/>
      <c r="XEH175"/>
      <c r="XEI175"/>
      <c r="XEJ175"/>
      <c r="XEK175"/>
      <c r="XEL175"/>
      <c r="XEM175"/>
      <c r="XEN175"/>
      <c r="XEO175"/>
      <c r="XEP175"/>
      <c r="XEQ175"/>
      <c r="XER175"/>
      <c r="XES175"/>
      <c r="XET175"/>
      <c r="XEU175"/>
      <c r="XEV175"/>
      <c r="XEW175"/>
      <c r="XEX175"/>
      <c r="XEY175"/>
      <c r="XEZ175"/>
      <c r="XFA175"/>
      <c r="XFB175"/>
      <c r="XFC175"/>
      <c r="XFD175"/>
    </row>
    <row r="176" spans="1:16384" s="290" customFormat="1" ht="16.5" thickBot="1" x14ac:dyDescent="0.3">
      <c r="A176" s="289"/>
      <c r="B176" s="305" t="s">
        <v>450</v>
      </c>
      <c r="D176" s="296"/>
      <c r="E176" s="296"/>
      <c r="F176" s="296"/>
      <c r="G176" s="296"/>
      <c r="H176" s="295"/>
      <c r="I176" s="244"/>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c r="AMK176"/>
      <c r="AML176"/>
      <c r="AMM176"/>
      <c r="AMN176"/>
      <c r="AMO176"/>
      <c r="AMP176"/>
      <c r="AMQ176"/>
      <c r="AMR176"/>
      <c r="AMS176"/>
      <c r="AMT176"/>
      <c r="AMU176"/>
      <c r="AMV176"/>
      <c r="AMW176"/>
      <c r="AMX176"/>
      <c r="AMY176"/>
      <c r="AMZ176"/>
      <c r="ANA176"/>
      <c r="ANB176"/>
      <c r="ANC176"/>
      <c r="AND176"/>
      <c r="ANE176"/>
      <c r="ANF176"/>
      <c r="ANG176"/>
      <c r="ANH176"/>
      <c r="ANI176"/>
      <c r="ANJ176"/>
      <c r="ANK176"/>
      <c r="ANL176"/>
      <c r="ANM176"/>
      <c r="ANN176"/>
      <c r="ANO176"/>
      <c r="ANP176"/>
      <c r="ANQ176"/>
      <c r="ANR176"/>
      <c r="ANS176"/>
      <c r="ANT176"/>
      <c r="ANU176"/>
      <c r="ANV176"/>
      <c r="ANW176"/>
      <c r="ANX176"/>
      <c r="ANY176"/>
      <c r="ANZ176"/>
      <c r="AOA176"/>
      <c r="AOB176"/>
      <c r="AOC176"/>
      <c r="AOD176"/>
      <c r="AOE176"/>
      <c r="AOF176"/>
      <c r="AOG176"/>
      <c r="AOH176"/>
      <c r="AOI176"/>
      <c r="AOJ176"/>
      <c r="AOK176"/>
      <c r="AOL176"/>
      <c r="AOM176"/>
      <c r="AON176"/>
      <c r="AOO176"/>
      <c r="AOP176"/>
      <c r="AOQ176"/>
      <c r="AOR176"/>
      <c r="AOS176"/>
      <c r="AOT176"/>
      <c r="AOU176"/>
      <c r="AOV176"/>
      <c r="AOW176"/>
      <c r="AOX176"/>
      <c r="AOY176"/>
      <c r="AOZ176"/>
      <c r="APA176"/>
      <c r="APB176"/>
      <c r="APC176"/>
      <c r="APD176"/>
      <c r="APE176"/>
      <c r="APF176"/>
      <c r="APG176"/>
      <c r="APH176"/>
      <c r="API176"/>
      <c r="APJ176"/>
      <c r="APK176"/>
      <c r="APL176"/>
      <c r="APM176"/>
      <c r="APN176"/>
      <c r="APO176"/>
      <c r="APP176"/>
      <c r="APQ176"/>
      <c r="APR176"/>
      <c r="APS176"/>
      <c r="APT176"/>
      <c r="APU176"/>
      <c r="APV176"/>
      <c r="APW176"/>
      <c r="APX176"/>
      <c r="APY176"/>
      <c r="APZ176"/>
      <c r="AQA176"/>
      <c r="AQB176"/>
      <c r="AQC176"/>
      <c r="AQD176"/>
      <c r="AQE176"/>
      <c r="AQF176"/>
      <c r="AQG176"/>
      <c r="AQH176"/>
      <c r="AQI176"/>
      <c r="AQJ176"/>
      <c r="AQK176"/>
      <c r="AQL176"/>
      <c r="AQM176"/>
      <c r="AQN176"/>
      <c r="AQO176"/>
      <c r="AQP176"/>
      <c r="AQQ176"/>
      <c r="AQR176"/>
      <c r="AQS176"/>
      <c r="AQT176"/>
      <c r="AQU176"/>
      <c r="AQV176"/>
      <c r="AQW176"/>
      <c r="AQX176"/>
      <c r="AQY176"/>
      <c r="AQZ176"/>
      <c r="ARA176"/>
      <c r="ARB176"/>
      <c r="ARC176"/>
      <c r="ARD176"/>
      <c r="ARE176"/>
      <c r="ARF176"/>
      <c r="ARG176"/>
      <c r="ARH176"/>
      <c r="ARI176"/>
      <c r="ARJ176"/>
      <c r="ARK176"/>
      <c r="ARL176"/>
      <c r="ARM176"/>
      <c r="ARN176"/>
      <c r="ARO176"/>
      <c r="ARP176"/>
      <c r="ARQ176"/>
      <c r="ARR176"/>
      <c r="ARS176"/>
      <c r="ART176"/>
      <c r="ARU176"/>
      <c r="ARV176"/>
      <c r="ARW176"/>
      <c r="ARX176"/>
      <c r="ARY176"/>
      <c r="ARZ176"/>
      <c r="ASA176"/>
      <c r="ASB176"/>
      <c r="ASC176"/>
      <c r="ASD176"/>
      <c r="ASE176"/>
      <c r="ASF176"/>
      <c r="ASG176"/>
      <c r="ASH176"/>
      <c r="ASI176"/>
      <c r="ASJ176"/>
      <c r="ASK176"/>
      <c r="ASL176"/>
      <c r="ASM176"/>
      <c r="ASN176"/>
      <c r="ASO176"/>
      <c r="ASP176"/>
      <c r="ASQ176"/>
      <c r="ASR176"/>
      <c r="ASS176"/>
      <c r="AST176"/>
      <c r="ASU176"/>
      <c r="ASV176"/>
      <c r="ASW176"/>
      <c r="ASX176"/>
      <c r="ASY176"/>
      <c r="ASZ176"/>
      <c r="ATA176"/>
      <c r="ATB176"/>
      <c r="ATC176"/>
      <c r="ATD176"/>
      <c r="ATE176"/>
      <c r="ATF176"/>
      <c r="ATG176"/>
      <c r="ATH176"/>
      <c r="ATI176"/>
      <c r="ATJ176"/>
      <c r="ATK176"/>
      <c r="ATL176"/>
      <c r="ATM176"/>
      <c r="ATN176"/>
      <c r="ATO176"/>
      <c r="ATP176"/>
      <c r="ATQ176"/>
      <c r="ATR176"/>
      <c r="ATS176"/>
      <c r="ATT176"/>
      <c r="ATU176"/>
      <c r="ATV176"/>
      <c r="ATW176"/>
      <c r="ATX176"/>
      <c r="ATY176"/>
      <c r="ATZ176"/>
      <c r="AUA176"/>
      <c r="AUB176"/>
      <c r="AUC176"/>
      <c r="AUD176"/>
      <c r="AUE176"/>
      <c r="AUF176"/>
      <c r="AUG176"/>
      <c r="AUH176"/>
      <c r="AUI176"/>
      <c r="AUJ176"/>
      <c r="AUK176"/>
      <c r="AUL176"/>
      <c r="AUM176"/>
      <c r="AUN176"/>
      <c r="AUO176"/>
      <c r="AUP176"/>
      <c r="AUQ176"/>
      <c r="AUR176"/>
      <c r="AUS176"/>
      <c r="AUT176"/>
      <c r="AUU176"/>
      <c r="AUV176"/>
      <c r="AUW176"/>
      <c r="AUX176"/>
      <c r="AUY176"/>
      <c r="AUZ176"/>
      <c r="AVA176"/>
      <c r="AVB176"/>
      <c r="AVC176"/>
      <c r="AVD176"/>
      <c r="AVE176"/>
      <c r="AVF176"/>
      <c r="AVG176"/>
      <c r="AVH176"/>
      <c r="AVI176"/>
      <c r="AVJ176"/>
      <c r="AVK176"/>
      <c r="AVL176"/>
      <c r="AVM176"/>
      <c r="AVN176"/>
      <c r="AVO176"/>
      <c r="AVP176"/>
      <c r="AVQ176"/>
      <c r="AVR176"/>
      <c r="AVS176"/>
      <c r="AVT176"/>
      <c r="AVU176"/>
      <c r="AVV176"/>
      <c r="AVW176"/>
      <c r="AVX176"/>
      <c r="AVY176"/>
      <c r="AVZ176"/>
      <c r="AWA176"/>
      <c r="AWB176"/>
      <c r="AWC176"/>
      <c r="AWD176"/>
      <c r="AWE176"/>
      <c r="AWF176"/>
      <c r="AWG176"/>
      <c r="AWH176"/>
      <c r="AWI176"/>
      <c r="AWJ176"/>
      <c r="AWK176"/>
      <c r="AWL176"/>
      <c r="AWM176"/>
      <c r="AWN176"/>
      <c r="AWO176"/>
      <c r="AWP176"/>
      <c r="AWQ176"/>
      <c r="AWR176"/>
      <c r="AWS176"/>
      <c r="AWT176"/>
      <c r="AWU176"/>
      <c r="AWV176"/>
      <c r="AWW176"/>
      <c r="AWX176"/>
      <c r="AWY176"/>
      <c r="AWZ176"/>
      <c r="AXA176"/>
      <c r="AXB176"/>
      <c r="AXC176"/>
      <c r="AXD176"/>
      <c r="AXE176"/>
      <c r="AXF176"/>
      <c r="AXG176"/>
      <c r="AXH176"/>
      <c r="AXI176"/>
      <c r="AXJ176"/>
      <c r="AXK176"/>
      <c r="AXL176"/>
      <c r="AXM176"/>
      <c r="AXN176"/>
      <c r="AXO176"/>
      <c r="AXP176"/>
      <c r="AXQ176"/>
      <c r="AXR176"/>
      <c r="AXS176"/>
      <c r="AXT176"/>
      <c r="AXU176"/>
      <c r="AXV176"/>
      <c r="AXW176"/>
      <c r="AXX176"/>
      <c r="AXY176"/>
      <c r="AXZ176"/>
      <c r="AYA176"/>
      <c r="AYB176"/>
      <c r="AYC176"/>
      <c r="AYD176"/>
      <c r="AYE176"/>
      <c r="AYF176"/>
      <c r="AYG176"/>
      <c r="AYH176"/>
      <c r="AYI176"/>
      <c r="AYJ176"/>
      <c r="AYK176"/>
      <c r="AYL176"/>
      <c r="AYM176"/>
      <c r="AYN176"/>
      <c r="AYO176"/>
      <c r="AYP176"/>
      <c r="AYQ176"/>
      <c r="AYR176"/>
      <c r="AYS176"/>
      <c r="AYT176"/>
      <c r="AYU176"/>
      <c r="AYV176"/>
      <c r="AYW176"/>
      <c r="AYX176"/>
      <c r="AYY176"/>
      <c r="AYZ176"/>
      <c r="AZA176"/>
      <c r="AZB176"/>
      <c r="AZC176"/>
      <c r="AZD176"/>
      <c r="AZE176"/>
      <c r="AZF176"/>
      <c r="AZG176"/>
      <c r="AZH176"/>
      <c r="AZI176"/>
      <c r="AZJ176"/>
      <c r="AZK176"/>
      <c r="AZL176"/>
      <c r="AZM176"/>
      <c r="AZN176"/>
      <c r="AZO176"/>
      <c r="AZP176"/>
      <c r="AZQ176"/>
      <c r="AZR176"/>
      <c r="AZS176"/>
      <c r="AZT176"/>
      <c r="AZU176"/>
      <c r="AZV176"/>
      <c r="AZW176"/>
      <c r="AZX176"/>
      <c r="AZY176"/>
      <c r="AZZ176"/>
      <c r="BAA176"/>
      <c r="BAB176"/>
      <c r="BAC176"/>
      <c r="BAD176"/>
      <c r="BAE176"/>
      <c r="BAF176"/>
      <c r="BAG176"/>
      <c r="BAH176"/>
      <c r="BAI176"/>
      <c r="BAJ176"/>
      <c r="BAK176"/>
      <c r="BAL176"/>
      <c r="BAM176"/>
      <c r="BAN176"/>
      <c r="BAO176"/>
      <c r="BAP176"/>
      <c r="BAQ176"/>
      <c r="BAR176"/>
      <c r="BAS176"/>
      <c r="BAT176"/>
      <c r="BAU176"/>
      <c r="BAV176"/>
      <c r="BAW176"/>
      <c r="BAX176"/>
      <c r="BAY176"/>
      <c r="BAZ176"/>
      <c r="BBA176"/>
      <c r="BBB176"/>
      <c r="BBC176"/>
      <c r="BBD176"/>
      <c r="BBE176"/>
      <c r="BBF176"/>
      <c r="BBG176"/>
      <c r="BBH176"/>
      <c r="BBI176"/>
      <c r="BBJ176"/>
      <c r="BBK176"/>
      <c r="BBL176"/>
      <c r="BBM176"/>
      <c r="BBN176"/>
      <c r="BBO176"/>
      <c r="BBP176"/>
      <c r="BBQ176"/>
      <c r="BBR176"/>
      <c r="BBS176"/>
      <c r="BBT176"/>
      <c r="BBU176"/>
      <c r="BBV176"/>
      <c r="BBW176"/>
      <c r="BBX176"/>
      <c r="BBY176"/>
      <c r="BBZ176"/>
      <c r="BCA176"/>
      <c r="BCB176"/>
      <c r="BCC176"/>
      <c r="BCD176"/>
      <c r="BCE176"/>
      <c r="BCF176"/>
      <c r="BCG176"/>
      <c r="BCH176"/>
      <c r="BCI176"/>
      <c r="BCJ176"/>
      <c r="BCK176"/>
      <c r="BCL176"/>
      <c r="BCM176"/>
      <c r="BCN176"/>
      <c r="BCO176"/>
      <c r="BCP176"/>
      <c r="BCQ176"/>
      <c r="BCR176"/>
      <c r="BCS176"/>
      <c r="BCT176"/>
      <c r="BCU176"/>
      <c r="BCV176"/>
      <c r="BCW176"/>
      <c r="BCX176"/>
      <c r="BCY176"/>
      <c r="BCZ176"/>
      <c r="BDA176"/>
      <c r="BDB176"/>
      <c r="BDC176"/>
      <c r="BDD176"/>
      <c r="BDE176"/>
      <c r="BDF176"/>
      <c r="BDG176"/>
      <c r="BDH176"/>
      <c r="BDI176"/>
      <c r="BDJ176"/>
      <c r="BDK176"/>
      <c r="BDL176"/>
      <c r="BDM176"/>
      <c r="BDN176"/>
      <c r="BDO176"/>
      <c r="BDP176"/>
      <c r="BDQ176"/>
      <c r="BDR176"/>
      <c r="BDS176"/>
      <c r="BDT176"/>
      <c r="BDU176"/>
      <c r="BDV176"/>
      <c r="BDW176"/>
      <c r="BDX176"/>
      <c r="BDY176"/>
      <c r="BDZ176"/>
      <c r="BEA176"/>
      <c r="BEB176"/>
      <c r="BEC176"/>
      <c r="BED176"/>
      <c r="BEE176"/>
      <c r="BEF176"/>
      <c r="BEG176"/>
      <c r="BEH176"/>
      <c r="BEI176"/>
      <c r="BEJ176"/>
      <c r="BEK176"/>
      <c r="BEL176"/>
      <c r="BEM176"/>
      <c r="BEN176"/>
      <c r="BEO176"/>
      <c r="BEP176"/>
      <c r="BEQ176"/>
      <c r="BER176"/>
      <c r="BES176"/>
      <c r="BET176"/>
      <c r="BEU176"/>
      <c r="BEV176"/>
      <c r="BEW176"/>
      <c r="BEX176"/>
      <c r="BEY176"/>
      <c r="BEZ176"/>
      <c r="BFA176"/>
      <c r="BFB176"/>
      <c r="BFC176"/>
      <c r="BFD176"/>
      <c r="BFE176"/>
      <c r="BFF176"/>
      <c r="BFG176"/>
      <c r="BFH176"/>
      <c r="BFI176"/>
      <c r="BFJ176"/>
      <c r="BFK176"/>
      <c r="BFL176"/>
      <c r="BFM176"/>
      <c r="BFN176"/>
      <c r="BFO176"/>
      <c r="BFP176"/>
      <c r="BFQ176"/>
      <c r="BFR176"/>
      <c r="BFS176"/>
      <c r="BFT176"/>
      <c r="BFU176"/>
      <c r="BFV176"/>
      <c r="BFW176"/>
      <c r="BFX176"/>
      <c r="BFY176"/>
      <c r="BFZ176"/>
      <c r="BGA176"/>
      <c r="BGB176"/>
      <c r="BGC176"/>
      <c r="BGD176"/>
      <c r="BGE176"/>
      <c r="BGF176"/>
      <c r="BGG176"/>
      <c r="BGH176"/>
      <c r="BGI176"/>
      <c r="BGJ176"/>
      <c r="BGK176"/>
      <c r="BGL176"/>
      <c r="BGM176"/>
      <c r="BGN176"/>
      <c r="BGO176"/>
      <c r="BGP176"/>
      <c r="BGQ176"/>
      <c r="BGR176"/>
      <c r="BGS176"/>
      <c r="BGT176"/>
      <c r="BGU176"/>
      <c r="BGV176"/>
      <c r="BGW176"/>
      <c r="BGX176"/>
      <c r="BGY176"/>
      <c r="BGZ176"/>
      <c r="BHA176"/>
      <c r="BHB176"/>
      <c r="BHC176"/>
      <c r="BHD176"/>
      <c r="BHE176"/>
      <c r="BHF176"/>
      <c r="BHG176"/>
      <c r="BHH176"/>
      <c r="BHI176"/>
      <c r="BHJ176"/>
      <c r="BHK176"/>
      <c r="BHL176"/>
      <c r="BHM176"/>
      <c r="BHN176"/>
      <c r="BHO176"/>
      <c r="BHP176"/>
      <c r="BHQ176"/>
      <c r="BHR176"/>
      <c r="BHS176"/>
      <c r="BHT176"/>
      <c r="BHU176"/>
      <c r="BHV176"/>
      <c r="BHW176"/>
      <c r="BHX176"/>
      <c r="BHY176"/>
      <c r="BHZ176"/>
      <c r="BIA176"/>
      <c r="BIB176"/>
      <c r="BIC176"/>
      <c r="BID176"/>
      <c r="BIE176"/>
      <c r="BIF176"/>
      <c r="BIG176"/>
      <c r="BIH176"/>
      <c r="BII176"/>
      <c r="BIJ176"/>
      <c r="BIK176"/>
      <c r="BIL176"/>
      <c r="BIM176"/>
      <c r="BIN176"/>
      <c r="BIO176"/>
      <c r="BIP176"/>
      <c r="BIQ176"/>
      <c r="BIR176"/>
      <c r="BIS176"/>
      <c r="BIT176"/>
      <c r="BIU176"/>
      <c r="BIV176"/>
      <c r="BIW176"/>
      <c r="BIX176"/>
      <c r="BIY176"/>
      <c r="BIZ176"/>
      <c r="BJA176"/>
      <c r="BJB176"/>
      <c r="BJC176"/>
      <c r="BJD176"/>
      <c r="BJE176"/>
      <c r="BJF176"/>
      <c r="BJG176"/>
      <c r="BJH176"/>
      <c r="BJI176"/>
      <c r="BJJ176"/>
      <c r="BJK176"/>
      <c r="BJL176"/>
      <c r="BJM176"/>
      <c r="BJN176"/>
      <c r="BJO176"/>
      <c r="BJP176"/>
      <c r="BJQ176"/>
      <c r="BJR176"/>
      <c r="BJS176"/>
      <c r="BJT176"/>
      <c r="BJU176"/>
      <c r="BJV176"/>
      <c r="BJW176"/>
      <c r="BJX176"/>
      <c r="BJY176"/>
      <c r="BJZ176"/>
      <c r="BKA176"/>
      <c r="BKB176"/>
      <c r="BKC176"/>
      <c r="BKD176"/>
      <c r="BKE176"/>
      <c r="BKF176"/>
      <c r="BKG176"/>
      <c r="BKH176"/>
      <c r="BKI176"/>
      <c r="BKJ176"/>
      <c r="BKK176"/>
      <c r="BKL176"/>
      <c r="BKM176"/>
      <c r="BKN176"/>
      <c r="BKO176"/>
      <c r="BKP176"/>
      <c r="BKQ176"/>
      <c r="BKR176"/>
      <c r="BKS176"/>
      <c r="BKT176"/>
      <c r="BKU176"/>
      <c r="BKV176"/>
      <c r="BKW176"/>
      <c r="BKX176"/>
      <c r="BKY176"/>
      <c r="BKZ176"/>
      <c r="BLA176"/>
      <c r="BLB176"/>
      <c r="BLC176"/>
      <c r="BLD176"/>
      <c r="BLE176"/>
      <c r="BLF176"/>
      <c r="BLG176"/>
      <c r="BLH176"/>
      <c r="BLI176"/>
      <c r="BLJ176"/>
      <c r="BLK176"/>
      <c r="BLL176"/>
      <c r="BLM176"/>
      <c r="BLN176"/>
      <c r="BLO176"/>
      <c r="BLP176"/>
      <c r="BLQ176"/>
      <c r="BLR176"/>
      <c r="BLS176"/>
      <c r="BLT176"/>
      <c r="BLU176"/>
      <c r="BLV176"/>
      <c r="BLW176"/>
      <c r="BLX176"/>
      <c r="BLY176"/>
      <c r="BLZ176"/>
      <c r="BMA176"/>
      <c r="BMB176"/>
      <c r="BMC176"/>
      <c r="BMD176"/>
      <c r="BME176"/>
      <c r="BMF176"/>
      <c r="BMG176"/>
      <c r="BMH176"/>
      <c r="BMI176"/>
      <c r="BMJ176"/>
      <c r="BMK176"/>
      <c r="BML176"/>
      <c r="BMM176"/>
      <c r="BMN176"/>
      <c r="BMO176"/>
      <c r="BMP176"/>
      <c r="BMQ176"/>
      <c r="BMR176"/>
      <c r="BMS176"/>
      <c r="BMT176"/>
      <c r="BMU176"/>
      <c r="BMV176"/>
      <c r="BMW176"/>
      <c r="BMX176"/>
      <c r="BMY176"/>
      <c r="BMZ176"/>
      <c r="BNA176"/>
      <c r="BNB176"/>
      <c r="BNC176"/>
      <c r="BND176"/>
      <c r="BNE176"/>
      <c r="BNF176"/>
      <c r="BNG176"/>
      <c r="BNH176"/>
      <c r="BNI176"/>
      <c r="BNJ176"/>
      <c r="BNK176"/>
      <c r="BNL176"/>
      <c r="BNM176"/>
      <c r="BNN176"/>
      <c r="BNO176"/>
      <c r="BNP176"/>
      <c r="BNQ176"/>
      <c r="BNR176"/>
      <c r="BNS176"/>
      <c r="BNT176"/>
      <c r="BNU176"/>
      <c r="BNV176"/>
      <c r="BNW176"/>
      <c r="BNX176"/>
      <c r="BNY176"/>
      <c r="BNZ176"/>
      <c r="BOA176"/>
      <c r="BOB176"/>
      <c r="BOC176"/>
      <c r="BOD176"/>
      <c r="BOE176"/>
      <c r="BOF176"/>
      <c r="BOG176"/>
      <c r="BOH176"/>
      <c r="BOI176"/>
      <c r="BOJ176"/>
      <c r="BOK176"/>
      <c r="BOL176"/>
      <c r="BOM176"/>
      <c r="BON176"/>
      <c r="BOO176"/>
      <c r="BOP176"/>
      <c r="BOQ176"/>
      <c r="BOR176"/>
      <c r="BOS176"/>
      <c r="BOT176"/>
      <c r="BOU176"/>
      <c r="BOV176"/>
      <c r="BOW176"/>
      <c r="BOX176"/>
      <c r="BOY176"/>
      <c r="BOZ176"/>
      <c r="BPA176"/>
      <c r="BPB176"/>
      <c r="BPC176"/>
      <c r="BPD176"/>
      <c r="BPE176"/>
      <c r="BPF176"/>
      <c r="BPG176"/>
      <c r="BPH176"/>
      <c r="BPI176"/>
      <c r="BPJ176"/>
      <c r="BPK176"/>
      <c r="BPL176"/>
      <c r="BPM176"/>
      <c r="BPN176"/>
      <c r="BPO176"/>
      <c r="BPP176"/>
      <c r="BPQ176"/>
      <c r="BPR176"/>
      <c r="BPS176"/>
      <c r="BPT176"/>
      <c r="BPU176"/>
      <c r="BPV176"/>
      <c r="BPW176"/>
      <c r="BPX176"/>
      <c r="BPY176"/>
      <c r="BPZ176"/>
      <c r="BQA176"/>
      <c r="BQB176"/>
      <c r="BQC176"/>
      <c r="BQD176"/>
      <c r="BQE176"/>
      <c r="BQF176"/>
      <c r="BQG176"/>
      <c r="BQH176"/>
      <c r="BQI176"/>
      <c r="BQJ176"/>
      <c r="BQK176"/>
      <c r="BQL176"/>
      <c r="BQM176"/>
      <c r="BQN176"/>
      <c r="BQO176"/>
      <c r="BQP176"/>
      <c r="BQQ176"/>
      <c r="BQR176"/>
      <c r="BQS176"/>
      <c r="BQT176"/>
      <c r="BQU176"/>
      <c r="BQV176"/>
      <c r="BQW176"/>
      <c r="BQX176"/>
      <c r="BQY176"/>
      <c r="BQZ176"/>
      <c r="BRA176"/>
      <c r="BRB176"/>
      <c r="BRC176"/>
      <c r="BRD176"/>
      <c r="BRE176"/>
      <c r="BRF176"/>
      <c r="BRG176"/>
      <c r="BRH176"/>
      <c r="BRI176"/>
      <c r="BRJ176"/>
      <c r="BRK176"/>
      <c r="BRL176"/>
      <c r="BRM176"/>
      <c r="BRN176"/>
      <c r="BRO176"/>
      <c r="BRP176"/>
      <c r="BRQ176"/>
      <c r="BRR176"/>
      <c r="BRS176"/>
      <c r="BRT176"/>
      <c r="BRU176"/>
      <c r="BRV176"/>
      <c r="BRW176"/>
      <c r="BRX176"/>
      <c r="BRY176"/>
      <c r="BRZ176"/>
      <c r="BSA176"/>
      <c r="BSB176"/>
      <c r="BSC176"/>
      <c r="BSD176"/>
      <c r="BSE176"/>
      <c r="BSF176"/>
      <c r="BSG176"/>
      <c r="BSH176"/>
      <c r="BSI176"/>
      <c r="BSJ176"/>
      <c r="BSK176"/>
      <c r="BSL176"/>
      <c r="BSM176"/>
      <c r="BSN176"/>
      <c r="BSO176"/>
      <c r="BSP176"/>
      <c r="BSQ176"/>
      <c r="BSR176"/>
      <c r="BSS176"/>
      <c r="BST176"/>
      <c r="BSU176"/>
      <c r="BSV176"/>
      <c r="BSW176"/>
      <c r="BSX176"/>
      <c r="BSY176"/>
      <c r="BSZ176"/>
      <c r="BTA176"/>
      <c r="BTB176"/>
      <c r="BTC176"/>
      <c r="BTD176"/>
      <c r="BTE176"/>
      <c r="BTF176"/>
      <c r="BTG176"/>
      <c r="BTH176"/>
      <c r="BTI176"/>
      <c r="BTJ176"/>
      <c r="BTK176"/>
      <c r="BTL176"/>
      <c r="BTM176"/>
      <c r="BTN176"/>
      <c r="BTO176"/>
      <c r="BTP176"/>
      <c r="BTQ176"/>
      <c r="BTR176"/>
      <c r="BTS176"/>
      <c r="BTT176"/>
      <c r="BTU176"/>
      <c r="BTV176"/>
      <c r="BTW176"/>
      <c r="BTX176"/>
      <c r="BTY176"/>
      <c r="BTZ176"/>
      <c r="BUA176"/>
      <c r="BUB176"/>
      <c r="BUC176"/>
      <c r="BUD176"/>
      <c r="BUE176"/>
      <c r="BUF176"/>
      <c r="BUG176"/>
      <c r="BUH176"/>
      <c r="BUI176"/>
      <c r="BUJ176"/>
      <c r="BUK176"/>
      <c r="BUL176"/>
      <c r="BUM176"/>
      <c r="BUN176"/>
      <c r="BUO176"/>
      <c r="BUP176"/>
      <c r="BUQ176"/>
      <c r="BUR176"/>
      <c r="BUS176"/>
      <c r="BUT176"/>
      <c r="BUU176"/>
      <c r="BUV176"/>
      <c r="BUW176"/>
      <c r="BUX176"/>
      <c r="BUY176"/>
      <c r="BUZ176"/>
      <c r="BVA176"/>
      <c r="BVB176"/>
      <c r="BVC176"/>
      <c r="BVD176"/>
      <c r="BVE176"/>
      <c r="BVF176"/>
      <c r="BVG176"/>
      <c r="BVH176"/>
      <c r="BVI176"/>
      <c r="BVJ176"/>
      <c r="BVK176"/>
      <c r="BVL176"/>
      <c r="BVM176"/>
      <c r="BVN176"/>
      <c r="BVO176"/>
      <c r="BVP176"/>
      <c r="BVQ176"/>
      <c r="BVR176"/>
      <c r="BVS176"/>
      <c r="BVT176"/>
      <c r="BVU176"/>
      <c r="BVV176"/>
      <c r="BVW176"/>
      <c r="BVX176"/>
      <c r="BVY176"/>
      <c r="BVZ176"/>
      <c r="BWA176"/>
      <c r="BWB176"/>
      <c r="BWC176"/>
      <c r="BWD176"/>
      <c r="BWE176"/>
      <c r="BWF176"/>
      <c r="BWG176"/>
      <c r="BWH176"/>
      <c r="BWI176"/>
      <c r="BWJ176"/>
      <c r="BWK176"/>
      <c r="BWL176"/>
      <c r="BWM176"/>
      <c r="BWN176"/>
      <c r="BWO176"/>
      <c r="BWP176"/>
      <c r="BWQ176"/>
      <c r="BWR176"/>
      <c r="BWS176"/>
      <c r="BWT176"/>
      <c r="BWU176"/>
      <c r="BWV176"/>
      <c r="BWW176"/>
      <c r="BWX176"/>
      <c r="BWY176"/>
      <c r="BWZ176"/>
      <c r="BXA176"/>
      <c r="BXB176"/>
      <c r="BXC176"/>
      <c r="BXD176"/>
      <c r="BXE176"/>
      <c r="BXF176"/>
      <c r="BXG176"/>
      <c r="BXH176"/>
      <c r="BXI176"/>
      <c r="BXJ176"/>
      <c r="BXK176"/>
      <c r="BXL176"/>
      <c r="BXM176"/>
      <c r="BXN176"/>
      <c r="BXO176"/>
      <c r="BXP176"/>
      <c r="BXQ176"/>
      <c r="BXR176"/>
      <c r="BXS176"/>
      <c r="BXT176"/>
      <c r="BXU176"/>
      <c r="BXV176"/>
      <c r="BXW176"/>
      <c r="BXX176"/>
      <c r="BXY176"/>
      <c r="BXZ176"/>
      <c r="BYA176"/>
      <c r="BYB176"/>
      <c r="BYC176"/>
      <c r="BYD176"/>
      <c r="BYE176"/>
      <c r="BYF176"/>
      <c r="BYG176"/>
      <c r="BYH176"/>
      <c r="BYI176"/>
      <c r="BYJ176"/>
      <c r="BYK176"/>
      <c r="BYL176"/>
      <c r="BYM176"/>
      <c r="BYN176"/>
      <c r="BYO176"/>
      <c r="BYP176"/>
      <c r="BYQ176"/>
      <c r="BYR176"/>
      <c r="BYS176"/>
      <c r="BYT176"/>
      <c r="BYU176"/>
      <c r="BYV176"/>
      <c r="BYW176"/>
      <c r="BYX176"/>
      <c r="BYY176"/>
      <c r="BYZ176"/>
      <c r="BZA176"/>
      <c r="BZB176"/>
      <c r="BZC176"/>
      <c r="BZD176"/>
      <c r="BZE176"/>
      <c r="BZF176"/>
      <c r="BZG176"/>
      <c r="BZH176"/>
      <c r="BZI176"/>
      <c r="BZJ176"/>
      <c r="BZK176"/>
      <c r="BZL176"/>
      <c r="BZM176"/>
      <c r="BZN176"/>
      <c r="BZO176"/>
      <c r="BZP176"/>
      <c r="BZQ176"/>
      <c r="BZR176"/>
      <c r="BZS176"/>
      <c r="BZT176"/>
      <c r="BZU176"/>
      <c r="BZV176"/>
      <c r="BZW176"/>
      <c r="BZX176"/>
      <c r="BZY176"/>
      <c r="BZZ176"/>
      <c r="CAA176"/>
      <c r="CAB176"/>
      <c r="CAC176"/>
      <c r="CAD176"/>
      <c r="CAE176"/>
      <c r="CAF176"/>
      <c r="CAG176"/>
      <c r="CAH176"/>
      <c r="CAI176"/>
      <c r="CAJ176"/>
      <c r="CAK176"/>
      <c r="CAL176"/>
      <c r="CAM176"/>
      <c r="CAN176"/>
      <c r="CAO176"/>
      <c r="CAP176"/>
      <c r="CAQ176"/>
      <c r="CAR176"/>
      <c r="CAS176"/>
      <c r="CAT176"/>
      <c r="CAU176"/>
      <c r="CAV176"/>
      <c r="CAW176"/>
      <c r="CAX176"/>
      <c r="CAY176"/>
      <c r="CAZ176"/>
      <c r="CBA176"/>
      <c r="CBB176"/>
      <c r="CBC176"/>
      <c r="CBD176"/>
      <c r="CBE176"/>
      <c r="CBF176"/>
      <c r="CBG176"/>
      <c r="CBH176"/>
      <c r="CBI176"/>
      <c r="CBJ176"/>
      <c r="CBK176"/>
      <c r="CBL176"/>
      <c r="CBM176"/>
      <c r="CBN176"/>
      <c r="CBO176"/>
      <c r="CBP176"/>
      <c r="CBQ176"/>
      <c r="CBR176"/>
      <c r="CBS176"/>
      <c r="CBT176"/>
      <c r="CBU176"/>
      <c r="CBV176"/>
      <c r="CBW176"/>
      <c r="CBX176"/>
      <c r="CBY176"/>
      <c r="CBZ176"/>
      <c r="CCA176"/>
      <c r="CCB176"/>
      <c r="CCC176"/>
      <c r="CCD176"/>
      <c r="CCE176"/>
      <c r="CCF176"/>
      <c r="CCG176"/>
      <c r="CCH176"/>
      <c r="CCI176"/>
      <c r="CCJ176"/>
      <c r="CCK176"/>
      <c r="CCL176"/>
      <c r="CCM176"/>
      <c r="CCN176"/>
      <c r="CCO176"/>
      <c r="CCP176"/>
      <c r="CCQ176"/>
      <c r="CCR176"/>
      <c r="CCS176"/>
      <c r="CCT176"/>
      <c r="CCU176"/>
      <c r="CCV176"/>
      <c r="CCW176"/>
      <c r="CCX176"/>
      <c r="CCY176"/>
      <c r="CCZ176"/>
      <c r="CDA176"/>
      <c r="CDB176"/>
      <c r="CDC176"/>
      <c r="CDD176"/>
      <c r="CDE176"/>
      <c r="CDF176"/>
      <c r="CDG176"/>
      <c r="CDH176"/>
      <c r="CDI176"/>
      <c r="CDJ176"/>
      <c r="CDK176"/>
      <c r="CDL176"/>
      <c r="CDM176"/>
      <c r="CDN176"/>
      <c r="CDO176"/>
      <c r="CDP176"/>
      <c r="CDQ176"/>
      <c r="CDR176"/>
      <c r="CDS176"/>
      <c r="CDT176"/>
      <c r="CDU176"/>
      <c r="CDV176"/>
      <c r="CDW176"/>
      <c r="CDX176"/>
      <c r="CDY176"/>
      <c r="CDZ176"/>
      <c r="CEA176"/>
      <c r="CEB176"/>
      <c r="CEC176"/>
      <c r="CED176"/>
      <c r="CEE176"/>
      <c r="CEF176"/>
      <c r="CEG176"/>
      <c r="CEH176"/>
      <c r="CEI176"/>
      <c r="CEJ176"/>
      <c r="CEK176"/>
      <c r="CEL176"/>
      <c r="CEM176"/>
      <c r="CEN176"/>
      <c r="CEO176"/>
      <c r="CEP176"/>
      <c r="CEQ176"/>
      <c r="CER176"/>
      <c r="CES176"/>
      <c r="CET176"/>
      <c r="CEU176"/>
      <c r="CEV176"/>
      <c r="CEW176"/>
      <c r="CEX176"/>
      <c r="CEY176"/>
      <c r="CEZ176"/>
      <c r="CFA176"/>
      <c r="CFB176"/>
      <c r="CFC176"/>
      <c r="CFD176"/>
      <c r="CFE176"/>
      <c r="CFF176"/>
      <c r="CFG176"/>
      <c r="CFH176"/>
      <c r="CFI176"/>
      <c r="CFJ176"/>
      <c r="CFK176"/>
      <c r="CFL176"/>
      <c r="CFM176"/>
      <c r="CFN176"/>
      <c r="CFO176"/>
      <c r="CFP176"/>
      <c r="CFQ176"/>
      <c r="CFR176"/>
      <c r="CFS176"/>
      <c r="CFT176"/>
      <c r="CFU176"/>
      <c r="CFV176"/>
      <c r="CFW176"/>
      <c r="CFX176"/>
      <c r="CFY176"/>
      <c r="CFZ176"/>
      <c r="CGA176"/>
      <c r="CGB176"/>
      <c r="CGC176"/>
      <c r="CGD176"/>
      <c r="CGE176"/>
      <c r="CGF176"/>
      <c r="CGG176"/>
      <c r="CGH176"/>
      <c r="CGI176"/>
      <c r="CGJ176"/>
      <c r="CGK176"/>
      <c r="CGL176"/>
      <c r="CGM176"/>
      <c r="CGN176"/>
      <c r="CGO176"/>
      <c r="CGP176"/>
      <c r="CGQ176"/>
      <c r="CGR176"/>
      <c r="CGS176"/>
      <c r="CGT176"/>
      <c r="CGU176"/>
      <c r="CGV176"/>
      <c r="CGW176"/>
      <c r="CGX176"/>
      <c r="CGY176"/>
      <c r="CGZ176"/>
      <c r="CHA176"/>
      <c r="CHB176"/>
      <c r="CHC176"/>
      <c r="CHD176"/>
      <c r="CHE176"/>
      <c r="CHF176"/>
      <c r="CHG176"/>
      <c r="CHH176"/>
      <c r="CHI176"/>
      <c r="CHJ176"/>
      <c r="CHK176"/>
      <c r="CHL176"/>
      <c r="CHM176"/>
      <c r="CHN176"/>
      <c r="CHO176"/>
      <c r="CHP176"/>
      <c r="CHQ176"/>
      <c r="CHR176"/>
      <c r="CHS176"/>
      <c r="CHT176"/>
      <c r="CHU176"/>
      <c r="CHV176"/>
      <c r="CHW176"/>
      <c r="CHX176"/>
      <c r="CHY176"/>
      <c r="CHZ176"/>
      <c r="CIA176"/>
      <c r="CIB176"/>
      <c r="CIC176"/>
      <c r="CID176"/>
      <c r="CIE176"/>
      <c r="CIF176"/>
      <c r="CIG176"/>
      <c r="CIH176"/>
      <c r="CII176"/>
      <c r="CIJ176"/>
      <c r="CIK176"/>
      <c r="CIL176"/>
      <c r="CIM176"/>
      <c r="CIN176"/>
      <c r="CIO176"/>
      <c r="CIP176"/>
      <c r="CIQ176"/>
      <c r="CIR176"/>
      <c r="CIS176"/>
      <c r="CIT176"/>
      <c r="CIU176"/>
      <c r="CIV176"/>
      <c r="CIW176"/>
      <c r="CIX176"/>
      <c r="CIY176"/>
      <c r="CIZ176"/>
      <c r="CJA176"/>
      <c r="CJB176"/>
      <c r="CJC176"/>
      <c r="CJD176"/>
      <c r="CJE176"/>
      <c r="CJF176"/>
      <c r="CJG176"/>
      <c r="CJH176"/>
      <c r="CJI176"/>
      <c r="CJJ176"/>
      <c r="CJK176"/>
      <c r="CJL176"/>
      <c r="CJM176"/>
      <c r="CJN176"/>
      <c r="CJO176"/>
      <c r="CJP176"/>
      <c r="CJQ176"/>
      <c r="CJR176"/>
      <c r="CJS176"/>
      <c r="CJT176"/>
      <c r="CJU176"/>
      <c r="CJV176"/>
      <c r="CJW176"/>
      <c r="CJX176"/>
      <c r="CJY176"/>
      <c r="CJZ176"/>
      <c r="CKA176"/>
      <c r="CKB176"/>
      <c r="CKC176"/>
      <c r="CKD176"/>
      <c r="CKE176"/>
      <c r="CKF176"/>
      <c r="CKG176"/>
      <c r="CKH176"/>
      <c r="CKI176"/>
      <c r="CKJ176"/>
      <c r="CKK176"/>
      <c r="CKL176"/>
      <c r="CKM176"/>
      <c r="CKN176"/>
      <c r="CKO176"/>
      <c r="CKP176"/>
      <c r="CKQ176"/>
      <c r="CKR176"/>
      <c r="CKS176"/>
      <c r="CKT176"/>
      <c r="CKU176"/>
      <c r="CKV176"/>
      <c r="CKW176"/>
      <c r="CKX176"/>
      <c r="CKY176"/>
      <c r="CKZ176"/>
      <c r="CLA176"/>
      <c r="CLB176"/>
      <c r="CLC176"/>
      <c r="CLD176"/>
      <c r="CLE176"/>
      <c r="CLF176"/>
      <c r="CLG176"/>
      <c r="CLH176"/>
      <c r="CLI176"/>
      <c r="CLJ176"/>
      <c r="CLK176"/>
      <c r="CLL176"/>
      <c r="CLM176"/>
      <c r="CLN176"/>
      <c r="CLO176"/>
      <c r="CLP176"/>
      <c r="CLQ176"/>
      <c r="CLR176"/>
      <c r="CLS176"/>
      <c r="CLT176"/>
      <c r="CLU176"/>
      <c r="CLV176"/>
      <c r="CLW176"/>
      <c r="CLX176"/>
      <c r="CLY176"/>
      <c r="CLZ176"/>
      <c r="CMA176"/>
      <c r="CMB176"/>
      <c r="CMC176"/>
      <c r="CMD176"/>
      <c r="CME176"/>
      <c r="CMF176"/>
      <c r="CMG176"/>
      <c r="CMH176"/>
      <c r="CMI176"/>
      <c r="CMJ176"/>
      <c r="CMK176"/>
      <c r="CML176"/>
      <c r="CMM176"/>
      <c r="CMN176"/>
      <c r="CMO176"/>
      <c r="CMP176"/>
      <c r="CMQ176"/>
      <c r="CMR176"/>
      <c r="CMS176"/>
      <c r="CMT176"/>
      <c r="CMU176"/>
      <c r="CMV176"/>
      <c r="CMW176"/>
      <c r="CMX176"/>
      <c r="CMY176"/>
      <c r="CMZ176"/>
      <c r="CNA176"/>
      <c r="CNB176"/>
      <c r="CNC176"/>
      <c r="CND176"/>
      <c r="CNE176"/>
      <c r="CNF176"/>
      <c r="CNG176"/>
      <c r="CNH176"/>
      <c r="CNI176"/>
      <c r="CNJ176"/>
      <c r="CNK176"/>
      <c r="CNL176"/>
      <c r="CNM176"/>
      <c r="CNN176"/>
      <c r="CNO176"/>
      <c r="CNP176"/>
      <c r="CNQ176"/>
      <c r="CNR176"/>
      <c r="CNS176"/>
      <c r="CNT176"/>
      <c r="CNU176"/>
      <c r="CNV176"/>
      <c r="CNW176"/>
      <c r="CNX176"/>
      <c r="CNY176"/>
      <c r="CNZ176"/>
      <c r="COA176"/>
      <c r="COB176"/>
      <c r="COC176"/>
      <c r="COD176"/>
      <c r="COE176"/>
      <c r="COF176"/>
      <c r="COG176"/>
      <c r="COH176"/>
      <c r="COI176"/>
      <c r="COJ176"/>
      <c r="COK176"/>
      <c r="COL176"/>
      <c r="COM176"/>
      <c r="CON176"/>
      <c r="COO176"/>
      <c r="COP176"/>
      <c r="COQ176"/>
      <c r="COR176"/>
      <c r="COS176"/>
      <c r="COT176"/>
      <c r="COU176"/>
      <c r="COV176"/>
      <c r="COW176"/>
      <c r="COX176"/>
      <c r="COY176"/>
      <c r="COZ176"/>
      <c r="CPA176"/>
      <c r="CPB176"/>
      <c r="CPC176"/>
      <c r="CPD176"/>
      <c r="CPE176"/>
      <c r="CPF176"/>
      <c r="CPG176"/>
      <c r="CPH176"/>
      <c r="CPI176"/>
      <c r="CPJ176"/>
      <c r="CPK176"/>
      <c r="CPL176"/>
      <c r="CPM176"/>
      <c r="CPN176"/>
      <c r="CPO176"/>
      <c r="CPP176"/>
      <c r="CPQ176"/>
      <c r="CPR176"/>
      <c r="CPS176"/>
      <c r="CPT176"/>
      <c r="CPU176"/>
      <c r="CPV176"/>
      <c r="CPW176"/>
      <c r="CPX176"/>
      <c r="CPY176"/>
      <c r="CPZ176"/>
      <c r="CQA176"/>
      <c r="CQB176"/>
      <c r="CQC176"/>
      <c r="CQD176"/>
      <c r="CQE176"/>
      <c r="CQF176"/>
      <c r="CQG176"/>
      <c r="CQH176"/>
      <c r="CQI176"/>
      <c r="CQJ176"/>
      <c r="CQK176"/>
      <c r="CQL176"/>
      <c r="CQM176"/>
      <c r="CQN176"/>
      <c r="CQO176"/>
      <c r="CQP176"/>
      <c r="CQQ176"/>
      <c r="CQR176"/>
      <c r="CQS176"/>
      <c r="CQT176"/>
      <c r="CQU176"/>
      <c r="CQV176"/>
      <c r="CQW176"/>
      <c r="CQX176"/>
      <c r="CQY176"/>
      <c r="CQZ176"/>
      <c r="CRA176"/>
      <c r="CRB176"/>
      <c r="CRC176"/>
      <c r="CRD176"/>
      <c r="CRE176"/>
      <c r="CRF176"/>
      <c r="CRG176"/>
      <c r="CRH176"/>
      <c r="CRI176"/>
      <c r="CRJ176"/>
      <c r="CRK176"/>
      <c r="CRL176"/>
      <c r="CRM176"/>
      <c r="CRN176"/>
      <c r="CRO176"/>
      <c r="CRP176"/>
      <c r="CRQ176"/>
      <c r="CRR176"/>
      <c r="CRS176"/>
      <c r="CRT176"/>
      <c r="CRU176"/>
      <c r="CRV176"/>
      <c r="CRW176"/>
      <c r="CRX176"/>
      <c r="CRY176"/>
      <c r="CRZ176"/>
      <c r="CSA176"/>
      <c r="CSB176"/>
      <c r="CSC176"/>
      <c r="CSD176"/>
      <c r="CSE176"/>
      <c r="CSF176"/>
      <c r="CSG176"/>
      <c r="CSH176"/>
      <c r="CSI176"/>
      <c r="CSJ176"/>
      <c r="CSK176"/>
      <c r="CSL176"/>
      <c r="CSM176"/>
      <c r="CSN176"/>
      <c r="CSO176"/>
      <c r="CSP176"/>
      <c r="CSQ176"/>
      <c r="CSR176"/>
      <c r="CSS176"/>
      <c r="CST176"/>
      <c r="CSU176"/>
      <c r="CSV176"/>
      <c r="CSW176"/>
      <c r="CSX176"/>
      <c r="CSY176"/>
      <c r="CSZ176"/>
      <c r="CTA176"/>
      <c r="CTB176"/>
      <c r="CTC176"/>
      <c r="CTD176"/>
      <c r="CTE176"/>
      <c r="CTF176"/>
      <c r="CTG176"/>
      <c r="CTH176"/>
      <c r="CTI176"/>
      <c r="CTJ176"/>
      <c r="CTK176"/>
      <c r="CTL176"/>
      <c r="CTM176"/>
      <c r="CTN176"/>
      <c r="CTO176"/>
      <c r="CTP176"/>
      <c r="CTQ176"/>
      <c r="CTR176"/>
      <c r="CTS176"/>
      <c r="CTT176"/>
      <c r="CTU176"/>
      <c r="CTV176"/>
      <c r="CTW176"/>
      <c r="CTX176"/>
      <c r="CTY176"/>
      <c r="CTZ176"/>
      <c r="CUA176"/>
      <c r="CUB176"/>
      <c r="CUC176"/>
      <c r="CUD176"/>
      <c r="CUE176"/>
      <c r="CUF176"/>
      <c r="CUG176"/>
      <c r="CUH176"/>
      <c r="CUI176"/>
      <c r="CUJ176"/>
      <c r="CUK176"/>
      <c r="CUL176"/>
      <c r="CUM176"/>
      <c r="CUN176"/>
      <c r="CUO176"/>
      <c r="CUP176"/>
      <c r="CUQ176"/>
      <c r="CUR176"/>
      <c r="CUS176"/>
      <c r="CUT176"/>
      <c r="CUU176"/>
      <c r="CUV176"/>
      <c r="CUW176"/>
      <c r="CUX176"/>
      <c r="CUY176"/>
      <c r="CUZ176"/>
      <c r="CVA176"/>
      <c r="CVB176"/>
      <c r="CVC176"/>
      <c r="CVD176"/>
      <c r="CVE176"/>
      <c r="CVF176"/>
      <c r="CVG176"/>
      <c r="CVH176"/>
      <c r="CVI176"/>
      <c r="CVJ176"/>
      <c r="CVK176"/>
      <c r="CVL176"/>
      <c r="CVM176"/>
      <c r="CVN176"/>
      <c r="CVO176"/>
      <c r="CVP176"/>
      <c r="CVQ176"/>
      <c r="CVR176"/>
      <c r="CVS176"/>
      <c r="CVT176"/>
      <c r="CVU176"/>
      <c r="CVV176"/>
      <c r="CVW176"/>
      <c r="CVX176"/>
      <c r="CVY176"/>
      <c r="CVZ176"/>
      <c r="CWA176"/>
      <c r="CWB176"/>
      <c r="CWC176"/>
      <c r="CWD176"/>
      <c r="CWE176"/>
      <c r="CWF176"/>
      <c r="CWG176"/>
      <c r="CWH176"/>
      <c r="CWI176"/>
      <c r="CWJ176"/>
      <c r="CWK176"/>
      <c r="CWL176"/>
      <c r="CWM176"/>
      <c r="CWN176"/>
      <c r="CWO176"/>
      <c r="CWP176"/>
      <c r="CWQ176"/>
      <c r="CWR176"/>
      <c r="CWS176"/>
      <c r="CWT176"/>
      <c r="CWU176"/>
      <c r="CWV176"/>
      <c r="CWW176"/>
      <c r="CWX176"/>
      <c r="CWY176"/>
      <c r="CWZ176"/>
      <c r="CXA176"/>
      <c r="CXB176"/>
      <c r="CXC176"/>
      <c r="CXD176"/>
      <c r="CXE176"/>
      <c r="CXF176"/>
      <c r="CXG176"/>
      <c r="CXH176"/>
      <c r="CXI176"/>
      <c r="CXJ176"/>
      <c r="CXK176"/>
      <c r="CXL176"/>
      <c r="CXM176"/>
      <c r="CXN176"/>
      <c r="CXO176"/>
      <c r="CXP176"/>
      <c r="CXQ176"/>
      <c r="CXR176"/>
      <c r="CXS176"/>
      <c r="CXT176"/>
      <c r="CXU176"/>
      <c r="CXV176"/>
      <c r="CXW176"/>
      <c r="CXX176"/>
      <c r="CXY176"/>
      <c r="CXZ176"/>
      <c r="CYA176"/>
      <c r="CYB176"/>
      <c r="CYC176"/>
      <c r="CYD176"/>
      <c r="CYE176"/>
      <c r="CYF176"/>
      <c r="CYG176"/>
      <c r="CYH176"/>
      <c r="CYI176"/>
      <c r="CYJ176"/>
      <c r="CYK176"/>
      <c r="CYL176"/>
      <c r="CYM176"/>
      <c r="CYN176"/>
      <c r="CYO176"/>
      <c r="CYP176"/>
      <c r="CYQ176"/>
      <c r="CYR176"/>
      <c r="CYS176"/>
      <c r="CYT176"/>
      <c r="CYU176"/>
      <c r="CYV176"/>
      <c r="CYW176"/>
      <c r="CYX176"/>
      <c r="CYY176"/>
      <c r="CYZ176"/>
      <c r="CZA176"/>
      <c r="CZB176"/>
      <c r="CZC176"/>
      <c r="CZD176"/>
      <c r="CZE176"/>
      <c r="CZF176"/>
      <c r="CZG176"/>
      <c r="CZH176"/>
      <c r="CZI176"/>
      <c r="CZJ176"/>
      <c r="CZK176"/>
      <c r="CZL176"/>
      <c r="CZM176"/>
      <c r="CZN176"/>
      <c r="CZO176"/>
      <c r="CZP176"/>
      <c r="CZQ176"/>
      <c r="CZR176"/>
      <c r="CZS176"/>
      <c r="CZT176"/>
      <c r="CZU176"/>
      <c r="CZV176"/>
      <c r="CZW176"/>
      <c r="CZX176"/>
      <c r="CZY176"/>
      <c r="CZZ176"/>
      <c r="DAA176"/>
      <c r="DAB176"/>
      <c r="DAC176"/>
      <c r="DAD176"/>
      <c r="DAE176"/>
      <c r="DAF176"/>
      <c r="DAG176"/>
      <c r="DAH176"/>
      <c r="DAI176"/>
      <c r="DAJ176"/>
      <c r="DAK176"/>
      <c r="DAL176"/>
      <c r="DAM176"/>
      <c r="DAN176"/>
      <c r="DAO176"/>
      <c r="DAP176"/>
      <c r="DAQ176"/>
      <c r="DAR176"/>
      <c r="DAS176"/>
      <c r="DAT176"/>
      <c r="DAU176"/>
      <c r="DAV176"/>
      <c r="DAW176"/>
      <c r="DAX176"/>
      <c r="DAY176"/>
      <c r="DAZ176"/>
      <c r="DBA176"/>
      <c r="DBB176"/>
      <c r="DBC176"/>
      <c r="DBD176"/>
      <c r="DBE176"/>
      <c r="DBF176"/>
      <c r="DBG176"/>
      <c r="DBH176"/>
      <c r="DBI176"/>
      <c r="DBJ176"/>
      <c r="DBK176"/>
      <c r="DBL176"/>
      <c r="DBM176"/>
      <c r="DBN176"/>
      <c r="DBO176"/>
      <c r="DBP176"/>
      <c r="DBQ176"/>
      <c r="DBR176"/>
      <c r="DBS176"/>
      <c r="DBT176"/>
      <c r="DBU176"/>
      <c r="DBV176"/>
      <c r="DBW176"/>
      <c r="DBX176"/>
      <c r="DBY176"/>
      <c r="DBZ176"/>
      <c r="DCA176"/>
      <c r="DCB176"/>
      <c r="DCC176"/>
      <c r="DCD176"/>
      <c r="DCE176"/>
      <c r="DCF176"/>
      <c r="DCG176"/>
      <c r="DCH176"/>
      <c r="DCI176"/>
      <c r="DCJ176"/>
      <c r="DCK176"/>
      <c r="DCL176"/>
      <c r="DCM176"/>
      <c r="DCN176"/>
      <c r="DCO176"/>
      <c r="DCP176"/>
      <c r="DCQ176"/>
      <c r="DCR176"/>
      <c r="DCS176"/>
      <c r="DCT176"/>
      <c r="DCU176"/>
      <c r="DCV176"/>
      <c r="DCW176"/>
      <c r="DCX176"/>
      <c r="DCY176"/>
      <c r="DCZ176"/>
      <c r="DDA176"/>
      <c r="DDB176"/>
      <c r="DDC176"/>
      <c r="DDD176"/>
      <c r="DDE176"/>
      <c r="DDF176"/>
      <c r="DDG176"/>
      <c r="DDH176"/>
      <c r="DDI176"/>
      <c r="DDJ176"/>
      <c r="DDK176"/>
      <c r="DDL176"/>
      <c r="DDM176"/>
      <c r="DDN176"/>
      <c r="DDO176"/>
      <c r="DDP176"/>
      <c r="DDQ176"/>
      <c r="DDR176"/>
      <c r="DDS176"/>
      <c r="DDT176"/>
      <c r="DDU176"/>
      <c r="DDV176"/>
      <c r="DDW176"/>
      <c r="DDX176"/>
      <c r="DDY176"/>
      <c r="DDZ176"/>
      <c r="DEA176"/>
      <c r="DEB176"/>
      <c r="DEC176"/>
      <c r="DED176"/>
      <c r="DEE176"/>
      <c r="DEF176"/>
      <c r="DEG176"/>
      <c r="DEH176"/>
      <c r="DEI176"/>
      <c r="DEJ176"/>
      <c r="DEK176"/>
      <c r="DEL176"/>
      <c r="DEM176"/>
      <c r="DEN176"/>
      <c r="DEO176"/>
      <c r="DEP176"/>
      <c r="DEQ176"/>
      <c r="DER176"/>
      <c r="DES176"/>
      <c r="DET176"/>
      <c r="DEU176"/>
      <c r="DEV176"/>
      <c r="DEW176"/>
      <c r="DEX176"/>
      <c r="DEY176"/>
      <c r="DEZ176"/>
      <c r="DFA176"/>
      <c r="DFB176"/>
      <c r="DFC176"/>
      <c r="DFD176"/>
      <c r="DFE176"/>
      <c r="DFF176"/>
      <c r="DFG176"/>
      <c r="DFH176"/>
      <c r="DFI176"/>
      <c r="DFJ176"/>
      <c r="DFK176"/>
      <c r="DFL176"/>
      <c r="DFM176"/>
      <c r="DFN176"/>
      <c r="DFO176"/>
      <c r="DFP176"/>
      <c r="DFQ176"/>
      <c r="DFR176"/>
      <c r="DFS176"/>
      <c r="DFT176"/>
      <c r="DFU176"/>
      <c r="DFV176"/>
      <c r="DFW176"/>
      <c r="DFX176"/>
      <c r="DFY176"/>
      <c r="DFZ176"/>
      <c r="DGA176"/>
      <c r="DGB176"/>
      <c r="DGC176"/>
      <c r="DGD176"/>
      <c r="DGE176"/>
      <c r="DGF176"/>
      <c r="DGG176"/>
      <c r="DGH176"/>
      <c r="DGI176"/>
      <c r="DGJ176"/>
      <c r="DGK176"/>
      <c r="DGL176"/>
      <c r="DGM176"/>
      <c r="DGN176"/>
      <c r="DGO176"/>
      <c r="DGP176"/>
      <c r="DGQ176"/>
      <c r="DGR176"/>
      <c r="DGS176"/>
      <c r="DGT176"/>
      <c r="DGU176"/>
      <c r="DGV176"/>
      <c r="DGW176"/>
      <c r="DGX176"/>
      <c r="DGY176"/>
      <c r="DGZ176"/>
      <c r="DHA176"/>
      <c r="DHB176"/>
      <c r="DHC176"/>
      <c r="DHD176"/>
      <c r="DHE176"/>
      <c r="DHF176"/>
      <c r="DHG176"/>
      <c r="DHH176"/>
      <c r="DHI176"/>
      <c r="DHJ176"/>
      <c r="DHK176"/>
      <c r="DHL176"/>
      <c r="DHM176"/>
      <c r="DHN176"/>
      <c r="DHO176"/>
      <c r="DHP176"/>
      <c r="DHQ176"/>
      <c r="DHR176"/>
      <c r="DHS176"/>
      <c r="DHT176"/>
      <c r="DHU176"/>
      <c r="DHV176"/>
      <c r="DHW176"/>
      <c r="DHX176"/>
      <c r="DHY176"/>
      <c r="DHZ176"/>
      <c r="DIA176"/>
      <c r="DIB176"/>
      <c r="DIC176"/>
      <c r="DID176"/>
      <c r="DIE176"/>
      <c r="DIF176"/>
      <c r="DIG176"/>
      <c r="DIH176"/>
      <c r="DII176"/>
      <c r="DIJ176"/>
      <c r="DIK176"/>
      <c r="DIL176"/>
      <c r="DIM176"/>
      <c r="DIN176"/>
      <c r="DIO176"/>
      <c r="DIP176"/>
      <c r="DIQ176"/>
      <c r="DIR176"/>
      <c r="DIS176"/>
      <c r="DIT176"/>
      <c r="DIU176"/>
      <c r="DIV176"/>
      <c r="DIW176"/>
      <c r="DIX176"/>
      <c r="DIY176"/>
      <c r="DIZ176"/>
      <c r="DJA176"/>
      <c r="DJB176"/>
      <c r="DJC176"/>
      <c r="DJD176"/>
      <c r="DJE176"/>
      <c r="DJF176"/>
      <c r="DJG176"/>
      <c r="DJH176"/>
      <c r="DJI176"/>
      <c r="DJJ176"/>
      <c r="DJK176"/>
      <c r="DJL176"/>
      <c r="DJM176"/>
      <c r="DJN176"/>
      <c r="DJO176"/>
      <c r="DJP176"/>
      <c r="DJQ176"/>
      <c r="DJR176"/>
      <c r="DJS176"/>
      <c r="DJT176"/>
      <c r="DJU176"/>
      <c r="DJV176"/>
      <c r="DJW176"/>
      <c r="DJX176"/>
      <c r="DJY176"/>
      <c r="DJZ176"/>
      <c r="DKA176"/>
      <c r="DKB176"/>
      <c r="DKC176"/>
      <c r="DKD176"/>
      <c r="DKE176"/>
      <c r="DKF176"/>
      <c r="DKG176"/>
      <c r="DKH176"/>
      <c r="DKI176"/>
      <c r="DKJ176"/>
      <c r="DKK176"/>
      <c r="DKL176"/>
      <c r="DKM176"/>
      <c r="DKN176"/>
      <c r="DKO176"/>
      <c r="DKP176"/>
      <c r="DKQ176"/>
      <c r="DKR176"/>
      <c r="DKS176"/>
      <c r="DKT176"/>
      <c r="DKU176"/>
      <c r="DKV176"/>
      <c r="DKW176"/>
      <c r="DKX176"/>
      <c r="DKY176"/>
      <c r="DKZ176"/>
      <c r="DLA176"/>
      <c r="DLB176"/>
      <c r="DLC176"/>
      <c r="DLD176"/>
      <c r="DLE176"/>
      <c r="DLF176"/>
      <c r="DLG176"/>
      <c r="DLH176"/>
      <c r="DLI176"/>
      <c r="DLJ176"/>
      <c r="DLK176"/>
      <c r="DLL176"/>
      <c r="DLM176"/>
      <c r="DLN176"/>
      <c r="DLO176"/>
      <c r="DLP176"/>
      <c r="DLQ176"/>
      <c r="DLR176"/>
      <c r="DLS176"/>
      <c r="DLT176"/>
      <c r="DLU176"/>
      <c r="DLV176"/>
      <c r="DLW176"/>
      <c r="DLX176"/>
      <c r="DLY176"/>
      <c r="DLZ176"/>
      <c r="DMA176"/>
      <c r="DMB176"/>
      <c r="DMC176"/>
      <c r="DMD176"/>
      <c r="DME176"/>
      <c r="DMF176"/>
      <c r="DMG176"/>
      <c r="DMH176"/>
      <c r="DMI176"/>
      <c r="DMJ176"/>
      <c r="DMK176"/>
      <c r="DML176"/>
      <c r="DMM176"/>
      <c r="DMN176"/>
      <c r="DMO176"/>
      <c r="DMP176"/>
      <c r="DMQ176"/>
      <c r="DMR176"/>
      <c r="DMS176"/>
      <c r="DMT176"/>
      <c r="DMU176"/>
      <c r="DMV176"/>
      <c r="DMW176"/>
      <c r="DMX176"/>
      <c r="DMY176"/>
      <c r="DMZ176"/>
      <c r="DNA176"/>
      <c r="DNB176"/>
      <c r="DNC176"/>
      <c r="DND176"/>
      <c r="DNE176"/>
      <c r="DNF176"/>
      <c r="DNG176"/>
      <c r="DNH176"/>
      <c r="DNI176"/>
      <c r="DNJ176"/>
      <c r="DNK176"/>
      <c r="DNL176"/>
      <c r="DNM176"/>
      <c r="DNN176"/>
      <c r="DNO176"/>
      <c r="DNP176"/>
      <c r="DNQ176"/>
      <c r="DNR176"/>
      <c r="DNS176"/>
      <c r="DNT176"/>
      <c r="DNU176"/>
      <c r="DNV176"/>
      <c r="DNW176"/>
      <c r="DNX176"/>
      <c r="DNY176"/>
      <c r="DNZ176"/>
      <c r="DOA176"/>
      <c r="DOB176"/>
      <c r="DOC176"/>
      <c r="DOD176"/>
      <c r="DOE176"/>
      <c r="DOF176"/>
      <c r="DOG176"/>
      <c r="DOH176"/>
      <c r="DOI176"/>
      <c r="DOJ176"/>
      <c r="DOK176"/>
      <c r="DOL176"/>
      <c r="DOM176"/>
      <c r="DON176"/>
      <c r="DOO176"/>
      <c r="DOP176"/>
      <c r="DOQ176"/>
      <c r="DOR176"/>
      <c r="DOS176"/>
      <c r="DOT176"/>
      <c r="DOU176"/>
      <c r="DOV176"/>
      <c r="DOW176"/>
      <c r="DOX176"/>
      <c r="DOY176"/>
      <c r="DOZ176"/>
      <c r="DPA176"/>
      <c r="DPB176"/>
      <c r="DPC176"/>
      <c r="DPD176"/>
      <c r="DPE176"/>
      <c r="DPF176"/>
      <c r="DPG176"/>
      <c r="DPH176"/>
      <c r="DPI176"/>
      <c r="DPJ176"/>
      <c r="DPK176"/>
      <c r="DPL176"/>
      <c r="DPM176"/>
      <c r="DPN176"/>
      <c r="DPO176"/>
      <c r="DPP176"/>
      <c r="DPQ176"/>
      <c r="DPR176"/>
      <c r="DPS176"/>
      <c r="DPT176"/>
      <c r="DPU176"/>
      <c r="DPV176"/>
      <c r="DPW176"/>
      <c r="DPX176"/>
      <c r="DPY176"/>
      <c r="DPZ176"/>
      <c r="DQA176"/>
      <c r="DQB176"/>
      <c r="DQC176"/>
      <c r="DQD176"/>
      <c r="DQE176"/>
      <c r="DQF176"/>
      <c r="DQG176"/>
      <c r="DQH176"/>
      <c r="DQI176"/>
      <c r="DQJ176"/>
      <c r="DQK176"/>
      <c r="DQL176"/>
      <c r="DQM176"/>
      <c r="DQN176"/>
      <c r="DQO176"/>
      <c r="DQP176"/>
      <c r="DQQ176"/>
      <c r="DQR176"/>
      <c r="DQS176"/>
      <c r="DQT176"/>
      <c r="DQU176"/>
      <c r="DQV176"/>
      <c r="DQW176"/>
      <c r="DQX176"/>
      <c r="DQY176"/>
      <c r="DQZ176"/>
      <c r="DRA176"/>
      <c r="DRB176"/>
      <c r="DRC176"/>
      <c r="DRD176"/>
      <c r="DRE176"/>
      <c r="DRF176"/>
      <c r="DRG176"/>
      <c r="DRH176"/>
      <c r="DRI176"/>
      <c r="DRJ176"/>
      <c r="DRK176"/>
      <c r="DRL176"/>
      <c r="DRM176"/>
      <c r="DRN176"/>
      <c r="DRO176"/>
      <c r="DRP176"/>
      <c r="DRQ176"/>
      <c r="DRR176"/>
      <c r="DRS176"/>
      <c r="DRT176"/>
      <c r="DRU176"/>
      <c r="DRV176"/>
      <c r="DRW176"/>
      <c r="DRX176"/>
      <c r="DRY176"/>
      <c r="DRZ176"/>
      <c r="DSA176"/>
      <c r="DSB176"/>
      <c r="DSC176"/>
      <c r="DSD176"/>
      <c r="DSE176"/>
      <c r="DSF176"/>
      <c r="DSG176"/>
      <c r="DSH176"/>
      <c r="DSI176"/>
      <c r="DSJ176"/>
      <c r="DSK176"/>
      <c r="DSL176"/>
      <c r="DSM176"/>
      <c r="DSN176"/>
      <c r="DSO176"/>
      <c r="DSP176"/>
      <c r="DSQ176"/>
      <c r="DSR176"/>
      <c r="DSS176"/>
      <c r="DST176"/>
      <c r="DSU176"/>
      <c r="DSV176"/>
      <c r="DSW176"/>
      <c r="DSX176"/>
      <c r="DSY176"/>
      <c r="DSZ176"/>
      <c r="DTA176"/>
      <c r="DTB176"/>
      <c r="DTC176"/>
      <c r="DTD176"/>
      <c r="DTE176"/>
      <c r="DTF176"/>
      <c r="DTG176"/>
      <c r="DTH176"/>
      <c r="DTI176"/>
      <c r="DTJ176"/>
      <c r="DTK176"/>
      <c r="DTL176"/>
      <c r="DTM176"/>
      <c r="DTN176"/>
      <c r="DTO176"/>
      <c r="DTP176"/>
      <c r="DTQ176"/>
      <c r="DTR176"/>
      <c r="DTS176"/>
      <c r="DTT176"/>
      <c r="DTU176"/>
      <c r="DTV176"/>
      <c r="DTW176"/>
      <c r="DTX176"/>
      <c r="DTY176"/>
      <c r="DTZ176"/>
      <c r="DUA176"/>
      <c r="DUB176"/>
      <c r="DUC176"/>
      <c r="DUD176"/>
      <c r="DUE176"/>
      <c r="DUF176"/>
      <c r="DUG176"/>
      <c r="DUH176"/>
      <c r="DUI176"/>
      <c r="DUJ176"/>
      <c r="DUK176"/>
      <c r="DUL176"/>
      <c r="DUM176"/>
      <c r="DUN176"/>
      <c r="DUO176"/>
      <c r="DUP176"/>
      <c r="DUQ176"/>
      <c r="DUR176"/>
      <c r="DUS176"/>
      <c r="DUT176"/>
      <c r="DUU176"/>
      <c r="DUV176"/>
      <c r="DUW176"/>
      <c r="DUX176"/>
      <c r="DUY176"/>
      <c r="DUZ176"/>
      <c r="DVA176"/>
      <c r="DVB176"/>
      <c r="DVC176"/>
      <c r="DVD176"/>
      <c r="DVE176"/>
      <c r="DVF176"/>
      <c r="DVG176"/>
      <c r="DVH176"/>
      <c r="DVI176"/>
      <c r="DVJ176"/>
      <c r="DVK176"/>
      <c r="DVL176"/>
      <c r="DVM176"/>
      <c r="DVN176"/>
      <c r="DVO176"/>
      <c r="DVP176"/>
      <c r="DVQ176"/>
      <c r="DVR176"/>
      <c r="DVS176"/>
      <c r="DVT176"/>
      <c r="DVU176"/>
      <c r="DVV176"/>
      <c r="DVW176"/>
      <c r="DVX176"/>
      <c r="DVY176"/>
      <c r="DVZ176"/>
      <c r="DWA176"/>
      <c r="DWB176"/>
      <c r="DWC176"/>
      <c r="DWD176"/>
      <c r="DWE176"/>
      <c r="DWF176"/>
      <c r="DWG176"/>
      <c r="DWH176"/>
      <c r="DWI176"/>
      <c r="DWJ176"/>
      <c r="DWK176"/>
      <c r="DWL176"/>
      <c r="DWM176"/>
      <c r="DWN176"/>
      <c r="DWO176"/>
      <c r="DWP176"/>
      <c r="DWQ176"/>
      <c r="DWR176"/>
      <c r="DWS176"/>
      <c r="DWT176"/>
      <c r="DWU176"/>
      <c r="DWV176"/>
      <c r="DWW176"/>
      <c r="DWX176"/>
      <c r="DWY176"/>
      <c r="DWZ176"/>
      <c r="DXA176"/>
      <c r="DXB176"/>
      <c r="DXC176"/>
      <c r="DXD176"/>
      <c r="DXE176"/>
      <c r="DXF176"/>
      <c r="DXG176"/>
      <c r="DXH176"/>
      <c r="DXI176"/>
      <c r="DXJ176"/>
      <c r="DXK176"/>
      <c r="DXL176"/>
      <c r="DXM176"/>
      <c r="DXN176"/>
      <c r="DXO176"/>
      <c r="DXP176"/>
      <c r="DXQ176"/>
      <c r="DXR176"/>
      <c r="DXS176"/>
      <c r="DXT176"/>
      <c r="DXU176"/>
      <c r="DXV176"/>
      <c r="DXW176"/>
      <c r="DXX176"/>
      <c r="DXY176"/>
      <c r="DXZ176"/>
      <c r="DYA176"/>
      <c r="DYB176"/>
      <c r="DYC176"/>
      <c r="DYD176"/>
      <c r="DYE176"/>
      <c r="DYF176"/>
      <c r="DYG176"/>
      <c r="DYH176"/>
      <c r="DYI176"/>
      <c r="DYJ176"/>
      <c r="DYK176"/>
      <c r="DYL176"/>
      <c r="DYM176"/>
      <c r="DYN176"/>
      <c r="DYO176"/>
      <c r="DYP176"/>
      <c r="DYQ176"/>
      <c r="DYR176"/>
      <c r="DYS176"/>
      <c r="DYT176"/>
      <c r="DYU176"/>
      <c r="DYV176"/>
      <c r="DYW176"/>
      <c r="DYX176"/>
      <c r="DYY176"/>
      <c r="DYZ176"/>
      <c r="DZA176"/>
      <c r="DZB176"/>
      <c r="DZC176"/>
      <c r="DZD176"/>
      <c r="DZE176"/>
      <c r="DZF176"/>
      <c r="DZG176"/>
      <c r="DZH176"/>
      <c r="DZI176"/>
      <c r="DZJ176"/>
      <c r="DZK176"/>
      <c r="DZL176"/>
      <c r="DZM176"/>
      <c r="DZN176"/>
      <c r="DZO176"/>
      <c r="DZP176"/>
      <c r="DZQ176"/>
      <c r="DZR176"/>
      <c r="DZS176"/>
      <c r="DZT176"/>
      <c r="DZU176"/>
      <c r="DZV176"/>
      <c r="DZW176"/>
      <c r="DZX176"/>
      <c r="DZY176"/>
      <c r="DZZ176"/>
      <c r="EAA176"/>
      <c r="EAB176"/>
      <c r="EAC176"/>
      <c r="EAD176"/>
      <c r="EAE176"/>
      <c r="EAF176"/>
      <c r="EAG176"/>
      <c r="EAH176"/>
      <c r="EAI176"/>
      <c r="EAJ176"/>
      <c r="EAK176"/>
      <c r="EAL176"/>
      <c r="EAM176"/>
      <c r="EAN176"/>
      <c r="EAO176"/>
      <c r="EAP176"/>
      <c r="EAQ176"/>
      <c r="EAR176"/>
      <c r="EAS176"/>
      <c r="EAT176"/>
      <c r="EAU176"/>
      <c r="EAV176"/>
      <c r="EAW176"/>
      <c r="EAX176"/>
      <c r="EAY176"/>
      <c r="EAZ176"/>
      <c r="EBA176"/>
      <c r="EBB176"/>
      <c r="EBC176"/>
      <c r="EBD176"/>
      <c r="EBE176"/>
      <c r="EBF176"/>
      <c r="EBG176"/>
      <c r="EBH176"/>
      <c r="EBI176"/>
      <c r="EBJ176"/>
      <c r="EBK176"/>
      <c r="EBL176"/>
      <c r="EBM176"/>
      <c r="EBN176"/>
      <c r="EBO176"/>
      <c r="EBP176"/>
      <c r="EBQ176"/>
      <c r="EBR176"/>
      <c r="EBS176"/>
      <c r="EBT176"/>
      <c r="EBU176"/>
      <c r="EBV176"/>
      <c r="EBW176"/>
      <c r="EBX176"/>
      <c r="EBY176"/>
      <c r="EBZ176"/>
      <c r="ECA176"/>
      <c r="ECB176"/>
      <c r="ECC176"/>
      <c r="ECD176"/>
      <c r="ECE176"/>
      <c r="ECF176"/>
      <c r="ECG176"/>
      <c r="ECH176"/>
      <c r="ECI176"/>
      <c r="ECJ176"/>
      <c r="ECK176"/>
      <c r="ECL176"/>
      <c r="ECM176"/>
      <c r="ECN176"/>
      <c r="ECO176"/>
      <c r="ECP176"/>
      <c r="ECQ176"/>
      <c r="ECR176"/>
      <c r="ECS176"/>
      <c r="ECT176"/>
      <c r="ECU176"/>
      <c r="ECV176"/>
      <c r="ECW176"/>
      <c r="ECX176"/>
      <c r="ECY176"/>
      <c r="ECZ176"/>
      <c r="EDA176"/>
      <c r="EDB176"/>
      <c r="EDC176"/>
      <c r="EDD176"/>
      <c r="EDE176"/>
      <c r="EDF176"/>
      <c r="EDG176"/>
      <c r="EDH176"/>
      <c r="EDI176"/>
      <c r="EDJ176"/>
      <c r="EDK176"/>
      <c r="EDL176"/>
      <c r="EDM176"/>
      <c r="EDN176"/>
      <c r="EDO176"/>
      <c r="EDP176"/>
      <c r="EDQ176"/>
      <c r="EDR176"/>
      <c r="EDS176"/>
      <c r="EDT176"/>
      <c r="EDU176"/>
      <c r="EDV176"/>
      <c r="EDW176"/>
      <c r="EDX176"/>
      <c r="EDY176"/>
      <c r="EDZ176"/>
      <c r="EEA176"/>
      <c r="EEB176"/>
      <c r="EEC176"/>
      <c r="EED176"/>
      <c r="EEE176"/>
      <c r="EEF176"/>
      <c r="EEG176"/>
      <c r="EEH176"/>
      <c r="EEI176"/>
      <c r="EEJ176"/>
      <c r="EEK176"/>
      <c r="EEL176"/>
      <c r="EEM176"/>
      <c r="EEN176"/>
      <c r="EEO176"/>
      <c r="EEP176"/>
      <c r="EEQ176"/>
      <c r="EER176"/>
      <c r="EES176"/>
      <c r="EET176"/>
      <c r="EEU176"/>
      <c r="EEV176"/>
      <c r="EEW176"/>
      <c r="EEX176"/>
      <c r="EEY176"/>
      <c r="EEZ176"/>
      <c r="EFA176"/>
      <c r="EFB176"/>
      <c r="EFC176"/>
      <c r="EFD176"/>
      <c r="EFE176"/>
      <c r="EFF176"/>
      <c r="EFG176"/>
      <c r="EFH176"/>
      <c r="EFI176"/>
      <c r="EFJ176"/>
      <c r="EFK176"/>
      <c r="EFL176"/>
      <c r="EFM176"/>
      <c r="EFN176"/>
      <c r="EFO176"/>
      <c r="EFP176"/>
      <c r="EFQ176"/>
      <c r="EFR176"/>
      <c r="EFS176"/>
      <c r="EFT176"/>
      <c r="EFU176"/>
      <c r="EFV176"/>
      <c r="EFW176"/>
      <c r="EFX176"/>
      <c r="EFY176"/>
      <c r="EFZ176"/>
      <c r="EGA176"/>
      <c r="EGB176"/>
      <c r="EGC176"/>
      <c r="EGD176"/>
      <c r="EGE176"/>
      <c r="EGF176"/>
      <c r="EGG176"/>
      <c r="EGH176"/>
      <c r="EGI176"/>
      <c r="EGJ176"/>
      <c r="EGK176"/>
      <c r="EGL176"/>
      <c r="EGM176"/>
      <c r="EGN176"/>
      <c r="EGO176"/>
      <c r="EGP176"/>
      <c r="EGQ176"/>
      <c r="EGR176"/>
      <c r="EGS176"/>
      <c r="EGT176"/>
      <c r="EGU176"/>
      <c r="EGV176"/>
      <c r="EGW176"/>
      <c r="EGX176"/>
      <c r="EGY176"/>
      <c r="EGZ176"/>
      <c r="EHA176"/>
      <c r="EHB176"/>
      <c r="EHC176"/>
      <c r="EHD176"/>
      <c r="EHE176"/>
      <c r="EHF176"/>
      <c r="EHG176"/>
      <c r="EHH176"/>
      <c r="EHI176"/>
      <c r="EHJ176"/>
      <c r="EHK176"/>
      <c r="EHL176"/>
      <c r="EHM176"/>
      <c r="EHN176"/>
      <c r="EHO176"/>
      <c r="EHP176"/>
      <c r="EHQ176"/>
      <c r="EHR176"/>
      <c r="EHS176"/>
      <c r="EHT176"/>
      <c r="EHU176"/>
      <c r="EHV176"/>
      <c r="EHW176"/>
      <c r="EHX176"/>
      <c r="EHY176"/>
      <c r="EHZ176"/>
      <c r="EIA176"/>
      <c r="EIB176"/>
      <c r="EIC176"/>
      <c r="EID176"/>
      <c r="EIE176"/>
      <c r="EIF176"/>
      <c r="EIG176"/>
      <c r="EIH176"/>
      <c r="EII176"/>
      <c r="EIJ176"/>
      <c r="EIK176"/>
      <c r="EIL176"/>
      <c r="EIM176"/>
      <c r="EIN176"/>
      <c r="EIO176"/>
      <c r="EIP176"/>
      <c r="EIQ176"/>
      <c r="EIR176"/>
      <c r="EIS176"/>
      <c r="EIT176"/>
      <c r="EIU176"/>
      <c r="EIV176"/>
      <c r="EIW176"/>
      <c r="EIX176"/>
      <c r="EIY176"/>
      <c r="EIZ176"/>
      <c r="EJA176"/>
      <c r="EJB176"/>
      <c r="EJC176"/>
      <c r="EJD176"/>
      <c r="EJE176"/>
      <c r="EJF176"/>
      <c r="EJG176"/>
      <c r="EJH176"/>
      <c r="EJI176"/>
      <c r="EJJ176"/>
      <c r="EJK176"/>
      <c r="EJL176"/>
      <c r="EJM176"/>
      <c r="EJN176"/>
      <c r="EJO176"/>
      <c r="EJP176"/>
      <c r="EJQ176"/>
      <c r="EJR176"/>
      <c r="EJS176"/>
      <c r="EJT176"/>
      <c r="EJU176"/>
      <c r="EJV176"/>
      <c r="EJW176"/>
      <c r="EJX176"/>
      <c r="EJY176"/>
      <c r="EJZ176"/>
      <c r="EKA176"/>
      <c r="EKB176"/>
      <c r="EKC176"/>
      <c r="EKD176"/>
      <c r="EKE176"/>
      <c r="EKF176"/>
      <c r="EKG176"/>
      <c r="EKH176"/>
      <c r="EKI176"/>
      <c r="EKJ176"/>
      <c r="EKK176"/>
      <c r="EKL176"/>
      <c r="EKM176"/>
      <c r="EKN176"/>
      <c r="EKO176"/>
      <c r="EKP176"/>
      <c r="EKQ176"/>
      <c r="EKR176"/>
      <c r="EKS176"/>
      <c r="EKT176"/>
      <c r="EKU176"/>
      <c r="EKV176"/>
      <c r="EKW176"/>
      <c r="EKX176"/>
      <c r="EKY176"/>
      <c r="EKZ176"/>
      <c r="ELA176"/>
      <c r="ELB176"/>
      <c r="ELC176"/>
      <c r="ELD176"/>
      <c r="ELE176"/>
      <c r="ELF176"/>
      <c r="ELG176"/>
      <c r="ELH176"/>
      <c r="ELI176"/>
      <c r="ELJ176"/>
      <c r="ELK176"/>
      <c r="ELL176"/>
      <c r="ELM176"/>
      <c r="ELN176"/>
      <c r="ELO176"/>
      <c r="ELP176"/>
      <c r="ELQ176"/>
      <c r="ELR176"/>
      <c r="ELS176"/>
      <c r="ELT176"/>
      <c r="ELU176"/>
      <c r="ELV176"/>
      <c r="ELW176"/>
      <c r="ELX176"/>
      <c r="ELY176"/>
      <c r="ELZ176"/>
      <c r="EMA176"/>
      <c r="EMB176"/>
      <c r="EMC176"/>
      <c r="EMD176"/>
      <c r="EME176"/>
      <c r="EMF176"/>
      <c r="EMG176"/>
      <c r="EMH176"/>
      <c r="EMI176"/>
      <c r="EMJ176"/>
      <c r="EMK176"/>
      <c r="EML176"/>
      <c r="EMM176"/>
      <c r="EMN176"/>
      <c r="EMO176"/>
      <c r="EMP176"/>
      <c r="EMQ176"/>
      <c r="EMR176"/>
      <c r="EMS176"/>
      <c r="EMT176"/>
      <c r="EMU176"/>
      <c r="EMV176"/>
      <c r="EMW176"/>
      <c r="EMX176"/>
      <c r="EMY176"/>
      <c r="EMZ176"/>
      <c r="ENA176"/>
      <c r="ENB176"/>
      <c r="ENC176"/>
      <c r="END176"/>
      <c r="ENE176"/>
      <c r="ENF176"/>
      <c r="ENG176"/>
      <c r="ENH176"/>
      <c r="ENI176"/>
      <c r="ENJ176"/>
      <c r="ENK176"/>
      <c r="ENL176"/>
      <c r="ENM176"/>
      <c r="ENN176"/>
      <c r="ENO176"/>
      <c r="ENP176"/>
      <c r="ENQ176"/>
      <c r="ENR176"/>
      <c r="ENS176"/>
      <c r="ENT176"/>
      <c r="ENU176"/>
      <c r="ENV176"/>
      <c r="ENW176"/>
      <c r="ENX176"/>
      <c r="ENY176"/>
      <c r="ENZ176"/>
      <c r="EOA176"/>
      <c r="EOB176"/>
      <c r="EOC176"/>
      <c r="EOD176"/>
      <c r="EOE176"/>
      <c r="EOF176"/>
      <c r="EOG176"/>
      <c r="EOH176"/>
      <c r="EOI176"/>
      <c r="EOJ176"/>
      <c r="EOK176"/>
      <c r="EOL176"/>
      <c r="EOM176"/>
      <c r="EON176"/>
      <c r="EOO176"/>
      <c r="EOP176"/>
      <c r="EOQ176"/>
      <c r="EOR176"/>
      <c r="EOS176"/>
      <c r="EOT176"/>
      <c r="EOU176"/>
      <c r="EOV176"/>
      <c r="EOW176"/>
      <c r="EOX176"/>
      <c r="EOY176"/>
      <c r="EOZ176"/>
      <c r="EPA176"/>
      <c r="EPB176"/>
      <c r="EPC176"/>
      <c r="EPD176"/>
      <c r="EPE176"/>
      <c r="EPF176"/>
      <c r="EPG176"/>
      <c r="EPH176"/>
      <c r="EPI176"/>
      <c r="EPJ176"/>
      <c r="EPK176"/>
      <c r="EPL176"/>
      <c r="EPM176"/>
      <c r="EPN176"/>
      <c r="EPO176"/>
      <c r="EPP176"/>
      <c r="EPQ176"/>
      <c r="EPR176"/>
      <c r="EPS176"/>
      <c r="EPT176"/>
      <c r="EPU176"/>
      <c r="EPV176"/>
      <c r="EPW176"/>
      <c r="EPX176"/>
      <c r="EPY176"/>
      <c r="EPZ176"/>
      <c r="EQA176"/>
      <c r="EQB176"/>
      <c r="EQC176"/>
      <c r="EQD176"/>
      <c r="EQE176"/>
      <c r="EQF176"/>
      <c r="EQG176"/>
      <c r="EQH176"/>
      <c r="EQI176"/>
      <c r="EQJ176"/>
      <c r="EQK176"/>
      <c r="EQL176"/>
      <c r="EQM176"/>
      <c r="EQN176"/>
      <c r="EQO176"/>
      <c r="EQP176"/>
      <c r="EQQ176"/>
      <c r="EQR176"/>
      <c r="EQS176"/>
      <c r="EQT176"/>
      <c r="EQU176"/>
      <c r="EQV176"/>
      <c r="EQW176"/>
      <c r="EQX176"/>
      <c r="EQY176"/>
      <c r="EQZ176"/>
      <c r="ERA176"/>
      <c r="ERB176"/>
      <c r="ERC176"/>
      <c r="ERD176"/>
      <c r="ERE176"/>
      <c r="ERF176"/>
      <c r="ERG176"/>
      <c r="ERH176"/>
      <c r="ERI176"/>
      <c r="ERJ176"/>
      <c r="ERK176"/>
      <c r="ERL176"/>
      <c r="ERM176"/>
      <c r="ERN176"/>
      <c r="ERO176"/>
      <c r="ERP176"/>
      <c r="ERQ176"/>
      <c r="ERR176"/>
      <c r="ERS176"/>
      <c r="ERT176"/>
      <c r="ERU176"/>
      <c r="ERV176"/>
      <c r="ERW176"/>
      <c r="ERX176"/>
      <c r="ERY176"/>
      <c r="ERZ176"/>
      <c r="ESA176"/>
      <c r="ESB176"/>
      <c r="ESC176"/>
      <c r="ESD176"/>
      <c r="ESE176"/>
      <c r="ESF176"/>
      <c r="ESG176"/>
      <c r="ESH176"/>
      <c r="ESI176"/>
      <c r="ESJ176"/>
      <c r="ESK176"/>
      <c r="ESL176"/>
      <c r="ESM176"/>
      <c r="ESN176"/>
      <c r="ESO176"/>
      <c r="ESP176"/>
      <c r="ESQ176"/>
      <c r="ESR176"/>
      <c r="ESS176"/>
      <c r="EST176"/>
      <c r="ESU176"/>
      <c r="ESV176"/>
      <c r="ESW176"/>
      <c r="ESX176"/>
      <c r="ESY176"/>
      <c r="ESZ176"/>
      <c r="ETA176"/>
      <c r="ETB176"/>
      <c r="ETC176"/>
      <c r="ETD176"/>
      <c r="ETE176"/>
      <c r="ETF176"/>
      <c r="ETG176"/>
      <c r="ETH176"/>
      <c r="ETI176"/>
      <c r="ETJ176"/>
      <c r="ETK176"/>
      <c r="ETL176"/>
      <c r="ETM176"/>
      <c r="ETN176"/>
      <c r="ETO176"/>
      <c r="ETP176"/>
      <c r="ETQ176"/>
      <c r="ETR176"/>
      <c r="ETS176"/>
      <c r="ETT176"/>
      <c r="ETU176"/>
      <c r="ETV176"/>
      <c r="ETW176"/>
      <c r="ETX176"/>
      <c r="ETY176"/>
      <c r="ETZ176"/>
      <c r="EUA176"/>
      <c r="EUB176"/>
      <c r="EUC176"/>
      <c r="EUD176"/>
      <c r="EUE176"/>
      <c r="EUF176"/>
      <c r="EUG176"/>
      <c r="EUH176"/>
      <c r="EUI176"/>
      <c r="EUJ176"/>
      <c r="EUK176"/>
      <c r="EUL176"/>
      <c r="EUM176"/>
      <c r="EUN176"/>
      <c r="EUO176"/>
      <c r="EUP176"/>
      <c r="EUQ176"/>
      <c r="EUR176"/>
      <c r="EUS176"/>
      <c r="EUT176"/>
      <c r="EUU176"/>
      <c r="EUV176"/>
      <c r="EUW176"/>
      <c r="EUX176"/>
      <c r="EUY176"/>
      <c r="EUZ176"/>
      <c r="EVA176"/>
      <c r="EVB176"/>
      <c r="EVC176"/>
      <c r="EVD176"/>
      <c r="EVE176"/>
      <c r="EVF176"/>
      <c r="EVG176"/>
      <c r="EVH176"/>
      <c r="EVI176"/>
      <c r="EVJ176"/>
      <c r="EVK176"/>
      <c r="EVL176"/>
      <c r="EVM176"/>
      <c r="EVN176"/>
      <c r="EVO176"/>
      <c r="EVP176"/>
      <c r="EVQ176"/>
      <c r="EVR176"/>
      <c r="EVS176"/>
      <c r="EVT176"/>
      <c r="EVU176"/>
      <c r="EVV176"/>
      <c r="EVW176"/>
      <c r="EVX176"/>
      <c r="EVY176"/>
      <c r="EVZ176"/>
      <c r="EWA176"/>
      <c r="EWB176"/>
      <c r="EWC176"/>
      <c r="EWD176"/>
      <c r="EWE176"/>
      <c r="EWF176"/>
      <c r="EWG176"/>
      <c r="EWH176"/>
      <c r="EWI176"/>
      <c r="EWJ176"/>
      <c r="EWK176"/>
      <c r="EWL176"/>
      <c r="EWM176"/>
      <c r="EWN176"/>
      <c r="EWO176"/>
      <c r="EWP176"/>
      <c r="EWQ176"/>
      <c r="EWR176"/>
      <c r="EWS176"/>
      <c r="EWT176"/>
      <c r="EWU176"/>
      <c r="EWV176"/>
      <c r="EWW176"/>
      <c r="EWX176"/>
      <c r="EWY176"/>
      <c r="EWZ176"/>
      <c r="EXA176"/>
      <c r="EXB176"/>
      <c r="EXC176"/>
      <c r="EXD176"/>
      <c r="EXE176"/>
      <c r="EXF176"/>
      <c r="EXG176"/>
      <c r="EXH176"/>
      <c r="EXI176"/>
      <c r="EXJ176"/>
      <c r="EXK176"/>
      <c r="EXL176"/>
      <c r="EXM176"/>
      <c r="EXN176"/>
      <c r="EXO176"/>
      <c r="EXP176"/>
      <c r="EXQ176"/>
      <c r="EXR176"/>
      <c r="EXS176"/>
      <c r="EXT176"/>
      <c r="EXU176"/>
      <c r="EXV176"/>
      <c r="EXW176"/>
      <c r="EXX176"/>
      <c r="EXY176"/>
      <c r="EXZ176"/>
      <c r="EYA176"/>
      <c r="EYB176"/>
      <c r="EYC176"/>
      <c r="EYD176"/>
      <c r="EYE176"/>
      <c r="EYF176"/>
      <c r="EYG176"/>
      <c r="EYH176"/>
      <c r="EYI176"/>
      <c r="EYJ176"/>
      <c r="EYK176"/>
      <c r="EYL176"/>
      <c r="EYM176"/>
      <c r="EYN176"/>
      <c r="EYO176"/>
      <c r="EYP176"/>
      <c r="EYQ176"/>
      <c r="EYR176"/>
      <c r="EYS176"/>
      <c r="EYT176"/>
      <c r="EYU176"/>
      <c r="EYV176"/>
      <c r="EYW176"/>
      <c r="EYX176"/>
      <c r="EYY176"/>
      <c r="EYZ176"/>
      <c r="EZA176"/>
      <c r="EZB176"/>
      <c r="EZC176"/>
      <c r="EZD176"/>
      <c r="EZE176"/>
      <c r="EZF176"/>
      <c r="EZG176"/>
      <c r="EZH176"/>
      <c r="EZI176"/>
      <c r="EZJ176"/>
      <c r="EZK176"/>
      <c r="EZL176"/>
      <c r="EZM176"/>
      <c r="EZN176"/>
      <c r="EZO176"/>
      <c r="EZP176"/>
      <c r="EZQ176"/>
      <c r="EZR176"/>
      <c r="EZS176"/>
      <c r="EZT176"/>
      <c r="EZU176"/>
      <c r="EZV176"/>
      <c r="EZW176"/>
      <c r="EZX176"/>
      <c r="EZY176"/>
      <c r="EZZ176"/>
      <c r="FAA176"/>
      <c r="FAB176"/>
      <c r="FAC176"/>
      <c r="FAD176"/>
      <c r="FAE176"/>
      <c r="FAF176"/>
      <c r="FAG176"/>
      <c r="FAH176"/>
      <c r="FAI176"/>
      <c r="FAJ176"/>
      <c r="FAK176"/>
      <c r="FAL176"/>
      <c r="FAM176"/>
      <c r="FAN176"/>
      <c r="FAO176"/>
      <c r="FAP176"/>
      <c r="FAQ176"/>
      <c r="FAR176"/>
      <c r="FAS176"/>
      <c r="FAT176"/>
      <c r="FAU176"/>
      <c r="FAV176"/>
      <c r="FAW176"/>
      <c r="FAX176"/>
      <c r="FAY176"/>
      <c r="FAZ176"/>
      <c r="FBA176"/>
      <c r="FBB176"/>
      <c r="FBC176"/>
      <c r="FBD176"/>
      <c r="FBE176"/>
      <c r="FBF176"/>
      <c r="FBG176"/>
      <c r="FBH176"/>
      <c r="FBI176"/>
      <c r="FBJ176"/>
      <c r="FBK176"/>
      <c r="FBL176"/>
      <c r="FBM176"/>
      <c r="FBN176"/>
      <c r="FBO176"/>
      <c r="FBP176"/>
      <c r="FBQ176"/>
      <c r="FBR176"/>
      <c r="FBS176"/>
      <c r="FBT176"/>
      <c r="FBU176"/>
      <c r="FBV176"/>
      <c r="FBW176"/>
      <c r="FBX176"/>
      <c r="FBY176"/>
      <c r="FBZ176"/>
      <c r="FCA176"/>
      <c r="FCB176"/>
      <c r="FCC176"/>
      <c r="FCD176"/>
      <c r="FCE176"/>
      <c r="FCF176"/>
      <c r="FCG176"/>
      <c r="FCH176"/>
      <c r="FCI176"/>
      <c r="FCJ176"/>
      <c r="FCK176"/>
      <c r="FCL176"/>
      <c r="FCM176"/>
      <c r="FCN176"/>
      <c r="FCO176"/>
      <c r="FCP176"/>
      <c r="FCQ176"/>
      <c r="FCR176"/>
      <c r="FCS176"/>
      <c r="FCT176"/>
      <c r="FCU176"/>
      <c r="FCV176"/>
      <c r="FCW176"/>
      <c r="FCX176"/>
      <c r="FCY176"/>
      <c r="FCZ176"/>
      <c r="FDA176"/>
      <c r="FDB176"/>
      <c r="FDC176"/>
      <c r="FDD176"/>
      <c r="FDE176"/>
      <c r="FDF176"/>
      <c r="FDG176"/>
      <c r="FDH176"/>
      <c r="FDI176"/>
      <c r="FDJ176"/>
      <c r="FDK176"/>
      <c r="FDL176"/>
      <c r="FDM176"/>
      <c r="FDN176"/>
      <c r="FDO176"/>
      <c r="FDP176"/>
      <c r="FDQ176"/>
      <c r="FDR176"/>
      <c r="FDS176"/>
      <c r="FDT176"/>
      <c r="FDU176"/>
      <c r="FDV176"/>
      <c r="FDW176"/>
      <c r="FDX176"/>
      <c r="FDY176"/>
      <c r="FDZ176"/>
      <c r="FEA176"/>
      <c r="FEB176"/>
      <c r="FEC176"/>
      <c r="FED176"/>
      <c r="FEE176"/>
      <c r="FEF176"/>
      <c r="FEG176"/>
      <c r="FEH176"/>
      <c r="FEI176"/>
      <c r="FEJ176"/>
      <c r="FEK176"/>
      <c r="FEL176"/>
      <c r="FEM176"/>
      <c r="FEN176"/>
      <c r="FEO176"/>
      <c r="FEP176"/>
      <c r="FEQ176"/>
      <c r="FER176"/>
      <c r="FES176"/>
      <c r="FET176"/>
      <c r="FEU176"/>
      <c r="FEV176"/>
      <c r="FEW176"/>
      <c r="FEX176"/>
      <c r="FEY176"/>
      <c r="FEZ176"/>
      <c r="FFA176"/>
      <c r="FFB176"/>
      <c r="FFC176"/>
      <c r="FFD176"/>
      <c r="FFE176"/>
      <c r="FFF176"/>
      <c r="FFG176"/>
      <c r="FFH176"/>
      <c r="FFI176"/>
      <c r="FFJ176"/>
      <c r="FFK176"/>
      <c r="FFL176"/>
      <c r="FFM176"/>
      <c r="FFN176"/>
      <c r="FFO176"/>
      <c r="FFP176"/>
      <c r="FFQ176"/>
      <c r="FFR176"/>
      <c r="FFS176"/>
      <c r="FFT176"/>
      <c r="FFU176"/>
      <c r="FFV176"/>
      <c r="FFW176"/>
      <c r="FFX176"/>
      <c r="FFY176"/>
      <c r="FFZ176"/>
      <c r="FGA176"/>
      <c r="FGB176"/>
      <c r="FGC176"/>
      <c r="FGD176"/>
      <c r="FGE176"/>
      <c r="FGF176"/>
      <c r="FGG176"/>
      <c r="FGH176"/>
      <c r="FGI176"/>
      <c r="FGJ176"/>
      <c r="FGK176"/>
      <c r="FGL176"/>
      <c r="FGM176"/>
      <c r="FGN176"/>
      <c r="FGO176"/>
      <c r="FGP176"/>
      <c r="FGQ176"/>
      <c r="FGR176"/>
      <c r="FGS176"/>
      <c r="FGT176"/>
      <c r="FGU176"/>
      <c r="FGV176"/>
      <c r="FGW176"/>
      <c r="FGX176"/>
      <c r="FGY176"/>
      <c r="FGZ176"/>
      <c r="FHA176"/>
      <c r="FHB176"/>
      <c r="FHC176"/>
      <c r="FHD176"/>
      <c r="FHE176"/>
      <c r="FHF176"/>
      <c r="FHG176"/>
      <c r="FHH176"/>
      <c r="FHI176"/>
      <c r="FHJ176"/>
      <c r="FHK176"/>
      <c r="FHL176"/>
      <c r="FHM176"/>
      <c r="FHN176"/>
      <c r="FHO176"/>
      <c r="FHP176"/>
      <c r="FHQ176"/>
      <c r="FHR176"/>
      <c r="FHS176"/>
      <c r="FHT176"/>
      <c r="FHU176"/>
      <c r="FHV176"/>
      <c r="FHW176"/>
      <c r="FHX176"/>
      <c r="FHY176"/>
      <c r="FHZ176"/>
      <c r="FIA176"/>
      <c r="FIB176"/>
      <c r="FIC176"/>
      <c r="FID176"/>
      <c r="FIE176"/>
      <c r="FIF176"/>
      <c r="FIG176"/>
      <c r="FIH176"/>
      <c r="FII176"/>
      <c r="FIJ176"/>
      <c r="FIK176"/>
      <c r="FIL176"/>
      <c r="FIM176"/>
      <c r="FIN176"/>
      <c r="FIO176"/>
      <c r="FIP176"/>
      <c r="FIQ176"/>
      <c r="FIR176"/>
      <c r="FIS176"/>
      <c r="FIT176"/>
      <c r="FIU176"/>
      <c r="FIV176"/>
      <c r="FIW176"/>
      <c r="FIX176"/>
      <c r="FIY176"/>
      <c r="FIZ176"/>
      <c r="FJA176"/>
      <c r="FJB176"/>
      <c r="FJC176"/>
      <c r="FJD176"/>
      <c r="FJE176"/>
      <c r="FJF176"/>
      <c r="FJG176"/>
      <c r="FJH176"/>
      <c r="FJI176"/>
      <c r="FJJ176"/>
      <c r="FJK176"/>
      <c r="FJL176"/>
      <c r="FJM176"/>
      <c r="FJN176"/>
      <c r="FJO176"/>
      <c r="FJP176"/>
      <c r="FJQ176"/>
      <c r="FJR176"/>
      <c r="FJS176"/>
      <c r="FJT176"/>
      <c r="FJU176"/>
      <c r="FJV176"/>
      <c r="FJW176"/>
      <c r="FJX176"/>
      <c r="FJY176"/>
      <c r="FJZ176"/>
      <c r="FKA176"/>
      <c r="FKB176"/>
      <c r="FKC176"/>
      <c r="FKD176"/>
      <c r="FKE176"/>
      <c r="FKF176"/>
      <c r="FKG176"/>
      <c r="FKH176"/>
      <c r="FKI176"/>
      <c r="FKJ176"/>
      <c r="FKK176"/>
      <c r="FKL176"/>
      <c r="FKM176"/>
      <c r="FKN176"/>
      <c r="FKO176"/>
      <c r="FKP176"/>
      <c r="FKQ176"/>
      <c r="FKR176"/>
      <c r="FKS176"/>
      <c r="FKT176"/>
      <c r="FKU176"/>
      <c r="FKV176"/>
      <c r="FKW176"/>
      <c r="FKX176"/>
      <c r="FKY176"/>
      <c r="FKZ176"/>
      <c r="FLA176"/>
      <c r="FLB176"/>
      <c r="FLC176"/>
      <c r="FLD176"/>
      <c r="FLE176"/>
      <c r="FLF176"/>
      <c r="FLG176"/>
      <c r="FLH176"/>
      <c r="FLI176"/>
      <c r="FLJ176"/>
      <c r="FLK176"/>
      <c r="FLL176"/>
      <c r="FLM176"/>
      <c r="FLN176"/>
      <c r="FLO176"/>
      <c r="FLP176"/>
      <c r="FLQ176"/>
      <c r="FLR176"/>
      <c r="FLS176"/>
      <c r="FLT176"/>
      <c r="FLU176"/>
      <c r="FLV176"/>
      <c r="FLW176"/>
      <c r="FLX176"/>
      <c r="FLY176"/>
      <c r="FLZ176"/>
      <c r="FMA176"/>
      <c r="FMB176"/>
      <c r="FMC176"/>
      <c r="FMD176"/>
      <c r="FME176"/>
      <c r="FMF176"/>
      <c r="FMG176"/>
      <c r="FMH176"/>
      <c r="FMI176"/>
      <c r="FMJ176"/>
      <c r="FMK176"/>
      <c r="FML176"/>
      <c r="FMM176"/>
      <c r="FMN176"/>
      <c r="FMO176"/>
      <c r="FMP176"/>
      <c r="FMQ176"/>
      <c r="FMR176"/>
      <c r="FMS176"/>
      <c r="FMT176"/>
      <c r="FMU176"/>
      <c r="FMV176"/>
      <c r="FMW176"/>
      <c r="FMX176"/>
      <c r="FMY176"/>
      <c r="FMZ176"/>
      <c r="FNA176"/>
      <c r="FNB176"/>
      <c r="FNC176"/>
      <c r="FND176"/>
      <c r="FNE176"/>
      <c r="FNF176"/>
      <c r="FNG176"/>
      <c r="FNH176"/>
      <c r="FNI176"/>
      <c r="FNJ176"/>
      <c r="FNK176"/>
      <c r="FNL176"/>
      <c r="FNM176"/>
      <c r="FNN176"/>
      <c r="FNO176"/>
      <c r="FNP176"/>
      <c r="FNQ176"/>
      <c r="FNR176"/>
      <c r="FNS176"/>
      <c r="FNT176"/>
      <c r="FNU176"/>
      <c r="FNV176"/>
      <c r="FNW176"/>
      <c r="FNX176"/>
      <c r="FNY176"/>
      <c r="FNZ176"/>
      <c r="FOA176"/>
      <c r="FOB176"/>
      <c r="FOC176"/>
      <c r="FOD176"/>
      <c r="FOE176"/>
      <c r="FOF176"/>
      <c r="FOG176"/>
      <c r="FOH176"/>
      <c r="FOI176"/>
      <c r="FOJ176"/>
      <c r="FOK176"/>
      <c r="FOL176"/>
      <c r="FOM176"/>
      <c r="FON176"/>
      <c r="FOO176"/>
      <c r="FOP176"/>
      <c r="FOQ176"/>
      <c r="FOR176"/>
      <c r="FOS176"/>
      <c r="FOT176"/>
      <c r="FOU176"/>
      <c r="FOV176"/>
      <c r="FOW176"/>
      <c r="FOX176"/>
      <c r="FOY176"/>
      <c r="FOZ176"/>
      <c r="FPA176"/>
      <c r="FPB176"/>
      <c r="FPC176"/>
      <c r="FPD176"/>
      <c r="FPE176"/>
      <c r="FPF176"/>
      <c r="FPG176"/>
      <c r="FPH176"/>
      <c r="FPI176"/>
      <c r="FPJ176"/>
      <c r="FPK176"/>
      <c r="FPL176"/>
      <c r="FPM176"/>
      <c r="FPN176"/>
      <c r="FPO176"/>
      <c r="FPP176"/>
      <c r="FPQ176"/>
      <c r="FPR176"/>
      <c r="FPS176"/>
      <c r="FPT176"/>
      <c r="FPU176"/>
      <c r="FPV176"/>
      <c r="FPW176"/>
      <c r="FPX176"/>
      <c r="FPY176"/>
      <c r="FPZ176"/>
      <c r="FQA176"/>
      <c r="FQB176"/>
      <c r="FQC176"/>
      <c r="FQD176"/>
      <c r="FQE176"/>
      <c r="FQF176"/>
      <c r="FQG176"/>
      <c r="FQH176"/>
      <c r="FQI176"/>
      <c r="FQJ176"/>
      <c r="FQK176"/>
      <c r="FQL176"/>
      <c r="FQM176"/>
      <c r="FQN176"/>
      <c r="FQO176"/>
      <c r="FQP176"/>
      <c r="FQQ176"/>
      <c r="FQR176"/>
      <c r="FQS176"/>
      <c r="FQT176"/>
      <c r="FQU176"/>
      <c r="FQV176"/>
      <c r="FQW176"/>
      <c r="FQX176"/>
      <c r="FQY176"/>
      <c r="FQZ176"/>
      <c r="FRA176"/>
      <c r="FRB176"/>
      <c r="FRC176"/>
      <c r="FRD176"/>
      <c r="FRE176"/>
      <c r="FRF176"/>
      <c r="FRG176"/>
      <c r="FRH176"/>
      <c r="FRI176"/>
      <c r="FRJ176"/>
      <c r="FRK176"/>
      <c r="FRL176"/>
      <c r="FRM176"/>
      <c r="FRN176"/>
      <c r="FRO176"/>
      <c r="FRP176"/>
      <c r="FRQ176"/>
      <c r="FRR176"/>
      <c r="FRS176"/>
      <c r="FRT176"/>
      <c r="FRU176"/>
      <c r="FRV176"/>
      <c r="FRW176"/>
      <c r="FRX176"/>
      <c r="FRY176"/>
      <c r="FRZ176"/>
      <c r="FSA176"/>
      <c r="FSB176"/>
      <c r="FSC176"/>
      <c r="FSD176"/>
      <c r="FSE176"/>
      <c r="FSF176"/>
      <c r="FSG176"/>
      <c r="FSH176"/>
      <c r="FSI176"/>
      <c r="FSJ176"/>
      <c r="FSK176"/>
      <c r="FSL176"/>
      <c r="FSM176"/>
      <c r="FSN176"/>
      <c r="FSO176"/>
      <c r="FSP176"/>
      <c r="FSQ176"/>
      <c r="FSR176"/>
      <c r="FSS176"/>
      <c r="FST176"/>
      <c r="FSU176"/>
      <c r="FSV176"/>
      <c r="FSW176"/>
      <c r="FSX176"/>
      <c r="FSY176"/>
      <c r="FSZ176"/>
      <c r="FTA176"/>
      <c r="FTB176"/>
      <c r="FTC176"/>
      <c r="FTD176"/>
      <c r="FTE176"/>
      <c r="FTF176"/>
      <c r="FTG176"/>
      <c r="FTH176"/>
      <c r="FTI176"/>
      <c r="FTJ176"/>
      <c r="FTK176"/>
      <c r="FTL176"/>
      <c r="FTM176"/>
      <c r="FTN176"/>
      <c r="FTO176"/>
      <c r="FTP176"/>
      <c r="FTQ176"/>
      <c r="FTR176"/>
      <c r="FTS176"/>
      <c r="FTT176"/>
      <c r="FTU176"/>
      <c r="FTV176"/>
      <c r="FTW176"/>
      <c r="FTX176"/>
      <c r="FTY176"/>
      <c r="FTZ176"/>
      <c r="FUA176"/>
      <c r="FUB176"/>
      <c r="FUC176"/>
      <c r="FUD176"/>
      <c r="FUE176"/>
      <c r="FUF176"/>
      <c r="FUG176"/>
      <c r="FUH176"/>
      <c r="FUI176"/>
      <c r="FUJ176"/>
      <c r="FUK176"/>
      <c r="FUL176"/>
      <c r="FUM176"/>
      <c r="FUN176"/>
      <c r="FUO176"/>
      <c r="FUP176"/>
      <c r="FUQ176"/>
      <c r="FUR176"/>
      <c r="FUS176"/>
      <c r="FUT176"/>
      <c r="FUU176"/>
      <c r="FUV176"/>
      <c r="FUW176"/>
      <c r="FUX176"/>
      <c r="FUY176"/>
      <c r="FUZ176"/>
      <c r="FVA176"/>
      <c r="FVB176"/>
      <c r="FVC176"/>
      <c r="FVD176"/>
      <c r="FVE176"/>
      <c r="FVF176"/>
      <c r="FVG176"/>
      <c r="FVH176"/>
      <c r="FVI176"/>
      <c r="FVJ176"/>
      <c r="FVK176"/>
      <c r="FVL176"/>
      <c r="FVM176"/>
      <c r="FVN176"/>
      <c r="FVO176"/>
      <c r="FVP176"/>
      <c r="FVQ176"/>
      <c r="FVR176"/>
      <c r="FVS176"/>
      <c r="FVT176"/>
      <c r="FVU176"/>
      <c r="FVV176"/>
      <c r="FVW176"/>
      <c r="FVX176"/>
      <c r="FVY176"/>
      <c r="FVZ176"/>
      <c r="FWA176"/>
      <c r="FWB176"/>
      <c r="FWC176"/>
      <c r="FWD176"/>
      <c r="FWE176"/>
      <c r="FWF176"/>
      <c r="FWG176"/>
      <c r="FWH176"/>
      <c r="FWI176"/>
      <c r="FWJ176"/>
      <c r="FWK176"/>
      <c r="FWL176"/>
      <c r="FWM176"/>
      <c r="FWN176"/>
      <c r="FWO176"/>
      <c r="FWP176"/>
      <c r="FWQ176"/>
      <c r="FWR176"/>
      <c r="FWS176"/>
      <c r="FWT176"/>
      <c r="FWU176"/>
      <c r="FWV176"/>
      <c r="FWW176"/>
      <c r="FWX176"/>
      <c r="FWY176"/>
      <c r="FWZ176"/>
      <c r="FXA176"/>
      <c r="FXB176"/>
      <c r="FXC176"/>
      <c r="FXD176"/>
      <c r="FXE176"/>
      <c r="FXF176"/>
      <c r="FXG176"/>
      <c r="FXH176"/>
      <c r="FXI176"/>
      <c r="FXJ176"/>
      <c r="FXK176"/>
      <c r="FXL176"/>
      <c r="FXM176"/>
      <c r="FXN176"/>
      <c r="FXO176"/>
      <c r="FXP176"/>
      <c r="FXQ176"/>
      <c r="FXR176"/>
      <c r="FXS176"/>
      <c r="FXT176"/>
      <c r="FXU176"/>
      <c r="FXV176"/>
      <c r="FXW176"/>
      <c r="FXX176"/>
      <c r="FXY176"/>
      <c r="FXZ176"/>
      <c r="FYA176"/>
      <c r="FYB176"/>
      <c r="FYC176"/>
      <c r="FYD176"/>
      <c r="FYE176"/>
      <c r="FYF176"/>
      <c r="FYG176"/>
      <c r="FYH176"/>
      <c r="FYI176"/>
      <c r="FYJ176"/>
      <c r="FYK176"/>
      <c r="FYL176"/>
      <c r="FYM176"/>
      <c r="FYN176"/>
      <c r="FYO176"/>
      <c r="FYP176"/>
      <c r="FYQ176"/>
      <c r="FYR176"/>
      <c r="FYS176"/>
      <c r="FYT176"/>
      <c r="FYU176"/>
      <c r="FYV176"/>
      <c r="FYW176"/>
      <c r="FYX176"/>
      <c r="FYY176"/>
      <c r="FYZ176"/>
      <c r="FZA176"/>
      <c r="FZB176"/>
      <c r="FZC176"/>
      <c r="FZD176"/>
      <c r="FZE176"/>
      <c r="FZF176"/>
      <c r="FZG176"/>
      <c r="FZH176"/>
      <c r="FZI176"/>
      <c r="FZJ176"/>
      <c r="FZK176"/>
      <c r="FZL176"/>
      <c r="FZM176"/>
      <c r="FZN176"/>
      <c r="FZO176"/>
      <c r="FZP176"/>
      <c r="FZQ176"/>
      <c r="FZR176"/>
      <c r="FZS176"/>
      <c r="FZT176"/>
      <c r="FZU176"/>
      <c r="FZV176"/>
      <c r="FZW176"/>
      <c r="FZX176"/>
      <c r="FZY176"/>
      <c r="FZZ176"/>
      <c r="GAA176"/>
      <c r="GAB176"/>
      <c r="GAC176"/>
      <c r="GAD176"/>
      <c r="GAE176"/>
      <c r="GAF176"/>
      <c r="GAG176"/>
      <c r="GAH176"/>
      <c r="GAI176"/>
      <c r="GAJ176"/>
      <c r="GAK176"/>
      <c r="GAL176"/>
      <c r="GAM176"/>
      <c r="GAN176"/>
      <c r="GAO176"/>
      <c r="GAP176"/>
      <c r="GAQ176"/>
      <c r="GAR176"/>
      <c r="GAS176"/>
      <c r="GAT176"/>
      <c r="GAU176"/>
      <c r="GAV176"/>
      <c r="GAW176"/>
      <c r="GAX176"/>
      <c r="GAY176"/>
      <c r="GAZ176"/>
      <c r="GBA176"/>
      <c r="GBB176"/>
      <c r="GBC176"/>
      <c r="GBD176"/>
      <c r="GBE176"/>
      <c r="GBF176"/>
      <c r="GBG176"/>
      <c r="GBH176"/>
      <c r="GBI176"/>
      <c r="GBJ176"/>
      <c r="GBK176"/>
      <c r="GBL176"/>
      <c r="GBM176"/>
      <c r="GBN176"/>
      <c r="GBO176"/>
      <c r="GBP176"/>
      <c r="GBQ176"/>
      <c r="GBR176"/>
      <c r="GBS176"/>
      <c r="GBT176"/>
      <c r="GBU176"/>
      <c r="GBV176"/>
      <c r="GBW176"/>
      <c r="GBX176"/>
      <c r="GBY176"/>
      <c r="GBZ176"/>
      <c r="GCA176"/>
      <c r="GCB176"/>
      <c r="GCC176"/>
      <c r="GCD176"/>
      <c r="GCE176"/>
      <c r="GCF176"/>
      <c r="GCG176"/>
      <c r="GCH176"/>
      <c r="GCI176"/>
      <c r="GCJ176"/>
      <c r="GCK176"/>
      <c r="GCL176"/>
      <c r="GCM176"/>
      <c r="GCN176"/>
      <c r="GCO176"/>
      <c r="GCP176"/>
      <c r="GCQ176"/>
      <c r="GCR176"/>
      <c r="GCS176"/>
      <c r="GCT176"/>
      <c r="GCU176"/>
      <c r="GCV176"/>
      <c r="GCW176"/>
      <c r="GCX176"/>
      <c r="GCY176"/>
      <c r="GCZ176"/>
      <c r="GDA176"/>
      <c r="GDB176"/>
      <c r="GDC176"/>
      <c r="GDD176"/>
      <c r="GDE176"/>
      <c r="GDF176"/>
      <c r="GDG176"/>
      <c r="GDH176"/>
      <c r="GDI176"/>
      <c r="GDJ176"/>
      <c r="GDK176"/>
      <c r="GDL176"/>
      <c r="GDM176"/>
      <c r="GDN176"/>
      <c r="GDO176"/>
      <c r="GDP176"/>
      <c r="GDQ176"/>
      <c r="GDR176"/>
      <c r="GDS176"/>
      <c r="GDT176"/>
      <c r="GDU176"/>
      <c r="GDV176"/>
      <c r="GDW176"/>
      <c r="GDX176"/>
      <c r="GDY176"/>
      <c r="GDZ176"/>
      <c r="GEA176"/>
      <c r="GEB176"/>
      <c r="GEC176"/>
      <c r="GED176"/>
      <c r="GEE176"/>
      <c r="GEF176"/>
      <c r="GEG176"/>
      <c r="GEH176"/>
      <c r="GEI176"/>
      <c r="GEJ176"/>
      <c r="GEK176"/>
      <c r="GEL176"/>
      <c r="GEM176"/>
      <c r="GEN176"/>
      <c r="GEO176"/>
      <c r="GEP176"/>
      <c r="GEQ176"/>
      <c r="GER176"/>
      <c r="GES176"/>
      <c r="GET176"/>
      <c r="GEU176"/>
      <c r="GEV176"/>
      <c r="GEW176"/>
      <c r="GEX176"/>
      <c r="GEY176"/>
      <c r="GEZ176"/>
      <c r="GFA176"/>
      <c r="GFB176"/>
      <c r="GFC176"/>
      <c r="GFD176"/>
      <c r="GFE176"/>
      <c r="GFF176"/>
      <c r="GFG176"/>
      <c r="GFH176"/>
      <c r="GFI176"/>
      <c r="GFJ176"/>
      <c r="GFK176"/>
      <c r="GFL176"/>
      <c r="GFM176"/>
      <c r="GFN176"/>
      <c r="GFO176"/>
      <c r="GFP176"/>
      <c r="GFQ176"/>
      <c r="GFR176"/>
      <c r="GFS176"/>
      <c r="GFT176"/>
      <c r="GFU176"/>
      <c r="GFV176"/>
      <c r="GFW176"/>
      <c r="GFX176"/>
      <c r="GFY176"/>
      <c r="GFZ176"/>
      <c r="GGA176"/>
      <c r="GGB176"/>
      <c r="GGC176"/>
      <c r="GGD176"/>
      <c r="GGE176"/>
      <c r="GGF176"/>
      <c r="GGG176"/>
      <c r="GGH176"/>
      <c r="GGI176"/>
      <c r="GGJ176"/>
      <c r="GGK176"/>
      <c r="GGL176"/>
      <c r="GGM176"/>
      <c r="GGN176"/>
      <c r="GGO176"/>
      <c r="GGP176"/>
      <c r="GGQ176"/>
      <c r="GGR176"/>
      <c r="GGS176"/>
      <c r="GGT176"/>
      <c r="GGU176"/>
      <c r="GGV176"/>
      <c r="GGW176"/>
      <c r="GGX176"/>
      <c r="GGY176"/>
      <c r="GGZ176"/>
      <c r="GHA176"/>
      <c r="GHB176"/>
      <c r="GHC176"/>
      <c r="GHD176"/>
      <c r="GHE176"/>
      <c r="GHF176"/>
      <c r="GHG176"/>
      <c r="GHH176"/>
      <c r="GHI176"/>
      <c r="GHJ176"/>
      <c r="GHK176"/>
      <c r="GHL176"/>
      <c r="GHM176"/>
      <c r="GHN176"/>
      <c r="GHO176"/>
      <c r="GHP176"/>
      <c r="GHQ176"/>
      <c r="GHR176"/>
      <c r="GHS176"/>
      <c r="GHT176"/>
      <c r="GHU176"/>
      <c r="GHV176"/>
      <c r="GHW176"/>
      <c r="GHX176"/>
      <c r="GHY176"/>
      <c r="GHZ176"/>
      <c r="GIA176"/>
      <c r="GIB176"/>
      <c r="GIC176"/>
      <c r="GID176"/>
      <c r="GIE176"/>
      <c r="GIF176"/>
      <c r="GIG176"/>
      <c r="GIH176"/>
      <c r="GII176"/>
      <c r="GIJ176"/>
      <c r="GIK176"/>
      <c r="GIL176"/>
      <c r="GIM176"/>
      <c r="GIN176"/>
      <c r="GIO176"/>
      <c r="GIP176"/>
      <c r="GIQ176"/>
      <c r="GIR176"/>
      <c r="GIS176"/>
      <c r="GIT176"/>
      <c r="GIU176"/>
      <c r="GIV176"/>
      <c r="GIW176"/>
      <c r="GIX176"/>
      <c r="GIY176"/>
      <c r="GIZ176"/>
      <c r="GJA176"/>
      <c r="GJB176"/>
      <c r="GJC176"/>
      <c r="GJD176"/>
      <c r="GJE176"/>
      <c r="GJF176"/>
      <c r="GJG176"/>
      <c r="GJH176"/>
      <c r="GJI176"/>
      <c r="GJJ176"/>
      <c r="GJK176"/>
      <c r="GJL176"/>
      <c r="GJM176"/>
      <c r="GJN176"/>
      <c r="GJO176"/>
      <c r="GJP176"/>
      <c r="GJQ176"/>
      <c r="GJR176"/>
      <c r="GJS176"/>
      <c r="GJT176"/>
      <c r="GJU176"/>
      <c r="GJV176"/>
      <c r="GJW176"/>
      <c r="GJX176"/>
      <c r="GJY176"/>
      <c r="GJZ176"/>
      <c r="GKA176"/>
      <c r="GKB176"/>
      <c r="GKC176"/>
      <c r="GKD176"/>
      <c r="GKE176"/>
      <c r="GKF176"/>
      <c r="GKG176"/>
      <c r="GKH176"/>
      <c r="GKI176"/>
      <c r="GKJ176"/>
      <c r="GKK176"/>
      <c r="GKL176"/>
      <c r="GKM176"/>
      <c r="GKN176"/>
      <c r="GKO176"/>
      <c r="GKP176"/>
      <c r="GKQ176"/>
      <c r="GKR176"/>
      <c r="GKS176"/>
      <c r="GKT176"/>
      <c r="GKU176"/>
      <c r="GKV176"/>
      <c r="GKW176"/>
      <c r="GKX176"/>
      <c r="GKY176"/>
      <c r="GKZ176"/>
      <c r="GLA176"/>
      <c r="GLB176"/>
      <c r="GLC176"/>
      <c r="GLD176"/>
      <c r="GLE176"/>
      <c r="GLF176"/>
      <c r="GLG176"/>
      <c r="GLH176"/>
      <c r="GLI176"/>
      <c r="GLJ176"/>
      <c r="GLK176"/>
      <c r="GLL176"/>
      <c r="GLM176"/>
      <c r="GLN176"/>
      <c r="GLO176"/>
      <c r="GLP176"/>
      <c r="GLQ176"/>
      <c r="GLR176"/>
      <c r="GLS176"/>
      <c r="GLT176"/>
      <c r="GLU176"/>
      <c r="GLV176"/>
      <c r="GLW176"/>
      <c r="GLX176"/>
      <c r="GLY176"/>
      <c r="GLZ176"/>
      <c r="GMA176"/>
      <c r="GMB176"/>
      <c r="GMC176"/>
      <c r="GMD176"/>
      <c r="GME176"/>
      <c r="GMF176"/>
      <c r="GMG176"/>
      <c r="GMH176"/>
      <c r="GMI176"/>
      <c r="GMJ176"/>
      <c r="GMK176"/>
      <c r="GML176"/>
      <c r="GMM176"/>
      <c r="GMN176"/>
      <c r="GMO176"/>
      <c r="GMP176"/>
      <c r="GMQ176"/>
      <c r="GMR176"/>
      <c r="GMS176"/>
      <c r="GMT176"/>
      <c r="GMU176"/>
      <c r="GMV176"/>
      <c r="GMW176"/>
      <c r="GMX176"/>
      <c r="GMY176"/>
      <c r="GMZ176"/>
      <c r="GNA176"/>
      <c r="GNB176"/>
      <c r="GNC176"/>
      <c r="GND176"/>
      <c r="GNE176"/>
      <c r="GNF176"/>
      <c r="GNG176"/>
      <c r="GNH176"/>
      <c r="GNI176"/>
      <c r="GNJ176"/>
      <c r="GNK176"/>
      <c r="GNL176"/>
      <c r="GNM176"/>
      <c r="GNN176"/>
      <c r="GNO176"/>
      <c r="GNP176"/>
      <c r="GNQ176"/>
      <c r="GNR176"/>
      <c r="GNS176"/>
      <c r="GNT176"/>
      <c r="GNU176"/>
      <c r="GNV176"/>
      <c r="GNW176"/>
      <c r="GNX176"/>
      <c r="GNY176"/>
      <c r="GNZ176"/>
      <c r="GOA176"/>
      <c r="GOB176"/>
      <c r="GOC176"/>
      <c r="GOD176"/>
      <c r="GOE176"/>
      <c r="GOF176"/>
      <c r="GOG176"/>
      <c r="GOH176"/>
      <c r="GOI176"/>
      <c r="GOJ176"/>
      <c r="GOK176"/>
      <c r="GOL176"/>
      <c r="GOM176"/>
      <c r="GON176"/>
      <c r="GOO176"/>
      <c r="GOP176"/>
      <c r="GOQ176"/>
      <c r="GOR176"/>
      <c r="GOS176"/>
      <c r="GOT176"/>
      <c r="GOU176"/>
      <c r="GOV176"/>
      <c r="GOW176"/>
      <c r="GOX176"/>
      <c r="GOY176"/>
      <c r="GOZ176"/>
      <c r="GPA176"/>
      <c r="GPB176"/>
      <c r="GPC176"/>
      <c r="GPD176"/>
      <c r="GPE176"/>
      <c r="GPF176"/>
      <c r="GPG176"/>
      <c r="GPH176"/>
      <c r="GPI176"/>
      <c r="GPJ176"/>
      <c r="GPK176"/>
      <c r="GPL176"/>
      <c r="GPM176"/>
      <c r="GPN176"/>
      <c r="GPO176"/>
      <c r="GPP176"/>
      <c r="GPQ176"/>
      <c r="GPR176"/>
      <c r="GPS176"/>
      <c r="GPT176"/>
      <c r="GPU176"/>
      <c r="GPV176"/>
      <c r="GPW176"/>
      <c r="GPX176"/>
      <c r="GPY176"/>
      <c r="GPZ176"/>
      <c r="GQA176"/>
      <c r="GQB176"/>
      <c r="GQC176"/>
      <c r="GQD176"/>
      <c r="GQE176"/>
      <c r="GQF176"/>
      <c r="GQG176"/>
      <c r="GQH176"/>
      <c r="GQI176"/>
      <c r="GQJ176"/>
      <c r="GQK176"/>
      <c r="GQL176"/>
      <c r="GQM176"/>
      <c r="GQN176"/>
      <c r="GQO176"/>
      <c r="GQP176"/>
      <c r="GQQ176"/>
      <c r="GQR176"/>
      <c r="GQS176"/>
      <c r="GQT176"/>
      <c r="GQU176"/>
      <c r="GQV176"/>
      <c r="GQW176"/>
      <c r="GQX176"/>
      <c r="GQY176"/>
      <c r="GQZ176"/>
      <c r="GRA176"/>
      <c r="GRB176"/>
      <c r="GRC176"/>
      <c r="GRD176"/>
      <c r="GRE176"/>
      <c r="GRF176"/>
      <c r="GRG176"/>
      <c r="GRH176"/>
      <c r="GRI176"/>
      <c r="GRJ176"/>
      <c r="GRK176"/>
      <c r="GRL176"/>
      <c r="GRM176"/>
      <c r="GRN176"/>
      <c r="GRO176"/>
      <c r="GRP176"/>
      <c r="GRQ176"/>
      <c r="GRR176"/>
      <c r="GRS176"/>
      <c r="GRT176"/>
      <c r="GRU176"/>
      <c r="GRV176"/>
      <c r="GRW176"/>
      <c r="GRX176"/>
      <c r="GRY176"/>
      <c r="GRZ176"/>
      <c r="GSA176"/>
      <c r="GSB176"/>
      <c r="GSC176"/>
      <c r="GSD176"/>
      <c r="GSE176"/>
      <c r="GSF176"/>
      <c r="GSG176"/>
      <c r="GSH176"/>
      <c r="GSI176"/>
      <c r="GSJ176"/>
      <c r="GSK176"/>
      <c r="GSL176"/>
      <c r="GSM176"/>
      <c r="GSN176"/>
      <c r="GSO176"/>
      <c r="GSP176"/>
      <c r="GSQ176"/>
      <c r="GSR176"/>
      <c r="GSS176"/>
      <c r="GST176"/>
      <c r="GSU176"/>
      <c r="GSV176"/>
      <c r="GSW176"/>
      <c r="GSX176"/>
      <c r="GSY176"/>
      <c r="GSZ176"/>
      <c r="GTA176"/>
      <c r="GTB176"/>
      <c r="GTC176"/>
      <c r="GTD176"/>
      <c r="GTE176"/>
      <c r="GTF176"/>
      <c r="GTG176"/>
      <c r="GTH176"/>
      <c r="GTI176"/>
      <c r="GTJ176"/>
      <c r="GTK176"/>
      <c r="GTL176"/>
      <c r="GTM176"/>
      <c r="GTN176"/>
      <c r="GTO176"/>
      <c r="GTP176"/>
      <c r="GTQ176"/>
      <c r="GTR176"/>
      <c r="GTS176"/>
      <c r="GTT176"/>
      <c r="GTU176"/>
      <c r="GTV176"/>
      <c r="GTW176"/>
      <c r="GTX176"/>
      <c r="GTY176"/>
      <c r="GTZ176"/>
      <c r="GUA176"/>
      <c r="GUB176"/>
      <c r="GUC176"/>
      <c r="GUD176"/>
      <c r="GUE176"/>
      <c r="GUF176"/>
      <c r="GUG176"/>
      <c r="GUH176"/>
      <c r="GUI176"/>
      <c r="GUJ176"/>
      <c r="GUK176"/>
      <c r="GUL176"/>
      <c r="GUM176"/>
      <c r="GUN176"/>
      <c r="GUO176"/>
      <c r="GUP176"/>
      <c r="GUQ176"/>
      <c r="GUR176"/>
      <c r="GUS176"/>
      <c r="GUT176"/>
      <c r="GUU176"/>
      <c r="GUV176"/>
      <c r="GUW176"/>
      <c r="GUX176"/>
      <c r="GUY176"/>
      <c r="GUZ176"/>
      <c r="GVA176"/>
      <c r="GVB176"/>
      <c r="GVC176"/>
      <c r="GVD176"/>
      <c r="GVE176"/>
      <c r="GVF176"/>
      <c r="GVG176"/>
      <c r="GVH176"/>
      <c r="GVI176"/>
      <c r="GVJ176"/>
      <c r="GVK176"/>
      <c r="GVL176"/>
      <c r="GVM176"/>
      <c r="GVN176"/>
      <c r="GVO176"/>
      <c r="GVP176"/>
      <c r="GVQ176"/>
      <c r="GVR176"/>
      <c r="GVS176"/>
      <c r="GVT176"/>
      <c r="GVU176"/>
      <c r="GVV176"/>
      <c r="GVW176"/>
      <c r="GVX176"/>
      <c r="GVY176"/>
      <c r="GVZ176"/>
      <c r="GWA176"/>
      <c r="GWB176"/>
      <c r="GWC176"/>
      <c r="GWD176"/>
      <c r="GWE176"/>
      <c r="GWF176"/>
      <c r="GWG176"/>
      <c r="GWH176"/>
      <c r="GWI176"/>
      <c r="GWJ176"/>
      <c r="GWK176"/>
      <c r="GWL176"/>
      <c r="GWM176"/>
      <c r="GWN176"/>
      <c r="GWO176"/>
      <c r="GWP176"/>
      <c r="GWQ176"/>
      <c r="GWR176"/>
      <c r="GWS176"/>
      <c r="GWT176"/>
      <c r="GWU176"/>
      <c r="GWV176"/>
      <c r="GWW176"/>
      <c r="GWX176"/>
      <c r="GWY176"/>
      <c r="GWZ176"/>
      <c r="GXA176"/>
      <c r="GXB176"/>
      <c r="GXC176"/>
      <c r="GXD176"/>
      <c r="GXE176"/>
      <c r="GXF176"/>
      <c r="GXG176"/>
      <c r="GXH176"/>
      <c r="GXI176"/>
      <c r="GXJ176"/>
      <c r="GXK176"/>
      <c r="GXL176"/>
      <c r="GXM176"/>
      <c r="GXN176"/>
      <c r="GXO176"/>
      <c r="GXP176"/>
      <c r="GXQ176"/>
      <c r="GXR176"/>
      <c r="GXS176"/>
      <c r="GXT176"/>
      <c r="GXU176"/>
      <c r="GXV176"/>
      <c r="GXW176"/>
      <c r="GXX176"/>
      <c r="GXY176"/>
      <c r="GXZ176"/>
      <c r="GYA176"/>
      <c r="GYB176"/>
      <c r="GYC176"/>
      <c r="GYD176"/>
      <c r="GYE176"/>
      <c r="GYF176"/>
      <c r="GYG176"/>
      <c r="GYH176"/>
      <c r="GYI176"/>
      <c r="GYJ176"/>
      <c r="GYK176"/>
      <c r="GYL176"/>
      <c r="GYM176"/>
      <c r="GYN176"/>
      <c r="GYO176"/>
      <c r="GYP176"/>
      <c r="GYQ176"/>
      <c r="GYR176"/>
      <c r="GYS176"/>
      <c r="GYT176"/>
      <c r="GYU176"/>
      <c r="GYV176"/>
      <c r="GYW176"/>
      <c r="GYX176"/>
      <c r="GYY176"/>
      <c r="GYZ176"/>
      <c r="GZA176"/>
      <c r="GZB176"/>
      <c r="GZC176"/>
      <c r="GZD176"/>
      <c r="GZE176"/>
      <c r="GZF176"/>
      <c r="GZG176"/>
      <c r="GZH176"/>
      <c r="GZI176"/>
      <c r="GZJ176"/>
      <c r="GZK176"/>
      <c r="GZL176"/>
      <c r="GZM176"/>
      <c r="GZN176"/>
      <c r="GZO176"/>
      <c r="GZP176"/>
      <c r="GZQ176"/>
      <c r="GZR176"/>
      <c r="GZS176"/>
      <c r="GZT176"/>
      <c r="GZU176"/>
      <c r="GZV176"/>
      <c r="GZW176"/>
      <c r="GZX176"/>
      <c r="GZY176"/>
      <c r="GZZ176"/>
      <c r="HAA176"/>
      <c r="HAB176"/>
      <c r="HAC176"/>
      <c r="HAD176"/>
      <c r="HAE176"/>
      <c r="HAF176"/>
      <c r="HAG176"/>
      <c r="HAH176"/>
      <c r="HAI176"/>
      <c r="HAJ176"/>
      <c r="HAK176"/>
      <c r="HAL176"/>
      <c r="HAM176"/>
      <c r="HAN176"/>
      <c r="HAO176"/>
      <c r="HAP176"/>
      <c r="HAQ176"/>
      <c r="HAR176"/>
      <c r="HAS176"/>
      <c r="HAT176"/>
      <c r="HAU176"/>
      <c r="HAV176"/>
      <c r="HAW176"/>
      <c r="HAX176"/>
      <c r="HAY176"/>
      <c r="HAZ176"/>
      <c r="HBA176"/>
      <c r="HBB176"/>
      <c r="HBC176"/>
      <c r="HBD176"/>
      <c r="HBE176"/>
      <c r="HBF176"/>
      <c r="HBG176"/>
      <c r="HBH176"/>
      <c r="HBI176"/>
      <c r="HBJ176"/>
      <c r="HBK176"/>
      <c r="HBL176"/>
      <c r="HBM176"/>
      <c r="HBN176"/>
      <c r="HBO176"/>
      <c r="HBP176"/>
      <c r="HBQ176"/>
      <c r="HBR176"/>
      <c r="HBS176"/>
      <c r="HBT176"/>
      <c r="HBU176"/>
      <c r="HBV176"/>
      <c r="HBW176"/>
      <c r="HBX176"/>
      <c r="HBY176"/>
      <c r="HBZ176"/>
      <c r="HCA176"/>
      <c r="HCB176"/>
      <c r="HCC176"/>
      <c r="HCD176"/>
      <c r="HCE176"/>
      <c r="HCF176"/>
      <c r="HCG176"/>
      <c r="HCH176"/>
      <c r="HCI176"/>
      <c r="HCJ176"/>
      <c r="HCK176"/>
      <c r="HCL176"/>
      <c r="HCM176"/>
      <c r="HCN176"/>
      <c r="HCO176"/>
      <c r="HCP176"/>
      <c r="HCQ176"/>
      <c r="HCR176"/>
      <c r="HCS176"/>
      <c r="HCT176"/>
      <c r="HCU176"/>
      <c r="HCV176"/>
      <c r="HCW176"/>
      <c r="HCX176"/>
      <c r="HCY176"/>
      <c r="HCZ176"/>
      <c r="HDA176"/>
      <c r="HDB176"/>
      <c r="HDC176"/>
      <c r="HDD176"/>
      <c r="HDE176"/>
      <c r="HDF176"/>
      <c r="HDG176"/>
      <c r="HDH176"/>
      <c r="HDI176"/>
      <c r="HDJ176"/>
      <c r="HDK176"/>
      <c r="HDL176"/>
      <c r="HDM176"/>
      <c r="HDN176"/>
      <c r="HDO176"/>
      <c r="HDP176"/>
      <c r="HDQ176"/>
      <c r="HDR176"/>
      <c r="HDS176"/>
      <c r="HDT176"/>
      <c r="HDU176"/>
      <c r="HDV176"/>
      <c r="HDW176"/>
      <c r="HDX176"/>
      <c r="HDY176"/>
      <c r="HDZ176"/>
      <c r="HEA176"/>
      <c r="HEB176"/>
      <c r="HEC176"/>
      <c r="HED176"/>
      <c r="HEE176"/>
      <c r="HEF176"/>
      <c r="HEG176"/>
      <c r="HEH176"/>
      <c r="HEI176"/>
      <c r="HEJ176"/>
      <c r="HEK176"/>
      <c r="HEL176"/>
      <c r="HEM176"/>
      <c r="HEN176"/>
      <c r="HEO176"/>
      <c r="HEP176"/>
      <c r="HEQ176"/>
      <c r="HER176"/>
      <c r="HES176"/>
      <c r="HET176"/>
      <c r="HEU176"/>
      <c r="HEV176"/>
      <c r="HEW176"/>
      <c r="HEX176"/>
      <c r="HEY176"/>
      <c r="HEZ176"/>
      <c r="HFA176"/>
      <c r="HFB176"/>
      <c r="HFC176"/>
      <c r="HFD176"/>
      <c r="HFE176"/>
      <c r="HFF176"/>
      <c r="HFG176"/>
      <c r="HFH176"/>
      <c r="HFI176"/>
      <c r="HFJ176"/>
      <c r="HFK176"/>
      <c r="HFL176"/>
      <c r="HFM176"/>
      <c r="HFN176"/>
      <c r="HFO176"/>
      <c r="HFP176"/>
      <c r="HFQ176"/>
      <c r="HFR176"/>
      <c r="HFS176"/>
      <c r="HFT176"/>
      <c r="HFU176"/>
      <c r="HFV176"/>
      <c r="HFW176"/>
      <c r="HFX176"/>
      <c r="HFY176"/>
      <c r="HFZ176"/>
      <c r="HGA176"/>
      <c r="HGB176"/>
      <c r="HGC176"/>
      <c r="HGD176"/>
      <c r="HGE176"/>
      <c r="HGF176"/>
      <c r="HGG176"/>
      <c r="HGH176"/>
      <c r="HGI176"/>
      <c r="HGJ176"/>
      <c r="HGK176"/>
      <c r="HGL176"/>
      <c r="HGM176"/>
      <c r="HGN176"/>
      <c r="HGO176"/>
      <c r="HGP176"/>
      <c r="HGQ176"/>
      <c r="HGR176"/>
      <c r="HGS176"/>
      <c r="HGT176"/>
      <c r="HGU176"/>
      <c r="HGV176"/>
      <c r="HGW176"/>
      <c r="HGX176"/>
      <c r="HGY176"/>
      <c r="HGZ176"/>
      <c r="HHA176"/>
      <c r="HHB176"/>
      <c r="HHC176"/>
      <c r="HHD176"/>
      <c r="HHE176"/>
      <c r="HHF176"/>
      <c r="HHG176"/>
      <c r="HHH176"/>
      <c r="HHI176"/>
      <c r="HHJ176"/>
      <c r="HHK176"/>
      <c r="HHL176"/>
      <c r="HHM176"/>
      <c r="HHN176"/>
      <c r="HHO176"/>
      <c r="HHP176"/>
      <c r="HHQ176"/>
      <c r="HHR176"/>
      <c r="HHS176"/>
      <c r="HHT176"/>
      <c r="HHU176"/>
      <c r="HHV176"/>
      <c r="HHW176"/>
      <c r="HHX176"/>
      <c r="HHY176"/>
      <c r="HHZ176"/>
      <c r="HIA176"/>
      <c r="HIB176"/>
      <c r="HIC176"/>
      <c r="HID176"/>
      <c r="HIE176"/>
      <c r="HIF176"/>
      <c r="HIG176"/>
      <c r="HIH176"/>
      <c r="HII176"/>
      <c r="HIJ176"/>
      <c r="HIK176"/>
      <c r="HIL176"/>
      <c r="HIM176"/>
      <c r="HIN176"/>
      <c r="HIO176"/>
      <c r="HIP176"/>
      <c r="HIQ176"/>
      <c r="HIR176"/>
      <c r="HIS176"/>
      <c r="HIT176"/>
      <c r="HIU176"/>
      <c r="HIV176"/>
      <c r="HIW176"/>
      <c r="HIX176"/>
      <c r="HIY176"/>
      <c r="HIZ176"/>
      <c r="HJA176"/>
      <c r="HJB176"/>
      <c r="HJC176"/>
      <c r="HJD176"/>
      <c r="HJE176"/>
      <c r="HJF176"/>
      <c r="HJG176"/>
      <c r="HJH176"/>
      <c r="HJI176"/>
      <c r="HJJ176"/>
      <c r="HJK176"/>
      <c r="HJL176"/>
      <c r="HJM176"/>
      <c r="HJN176"/>
      <c r="HJO176"/>
      <c r="HJP176"/>
      <c r="HJQ176"/>
      <c r="HJR176"/>
      <c r="HJS176"/>
      <c r="HJT176"/>
      <c r="HJU176"/>
      <c r="HJV176"/>
      <c r="HJW176"/>
      <c r="HJX176"/>
      <c r="HJY176"/>
      <c r="HJZ176"/>
      <c r="HKA176"/>
      <c r="HKB176"/>
      <c r="HKC176"/>
      <c r="HKD176"/>
      <c r="HKE176"/>
      <c r="HKF176"/>
      <c r="HKG176"/>
      <c r="HKH176"/>
      <c r="HKI176"/>
      <c r="HKJ176"/>
      <c r="HKK176"/>
      <c r="HKL176"/>
      <c r="HKM176"/>
      <c r="HKN176"/>
      <c r="HKO176"/>
      <c r="HKP176"/>
      <c r="HKQ176"/>
      <c r="HKR176"/>
      <c r="HKS176"/>
      <c r="HKT176"/>
      <c r="HKU176"/>
      <c r="HKV176"/>
      <c r="HKW176"/>
      <c r="HKX176"/>
      <c r="HKY176"/>
      <c r="HKZ176"/>
      <c r="HLA176"/>
      <c r="HLB176"/>
      <c r="HLC176"/>
      <c r="HLD176"/>
      <c r="HLE176"/>
      <c r="HLF176"/>
      <c r="HLG176"/>
      <c r="HLH176"/>
      <c r="HLI176"/>
      <c r="HLJ176"/>
      <c r="HLK176"/>
      <c r="HLL176"/>
      <c r="HLM176"/>
      <c r="HLN176"/>
      <c r="HLO176"/>
      <c r="HLP176"/>
      <c r="HLQ176"/>
      <c r="HLR176"/>
      <c r="HLS176"/>
      <c r="HLT176"/>
      <c r="HLU176"/>
      <c r="HLV176"/>
      <c r="HLW176"/>
      <c r="HLX176"/>
      <c r="HLY176"/>
      <c r="HLZ176"/>
      <c r="HMA176"/>
      <c r="HMB176"/>
      <c r="HMC176"/>
      <c r="HMD176"/>
      <c r="HME176"/>
      <c r="HMF176"/>
      <c r="HMG176"/>
      <c r="HMH176"/>
      <c r="HMI176"/>
      <c r="HMJ176"/>
      <c r="HMK176"/>
      <c r="HML176"/>
      <c r="HMM176"/>
      <c r="HMN176"/>
      <c r="HMO176"/>
      <c r="HMP176"/>
      <c r="HMQ176"/>
      <c r="HMR176"/>
      <c r="HMS176"/>
      <c r="HMT176"/>
      <c r="HMU176"/>
      <c r="HMV176"/>
      <c r="HMW176"/>
      <c r="HMX176"/>
      <c r="HMY176"/>
      <c r="HMZ176"/>
      <c r="HNA176"/>
      <c r="HNB176"/>
      <c r="HNC176"/>
      <c r="HND176"/>
      <c r="HNE176"/>
      <c r="HNF176"/>
      <c r="HNG176"/>
      <c r="HNH176"/>
      <c r="HNI176"/>
      <c r="HNJ176"/>
      <c r="HNK176"/>
      <c r="HNL176"/>
      <c r="HNM176"/>
      <c r="HNN176"/>
      <c r="HNO176"/>
      <c r="HNP176"/>
      <c r="HNQ176"/>
      <c r="HNR176"/>
      <c r="HNS176"/>
      <c r="HNT176"/>
      <c r="HNU176"/>
      <c r="HNV176"/>
      <c r="HNW176"/>
      <c r="HNX176"/>
      <c r="HNY176"/>
      <c r="HNZ176"/>
      <c r="HOA176"/>
      <c r="HOB176"/>
      <c r="HOC176"/>
      <c r="HOD176"/>
      <c r="HOE176"/>
      <c r="HOF176"/>
      <c r="HOG176"/>
      <c r="HOH176"/>
      <c r="HOI176"/>
      <c r="HOJ176"/>
      <c r="HOK176"/>
      <c r="HOL176"/>
      <c r="HOM176"/>
      <c r="HON176"/>
      <c r="HOO176"/>
      <c r="HOP176"/>
      <c r="HOQ176"/>
      <c r="HOR176"/>
      <c r="HOS176"/>
      <c r="HOT176"/>
      <c r="HOU176"/>
      <c r="HOV176"/>
      <c r="HOW176"/>
      <c r="HOX176"/>
      <c r="HOY176"/>
      <c r="HOZ176"/>
      <c r="HPA176"/>
      <c r="HPB176"/>
      <c r="HPC176"/>
      <c r="HPD176"/>
      <c r="HPE176"/>
      <c r="HPF176"/>
      <c r="HPG176"/>
      <c r="HPH176"/>
      <c r="HPI176"/>
      <c r="HPJ176"/>
      <c r="HPK176"/>
      <c r="HPL176"/>
      <c r="HPM176"/>
      <c r="HPN176"/>
      <c r="HPO176"/>
      <c r="HPP176"/>
      <c r="HPQ176"/>
      <c r="HPR176"/>
      <c r="HPS176"/>
      <c r="HPT176"/>
      <c r="HPU176"/>
      <c r="HPV176"/>
      <c r="HPW176"/>
      <c r="HPX176"/>
      <c r="HPY176"/>
      <c r="HPZ176"/>
      <c r="HQA176"/>
      <c r="HQB176"/>
      <c r="HQC176"/>
      <c r="HQD176"/>
      <c r="HQE176"/>
      <c r="HQF176"/>
      <c r="HQG176"/>
      <c r="HQH176"/>
      <c r="HQI176"/>
      <c r="HQJ176"/>
      <c r="HQK176"/>
      <c r="HQL176"/>
      <c r="HQM176"/>
      <c r="HQN176"/>
      <c r="HQO176"/>
      <c r="HQP176"/>
      <c r="HQQ176"/>
      <c r="HQR176"/>
      <c r="HQS176"/>
      <c r="HQT176"/>
      <c r="HQU176"/>
      <c r="HQV176"/>
      <c r="HQW176"/>
      <c r="HQX176"/>
      <c r="HQY176"/>
      <c r="HQZ176"/>
      <c r="HRA176"/>
      <c r="HRB176"/>
      <c r="HRC176"/>
      <c r="HRD176"/>
      <c r="HRE176"/>
      <c r="HRF176"/>
      <c r="HRG176"/>
      <c r="HRH176"/>
      <c r="HRI176"/>
      <c r="HRJ176"/>
      <c r="HRK176"/>
      <c r="HRL176"/>
      <c r="HRM176"/>
      <c r="HRN176"/>
      <c r="HRO176"/>
      <c r="HRP176"/>
      <c r="HRQ176"/>
      <c r="HRR176"/>
      <c r="HRS176"/>
      <c r="HRT176"/>
      <c r="HRU176"/>
      <c r="HRV176"/>
      <c r="HRW176"/>
      <c r="HRX176"/>
      <c r="HRY176"/>
      <c r="HRZ176"/>
      <c r="HSA176"/>
      <c r="HSB176"/>
      <c r="HSC176"/>
      <c r="HSD176"/>
      <c r="HSE176"/>
      <c r="HSF176"/>
      <c r="HSG176"/>
      <c r="HSH176"/>
      <c r="HSI176"/>
      <c r="HSJ176"/>
      <c r="HSK176"/>
      <c r="HSL176"/>
      <c r="HSM176"/>
      <c r="HSN176"/>
      <c r="HSO176"/>
      <c r="HSP176"/>
      <c r="HSQ176"/>
      <c r="HSR176"/>
      <c r="HSS176"/>
      <c r="HST176"/>
      <c r="HSU176"/>
      <c r="HSV176"/>
      <c r="HSW176"/>
      <c r="HSX176"/>
      <c r="HSY176"/>
      <c r="HSZ176"/>
      <c r="HTA176"/>
      <c r="HTB176"/>
      <c r="HTC176"/>
      <c r="HTD176"/>
      <c r="HTE176"/>
      <c r="HTF176"/>
      <c r="HTG176"/>
      <c r="HTH176"/>
      <c r="HTI176"/>
      <c r="HTJ176"/>
      <c r="HTK176"/>
      <c r="HTL176"/>
      <c r="HTM176"/>
      <c r="HTN176"/>
      <c r="HTO176"/>
      <c r="HTP176"/>
      <c r="HTQ176"/>
      <c r="HTR176"/>
      <c r="HTS176"/>
      <c r="HTT176"/>
      <c r="HTU176"/>
      <c r="HTV176"/>
      <c r="HTW176"/>
      <c r="HTX176"/>
      <c r="HTY176"/>
      <c r="HTZ176"/>
      <c r="HUA176"/>
      <c r="HUB176"/>
      <c r="HUC176"/>
      <c r="HUD176"/>
      <c r="HUE176"/>
      <c r="HUF176"/>
      <c r="HUG176"/>
      <c r="HUH176"/>
      <c r="HUI176"/>
      <c r="HUJ176"/>
      <c r="HUK176"/>
      <c r="HUL176"/>
      <c r="HUM176"/>
      <c r="HUN176"/>
      <c r="HUO176"/>
      <c r="HUP176"/>
      <c r="HUQ176"/>
      <c r="HUR176"/>
      <c r="HUS176"/>
      <c r="HUT176"/>
      <c r="HUU176"/>
      <c r="HUV176"/>
      <c r="HUW176"/>
      <c r="HUX176"/>
      <c r="HUY176"/>
      <c r="HUZ176"/>
      <c r="HVA176"/>
      <c r="HVB176"/>
      <c r="HVC176"/>
      <c r="HVD176"/>
      <c r="HVE176"/>
      <c r="HVF176"/>
      <c r="HVG176"/>
      <c r="HVH176"/>
      <c r="HVI176"/>
      <c r="HVJ176"/>
      <c r="HVK176"/>
      <c r="HVL176"/>
      <c r="HVM176"/>
      <c r="HVN176"/>
      <c r="HVO176"/>
      <c r="HVP176"/>
      <c r="HVQ176"/>
      <c r="HVR176"/>
      <c r="HVS176"/>
      <c r="HVT176"/>
      <c r="HVU176"/>
      <c r="HVV176"/>
      <c r="HVW176"/>
      <c r="HVX176"/>
      <c r="HVY176"/>
      <c r="HVZ176"/>
      <c r="HWA176"/>
      <c r="HWB176"/>
      <c r="HWC176"/>
      <c r="HWD176"/>
      <c r="HWE176"/>
      <c r="HWF176"/>
      <c r="HWG176"/>
      <c r="HWH176"/>
      <c r="HWI176"/>
      <c r="HWJ176"/>
      <c r="HWK176"/>
      <c r="HWL176"/>
      <c r="HWM176"/>
      <c r="HWN176"/>
      <c r="HWO176"/>
      <c r="HWP176"/>
      <c r="HWQ176"/>
      <c r="HWR176"/>
      <c r="HWS176"/>
      <c r="HWT176"/>
      <c r="HWU176"/>
      <c r="HWV176"/>
      <c r="HWW176"/>
      <c r="HWX176"/>
      <c r="HWY176"/>
      <c r="HWZ176"/>
      <c r="HXA176"/>
      <c r="HXB176"/>
      <c r="HXC176"/>
      <c r="HXD176"/>
      <c r="HXE176"/>
      <c r="HXF176"/>
      <c r="HXG176"/>
      <c r="HXH176"/>
      <c r="HXI176"/>
      <c r="HXJ176"/>
      <c r="HXK176"/>
      <c r="HXL176"/>
      <c r="HXM176"/>
      <c r="HXN176"/>
      <c r="HXO176"/>
      <c r="HXP176"/>
      <c r="HXQ176"/>
      <c r="HXR176"/>
      <c r="HXS176"/>
      <c r="HXT176"/>
      <c r="HXU176"/>
      <c r="HXV176"/>
      <c r="HXW176"/>
      <c r="HXX176"/>
      <c r="HXY176"/>
      <c r="HXZ176"/>
      <c r="HYA176"/>
      <c r="HYB176"/>
      <c r="HYC176"/>
      <c r="HYD176"/>
      <c r="HYE176"/>
      <c r="HYF176"/>
      <c r="HYG176"/>
      <c r="HYH176"/>
      <c r="HYI176"/>
      <c r="HYJ176"/>
      <c r="HYK176"/>
      <c r="HYL176"/>
      <c r="HYM176"/>
      <c r="HYN176"/>
      <c r="HYO176"/>
      <c r="HYP176"/>
      <c r="HYQ176"/>
      <c r="HYR176"/>
      <c r="HYS176"/>
      <c r="HYT176"/>
      <c r="HYU176"/>
      <c r="HYV176"/>
      <c r="HYW176"/>
      <c r="HYX176"/>
      <c r="HYY176"/>
      <c r="HYZ176"/>
      <c r="HZA176"/>
      <c r="HZB176"/>
      <c r="HZC176"/>
      <c r="HZD176"/>
      <c r="HZE176"/>
      <c r="HZF176"/>
      <c r="HZG176"/>
      <c r="HZH176"/>
      <c r="HZI176"/>
      <c r="HZJ176"/>
      <c r="HZK176"/>
      <c r="HZL176"/>
      <c r="HZM176"/>
      <c r="HZN176"/>
      <c r="HZO176"/>
      <c r="HZP176"/>
      <c r="HZQ176"/>
      <c r="HZR176"/>
      <c r="HZS176"/>
      <c r="HZT176"/>
      <c r="HZU176"/>
      <c r="HZV176"/>
      <c r="HZW176"/>
      <c r="HZX176"/>
      <c r="HZY176"/>
      <c r="HZZ176"/>
      <c r="IAA176"/>
      <c r="IAB176"/>
      <c r="IAC176"/>
      <c r="IAD176"/>
      <c r="IAE176"/>
      <c r="IAF176"/>
      <c r="IAG176"/>
      <c r="IAH176"/>
      <c r="IAI176"/>
      <c r="IAJ176"/>
      <c r="IAK176"/>
      <c r="IAL176"/>
      <c r="IAM176"/>
      <c r="IAN176"/>
      <c r="IAO176"/>
      <c r="IAP176"/>
      <c r="IAQ176"/>
      <c r="IAR176"/>
      <c r="IAS176"/>
      <c r="IAT176"/>
      <c r="IAU176"/>
      <c r="IAV176"/>
      <c r="IAW176"/>
      <c r="IAX176"/>
      <c r="IAY176"/>
      <c r="IAZ176"/>
      <c r="IBA176"/>
      <c r="IBB176"/>
      <c r="IBC176"/>
      <c r="IBD176"/>
      <c r="IBE176"/>
      <c r="IBF176"/>
      <c r="IBG176"/>
      <c r="IBH176"/>
      <c r="IBI176"/>
      <c r="IBJ176"/>
      <c r="IBK176"/>
      <c r="IBL176"/>
      <c r="IBM176"/>
      <c r="IBN176"/>
      <c r="IBO176"/>
      <c r="IBP176"/>
      <c r="IBQ176"/>
      <c r="IBR176"/>
      <c r="IBS176"/>
      <c r="IBT176"/>
      <c r="IBU176"/>
      <c r="IBV176"/>
      <c r="IBW176"/>
      <c r="IBX176"/>
      <c r="IBY176"/>
      <c r="IBZ176"/>
      <c r="ICA176"/>
      <c r="ICB176"/>
      <c r="ICC176"/>
      <c r="ICD176"/>
      <c r="ICE176"/>
      <c r="ICF176"/>
      <c r="ICG176"/>
      <c r="ICH176"/>
      <c r="ICI176"/>
      <c r="ICJ176"/>
      <c r="ICK176"/>
      <c r="ICL176"/>
      <c r="ICM176"/>
      <c r="ICN176"/>
      <c r="ICO176"/>
      <c r="ICP176"/>
      <c r="ICQ176"/>
      <c r="ICR176"/>
      <c r="ICS176"/>
      <c r="ICT176"/>
      <c r="ICU176"/>
      <c r="ICV176"/>
      <c r="ICW176"/>
      <c r="ICX176"/>
      <c r="ICY176"/>
      <c r="ICZ176"/>
      <c r="IDA176"/>
      <c r="IDB176"/>
      <c r="IDC176"/>
      <c r="IDD176"/>
      <c r="IDE176"/>
      <c r="IDF176"/>
      <c r="IDG176"/>
      <c r="IDH176"/>
      <c r="IDI176"/>
      <c r="IDJ176"/>
      <c r="IDK176"/>
      <c r="IDL176"/>
      <c r="IDM176"/>
      <c r="IDN176"/>
      <c r="IDO176"/>
      <c r="IDP176"/>
      <c r="IDQ176"/>
      <c r="IDR176"/>
      <c r="IDS176"/>
      <c r="IDT176"/>
      <c r="IDU176"/>
      <c r="IDV176"/>
      <c r="IDW176"/>
      <c r="IDX176"/>
      <c r="IDY176"/>
      <c r="IDZ176"/>
      <c r="IEA176"/>
      <c r="IEB176"/>
      <c r="IEC176"/>
      <c r="IED176"/>
      <c r="IEE176"/>
      <c r="IEF176"/>
      <c r="IEG176"/>
      <c r="IEH176"/>
      <c r="IEI176"/>
      <c r="IEJ176"/>
      <c r="IEK176"/>
      <c r="IEL176"/>
      <c r="IEM176"/>
      <c r="IEN176"/>
      <c r="IEO176"/>
      <c r="IEP176"/>
      <c r="IEQ176"/>
      <c r="IER176"/>
      <c r="IES176"/>
      <c r="IET176"/>
      <c r="IEU176"/>
      <c r="IEV176"/>
      <c r="IEW176"/>
      <c r="IEX176"/>
      <c r="IEY176"/>
      <c r="IEZ176"/>
      <c r="IFA176"/>
      <c r="IFB176"/>
      <c r="IFC176"/>
      <c r="IFD176"/>
      <c r="IFE176"/>
      <c r="IFF176"/>
      <c r="IFG176"/>
      <c r="IFH176"/>
      <c r="IFI176"/>
      <c r="IFJ176"/>
      <c r="IFK176"/>
      <c r="IFL176"/>
      <c r="IFM176"/>
      <c r="IFN176"/>
      <c r="IFO176"/>
      <c r="IFP176"/>
      <c r="IFQ176"/>
      <c r="IFR176"/>
      <c r="IFS176"/>
      <c r="IFT176"/>
      <c r="IFU176"/>
      <c r="IFV176"/>
      <c r="IFW176"/>
      <c r="IFX176"/>
      <c r="IFY176"/>
      <c r="IFZ176"/>
      <c r="IGA176"/>
      <c r="IGB176"/>
      <c r="IGC176"/>
      <c r="IGD176"/>
      <c r="IGE176"/>
      <c r="IGF176"/>
      <c r="IGG176"/>
      <c r="IGH176"/>
      <c r="IGI176"/>
      <c r="IGJ176"/>
      <c r="IGK176"/>
      <c r="IGL176"/>
      <c r="IGM176"/>
      <c r="IGN176"/>
      <c r="IGO176"/>
      <c r="IGP176"/>
      <c r="IGQ176"/>
      <c r="IGR176"/>
      <c r="IGS176"/>
      <c r="IGT176"/>
      <c r="IGU176"/>
      <c r="IGV176"/>
      <c r="IGW176"/>
      <c r="IGX176"/>
      <c r="IGY176"/>
      <c r="IGZ176"/>
      <c r="IHA176"/>
      <c r="IHB176"/>
      <c r="IHC176"/>
      <c r="IHD176"/>
      <c r="IHE176"/>
      <c r="IHF176"/>
      <c r="IHG176"/>
      <c r="IHH176"/>
      <c r="IHI176"/>
      <c r="IHJ176"/>
      <c r="IHK176"/>
      <c r="IHL176"/>
      <c r="IHM176"/>
      <c r="IHN176"/>
      <c r="IHO176"/>
      <c r="IHP176"/>
      <c r="IHQ176"/>
      <c r="IHR176"/>
      <c r="IHS176"/>
      <c r="IHT176"/>
      <c r="IHU176"/>
      <c r="IHV176"/>
      <c r="IHW176"/>
      <c r="IHX176"/>
      <c r="IHY176"/>
      <c r="IHZ176"/>
      <c r="IIA176"/>
      <c r="IIB176"/>
      <c r="IIC176"/>
      <c r="IID176"/>
      <c r="IIE176"/>
      <c r="IIF176"/>
      <c r="IIG176"/>
      <c r="IIH176"/>
      <c r="III176"/>
      <c r="IIJ176"/>
      <c r="IIK176"/>
      <c r="IIL176"/>
      <c r="IIM176"/>
      <c r="IIN176"/>
      <c r="IIO176"/>
      <c r="IIP176"/>
      <c r="IIQ176"/>
      <c r="IIR176"/>
      <c r="IIS176"/>
      <c r="IIT176"/>
      <c r="IIU176"/>
      <c r="IIV176"/>
      <c r="IIW176"/>
      <c r="IIX176"/>
      <c r="IIY176"/>
      <c r="IIZ176"/>
      <c r="IJA176"/>
      <c r="IJB176"/>
      <c r="IJC176"/>
      <c r="IJD176"/>
      <c r="IJE176"/>
      <c r="IJF176"/>
      <c r="IJG176"/>
      <c r="IJH176"/>
      <c r="IJI176"/>
      <c r="IJJ176"/>
      <c r="IJK176"/>
      <c r="IJL176"/>
      <c r="IJM176"/>
      <c r="IJN176"/>
      <c r="IJO176"/>
      <c r="IJP176"/>
      <c r="IJQ176"/>
      <c r="IJR176"/>
      <c r="IJS176"/>
      <c r="IJT176"/>
      <c r="IJU176"/>
      <c r="IJV176"/>
      <c r="IJW176"/>
      <c r="IJX176"/>
      <c r="IJY176"/>
      <c r="IJZ176"/>
      <c r="IKA176"/>
      <c r="IKB176"/>
      <c r="IKC176"/>
      <c r="IKD176"/>
      <c r="IKE176"/>
      <c r="IKF176"/>
      <c r="IKG176"/>
      <c r="IKH176"/>
      <c r="IKI176"/>
      <c r="IKJ176"/>
      <c r="IKK176"/>
      <c r="IKL176"/>
      <c r="IKM176"/>
      <c r="IKN176"/>
      <c r="IKO176"/>
      <c r="IKP176"/>
      <c r="IKQ176"/>
      <c r="IKR176"/>
      <c r="IKS176"/>
      <c r="IKT176"/>
      <c r="IKU176"/>
      <c r="IKV176"/>
      <c r="IKW176"/>
      <c r="IKX176"/>
      <c r="IKY176"/>
      <c r="IKZ176"/>
      <c r="ILA176"/>
      <c r="ILB176"/>
      <c r="ILC176"/>
      <c r="ILD176"/>
      <c r="ILE176"/>
      <c r="ILF176"/>
      <c r="ILG176"/>
      <c r="ILH176"/>
      <c r="ILI176"/>
      <c r="ILJ176"/>
      <c r="ILK176"/>
      <c r="ILL176"/>
      <c r="ILM176"/>
      <c r="ILN176"/>
      <c r="ILO176"/>
      <c r="ILP176"/>
      <c r="ILQ176"/>
      <c r="ILR176"/>
      <c r="ILS176"/>
      <c r="ILT176"/>
      <c r="ILU176"/>
      <c r="ILV176"/>
      <c r="ILW176"/>
      <c r="ILX176"/>
      <c r="ILY176"/>
      <c r="ILZ176"/>
      <c r="IMA176"/>
      <c r="IMB176"/>
      <c r="IMC176"/>
      <c r="IMD176"/>
      <c r="IME176"/>
      <c r="IMF176"/>
      <c r="IMG176"/>
      <c r="IMH176"/>
      <c r="IMI176"/>
      <c r="IMJ176"/>
      <c r="IMK176"/>
      <c r="IML176"/>
      <c r="IMM176"/>
      <c r="IMN176"/>
      <c r="IMO176"/>
      <c r="IMP176"/>
      <c r="IMQ176"/>
      <c r="IMR176"/>
      <c r="IMS176"/>
      <c r="IMT176"/>
      <c r="IMU176"/>
      <c r="IMV176"/>
      <c r="IMW176"/>
      <c r="IMX176"/>
      <c r="IMY176"/>
      <c r="IMZ176"/>
      <c r="INA176"/>
      <c r="INB176"/>
      <c r="INC176"/>
      <c r="IND176"/>
      <c r="INE176"/>
      <c r="INF176"/>
      <c r="ING176"/>
      <c r="INH176"/>
      <c r="INI176"/>
      <c r="INJ176"/>
      <c r="INK176"/>
      <c r="INL176"/>
      <c r="INM176"/>
      <c r="INN176"/>
      <c r="INO176"/>
      <c r="INP176"/>
      <c r="INQ176"/>
      <c r="INR176"/>
      <c r="INS176"/>
      <c r="INT176"/>
      <c r="INU176"/>
      <c r="INV176"/>
      <c r="INW176"/>
      <c r="INX176"/>
      <c r="INY176"/>
      <c r="INZ176"/>
      <c r="IOA176"/>
      <c r="IOB176"/>
      <c r="IOC176"/>
      <c r="IOD176"/>
      <c r="IOE176"/>
      <c r="IOF176"/>
      <c r="IOG176"/>
      <c r="IOH176"/>
      <c r="IOI176"/>
      <c r="IOJ176"/>
      <c r="IOK176"/>
      <c r="IOL176"/>
      <c r="IOM176"/>
      <c r="ION176"/>
      <c r="IOO176"/>
      <c r="IOP176"/>
      <c r="IOQ176"/>
      <c r="IOR176"/>
      <c r="IOS176"/>
      <c r="IOT176"/>
      <c r="IOU176"/>
      <c r="IOV176"/>
      <c r="IOW176"/>
      <c r="IOX176"/>
      <c r="IOY176"/>
      <c r="IOZ176"/>
      <c r="IPA176"/>
      <c r="IPB176"/>
      <c r="IPC176"/>
      <c r="IPD176"/>
      <c r="IPE176"/>
      <c r="IPF176"/>
      <c r="IPG176"/>
      <c r="IPH176"/>
      <c r="IPI176"/>
      <c r="IPJ176"/>
      <c r="IPK176"/>
      <c r="IPL176"/>
      <c r="IPM176"/>
      <c r="IPN176"/>
      <c r="IPO176"/>
      <c r="IPP176"/>
      <c r="IPQ176"/>
      <c r="IPR176"/>
      <c r="IPS176"/>
      <c r="IPT176"/>
      <c r="IPU176"/>
      <c r="IPV176"/>
      <c r="IPW176"/>
      <c r="IPX176"/>
      <c r="IPY176"/>
      <c r="IPZ176"/>
      <c r="IQA176"/>
      <c r="IQB176"/>
      <c r="IQC176"/>
      <c r="IQD176"/>
      <c r="IQE176"/>
      <c r="IQF176"/>
      <c r="IQG176"/>
      <c r="IQH176"/>
      <c r="IQI176"/>
      <c r="IQJ176"/>
      <c r="IQK176"/>
      <c r="IQL176"/>
      <c r="IQM176"/>
      <c r="IQN176"/>
      <c r="IQO176"/>
      <c r="IQP176"/>
      <c r="IQQ176"/>
      <c r="IQR176"/>
      <c r="IQS176"/>
      <c r="IQT176"/>
      <c r="IQU176"/>
      <c r="IQV176"/>
      <c r="IQW176"/>
      <c r="IQX176"/>
      <c r="IQY176"/>
      <c r="IQZ176"/>
      <c r="IRA176"/>
      <c r="IRB176"/>
      <c r="IRC176"/>
      <c r="IRD176"/>
      <c r="IRE176"/>
      <c r="IRF176"/>
      <c r="IRG176"/>
      <c r="IRH176"/>
      <c r="IRI176"/>
      <c r="IRJ176"/>
      <c r="IRK176"/>
      <c r="IRL176"/>
      <c r="IRM176"/>
      <c r="IRN176"/>
      <c r="IRO176"/>
      <c r="IRP176"/>
      <c r="IRQ176"/>
      <c r="IRR176"/>
      <c r="IRS176"/>
      <c r="IRT176"/>
      <c r="IRU176"/>
      <c r="IRV176"/>
      <c r="IRW176"/>
      <c r="IRX176"/>
      <c r="IRY176"/>
      <c r="IRZ176"/>
      <c r="ISA176"/>
      <c r="ISB176"/>
      <c r="ISC176"/>
      <c r="ISD176"/>
      <c r="ISE176"/>
      <c r="ISF176"/>
      <c r="ISG176"/>
      <c r="ISH176"/>
      <c r="ISI176"/>
      <c r="ISJ176"/>
      <c r="ISK176"/>
      <c r="ISL176"/>
      <c r="ISM176"/>
      <c r="ISN176"/>
      <c r="ISO176"/>
      <c r="ISP176"/>
      <c r="ISQ176"/>
      <c r="ISR176"/>
      <c r="ISS176"/>
      <c r="IST176"/>
      <c r="ISU176"/>
      <c r="ISV176"/>
      <c r="ISW176"/>
      <c r="ISX176"/>
      <c r="ISY176"/>
      <c r="ISZ176"/>
      <c r="ITA176"/>
      <c r="ITB176"/>
      <c r="ITC176"/>
      <c r="ITD176"/>
      <c r="ITE176"/>
      <c r="ITF176"/>
      <c r="ITG176"/>
      <c r="ITH176"/>
      <c r="ITI176"/>
      <c r="ITJ176"/>
      <c r="ITK176"/>
      <c r="ITL176"/>
      <c r="ITM176"/>
      <c r="ITN176"/>
      <c r="ITO176"/>
      <c r="ITP176"/>
      <c r="ITQ176"/>
      <c r="ITR176"/>
      <c r="ITS176"/>
      <c r="ITT176"/>
      <c r="ITU176"/>
      <c r="ITV176"/>
      <c r="ITW176"/>
      <c r="ITX176"/>
      <c r="ITY176"/>
      <c r="ITZ176"/>
      <c r="IUA176"/>
      <c r="IUB176"/>
      <c r="IUC176"/>
      <c r="IUD176"/>
      <c r="IUE176"/>
      <c r="IUF176"/>
      <c r="IUG176"/>
      <c r="IUH176"/>
      <c r="IUI176"/>
      <c r="IUJ176"/>
      <c r="IUK176"/>
      <c r="IUL176"/>
      <c r="IUM176"/>
      <c r="IUN176"/>
      <c r="IUO176"/>
      <c r="IUP176"/>
      <c r="IUQ176"/>
      <c r="IUR176"/>
      <c r="IUS176"/>
      <c r="IUT176"/>
      <c r="IUU176"/>
      <c r="IUV176"/>
      <c r="IUW176"/>
      <c r="IUX176"/>
      <c r="IUY176"/>
      <c r="IUZ176"/>
      <c r="IVA176"/>
      <c r="IVB176"/>
      <c r="IVC176"/>
      <c r="IVD176"/>
      <c r="IVE176"/>
      <c r="IVF176"/>
      <c r="IVG176"/>
      <c r="IVH176"/>
      <c r="IVI176"/>
      <c r="IVJ176"/>
      <c r="IVK176"/>
      <c r="IVL176"/>
      <c r="IVM176"/>
      <c r="IVN176"/>
      <c r="IVO176"/>
      <c r="IVP176"/>
      <c r="IVQ176"/>
      <c r="IVR176"/>
      <c r="IVS176"/>
      <c r="IVT176"/>
      <c r="IVU176"/>
      <c r="IVV176"/>
      <c r="IVW176"/>
      <c r="IVX176"/>
      <c r="IVY176"/>
      <c r="IVZ176"/>
      <c r="IWA176"/>
      <c r="IWB176"/>
      <c r="IWC176"/>
      <c r="IWD176"/>
      <c r="IWE176"/>
      <c r="IWF176"/>
      <c r="IWG176"/>
      <c r="IWH176"/>
      <c r="IWI176"/>
      <c r="IWJ176"/>
      <c r="IWK176"/>
      <c r="IWL176"/>
      <c r="IWM176"/>
      <c r="IWN176"/>
      <c r="IWO176"/>
      <c r="IWP176"/>
      <c r="IWQ176"/>
      <c r="IWR176"/>
      <c r="IWS176"/>
      <c r="IWT176"/>
      <c r="IWU176"/>
      <c r="IWV176"/>
      <c r="IWW176"/>
      <c r="IWX176"/>
      <c r="IWY176"/>
      <c r="IWZ176"/>
      <c r="IXA176"/>
      <c r="IXB176"/>
      <c r="IXC176"/>
      <c r="IXD176"/>
      <c r="IXE176"/>
      <c r="IXF176"/>
      <c r="IXG176"/>
      <c r="IXH176"/>
      <c r="IXI176"/>
      <c r="IXJ176"/>
      <c r="IXK176"/>
      <c r="IXL176"/>
      <c r="IXM176"/>
      <c r="IXN176"/>
      <c r="IXO176"/>
      <c r="IXP176"/>
      <c r="IXQ176"/>
      <c r="IXR176"/>
      <c r="IXS176"/>
      <c r="IXT176"/>
      <c r="IXU176"/>
      <c r="IXV176"/>
      <c r="IXW176"/>
      <c r="IXX176"/>
      <c r="IXY176"/>
      <c r="IXZ176"/>
      <c r="IYA176"/>
      <c r="IYB176"/>
      <c r="IYC176"/>
      <c r="IYD176"/>
      <c r="IYE176"/>
      <c r="IYF176"/>
      <c r="IYG176"/>
      <c r="IYH176"/>
      <c r="IYI176"/>
      <c r="IYJ176"/>
      <c r="IYK176"/>
      <c r="IYL176"/>
      <c r="IYM176"/>
      <c r="IYN176"/>
      <c r="IYO176"/>
      <c r="IYP176"/>
      <c r="IYQ176"/>
      <c r="IYR176"/>
      <c r="IYS176"/>
      <c r="IYT176"/>
      <c r="IYU176"/>
      <c r="IYV176"/>
      <c r="IYW176"/>
      <c r="IYX176"/>
      <c r="IYY176"/>
      <c r="IYZ176"/>
      <c r="IZA176"/>
      <c r="IZB176"/>
      <c r="IZC176"/>
      <c r="IZD176"/>
      <c r="IZE176"/>
      <c r="IZF176"/>
      <c r="IZG176"/>
      <c r="IZH176"/>
      <c r="IZI176"/>
      <c r="IZJ176"/>
      <c r="IZK176"/>
      <c r="IZL176"/>
      <c r="IZM176"/>
      <c r="IZN176"/>
      <c r="IZO176"/>
      <c r="IZP176"/>
      <c r="IZQ176"/>
      <c r="IZR176"/>
      <c r="IZS176"/>
      <c r="IZT176"/>
      <c r="IZU176"/>
      <c r="IZV176"/>
      <c r="IZW176"/>
      <c r="IZX176"/>
      <c r="IZY176"/>
      <c r="IZZ176"/>
      <c r="JAA176"/>
      <c r="JAB176"/>
      <c r="JAC176"/>
      <c r="JAD176"/>
      <c r="JAE176"/>
      <c r="JAF176"/>
      <c r="JAG176"/>
      <c r="JAH176"/>
      <c r="JAI176"/>
      <c r="JAJ176"/>
      <c r="JAK176"/>
      <c r="JAL176"/>
      <c r="JAM176"/>
      <c r="JAN176"/>
      <c r="JAO176"/>
      <c r="JAP176"/>
      <c r="JAQ176"/>
      <c r="JAR176"/>
      <c r="JAS176"/>
      <c r="JAT176"/>
      <c r="JAU176"/>
      <c r="JAV176"/>
      <c r="JAW176"/>
      <c r="JAX176"/>
      <c r="JAY176"/>
      <c r="JAZ176"/>
      <c r="JBA176"/>
      <c r="JBB176"/>
      <c r="JBC176"/>
      <c r="JBD176"/>
      <c r="JBE176"/>
      <c r="JBF176"/>
      <c r="JBG176"/>
      <c r="JBH176"/>
      <c r="JBI176"/>
      <c r="JBJ176"/>
      <c r="JBK176"/>
      <c r="JBL176"/>
      <c r="JBM176"/>
      <c r="JBN176"/>
      <c r="JBO176"/>
      <c r="JBP176"/>
      <c r="JBQ176"/>
      <c r="JBR176"/>
      <c r="JBS176"/>
      <c r="JBT176"/>
      <c r="JBU176"/>
      <c r="JBV176"/>
      <c r="JBW176"/>
      <c r="JBX176"/>
      <c r="JBY176"/>
      <c r="JBZ176"/>
      <c r="JCA176"/>
      <c r="JCB176"/>
      <c r="JCC176"/>
      <c r="JCD176"/>
      <c r="JCE176"/>
      <c r="JCF176"/>
      <c r="JCG176"/>
      <c r="JCH176"/>
      <c r="JCI176"/>
      <c r="JCJ176"/>
      <c r="JCK176"/>
      <c r="JCL176"/>
      <c r="JCM176"/>
      <c r="JCN176"/>
      <c r="JCO176"/>
      <c r="JCP176"/>
      <c r="JCQ176"/>
      <c r="JCR176"/>
      <c r="JCS176"/>
      <c r="JCT176"/>
      <c r="JCU176"/>
      <c r="JCV176"/>
      <c r="JCW176"/>
      <c r="JCX176"/>
      <c r="JCY176"/>
      <c r="JCZ176"/>
      <c r="JDA176"/>
      <c r="JDB176"/>
      <c r="JDC176"/>
      <c r="JDD176"/>
      <c r="JDE176"/>
      <c r="JDF176"/>
      <c r="JDG176"/>
      <c r="JDH176"/>
      <c r="JDI176"/>
      <c r="JDJ176"/>
      <c r="JDK176"/>
      <c r="JDL176"/>
      <c r="JDM176"/>
      <c r="JDN176"/>
      <c r="JDO176"/>
      <c r="JDP176"/>
      <c r="JDQ176"/>
      <c r="JDR176"/>
      <c r="JDS176"/>
      <c r="JDT176"/>
      <c r="JDU176"/>
      <c r="JDV176"/>
      <c r="JDW176"/>
      <c r="JDX176"/>
      <c r="JDY176"/>
      <c r="JDZ176"/>
      <c r="JEA176"/>
      <c r="JEB176"/>
      <c r="JEC176"/>
      <c r="JED176"/>
      <c r="JEE176"/>
      <c r="JEF176"/>
      <c r="JEG176"/>
      <c r="JEH176"/>
      <c r="JEI176"/>
      <c r="JEJ176"/>
      <c r="JEK176"/>
      <c r="JEL176"/>
      <c r="JEM176"/>
      <c r="JEN176"/>
      <c r="JEO176"/>
      <c r="JEP176"/>
      <c r="JEQ176"/>
      <c r="JER176"/>
      <c r="JES176"/>
      <c r="JET176"/>
      <c r="JEU176"/>
      <c r="JEV176"/>
      <c r="JEW176"/>
      <c r="JEX176"/>
      <c r="JEY176"/>
      <c r="JEZ176"/>
      <c r="JFA176"/>
      <c r="JFB176"/>
      <c r="JFC176"/>
      <c r="JFD176"/>
      <c r="JFE176"/>
      <c r="JFF176"/>
      <c r="JFG176"/>
      <c r="JFH176"/>
      <c r="JFI176"/>
      <c r="JFJ176"/>
      <c r="JFK176"/>
      <c r="JFL176"/>
      <c r="JFM176"/>
      <c r="JFN176"/>
      <c r="JFO176"/>
      <c r="JFP176"/>
      <c r="JFQ176"/>
      <c r="JFR176"/>
      <c r="JFS176"/>
      <c r="JFT176"/>
      <c r="JFU176"/>
      <c r="JFV176"/>
      <c r="JFW176"/>
      <c r="JFX176"/>
      <c r="JFY176"/>
      <c r="JFZ176"/>
      <c r="JGA176"/>
      <c r="JGB176"/>
      <c r="JGC176"/>
      <c r="JGD176"/>
      <c r="JGE176"/>
      <c r="JGF176"/>
      <c r="JGG176"/>
      <c r="JGH176"/>
      <c r="JGI176"/>
      <c r="JGJ176"/>
      <c r="JGK176"/>
      <c r="JGL176"/>
      <c r="JGM176"/>
      <c r="JGN176"/>
      <c r="JGO176"/>
      <c r="JGP176"/>
      <c r="JGQ176"/>
      <c r="JGR176"/>
      <c r="JGS176"/>
      <c r="JGT176"/>
      <c r="JGU176"/>
      <c r="JGV176"/>
      <c r="JGW176"/>
      <c r="JGX176"/>
      <c r="JGY176"/>
      <c r="JGZ176"/>
      <c r="JHA176"/>
      <c r="JHB176"/>
      <c r="JHC176"/>
      <c r="JHD176"/>
      <c r="JHE176"/>
      <c r="JHF176"/>
      <c r="JHG176"/>
      <c r="JHH176"/>
      <c r="JHI176"/>
      <c r="JHJ176"/>
      <c r="JHK176"/>
      <c r="JHL176"/>
      <c r="JHM176"/>
      <c r="JHN176"/>
      <c r="JHO176"/>
      <c r="JHP176"/>
      <c r="JHQ176"/>
      <c r="JHR176"/>
      <c r="JHS176"/>
      <c r="JHT176"/>
      <c r="JHU176"/>
      <c r="JHV176"/>
      <c r="JHW176"/>
      <c r="JHX176"/>
      <c r="JHY176"/>
      <c r="JHZ176"/>
      <c r="JIA176"/>
      <c r="JIB176"/>
      <c r="JIC176"/>
      <c r="JID176"/>
      <c r="JIE176"/>
      <c r="JIF176"/>
      <c r="JIG176"/>
      <c r="JIH176"/>
      <c r="JII176"/>
      <c r="JIJ176"/>
      <c r="JIK176"/>
      <c r="JIL176"/>
      <c r="JIM176"/>
      <c r="JIN176"/>
      <c r="JIO176"/>
      <c r="JIP176"/>
      <c r="JIQ176"/>
      <c r="JIR176"/>
      <c r="JIS176"/>
      <c r="JIT176"/>
      <c r="JIU176"/>
      <c r="JIV176"/>
      <c r="JIW176"/>
      <c r="JIX176"/>
      <c r="JIY176"/>
      <c r="JIZ176"/>
      <c r="JJA176"/>
      <c r="JJB176"/>
      <c r="JJC176"/>
      <c r="JJD176"/>
      <c r="JJE176"/>
      <c r="JJF176"/>
      <c r="JJG176"/>
      <c r="JJH176"/>
      <c r="JJI176"/>
      <c r="JJJ176"/>
      <c r="JJK176"/>
      <c r="JJL176"/>
      <c r="JJM176"/>
      <c r="JJN176"/>
      <c r="JJO176"/>
      <c r="JJP176"/>
      <c r="JJQ176"/>
      <c r="JJR176"/>
      <c r="JJS176"/>
      <c r="JJT176"/>
      <c r="JJU176"/>
      <c r="JJV176"/>
      <c r="JJW176"/>
      <c r="JJX176"/>
      <c r="JJY176"/>
      <c r="JJZ176"/>
      <c r="JKA176"/>
      <c r="JKB176"/>
      <c r="JKC176"/>
      <c r="JKD176"/>
      <c r="JKE176"/>
      <c r="JKF176"/>
      <c r="JKG176"/>
      <c r="JKH176"/>
      <c r="JKI176"/>
      <c r="JKJ176"/>
      <c r="JKK176"/>
      <c r="JKL176"/>
      <c r="JKM176"/>
      <c r="JKN176"/>
      <c r="JKO176"/>
      <c r="JKP176"/>
      <c r="JKQ176"/>
      <c r="JKR176"/>
      <c r="JKS176"/>
      <c r="JKT176"/>
      <c r="JKU176"/>
      <c r="JKV176"/>
      <c r="JKW176"/>
      <c r="JKX176"/>
      <c r="JKY176"/>
      <c r="JKZ176"/>
      <c r="JLA176"/>
      <c r="JLB176"/>
      <c r="JLC176"/>
      <c r="JLD176"/>
      <c r="JLE176"/>
      <c r="JLF176"/>
      <c r="JLG176"/>
      <c r="JLH176"/>
      <c r="JLI176"/>
      <c r="JLJ176"/>
      <c r="JLK176"/>
      <c r="JLL176"/>
      <c r="JLM176"/>
      <c r="JLN176"/>
      <c r="JLO176"/>
      <c r="JLP176"/>
      <c r="JLQ176"/>
      <c r="JLR176"/>
      <c r="JLS176"/>
      <c r="JLT176"/>
      <c r="JLU176"/>
      <c r="JLV176"/>
      <c r="JLW176"/>
      <c r="JLX176"/>
      <c r="JLY176"/>
      <c r="JLZ176"/>
      <c r="JMA176"/>
      <c r="JMB176"/>
      <c r="JMC176"/>
      <c r="JMD176"/>
      <c r="JME176"/>
      <c r="JMF176"/>
      <c r="JMG176"/>
      <c r="JMH176"/>
      <c r="JMI176"/>
      <c r="JMJ176"/>
      <c r="JMK176"/>
      <c r="JML176"/>
      <c r="JMM176"/>
      <c r="JMN176"/>
      <c r="JMO176"/>
      <c r="JMP176"/>
      <c r="JMQ176"/>
      <c r="JMR176"/>
      <c r="JMS176"/>
      <c r="JMT176"/>
      <c r="JMU176"/>
      <c r="JMV176"/>
      <c r="JMW176"/>
      <c r="JMX176"/>
      <c r="JMY176"/>
      <c r="JMZ176"/>
      <c r="JNA176"/>
      <c r="JNB176"/>
      <c r="JNC176"/>
      <c r="JND176"/>
      <c r="JNE176"/>
      <c r="JNF176"/>
      <c r="JNG176"/>
      <c r="JNH176"/>
      <c r="JNI176"/>
      <c r="JNJ176"/>
      <c r="JNK176"/>
      <c r="JNL176"/>
      <c r="JNM176"/>
      <c r="JNN176"/>
      <c r="JNO176"/>
      <c r="JNP176"/>
      <c r="JNQ176"/>
      <c r="JNR176"/>
      <c r="JNS176"/>
      <c r="JNT176"/>
      <c r="JNU176"/>
      <c r="JNV176"/>
      <c r="JNW176"/>
      <c r="JNX176"/>
      <c r="JNY176"/>
      <c r="JNZ176"/>
      <c r="JOA176"/>
      <c r="JOB176"/>
      <c r="JOC176"/>
      <c r="JOD176"/>
      <c r="JOE176"/>
      <c r="JOF176"/>
      <c r="JOG176"/>
      <c r="JOH176"/>
      <c r="JOI176"/>
      <c r="JOJ176"/>
      <c r="JOK176"/>
      <c r="JOL176"/>
      <c r="JOM176"/>
      <c r="JON176"/>
      <c r="JOO176"/>
      <c r="JOP176"/>
      <c r="JOQ176"/>
      <c r="JOR176"/>
      <c r="JOS176"/>
      <c r="JOT176"/>
      <c r="JOU176"/>
      <c r="JOV176"/>
      <c r="JOW176"/>
      <c r="JOX176"/>
      <c r="JOY176"/>
      <c r="JOZ176"/>
      <c r="JPA176"/>
      <c r="JPB176"/>
      <c r="JPC176"/>
      <c r="JPD176"/>
      <c r="JPE176"/>
      <c r="JPF176"/>
      <c r="JPG176"/>
      <c r="JPH176"/>
      <c r="JPI176"/>
      <c r="JPJ176"/>
      <c r="JPK176"/>
      <c r="JPL176"/>
      <c r="JPM176"/>
      <c r="JPN176"/>
      <c r="JPO176"/>
      <c r="JPP176"/>
      <c r="JPQ176"/>
      <c r="JPR176"/>
      <c r="JPS176"/>
      <c r="JPT176"/>
      <c r="JPU176"/>
      <c r="JPV176"/>
      <c r="JPW176"/>
      <c r="JPX176"/>
      <c r="JPY176"/>
      <c r="JPZ176"/>
      <c r="JQA176"/>
      <c r="JQB176"/>
      <c r="JQC176"/>
      <c r="JQD176"/>
      <c r="JQE176"/>
      <c r="JQF176"/>
      <c r="JQG176"/>
      <c r="JQH176"/>
      <c r="JQI176"/>
      <c r="JQJ176"/>
      <c r="JQK176"/>
      <c r="JQL176"/>
      <c r="JQM176"/>
      <c r="JQN176"/>
      <c r="JQO176"/>
      <c r="JQP176"/>
      <c r="JQQ176"/>
      <c r="JQR176"/>
      <c r="JQS176"/>
      <c r="JQT176"/>
      <c r="JQU176"/>
      <c r="JQV176"/>
      <c r="JQW176"/>
      <c r="JQX176"/>
      <c r="JQY176"/>
      <c r="JQZ176"/>
      <c r="JRA176"/>
      <c r="JRB176"/>
      <c r="JRC176"/>
      <c r="JRD176"/>
      <c r="JRE176"/>
      <c r="JRF176"/>
      <c r="JRG176"/>
      <c r="JRH176"/>
      <c r="JRI176"/>
      <c r="JRJ176"/>
      <c r="JRK176"/>
      <c r="JRL176"/>
      <c r="JRM176"/>
      <c r="JRN176"/>
      <c r="JRO176"/>
      <c r="JRP176"/>
      <c r="JRQ176"/>
      <c r="JRR176"/>
      <c r="JRS176"/>
      <c r="JRT176"/>
      <c r="JRU176"/>
      <c r="JRV176"/>
      <c r="JRW176"/>
      <c r="JRX176"/>
      <c r="JRY176"/>
      <c r="JRZ176"/>
      <c r="JSA176"/>
      <c r="JSB176"/>
      <c r="JSC176"/>
      <c r="JSD176"/>
      <c r="JSE176"/>
      <c r="JSF176"/>
      <c r="JSG176"/>
      <c r="JSH176"/>
      <c r="JSI176"/>
      <c r="JSJ176"/>
      <c r="JSK176"/>
      <c r="JSL176"/>
      <c r="JSM176"/>
      <c r="JSN176"/>
      <c r="JSO176"/>
      <c r="JSP176"/>
      <c r="JSQ176"/>
      <c r="JSR176"/>
      <c r="JSS176"/>
      <c r="JST176"/>
      <c r="JSU176"/>
      <c r="JSV176"/>
      <c r="JSW176"/>
      <c r="JSX176"/>
      <c r="JSY176"/>
      <c r="JSZ176"/>
      <c r="JTA176"/>
      <c r="JTB176"/>
      <c r="JTC176"/>
      <c r="JTD176"/>
      <c r="JTE176"/>
      <c r="JTF176"/>
      <c r="JTG176"/>
      <c r="JTH176"/>
      <c r="JTI176"/>
      <c r="JTJ176"/>
      <c r="JTK176"/>
      <c r="JTL176"/>
      <c r="JTM176"/>
      <c r="JTN176"/>
      <c r="JTO176"/>
      <c r="JTP176"/>
      <c r="JTQ176"/>
      <c r="JTR176"/>
      <c r="JTS176"/>
      <c r="JTT176"/>
      <c r="JTU176"/>
      <c r="JTV176"/>
      <c r="JTW176"/>
      <c r="JTX176"/>
      <c r="JTY176"/>
      <c r="JTZ176"/>
      <c r="JUA176"/>
      <c r="JUB176"/>
      <c r="JUC176"/>
      <c r="JUD176"/>
      <c r="JUE176"/>
      <c r="JUF176"/>
      <c r="JUG176"/>
      <c r="JUH176"/>
      <c r="JUI176"/>
      <c r="JUJ176"/>
      <c r="JUK176"/>
      <c r="JUL176"/>
      <c r="JUM176"/>
      <c r="JUN176"/>
      <c r="JUO176"/>
      <c r="JUP176"/>
      <c r="JUQ176"/>
      <c r="JUR176"/>
      <c r="JUS176"/>
      <c r="JUT176"/>
      <c r="JUU176"/>
      <c r="JUV176"/>
      <c r="JUW176"/>
      <c r="JUX176"/>
      <c r="JUY176"/>
      <c r="JUZ176"/>
      <c r="JVA176"/>
      <c r="JVB176"/>
      <c r="JVC176"/>
      <c r="JVD176"/>
      <c r="JVE176"/>
      <c r="JVF176"/>
      <c r="JVG176"/>
      <c r="JVH176"/>
      <c r="JVI176"/>
      <c r="JVJ176"/>
      <c r="JVK176"/>
      <c r="JVL176"/>
      <c r="JVM176"/>
      <c r="JVN176"/>
      <c r="JVO176"/>
      <c r="JVP176"/>
      <c r="JVQ176"/>
      <c r="JVR176"/>
      <c r="JVS176"/>
      <c r="JVT176"/>
      <c r="JVU176"/>
      <c r="JVV176"/>
      <c r="JVW176"/>
      <c r="JVX176"/>
      <c r="JVY176"/>
      <c r="JVZ176"/>
      <c r="JWA176"/>
      <c r="JWB176"/>
      <c r="JWC176"/>
      <c r="JWD176"/>
      <c r="JWE176"/>
      <c r="JWF176"/>
      <c r="JWG176"/>
      <c r="JWH176"/>
      <c r="JWI176"/>
      <c r="JWJ176"/>
      <c r="JWK176"/>
      <c r="JWL176"/>
      <c r="JWM176"/>
      <c r="JWN176"/>
      <c r="JWO176"/>
      <c r="JWP176"/>
      <c r="JWQ176"/>
      <c r="JWR176"/>
      <c r="JWS176"/>
      <c r="JWT176"/>
      <c r="JWU176"/>
      <c r="JWV176"/>
      <c r="JWW176"/>
      <c r="JWX176"/>
      <c r="JWY176"/>
      <c r="JWZ176"/>
      <c r="JXA176"/>
      <c r="JXB176"/>
      <c r="JXC176"/>
      <c r="JXD176"/>
      <c r="JXE176"/>
      <c r="JXF176"/>
      <c r="JXG176"/>
      <c r="JXH176"/>
      <c r="JXI176"/>
      <c r="JXJ176"/>
      <c r="JXK176"/>
      <c r="JXL176"/>
      <c r="JXM176"/>
      <c r="JXN176"/>
      <c r="JXO176"/>
      <c r="JXP176"/>
      <c r="JXQ176"/>
      <c r="JXR176"/>
      <c r="JXS176"/>
      <c r="JXT176"/>
      <c r="JXU176"/>
      <c r="JXV176"/>
      <c r="JXW176"/>
      <c r="JXX176"/>
      <c r="JXY176"/>
      <c r="JXZ176"/>
      <c r="JYA176"/>
      <c r="JYB176"/>
      <c r="JYC176"/>
      <c r="JYD176"/>
      <c r="JYE176"/>
      <c r="JYF176"/>
      <c r="JYG176"/>
      <c r="JYH176"/>
      <c r="JYI176"/>
      <c r="JYJ176"/>
      <c r="JYK176"/>
      <c r="JYL176"/>
      <c r="JYM176"/>
      <c r="JYN176"/>
      <c r="JYO176"/>
      <c r="JYP176"/>
      <c r="JYQ176"/>
      <c r="JYR176"/>
      <c r="JYS176"/>
      <c r="JYT176"/>
      <c r="JYU176"/>
      <c r="JYV176"/>
      <c r="JYW176"/>
      <c r="JYX176"/>
      <c r="JYY176"/>
      <c r="JYZ176"/>
      <c r="JZA176"/>
      <c r="JZB176"/>
      <c r="JZC176"/>
      <c r="JZD176"/>
      <c r="JZE176"/>
      <c r="JZF176"/>
      <c r="JZG176"/>
      <c r="JZH176"/>
      <c r="JZI176"/>
      <c r="JZJ176"/>
      <c r="JZK176"/>
      <c r="JZL176"/>
      <c r="JZM176"/>
      <c r="JZN176"/>
      <c r="JZO176"/>
      <c r="JZP176"/>
      <c r="JZQ176"/>
      <c r="JZR176"/>
      <c r="JZS176"/>
      <c r="JZT176"/>
      <c r="JZU176"/>
      <c r="JZV176"/>
      <c r="JZW176"/>
      <c r="JZX176"/>
      <c r="JZY176"/>
      <c r="JZZ176"/>
      <c r="KAA176"/>
      <c r="KAB176"/>
      <c r="KAC176"/>
      <c r="KAD176"/>
      <c r="KAE176"/>
      <c r="KAF176"/>
      <c r="KAG176"/>
      <c r="KAH176"/>
      <c r="KAI176"/>
      <c r="KAJ176"/>
      <c r="KAK176"/>
      <c r="KAL176"/>
      <c r="KAM176"/>
      <c r="KAN176"/>
      <c r="KAO176"/>
      <c r="KAP176"/>
      <c r="KAQ176"/>
      <c r="KAR176"/>
      <c r="KAS176"/>
      <c r="KAT176"/>
      <c r="KAU176"/>
      <c r="KAV176"/>
      <c r="KAW176"/>
      <c r="KAX176"/>
      <c r="KAY176"/>
      <c r="KAZ176"/>
      <c r="KBA176"/>
      <c r="KBB176"/>
      <c r="KBC176"/>
      <c r="KBD176"/>
      <c r="KBE176"/>
      <c r="KBF176"/>
      <c r="KBG176"/>
      <c r="KBH176"/>
      <c r="KBI176"/>
      <c r="KBJ176"/>
      <c r="KBK176"/>
      <c r="KBL176"/>
      <c r="KBM176"/>
      <c r="KBN176"/>
      <c r="KBO176"/>
      <c r="KBP176"/>
      <c r="KBQ176"/>
      <c r="KBR176"/>
      <c r="KBS176"/>
      <c r="KBT176"/>
      <c r="KBU176"/>
      <c r="KBV176"/>
      <c r="KBW176"/>
      <c r="KBX176"/>
      <c r="KBY176"/>
      <c r="KBZ176"/>
      <c r="KCA176"/>
      <c r="KCB176"/>
      <c r="KCC176"/>
      <c r="KCD176"/>
      <c r="KCE176"/>
      <c r="KCF176"/>
      <c r="KCG176"/>
      <c r="KCH176"/>
      <c r="KCI176"/>
      <c r="KCJ176"/>
      <c r="KCK176"/>
      <c r="KCL176"/>
      <c r="KCM176"/>
      <c r="KCN176"/>
      <c r="KCO176"/>
      <c r="KCP176"/>
      <c r="KCQ176"/>
      <c r="KCR176"/>
      <c r="KCS176"/>
      <c r="KCT176"/>
      <c r="KCU176"/>
      <c r="KCV176"/>
      <c r="KCW176"/>
      <c r="KCX176"/>
      <c r="KCY176"/>
      <c r="KCZ176"/>
      <c r="KDA176"/>
      <c r="KDB176"/>
      <c r="KDC176"/>
      <c r="KDD176"/>
      <c r="KDE176"/>
      <c r="KDF176"/>
      <c r="KDG176"/>
      <c r="KDH176"/>
      <c r="KDI176"/>
      <c r="KDJ176"/>
      <c r="KDK176"/>
      <c r="KDL176"/>
      <c r="KDM176"/>
      <c r="KDN176"/>
      <c r="KDO176"/>
      <c r="KDP176"/>
      <c r="KDQ176"/>
      <c r="KDR176"/>
      <c r="KDS176"/>
      <c r="KDT176"/>
      <c r="KDU176"/>
      <c r="KDV176"/>
      <c r="KDW176"/>
      <c r="KDX176"/>
      <c r="KDY176"/>
      <c r="KDZ176"/>
      <c r="KEA176"/>
      <c r="KEB176"/>
      <c r="KEC176"/>
      <c r="KED176"/>
      <c r="KEE176"/>
      <c r="KEF176"/>
      <c r="KEG176"/>
      <c r="KEH176"/>
      <c r="KEI176"/>
      <c r="KEJ176"/>
      <c r="KEK176"/>
      <c r="KEL176"/>
      <c r="KEM176"/>
      <c r="KEN176"/>
      <c r="KEO176"/>
      <c r="KEP176"/>
      <c r="KEQ176"/>
      <c r="KER176"/>
      <c r="KES176"/>
      <c r="KET176"/>
      <c r="KEU176"/>
      <c r="KEV176"/>
      <c r="KEW176"/>
      <c r="KEX176"/>
      <c r="KEY176"/>
      <c r="KEZ176"/>
      <c r="KFA176"/>
      <c r="KFB176"/>
      <c r="KFC176"/>
      <c r="KFD176"/>
      <c r="KFE176"/>
      <c r="KFF176"/>
      <c r="KFG176"/>
      <c r="KFH176"/>
      <c r="KFI176"/>
      <c r="KFJ176"/>
      <c r="KFK176"/>
      <c r="KFL176"/>
      <c r="KFM176"/>
      <c r="KFN176"/>
      <c r="KFO176"/>
      <c r="KFP176"/>
      <c r="KFQ176"/>
      <c r="KFR176"/>
      <c r="KFS176"/>
      <c r="KFT176"/>
      <c r="KFU176"/>
      <c r="KFV176"/>
      <c r="KFW176"/>
      <c r="KFX176"/>
      <c r="KFY176"/>
      <c r="KFZ176"/>
      <c r="KGA176"/>
      <c r="KGB176"/>
      <c r="KGC176"/>
      <c r="KGD176"/>
      <c r="KGE176"/>
      <c r="KGF176"/>
      <c r="KGG176"/>
      <c r="KGH176"/>
      <c r="KGI176"/>
      <c r="KGJ176"/>
      <c r="KGK176"/>
      <c r="KGL176"/>
      <c r="KGM176"/>
      <c r="KGN176"/>
      <c r="KGO176"/>
      <c r="KGP176"/>
      <c r="KGQ176"/>
      <c r="KGR176"/>
      <c r="KGS176"/>
      <c r="KGT176"/>
      <c r="KGU176"/>
      <c r="KGV176"/>
      <c r="KGW176"/>
      <c r="KGX176"/>
      <c r="KGY176"/>
      <c r="KGZ176"/>
      <c r="KHA176"/>
      <c r="KHB176"/>
      <c r="KHC176"/>
      <c r="KHD176"/>
      <c r="KHE176"/>
      <c r="KHF176"/>
      <c r="KHG176"/>
      <c r="KHH176"/>
      <c r="KHI176"/>
      <c r="KHJ176"/>
      <c r="KHK176"/>
      <c r="KHL176"/>
      <c r="KHM176"/>
      <c r="KHN176"/>
      <c r="KHO176"/>
      <c r="KHP176"/>
      <c r="KHQ176"/>
      <c r="KHR176"/>
      <c r="KHS176"/>
      <c r="KHT176"/>
      <c r="KHU176"/>
      <c r="KHV176"/>
      <c r="KHW176"/>
      <c r="KHX176"/>
      <c r="KHY176"/>
      <c r="KHZ176"/>
      <c r="KIA176"/>
      <c r="KIB176"/>
      <c r="KIC176"/>
      <c r="KID176"/>
      <c r="KIE176"/>
      <c r="KIF176"/>
      <c r="KIG176"/>
      <c r="KIH176"/>
      <c r="KII176"/>
      <c r="KIJ176"/>
      <c r="KIK176"/>
      <c r="KIL176"/>
      <c r="KIM176"/>
      <c r="KIN176"/>
      <c r="KIO176"/>
      <c r="KIP176"/>
      <c r="KIQ176"/>
      <c r="KIR176"/>
      <c r="KIS176"/>
      <c r="KIT176"/>
      <c r="KIU176"/>
      <c r="KIV176"/>
      <c r="KIW176"/>
      <c r="KIX176"/>
      <c r="KIY176"/>
      <c r="KIZ176"/>
      <c r="KJA176"/>
      <c r="KJB176"/>
      <c r="KJC176"/>
      <c r="KJD176"/>
      <c r="KJE176"/>
      <c r="KJF176"/>
      <c r="KJG176"/>
      <c r="KJH176"/>
      <c r="KJI176"/>
      <c r="KJJ176"/>
      <c r="KJK176"/>
      <c r="KJL176"/>
      <c r="KJM176"/>
      <c r="KJN176"/>
      <c r="KJO176"/>
      <c r="KJP176"/>
      <c r="KJQ176"/>
      <c r="KJR176"/>
      <c r="KJS176"/>
      <c r="KJT176"/>
      <c r="KJU176"/>
      <c r="KJV176"/>
      <c r="KJW176"/>
      <c r="KJX176"/>
      <c r="KJY176"/>
      <c r="KJZ176"/>
      <c r="KKA176"/>
      <c r="KKB176"/>
      <c r="KKC176"/>
      <c r="KKD176"/>
      <c r="KKE176"/>
      <c r="KKF176"/>
      <c r="KKG176"/>
      <c r="KKH176"/>
      <c r="KKI176"/>
      <c r="KKJ176"/>
      <c r="KKK176"/>
      <c r="KKL176"/>
      <c r="KKM176"/>
      <c r="KKN176"/>
      <c r="KKO176"/>
      <c r="KKP176"/>
      <c r="KKQ176"/>
      <c r="KKR176"/>
      <c r="KKS176"/>
      <c r="KKT176"/>
      <c r="KKU176"/>
      <c r="KKV176"/>
      <c r="KKW176"/>
      <c r="KKX176"/>
      <c r="KKY176"/>
      <c r="KKZ176"/>
      <c r="KLA176"/>
      <c r="KLB176"/>
      <c r="KLC176"/>
      <c r="KLD176"/>
      <c r="KLE176"/>
      <c r="KLF176"/>
      <c r="KLG176"/>
      <c r="KLH176"/>
      <c r="KLI176"/>
      <c r="KLJ176"/>
      <c r="KLK176"/>
      <c r="KLL176"/>
      <c r="KLM176"/>
      <c r="KLN176"/>
      <c r="KLO176"/>
      <c r="KLP176"/>
      <c r="KLQ176"/>
      <c r="KLR176"/>
      <c r="KLS176"/>
      <c r="KLT176"/>
      <c r="KLU176"/>
      <c r="KLV176"/>
      <c r="KLW176"/>
      <c r="KLX176"/>
      <c r="KLY176"/>
      <c r="KLZ176"/>
      <c r="KMA176"/>
      <c r="KMB176"/>
      <c r="KMC176"/>
      <c r="KMD176"/>
      <c r="KME176"/>
      <c r="KMF176"/>
      <c r="KMG176"/>
      <c r="KMH176"/>
      <c r="KMI176"/>
      <c r="KMJ176"/>
      <c r="KMK176"/>
      <c r="KML176"/>
      <c r="KMM176"/>
      <c r="KMN176"/>
      <c r="KMO176"/>
      <c r="KMP176"/>
      <c r="KMQ176"/>
      <c r="KMR176"/>
      <c r="KMS176"/>
      <c r="KMT176"/>
      <c r="KMU176"/>
      <c r="KMV176"/>
      <c r="KMW176"/>
      <c r="KMX176"/>
      <c r="KMY176"/>
      <c r="KMZ176"/>
      <c r="KNA176"/>
      <c r="KNB176"/>
      <c r="KNC176"/>
      <c r="KND176"/>
      <c r="KNE176"/>
      <c r="KNF176"/>
      <c r="KNG176"/>
      <c r="KNH176"/>
      <c r="KNI176"/>
      <c r="KNJ176"/>
      <c r="KNK176"/>
      <c r="KNL176"/>
      <c r="KNM176"/>
      <c r="KNN176"/>
      <c r="KNO176"/>
      <c r="KNP176"/>
      <c r="KNQ176"/>
      <c r="KNR176"/>
      <c r="KNS176"/>
      <c r="KNT176"/>
      <c r="KNU176"/>
      <c r="KNV176"/>
      <c r="KNW176"/>
      <c r="KNX176"/>
      <c r="KNY176"/>
      <c r="KNZ176"/>
      <c r="KOA176"/>
      <c r="KOB176"/>
      <c r="KOC176"/>
      <c r="KOD176"/>
      <c r="KOE176"/>
      <c r="KOF176"/>
      <c r="KOG176"/>
      <c r="KOH176"/>
      <c r="KOI176"/>
      <c r="KOJ176"/>
      <c r="KOK176"/>
      <c r="KOL176"/>
      <c r="KOM176"/>
      <c r="KON176"/>
      <c r="KOO176"/>
      <c r="KOP176"/>
      <c r="KOQ176"/>
      <c r="KOR176"/>
      <c r="KOS176"/>
      <c r="KOT176"/>
      <c r="KOU176"/>
      <c r="KOV176"/>
      <c r="KOW176"/>
      <c r="KOX176"/>
      <c r="KOY176"/>
      <c r="KOZ176"/>
      <c r="KPA176"/>
      <c r="KPB176"/>
      <c r="KPC176"/>
      <c r="KPD176"/>
      <c r="KPE176"/>
      <c r="KPF176"/>
      <c r="KPG176"/>
      <c r="KPH176"/>
      <c r="KPI176"/>
      <c r="KPJ176"/>
      <c r="KPK176"/>
      <c r="KPL176"/>
      <c r="KPM176"/>
      <c r="KPN176"/>
      <c r="KPO176"/>
      <c r="KPP176"/>
      <c r="KPQ176"/>
      <c r="KPR176"/>
      <c r="KPS176"/>
      <c r="KPT176"/>
      <c r="KPU176"/>
      <c r="KPV176"/>
      <c r="KPW176"/>
      <c r="KPX176"/>
      <c r="KPY176"/>
      <c r="KPZ176"/>
      <c r="KQA176"/>
      <c r="KQB176"/>
      <c r="KQC176"/>
      <c r="KQD176"/>
      <c r="KQE176"/>
      <c r="KQF176"/>
      <c r="KQG176"/>
      <c r="KQH176"/>
      <c r="KQI176"/>
      <c r="KQJ176"/>
      <c r="KQK176"/>
      <c r="KQL176"/>
      <c r="KQM176"/>
      <c r="KQN176"/>
      <c r="KQO176"/>
      <c r="KQP176"/>
      <c r="KQQ176"/>
      <c r="KQR176"/>
      <c r="KQS176"/>
      <c r="KQT176"/>
      <c r="KQU176"/>
      <c r="KQV176"/>
      <c r="KQW176"/>
      <c r="KQX176"/>
      <c r="KQY176"/>
      <c r="KQZ176"/>
      <c r="KRA176"/>
      <c r="KRB176"/>
      <c r="KRC176"/>
      <c r="KRD176"/>
      <c r="KRE176"/>
      <c r="KRF176"/>
      <c r="KRG176"/>
      <c r="KRH176"/>
      <c r="KRI176"/>
      <c r="KRJ176"/>
      <c r="KRK176"/>
      <c r="KRL176"/>
      <c r="KRM176"/>
      <c r="KRN176"/>
      <c r="KRO176"/>
      <c r="KRP176"/>
      <c r="KRQ176"/>
      <c r="KRR176"/>
      <c r="KRS176"/>
      <c r="KRT176"/>
      <c r="KRU176"/>
      <c r="KRV176"/>
      <c r="KRW176"/>
      <c r="KRX176"/>
      <c r="KRY176"/>
      <c r="KRZ176"/>
      <c r="KSA176"/>
      <c r="KSB176"/>
      <c r="KSC176"/>
      <c r="KSD176"/>
      <c r="KSE176"/>
      <c r="KSF176"/>
      <c r="KSG176"/>
      <c r="KSH176"/>
      <c r="KSI176"/>
      <c r="KSJ176"/>
      <c r="KSK176"/>
      <c r="KSL176"/>
      <c r="KSM176"/>
      <c r="KSN176"/>
      <c r="KSO176"/>
      <c r="KSP176"/>
      <c r="KSQ176"/>
      <c r="KSR176"/>
      <c r="KSS176"/>
      <c r="KST176"/>
      <c r="KSU176"/>
      <c r="KSV176"/>
      <c r="KSW176"/>
      <c r="KSX176"/>
      <c r="KSY176"/>
      <c r="KSZ176"/>
      <c r="KTA176"/>
      <c r="KTB176"/>
      <c r="KTC176"/>
      <c r="KTD176"/>
      <c r="KTE176"/>
      <c r="KTF176"/>
      <c r="KTG176"/>
      <c r="KTH176"/>
      <c r="KTI176"/>
      <c r="KTJ176"/>
      <c r="KTK176"/>
      <c r="KTL176"/>
      <c r="KTM176"/>
      <c r="KTN176"/>
      <c r="KTO176"/>
      <c r="KTP176"/>
      <c r="KTQ176"/>
      <c r="KTR176"/>
      <c r="KTS176"/>
      <c r="KTT176"/>
      <c r="KTU176"/>
      <c r="KTV176"/>
      <c r="KTW176"/>
      <c r="KTX176"/>
      <c r="KTY176"/>
      <c r="KTZ176"/>
      <c r="KUA176"/>
      <c r="KUB176"/>
      <c r="KUC176"/>
      <c r="KUD176"/>
      <c r="KUE176"/>
      <c r="KUF176"/>
      <c r="KUG176"/>
      <c r="KUH176"/>
      <c r="KUI176"/>
      <c r="KUJ176"/>
      <c r="KUK176"/>
      <c r="KUL176"/>
      <c r="KUM176"/>
      <c r="KUN176"/>
      <c r="KUO176"/>
      <c r="KUP176"/>
      <c r="KUQ176"/>
      <c r="KUR176"/>
      <c r="KUS176"/>
      <c r="KUT176"/>
      <c r="KUU176"/>
      <c r="KUV176"/>
      <c r="KUW176"/>
      <c r="KUX176"/>
      <c r="KUY176"/>
      <c r="KUZ176"/>
      <c r="KVA176"/>
      <c r="KVB176"/>
      <c r="KVC176"/>
      <c r="KVD176"/>
      <c r="KVE176"/>
      <c r="KVF176"/>
      <c r="KVG176"/>
      <c r="KVH176"/>
      <c r="KVI176"/>
      <c r="KVJ176"/>
      <c r="KVK176"/>
      <c r="KVL176"/>
      <c r="KVM176"/>
      <c r="KVN176"/>
      <c r="KVO176"/>
      <c r="KVP176"/>
      <c r="KVQ176"/>
      <c r="KVR176"/>
      <c r="KVS176"/>
      <c r="KVT176"/>
      <c r="KVU176"/>
      <c r="KVV176"/>
      <c r="KVW176"/>
      <c r="KVX176"/>
      <c r="KVY176"/>
      <c r="KVZ176"/>
      <c r="KWA176"/>
      <c r="KWB176"/>
      <c r="KWC176"/>
      <c r="KWD176"/>
      <c r="KWE176"/>
      <c r="KWF176"/>
      <c r="KWG176"/>
      <c r="KWH176"/>
      <c r="KWI176"/>
      <c r="KWJ176"/>
      <c r="KWK176"/>
      <c r="KWL176"/>
      <c r="KWM176"/>
      <c r="KWN176"/>
      <c r="KWO176"/>
      <c r="KWP176"/>
      <c r="KWQ176"/>
      <c r="KWR176"/>
      <c r="KWS176"/>
      <c r="KWT176"/>
      <c r="KWU176"/>
      <c r="KWV176"/>
      <c r="KWW176"/>
      <c r="KWX176"/>
      <c r="KWY176"/>
      <c r="KWZ176"/>
      <c r="KXA176"/>
      <c r="KXB176"/>
      <c r="KXC176"/>
      <c r="KXD176"/>
      <c r="KXE176"/>
      <c r="KXF176"/>
      <c r="KXG176"/>
      <c r="KXH176"/>
      <c r="KXI176"/>
      <c r="KXJ176"/>
      <c r="KXK176"/>
      <c r="KXL176"/>
      <c r="KXM176"/>
      <c r="KXN176"/>
      <c r="KXO176"/>
      <c r="KXP176"/>
      <c r="KXQ176"/>
      <c r="KXR176"/>
      <c r="KXS176"/>
      <c r="KXT176"/>
      <c r="KXU176"/>
      <c r="KXV176"/>
      <c r="KXW176"/>
      <c r="KXX176"/>
      <c r="KXY176"/>
      <c r="KXZ176"/>
      <c r="KYA176"/>
      <c r="KYB176"/>
      <c r="KYC176"/>
      <c r="KYD176"/>
      <c r="KYE176"/>
      <c r="KYF176"/>
      <c r="KYG176"/>
      <c r="KYH176"/>
      <c r="KYI176"/>
      <c r="KYJ176"/>
      <c r="KYK176"/>
      <c r="KYL176"/>
      <c r="KYM176"/>
      <c r="KYN176"/>
      <c r="KYO176"/>
      <c r="KYP176"/>
      <c r="KYQ176"/>
      <c r="KYR176"/>
      <c r="KYS176"/>
      <c r="KYT176"/>
      <c r="KYU176"/>
      <c r="KYV176"/>
      <c r="KYW176"/>
      <c r="KYX176"/>
      <c r="KYY176"/>
      <c r="KYZ176"/>
      <c r="KZA176"/>
      <c r="KZB176"/>
      <c r="KZC176"/>
      <c r="KZD176"/>
      <c r="KZE176"/>
      <c r="KZF176"/>
      <c r="KZG176"/>
      <c r="KZH176"/>
      <c r="KZI176"/>
      <c r="KZJ176"/>
      <c r="KZK176"/>
      <c r="KZL176"/>
      <c r="KZM176"/>
      <c r="KZN176"/>
      <c r="KZO176"/>
      <c r="KZP176"/>
      <c r="KZQ176"/>
      <c r="KZR176"/>
      <c r="KZS176"/>
      <c r="KZT176"/>
      <c r="KZU176"/>
      <c r="KZV176"/>
      <c r="KZW176"/>
      <c r="KZX176"/>
      <c r="KZY176"/>
      <c r="KZZ176"/>
      <c r="LAA176"/>
      <c r="LAB176"/>
      <c r="LAC176"/>
      <c r="LAD176"/>
      <c r="LAE176"/>
      <c r="LAF176"/>
      <c r="LAG176"/>
      <c r="LAH176"/>
      <c r="LAI176"/>
      <c r="LAJ176"/>
      <c r="LAK176"/>
      <c r="LAL176"/>
      <c r="LAM176"/>
      <c r="LAN176"/>
      <c r="LAO176"/>
      <c r="LAP176"/>
      <c r="LAQ176"/>
      <c r="LAR176"/>
      <c r="LAS176"/>
      <c r="LAT176"/>
      <c r="LAU176"/>
      <c r="LAV176"/>
      <c r="LAW176"/>
      <c r="LAX176"/>
      <c r="LAY176"/>
      <c r="LAZ176"/>
      <c r="LBA176"/>
      <c r="LBB176"/>
      <c r="LBC176"/>
      <c r="LBD176"/>
      <c r="LBE176"/>
      <c r="LBF176"/>
      <c r="LBG176"/>
      <c r="LBH176"/>
      <c r="LBI176"/>
      <c r="LBJ176"/>
      <c r="LBK176"/>
      <c r="LBL176"/>
      <c r="LBM176"/>
      <c r="LBN176"/>
      <c r="LBO176"/>
      <c r="LBP176"/>
      <c r="LBQ176"/>
      <c r="LBR176"/>
      <c r="LBS176"/>
      <c r="LBT176"/>
      <c r="LBU176"/>
      <c r="LBV176"/>
      <c r="LBW176"/>
      <c r="LBX176"/>
      <c r="LBY176"/>
      <c r="LBZ176"/>
      <c r="LCA176"/>
      <c r="LCB176"/>
      <c r="LCC176"/>
      <c r="LCD176"/>
      <c r="LCE176"/>
      <c r="LCF176"/>
      <c r="LCG176"/>
      <c r="LCH176"/>
      <c r="LCI176"/>
      <c r="LCJ176"/>
      <c r="LCK176"/>
      <c r="LCL176"/>
      <c r="LCM176"/>
      <c r="LCN176"/>
      <c r="LCO176"/>
      <c r="LCP176"/>
      <c r="LCQ176"/>
      <c r="LCR176"/>
      <c r="LCS176"/>
      <c r="LCT176"/>
      <c r="LCU176"/>
      <c r="LCV176"/>
      <c r="LCW176"/>
      <c r="LCX176"/>
      <c r="LCY176"/>
      <c r="LCZ176"/>
      <c r="LDA176"/>
      <c r="LDB176"/>
      <c r="LDC176"/>
      <c r="LDD176"/>
      <c r="LDE176"/>
      <c r="LDF176"/>
      <c r="LDG176"/>
      <c r="LDH176"/>
      <c r="LDI176"/>
      <c r="LDJ176"/>
      <c r="LDK176"/>
      <c r="LDL176"/>
      <c r="LDM176"/>
      <c r="LDN176"/>
      <c r="LDO176"/>
      <c r="LDP176"/>
      <c r="LDQ176"/>
      <c r="LDR176"/>
      <c r="LDS176"/>
      <c r="LDT176"/>
      <c r="LDU176"/>
      <c r="LDV176"/>
      <c r="LDW176"/>
      <c r="LDX176"/>
      <c r="LDY176"/>
      <c r="LDZ176"/>
      <c r="LEA176"/>
      <c r="LEB176"/>
      <c r="LEC176"/>
      <c r="LED176"/>
      <c r="LEE176"/>
      <c r="LEF176"/>
      <c r="LEG176"/>
      <c r="LEH176"/>
      <c r="LEI176"/>
      <c r="LEJ176"/>
      <c r="LEK176"/>
      <c r="LEL176"/>
      <c r="LEM176"/>
      <c r="LEN176"/>
      <c r="LEO176"/>
      <c r="LEP176"/>
      <c r="LEQ176"/>
      <c r="LER176"/>
      <c r="LES176"/>
      <c r="LET176"/>
      <c r="LEU176"/>
      <c r="LEV176"/>
      <c r="LEW176"/>
      <c r="LEX176"/>
      <c r="LEY176"/>
      <c r="LEZ176"/>
      <c r="LFA176"/>
      <c r="LFB176"/>
      <c r="LFC176"/>
      <c r="LFD176"/>
      <c r="LFE176"/>
      <c r="LFF176"/>
      <c r="LFG176"/>
      <c r="LFH176"/>
      <c r="LFI176"/>
      <c r="LFJ176"/>
      <c r="LFK176"/>
      <c r="LFL176"/>
      <c r="LFM176"/>
      <c r="LFN176"/>
      <c r="LFO176"/>
      <c r="LFP176"/>
      <c r="LFQ176"/>
      <c r="LFR176"/>
      <c r="LFS176"/>
      <c r="LFT176"/>
      <c r="LFU176"/>
      <c r="LFV176"/>
      <c r="LFW176"/>
      <c r="LFX176"/>
      <c r="LFY176"/>
      <c r="LFZ176"/>
      <c r="LGA176"/>
      <c r="LGB176"/>
      <c r="LGC176"/>
      <c r="LGD176"/>
      <c r="LGE176"/>
      <c r="LGF176"/>
      <c r="LGG176"/>
      <c r="LGH176"/>
      <c r="LGI176"/>
      <c r="LGJ176"/>
      <c r="LGK176"/>
      <c r="LGL176"/>
      <c r="LGM176"/>
      <c r="LGN176"/>
      <c r="LGO176"/>
      <c r="LGP176"/>
      <c r="LGQ176"/>
      <c r="LGR176"/>
      <c r="LGS176"/>
      <c r="LGT176"/>
      <c r="LGU176"/>
      <c r="LGV176"/>
      <c r="LGW176"/>
      <c r="LGX176"/>
      <c r="LGY176"/>
      <c r="LGZ176"/>
      <c r="LHA176"/>
      <c r="LHB176"/>
      <c r="LHC176"/>
      <c r="LHD176"/>
      <c r="LHE176"/>
      <c r="LHF176"/>
      <c r="LHG176"/>
      <c r="LHH176"/>
      <c r="LHI176"/>
      <c r="LHJ176"/>
      <c r="LHK176"/>
      <c r="LHL176"/>
      <c r="LHM176"/>
      <c r="LHN176"/>
      <c r="LHO176"/>
      <c r="LHP176"/>
      <c r="LHQ176"/>
      <c r="LHR176"/>
      <c r="LHS176"/>
      <c r="LHT176"/>
      <c r="LHU176"/>
      <c r="LHV176"/>
      <c r="LHW176"/>
      <c r="LHX176"/>
      <c r="LHY176"/>
      <c r="LHZ176"/>
      <c r="LIA176"/>
      <c r="LIB176"/>
      <c r="LIC176"/>
      <c r="LID176"/>
      <c r="LIE176"/>
      <c r="LIF176"/>
      <c r="LIG176"/>
      <c r="LIH176"/>
      <c r="LII176"/>
      <c r="LIJ176"/>
      <c r="LIK176"/>
      <c r="LIL176"/>
      <c r="LIM176"/>
      <c r="LIN176"/>
      <c r="LIO176"/>
      <c r="LIP176"/>
      <c r="LIQ176"/>
      <c r="LIR176"/>
      <c r="LIS176"/>
      <c r="LIT176"/>
      <c r="LIU176"/>
      <c r="LIV176"/>
      <c r="LIW176"/>
      <c r="LIX176"/>
      <c r="LIY176"/>
      <c r="LIZ176"/>
      <c r="LJA176"/>
      <c r="LJB176"/>
      <c r="LJC176"/>
      <c r="LJD176"/>
      <c r="LJE176"/>
      <c r="LJF176"/>
      <c r="LJG176"/>
      <c r="LJH176"/>
      <c r="LJI176"/>
      <c r="LJJ176"/>
      <c r="LJK176"/>
      <c r="LJL176"/>
      <c r="LJM176"/>
      <c r="LJN176"/>
      <c r="LJO176"/>
      <c r="LJP176"/>
      <c r="LJQ176"/>
      <c r="LJR176"/>
      <c r="LJS176"/>
      <c r="LJT176"/>
      <c r="LJU176"/>
      <c r="LJV176"/>
      <c r="LJW176"/>
      <c r="LJX176"/>
      <c r="LJY176"/>
      <c r="LJZ176"/>
      <c r="LKA176"/>
      <c r="LKB176"/>
      <c r="LKC176"/>
      <c r="LKD176"/>
      <c r="LKE176"/>
      <c r="LKF176"/>
      <c r="LKG176"/>
      <c r="LKH176"/>
      <c r="LKI176"/>
      <c r="LKJ176"/>
      <c r="LKK176"/>
      <c r="LKL176"/>
      <c r="LKM176"/>
      <c r="LKN176"/>
      <c r="LKO176"/>
      <c r="LKP176"/>
      <c r="LKQ176"/>
      <c r="LKR176"/>
      <c r="LKS176"/>
      <c r="LKT176"/>
      <c r="LKU176"/>
      <c r="LKV176"/>
      <c r="LKW176"/>
      <c r="LKX176"/>
      <c r="LKY176"/>
      <c r="LKZ176"/>
      <c r="LLA176"/>
      <c r="LLB176"/>
      <c r="LLC176"/>
      <c r="LLD176"/>
      <c r="LLE176"/>
      <c r="LLF176"/>
      <c r="LLG176"/>
      <c r="LLH176"/>
      <c r="LLI176"/>
      <c r="LLJ176"/>
      <c r="LLK176"/>
      <c r="LLL176"/>
      <c r="LLM176"/>
      <c r="LLN176"/>
      <c r="LLO176"/>
      <c r="LLP176"/>
      <c r="LLQ176"/>
      <c r="LLR176"/>
      <c r="LLS176"/>
      <c r="LLT176"/>
      <c r="LLU176"/>
      <c r="LLV176"/>
      <c r="LLW176"/>
      <c r="LLX176"/>
      <c r="LLY176"/>
      <c r="LLZ176"/>
      <c r="LMA176"/>
      <c r="LMB176"/>
      <c r="LMC176"/>
      <c r="LMD176"/>
      <c r="LME176"/>
      <c r="LMF176"/>
      <c r="LMG176"/>
      <c r="LMH176"/>
      <c r="LMI176"/>
      <c r="LMJ176"/>
      <c r="LMK176"/>
      <c r="LML176"/>
      <c r="LMM176"/>
      <c r="LMN176"/>
      <c r="LMO176"/>
      <c r="LMP176"/>
      <c r="LMQ176"/>
      <c r="LMR176"/>
      <c r="LMS176"/>
      <c r="LMT176"/>
      <c r="LMU176"/>
      <c r="LMV176"/>
      <c r="LMW176"/>
      <c r="LMX176"/>
      <c r="LMY176"/>
      <c r="LMZ176"/>
      <c r="LNA176"/>
      <c r="LNB176"/>
      <c r="LNC176"/>
      <c r="LND176"/>
      <c r="LNE176"/>
      <c r="LNF176"/>
      <c r="LNG176"/>
      <c r="LNH176"/>
      <c r="LNI176"/>
      <c r="LNJ176"/>
      <c r="LNK176"/>
      <c r="LNL176"/>
      <c r="LNM176"/>
      <c r="LNN176"/>
      <c r="LNO176"/>
      <c r="LNP176"/>
      <c r="LNQ176"/>
      <c r="LNR176"/>
      <c r="LNS176"/>
      <c r="LNT176"/>
      <c r="LNU176"/>
      <c r="LNV176"/>
      <c r="LNW176"/>
      <c r="LNX176"/>
      <c r="LNY176"/>
      <c r="LNZ176"/>
      <c r="LOA176"/>
      <c r="LOB176"/>
      <c r="LOC176"/>
      <c r="LOD176"/>
      <c r="LOE176"/>
      <c r="LOF176"/>
      <c r="LOG176"/>
      <c r="LOH176"/>
      <c r="LOI176"/>
      <c r="LOJ176"/>
      <c r="LOK176"/>
      <c r="LOL176"/>
      <c r="LOM176"/>
      <c r="LON176"/>
      <c r="LOO176"/>
      <c r="LOP176"/>
      <c r="LOQ176"/>
      <c r="LOR176"/>
      <c r="LOS176"/>
      <c r="LOT176"/>
      <c r="LOU176"/>
      <c r="LOV176"/>
      <c r="LOW176"/>
      <c r="LOX176"/>
      <c r="LOY176"/>
      <c r="LOZ176"/>
      <c r="LPA176"/>
      <c r="LPB176"/>
      <c r="LPC176"/>
      <c r="LPD176"/>
      <c r="LPE176"/>
      <c r="LPF176"/>
      <c r="LPG176"/>
      <c r="LPH176"/>
      <c r="LPI176"/>
      <c r="LPJ176"/>
      <c r="LPK176"/>
      <c r="LPL176"/>
      <c r="LPM176"/>
      <c r="LPN176"/>
      <c r="LPO176"/>
      <c r="LPP176"/>
      <c r="LPQ176"/>
      <c r="LPR176"/>
      <c r="LPS176"/>
      <c r="LPT176"/>
      <c r="LPU176"/>
      <c r="LPV176"/>
      <c r="LPW176"/>
      <c r="LPX176"/>
      <c r="LPY176"/>
      <c r="LPZ176"/>
      <c r="LQA176"/>
      <c r="LQB176"/>
      <c r="LQC176"/>
      <c r="LQD176"/>
      <c r="LQE176"/>
      <c r="LQF176"/>
      <c r="LQG176"/>
      <c r="LQH176"/>
      <c r="LQI176"/>
      <c r="LQJ176"/>
      <c r="LQK176"/>
      <c r="LQL176"/>
      <c r="LQM176"/>
      <c r="LQN176"/>
      <c r="LQO176"/>
      <c r="LQP176"/>
      <c r="LQQ176"/>
      <c r="LQR176"/>
      <c r="LQS176"/>
      <c r="LQT176"/>
      <c r="LQU176"/>
      <c r="LQV176"/>
      <c r="LQW176"/>
      <c r="LQX176"/>
      <c r="LQY176"/>
      <c r="LQZ176"/>
      <c r="LRA176"/>
      <c r="LRB176"/>
      <c r="LRC176"/>
      <c r="LRD176"/>
      <c r="LRE176"/>
      <c r="LRF176"/>
      <c r="LRG176"/>
      <c r="LRH176"/>
      <c r="LRI176"/>
      <c r="LRJ176"/>
      <c r="LRK176"/>
      <c r="LRL176"/>
      <c r="LRM176"/>
      <c r="LRN176"/>
      <c r="LRO176"/>
      <c r="LRP176"/>
      <c r="LRQ176"/>
      <c r="LRR176"/>
      <c r="LRS176"/>
      <c r="LRT176"/>
      <c r="LRU176"/>
      <c r="LRV176"/>
      <c r="LRW176"/>
      <c r="LRX176"/>
      <c r="LRY176"/>
      <c r="LRZ176"/>
      <c r="LSA176"/>
      <c r="LSB176"/>
      <c r="LSC176"/>
      <c r="LSD176"/>
      <c r="LSE176"/>
      <c r="LSF176"/>
      <c r="LSG176"/>
      <c r="LSH176"/>
      <c r="LSI176"/>
      <c r="LSJ176"/>
      <c r="LSK176"/>
      <c r="LSL176"/>
      <c r="LSM176"/>
      <c r="LSN176"/>
      <c r="LSO176"/>
      <c r="LSP176"/>
      <c r="LSQ176"/>
      <c r="LSR176"/>
      <c r="LSS176"/>
      <c r="LST176"/>
      <c r="LSU176"/>
      <c r="LSV176"/>
      <c r="LSW176"/>
      <c r="LSX176"/>
      <c r="LSY176"/>
      <c r="LSZ176"/>
      <c r="LTA176"/>
      <c r="LTB176"/>
      <c r="LTC176"/>
      <c r="LTD176"/>
      <c r="LTE176"/>
      <c r="LTF176"/>
      <c r="LTG176"/>
      <c r="LTH176"/>
      <c r="LTI176"/>
      <c r="LTJ176"/>
      <c r="LTK176"/>
      <c r="LTL176"/>
      <c r="LTM176"/>
      <c r="LTN176"/>
      <c r="LTO176"/>
      <c r="LTP176"/>
      <c r="LTQ176"/>
      <c r="LTR176"/>
      <c r="LTS176"/>
      <c r="LTT176"/>
      <c r="LTU176"/>
      <c r="LTV176"/>
      <c r="LTW176"/>
      <c r="LTX176"/>
      <c r="LTY176"/>
      <c r="LTZ176"/>
      <c r="LUA176"/>
      <c r="LUB176"/>
      <c r="LUC176"/>
      <c r="LUD176"/>
      <c r="LUE176"/>
      <c r="LUF176"/>
      <c r="LUG176"/>
      <c r="LUH176"/>
      <c r="LUI176"/>
      <c r="LUJ176"/>
      <c r="LUK176"/>
      <c r="LUL176"/>
      <c r="LUM176"/>
      <c r="LUN176"/>
      <c r="LUO176"/>
      <c r="LUP176"/>
      <c r="LUQ176"/>
      <c r="LUR176"/>
      <c r="LUS176"/>
      <c r="LUT176"/>
      <c r="LUU176"/>
      <c r="LUV176"/>
      <c r="LUW176"/>
      <c r="LUX176"/>
      <c r="LUY176"/>
      <c r="LUZ176"/>
      <c r="LVA176"/>
      <c r="LVB176"/>
      <c r="LVC176"/>
      <c r="LVD176"/>
      <c r="LVE176"/>
      <c r="LVF176"/>
      <c r="LVG176"/>
      <c r="LVH176"/>
      <c r="LVI176"/>
      <c r="LVJ176"/>
      <c r="LVK176"/>
      <c r="LVL176"/>
      <c r="LVM176"/>
      <c r="LVN176"/>
      <c r="LVO176"/>
      <c r="LVP176"/>
      <c r="LVQ176"/>
      <c r="LVR176"/>
      <c r="LVS176"/>
      <c r="LVT176"/>
      <c r="LVU176"/>
      <c r="LVV176"/>
      <c r="LVW176"/>
      <c r="LVX176"/>
      <c r="LVY176"/>
      <c r="LVZ176"/>
      <c r="LWA176"/>
      <c r="LWB176"/>
      <c r="LWC176"/>
      <c r="LWD176"/>
      <c r="LWE176"/>
      <c r="LWF176"/>
      <c r="LWG176"/>
      <c r="LWH176"/>
      <c r="LWI176"/>
      <c r="LWJ176"/>
      <c r="LWK176"/>
      <c r="LWL176"/>
      <c r="LWM176"/>
      <c r="LWN176"/>
      <c r="LWO176"/>
      <c r="LWP176"/>
      <c r="LWQ176"/>
      <c r="LWR176"/>
      <c r="LWS176"/>
      <c r="LWT176"/>
      <c r="LWU176"/>
      <c r="LWV176"/>
      <c r="LWW176"/>
      <c r="LWX176"/>
      <c r="LWY176"/>
      <c r="LWZ176"/>
      <c r="LXA176"/>
      <c r="LXB176"/>
      <c r="LXC176"/>
      <c r="LXD176"/>
      <c r="LXE176"/>
      <c r="LXF176"/>
      <c r="LXG176"/>
      <c r="LXH176"/>
      <c r="LXI176"/>
      <c r="LXJ176"/>
      <c r="LXK176"/>
      <c r="LXL176"/>
      <c r="LXM176"/>
      <c r="LXN176"/>
      <c r="LXO176"/>
      <c r="LXP176"/>
      <c r="LXQ176"/>
      <c r="LXR176"/>
      <c r="LXS176"/>
      <c r="LXT176"/>
      <c r="LXU176"/>
      <c r="LXV176"/>
      <c r="LXW176"/>
      <c r="LXX176"/>
      <c r="LXY176"/>
      <c r="LXZ176"/>
      <c r="LYA176"/>
      <c r="LYB176"/>
      <c r="LYC176"/>
      <c r="LYD176"/>
      <c r="LYE176"/>
      <c r="LYF176"/>
      <c r="LYG176"/>
      <c r="LYH176"/>
      <c r="LYI176"/>
      <c r="LYJ176"/>
      <c r="LYK176"/>
      <c r="LYL176"/>
      <c r="LYM176"/>
      <c r="LYN176"/>
      <c r="LYO176"/>
      <c r="LYP176"/>
      <c r="LYQ176"/>
      <c r="LYR176"/>
      <c r="LYS176"/>
      <c r="LYT176"/>
      <c r="LYU176"/>
      <c r="LYV176"/>
      <c r="LYW176"/>
      <c r="LYX176"/>
      <c r="LYY176"/>
      <c r="LYZ176"/>
      <c r="LZA176"/>
      <c r="LZB176"/>
      <c r="LZC176"/>
      <c r="LZD176"/>
      <c r="LZE176"/>
      <c r="LZF176"/>
      <c r="LZG176"/>
      <c r="LZH176"/>
      <c r="LZI176"/>
      <c r="LZJ176"/>
      <c r="LZK176"/>
      <c r="LZL176"/>
      <c r="LZM176"/>
      <c r="LZN176"/>
      <c r="LZO176"/>
      <c r="LZP176"/>
      <c r="LZQ176"/>
      <c r="LZR176"/>
      <c r="LZS176"/>
      <c r="LZT176"/>
      <c r="LZU176"/>
      <c r="LZV176"/>
      <c r="LZW176"/>
      <c r="LZX176"/>
      <c r="LZY176"/>
      <c r="LZZ176"/>
      <c r="MAA176"/>
      <c r="MAB176"/>
      <c r="MAC176"/>
      <c r="MAD176"/>
      <c r="MAE176"/>
      <c r="MAF176"/>
      <c r="MAG176"/>
      <c r="MAH176"/>
      <c r="MAI176"/>
      <c r="MAJ176"/>
      <c r="MAK176"/>
      <c r="MAL176"/>
      <c r="MAM176"/>
      <c r="MAN176"/>
      <c r="MAO176"/>
      <c r="MAP176"/>
      <c r="MAQ176"/>
      <c r="MAR176"/>
      <c r="MAS176"/>
      <c r="MAT176"/>
      <c r="MAU176"/>
      <c r="MAV176"/>
      <c r="MAW176"/>
      <c r="MAX176"/>
      <c r="MAY176"/>
      <c r="MAZ176"/>
      <c r="MBA176"/>
      <c r="MBB176"/>
      <c r="MBC176"/>
      <c r="MBD176"/>
      <c r="MBE176"/>
      <c r="MBF176"/>
      <c r="MBG176"/>
      <c r="MBH176"/>
      <c r="MBI176"/>
      <c r="MBJ176"/>
      <c r="MBK176"/>
      <c r="MBL176"/>
      <c r="MBM176"/>
      <c r="MBN176"/>
      <c r="MBO176"/>
      <c r="MBP176"/>
      <c r="MBQ176"/>
      <c r="MBR176"/>
      <c r="MBS176"/>
      <c r="MBT176"/>
      <c r="MBU176"/>
      <c r="MBV176"/>
      <c r="MBW176"/>
      <c r="MBX176"/>
      <c r="MBY176"/>
      <c r="MBZ176"/>
      <c r="MCA176"/>
      <c r="MCB176"/>
      <c r="MCC176"/>
      <c r="MCD176"/>
      <c r="MCE176"/>
      <c r="MCF176"/>
      <c r="MCG176"/>
      <c r="MCH176"/>
      <c r="MCI176"/>
      <c r="MCJ176"/>
      <c r="MCK176"/>
      <c r="MCL176"/>
      <c r="MCM176"/>
      <c r="MCN176"/>
      <c r="MCO176"/>
      <c r="MCP176"/>
      <c r="MCQ176"/>
      <c r="MCR176"/>
      <c r="MCS176"/>
      <c r="MCT176"/>
      <c r="MCU176"/>
      <c r="MCV176"/>
      <c r="MCW176"/>
      <c r="MCX176"/>
      <c r="MCY176"/>
      <c r="MCZ176"/>
      <c r="MDA176"/>
      <c r="MDB176"/>
      <c r="MDC176"/>
      <c r="MDD176"/>
      <c r="MDE176"/>
      <c r="MDF176"/>
      <c r="MDG176"/>
      <c r="MDH176"/>
      <c r="MDI176"/>
      <c r="MDJ176"/>
      <c r="MDK176"/>
      <c r="MDL176"/>
      <c r="MDM176"/>
      <c r="MDN176"/>
      <c r="MDO176"/>
      <c r="MDP176"/>
      <c r="MDQ176"/>
      <c r="MDR176"/>
      <c r="MDS176"/>
      <c r="MDT176"/>
      <c r="MDU176"/>
      <c r="MDV176"/>
      <c r="MDW176"/>
      <c r="MDX176"/>
      <c r="MDY176"/>
      <c r="MDZ176"/>
      <c r="MEA176"/>
      <c r="MEB176"/>
      <c r="MEC176"/>
      <c r="MED176"/>
      <c r="MEE176"/>
      <c r="MEF176"/>
      <c r="MEG176"/>
      <c r="MEH176"/>
      <c r="MEI176"/>
      <c r="MEJ176"/>
      <c r="MEK176"/>
      <c r="MEL176"/>
      <c r="MEM176"/>
      <c r="MEN176"/>
      <c r="MEO176"/>
      <c r="MEP176"/>
      <c r="MEQ176"/>
      <c r="MER176"/>
      <c r="MES176"/>
      <c r="MET176"/>
      <c r="MEU176"/>
      <c r="MEV176"/>
      <c r="MEW176"/>
      <c r="MEX176"/>
      <c r="MEY176"/>
      <c r="MEZ176"/>
      <c r="MFA176"/>
      <c r="MFB176"/>
      <c r="MFC176"/>
      <c r="MFD176"/>
      <c r="MFE176"/>
      <c r="MFF176"/>
      <c r="MFG176"/>
      <c r="MFH176"/>
      <c r="MFI176"/>
      <c r="MFJ176"/>
      <c r="MFK176"/>
      <c r="MFL176"/>
      <c r="MFM176"/>
      <c r="MFN176"/>
      <c r="MFO176"/>
      <c r="MFP176"/>
      <c r="MFQ176"/>
      <c r="MFR176"/>
      <c r="MFS176"/>
      <c r="MFT176"/>
      <c r="MFU176"/>
      <c r="MFV176"/>
      <c r="MFW176"/>
      <c r="MFX176"/>
      <c r="MFY176"/>
      <c r="MFZ176"/>
      <c r="MGA176"/>
      <c r="MGB176"/>
      <c r="MGC176"/>
      <c r="MGD176"/>
      <c r="MGE176"/>
      <c r="MGF176"/>
      <c r="MGG176"/>
      <c r="MGH176"/>
      <c r="MGI176"/>
      <c r="MGJ176"/>
      <c r="MGK176"/>
      <c r="MGL176"/>
      <c r="MGM176"/>
      <c r="MGN176"/>
      <c r="MGO176"/>
      <c r="MGP176"/>
      <c r="MGQ176"/>
      <c r="MGR176"/>
      <c r="MGS176"/>
      <c r="MGT176"/>
      <c r="MGU176"/>
      <c r="MGV176"/>
      <c r="MGW176"/>
      <c r="MGX176"/>
      <c r="MGY176"/>
      <c r="MGZ176"/>
      <c r="MHA176"/>
      <c r="MHB176"/>
      <c r="MHC176"/>
      <c r="MHD176"/>
      <c r="MHE176"/>
      <c r="MHF176"/>
      <c r="MHG176"/>
      <c r="MHH176"/>
      <c r="MHI176"/>
      <c r="MHJ176"/>
      <c r="MHK176"/>
      <c r="MHL176"/>
      <c r="MHM176"/>
      <c r="MHN176"/>
      <c r="MHO176"/>
      <c r="MHP176"/>
      <c r="MHQ176"/>
      <c r="MHR176"/>
      <c r="MHS176"/>
      <c r="MHT176"/>
      <c r="MHU176"/>
      <c r="MHV176"/>
      <c r="MHW176"/>
      <c r="MHX176"/>
      <c r="MHY176"/>
      <c r="MHZ176"/>
      <c r="MIA176"/>
      <c r="MIB176"/>
      <c r="MIC176"/>
      <c r="MID176"/>
      <c r="MIE176"/>
      <c r="MIF176"/>
      <c r="MIG176"/>
      <c r="MIH176"/>
      <c r="MII176"/>
      <c r="MIJ176"/>
      <c r="MIK176"/>
      <c r="MIL176"/>
      <c r="MIM176"/>
      <c r="MIN176"/>
      <c r="MIO176"/>
      <c r="MIP176"/>
      <c r="MIQ176"/>
      <c r="MIR176"/>
      <c r="MIS176"/>
      <c r="MIT176"/>
      <c r="MIU176"/>
      <c r="MIV176"/>
      <c r="MIW176"/>
      <c r="MIX176"/>
      <c r="MIY176"/>
      <c r="MIZ176"/>
      <c r="MJA176"/>
      <c r="MJB176"/>
      <c r="MJC176"/>
      <c r="MJD176"/>
      <c r="MJE176"/>
      <c r="MJF176"/>
      <c r="MJG176"/>
      <c r="MJH176"/>
      <c r="MJI176"/>
      <c r="MJJ176"/>
      <c r="MJK176"/>
      <c r="MJL176"/>
      <c r="MJM176"/>
      <c r="MJN176"/>
      <c r="MJO176"/>
      <c r="MJP176"/>
      <c r="MJQ176"/>
      <c r="MJR176"/>
      <c r="MJS176"/>
      <c r="MJT176"/>
      <c r="MJU176"/>
      <c r="MJV176"/>
      <c r="MJW176"/>
      <c r="MJX176"/>
      <c r="MJY176"/>
      <c r="MJZ176"/>
      <c r="MKA176"/>
      <c r="MKB176"/>
      <c r="MKC176"/>
      <c r="MKD176"/>
      <c r="MKE176"/>
      <c r="MKF176"/>
      <c r="MKG176"/>
      <c r="MKH176"/>
      <c r="MKI176"/>
      <c r="MKJ176"/>
      <c r="MKK176"/>
      <c r="MKL176"/>
      <c r="MKM176"/>
      <c r="MKN176"/>
      <c r="MKO176"/>
      <c r="MKP176"/>
      <c r="MKQ176"/>
      <c r="MKR176"/>
      <c r="MKS176"/>
      <c r="MKT176"/>
      <c r="MKU176"/>
      <c r="MKV176"/>
      <c r="MKW176"/>
      <c r="MKX176"/>
      <c r="MKY176"/>
      <c r="MKZ176"/>
      <c r="MLA176"/>
      <c r="MLB176"/>
      <c r="MLC176"/>
      <c r="MLD176"/>
      <c r="MLE176"/>
      <c r="MLF176"/>
      <c r="MLG176"/>
      <c r="MLH176"/>
      <c r="MLI176"/>
      <c r="MLJ176"/>
      <c r="MLK176"/>
      <c r="MLL176"/>
      <c r="MLM176"/>
      <c r="MLN176"/>
      <c r="MLO176"/>
      <c r="MLP176"/>
      <c r="MLQ176"/>
      <c r="MLR176"/>
      <c r="MLS176"/>
      <c r="MLT176"/>
      <c r="MLU176"/>
      <c r="MLV176"/>
      <c r="MLW176"/>
      <c r="MLX176"/>
      <c r="MLY176"/>
      <c r="MLZ176"/>
      <c r="MMA176"/>
      <c r="MMB176"/>
      <c r="MMC176"/>
      <c r="MMD176"/>
      <c r="MME176"/>
      <c r="MMF176"/>
      <c r="MMG176"/>
      <c r="MMH176"/>
      <c r="MMI176"/>
      <c r="MMJ176"/>
      <c r="MMK176"/>
      <c r="MML176"/>
      <c r="MMM176"/>
      <c r="MMN176"/>
      <c r="MMO176"/>
      <c r="MMP176"/>
      <c r="MMQ176"/>
      <c r="MMR176"/>
      <c r="MMS176"/>
      <c r="MMT176"/>
      <c r="MMU176"/>
      <c r="MMV176"/>
      <c r="MMW176"/>
      <c r="MMX176"/>
      <c r="MMY176"/>
      <c r="MMZ176"/>
      <c r="MNA176"/>
      <c r="MNB176"/>
      <c r="MNC176"/>
      <c r="MND176"/>
      <c r="MNE176"/>
      <c r="MNF176"/>
      <c r="MNG176"/>
      <c r="MNH176"/>
      <c r="MNI176"/>
      <c r="MNJ176"/>
      <c r="MNK176"/>
      <c r="MNL176"/>
      <c r="MNM176"/>
      <c r="MNN176"/>
      <c r="MNO176"/>
      <c r="MNP176"/>
      <c r="MNQ176"/>
      <c r="MNR176"/>
      <c r="MNS176"/>
      <c r="MNT176"/>
      <c r="MNU176"/>
      <c r="MNV176"/>
      <c r="MNW176"/>
      <c r="MNX176"/>
      <c r="MNY176"/>
      <c r="MNZ176"/>
      <c r="MOA176"/>
      <c r="MOB176"/>
      <c r="MOC176"/>
      <c r="MOD176"/>
      <c r="MOE176"/>
      <c r="MOF176"/>
      <c r="MOG176"/>
      <c r="MOH176"/>
      <c r="MOI176"/>
      <c r="MOJ176"/>
      <c r="MOK176"/>
      <c r="MOL176"/>
      <c r="MOM176"/>
      <c r="MON176"/>
      <c r="MOO176"/>
      <c r="MOP176"/>
      <c r="MOQ176"/>
      <c r="MOR176"/>
      <c r="MOS176"/>
      <c r="MOT176"/>
      <c r="MOU176"/>
      <c r="MOV176"/>
      <c r="MOW176"/>
      <c r="MOX176"/>
      <c r="MOY176"/>
      <c r="MOZ176"/>
      <c r="MPA176"/>
      <c r="MPB176"/>
      <c r="MPC176"/>
      <c r="MPD176"/>
      <c r="MPE176"/>
      <c r="MPF176"/>
      <c r="MPG176"/>
      <c r="MPH176"/>
      <c r="MPI176"/>
      <c r="MPJ176"/>
      <c r="MPK176"/>
      <c r="MPL176"/>
      <c r="MPM176"/>
      <c r="MPN176"/>
      <c r="MPO176"/>
      <c r="MPP176"/>
      <c r="MPQ176"/>
      <c r="MPR176"/>
      <c r="MPS176"/>
      <c r="MPT176"/>
      <c r="MPU176"/>
      <c r="MPV176"/>
      <c r="MPW176"/>
      <c r="MPX176"/>
      <c r="MPY176"/>
      <c r="MPZ176"/>
      <c r="MQA176"/>
      <c r="MQB176"/>
      <c r="MQC176"/>
      <c r="MQD176"/>
      <c r="MQE176"/>
      <c r="MQF176"/>
      <c r="MQG176"/>
      <c r="MQH176"/>
      <c r="MQI176"/>
      <c r="MQJ176"/>
      <c r="MQK176"/>
      <c r="MQL176"/>
      <c r="MQM176"/>
      <c r="MQN176"/>
      <c r="MQO176"/>
      <c r="MQP176"/>
      <c r="MQQ176"/>
      <c r="MQR176"/>
      <c r="MQS176"/>
      <c r="MQT176"/>
      <c r="MQU176"/>
      <c r="MQV176"/>
      <c r="MQW176"/>
      <c r="MQX176"/>
      <c r="MQY176"/>
      <c r="MQZ176"/>
      <c r="MRA176"/>
      <c r="MRB176"/>
      <c r="MRC176"/>
      <c r="MRD176"/>
      <c r="MRE176"/>
      <c r="MRF176"/>
      <c r="MRG176"/>
      <c r="MRH176"/>
      <c r="MRI176"/>
      <c r="MRJ176"/>
      <c r="MRK176"/>
      <c r="MRL176"/>
      <c r="MRM176"/>
      <c r="MRN176"/>
      <c r="MRO176"/>
      <c r="MRP176"/>
      <c r="MRQ176"/>
      <c r="MRR176"/>
      <c r="MRS176"/>
      <c r="MRT176"/>
      <c r="MRU176"/>
      <c r="MRV176"/>
      <c r="MRW176"/>
      <c r="MRX176"/>
      <c r="MRY176"/>
      <c r="MRZ176"/>
      <c r="MSA176"/>
      <c r="MSB176"/>
      <c r="MSC176"/>
      <c r="MSD176"/>
      <c r="MSE176"/>
      <c r="MSF176"/>
      <c r="MSG176"/>
      <c r="MSH176"/>
      <c r="MSI176"/>
      <c r="MSJ176"/>
      <c r="MSK176"/>
      <c r="MSL176"/>
      <c r="MSM176"/>
      <c r="MSN176"/>
      <c r="MSO176"/>
      <c r="MSP176"/>
      <c r="MSQ176"/>
      <c r="MSR176"/>
      <c r="MSS176"/>
      <c r="MST176"/>
      <c r="MSU176"/>
      <c r="MSV176"/>
      <c r="MSW176"/>
      <c r="MSX176"/>
      <c r="MSY176"/>
      <c r="MSZ176"/>
      <c r="MTA176"/>
      <c r="MTB176"/>
      <c r="MTC176"/>
      <c r="MTD176"/>
      <c r="MTE176"/>
      <c r="MTF176"/>
      <c r="MTG176"/>
      <c r="MTH176"/>
      <c r="MTI176"/>
      <c r="MTJ176"/>
      <c r="MTK176"/>
      <c r="MTL176"/>
      <c r="MTM176"/>
      <c r="MTN176"/>
      <c r="MTO176"/>
      <c r="MTP176"/>
      <c r="MTQ176"/>
      <c r="MTR176"/>
      <c r="MTS176"/>
      <c r="MTT176"/>
      <c r="MTU176"/>
      <c r="MTV176"/>
      <c r="MTW176"/>
      <c r="MTX176"/>
      <c r="MTY176"/>
      <c r="MTZ176"/>
      <c r="MUA176"/>
      <c r="MUB176"/>
      <c r="MUC176"/>
      <c r="MUD176"/>
      <c r="MUE176"/>
      <c r="MUF176"/>
      <c r="MUG176"/>
      <c r="MUH176"/>
      <c r="MUI176"/>
      <c r="MUJ176"/>
      <c r="MUK176"/>
      <c r="MUL176"/>
      <c r="MUM176"/>
      <c r="MUN176"/>
      <c r="MUO176"/>
      <c r="MUP176"/>
      <c r="MUQ176"/>
      <c r="MUR176"/>
      <c r="MUS176"/>
      <c r="MUT176"/>
      <c r="MUU176"/>
      <c r="MUV176"/>
      <c r="MUW176"/>
      <c r="MUX176"/>
      <c r="MUY176"/>
      <c r="MUZ176"/>
      <c r="MVA176"/>
      <c r="MVB176"/>
      <c r="MVC176"/>
      <c r="MVD176"/>
      <c r="MVE176"/>
      <c r="MVF176"/>
      <c r="MVG176"/>
      <c r="MVH176"/>
      <c r="MVI176"/>
      <c r="MVJ176"/>
      <c r="MVK176"/>
      <c r="MVL176"/>
      <c r="MVM176"/>
      <c r="MVN176"/>
      <c r="MVO176"/>
      <c r="MVP176"/>
      <c r="MVQ176"/>
      <c r="MVR176"/>
      <c r="MVS176"/>
      <c r="MVT176"/>
      <c r="MVU176"/>
      <c r="MVV176"/>
      <c r="MVW176"/>
      <c r="MVX176"/>
      <c r="MVY176"/>
      <c r="MVZ176"/>
      <c r="MWA176"/>
      <c r="MWB176"/>
      <c r="MWC176"/>
      <c r="MWD176"/>
      <c r="MWE176"/>
      <c r="MWF176"/>
      <c r="MWG176"/>
      <c r="MWH176"/>
      <c r="MWI176"/>
      <c r="MWJ176"/>
      <c r="MWK176"/>
      <c r="MWL176"/>
      <c r="MWM176"/>
      <c r="MWN176"/>
      <c r="MWO176"/>
      <c r="MWP176"/>
      <c r="MWQ176"/>
      <c r="MWR176"/>
      <c r="MWS176"/>
      <c r="MWT176"/>
      <c r="MWU176"/>
      <c r="MWV176"/>
      <c r="MWW176"/>
      <c r="MWX176"/>
      <c r="MWY176"/>
      <c r="MWZ176"/>
      <c r="MXA176"/>
      <c r="MXB176"/>
      <c r="MXC176"/>
      <c r="MXD176"/>
      <c r="MXE176"/>
      <c r="MXF176"/>
      <c r="MXG176"/>
      <c r="MXH176"/>
      <c r="MXI176"/>
      <c r="MXJ176"/>
      <c r="MXK176"/>
      <c r="MXL176"/>
      <c r="MXM176"/>
      <c r="MXN176"/>
      <c r="MXO176"/>
      <c r="MXP176"/>
      <c r="MXQ176"/>
      <c r="MXR176"/>
      <c r="MXS176"/>
      <c r="MXT176"/>
      <c r="MXU176"/>
      <c r="MXV176"/>
      <c r="MXW176"/>
      <c r="MXX176"/>
      <c r="MXY176"/>
      <c r="MXZ176"/>
      <c r="MYA176"/>
      <c r="MYB176"/>
      <c r="MYC176"/>
      <c r="MYD176"/>
      <c r="MYE176"/>
      <c r="MYF176"/>
      <c r="MYG176"/>
      <c r="MYH176"/>
      <c r="MYI176"/>
      <c r="MYJ176"/>
      <c r="MYK176"/>
      <c r="MYL176"/>
      <c r="MYM176"/>
      <c r="MYN176"/>
      <c r="MYO176"/>
      <c r="MYP176"/>
      <c r="MYQ176"/>
      <c r="MYR176"/>
      <c r="MYS176"/>
      <c r="MYT176"/>
      <c r="MYU176"/>
      <c r="MYV176"/>
      <c r="MYW176"/>
      <c r="MYX176"/>
      <c r="MYY176"/>
      <c r="MYZ176"/>
      <c r="MZA176"/>
      <c r="MZB176"/>
      <c r="MZC176"/>
      <c r="MZD176"/>
      <c r="MZE176"/>
      <c r="MZF176"/>
      <c r="MZG176"/>
      <c r="MZH176"/>
      <c r="MZI176"/>
      <c r="MZJ176"/>
      <c r="MZK176"/>
      <c r="MZL176"/>
      <c r="MZM176"/>
      <c r="MZN176"/>
      <c r="MZO176"/>
      <c r="MZP176"/>
      <c r="MZQ176"/>
      <c r="MZR176"/>
      <c r="MZS176"/>
      <c r="MZT176"/>
      <c r="MZU176"/>
      <c r="MZV176"/>
      <c r="MZW176"/>
      <c r="MZX176"/>
      <c r="MZY176"/>
      <c r="MZZ176"/>
      <c r="NAA176"/>
      <c r="NAB176"/>
      <c r="NAC176"/>
      <c r="NAD176"/>
      <c r="NAE176"/>
      <c r="NAF176"/>
      <c r="NAG176"/>
      <c r="NAH176"/>
      <c r="NAI176"/>
      <c r="NAJ176"/>
      <c r="NAK176"/>
      <c r="NAL176"/>
      <c r="NAM176"/>
      <c r="NAN176"/>
      <c r="NAO176"/>
      <c r="NAP176"/>
      <c r="NAQ176"/>
      <c r="NAR176"/>
      <c r="NAS176"/>
      <c r="NAT176"/>
      <c r="NAU176"/>
      <c r="NAV176"/>
      <c r="NAW176"/>
      <c r="NAX176"/>
      <c r="NAY176"/>
      <c r="NAZ176"/>
      <c r="NBA176"/>
      <c r="NBB176"/>
      <c r="NBC176"/>
      <c r="NBD176"/>
      <c r="NBE176"/>
      <c r="NBF176"/>
      <c r="NBG176"/>
      <c r="NBH176"/>
      <c r="NBI176"/>
      <c r="NBJ176"/>
      <c r="NBK176"/>
      <c r="NBL176"/>
      <c r="NBM176"/>
      <c r="NBN176"/>
      <c r="NBO176"/>
      <c r="NBP176"/>
      <c r="NBQ176"/>
      <c r="NBR176"/>
      <c r="NBS176"/>
      <c r="NBT176"/>
      <c r="NBU176"/>
      <c r="NBV176"/>
      <c r="NBW176"/>
      <c r="NBX176"/>
      <c r="NBY176"/>
      <c r="NBZ176"/>
      <c r="NCA176"/>
      <c r="NCB176"/>
      <c r="NCC176"/>
      <c r="NCD176"/>
      <c r="NCE176"/>
      <c r="NCF176"/>
      <c r="NCG176"/>
      <c r="NCH176"/>
      <c r="NCI176"/>
      <c r="NCJ176"/>
      <c r="NCK176"/>
      <c r="NCL176"/>
      <c r="NCM176"/>
      <c r="NCN176"/>
      <c r="NCO176"/>
      <c r="NCP176"/>
      <c r="NCQ176"/>
      <c r="NCR176"/>
      <c r="NCS176"/>
      <c r="NCT176"/>
      <c r="NCU176"/>
      <c r="NCV176"/>
      <c r="NCW176"/>
      <c r="NCX176"/>
      <c r="NCY176"/>
      <c r="NCZ176"/>
      <c r="NDA176"/>
      <c r="NDB176"/>
      <c r="NDC176"/>
      <c r="NDD176"/>
      <c r="NDE176"/>
      <c r="NDF176"/>
      <c r="NDG176"/>
      <c r="NDH176"/>
      <c r="NDI176"/>
      <c r="NDJ176"/>
      <c r="NDK176"/>
      <c r="NDL176"/>
      <c r="NDM176"/>
      <c r="NDN176"/>
      <c r="NDO176"/>
      <c r="NDP176"/>
      <c r="NDQ176"/>
      <c r="NDR176"/>
      <c r="NDS176"/>
      <c r="NDT176"/>
      <c r="NDU176"/>
      <c r="NDV176"/>
      <c r="NDW176"/>
      <c r="NDX176"/>
      <c r="NDY176"/>
      <c r="NDZ176"/>
      <c r="NEA176"/>
      <c r="NEB176"/>
      <c r="NEC176"/>
      <c r="NED176"/>
      <c r="NEE176"/>
      <c r="NEF176"/>
      <c r="NEG176"/>
      <c r="NEH176"/>
      <c r="NEI176"/>
      <c r="NEJ176"/>
      <c r="NEK176"/>
      <c r="NEL176"/>
      <c r="NEM176"/>
      <c r="NEN176"/>
      <c r="NEO176"/>
      <c r="NEP176"/>
      <c r="NEQ176"/>
      <c r="NER176"/>
      <c r="NES176"/>
      <c r="NET176"/>
      <c r="NEU176"/>
      <c r="NEV176"/>
      <c r="NEW176"/>
      <c r="NEX176"/>
      <c r="NEY176"/>
      <c r="NEZ176"/>
      <c r="NFA176"/>
      <c r="NFB176"/>
      <c r="NFC176"/>
      <c r="NFD176"/>
      <c r="NFE176"/>
      <c r="NFF176"/>
      <c r="NFG176"/>
      <c r="NFH176"/>
      <c r="NFI176"/>
      <c r="NFJ176"/>
      <c r="NFK176"/>
      <c r="NFL176"/>
      <c r="NFM176"/>
      <c r="NFN176"/>
      <c r="NFO176"/>
      <c r="NFP176"/>
      <c r="NFQ176"/>
      <c r="NFR176"/>
      <c r="NFS176"/>
      <c r="NFT176"/>
      <c r="NFU176"/>
      <c r="NFV176"/>
      <c r="NFW176"/>
      <c r="NFX176"/>
      <c r="NFY176"/>
      <c r="NFZ176"/>
      <c r="NGA176"/>
      <c r="NGB176"/>
      <c r="NGC176"/>
      <c r="NGD176"/>
      <c r="NGE176"/>
      <c r="NGF176"/>
      <c r="NGG176"/>
      <c r="NGH176"/>
      <c r="NGI176"/>
      <c r="NGJ176"/>
      <c r="NGK176"/>
      <c r="NGL176"/>
      <c r="NGM176"/>
      <c r="NGN176"/>
      <c r="NGO176"/>
      <c r="NGP176"/>
      <c r="NGQ176"/>
      <c r="NGR176"/>
      <c r="NGS176"/>
      <c r="NGT176"/>
      <c r="NGU176"/>
      <c r="NGV176"/>
      <c r="NGW176"/>
      <c r="NGX176"/>
      <c r="NGY176"/>
      <c r="NGZ176"/>
      <c r="NHA176"/>
      <c r="NHB176"/>
      <c r="NHC176"/>
      <c r="NHD176"/>
      <c r="NHE176"/>
      <c r="NHF176"/>
      <c r="NHG176"/>
      <c r="NHH176"/>
      <c r="NHI176"/>
      <c r="NHJ176"/>
      <c r="NHK176"/>
      <c r="NHL176"/>
      <c r="NHM176"/>
      <c r="NHN176"/>
      <c r="NHO176"/>
      <c r="NHP176"/>
      <c r="NHQ176"/>
      <c r="NHR176"/>
      <c r="NHS176"/>
      <c r="NHT176"/>
      <c r="NHU176"/>
      <c r="NHV176"/>
      <c r="NHW176"/>
      <c r="NHX176"/>
      <c r="NHY176"/>
      <c r="NHZ176"/>
      <c r="NIA176"/>
      <c r="NIB176"/>
      <c r="NIC176"/>
      <c r="NID176"/>
      <c r="NIE176"/>
      <c r="NIF176"/>
      <c r="NIG176"/>
      <c r="NIH176"/>
      <c r="NII176"/>
      <c r="NIJ176"/>
      <c r="NIK176"/>
      <c r="NIL176"/>
      <c r="NIM176"/>
      <c r="NIN176"/>
      <c r="NIO176"/>
      <c r="NIP176"/>
      <c r="NIQ176"/>
      <c r="NIR176"/>
      <c r="NIS176"/>
      <c r="NIT176"/>
      <c r="NIU176"/>
      <c r="NIV176"/>
      <c r="NIW176"/>
      <c r="NIX176"/>
      <c r="NIY176"/>
      <c r="NIZ176"/>
      <c r="NJA176"/>
      <c r="NJB176"/>
      <c r="NJC176"/>
      <c r="NJD176"/>
      <c r="NJE176"/>
      <c r="NJF176"/>
      <c r="NJG176"/>
      <c r="NJH176"/>
      <c r="NJI176"/>
      <c r="NJJ176"/>
      <c r="NJK176"/>
      <c r="NJL176"/>
      <c r="NJM176"/>
      <c r="NJN176"/>
      <c r="NJO176"/>
      <c r="NJP176"/>
      <c r="NJQ176"/>
      <c r="NJR176"/>
      <c r="NJS176"/>
      <c r="NJT176"/>
      <c r="NJU176"/>
      <c r="NJV176"/>
      <c r="NJW176"/>
      <c r="NJX176"/>
      <c r="NJY176"/>
      <c r="NJZ176"/>
      <c r="NKA176"/>
      <c r="NKB176"/>
      <c r="NKC176"/>
      <c r="NKD176"/>
      <c r="NKE176"/>
      <c r="NKF176"/>
      <c r="NKG176"/>
      <c r="NKH176"/>
      <c r="NKI176"/>
      <c r="NKJ176"/>
      <c r="NKK176"/>
      <c r="NKL176"/>
      <c r="NKM176"/>
      <c r="NKN176"/>
      <c r="NKO176"/>
      <c r="NKP176"/>
      <c r="NKQ176"/>
      <c r="NKR176"/>
      <c r="NKS176"/>
      <c r="NKT176"/>
      <c r="NKU176"/>
      <c r="NKV176"/>
      <c r="NKW176"/>
      <c r="NKX176"/>
      <c r="NKY176"/>
      <c r="NKZ176"/>
      <c r="NLA176"/>
      <c r="NLB176"/>
      <c r="NLC176"/>
      <c r="NLD176"/>
      <c r="NLE176"/>
      <c r="NLF176"/>
      <c r="NLG176"/>
      <c r="NLH176"/>
      <c r="NLI176"/>
      <c r="NLJ176"/>
      <c r="NLK176"/>
      <c r="NLL176"/>
      <c r="NLM176"/>
      <c r="NLN176"/>
      <c r="NLO176"/>
      <c r="NLP176"/>
      <c r="NLQ176"/>
      <c r="NLR176"/>
      <c r="NLS176"/>
      <c r="NLT176"/>
      <c r="NLU176"/>
      <c r="NLV176"/>
      <c r="NLW176"/>
      <c r="NLX176"/>
      <c r="NLY176"/>
      <c r="NLZ176"/>
      <c r="NMA176"/>
      <c r="NMB176"/>
      <c r="NMC176"/>
      <c r="NMD176"/>
      <c r="NME176"/>
      <c r="NMF176"/>
      <c r="NMG176"/>
      <c r="NMH176"/>
      <c r="NMI176"/>
      <c r="NMJ176"/>
      <c r="NMK176"/>
      <c r="NML176"/>
      <c r="NMM176"/>
      <c r="NMN176"/>
      <c r="NMO176"/>
      <c r="NMP176"/>
      <c r="NMQ176"/>
      <c r="NMR176"/>
      <c r="NMS176"/>
      <c r="NMT176"/>
      <c r="NMU176"/>
      <c r="NMV176"/>
      <c r="NMW176"/>
      <c r="NMX176"/>
      <c r="NMY176"/>
      <c r="NMZ176"/>
      <c r="NNA176"/>
      <c r="NNB176"/>
      <c r="NNC176"/>
      <c r="NND176"/>
      <c r="NNE176"/>
      <c r="NNF176"/>
      <c r="NNG176"/>
      <c r="NNH176"/>
      <c r="NNI176"/>
      <c r="NNJ176"/>
      <c r="NNK176"/>
      <c r="NNL176"/>
      <c r="NNM176"/>
      <c r="NNN176"/>
      <c r="NNO176"/>
      <c r="NNP176"/>
      <c r="NNQ176"/>
      <c r="NNR176"/>
      <c r="NNS176"/>
      <c r="NNT176"/>
      <c r="NNU176"/>
      <c r="NNV176"/>
      <c r="NNW176"/>
      <c r="NNX176"/>
      <c r="NNY176"/>
      <c r="NNZ176"/>
      <c r="NOA176"/>
      <c r="NOB176"/>
      <c r="NOC176"/>
      <c r="NOD176"/>
      <c r="NOE176"/>
      <c r="NOF176"/>
      <c r="NOG176"/>
      <c r="NOH176"/>
      <c r="NOI176"/>
      <c r="NOJ176"/>
      <c r="NOK176"/>
      <c r="NOL176"/>
      <c r="NOM176"/>
      <c r="NON176"/>
      <c r="NOO176"/>
      <c r="NOP176"/>
      <c r="NOQ176"/>
      <c r="NOR176"/>
      <c r="NOS176"/>
      <c r="NOT176"/>
      <c r="NOU176"/>
      <c r="NOV176"/>
      <c r="NOW176"/>
      <c r="NOX176"/>
      <c r="NOY176"/>
      <c r="NOZ176"/>
      <c r="NPA176"/>
      <c r="NPB176"/>
      <c r="NPC176"/>
      <c r="NPD176"/>
      <c r="NPE176"/>
      <c r="NPF176"/>
      <c r="NPG176"/>
      <c r="NPH176"/>
      <c r="NPI176"/>
      <c r="NPJ176"/>
      <c r="NPK176"/>
      <c r="NPL176"/>
      <c r="NPM176"/>
      <c r="NPN176"/>
      <c r="NPO176"/>
      <c r="NPP176"/>
      <c r="NPQ176"/>
      <c r="NPR176"/>
      <c r="NPS176"/>
      <c r="NPT176"/>
      <c r="NPU176"/>
      <c r="NPV176"/>
      <c r="NPW176"/>
      <c r="NPX176"/>
      <c r="NPY176"/>
      <c r="NPZ176"/>
      <c r="NQA176"/>
      <c r="NQB176"/>
      <c r="NQC176"/>
      <c r="NQD176"/>
      <c r="NQE176"/>
      <c r="NQF176"/>
      <c r="NQG176"/>
      <c r="NQH176"/>
      <c r="NQI176"/>
      <c r="NQJ176"/>
      <c r="NQK176"/>
      <c r="NQL176"/>
      <c r="NQM176"/>
      <c r="NQN176"/>
      <c r="NQO176"/>
      <c r="NQP176"/>
      <c r="NQQ176"/>
      <c r="NQR176"/>
      <c r="NQS176"/>
      <c r="NQT176"/>
      <c r="NQU176"/>
      <c r="NQV176"/>
      <c r="NQW176"/>
      <c r="NQX176"/>
      <c r="NQY176"/>
      <c r="NQZ176"/>
      <c r="NRA176"/>
      <c r="NRB176"/>
      <c r="NRC176"/>
      <c r="NRD176"/>
      <c r="NRE176"/>
      <c r="NRF176"/>
      <c r="NRG176"/>
      <c r="NRH176"/>
      <c r="NRI176"/>
      <c r="NRJ176"/>
      <c r="NRK176"/>
      <c r="NRL176"/>
      <c r="NRM176"/>
      <c r="NRN176"/>
      <c r="NRO176"/>
      <c r="NRP176"/>
      <c r="NRQ176"/>
      <c r="NRR176"/>
      <c r="NRS176"/>
      <c r="NRT176"/>
      <c r="NRU176"/>
      <c r="NRV176"/>
      <c r="NRW176"/>
      <c r="NRX176"/>
      <c r="NRY176"/>
      <c r="NRZ176"/>
      <c r="NSA176"/>
      <c r="NSB176"/>
      <c r="NSC176"/>
      <c r="NSD176"/>
      <c r="NSE176"/>
      <c r="NSF176"/>
      <c r="NSG176"/>
      <c r="NSH176"/>
      <c r="NSI176"/>
      <c r="NSJ176"/>
      <c r="NSK176"/>
      <c r="NSL176"/>
      <c r="NSM176"/>
      <c r="NSN176"/>
      <c r="NSO176"/>
      <c r="NSP176"/>
      <c r="NSQ176"/>
      <c r="NSR176"/>
      <c r="NSS176"/>
      <c r="NST176"/>
      <c r="NSU176"/>
      <c r="NSV176"/>
      <c r="NSW176"/>
      <c r="NSX176"/>
      <c r="NSY176"/>
      <c r="NSZ176"/>
      <c r="NTA176"/>
      <c r="NTB176"/>
      <c r="NTC176"/>
      <c r="NTD176"/>
      <c r="NTE176"/>
      <c r="NTF176"/>
      <c r="NTG176"/>
      <c r="NTH176"/>
      <c r="NTI176"/>
      <c r="NTJ176"/>
      <c r="NTK176"/>
      <c r="NTL176"/>
      <c r="NTM176"/>
      <c r="NTN176"/>
      <c r="NTO176"/>
      <c r="NTP176"/>
      <c r="NTQ176"/>
      <c r="NTR176"/>
      <c r="NTS176"/>
      <c r="NTT176"/>
      <c r="NTU176"/>
      <c r="NTV176"/>
      <c r="NTW176"/>
      <c r="NTX176"/>
      <c r="NTY176"/>
      <c r="NTZ176"/>
      <c r="NUA176"/>
      <c r="NUB176"/>
      <c r="NUC176"/>
      <c r="NUD176"/>
      <c r="NUE176"/>
      <c r="NUF176"/>
      <c r="NUG176"/>
      <c r="NUH176"/>
      <c r="NUI176"/>
      <c r="NUJ176"/>
      <c r="NUK176"/>
      <c r="NUL176"/>
      <c r="NUM176"/>
      <c r="NUN176"/>
      <c r="NUO176"/>
      <c r="NUP176"/>
      <c r="NUQ176"/>
      <c r="NUR176"/>
      <c r="NUS176"/>
      <c r="NUT176"/>
      <c r="NUU176"/>
      <c r="NUV176"/>
      <c r="NUW176"/>
      <c r="NUX176"/>
      <c r="NUY176"/>
      <c r="NUZ176"/>
      <c r="NVA176"/>
      <c r="NVB176"/>
      <c r="NVC176"/>
      <c r="NVD176"/>
      <c r="NVE176"/>
      <c r="NVF176"/>
      <c r="NVG176"/>
      <c r="NVH176"/>
      <c r="NVI176"/>
      <c r="NVJ176"/>
      <c r="NVK176"/>
      <c r="NVL176"/>
      <c r="NVM176"/>
      <c r="NVN176"/>
      <c r="NVO176"/>
      <c r="NVP176"/>
      <c r="NVQ176"/>
      <c r="NVR176"/>
      <c r="NVS176"/>
      <c r="NVT176"/>
      <c r="NVU176"/>
      <c r="NVV176"/>
      <c r="NVW176"/>
      <c r="NVX176"/>
      <c r="NVY176"/>
      <c r="NVZ176"/>
      <c r="NWA176"/>
      <c r="NWB176"/>
      <c r="NWC176"/>
      <c r="NWD176"/>
      <c r="NWE176"/>
      <c r="NWF176"/>
      <c r="NWG176"/>
      <c r="NWH176"/>
      <c r="NWI176"/>
      <c r="NWJ176"/>
      <c r="NWK176"/>
      <c r="NWL176"/>
      <c r="NWM176"/>
      <c r="NWN176"/>
      <c r="NWO176"/>
      <c r="NWP176"/>
      <c r="NWQ176"/>
      <c r="NWR176"/>
      <c r="NWS176"/>
      <c r="NWT176"/>
      <c r="NWU176"/>
      <c r="NWV176"/>
      <c r="NWW176"/>
      <c r="NWX176"/>
      <c r="NWY176"/>
      <c r="NWZ176"/>
      <c r="NXA176"/>
      <c r="NXB176"/>
      <c r="NXC176"/>
      <c r="NXD176"/>
      <c r="NXE176"/>
      <c r="NXF176"/>
      <c r="NXG176"/>
      <c r="NXH176"/>
      <c r="NXI176"/>
      <c r="NXJ176"/>
      <c r="NXK176"/>
      <c r="NXL176"/>
      <c r="NXM176"/>
      <c r="NXN176"/>
      <c r="NXO176"/>
      <c r="NXP176"/>
      <c r="NXQ176"/>
      <c r="NXR176"/>
      <c r="NXS176"/>
      <c r="NXT176"/>
      <c r="NXU176"/>
      <c r="NXV176"/>
      <c r="NXW176"/>
      <c r="NXX176"/>
      <c r="NXY176"/>
      <c r="NXZ176"/>
      <c r="NYA176"/>
      <c r="NYB176"/>
      <c r="NYC176"/>
      <c r="NYD176"/>
      <c r="NYE176"/>
      <c r="NYF176"/>
      <c r="NYG176"/>
      <c r="NYH176"/>
      <c r="NYI176"/>
      <c r="NYJ176"/>
      <c r="NYK176"/>
      <c r="NYL176"/>
      <c r="NYM176"/>
      <c r="NYN176"/>
      <c r="NYO176"/>
      <c r="NYP176"/>
      <c r="NYQ176"/>
      <c r="NYR176"/>
      <c r="NYS176"/>
      <c r="NYT176"/>
      <c r="NYU176"/>
      <c r="NYV176"/>
      <c r="NYW176"/>
      <c r="NYX176"/>
      <c r="NYY176"/>
      <c r="NYZ176"/>
      <c r="NZA176"/>
      <c r="NZB176"/>
      <c r="NZC176"/>
      <c r="NZD176"/>
      <c r="NZE176"/>
      <c r="NZF176"/>
      <c r="NZG176"/>
      <c r="NZH176"/>
      <c r="NZI176"/>
      <c r="NZJ176"/>
      <c r="NZK176"/>
      <c r="NZL176"/>
      <c r="NZM176"/>
      <c r="NZN176"/>
      <c r="NZO176"/>
      <c r="NZP176"/>
      <c r="NZQ176"/>
      <c r="NZR176"/>
      <c r="NZS176"/>
      <c r="NZT176"/>
      <c r="NZU176"/>
      <c r="NZV176"/>
      <c r="NZW176"/>
      <c r="NZX176"/>
      <c r="NZY176"/>
      <c r="NZZ176"/>
      <c r="OAA176"/>
      <c r="OAB176"/>
      <c r="OAC176"/>
      <c r="OAD176"/>
      <c r="OAE176"/>
      <c r="OAF176"/>
      <c r="OAG176"/>
      <c r="OAH176"/>
      <c r="OAI176"/>
      <c r="OAJ176"/>
      <c r="OAK176"/>
      <c r="OAL176"/>
      <c r="OAM176"/>
      <c r="OAN176"/>
      <c r="OAO176"/>
      <c r="OAP176"/>
      <c r="OAQ176"/>
      <c r="OAR176"/>
      <c r="OAS176"/>
      <c r="OAT176"/>
      <c r="OAU176"/>
      <c r="OAV176"/>
      <c r="OAW176"/>
      <c r="OAX176"/>
      <c r="OAY176"/>
      <c r="OAZ176"/>
      <c r="OBA176"/>
      <c r="OBB176"/>
      <c r="OBC176"/>
      <c r="OBD176"/>
      <c r="OBE176"/>
      <c r="OBF176"/>
      <c r="OBG176"/>
      <c r="OBH176"/>
      <c r="OBI176"/>
      <c r="OBJ176"/>
      <c r="OBK176"/>
      <c r="OBL176"/>
      <c r="OBM176"/>
      <c r="OBN176"/>
      <c r="OBO176"/>
      <c r="OBP176"/>
      <c r="OBQ176"/>
      <c r="OBR176"/>
      <c r="OBS176"/>
      <c r="OBT176"/>
      <c r="OBU176"/>
      <c r="OBV176"/>
      <c r="OBW176"/>
      <c r="OBX176"/>
      <c r="OBY176"/>
      <c r="OBZ176"/>
      <c r="OCA176"/>
      <c r="OCB176"/>
      <c r="OCC176"/>
      <c r="OCD176"/>
      <c r="OCE176"/>
      <c r="OCF176"/>
      <c r="OCG176"/>
      <c r="OCH176"/>
      <c r="OCI176"/>
      <c r="OCJ176"/>
      <c r="OCK176"/>
      <c r="OCL176"/>
      <c r="OCM176"/>
      <c r="OCN176"/>
      <c r="OCO176"/>
      <c r="OCP176"/>
      <c r="OCQ176"/>
      <c r="OCR176"/>
      <c r="OCS176"/>
      <c r="OCT176"/>
      <c r="OCU176"/>
      <c r="OCV176"/>
      <c r="OCW176"/>
      <c r="OCX176"/>
      <c r="OCY176"/>
      <c r="OCZ176"/>
      <c r="ODA176"/>
      <c r="ODB176"/>
      <c r="ODC176"/>
      <c r="ODD176"/>
      <c r="ODE176"/>
      <c r="ODF176"/>
      <c r="ODG176"/>
      <c r="ODH176"/>
      <c r="ODI176"/>
      <c r="ODJ176"/>
      <c r="ODK176"/>
      <c r="ODL176"/>
      <c r="ODM176"/>
      <c r="ODN176"/>
      <c r="ODO176"/>
      <c r="ODP176"/>
      <c r="ODQ176"/>
      <c r="ODR176"/>
      <c r="ODS176"/>
      <c r="ODT176"/>
      <c r="ODU176"/>
      <c r="ODV176"/>
      <c r="ODW176"/>
      <c r="ODX176"/>
      <c r="ODY176"/>
      <c r="ODZ176"/>
      <c r="OEA176"/>
      <c r="OEB176"/>
      <c r="OEC176"/>
      <c r="OED176"/>
      <c r="OEE176"/>
      <c r="OEF176"/>
      <c r="OEG176"/>
      <c r="OEH176"/>
      <c r="OEI176"/>
      <c r="OEJ176"/>
      <c r="OEK176"/>
      <c r="OEL176"/>
      <c r="OEM176"/>
      <c r="OEN176"/>
      <c r="OEO176"/>
      <c r="OEP176"/>
      <c r="OEQ176"/>
      <c r="OER176"/>
      <c r="OES176"/>
      <c r="OET176"/>
      <c r="OEU176"/>
      <c r="OEV176"/>
      <c r="OEW176"/>
      <c r="OEX176"/>
      <c r="OEY176"/>
      <c r="OEZ176"/>
      <c r="OFA176"/>
      <c r="OFB176"/>
      <c r="OFC176"/>
      <c r="OFD176"/>
      <c r="OFE176"/>
      <c r="OFF176"/>
      <c r="OFG176"/>
      <c r="OFH176"/>
      <c r="OFI176"/>
      <c r="OFJ176"/>
      <c r="OFK176"/>
      <c r="OFL176"/>
      <c r="OFM176"/>
      <c r="OFN176"/>
      <c r="OFO176"/>
      <c r="OFP176"/>
      <c r="OFQ176"/>
      <c r="OFR176"/>
      <c r="OFS176"/>
      <c r="OFT176"/>
      <c r="OFU176"/>
      <c r="OFV176"/>
      <c r="OFW176"/>
      <c r="OFX176"/>
      <c r="OFY176"/>
      <c r="OFZ176"/>
      <c r="OGA176"/>
      <c r="OGB176"/>
      <c r="OGC176"/>
      <c r="OGD176"/>
      <c r="OGE176"/>
      <c r="OGF176"/>
      <c r="OGG176"/>
      <c r="OGH176"/>
      <c r="OGI176"/>
      <c r="OGJ176"/>
      <c r="OGK176"/>
      <c r="OGL176"/>
      <c r="OGM176"/>
      <c r="OGN176"/>
      <c r="OGO176"/>
      <c r="OGP176"/>
      <c r="OGQ176"/>
      <c r="OGR176"/>
      <c r="OGS176"/>
      <c r="OGT176"/>
      <c r="OGU176"/>
      <c r="OGV176"/>
      <c r="OGW176"/>
      <c r="OGX176"/>
      <c r="OGY176"/>
      <c r="OGZ176"/>
      <c r="OHA176"/>
      <c r="OHB176"/>
      <c r="OHC176"/>
      <c r="OHD176"/>
      <c r="OHE176"/>
      <c r="OHF176"/>
      <c r="OHG176"/>
      <c r="OHH176"/>
      <c r="OHI176"/>
      <c r="OHJ176"/>
      <c r="OHK176"/>
      <c r="OHL176"/>
      <c r="OHM176"/>
      <c r="OHN176"/>
      <c r="OHO176"/>
      <c r="OHP176"/>
      <c r="OHQ176"/>
      <c r="OHR176"/>
      <c r="OHS176"/>
      <c r="OHT176"/>
      <c r="OHU176"/>
      <c r="OHV176"/>
      <c r="OHW176"/>
      <c r="OHX176"/>
      <c r="OHY176"/>
      <c r="OHZ176"/>
      <c r="OIA176"/>
      <c r="OIB176"/>
      <c r="OIC176"/>
      <c r="OID176"/>
      <c r="OIE176"/>
      <c r="OIF176"/>
      <c r="OIG176"/>
      <c r="OIH176"/>
      <c r="OII176"/>
      <c r="OIJ176"/>
      <c r="OIK176"/>
      <c r="OIL176"/>
      <c r="OIM176"/>
      <c r="OIN176"/>
      <c r="OIO176"/>
      <c r="OIP176"/>
      <c r="OIQ176"/>
      <c r="OIR176"/>
      <c r="OIS176"/>
      <c r="OIT176"/>
      <c r="OIU176"/>
      <c r="OIV176"/>
      <c r="OIW176"/>
      <c r="OIX176"/>
      <c r="OIY176"/>
      <c r="OIZ176"/>
      <c r="OJA176"/>
      <c r="OJB176"/>
      <c r="OJC176"/>
      <c r="OJD176"/>
      <c r="OJE176"/>
      <c r="OJF176"/>
      <c r="OJG176"/>
      <c r="OJH176"/>
      <c r="OJI176"/>
      <c r="OJJ176"/>
      <c r="OJK176"/>
      <c r="OJL176"/>
      <c r="OJM176"/>
      <c r="OJN176"/>
      <c r="OJO176"/>
      <c r="OJP176"/>
      <c r="OJQ176"/>
      <c r="OJR176"/>
      <c r="OJS176"/>
      <c r="OJT176"/>
      <c r="OJU176"/>
      <c r="OJV176"/>
      <c r="OJW176"/>
      <c r="OJX176"/>
      <c r="OJY176"/>
      <c r="OJZ176"/>
      <c r="OKA176"/>
      <c r="OKB176"/>
      <c r="OKC176"/>
      <c r="OKD176"/>
      <c r="OKE176"/>
      <c r="OKF176"/>
      <c r="OKG176"/>
      <c r="OKH176"/>
      <c r="OKI176"/>
      <c r="OKJ176"/>
      <c r="OKK176"/>
      <c r="OKL176"/>
      <c r="OKM176"/>
      <c r="OKN176"/>
      <c r="OKO176"/>
      <c r="OKP176"/>
      <c r="OKQ176"/>
      <c r="OKR176"/>
      <c r="OKS176"/>
      <c r="OKT176"/>
      <c r="OKU176"/>
      <c r="OKV176"/>
      <c r="OKW176"/>
      <c r="OKX176"/>
      <c r="OKY176"/>
      <c r="OKZ176"/>
      <c r="OLA176"/>
      <c r="OLB176"/>
      <c r="OLC176"/>
      <c r="OLD176"/>
      <c r="OLE176"/>
      <c r="OLF176"/>
      <c r="OLG176"/>
      <c r="OLH176"/>
      <c r="OLI176"/>
      <c r="OLJ176"/>
      <c r="OLK176"/>
      <c r="OLL176"/>
      <c r="OLM176"/>
      <c r="OLN176"/>
      <c r="OLO176"/>
      <c r="OLP176"/>
      <c r="OLQ176"/>
      <c r="OLR176"/>
      <c r="OLS176"/>
      <c r="OLT176"/>
      <c r="OLU176"/>
      <c r="OLV176"/>
      <c r="OLW176"/>
      <c r="OLX176"/>
      <c r="OLY176"/>
      <c r="OLZ176"/>
      <c r="OMA176"/>
      <c r="OMB176"/>
      <c r="OMC176"/>
      <c r="OMD176"/>
      <c r="OME176"/>
      <c r="OMF176"/>
      <c r="OMG176"/>
      <c r="OMH176"/>
      <c r="OMI176"/>
      <c r="OMJ176"/>
      <c r="OMK176"/>
      <c r="OML176"/>
      <c r="OMM176"/>
      <c r="OMN176"/>
      <c r="OMO176"/>
      <c r="OMP176"/>
      <c r="OMQ176"/>
      <c r="OMR176"/>
      <c r="OMS176"/>
      <c r="OMT176"/>
      <c r="OMU176"/>
      <c r="OMV176"/>
      <c r="OMW176"/>
      <c r="OMX176"/>
      <c r="OMY176"/>
      <c r="OMZ176"/>
      <c r="ONA176"/>
      <c r="ONB176"/>
      <c r="ONC176"/>
      <c r="OND176"/>
      <c r="ONE176"/>
      <c r="ONF176"/>
      <c r="ONG176"/>
      <c r="ONH176"/>
      <c r="ONI176"/>
      <c r="ONJ176"/>
      <c r="ONK176"/>
      <c r="ONL176"/>
      <c r="ONM176"/>
      <c r="ONN176"/>
      <c r="ONO176"/>
      <c r="ONP176"/>
      <c r="ONQ176"/>
      <c r="ONR176"/>
      <c r="ONS176"/>
      <c r="ONT176"/>
      <c r="ONU176"/>
      <c r="ONV176"/>
      <c r="ONW176"/>
      <c r="ONX176"/>
      <c r="ONY176"/>
      <c r="ONZ176"/>
      <c r="OOA176"/>
      <c r="OOB176"/>
      <c r="OOC176"/>
      <c r="OOD176"/>
      <c r="OOE176"/>
      <c r="OOF176"/>
      <c r="OOG176"/>
      <c r="OOH176"/>
      <c r="OOI176"/>
      <c r="OOJ176"/>
      <c r="OOK176"/>
      <c r="OOL176"/>
      <c r="OOM176"/>
      <c r="OON176"/>
      <c r="OOO176"/>
      <c r="OOP176"/>
      <c r="OOQ176"/>
      <c r="OOR176"/>
      <c r="OOS176"/>
      <c r="OOT176"/>
      <c r="OOU176"/>
      <c r="OOV176"/>
      <c r="OOW176"/>
      <c r="OOX176"/>
      <c r="OOY176"/>
      <c r="OOZ176"/>
      <c r="OPA176"/>
      <c r="OPB176"/>
      <c r="OPC176"/>
      <c r="OPD176"/>
      <c r="OPE176"/>
      <c r="OPF176"/>
      <c r="OPG176"/>
      <c r="OPH176"/>
      <c r="OPI176"/>
      <c r="OPJ176"/>
      <c r="OPK176"/>
      <c r="OPL176"/>
      <c r="OPM176"/>
      <c r="OPN176"/>
      <c r="OPO176"/>
      <c r="OPP176"/>
      <c r="OPQ176"/>
      <c r="OPR176"/>
      <c r="OPS176"/>
      <c r="OPT176"/>
      <c r="OPU176"/>
      <c r="OPV176"/>
      <c r="OPW176"/>
      <c r="OPX176"/>
      <c r="OPY176"/>
      <c r="OPZ176"/>
      <c r="OQA176"/>
      <c r="OQB176"/>
      <c r="OQC176"/>
      <c r="OQD176"/>
      <c r="OQE176"/>
      <c r="OQF176"/>
      <c r="OQG176"/>
      <c r="OQH176"/>
      <c r="OQI176"/>
      <c r="OQJ176"/>
      <c r="OQK176"/>
      <c r="OQL176"/>
      <c r="OQM176"/>
      <c r="OQN176"/>
      <c r="OQO176"/>
      <c r="OQP176"/>
      <c r="OQQ176"/>
      <c r="OQR176"/>
      <c r="OQS176"/>
      <c r="OQT176"/>
      <c r="OQU176"/>
      <c r="OQV176"/>
      <c r="OQW176"/>
      <c r="OQX176"/>
      <c r="OQY176"/>
      <c r="OQZ176"/>
      <c r="ORA176"/>
      <c r="ORB176"/>
      <c r="ORC176"/>
      <c r="ORD176"/>
      <c r="ORE176"/>
      <c r="ORF176"/>
      <c r="ORG176"/>
      <c r="ORH176"/>
      <c r="ORI176"/>
      <c r="ORJ176"/>
      <c r="ORK176"/>
      <c r="ORL176"/>
      <c r="ORM176"/>
      <c r="ORN176"/>
      <c r="ORO176"/>
      <c r="ORP176"/>
      <c r="ORQ176"/>
      <c r="ORR176"/>
      <c r="ORS176"/>
      <c r="ORT176"/>
      <c r="ORU176"/>
      <c r="ORV176"/>
      <c r="ORW176"/>
      <c r="ORX176"/>
      <c r="ORY176"/>
      <c r="ORZ176"/>
      <c r="OSA176"/>
      <c r="OSB176"/>
      <c r="OSC176"/>
      <c r="OSD176"/>
      <c r="OSE176"/>
      <c r="OSF176"/>
      <c r="OSG176"/>
      <c r="OSH176"/>
      <c r="OSI176"/>
      <c r="OSJ176"/>
      <c r="OSK176"/>
      <c r="OSL176"/>
      <c r="OSM176"/>
      <c r="OSN176"/>
      <c r="OSO176"/>
      <c r="OSP176"/>
      <c r="OSQ176"/>
      <c r="OSR176"/>
      <c r="OSS176"/>
      <c r="OST176"/>
      <c r="OSU176"/>
      <c r="OSV176"/>
      <c r="OSW176"/>
      <c r="OSX176"/>
      <c r="OSY176"/>
      <c r="OSZ176"/>
      <c r="OTA176"/>
      <c r="OTB176"/>
      <c r="OTC176"/>
      <c r="OTD176"/>
      <c r="OTE176"/>
      <c r="OTF176"/>
      <c r="OTG176"/>
      <c r="OTH176"/>
      <c r="OTI176"/>
      <c r="OTJ176"/>
      <c r="OTK176"/>
      <c r="OTL176"/>
      <c r="OTM176"/>
      <c r="OTN176"/>
      <c r="OTO176"/>
      <c r="OTP176"/>
      <c r="OTQ176"/>
      <c r="OTR176"/>
      <c r="OTS176"/>
      <c r="OTT176"/>
      <c r="OTU176"/>
      <c r="OTV176"/>
      <c r="OTW176"/>
      <c r="OTX176"/>
      <c r="OTY176"/>
      <c r="OTZ176"/>
      <c r="OUA176"/>
      <c r="OUB176"/>
      <c r="OUC176"/>
      <c r="OUD176"/>
      <c r="OUE176"/>
      <c r="OUF176"/>
      <c r="OUG176"/>
      <c r="OUH176"/>
      <c r="OUI176"/>
      <c r="OUJ176"/>
      <c r="OUK176"/>
      <c r="OUL176"/>
      <c r="OUM176"/>
      <c r="OUN176"/>
      <c r="OUO176"/>
      <c r="OUP176"/>
      <c r="OUQ176"/>
      <c r="OUR176"/>
      <c r="OUS176"/>
      <c r="OUT176"/>
      <c r="OUU176"/>
      <c r="OUV176"/>
      <c r="OUW176"/>
      <c r="OUX176"/>
      <c r="OUY176"/>
      <c r="OUZ176"/>
      <c r="OVA176"/>
      <c r="OVB176"/>
      <c r="OVC176"/>
      <c r="OVD176"/>
      <c r="OVE176"/>
      <c r="OVF176"/>
      <c r="OVG176"/>
      <c r="OVH176"/>
      <c r="OVI176"/>
      <c r="OVJ176"/>
      <c r="OVK176"/>
      <c r="OVL176"/>
      <c r="OVM176"/>
      <c r="OVN176"/>
      <c r="OVO176"/>
      <c r="OVP176"/>
      <c r="OVQ176"/>
      <c r="OVR176"/>
      <c r="OVS176"/>
      <c r="OVT176"/>
      <c r="OVU176"/>
      <c r="OVV176"/>
      <c r="OVW176"/>
      <c r="OVX176"/>
      <c r="OVY176"/>
      <c r="OVZ176"/>
      <c r="OWA176"/>
      <c r="OWB176"/>
      <c r="OWC176"/>
      <c r="OWD176"/>
      <c r="OWE176"/>
      <c r="OWF176"/>
      <c r="OWG176"/>
      <c r="OWH176"/>
      <c r="OWI176"/>
      <c r="OWJ176"/>
      <c r="OWK176"/>
      <c r="OWL176"/>
      <c r="OWM176"/>
      <c r="OWN176"/>
      <c r="OWO176"/>
      <c r="OWP176"/>
      <c r="OWQ176"/>
      <c r="OWR176"/>
      <c r="OWS176"/>
      <c r="OWT176"/>
      <c r="OWU176"/>
      <c r="OWV176"/>
      <c r="OWW176"/>
      <c r="OWX176"/>
      <c r="OWY176"/>
      <c r="OWZ176"/>
      <c r="OXA176"/>
      <c r="OXB176"/>
      <c r="OXC176"/>
      <c r="OXD176"/>
      <c r="OXE176"/>
      <c r="OXF176"/>
      <c r="OXG176"/>
      <c r="OXH176"/>
      <c r="OXI176"/>
      <c r="OXJ176"/>
      <c r="OXK176"/>
      <c r="OXL176"/>
      <c r="OXM176"/>
      <c r="OXN176"/>
      <c r="OXO176"/>
      <c r="OXP176"/>
      <c r="OXQ176"/>
      <c r="OXR176"/>
      <c r="OXS176"/>
      <c r="OXT176"/>
      <c r="OXU176"/>
      <c r="OXV176"/>
      <c r="OXW176"/>
      <c r="OXX176"/>
      <c r="OXY176"/>
      <c r="OXZ176"/>
      <c r="OYA176"/>
      <c r="OYB176"/>
      <c r="OYC176"/>
      <c r="OYD176"/>
      <c r="OYE176"/>
      <c r="OYF176"/>
      <c r="OYG176"/>
      <c r="OYH176"/>
      <c r="OYI176"/>
      <c r="OYJ176"/>
      <c r="OYK176"/>
      <c r="OYL176"/>
      <c r="OYM176"/>
      <c r="OYN176"/>
      <c r="OYO176"/>
      <c r="OYP176"/>
      <c r="OYQ176"/>
      <c r="OYR176"/>
      <c r="OYS176"/>
      <c r="OYT176"/>
      <c r="OYU176"/>
      <c r="OYV176"/>
      <c r="OYW176"/>
      <c r="OYX176"/>
      <c r="OYY176"/>
      <c r="OYZ176"/>
      <c r="OZA176"/>
      <c r="OZB176"/>
      <c r="OZC176"/>
      <c r="OZD176"/>
      <c r="OZE176"/>
      <c r="OZF176"/>
      <c r="OZG176"/>
      <c r="OZH176"/>
      <c r="OZI176"/>
      <c r="OZJ176"/>
      <c r="OZK176"/>
      <c r="OZL176"/>
      <c r="OZM176"/>
      <c r="OZN176"/>
      <c r="OZO176"/>
      <c r="OZP176"/>
      <c r="OZQ176"/>
      <c r="OZR176"/>
      <c r="OZS176"/>
      <c r="OZT176"/>
      <c r="OZU176"/>
      <c r="OZV176"/>
      <c r="OZW176"/>
      <c r="OZX176"/>
      <c r="OZY176"/>
      <c r="OZZ176"/>
      <c r="PAA176"/>
      <c r="PAB176"/>
      <c r="PAC176"/>
      <c r="PAD176"/>
      <c r="PAE176"/>
      <c r="PAF176"/>
      <c r="PAG176"/>
      <c r="PAH176"/>
      <c r="PAI176"/>
      <c r="PAJ176"/>
      <c r="PAK176"/>
      <c r="PAL176"/>
      <c r="PAM176"/>
      <c r="PAN176"/>
      <c r="PAO176"/>
      <c r="PAP176"/>
      <c r="PAQ176"/>
      <c r="PAR176"/>
      <c r="PAS176"/>
      <c r="PAT176"/>
      <c r="PAU176"/>
      <c r="PAV176"/>
      <c r="PAW176"/>
      <c r="PAX176"/>
      <c r="PAY176"/>
      <c r="PAZ176"/>
      <c r="PBA176"/>
      <c r="PBB176"/>
      <c r="PBC176"/>
      <c r="PBD176"/>
      <c r="PBE176"/>
      <c r="PBF176"/>
      <c r="PBG176"/>
      <c r="PBH176"/>
      <c r="PBI176"/>
      <c r="PBJ176"/>
      <c r="PBK176"/>
      <c r="PBL176"/>
      <c r="PBM176"/>
      <c r="PBN176"/>
      <c r="PBO176"/>
      <c r="PBP176"/>
      <c r="PBQ176"/>
      <c r="PBR176"/>
      <c r="PBS176"/>
      <c r="PBT176"/>
      <c r="PBU176"/>
      <c r="PBV176"/>
      <c r="PBW176"/>
      <c r="PBX176"/>
      <c r="PBY176"/>
      <c r="PBZ176"/>
      <c r="PCA176"/>
      <c r="PCB176"/>
      <c r="PCC176"/>
      <c r="PCD176"/>
      <c r="PCE176"/>
      <c r="PCF176"/>
      <c r="PCG176"/>
      <c r="PCH176"/>
      <c r="PCI176"/>
      <c r="PCJ176"/>
      <c r="PCK176"/>
      <c r="PCL176"/>
      <c r="PCM176"/>
      <c r="PCN176"/>
      <c r="PCO176"/>
      <c r="PCP176"/>
      <c r="PCQ176"/>
      <c r="PCR176"/>
      <c r="PCS176"/>
      <c r="PCT176"/>
      <c r="PCU176"/>
      <c r="PCV176"/>
      <c r="PCW176"/>
      <c r="PCX176"/>
      <c r="PCY176"/>
      <c r="PCZ176"/>
      <c r="PDA176"/>
      <c r="PDB176"/>
      <c r="PDC176"/>
      <c r="PDD176"/>
      <c r="PDE176"/>
      <c r="PDF176"/>
      <c r="PDG176"/>
      <c r="PDH176"/>
      <c r="PDI176"/>
      <c r="PDJ176"/>
      <c r="PDK176"/>
      <c r="PDL176"/>
      <c r="PDM176"/>
      <c r="PDN176"/>
      <c r="PDO176"/>
      <c r="PDP176"/>
      <c r="PDQ176"/>
      <c r="PDR176"/>
      <c r="PDS176"/>
      <c r="PDT176"/>
      <c r="PDU176"/>
      <c r="PDV176"/>
      <c r="PDW176"/>
      <c r="PDX176"/>
      <c r="PDY176"/>
      <c r="PDZ176"/>
      <c r="PEA176"/>
      <c r="PEB176"/>
      <c r="PEC176"/>
      <c r="PED176"/>
      <c r="PEE176"/>
      <c r="PEF176"/>
      <c r="PEG176"/>
      <c r="PEH176"/>
      <c r="PEI176"/>
      <c r="PEJ176"/>
      <c r="PEK176"/>
      <c r="PEL176"/>
      <c r="PEM176"/>
      <c r="PEN176"/>
      <c r="PEO176"/>
      <c r="PEP176"/>
      <c r="PEQ176"/>
      <c r="PER176"/>
      <c r="PES176"/>
      <c r="PET176"/>
      <c r="PEU176"/>
      <c r="PEV176"/>
      <c r="PEW176"/>
      <c r="PEX176"/>
      <c r="PEY176"/>
      <c r="PEZ176"/>
      <c r="PFA176"/>
      <c r="PFB176"/>
      <c r="PFC176"/>
      <c r="PFD176"/>
      <c r="PFE176"/>
      <c r="PFF176"/>
      <c r="PFG176"/>
      <c r="PFH176"/>
      <c r="PFI176"/>
      <c r="PFJ176"/>
      <c r="PFK176"/>
      <c r="PFL176"/>
      <c r="PFM176"/>
      <c r="PFN176"/>
      <c r="PFO176"/>
      <c r="PFP176"/>
      <c r="PFQ176"/>
      <c r="PFR176"/>
      <c r="PFS176"/>
      <c r="PFT176"/>
      <c r="PFU176"/>
      <c r="PFV176"/>
      <c r="PFW176"/>
      <c r="PFX176"/>
      <c r="PFY176"/>
      <c r="PFZ176"/>
      <c r="PGA176"/>
      <c r="PGB176"/>
      <c r="PGC176"/>
      <c r="PGD176"/>
      <c r="PGE176"/>
      <c r="PGF176"/>
      <c r="PGG176"/>
      <c r="PGH176"/>
      <c r="PGI176"/>
      <c r="PGJ176"/>
      <c r="PGK176"/>
      <c r="PGL176"/>
      <c r="PGM176"/>
      <c r="PGN176"/>
      <c r="PGO176"/>
      <c r="PGP176"/>
      <c r="PGQ176"/>
      <c r="PGR176"/>
      <c r="PGS176"/>
      <c r="PGT176"/>
      <c r="PGU176"/>
      <c r="PGV176"/>
      <c r="PGW176"/>
      <c r="PGX176"/>
      <c r="PGY176"/>
      <c r="PGZ176"/>
      <c r="PHA176"/>
      <c r="PHB176"/>
      <c r="PHC176"/>
      <c r="PHD176"/>
      <c r="PHE176"/>
      <c r="PHF176"/>
      <c r="PHG176"/>
      <c r="PHH176"/>
      <c r="PHI176"/>
      <c r="PHJ176"/>
      <c r="PHK176"/>
      <c r="PHL176"/>
      <c r="PHM176"/>
      <c r="PHN176"/>
      <c r="PHO176"/>
      <c r="PHP176"/>
      <c r="PHQ176"/>
      <c r="PHR176"/>
      <c r="PHS176"/>
      <c r="PHT176"/>
      <c r="PHU176"/>
      <c r="PHV176"/>
      <c r="PHW176"/>
      <c r="PHX176"/>
      <c r="PHY176"/>
      <c r="PHZ176"/>
      <c r="PIA176"/>
      <c r="PIB176"/>
      <c r="PIC176"/>
      <c r="PID176"/>
      <c r="PIE176"/>
      <c r="PIF176"/>
      <c r="PIG176"/>
      <c r="PIH176"/>
      <c r="PII176"/>
      <c r="PIJ176"/>
      <c r="PIK176"/>
      <c r="PIL176"/>
      <c r="PIM176"/>
      <c r="PIN176"/>
      <c r="PIO176"/>
      <c r="PIP176"/>
      <c r="PIQ176"/>
      <c r="PIR176"/>
      <c r="PIS176"/>
      <c r="PIT176"/>
      <c r="PIU176"/>
      <c r="PIV176"/>
      <c r="PIW176"/>
      <c r="PIX176"/>
      <c r="PIY176"/>
      <c r="PIZ176"/>
      <c r="PJA176"/>
      <c r="PJB176"/>
      <c r="PJC176"/>
      <c r="PJD176"/>
      <c r="PJE176"/>
      <c r="PJF176"/>
      <c r="PJG176"/>
      <c r="PJH176"/>
      <c r="PJI176"/>
      <c r="PJJ176"/>
      <c r="PJK176"/>
      <c r="PJL176"/>
      <c r="PJM176"/>
      <c r="PJN176"/>
      <c r="PJO176"/>
      <c r="PJP176"/>
      <c r="PJQ176"/>
      <c r="PJR176"/>
      <c r="PJS176"/>
      <c r="PJT176"/>
      <c r="PJU176"/>
      <c r="PJV176"/>
      <c r="PJW176"/>
      <c r="PJX176"/>
      <c r="PJY176"/>
      <c r="PJZ176"/>
      <c r="PKA176"/>
      <c r="PKB176"/>
      <c r="PKC176"/>
      <c r="PKD176"/>
      <c r="PKE176"/>
      <c r="PKF176"/>
      <c r="PKG176"/>
      <c r="PKH176"/>
      <c r="PKI176"/>
      <c r="PKJ176"/>
      <c r="PKK176"/>
      <c r="PKL176"/>
      <c r="PKM176"/>
      <c r="PKN176"/>
      <c r="PKO176"/>
      <c r="PKP176"/>
      <c r="PKQ176"/>
      <c r="PKR176"/>
      <c r="PKS176"/>
      <c r="PKT176"/>
      <c r="PKU176"/>
      <c r="PKV176"/>
      <c r="PKW176"/>
      <c r="PKX176"/>
      <c r="PKY176"/>
      <c r="PKZ176"/>
      <c r="PLA176"/>
      <c r="PLB176"/>
      <c r="PLC176"/>
      <c r="PLD176"/>
      <c r="PLE176"/>
      <c r="PLF176"/>
      <c r="PLG176"/>
      <c r="PLH176"/>
      <c r="PLI176"/>
      <c r="PLJ176"/>
      <c r="PLK176"/>
      <c r="PLL176"/>
      <c r="PLM176"/>
      <c r="PLN176"/>
      <c r="PLO176"/>
      <c r="PLP176"/>
      <c r="PLQ176"/>
      <c r="PLR176"/>
      <c r="PLS176"/>
      <c r="PLT176"/>
      <c r="PLU176"/>
      <c r="PLV176"/>
      <c r="PLW176"/>
      <c r="PLX176"/>
      <c r="PLY176"/>
      <c r="PLZ176"/>
      <c r="PMA176"/>
      <c r="PMB176"/>
      <c r="PMC176"/>
      <c r="PMD176"/>
      <c r="PME176"/>
      <c r="PMF176"/>
      <c r="PMG176"/>
      <c r="PMH176"/>
      <c r="PMI176"/>
      <c r="PMJ176"/>
      <c r="PMK176"/>
      <c r="PML176"/>
      <c r="PMM176"/>
      <c r="PMN176"/>
      <c r="PMO176"/>
      <c r="PMP176"/>
      <c r="PMQ176"/>
      <c r="PMR176"/>
      <c r="PMS176"/>
      <c r="PMT176"/>
      <c r="PMU176"/>
      <c r="PMV176"/>
      <c r="PMW176"/>
      <c r="PMX176"/>
      <c r="PMY176"/>
      <c r="PMZ176"/>
      <c r="PNA176"/>
      <c r="PNB176"/>
      <c r="PNC176"/>
      <c r="PND176"/>
      <c r="PNE176"/>
      <c r="PNF176"/>
      <c r="PNG176"/>
      <c r="PNH176"/>
      <c r="PNI176"/>
      <c r="PNJ176"/>
      <c r="PNK176"/>
      <c r="PNL176"/>
      <c r="PNM176"/>
      <c r="PNN176"/>
      <c r="PNO176"/>
      <c r="PNP176"/>
      <c r="PNQ176"/>
      <c r="PNR176"/>
      <c r="PNS176"/>
      <c r="PNT176"/>
      <c r="PNU176"/>
      <c r="PNV176"/>
      <c r="PNW176"/>
      <c r="PNX176"/>
      <c r="PNY176"/>
      <c r="PNZ176"/>
      <c r="POA176"/>
      <c r="POB176"/>
      <c r="POC176"/>
      <c r="POD176"/>
      <c r="POE176"/>
      <c r="POF176"/>
      <c r="POG176"/>
      <c r="POH176"/>
      <c r="POI176"/>
      <c r="POJ176"/>
      <c r="POK176"/>
      <c r="POL176"/>
      <c r="POM176"/>
      <c r="PON176"/>
      <c r="POO176"/>
      <c r="POP176"/>
      <c r="POQ176"/>
      <c r="POR176"/>
      <c r="POS176"/>
      <c r="POT176"/>
      <c r="POU176"/>
      <c r="POV176"/>
      <c r="POW176"/>
      <c r="POX176"/>
      <c r="POY176"/>
      <c r="POZ176"/>
      <c r="PPA176"/>
      <c r="PPB176"/>
      <c r="PPC176"/>
      <c r="PPD176"/>
      <c r="PPE176"/>
      <c r="PPF176"/>
      <c r="PPG176"/>
      <c r="PPH176"/>
      <c r="PPI176"/>
      <c r="PPJ176"/>
      <c r="PPK176"/>
      <c r="PPL176"/>
      <c r="PPM176"/>
      <c r="PPN176"/>
      <c r="PPO176"/>
      <c r="PPP176"/>
      <c r="PPQ176"/>
      <c r="PPR176"/>
      <c r="PPS176"/>
      <c r="PPT176"/>
      <c r="PPU176"/>
      <c r="PPV176"/>
      <c r="PPW176"/>
      <c r="PPX176"/>
      <c r="PPY176"/>
      <c r="PPZ176"/>
      <c r="PQA176"/>
      <c r="PQB176"/>
      <c r="PQC176"/>
      <c r="PQD176"/>
      <c r="PQE176"/>
      <c r="PQF176"/>
      <c r="PQG176"/>
      <c r="PQH176"/>
      <c r="PQI176"/>
      <c r="PQJ176"/>
      <c r="PQK176"/>
      <c r="PQL176"/>
      <c r="PQM176"/>
      <c r="PQN176"/>
      <c r="PQO176"/>
      <c r="PQP176"/>
      <c r="PQQ176"/>
      <c r="PQR176"/>
      <c r="PQS176"/>
      <c r="PQT176"/>
      <c r="PQU176"/>
      <c r="PQV176"/>
      <c r="PQW176"/>
      <c r="PQX176"/>
      <c r="PQY176"/>
      <c r="PQZ176"/>
      <c r="PRA176"/>
      <c r="PRB176"/>
      <c r="PRC176"/>
      <c r="PRD176"/>
      <c r="PRE176"/>
      <c r="PRF176"/>
      <c r="PRG176"/>
      <c r="PRH176"/>
      <c r="PRI176"/>
      <c r="PRJ176"/>
      <c r="PRK176"/>
      <c r="PRL176"/>
      <c r="PRM176"/>
      <c r="PRN176"/>
      <c r="PRO176"/>
      <c r="PRP176"/>
      <c r="PRQ176"/>
      <c r="PRR176"/>
      <c r="PRS176"/>
      <c r="PRT176"/>
      <c r="PRU176"/>
      <c r="PRV176"/>
      <c r="PRW176"/>
      <c r="PRX176"/>
      <c r="PRY176"/>
      <c r="PRZ176"/>
      <c r="PSA176"/>
      <c r="PSB176"/>
      <c r="PSC176"/>
      <c r="PSD176"/>
      <c r="PSE176"/>
      <c r="PSF176"/>
      <c r="PSG176"/>
      <c r="PSH176"/>
      <c r="PSI176"/>
      <c r="PSJ176"/>
      <c r="PSK176"/>
      <c r="PSL176"/>
      <c r="PSM176"/>
      <c r="PSN176"/>
      <c r="PSO176"/>
      <c r="PSP176"/>
      <c r="PSQ176"/>
      <c r="PSR176"/>
      <c r="PSS176"/>
      <c r="PST176"/>
      <c r="PSU176"/>
      <c r="PSV176"/>
      <c r="PSW176"/>
      <c r="PSX176"/>
      <c r="PSY176"/>
      <c r="PSZ176"/>
      <c r="PTA176"/>
      <c r="PTB176"/>
      <c r="PTC176"/>
      <c r="PTD176"/>
      <c r="PTE176"/>
      <c r="PTF176"/>
      <c r="PTG176"/>
      <c r="PTH176"/>
      <c r="PTI176"/>
      <c r="PTJ176"/>
      <c r="PTK176"/>
      <c r="PTL176"/>
      <c r="PTM176"/>
      <c r="PTN176"/>
      <c r="PTO176"/>
      <c r="PTP176"/>
      <c r="PTQ176"/>
      <c r="PTR176"/>
      <c r="PTS176"/>
      <c r="PTT176"/>
      <c r="PTU176"/>
      <c r="PTV176"/>
      <c r="PTW176"/>
      <c r="PTX176"/>
      <c r="PTY176"/>
      <c r="PTZ176"/>
      <c r="PUA176"/>
      <c r="PUB176"/>
      <c r="PUC176"/>
      <c r="PUD176"/>
      <c r="PUE176"/>
      <c r="PUF176"/>
      <c r="PUG176"/>
      <c r="PUH176"/>
      <c r="PUI176"/>
      <c r="PUJ176"/>
      <c r="PUK176"/>
      <c r="PUL176"/>
      <c r="PUM176"/>
      <c r="PUN176"/>
      <c r="PUO176"/>
      <c r="PUP176"/>
      <c r="PUQ176"/>
      <c r="PUR176"/>
      <c r="PUS176"/>
      <c r="PUT176"/>
      <c r="PUU176"/>
      <c r="PUV176"/>
      <c r="PUW176"/>
      <c r="PUX176"/>
      <c r="PUY176"/>
      <c r="PUZ176"/>
      <c r="PVA176"/>
      <c r="PVB176"/>
      <c r="PVC176"/>
      <c r="PVD176"/>
      <c r="PVE176"/>
      <c r="PVF176"/>
      <c r="PVG176"/>
      <c r="PVH176"/>
      <c r="PVI176"/>
      <c r="PVJ176"/>
      <c r="PVK176"/>
      <c r="PVL176"/>
      <c r="PVM176"/>
      <c r="PVN176"/>
      <c r="PVO176"/>
      <c r="PVP176"/>
      <c r="PVQ176"/>
      <c r="PVR176"/>
      <c r="PVS176"/>
      <c r="PVT176"/>
      <c r="PVU176"/>
      <c r="PVV176"/>
      <c r="PVW176"/>
      <c r="PVX176"/>
      <c r="PVY176"/>
      <c r="PVZ176"/>
      <c r="PWA176"/>
      <c r="PWB176"/>
      <c r="PWC176"/>
      <c r="PWD176"/>
      <c r="PWE176"/>
      <c r="PWF176"/>
      <c r="PWG176"/>
      <c r="PWH176"/>
      <c r="PWI176"/>
      <c r="PWJ176"/>
      <c r="PWK176"/>
      <c r="PWL176"/>
      <c r="PWM176"/>
      <c r="PWN176"/>
      <c r="PWO176"/>
      <c r="PWP176"/>
      <c r="PWQ176"/>
      <c r="PWR176"/>
      <c r="PWS176"/>
      <c r="PWT176"/>
      <c r="PWU176"/>
      <c r="PWV176"/>
      <c r="PWW176"/>
      <c r="PWX176"/>
      <c r="PWY176"/>
      <c r="PWZ176"/>
      <c r="PXA176"/>
      <c r="PXB176"/>
      <c r="PXC176"/>
      <c r="PXD176"/>
      <c r="PXE176"/>
      <c r="PXF176"/>
      <c r="PXG176"/>
      <c r="PXH176"/>
      <c r="PXI176"/>
      <c r="PXJ176"/>
      <c r="PXK176"/>
      <c r="PXL176"/>
      <c r="PXM176"/>
      <c r="PXN176"/>
      <c r="PXO176"/>
      <c r="PXP176"/>
      <c r="PXQ176"/>
      <c r="PXR176"/>
      <c r="PXS176"/>
      <c r="PXT176"/>
      <c r="PXU176"/>
      <c r="PXV176"/>
      <c r="PXW176"/>
      <c r="PXX176"/>
      <c r="PXY176"/>
      <c r="PXZ176"/>
      <c r="PYA176"/>
      <c r="PYB176"/>
      <c r="PYC176"/>
      <c r="PYD176"/>
      <c r="PYE176"/>
      <c r="PYF176"/>
      <c r="PYG176"/>
      <c r="PYH176"/>
      <c r="PYI176"/>
      <c r="PYJ176"/>
      <c r="PYK176"/>
      <c r="PYL176"/>
      <c r="PYM176"/>
      <c r="PYN176"/>
      <c r="PYO176"/>
      <c r="PYP176"/>
      <c r="PYQ176"/>
      <c r="PYR176"/>
      <c r="PYS176"/>
      <c r="PYT176"/>
      <c r="PYU176"/>
      <c r="PYV176"/>
      <c r="PYW176"/>
      <c r="PYX176"/>
      <c r="PYY176"/>
      <c r="PYZ176"/>
      <c r="PZA176"/>
      <c r="PZB176"/>
      <c r="PZC176"/>
      <c r="PZD176"/>
      <c r="PZE176"/>
      <c r="PZF176"/>
      <c r="PZG176"/>
      <c r="PZH176"/>
      <c r="PZI176"/>
      <c r="PZJ176"/>
      <c r="PZK176"/>
      <c r="PZL176"/>
      <c r="PZM176"/>
      <c r="PZN176"/>
      <c r="PZO176"/>
      <c r="PZP176"/>
      <c r="PZQ176"/>
      <c r="PZR176"/>
      <c r="PZS176"/>
      <c r="PZT176"/>
      <c r="PZU176"/>
      <c r="PZV176"/>
      <c r="PZW176"/>
      <c r="PZX176"/>
      <c r="PZY176"/>
      <c r="PZZ176"/>
      <c r="QAA176"/>
      <c r="QAB176"/>
      <c r="QAC176"/>
      <c r="QAD176"/>
      <c r="QAE176"/>
      <c r="QAF176"/>
      <c r="QAG176"/>
      <c r="QAH176"/>
      <c r="QAI176"/>
      <c r="QAJ176"/>
      <c r="QAK176"/>
      <c r="QAL176"/>
      <c r="QAM176"/>
      <c r="QAN176"/>
      <c r="QAO176"/>
      <c r="QAP176"/>
      <c r="QAQ176"/>
      <c r="QAR176"/>
      <c r="QAS176"/>
      <c r="QAT176"/>
      <c r="QAU176"/>
      <c r="QAV176"/>
      <c r="QAW176"/>
      <c r="QAX176"/>
      <c r="QAY176"/>
      <c r="QAZ176"/>
      <c r="QBA176"/>
      <c r="QBB176"/>
      <c r="QBC176"/>
      <c r="QBD176"/>
      <c r="QBE176"/>
      <c r="QBF176"/>
      <c r="QBG176"/>
      <c r="QBH176"/>
      <c r="QBI176"/>
      <c r="QBJ176"/>
      <c r="QBK176"/>
      <c r="QBL176"/>
      <c r="QBM176"/>
      <c r="QBN176"/>
      <c r="QBO176"/>
      <c r="QBP176"/>
      <c r="QBQ176"/>
      <c r="QBR176"/>
      <c r="QBS176"/>
      <c r="QBT176"/>
      <c r="QBU176"/>
      <c r="QBV176"/>
      <c r="QBW176"/>
      <c r="QBX176"/>
      <c r="QBY176"/>
      <c r="QBZ176"/>
      <c r="QCA176"/>
      <c r="QCB176"/>
      <c r="QCC176"/>
      <c r="QCD176"/>
      <c r="QCE176"/>
      <c r="QCF176"/>
      <c r="QCG176"/>
      <c r="QCH176"/>
      <c r="QCI176"/>
      <c r="QCJ176"/>
      <c r="QCK176"/>
      <c r="QCL176"/>
      <c r="QCM176"/>
      <c r="QCN176"/>
      <c r="QCO176"/>
      <c r="QCP176"/>
      <c r="QCQ176"/>
      <c r="QCR176"/>
      <c r="QCS176"/>
      <c r="QCT176"/>
      <c r="QCU176"/>
      <c r="QCV176"/>
      <c r="QCW176"/>
      <c r="QCX176"/>
      <c r="QCY176"/>
      <c r="QCZ176"/>
      <c r="QDA176"/>
      <c r="QDB176"/>
      <c r="QDC176"/>
      <c r="QDD176"/>
      <c r="QDE176"/>
      <c r="QDF176"/>
      <c r="QDG176"/>
      <c r="QDH176"/>
      <c r="QDI176"/>
      <c r="QDJ176"/>
      <c r="QDK176"/>
      <c r="QDL176"/>
      <c r="QDM176"/>
      <c r="QDN176"/>
      <c r="QDO176"/>
      <c r="QDP176"/>
      <c r="QDQ176"/>
      <c r="QDR176"/>
      <c r="QDS176"/>
      <c r="QDT176"/>
      <c r="QDU176"/>
      <c r="QDV176"/>
      <c r="QDW176"/>
      <c r="QDX176"/>
      <c r="QDY176"/>
      <c r="QDZ176"/>
      <c r="QEA176"/>
      <c r="QEB176"/>
      <c r="QEC176"/>
      <c r="QED176"/>
      <c r="QEE176"/>
      <c r="QEF176"/>
      <c r="QEG176"/>
      <c r="QEH176"/>
      <c r="QEI176"/>
      <c r="QEJ176"/>
      <c r="QEK176"/>
      <c r="QEL176"/>
      <c r="QEM176"/>
      <c r="QEN176"/>
      <c r="QEO176"/>
      <c r="QEP176"/>
      <c r="QEQ176"/>
      <c r="QER176"/>
      <c r="QES176"/>
      <c r="QET176"/>
      <c r="QEU176"/>
      <c r="QEV176"/>
      <c r="QEW176"/>
      <c r="QEX176"/>
      <c r="QEY176"/>
      <c r="QEZ176"/>
      <c r="QFA176"/>
      <c r="QFB176"/>
      <c r="QFC176"/>
      <c r="QFD176"/>
      <c r="QFE176"/>
      <c r="QFF176"/>
      <c r="QFG176"/>
      <c r="QFH176"/>
      <c r="QFI176"/>
      <c r="QFJ176"/>
      <c r="QFK176"/>
      <c r="QFL176"/>
      <c r="QFM176"/>
      <c r="QFN176"/>
      <c r="QFO176"/>
      <c r="QFP176"/>
      <c r="QFQ176"/>
      <c r="QFR176"/>
      <c r="QFS176"/>
      <c r="QFT176"/>
      <c r="QFU176"/>
      <c r="QFV176"/>
      <c r="QFW176"/>
      <c r="QFX176"/>
      <c r="QFY176"/>
      <c r="QFZ176"/>
      <c r="QGA176"/>
      <c r="QGB176"/>
      <c r="QGC176"/>
      <c r="QGD176"/>
      <c r="QGE176"/>
      <c r="QGF176"/>
      <c r="QGG176"/>
      <c r="QGH176"/>
      <c r="QGI176"/>
      <c r="QGJ176"/>
      <c r="QGK176"/>
      <c r="QGL176"/>
      <c r="QGM176"/>
      <c r="QGN176"/>
      <c r="QGO176"/>
      <c r="QGP176"/>
      <c r="QGQ176"/>
      <c r="QGR176"/>
      <c r="QGS176"/>
      <c r="QGT176"/>
      <c r="QGU176"/>
      <c r="QGV176"/>
      <c r="QGW176"/>
      <c r="QGX176"/>
      <c r="QGY176"/>
      <c r="QGZ176"/>
      <c r="QHA176"/>
      <c r="QHB176"/>
      <c r="QHC176"/>
      <c r="QHD176"/>
      <c r="QHE176"/>
      <c r="QHF176"/>
      <c r="QHG176"/>
      <c r="QHH176"/>
      <c r="QHI176"/>
      <c r="QHJ176"/>
      <c r="QHK176"/>
      <c r="QHL176"/>
      <c r="QHM176"/>
      <c r="QHN176"/>
      <c r="QHO176"/>
      <c r="QHP176"/>
      <c r="QHQ176"/>
      <c r="QHR176"/>
      <c r="QHS176"/>
      <c r="QHT176"/>
      <c r="QHU176"/>
      <c r="QHV176"/>
      <c r="QHW176"/>
      <c r="QHX176"/>
      <c r="QHY176"/>
      <c r="QHZ176"/>
      <c r="QIA176"/>
      <c r="QIB176"/>
      <c r="QIC176"/>
      <c r="QID176"/>
      <c r="QIE176"/>
      <c r="QIF176"/>
      <c r="QIG176"/>
      <c r="QIH176"/>
      <c r="QII176"/>
      <c r="QIJ176"/>
      <c r="QIK176"/>
      <c r="QIL176"/>
      <c r="QIM176"/>
      <c r="QIN176"/>
      <c r="QIO176"/>
      <c r="QIP176"/>
      <c r="QIQ176"/>
      <c r="QIR176"/>
      <c r="QIS176"/>
      <c r="QIT176"/>
      <c r="QIU176"/>
      <c r="QIV176"/>
      <c r="QIW176"/>
      <c r="QIX176"/>
      <c r="QIY176"/>
      <c r="QIZ176"/>
      <c r="QJA176"/>
      <c r="QJB176"/>
      <c r="QJC176"/>
      <c r="QJD176"/>
      <c r="QJE176"/>
      <c r="QJF176"/>
      <c r="QJG176"/>
      <c r="QJH176"/>
      <c r="QJI176"/>
      <c r="QJJ176"/>
      <c r="QJK176"/>
      <c r="QJL176"/>
      <c r="QJM176"/>
      <c r="QJN176"/>
      <c r="QJO176"/>
      <c r="QJP176"/>
      <c r="QJQ176"/>
      <c r="QJR176"/>
      <c r="QJS176"/>
      <c r="QJT176"/>
      <c r="QJU176"/>
      <c r="QJV176"/>
      <c r="QJW176"/>
      <c r="QJX176"/>
      <c r="QJY176"/>
      <c r="QJZ176"/>
      <c r="QKA176"/>
      <c r="QKB176"/>
      <c r="QKC176"/>
      <c r="QKD176"/>
      <c r="QKE176"/>
      <c r="QKF176"/>
      <c r="QKG176"/>
      <c r="QKH176"/>
      <c r="QKI176"/>
      <c r="QKJ176"/>
      <c r="QKK176"/>
      <c r="QKL176"/>
      <c r="QKM176"/>
      <c r="QKN176"/>
      <c r="QKO176"/>
      <c r="QKP176"/>
      <c r="QKQ176"/>
      <c r="QKR176"/>
      <c r="QKS176"/>
      <c r="QKT176"/>
      <c r="QKU176"/>
      <c r="QKV176"/>
      <c r="QKW176"/>
      <c r="QKX176"/>
      <c r="QKY176"/>
      <c r="QKZ176"/>
      <c r="QLA176"/>
      <c r="QLB176"/>
      <c r="QLC176"/>
      <c r="QLD176"/>
      <c r="QLE176"/>
      <c r="QLF176"/>
      <c r="QLG176"/>
      <c r="QLH176"/>
      <c r="QLI176"/>
      <c r="QLJ176"/>
      <c r="QLK176"/>
      <c r="QLL176"/>
      <c r="QLM176"/>
      <c r="QLN176"/>
      <c r="QLO176"/>
      <c r="QLP176"/>
      <c r="QLQ176"/>
      <c r="QLR176"/>
      <c r="QLS176"/>
      <c r="QLT176"/>
      <c r="QLU176"/>
      <c r="QLV176"/>
      <c r="QLW176"/>
      <c r="QLX176"/>
      <c r="QLY176"/>
      <c r="QLZ176"/>
      <c r="QMA176"/>
      <c r="QMB176"/>
      <c r="QMC176"/>
      <c r="QMD176"/>
      <c r="QME176"/>
      <c r="QMF176"/>
      <c r="QMG176"/>
      <c r="QMH176"/>
      <c r="QMI176"/>
      <c r="QMJ176"/>
      <c r="QMK176"/>
      <c r="QML176"/>
      <c r="QMM176"/>
      <c r="QMN176"/>
      <c r="QMO176"/>
      <c r="QMP176"/>
      <c r="QMQ176"/>
      <c r="QMR176"/>
      <c r="QMS176"/>
      <c r="QMT176"/>
      <c r="QMU176"/>
      <c r="QMV176"/>
      <c r="QMW176"/>
      <c r="QMX176"/>
      <c r="QMY176"/>
      <c r="QMZ176"/>
      <c r="QNA176"/>
      <c r="QNB176"/>
      <c r="QNC176"/>
      <c r="QND176"/>
      <c r="QNE176"/>
      <c r="QNF176"/>
      <c r="QNG176"/>
      <c r="QNH176"/>
      <c r="QNI176"/>
      <c r="QNJ176"/>
      <c r="QNK176"/>
      <c r="QNL176"/>
      <c r="QNM176"/>
      <c r="QNN176"/>
      <c r="QNO176"/>
      <c r="QNP176"/>
      <c r="QNQ176"/>
      <c r="QNR176"/>
      <c r="QNS176"/>
      <c r="QNT176"/>
      <c r="QNU176"/>
      <c r="QNV176"/>
      <c r="QNW176"/>
      <c r="QNX176"/>
      <c r="QNY176"/>
      <c r="QNZ176"/>
      <c r="QOA176"/>
      <c r="QOB176"/>
      <c r="QOC176"/>
      <c r="QOD176"/>
      <c r="QOE176"/>
      <c r="QOF176"/>
      <c r="QOG176"/>
      <c r="QOH176"/>
      <c r="QOI176"/>
      <c r="QOJ176"/>
      <c r="QOK176"/>
      <c r="QOL176"/>
      <c r="QOM176"/>
      <c r="QON176"/>
      <c r="QOO176"/>
      <c r="QOP176"/>
      <c r="QOQ176"/>
      <c r="QOR176"/>
      <c r="QOS176"/>
      <c r="QOT176"/>
      <c r="QOU176"/>
      <c r="QOV176"/>
      <c r="QOW176"/>
      <c r="QOX176"/>
      <c r="QOY176"/>
      <c r="QOZ176"/>
      <c r="QPA176"/>
      <c r="QPB176"/>
      <c r="QPC176"/>
      <c r="QPD176"/>
      <c r="QPE176"/>
      <c r="QPF176"/>
      <c r="QPG176"/>
      <c r="QPH176"/>
      <c r="QPI176"/>
      <c r="QPJ176"/>
      <c r="QPK176"/>
      <c r="QPL176"/>
      <c r="QPM176"/>
      <c r="QPN176"/>
      <c r="QPO176"/>
      <c r="QPP176"/>
      <c r="QPQ176"/>
      <c r="QPR176"/>
      <c r="QPS176"/>
      <c r="QPT176"/>
      <c r="QPU176"/>
      <c r="QPV176"/>
      <c r="QPW176"/>
      <c r="QPX176"/>
      <c r="QPY176"/>
      <c r="QPZ176"/>
      <c r="QQA176"/>
      <c r="QQB176"/>
      <c r="QQC176"/>
      <c r="QQD176"/>
      <c r="QQE176"/>
      <c r="QQF176"/>
      <c r="QQG176"/>
      <c r="QQH176"/>
      <c r="QQI176"/>
      <c r="QQJ176"/>
      <c r="QQK176"/>
      <c r="QQL176"/>
      <c r="QQM176"/>
      <c r="QQN176"/>
      <c r="QQO176"/>
      <c r="QQP176"/>
      <c r="QQQ176"/>
      <c r="QQR176"/>
      <c r="QQS176"/>
      <c r="QQT176"/>
      <c r="QQU176"/>
      <c r="QQV176"/>
      <c r="QQW176"/>
      <c r="QQX176"/>
      <c r="QQY176"/>
      <c r="QQZ176"/>
      <c r="QRA176"/>
      <c r="QRB176"/>
      <c r="QRC176"/>
      <c r="QRD176"/>
      <c r="QRE176"/>
      <c r="QRF176"/>
      <c r="QRG176"/>
      <c r="QRH176"/>
      <c r="QRI176"/>
      <c r="QRJ176"/>
      <c r="QRK176"/>
      <c r="QRL176"/>
      <c r="QRM176"/>
      <c r="QRN176"/>
      <c r="QRO176"/>
      <c r="QRP176"/>
      <c r="QRQ176"/>
      <c r="QRR176"/>
      <c r="QRS176"/>
      <c r="QRT176"/>
      <c r="QRU176"/>
      <c r="QRV176"/>
      <c r="QRW176"/>
      <c r="QRX176"/>
      <c r="QRY176"/>
      <c r="QRZ176"/>
      <c r="QSA176"/>
      <c r="QSB176"/>
      <c r="QSC176"/>
      <c r="QSD176"/>
      <c r="QSE176"/>
      <c r="QSF176"/>
      <c r="QSG176"/>
      <c r="QSH176"/>
      <c r="QSI176"/>
      <c r="QSJ176"/>
      <c r="QSK176"/>
      <c r="QSL176"/>
      <c r="QSM176"/>
      <c r="QSN176"/>
      <c r="QSO176"/>
      <c r="QSP176"/>
      <c r="QSQ176"/>
      <c r="QSR176"/>
      <c r="QSS176"/>
      <c r="QST176"/>
      <c r="QSU176"/>
      <c r="QSV176"/>
      <c r="QSW176"/>
      <c r="QSX176"/>
      <c r="QSY176"/>
      <c r="QSZ176"/>
      <c r="QTA176"/>
      <c r="QTB176"/>
      <c r="QTC176"/>
      <c r="QTD176"/>
      <c r="QTE176"/>
      <c r="QTF176"/>
      <c r="QTG176"/>
      <c r="QTH176"/>
      <c r="QTI176"/>
      <c r="QTJ176"/>
      <c r="QTK176"/>
      <c r="QTL176"/>
      <c r="QTM176"/>
      <c r="QTN176"/>
      <c r="QTO176"/>
      <c r="QTP176"/>
      <c r="QTQ176"/>
      <c r="QTR176"/>
      <c r="QTS176"/>
      <c r="QTT176"/>
      <c r="QTU176"/>
      <c r="QTV176"/>
      <c r="QTW176"/>
      <c r="QTX176"/>
      <c r="QTY176"/>
      <c r="QTZ176"/>
      <c r="QUA176"/>
      <c r="QUB176"/>
      <c r="QUC176"/>
      <c r="QUD176"/>
      <c r="QUE176"/>
      <c r="QUF176"/>
      <c r="QUG176"/>
      <c r="QUH176"/>
      <c r="QUI176"/>
      <c r="QUJ176"/>
      <c r="QUK176"/>
      <c r="QUL176"/>
      <c r="QUM176"/>
      <c r="QUN176"/>
      <c r="QUO176"/>
      <c r="QUP176"/>
      <c r="QUQ176"/>
      <c r="QUR176"/>
      <c r="QUS176"/>
      <c r="QUT176"/>
      <c r="QUU176"/>
      <c r="QUV176"/>
      <c r="QUW176"/>
      <c r="QUX176"/>
      <c r="QUY176"/>
      <c r="QUZ176"/>
      <c r="QVA176"/>
      <c r="QVB176"/>
      <c r="QVC176"/>
      <c r="QVD176"/>
      <c r="QVE176"/>
      <c r="QVF176"/>
      <c r="QVG176"/>
      <c r="QVH176"/>
      <c r="QVI176"/>
      <c r="QVJ176"/>
      <c r="QVK176"/>
      <c r="QVL176"/>
      <c r="QVM176"/>
      <c r="QVN176"/>
      <c r="QVO176"/>
      <c r="QVP176"/>
      <c r="QVQ176"/>
      <c r="QVR176"/>
      <c r="QVS176"/>
      <c r="QVT176"/>
      <c r="QVU176"/>
      <c r="QVV176"/>
      <c r="QVW176"/>
      <c r="QVX176"/>
      <c r="QVY176"/>
      <c r="QVZ176"/>
      <c r="QWA176"/>
      <c r="QWB176"/>
      <c r="QWC176"/>
      <c r="QWD176"/>
      <c r="QWE176"/>
      <c r="QWF176"/>
      <c r="QWG176"/>
      <c r="QWH176"/>
      <c r="QWI176"/>
      <c r="QWJ176"/>
      <c r="QWK176"/>
      <c r="QWL176"/>
      <c r="QWM176"/>
      <c r="QWN176"/>
      <c r="QWO176"/>
      <c r="QWP176"/>
      <c r="QWQ176"/>
      <c r="QWR176"/>
      <c r="QWS176"/>
      <c r="QWT176"/>
      <c r="QWU176"/>
      <c r="QWV176"/>
      <c r="QWW176"/>
      <c r="QWX176"/>
      <c r="QWY176"/>
      <c r="QWZ176"/>
      <c r="QXA176"/>
      <c r="QXB176"/>
      <c r="QXC176"/>
      <c r="QXD176"/>
      <c r="QXE176"/>
      <c r="QXF176"/>
      <c r="QXG176"/>
      <c r="QXH176"/>
      <c r="QXI176"/>
      <c r="QXJ176"/>
      <c r="QXK176"/>
      <c r="QXL176"/>
      <c r="QXM176"/>
      <c r="QXN176"/>
      <c r="QXO176"/>
      <c r="QXP176"/>
      <c r="QXQ176"/>
      <c r="QXR176"/>
      <c r="QXS176"/>
      <c r="QXT176"/>
      <c r="QXU176"/>
      <c r="QXV176"/>
      <c r="QXW176"/>
      <c r="QXX176"/>
      <c r="QXY176"/>
      <c r="QXZ176"/>
      <c r="QYA176"/>
      <c r="QYB176"/>
      <c r="QYC176"/>
      <c r="QYD176"/>
      <c r="QYE176"/>
      <c r="QYF176"/>
      <c r="QYG176"/>
      <c r="QYH176"/>
      <c r="QYI176"/>
      <c r="QYJ176"/>
      <c r="QYK176"/>
      <c r="QYL176"/>
      <c r="QYM176"/>
      <c r="QYN176"/>
      <c r="QYO176"/>
      <c r="QYP176"/>
      <c r="QYQ176"/>
      <c r="QYR176"/>
      <c r="QYS176"/>
      <c r="QYT176"/>
      <c r="QYU176"/>
      <c r="QYV176"/>
      <c r="QYW176"/>
      <c r="QYX176"/>
      <c r="QYY176"/>
      <c r="QYZ176"/>
      <c r="QZA176"/>
      <c r="QZB176"/>
      <c r="QZC176"/>
      <c r="QZD176"/>
      <c r="QZE176"/>
      <c r="QZF176"/>
      <c r="QZG176"/>
      <c r="QZH176"/>
      <c r="QZI176"/>
      <c r="QZJ176"/>
      <c r="QZK176"/>
      <c r="QZL176"/>
      <c r="QZM176"/>
      <c r="QZN176"/>
      <c r="QZO176"/>
      <c r="QZP176"/>
      <c r="QZQ176"/>
      <c r="QZR176"/>
      <c r="QZS176"/>
      <c r="QZT176"/>
      <c r="QZU176"/>
      <c r="QZV176"/>
      <c r="QZW176"/>
      <c r="QZX176"/>
      <c r="QZY176"/>
      <c r="QZZ176"/>
      <c r="RAA176"/>
      <c r="RAB176"/>
      <c r="RAC176"/>
      <c r="RAD176"/>
      <c r="RAE176"/>
      <c r="RAF176"/>
      <c r="RAG176"/>
      <c r="RAH176"/>
      <c r="RAI176"/>
      <c r="RAJ176"/>
      <c r="RAK176"/>
      <c r="RAL176"/>
      <c r="RAM176"/>
      <c r="RAN176"/>
      <c r="RAO176"/>
      <c r="RAP176"/>
      <c r="RAQ176"/>
      <c r="RAR176"/>
      <c r="RAS176"/>
      <c r="RAT176"/>
      <c r="RAU176"/>
      <c r="RAV176"/>
      <c r="RAW176"/>
      <c r="RAX176"/>
      <c r="RAY176"/>
      <c r="RAZ176"/>
      <c r="RBA176"/>
      <c r="RBB176"/>
      <c r="RBC176"/>
      <c r="RBD176"/>
      <c r="RBE176"/>
      <c r="RBF176"/>
      <c r="RBG176"/>
      <c r="RBH176"/>
      <c r="RBI176"/>
      <c r="RBJ176"/>
      <c r="RBK176"/>
      <c r="RBL176"/>
      <c r="RBM176"/>
      <c r="RBN176"/>
      <c r="RBO176"/>
      <c r="RBP176"/>
      <c r="RBQ176"/>
      <c r="RBR176"/>
      <c r="RBS176"/>
      <c r="RBT176"/>
      <c r="RBU176"/>
      <c r="RBV176"/>
      <c r="RBW176"/>
      <c r="RBX176"/>
      <c r="RBY176"/>
      <c r="RBZ176"/>
      <c r="RCA176"/>
      <c r="RCB176"/>
      <c r="RCC176"/>
      <c r="RCD176"/>
      <c r="RCE176"/>
      <c r="RCF176"/>
      <c r="RCG176"/>
      <c r="RCH176"/>
      <c r="RCI176"/>
      <c r="RCJ176"/>
      <c r="RCK176"/>
      <c r="RCL176"/>
      <c r="RCM176"/>
      <c r="RCN176"/>
      <c r="RCO176"/>
      <c r="RCP176"/>
      <c r="RCQ176"/>
      <c r="RCR176"/>
      <c r="RCS176"/>
      <c r="RCT176"/>
      <c r="RCU176"/>
      <c r="RCV176"/>
      <c r="RCW176"/>
      <c r="RCX176"/>
      <c r="RCY176"/>
      <c r="RCZ176"/>
      <c r="RDA176"/>
      <c r="RDB176"/>
      <c r="RDC176"/>
      <c r="RDD176"/>
      <c r="RDE176"/>
      <c r="RDF176"/>
      <c r="RDG176"/>
      <c r="RDH176"/>
      <c r="RDI176"/>
      <c r="RDJ176"/>
      <c r="RDK176"/>
      <c r="RDL176"/>
      <c r="RDM176"/>
      <c r="RDN176"/>
      <c r="RDO176"/>
      <c r="RDP176"/>
      <c r="RDQ176"/>
      <c r="RDR176"/>
      <c r="RDS176"/>
      <c r="RDT176"/>
      <c r="RDU176"/>
      <c r="RDV176"/>
      <c r="RDW176"/>
      <c r="RDX176"/>
      <c r="RDY176"/>
      <c r="RDZ176"/>
      <c r="REA176"/>
      <c r="REB176"/>
      <c r="REC176"/>
      <c r="RED176"/>
      <c r="REE176"/>
      <c r="REF176"/>
      <c r="REG176"/>
      <c r="REH176"/>
      <c r="REI176"/>
      <c r="REJ176"/>
      <c r="REK176"/>
      <c r="REL176"/>
      <c r="REM176"/>
      <c r="REN176"/>
      <c r="REO176"/>
      <c r="REP176"/>
      <c r="REQ176"/>
      <c r="RER176"/>
      <c r="RES176"/>
      <c r="RET176"/>
      <c r="REU176"/>
      <c r="REV176"/>
      <c r="REW176"/>
      <c r="REX176"/>
      <c r="REY176"/>
      <c r="REZ176"/>
      <c r="RFA176"/>
      <c r="RFB176"/>
      <c r="RFC176"/>
      <c r="RFD176"/>
      <c r="RFE176"/>
      <c r="RFF176"/>
      <c r="RFG176"/>
      <c r="RFH176"/>
      <c r="RFI176"/>
      <c r="RFJ176"/>
      <c r="RFK176"/>
      <c r="RFL176"/>
      <c r="RFM176"/>
      <c r="RFN176"/>
      <c r="RFO176"/>
      <c r="RFP176"/>
      <c r="RFQ176"/>
      <c r="RFR176"/>
      <c r="RFS176"/>
      <c r="RFT176"/>
      <c r="RFU176"/>
      <c r="RFV176"/>
      <c r="RFW176"/>
      <c r="RFX176"/>
      <c r="RFY176"/>
      <c r="RFZ176"/>
      <c r="RGA176"/>
      <c r="RGB176"/>
      <c r="RGC176"/>
      <c r="RGD176"/>
      <c r="RGE176"/>
      <c r="RGF176"/>
      <c r="RGG176"/>
      <c r="RGH176"/>
      <c r="RGI176"/>
      <c r="RGJ176"/>
      <c r="RGK176"/>
      <c r="RGL176"/>
      <c r="RGM176"/>
      <c r="RGN176"/>
      <c r="RGO176"/>
      <c r="RGP176"/>
      <c r="RGQ176"/>
      <c r="RGR176"/>
      <c r="RGS176"/>
      <c r="RGT176"/>
      <c r="RGU176"/>
      <c r="RGV176"/>
      <c r="RGW176"/>
      <c r="RGX176"/>
      <c r="RGY176"/>
      <c r="RGZ176"/>
      <c r="RHA176"/>
      <c r="RHB176"/>
      <c r="RHC176"/>
      <c r="RHD176"/>
      <c r="RHE176"/>
      <c r="RHF176"/>
      <c r="RHG176"/>
      <c r="RHH176"/>
      <c r="RHI176"/>
      <c r="RHJ176"/>
      <c r="RHK176"/>
      <c r="RHL176"/>
      <c r="RHM176"/>
      <c r="RHN176"/>
      <c r="RHO176"/>
      <c r="RHP176"/>
      <c r="RHQ176"/>
      <c r="RHR176"/>
      <c r="RHS176"/>
      <c r="RHT176"/>
      <c r="RHU176"/>
      <c r="RHV176"/>
      <c r="RHW176"/>
      <c r="RHX176"/>
      <c r="RHY176"/>
      <c r="RHZ176"/>
      <c r="RIA176"/>
      <c r="RIB176"/>
      <c r="RIC176"/>
      <c r="RID176"/>
      <c r="RIE176"/>
      <c r="RIF176"/>
      <c r="RIG176"/>
      <c r="RIH176"/>
      <c r="RII176"/>
      <c r="RIJ176"/>
      <c r="RIK176"/>
      <c r="RIL176"/>
      <c r="RIM176"/>
      <c r="RIN176"/>
      <c r="RIO176"/>
      <c r="RIP176"/>
      <c r="RIQ176"/>
      <c r="RIR176"/>
      <c r="RIS176"/>
      <c r="RIT176"/>
      <c r="RIU176"/>
      <c r="RIV176"/>
      <c r="RIW176"/>
      <c r="RIX176"/>
      <c r="RIY176"/>
      <c r="RIZ176"/>
      <c r="RJA176"/>
      <c r="RJB176"/>
      <c r="RJC176"/>
      <c r="RJD176"/>
      <c r="RJE176"/>
      <c r="RJF176"/>
      <c r="RJG176"/>
      <c r="RJH176"/>
      <c r="RJI176"/>
      <c r="RJJ176"/>
      <c r="RJK176"/>
      <c r="RJL176"/>
      <c r="RJM176"/>
      <c r="RJN176"/>
      <c r="RJO176"/>
      <c r="RJP176"/>
      <c r="RJQ176"/>
      <c r="RJR176"/>
      <c r="RJS176"/>
      <c r="RJT176"/>
      <c r="RJU176"/>
      <c r="RJV176"/>
      <c r="RJW176"/>
      <c r="RJX176"/>
      <c r="RJY176"/>
      <c r="RJZ176"/>
      <c r="RKA176"/>
      <c r="RKB176"/>
      <c r="RKC176"/>
      <c r="RKD176"/>
      <c r="RKE176"/>
      <c r="RKF176"/>
      <c r="RKG176"/>
      <c r="RKH176"/>
      <c r="RKI176"/>
      <c r="RKJ176"/>
      <c r="RKK176"/>
      <c r="RKL176"/>
      <c r="RKM176"/>
      <c r="RKN176"/>
      <c r="RKO176"/>
      <c r="RKP176"/>
      <c r="RKQ176"/>
      <c r="RKR176"/>
      <c r="RKS176"/>
      <c r="RKT176"/>
      <c r="RKU176"/>
      <c r="RKV176"/>
      <c r="RKW176"/>
      <c r="RKX176"/>
      <c r="RKY176"/>
      <c r="RKZ176"/>
      <c r="RLA176"/>
      <c r="RLB176"/>
      <c r="RLC176"/>
      <c r="RLD176"/>
      <c r="RLE176"/>
      <c r="RLF176"/>
      <c r="RLG176"/>
      <c r="RLH176"/>
      <c r="RLI176"/>
      <c r="RLJ176"/>
      <c r="RLK176"/>
      <c r="RLL176"/>
      <c r="RLM176"/>
      <c r="RLN176"/>
      <c r="RLO176"/>
      <c r="RLP176"/>
      <c r="RLQ176"/>
      <c r="RLR176"/>
      <c r="RLS176"/>
      <c r="RLT176"/>
      <c r="RLU176"/>
      <c r="RLV176"/>
      <c r="RLW176"/>
      <c r="RLX176"/>
      <c r="RLY176"/>
      <c r="RLZ176"/>
      <c r="RMA176"/>
      <c r="RMB176"/>
      <c r="RMC176"/>
      <c r="RMD176"/>
      <c r="RME176"/>
      <c r="RMF176"/>
      <c r="RMG176"/>
      <c r="RMH176"/>
      <c r="RMI176"/>
      <c r="RMJ176"/>
      <c r="RMK176"/>
      <c r="RML176"/>
      <c r="RMM176"/>
      <c r="RMN176"/>
      <c r="RMO176"/>
      <c r="RMP176"/>
      <c r="RMQ176"/>
      <c r="RMR176"/>
      <c r="RMS176"/>
      <c r="RMT176"/>
      <c r="RMU176"/>
      <c r="RMV176"/>
      <c r="RMW176"/>
      <c r="RMX176"/>
      <c r="RMY176"/>
      <c r="RMZ176"/>
      <c r="RNA176"/>
      <c r="RNB176"/>
      <c r="RNC176"/>
      <c r="RND176"/>
      <c r="RNE176"/>
      <c r="RNF176"/>
      <c r="RNG176"/>
      <c r="RNH176"/>
      <c r="RNI176"/>
      <c r="RNJ176"/>
      <c r="RNK176"/>
      <c r="RNL176"/>
      <c r="RNM176"/>
      <c r="RNN176"/>
      <c r="RNO176"/>
      <c r="RNP176"/>
      <c r="RNQ176"/>
      <c r="RNR176"/>
      <c r="RNS176"/>
      <c r="RNT176"/>
      <c r="RNU176"/>
      <c r="RNV176"/>
      <c r="RNW176"/>
      <c r="RNX176"/>
      <c r="RNY176"/>
      <c r="RNZ176"/>
      <c r="ROA176"/>
      <c r="ROB176"/>
      <c r="ROC176"/>
      <c r="ROD176"/>
      <c r="ROE176"/>
      <c r="ROF176"/>
      <c r="ROG176"/>
      <c r="ROH176"/>
      <c r="ROI176"/>
      <c r="ROJ176"/>
      <c r="ROK176"/>
      <c r="ROL176"/>
      <c r="ROM176"/>
      <c r="RON176"/>
      <c r="ROO176"/>
      <c r="ROP176"/>
      <c r="ROQ176"/>
      <c r="ROR176"/>
      <c r="ROS176"/>
      <c r="ROT176"/>
      <c r="ROU176"/>
      <c r="ROV176"/>
      <c r="ROW176"/>
      <c r="ROX176"/>
      <c r="ROY176"/>
      <c r="ROZ176"/>
      <c r="RPA176"/>
      <c r="RPB176"/>
      <c r="RPC176"/>
      <c r="RPD176"/>
      <c r="RPE176"/>
      <c r="RPF176"/>
      <c r="RPG176"/>
      <c r="RPH176"/>
      <c r="RPI176"/>
      <c r="RPJ176"/>
      <c r="RPK176"/>
      <c r="RPL176"/>
      <c r="RPM176"/>
      <c r="RPN176"/>
      <c r="RPO176"/>
      <c r="RPP176"/>
      <c r="RPQ176"/>
      <c r="RPR176"/>
      <c r="RPS176"/>
      <c r="RPT176"/>
      <c r="RPU176"/>
      <c r="RPV176"/>
      <c r="RPW176"/>
      <c r="RPX176"/>
      <c r="RPY176"/>
      <c r="RPZ176"/>
      <c r="RQA176"/>
      <c r="RQB176"/>
      <c r="RQC176"/>
      <c r="RQD176"/>
      <c r="RQE176"/>
      <c r="RQF176"/>
      <c r="RQG176"/>
      <c r="RQH176"/>
      <c r="RQI176"/>
      <c r="RQJ176"/>
      <c r="RQK176"/>
      <c r="RQL176"/>
      <c r="RQM176"/>
      <c r="RQN176"/>
      <c r="RQO176"/>
      <c r="RQP176"/>
      <c r="RQQ176"/>
      <c r="RQR176"/>
      <c r="RQS176"/>
      <c r="RQT176"/>
      <c r="RQU176"/>
      <c r="RQV176"/>
      <c r="RQW176"/>
      <c r="RQX176"/>
      <c r="RQY176"/>
      <c r="RQZ176"/>
      <c r="RRA176"/>
      <c r="RRB176"/>
      <c r="RRC176"/>
      <c r="RRD176"/>
      <c r="RRE176"/>
      <c r="RRF176"/>
      <c r="RRG176"/>
      <c r="RRH176"/>
      <c r="RRI176"/>
      <c r="RRJ176"/>
      <c r="RRK176"/>
      <c r="RRL176"/>
      <c r="RRM176"/>
      <c r="RRN176"/>
      <c r="RRO176"/>
      <c r="RRP176"/>
      <c r="RRQ176"/>
      <c r="RRR176"/>
      <c r="RRS176"/>
      <c r="RRT176"/>
      <c r="RRU176"/>
      <c r="RRV176"/>
      <c r="RRW176"/>
      <c r="RRX176"/>
      <c r="RRY176"/>
      <c r="RRZ176"/>
      <c r="RSA176"/>
      <c r="RSB176"/>
      <c r="RSC176"/>
      <c r="RSD176"/>
      <c r="RSE176"/>
      <c r="RSF176"/>
      <c r="RSG176"/>
      <c r="RSH176"/>
      <c r="RSI176"/>
      <c r="RSJ176"/>
      <c r="RSK176"/>
      <c r="RSL176"/>
      <c r="RSM176"/>
      <c r="RSN176"/>
      <c r="RSO176"/>
      <c r="RSP176"/>
      <c r="RSQ176"/>
      <c r="RSR176"/>
      <c r="RSS176"/>
      <c r="RST176"/>
      <c r="RSU176"/>
      <c r="RSV176"/>
      <c r="RSW176"/>
      <c r="RSX176"/>
      <c r="RSY176"/>
      <c r="RSZ176"/>
      <c r="RTA176"/>
      <c r="RTB176"/>
      <c r="RTC176"/>
      <c r="RTD176"/>
      <c r="RTE176"/>
      <c r="RTF176"/>
      <c r="RTG176"/>
      <c r="RTH176"/>
      <c r="RTI176"/>
      <c r="RTJ176"/>
      <c r="RTK176"/>
      <c r="RTL176"/>
      <c r="RTM176"/>
      <c r="RTN176"/>
      <c r="RTO176"/>
      <c r="RTP176"/>
      <c r="RTQ176"/>
      <c r="RTR176"/>
      <c r="RTS176"/>
      <c r="RTT176"/>
      <c r="RTU176"/>
      <c r="RTV176"/>
      <c r="RTW176"/>
      <c r="RTX176"/>
      <c r="RTY176"/>
      <c r="RTZ176"/>
      <c r="RUA176"/>
      <c r="RUB176"/>
      <c r="RUC176"/>
      <c r="RUD176"/>
      <c r="RUE176"/>
      <c r="RUF176"/>
      <c r="RUG176"/>
      <c r="RUH176"/>
      <c r="RUI176"/>
      <c r="RUJ176"/>
      <c r="RUK176"/>
      <c r="RUL176"/>
      <c r="RUM176"/>
      <c r="RUN176"/>
      <c r="RUO176"/>
      <c r="RUP176"/>
      <c r="RUQ176"/>
      <c r="RUR176"/>
      <c r="RUS176"/>
      <c r="RUT176"/>
      <c r="RUU176"/>
      <c r="RUV176"/>
      <c r="RUW176"/>
      <c r="RUX176"/>
      <c r="RUY176"/>
      <c r="RUZ176"/>
      <c r="RVA176"/>
      <c r="RVB176"/>
      <c r="RVC176"/>
      <c r="RVD176"/>
      <c r="RVE176"/>
      <c r="RVF176"/>
      <c r="RVG176"/>
      <c r="RVH176"/>
      <c r="RVI176"/>
      <c r="RVJ176"/>
      <c r="RVK176"/>
      <c r="RVL176"/>
      <c r="RVM176"/>
      <c r="RVN176"/>
      <c r="RVO176"/>
      <c r="RVP176"/>
      <c r="RVQ176"/>
      <c r="RVR176"/>
      <c r="RVS176"/>
      <c r="RVT176"/>
      <c r="RVU176"/>
      <c r="RVV176"/>
      <c r="RVW176"/>
      <c r="RVX176"/>
      <c r="RVY176"/>
      <c r="RVZ176"/>
      <c r="RWA176"/>
      <c r="RWB176"/>
      <c r="RWC176"/>
      <c r="RWD176"/>
      <c r="RWE176"/>
      <c r="RWF176"/>
      <c r="RWG176"/>
      <c r="RWH176"/>
      <c r="RWI176"/>
      <c r="RWJ176"/>
      <c r="RWK176"/>
      <c r="RWL176"/>
      <c r="RWM176"/>
      <c r="RWN176"/>
      <c r="RWO176"/>
      <c r="RWP176"/>
      <c r="RWQ176"/>
      <c r="RWR176"/>
      <c r="RWS176"/>
      <c r="RWT176"/>
      <c r="RWU176"/>
      <c r="RWV176"/>
      <c r="RWW176"/>
      <c r="RWX176"/>
      <c r="RWY176"/>
      <c r="RWZ176"/>
      <c r="RXA176"/>
      <c r="RXB176"/>
      <c r="RXC176"/>
      <c r="RXD176"/>
      <c r="RXE176"/>
      <c r="RXF176"/>
      <c r="RXG176"/>
      <c r="RXH176"/>
      <c r="RXI176"/>
      <c r="RXJ176"/>
      <c r="RXK176"/>
      <c r="RXL176"/>
      <c r="RXM176"/>
      <c r="RXN176"/>
      <c r="RXO176"/>
      <c r="RXP176"/>
      <c r="RXQ176"/>
      <c r="RXR176"/>
      <c r="RXS176"/>
      <c r="RXT176"/>
      <c r="RXU176"/>
      <c r="RXV176"/>
      <c r="RXW176"/>
      <c r="RXX176"/>
      <c r="RXY176"/>
      <c r="RXZ176"/>
      <c r="RYA176"/>
      <c r="RYB176"/>
      <c r="RYC176"/>
      <c r="RYD176"/>
      <c r="RYE176"/>
      <c r="RYF176"/>
      <c r="RYG176"/>
      <c r="RYH176"/>
      <c r="RYI176"/>
      <c r="RYJ176"/>
      <c r="RYK176"/>
      <c r="RYL176"/>
      <c r="RYM176"/>
      <c r="RYN176"/>
      <c r="RYO176"/>
      <c r="RYP176"/>
      <c r="RYQ176"/>
      <c r="RYR176"/>
      <c r="RYS176"/>
      <c r="RYT176"/>
      <c r="RYU176"/>
      <c r="RYV176"/>
      <c r="RYW176"/>
      <c r="RYX176"/>
      <c r="RYY176"/>
      <c r="RYZ176"/>
      <c r="RZA176"/>
      <c r="RZB176"/>
      <c r="RZC176"/>
      <c r="RZD176"/>
      <c r="RZE176"/>
      <c r="RZF176"/>
      <c r="RZG176"/>
      <c r="RZH176"/>
      <c r="RZI176"/>
      <c r="RZJ176"/>
      <c r="RZK176"/>
      <c r="RZL176"/>
      <c r="RZM176"/>
      <c r="RZN176"/>
      <c r="RZO176"/>
      <c r="RZP176"/>
      <c r="RZQ176"/>
      <c r="RZR176"/>
      <c r="RZS176"/>
      <c r="RZT176"/>
      <c r="RZU176"/>
      <c r="RZV176"/>
      <c r="RZW176"/>
      <c r="RZX176"/>
      <c r="RZY176"/>
      <c r="RZZ176"/>
      <c r="SAA176"/>
      <c r="SAB176"/>
      <c r="SAC176"/>
      <c r="SAD176"/>
      <c r="SAE176"/>
      <c r="SAF176"/>
      <c r="SAG176"/>
      <c r="SAH176"/>
      <c r="SAI176"/>
      <c r="SAJ176"/>
      <c r="SAK176"/>
      <c r="SAL176"/>
      <c r="SAM176"/>
      <c r="SAN176"/>
      <c r="SAO176"/>
      <c r="SAP176"/>
      <c r="SAQ176"/>
      <c r="SAR176"/>
      <c r="SAS176"/>
      <c r="SAT176"/>
      <c r="SAU176"/>
      <c r="SAV176"/>
      <c r="SAW176"/>
      <c r="SAX176"/>
      <c r="SAY176"/>
      <c r="SAZ176"/>
      <c r="SBA176"/>
      <c r="SBB176"/>
      <c r="SBC176"/>
      <c r="SBD176"/>
      <c r="SBE176"/>
      <c r="SBF176"/>
      <c r="SBG176"/>
      <c r="SBH176"/>
      <c r="SBI176"/>
      <c r="SBJ176"/>
      <c r="SBK176"/>
      <c r="SBL176"/>
      <c r="SBM176"/>
      <c r="SBN176"/>
      <c r="SBO176"/>
      <c r="SBP176"/>
      <c r="SBQ176"/>
      <c r="SBR176"/>
      <c r="SBS176"/>
      <c r="SBT176"/>
      <c r="SBU176"/>
      <c r="SBV176"/>
      <c r="SBW176"/>
      <c r="SBX176"/>
      <c r="SBY176"/>
      <c r="SBZ176"/>
      <c r="SCA176"/>
      <c r="SCB176"/>
      <c r="SCC176"/>
      <c r="SCD176"/>
      <c r="SCE176"/>
      <c r="SCF176"/>
      <c r="SCG176"/>
      <c r="SCH176"/>
      <c r="SCI176"/>
      <c r="SCJ176"/>
      <c r="SCK176"/>
      <c r="SCL176"/>
      <c r="SCM176"/>
      <c r="SCN176"/>
      <c r="SCO176"/>
      <c r="SCP176"/>
      <c r="SCQ176"/>
      <c r="SCR176"/>
      <c r="SCS176"/>
      <c r="SCT176"/>
      <c r="SCU176"/>
      <c r="SCV176"/>
      <c r="SCW176"/>
      <c r="SCX176"/>
      <c r="SCY176"/>
      <c r="SCZ176"/>
      <c r="SDA176"/>
      <c r="SDB176"/>
      <c r="SDC176"/>
      <c r="SDD176"/>
      <c r="SDE176"/>
      <c r="SDF176"/>
      <c r="SDG176"/>
      <c r="SDH176"/>
      <c r="SDI176"/>
      <c r="SDJ176"/>
      <c r="SDK176"/>
      <c r="SDL176"/>
      <c r="SDM176"/>
      <c r="SDN176"/>
      <c r="SDO176"/>
      <c r="SDP176"/>
      <c r="SDQ176"/>
      <c r="SDR176"/>
      <c r="SDS176"/>
      <c r="SDT176"/>
      <c r="SDU176"/>
      <c r="SDV176"/>
      <c r="SDW176"/>
      <c r="SDX176"/>
      <c r="SDY176"/>
      <c r="SDZ176"/>
      <c r="SEA176"/>
      <c r="SEB176"/>
      <c r="SEC176"/>
      <c r="SED176"/>
      <c r="SEE176"/>
      <c r="SEF176"/>
      <c r="SEG176"/>
      <c r="SEH176"/>
      <c r="SEI176"/>
      <c r="SEJ176"/>
      <c r="SEK176"/>
      <c r="SEL176"/>
      <c r="SEM176"/>
      <c r="SEN176"/>
      <c r="SEO176"/>
      <c r="SEP176"/>
      <c r="SEQ176"/>
      <c r="SER176"/>
      <c r="SES176"/>
      <c r="SET176"/>
      <c r="SEU176"/>
      <c r="SEV176"/>
      <c r="SEW176"/>
      <c r="SEX176"/>
      <c r="SEY176"/>
      <c r="SEZ176"/>
      <c r="SFA176"/>
      <c r="SFB176"/>
      <c r="SFC176"/>
      <c r="SFD176"/>
      <c r="SFE176"/>
      <c r="SFF176"/>
      <c r="SFG176"/>
      <c r="SFH176"/>
      <c r="SFI176"/>
      <c r="SFJ176"/>
      <c r="SFK176"/>
      <c r="SFL176"/>
      <c r="SFM176"/>
      <c r="SFN176"/>
      <c r="SFO176"/>
      <c r="SFP176"/>
      <c r="SFQ176"/>
      <c r="SFR176"/>
      <c r="SFS176"/>
      <c r="SFT176"/>
      <c r="SFU176"/>
      <c r="SFV176"/>
      <c r="SFW176"/>
      <c r="SFX176"/>
      <c r="SFY176"/>
      <c r="SFZ176"/>
      <c r="SGA176"/>
      <c r="SGB176"/>
      <c r="SGC176"/>
      <c r="SGD176"/>
      <c r="SGE176"/>
      <c r="SGF176"/>
      <c r="SGG176"/>
      <c r="SGH176"/>
      <c r="SGI176"/>
      <c r="SGJ176"/>
      <c r="SGK176"/>
      <c r="SGL176"/>
      <c r="SGM176"/>
      <c r="SGN176"/>
      <c r="SGO176"/>
      <c r="SGP176"/>
      <c r="SGQ176"/>
      <c r="SGR176"/>
      <c r="SGS176"/>
      <c r="SGT176"/>
      <c r="SGU176"/>
      <c r="SGV176"/>
      <c r="SGW176"/>
      <c r="SGX176"/>
      <c r="SGY176"/>
      <c r="SGZ176"/>
      <c r="SHA176"/>
      <c r="SHB176"/>
      <c r="SHC176"/>
      <c r="SHD176"/>
      <c r="SHE176"/>
      <c r="SHF176"/>
      <c r="SHG176"/>
      <c r="SHH176"/>
      <c r="SHI176"/>
      <c r="SHJ176"/>
      <c r="SHK176"/>
      <c r="SHL176"/>
      <c r="SHM176"/>
      <c r="SHN176"/>
      <c r="SHO176"/>
      <c r="SHP176"/>
      <c r="SHQ176"/>
      <c r="SHR176"/>
      <c r="SHS176"/>
      <c r="SHT176"/>
      <c r="SHU176"/>
      <c r="SHV176"/>
      <c r="SHW176"/>
      <c r="SHX176"/>
      <c r="SHY176"/>
      <c r="SHZ176"/>
      <c r="SIA176"/>
      <c r="SIB176"/>
      <c r="SIC176"/>
      <c r="SID176"/>
      <c r="SIE176"/>
      <c r="SIF176"/>
      <c r="SIG176"/>
      <c r="SIH176"/>
      <c r="SII176"/>
      <c r="SIJ176"/>
      <c r="SIK176"/>
      <c r="SIL176"/>
      <c r="SIM176"/>
      <c r="SIN176"/>
      <c r="SIO176"/>
      <c r="SIP176"/>
      <c r="SIQ176"/>
      <c r="SIR176"/>
      <c r="SIS176"/>
      <c r="SIT176"/>
      <c r="SIU176"/>
      <c r="SIV176"/>
      <c r="SIW176"/>
      <c r="SIX176"/>
      <c r="SIY176"/>
      <c r="SIZ176"/>
      <c r="SJA176"/>
      <c r="SJB176"/>
      <c r="SJC176"/>
      <c r="SJD176"/>
      <c r="SJE176"/>
      <c r="SJF176"/>
      <c r="SJG176"/>
      <c r="SJH176"/>
      <c r="SJI176"/>
      <c r="SJJ176"/>
      <c r="SJK176"/>
      <c r="SJL176"/>
      <c r="SJM176"/>
      <c r="SJN176"/>
      <c r="SJO176"/>
      <c r="SJP176"/>
      <c r="SJQ176"/>
      <c r="SJR176"/>
      <c r="SJS176"/>
      <c r="SJT176"/>
      <c r="SJU176"/>
      <c r="SJV176"/>
      <c r="SJW176"/>
      <c r="SJX176"/>
      <c r="SJY176"/>
      <c r="SJZ176"/>
      <c r="SKA176"/>
      <c r="SKB176"/>
      <c r="SKC176"/>
      <c r="SKD176"/>
      <c r="SKE176"/>
      <c r="SKF176"/>
      <c r="SKG176"/>
      <c r="SKH176"/>
      <c r="SKI176"/>
      <c r="SKJ176"/>
      <c r="SKK176"/>
      <c r="SKL176"/>
      <c r="SKM176"/>
      <c r="SKN176"/>
      <c r="SKO176"/>
      <c r="SKP176"/>
      <c r="SKQ176"/>
      <c r="SKR176"/>
      <c r="SKS176"/>
      <c r="SKT176"/>
      <c r="SKU176"/>
      <c r="SKV176"/>
      <c r="SKW176"/>
      <c r="SKX176"/>
      <c r="SKY176"/>
      <c r="SKZ176"/>
      <c r="SLA176"/>
      <c r="SLB176"/>
      <c r="SLC176"/>
      <c r="SLD176"/>
      <c r="SLE176"/>
      <c r="SLF176"/>
      <c r="SLG176"/>
      <c r="SLH176"/>
      <c r="SLI176"/>
      <c r="SLJ176"/>
      <c r="SLK176"/>
      <c r="SLL176"/>
      <c r="SLM176"/>
      <c r="SLN176"/>
      <c r="SLO176"/>
      <c r="SLP176"/>
      <c r="SLQ176"/>
      <c r="SLR176"/>
      <c r="SLS176"/>
      <c r="SLT176"/>
      <c r="SLU176"/>
      <c r="SLV176"/>
      <c r="SLW176"/>
      <c r="SLX176"/>
      <c r="SLY176"/>
      <c r="SLZ176"/>
      <c r="SMA176"/>
      <c r="SMB176"/>
      <c r="SMC176"/>
      <c r="SMD176"/>
      <c r="SME176"/>
      <c r="SMF176"/>
      <c r="SMG176"/>
      <c r="SMH176"/>
      <c r="SMI176"/>
      <c r="SMJ176"/>
      <c r="SMK176"/>
      <c r="SML176"/>
      <c r="SMM176"/>
      <c r="SMN176"/>
      <c r="SMO176"/>
      <c r="SMP176"/>
      <c r="SMQ176"/>
      <c r="SMR176"/>
      <c r="SMS176"/>
      <c r="SMT176"/>
      <c r="SMU176"/>
      <c r="SMV176"/>
      <c r="SMW176"/>
      <c r="SMX176"/>
      <c r="SMY176"/>
      <c r="SMZ176"/>
      <c r="SNA176"/>
      <c r="SNB176"/>
      <c r="SNC176"/>
      <c r="SND176"/>
      <c r="SNE176"/>
      <c r="SNF176"/>
      <c r="SNG176"/>
      <c r="SNH176"/>
      <c r="SNI176"/>
      <c r="SNJ176"/>
      <c r="SNK176"/>
      <c r="SNL176"/>
      <c r="SNM176"/>
      <c r="SNN176"/>
      <c r="SNO176"/>
      <c r="SNP176"/>
      <c r="SNQ176"/>
      <c r="SNR176"/>
      <c r="SNS176"/>
      <c r="SNT176"/>
      <c r="SNU176"/>
      <c r="SNV176"/>
      <c r="SNW176"/>
      <c r="SNX176"/>
      <c r="SNY176"/>
      <c r="SNZ176"/>
      <c r="SOA176"/>
      <c r="SOB176"/>
      <c r="SOC176"/>
      <c r="SOD176"/>
      <c r="SOE176"/>
      <c r="SOF176"/>
      <c r="SOG176"/>
      <c r="SOH176"/>
      <c r="SOI176"/>
      <c r="SOJ176"/>
      <c r="SOK176"/>
      <c r="SOL176"/>
      <c r="SOM176"/>
      <c r="SON176"/>
      <c r="SOO176"/>
      <c r="SOP176"/>
      <c r="SOQ176"/>
      <c r="SOR176"/>
      <c r="SOS176"/>
      <c r="SOT176"/>
      <c r="SOU176"/>
      <c r="SOV176"/>
      <c r="SOW176"/>
      <c r="SOX176"/>
      <c r="SOY176"/>
      <c r="SOZ176"/>
      <c r="SPA176"/>
      <c r="SPB176"/>
      <c r="SPC176"/>
      <c r="SPD176"/>
      <c r="SPE176"/>
      <c r="SPF176"/>
      <c r="SPG176"/>
      <c r="SPH176"/>
      <c r="SPI176"/>
      <c r="SPJ176"/>
      <c r="SPK176"/>
      <c r="SPL176"/>
      <c r="SPM176"/>
      <c r="SPN176"/>
      <c r="SPO176"/>
      <c r="SPP176"/>
      <c r="SPQ176"/>
      <c r="SPR176"/>
      <c r="SPS176"/>
      <c r="SPT176"/>
      <c r="SPU176"/>
      <c r="SPV176"/>
      <c r="SPW176"/>
      <c r="SPX176"/>
      <c r="SPY176"/>
      <c r="SPZ176"/>
      <c r="SQA176"/>
      <c r="SQB176"/>
      <c r="SQC176"/>
      <c r="SQD176"/>
      <c r="SQE176"/>
      <c r="SQF176"/>
      <c r="SQG176"/>
      <c r="SQH176"/>
      <c r="SQI176"/>
      <c r="SQJ176"/>
      <c r="SQK176"/>
      <c r="SQL176"/>
      <c r="SQM176"/>
      <c r="SQN176"/>
      <c r="SQO176"/>
      <c r="SQP176"/>
      <c r="SQQ176"/>
      <c r="SQR176"/>
      <c r="SQS176"/>
      <c r="SQT176"/>
      <c r="SQU176"/>
      <c r="SQV176"/>
      <c r="SQW176"/>
      <c r="SQX176"/>
      <c r="SQY176"/>
      <c r="SQZ176"/>
      <c r="SRA176"/>
      <c r="SRB176"/>
      <c r="SRC176"/>
      <c r="SRD176"/>
      <c r="SRE176"/>
      <c r="SRF176"/>
      <c r="SRG176"/>
      <c r="SRH176"/>
      <c r="SRI176"/>
      <c r="SRJ176"/>
      <c r="SRK176"/>
      <c r="SRL176"/>
      <c r="SRM176"/>
      <c r="SRN176"/>
      <c r="SRO176"/>
      <c r="SRP176"/>
      <c r="SRQ176"/>
      <c r="SRR176"/>
      <c r="SRS176"/>
      <c r="SRT176"/>
      <c r="SRU176"/>
      <c r="SRV176"/>
      <c r="SRW176"/>
      <c r="SRX176"/>
      <c r="SRY176"/>
      <c r="SRZ176"/>
      <c r="SSA176"/>
      <c r="SSB176"/>
      <c r="SSC176"/>
      <c r="SSD176"/>
      <c r="SSE176"/>
      <c r="SSF176"/>
      <c r="SSG176"/>
      <c r="SSH176"/>
      <c r="SSI176"/>
      <c r="SSJ176"/>
      <c r="SSK176"/>
      <c r="SSL176"/>
      <c r="SSM176"/>
      <c r="SSN176"/>
      <c r="SSO176"/>
      <c r="SSP176"/>
      <c r="SSQ176"/>
      <c r="SSR176"/>
      <c r="SSS176"/>
      <c r="SST176"/>
      <c r="SSU176"/>
      <c r="SSV176"/>
      <c r="SSW176"/>
      <c r="SSX176"/>
      <c r="SSY176"/>
      <c r="SSZ176"/>
      <c r="STA176"/>
      <c r="STB176"/>
      <c r="STC176"/>
      <c r="STD176"/>
      <c r="STE176"/>
      <c r="STF176"/>
      <c r="STG176"/>
      <c r="STH176"/>
      <c r="STI176"/>
      <c r="STJ176"/>
      <c r="STK176"/>
      <c r="STL176"/>
      <c r="STM176"/>
      <c r="STN176"/>
      <c r="STO176"/>
      <c r="STP176"/>
      <c r="STQ176"/>
      <c r="STR176"/>
      <c r="STS176"/>
      <c r="STT176"/>
      <c r="STU176"/>
      <c r="STV176"/>
      <c r="STW176"/>
      <c r="STX176"/>
      <c r="STY176"/>
      <c r="STZ176"/>
      <c r="SUA176"/>
      <c r="SUB176"/>
      <c r="SUC176"/>
      <c r="SUD176"/>
      <c r="SUE176"/>
      <c r="SUF176"/>
      <c r="SUG176"/>
      <c r="SUH176"/>
      <c r="SUI176"/>
      <c r="SUJ176"/>
      <c r="SUK176"/>
      <c r="SUL176"/>
      <c r="SUM176"/>
      <c r="SUN176"/>
      <c r="SUO176"/>
      <c r="SUP176"/>
      <c r="SUQ176"/>
      <c r="SUR176"/>
      <c r="SUS176"/>
      <c r="SUT176"/>
      <c r="SUU176"/>
      <c r="SUV176"/>
      <c r="SUW176"/>
      <c r="SUX176"/>
      <c r="SUY176"/>
      <c r="SUZ176"/>
      <c r="SVA176"/>
      <c r="SVB176"/>
      <c r="SVC176"/>
      <c r="SVD176"/>
      <c r="SVE176"/>
      <c r="SVF176"/>
      <c r="SVG176"/>
      <c r="SVH176"/>
      <c r="SVI176"/>
      <c r="SVJ176"/>
      <c r="SVK176"/>
      <c r="SVL176"/>
      <c r="SVM176"/>
      <c r="SVN176"/>
      <c r="SVO176"/>
      <c r="SVP176"/>
      <c r="SVQ176"/>
      <c r="SVR176"/>
      <c r="SVS176"/>
      <c r="SVT176"/>
      <c r="SVU176"/>
      <c r="SVV176"/>
      <c r="SVW176"/>
      <c r="SVX176"/>
      <c r="SVY176"/>
      <c r="SVZ176"/>
      <c r="SWA176"/>
      <c r="SWB176"/>
      <c r="SWC176"/>
      <c r="SWD176"/>
      <c r="SWE176"/>
      <c r="SWF176"/>
      <c r="SWG176"/>
      <c r="SWH176"/>
      <c r="SWI176"/>
      <c r="SWJ176"/>
      <c r="SWK176"/>
      <c r="SWL176"/>
      <c r="SWM176"/>
      <c r="SWN176"/>
      <c r="SWO176"/>
      <c r="SWP176"/>
      <c r="SWQ176"/>
      <c r="SWR176"/>
      <c r="SWS176"/>
      <c r="SWT176"/>
      <c r="SWU176"/>
      <c r="SWV176"/>
      <c r="SWW176"/>
      <c r="SWX176"/>
      <c r="SWY176"/>
      <c r="SWZ176"/>
      <c r="SXA176"/>
      <c r="SXB176"/>
      <c r="SXC176"/>
      <c r="SXD176"/>
      <c r="SXE176"/>
      <c r="SXF176"/>
      <c r="SXG176"/>
      <c r="SXH176"/>
      <c r="SXI176"/>
      <c r="SXJ176"/>
      <c r="SXK176"/>
      <c r="SXL176"/>
      <c r="SXM176"/>
      <c r="SXN176"/>
      <c r="SXO176"/>
      <c r="SXP176"/>
      <c r="SXQ176"/>
      <c r="SXR176"/>
      <c r="SXS176"/>
      <c r="SXT176"/>
      <c r="SXU176"/>
      <c r="SXV176"/>
      <c r="SXW176"/>
      <c r="SXX176"/>
      <c r="SXY176"/>
      <c r="SXZ176"/>
      <c r="SYA176"/>
      <c r="SYB176"/>
      <c r="SYC176"/>
      <c r="SYD176"/>
      <c r="SYE176"/>
      <c r="SYF176"/>
      <c r="SYG176"/>
      <c r="SYH176"/>
      <c r="SYI176"/>
      <c r="SYJ176"/>
      <c r="SYK176"/>
      <c r="SYL176"/>
      <c r="SYM176"/>
      <c r="SYN176"/>
      <c r="SYO176"/>
      <c r="SYP176"/>
      <c r="SYQ176"/>
      <c r="SYR176"/>
      <c r="SYS176"/>
      <c r="SYT176"/>
      <c r="SYU176"/>
      <c r="SYV176"/>
      <c r="SYW176"/>
      <c r="SYX176"/>
      <c r="SYY176"/>
      <c r="SYZ176"/>
      <c r="SZA176"/>
      <c r="SZB176"/>
      <c r="SZC176"/>
      <c r="SZD176"/>
      <c r="SZE176"/>
      <c r="SZF176"/>
      <c r="SZG176"/>
      <c r="SZH176"/>
      <c r="SZI176"/>
      <c r="SZJ176"/>
      <c r="SZK176"/>
      <c r="SZL176"/>
      <c r="SZM176"/>
      <c r="SZN176"/>
      <c r="SZO176"/>
      <c r="SZP176"/>
      <c r="SZQ176"/>
      <c r="SZR176"/>
      <c r="SZS176"/>
      <c r="SZT176"/>
      <c r="SZU176"/>
      <c r="SZV176"/>
      <c r="SZW176"/>
      <c r="SZX176"/>
      <c r="SZY176"/>
      <c r="SZZ176"/>
      <c r="TAA176"/>
      <c r="TAB176"/>
      <c r="TAC176"/>
      <c r="TAD176"/>
      <c r="TAE176"/>
      <c r="TAF176"/>
      <c r="TAG176"/>
      <c r="TAH176"/>
      <c r="TAI176"/>
      <c r="TAJ176"/>
      <c r="TAK176"/>
      <c r="TAL176"/>
      <c r="TAM176"/>
      <c r="TAN176"/>
      <c r="TAO176"/>
      <c r="TAP176"/>
      <c r="TAQ176"/>
      <c r="TAR176"/>
      <c r="TAS176"/>
      <c r="TAT176"/>
      <c r="TAU176"/>
      <c r="TAV176"/>
      <c r="TAW176"/>
      <c r="TAX176"/>
      <c r="TAY176"/>
      <c r="TAZ176"/>
      <c r="TBA176"/>
      <c r="TBB176"/>
      <c r="TBC176"/>
      <c r="TBD176"/>
      <c r="TBE176"/>
      <c r="TBF176"/>
      <c r="TBG176"/>
      <c r="TBH176"/>
      <c r="TBI176"/>
      <c r="TBJ176"/>
      <c r="TBK176"/>
      <c r="TBL176"/>
      <c r="TBM176"/>
      <c r="TBN176"/>
      <c r="TBO176"/>
      <c r="TBP176"/>
      <c r="TBQ176"/>
      <c r="TBR176"/>
      <c r="TBS176"/>
      <c r="TBT176"/>
      <c r="TBU176"/>
      <c r="TBV176"/>
      <c r="TBW176"/>
      <c r="TBX176"/>
      <c r="TBY176"/>
      <c r="TBZ176"/>
      <c r="TCA176"/>
      <c r="TCB176"/>
      <c r="TCC176"/>
      <c r="TCD176"/>
      <c r="TCE176"/>
      <c r="TCF176"/>
      <c r="TCG176"/>
      <c r="TCH176"/>
      <c r="TCI176"/>
      <c r="TCJ176"/>
      <c r="TCK176"/>
      <c r="TCL176"/>
      <c r="TCM176"/>
      <c r="TCN176"/>
      <c r="TCO176"/>
      <c r="TCP176"/>
      <c r="TCQ176"/>
      <c r="TCR176"/>
      <c r="TCS176"/>
      <c r="TCT176"/>
      <c r="TCU176"/>
      <c r="TCV176"/>
      <c r="TCW176"/>
      <c r="TCX176"/>
      <c r="TCY176"/>
      <c r="TCZ176"/>
      <c r="TDA176"/>
      <c r="TDB176"/>
      <c r="TDC176"/>
      <c r="TDD176"/>
      <c r="TDE176"/>
      <c r="TDF176"/>
      <c r="TDG176"/>
      <c r="TDH176"/>
      <c r="TDI176"/>
      <c r="TDJ176"/>
      <c r="TDK176"/>
      <c r="TDL176"/>
      <c r="TDM176"/>
      <c r="TDN176"/>
      <c r="TDO176"/>
      <c r="TDP176"/>
      <c r="TDQ176"/>
      <c r="TDR176"/>
      <c r="TDS176"/>
      <c r="TDT176"/>
      <c r="TDU176"/>
      <c r="TDV176"/>
      <c r="TDW176"/>
      <c r="TDX176"/>
      <c r="TDY176"/>
      <c r="TDZ176"/>
      <c r="TEA176"/>
      <c r="TEB176"/>
      <c r="TEC176"/>
      <c r="TED176"/>
      <c r="TEE176"/>
      <c r="TEF176"/>
      <c r="TEG176"/>
      <c r="TEH176"/>
      <c r="TEI176"/>
      <c r="TEJ176"/>
      <c r="TEK176"/>
      <c r="TEL176"/>
      <c r="TEM176"/>
      <c r="TEN176"/>
      <c r="TEO176"/>
      <c r="TEP176"/>
      <c r="TEQ176"/>
      <c r="TER176"/>
      <c r="TES176"/>
      <c r="TET176"/>
      <c r="TEU176"/>
      <c r="TEV176"/>
      <c r="TEW176"/>
      <c r="TEX176"/>
      <c r="TEY176"/>
      <c r="TEZ176"/>
      <c r="TFA176"/>
      <c r="TFB176"/>
      <c r="TFC176"/>
      <c r="TFD176"/>
      <c r="TFE176"/>
      <c r="TFF176"/>
      <c r="TFG176"/>
      <c r="TFH176"/>
      <c r="TFI176"/>
      <c r="TFJ176"/>
      <c r="TFK176"/>
      <c r="TFL176"/>
      <c r="TFM176"/>
      <c r="TFN176"/>
      <c r="TFO176"/>
      <c r="TFP176"/>
      <c r="TFQ176"/>
      <c r="TFR176"/>
      <c r="TFS176"/>
      <c r="TFT176"/>
      <c r="TFU176"/>
      <c r="TFV176"/>
      <c r="TFW176"/>
      <c r="TFX176"/>
      <c r="TFY176"/>
      <c r="TFZ176"/>
      <c r="TGA176"/>
      <c r="TGB176"/>
      <c r="TGC176"/>
      <c r="TGD176"/>
      <c r="TGE176"/>
      <c r="TGF176"/>
      <c r="TGG176"/>
      <c r="TGH176"/>
      <c r="TGI176"/>
      <c r="TGJ176"/>
      <c r="TGK176"/>
      <c r="TGL176"/>
      <c r="TGM176"/>
      <c r="TGN176"/>
      <c r="TGO176"/>
      <c r="TGP176"/>
      <c r="TGQ176"/>
      <c r="TGR176"/>
      <c r="TGS176"/>
      <c r="TGT176"/>
      <c r="TGU176"/>
      <c r="TGV176"/>
      <c r="TGW176"/>
      <c r="TGX176"/>
      <c r="TGY176"/>
      <c r="TGZ176"/>
      <c r="THA176"/>
      <c r="THB176"/>
      <c r="THC176"/>
      <c r="THD176"/>
      <c r="THE176"/>
      <c r="THF176"/>
      <c r="THG176"/>
      <c r="THH176"/>
      <c r="THI176"/>
      <c r="THJ176"/>
      <c r="THK176"/>
      <c r="THL176"/>
      <c r="THM176"/>
      <c r="THN176"/>
      <c r="THO176"/>
      <c r="THP176"/>
      <c r="THQ176"/>
      <c r="THR176"/>
      <c r="THS176"/>
      <c r="THT176"/>
      <c r="THU176"/>
      <c r="THV176"/>
      <c r="THW176"/>
      <c r="THX176"/>
      <c r="THY176"/>
      <c r="THZ176"/>
      <c r="TIA176"/>
      <c r="TIB176"/>
      <c r="TIC176"/>
      <c r="TID176"/>
      <c r="TIE176"/>
      <c r="TIF176"/>
      <c r="TIG176"/>
      <c r="TIH176"/>
      <c r="TII176"/>
      <c r="TIJ176"/>
      <c r="TIK176"/>
      <c r="TIL176"/>
      <c r="TIM176"/>
      <c r="TIN176"/>
      <c r="TIO176"/>
      <c r="TIP176"/>
      <c r="TIQ176"/>
      <c r="TIR176"/>
      <c r="TIS176"/>
      <c r="TIT176"/>
      <c r="TIU176"/>
      <c r="TIV176"/>
      <c r="TIW176"/>
      <c r="TIX176"/>
      <c r="TIY176"/>
      <c r="TIZ176"/>
      <c r="TJA176"/>
      <c r="TJB176"/>
      <c r="TJC176"/>
      <c r="TJD176"/>
      <c r="TJE176"/>
      <c r="TJF176"/>
      <c r="TJG176"/>
      <c r="TJH176"/>
      <c r="TJI176"/>
      <c r="TJJ176"/>
      <c r="TJK176"/>
      <c r="TJL176"/>
      <c r="TJM176"/>
      <c r="TJN176"/>
      <c r="TJO176"/>
      <c r="TJP176"/>
      <c r="TJQ176"/>
      <c r="TJR176"/>
      <c r="TJS176"/>
      <c r="TJT176"/>
      <c r="TJU176"/>
      <c r="TJV176"/>
      <c r="TJW176"/>
      <c r="TJX176"/>
      <c r="TJY176"/>
      <c r="TJZ176"/>
      <c r="TKA176"/>
      <c r="TKB176"/>
      <c r="TKC176"/>
      <c r="TKD176"/>
      <c r="TKE176"/>
      <c r="TKF176"/>
      <c r="TKG176"/>
      <c r="TKH176"/>
      <c r="TKI176"/>
      <c r="TKJ176"/>
      <c r="TKK176"/>
      <c r="TKL176"/>
      <c r="TKM176"/>
      <c r="TKN176"/>
      <c r="TKO176"/>
      <c r="TKP176"/>
      <c r="TKQ176"/>
      <c r="TKR176"/>
      <c r="TKS176"/>
      <c r="TKT176"/>
      <c r="TKU176"/>
      <c r="TKV176"/>
      <c r="TKW176"/>
      <c r="TKX176"/>
      <c r="TKY176"/>
      <c r="TKZ176"/>
      <c r="TLA176"/>
      <c r="TLB176"/>
      <c r="TLC176"/>
      <c r="TLD176"/>
      <c r="TLE176"/>
      <c r="TLF176"/>
      <c r="TLG176"/>
      <c r="TLH176"/>
      <c r="TLI176"/>
      <c r="TLJ176"/>
      <c r="TLK176"/>
      <c r="TLL176"/>
      <c r="TLM176"/>
      <c r="TLN176"/>
      <c r="TLO176"/>
      <c r="TLP176"/>
      <c r="TLQ176"/>
      <c r="TLR176"/>
      <c r="TLS176"/>
      <c r="TLT176"/>
      <c r="TLU176"/>
      <c r="TLV176"/>
      <c r="TLW176"/>
      <c r="TLX176"/>
      <c r="TLY176"/>
      <c r="TLZ176"/>
      <c r="TMA176"/>
      <c r="TMB176"/>
      <c r="TMC176"/>
      <c r="TMD176"/>
      <c r="TME176"/>
      <c r="TMF176"/>
      <c r="TMG176"/>
      <c r="TMH176"/>
      <c r="TMI176"/>
      <c r="TMJ176"/>
      <c r="TMK176"/>
      <c r="TML176"/>
      <c r="TMM176"/>
      <c r="TMN176"/>
      <c r="TMO176"/>
      <c r="TMP176"/>
      <c r="TMQ176"/>
      <c r="TMR176"/>
      <c r="TMS176"/>
      <c r="TMT176"/>
      <c r="TMU176"/>
      <c r="TMV176"/>
      <c r="TMW176"/>
      <c r="TMX176"/>
      <c r="TMY176"/>
      <c r="TMZ176"/>
      <c r="TNA176"/>
      <c r="TNB176"/>
      <c r="TNC176"/>
      <c r="TND176"/>
      <c r="TNE176"/>
      <c r="TNF176"/>
      <c r="TNG176"/>
      <c r="TNH176"/>
      <c r="TNI176"/>
      <c r="TNJ176"/>
      <c r="TNK176"/>
      <c r="TNL176"/>
      <c r="TNM176"/>
      <c r="TNN176"/>
      <c r="TNO176"/>
      <c r="TNP176"/>
      <c r="TNQ176"/>
      <c r="TNR176"/>
      <c r="TNS176"/>
      <c r="TNT176"/>
      <c r="TNU176"/>
      <c r="TNV176"/>
      <c r="TNW176"/>
      <c r="TNX176"/>
      <c r="TNY176"/>
      <c r="TNZ176"/>
      <c r="TOA176"/>
      <c r="TOB176"/>
      <c r="TOC176"/>
      <c r="TOD176"/>
      <c r="TOE176"/>
      <c r="TOF176"/>
      <c r="TOG176"/>
      <c r="TOH176"/>
      <c r="TOI176"/>
      <c r="TOJ176"/>
      <c r="TOK176"/>
      <c r="TOL176"/>
      <c r="TOM176"/>
      <c r="TON176"/>
      <c r="TOO176"/>
      <c r="TOP176"/>
      <c r="TOQ176"/>
      <c r="TOR176"/>
      <c r="TOS176"/>
      <c r="TOT176"/>
      <c r="TOU176"/>
      <c r="TOV176"/>
      <c r="TOW176"/>
      <c r="TOX176"/>
      <c r="TOY176"/>
      <c r="TOZ176"/>
      <c r="TPA176"/>
      <c r="TPB176"/>
      <c r="TPC176"/>
      <c r="TPD176"/>
      <c r="TPE176"/>
      <c r="TPF176"/>
      <c r="TPG176"/>
      <c r="TPH176"/>
      <c r="TPI176"/>
      <c r="TPJ176"/>
      <c r="TPK176"/>
      <c r="TPL176"/>
      <c r="TPM176"/>
      <c r="TPN176"/>
      <c r="TPO176"/>
      <c r="TPP176"/>
      <c r="TPQ176"/>
      <c r="TPR176"/>
      <c r="TPS176"/>
      <c r="TPT176"/>
      <c r="TPU176"/>
      <c r="TPV176"/>
      <c r="TPW176"/>
      <c r="TPX176"/>
      <c r="TPY176"/>
      <c r="TPZ176"/>
      <c r="TQA176"/>
      <c r="TQB176"/>
      <c r="TQC176"/>
      <c r="TQD176"/>
      <c r="TQE176"/>
      <c r="TQF176"/>
      <c r="TQG176"/>
      <c r="TQH176"/>
      <c r="TQI176"/>
      <c r="TQJ176"/>
      <c r="TQK176"/>
      <c r="TQL176"/>
      <c r="TQM176"/>
      <c r="TQN176"/>
      <c r="TQO176"/>
      <c r="TQP176"/>
      <c r="TQQ176"/>
      <c r="TQR176"/>
      <c r="TQS176"/>
      <c r="TQT176"/>
      <c r="TQU176"/>
      <c r="TQV176"/>
      <c r="TQW176"/>
      <c r="TQX176"/>
      <c r="TQY176"/>
      <c r="TQZ176"/>
      <c r="TRA176"/>
      <c r="TRB176"/>
      <c r="TRC176"/>
      <c r="TRD176"/>
      <c r="TRE176"/>
      <c r="TRF176"/>
      <c r="TRG176"/>
      <c r="TRH176"/>
      <c r="TRI176"/>
      <c r="TRJ176"/>
      <c r="TRK176"/>
      <c r="TRL176"/>
      <c r="TRM176"/>
      <c r="TRN176"/>
      <c r="TRO176"/>
      <c r="TRP176"/>
      <c r="TRQ176"/>
      <c r="TRR176"/>
      <c r="TRS176"/>
      <c r="TRT176"/>
      <c r="TRU176"/>
      <c r="TRV176"/>
      <c r="TRW176"/>
      <c r="TRX176"/>
      <c r="TRY176"/>
      <c r="TRZ176"/>
      <c r="TSA176"/>
      <c r="TSB176"/>
      <c r="TSC176"/>
      <c r="TSD176"/>
      <c r="TSE176"/>
      <c r="TSF176"/>
      <c r="TSG176"/>
      <c r="TSH176"/>
      <c r="TSI176"/>
      <c r="TSJ176"/>
      <c r="TSK176"/>
      <c r="TSL176"/>
      <c r="TSM176"/>
      <c r="TSN176"/>
      <c r="TSO176"/>
      <c r="TSP176"/>
      <c r="TSQ176"/>
      <c r="TSR176"/>
      <c r="TSS176"/>
      <c r="TST176"/>
      <c r="TSU176"/>
      <c r="TSV176"/>
      <c r="TSW176"/>
      <c r="TSX176"/>
      <c r="TSY176"/>
      <c r="TSZ176"/>
      <c r="TTA176"/>
      <c r="TTB176"/>
      <c r="TTC176"/>
      <c r="TTD176"/>
      <c r="TTE176"/>
      <c r="TTF176"/>
      <c r="TTG176"/>
      <c r="TTH176"/>
      <c r="TTI176"/>
      <c r="TTJ176"/>
      <c r="TTK176"/>
      <c r="TTL176"/>
      <c r="TTM176"/>
      <c r="TTN176"/>
      <c r="TTO176"/>
      <c r="TTP176"/>
      <c r="TTQ176"/>
      <c r="TTR176"/>
      <c r="TTS176"/>
      <c r="TTT176"/>
      <c r="TTU176"/>
      <c r="TTV176"/>
      <c r="TTW176"/>
      <c r="TTX176"/>
      <c r="TTY176"/>
      <c r="TTZ176"/>
      <c r="TUA176"/>
      <c r="TUB176"/>
      <c r="TUC176"/>
      <c r="TUD176"/>
      <c r="TUE176"/>
      <c r="TUF176"/>
      <c r="TUG176"/>
      <c r="TUH176"/>
      <c r="TUI176"/>
      <c r="TUJ176"/>
      <c r="TUK176"/>
      <c r="TUL176"/>
      <c r="TUM176"/>
      <c r="TUN176"/>
      <c r="TUO176"/>
      <c r="TUP176"/>
      <c r="TUQ176"/>
      <c r="TUR176"/>
      <c r="TUS176"/>
      <c r="TUT176"/>
      <c r="TUU176"/>
      <c r="TUV176"/>
      <c r="TUW176"/>
      <c r="TUX176"/>
      <c r="TUY176"/>
      <c r="TUZ176"/>
      <c r="TVA176"/>
      <c r="TVB176"/>
      <c r="TVC176"/>
      <c r="TVD176"/>
      <c r="TVE176"/>
      <c r="TVF176"/>
      <c r="TVG176"/>
      <c r="TVH176"/>
      <c r="TVI176"/>
      <c r="TVJ176"/>
      <c r="TVK176"/>
      <c r="TVL176"/>
      <c r="TVM176"/>
      <c r="TVN176"/>
      <c r="TVO176"/>
      <c r="TVP176"/>
      <c r="TVQ176"/>
      <c r="TVR176"/>
      <c r="TVS176"/>
      <c r="TVT176"/>
      <c r="TVU176"/>
      <c r="TVV176"/>
      <c r="TVW176"/>
      <c r="TVX176"/>
      <c r="TVY176"/>
      <c r="TVZ176"/>
      <c r="TWA176"/>
      <c r="TWB176"/>
      <c r="TWC176"/>
      <c r="TWD176"/>
      <c r="TWE176"/>
      <c r="TWF176"/>
      <c r="TWG176"/>
      <c r="TWH176"/>
      <c r="TWI176"/>
      <c r="TWJ176"/>
      <c r="TWK176"/>
      <c r="TWL176"/>
      <c r="TWM176"/>
      <c r="TWN176"/>
      <c r="TWO176"/>
      <c r="TWP176"/>
      <c r="TWQ176"/>
      <c r="TWR176"/>
      <c r="TWS176"/>
      <c r="TWT176"/>
      <c r="TWU176"/>
      <c r="TWV176"/>
      <c r="TWW176"/>
      <c r="TWX176"/>
      <c r="TWY176"/>
      <c r="TWZ176"/>
      <c r="TXA176"/>
      <c r="TXB176"/>
      <c r="TXC176"/>
      <c r="TXD176"/>
      <c r="TXE176"/>
      <c r="TXF176"/>
      <c r="TXG176"/>
      <c r="TXH176"/>
      <c r="TXI176"/>
      <c r="TXJ176"/>
      <c r="TXK176"/>
      <c r="TXL176"/>
      <c r="TXM176"/>
      <c r="TXN176"/>
      <c r="TXO176"/>
      <c r="TXP176"/>
      <c r="TXQ176"/>
      <c r="TXR176"/>
      <c r="TXS176"/>
      <c r="TXT176"/>
      <c r="TXU176"/>
      <c r="TXV176"/>
      <c r="TXW176"/>
      <c r="TXX176"/>
      <c r="TXY176"/>
      <c r="TXZ176"/>
      <c r="TYA176"/>
      <c r="TYB176"/>
      <c r="TYC176"/>
      <c r="TYD176"/>
      <c r="TYE176"/>
      <c r="TYF176"/>
      <c r="TYG176"/>
      <c r="TYH176"/>
      <c r="TYI176"/>
      <c r="TYJ176"/>
      <c r="TYK176"/>
      <c r="TYL176"/>
      <c r="TYM176"/>
      <c r="TYN176"/>
      <c r="TYO176"/>
      <c r="TYP176"/>
      <c r="TYQ176"/>
      <c r="TYR176"/>
      <c r="TYS176"/>
      <c r="TYT176"/>
      <c r="TYU176"/>
      <c r="TYV176"/>
      <c r="TYW176"/>
      <c r="TYX176"/>
      <c r="TYY176"/>
      <c r="TYZ176"/>
      <c r="TZA176"/>
      <c r="TZB176"/>
      <c r="TZC176"/>
      <c r="TZD176"/>
      <c r="TZE176"/>
      <c r="TZF176"/>
      <c r="TZG176"/>
      <c r="TZH176"/>
      <c r="TZI176"/>
      <c r="TZJ176"/>
      <c r="TZK176"/>
      <c r="TZL176"/>
      <c r="TZM176"/>
      <c r="TZN176"/>
      <c r="TZO176"/>
      <c r="TZP176"/>
      <c r="TZQ176"/>
      <c r="TZR176"/>
      <c r="TZS176"/>
      <c r="TZT176"/>
      <c r="TZU176"/>
      <c r="TZV176"/>
      <c r="TZW176"/>
      <c r="TZX176"/>
      <c r="TZY176"/>
      <c r="TZZ176"/>
      <c r="UAA176"/>
      <c r="UAB176"/>
      <c r="UAC176"/>
      <c r="UAD176"/>
      <c r="UAE176"/>
      <c r="UAF176"/>
      <c r="UAG176"/>
      <c r="UAH176"/>
      <c r="UAI176"/>
      <c r="UAJ176"/>
      <c r="UAK176"/>
      <c r="UAL176"/>
      <c r="UAM176"/>
      <c r="UAN176"/>
      <c r="UAO176"/>
      <c r="UAP176"/>
      <c r="UAQ176"/>
      <c r="UAR176"/>
      <c r="UAS176"/>
      <c r="UAT176"/>
      <c r="UAU176"/>
      <c r="UAV176"/>
      <c r="UAW176"/>
      <c r="UAX176"/>
      <c r="UAY176"/>
      <c r="UAZ176"/>
      <c r="UBA176"/>
      <c r="UBB176"/>
      <c r="UBC176"/>
      <c r="UBD176"/>
      <c r="UBE176"/>
      <c r="UBF176"/>
      <c r="UBG176"/>
      <c r="UBH176"/>
      <c r="UBI176"/>
      <c r="UBJ176"/>
      <c r="UBK176"/>
      <c r="UBL176"/>
      <c r="UBM176"/>
      <c r="UBN176"/>
      <c r="UBO176"/>
      <c r="UBP176"/>
      <c r="UBQ176"/>
      <c r="UBR176"/>
      <c r="UBS176"/>
      <c r="UBT176"/>
      <c r="UBU176"/>
      <c r="UBV176"/>
      <c r="UBW176"/>
      <c r="UBX176"/>
      <c r="UBY176"/>
      <c r="UBZ176"/>
      <c r="UCA176"/>
      <c r="UCB176"/>
      <c r="UCC176"/>
      <c r="UCD176"/>
      <c r="UCE176"/>
      <c r="UCF176"/>
      <c r="UCG176"/>
      <c r="UCH176"/>
      <c r="UCI176"/>
      <c r="UCJ176"/>
      <c r="UCK176"/>
      <c r="UCL176"/>
      <c r="UCM176"/>
      <c r="UCN176"/>
      <c r="UCO176"/>
      <c r="UCP176"/>
      <c r="UCQ176"/>
      <c r="UCR176"/>
      <c r="UCS176"/>
      <c r="UCT176"/>
      <c r="UCU176"/>
      <c r="UCV176"/>
      <c r="UCW176"/>
      <c r="UCX176"/>
      <c r="UCY176"/>
      <c r="UCZ176"/>
      <c r="UDA176"/>
      <c r="UDB176"/>
      <c r="UDC176"/>
      <c r="UDD176"/>
      <c r="UDE176"/>
      <c r="UDF176"/>
      <c r="UDG176"/>
      <c r="UDH176"/>
      <c r="UDI176"/>
      <c r="UDJ176"/>
      <c r="UDK176"/>
      <c r="UDL176"/>
      <c r="UDM176"/>
      <c r="UDN176"/>
      <c r="UDO176"/>
      <c r="UDP176"/>
      <c r="UDQ176"/>
      <c r="UDR176"/>
      <c r="UDS176"/>
      <c r="UDT176"/>
      <c r="UDU176"/>
      <c r="UDV176"/>
      <c r="UDW176"/>
      <c r="UDX176"/>
      <c r="UDY176"/>
      <c r="UDZ176"/>
      <c r="UEA176"/>
      <c r="UEB176"/>
      <c r="UEC176"/>
      <c r="UED176"/>
      <c r="UEE176"/>
      <c r="UEF176"/>
      <c r="UEG176"/>
      <c r="UEH176"/>
      <c r="UEI176"/>
      <c r="UEJ176"/>
      <c r="UEK176"/>
      <c r="UEL176"/>
      <c r="UEM176"/>
      <c r="UEN176"/>
      <c r="UEO176"/>
      <c r="UEP176"/>
      <c r="UEQ176"/>
      <c r="UER176"/>
      <c r="UES176"/>
      <c r="UET176"/>
      <c r="UEU176"/>
      <c r="UEV176"/>
      <c r="UEW176"/>
      <c r="UEX176"/>
      <c r="UEY176"/>
      <c r="UEZ176"/>
      <c r="UFA176"/>
      <c r="UFB176"/>
      <c r="UFC176"/>
      <c r="UFD176"/>
      <c r="UFE176"/>
      <c r="UFF176"/>
      <c r="UFG176"/>
      <c r="UFH176"/>
      <c r="UFI176"/>
      <c r="UFJ176"/>
      <c r="UFK176"/>
      <c r="UFL176"/>
      <c r="UFM176"/>
      <c r="UFN176"/>
      <c r="UFO176"/>
      <c r="UFP176"/>
      <c r="UFQ176"/>
      <c r="UFR176"/>
      <c r="UFS176"/>
      <c r="UFT176"/>
      <c r="UFU176"/>
      <c r="UFV176"/>
      <c r="UFW176"/>
      <c r="UFX176"/>
      <c r="UFY176"/>
      <c r="UFZ176"/>
      <c r="UGA176"/>
      <c r="UGB176"/>
      <c r="UGC176"/>
      <c r="UGD176"/>
      <c r="UGE176"/>
      <c r="UGF176"/>
      <c r="UGG176"/>
      <c r="UGH176"/>
      <c r="UGI176"/>
      <c r="UGJ176"/>
      <c r="UGK176"/>
      <c r="UGL176"/>
      <c r="UGM176"/>
      <c r="UGN176"/>
      <c r="UGO176"/>
      <c r="UGP176"/>
      <c r="UGQ176"/>
      <c r="UGR176"/>
      <c r="UGS176"/>
      <c r="UGT176"/>
      <c r="UGU176"/>
      <c r="UGV176"/>
      <c r="UGW176"/>
      <c r="UGX176"/>
      <c r="UGY176"/>
      <c r="UGZ176"/>
      <c r="UHA176"/>
      <c r="UHB176"/>
      <c r="UHC176"/>
      <c r="UHD176"/>
      <c r="UHE176"/>
      <c r="UHF176"/>
      <c r="UHG176"/>
      <c r="UHH176"/>
      <c r="UHI176"/>
      <c r="UHJ176"/>
      <c r="UHK176"/>
      <c r="UHL176"/>
      <c r="UHM176"/>
      <c r="UHN176"/>
      <c r="UHO176"/>
      <c r="UHP176"/>
      <c r="UHQ176"/>
      <c r="UHR176"/>
      <c r="UHS176"/>
      <c r="UHT176"/>
      <c r="UHU176"/>
      <c r="UHV176"/>
      <c r="UHW176"/>
      <c r="UHX176"/>
      <c r="UHY176"/>
      <c r="UHZ176"/>
      <c r="UIA176"/>
      <c r="UIB176"/>
      <c r="UIC176"/>
      <c r="UID176"/>
      <c r="UIE176"/>
      <c r="UIF176"/>
      <c r="UIG176"/>
      <c r="UIH176"/>
      <c r="UII176"/>
      <c r="UIJ176"/>
      <c r="UIK176"/>
      <c r="UIL176"/>
      <c r="UIM176"/>
      <c r="UIN176"/>
      <c r="UIO176"/>
      <c r="UIP176"/>
      <c r="UIQ176"/>
      <c r="UIR176"/>
      <c r="UIS176"/>
      <c r="UIT176"/>
      <c r="UIU176"/>
      <c r="UIV176"/>
      <c r="UIW176"/>
      <c r="UIX176"/>
      <c r="UIY176"/>
      <c r="UIZ176"/>
      <c r="UJA176"/>
      <c r="UJB176"/>
      <c r="UJC176"/>
      <c r="UJD176"/>
      <c r="UJE176"/>
      <c r="UJF176"/>
      <c r="UJG176"/>
      <c r="UJH176"/>
      <c r="UJI176"/>
      <c r="UJJ176"/>
      <c r="UJK176"/>
      <c r="UJL176"/>
      <c r="UJM176"/>
      <c r="UJN176"/>
      <c r="UJO176"/>
      <c r="UJP176"/>
      <c r="UJQ176"/>
      <c r="UJR176"/>
      <c r="UJS176"/>
      <c r="UJT176"/>
      <c r="UJU176"/>
      <c r="UJV176"/>
      <c r="UJW176"/>
      <c r="UJX176"/>
      <c r="UJY176"/>
      <c r="UJZ176"/>
      <c r="UKA176"/>
      <c r="UKB176"/>
      <c r="UKC176"/>
      <c r="UKD176"/>
      <c r="UKE176"/>
      <c r="UKF176"/>
      <c r="UKG176"/>
      <c r="UKH176"/>
      <c r="UKI176"/>
      <c r="UKJ176"/>
      <c r="UKK176"/>
      <c r="UKL176"/>
      <c r="UKM176"/>
      <c r="UKN176"/>
      <c r="UKO176"/>
      <c r="UKP176"/>
      <c r="UKQ176"/>
      <c r="UKR176"/>
      <c r="UKS176"/>
      <c r="UKT176"/>
      <c r="UKU176"/>
      <c r="UKV176"/>
      <c r="UKW176"/>
      <c r="UKX176"/>
      <c r="UKY176"/>
      <c r="UKZ176"/>
      <c r="ULA176"/>
      <c r="ULB176"/>
      <c r="ULC176"/>
      <c r="ULD176"/>
      <c r="ULE176"/>
      <c r="ULF176"/>
      <c r="ULG176"/>
      <c r="ULH176"/>
      <c r="ULI176"/>
      <c r="ULJ176"/>
      <c r="ULK176"/>
      <c r="ULL176"/>
      <c r="ULM176"/>
      <c r="ULN176"/>
      <c r="ULO176"/>
      <c r="ULP176"/>
      <c r="ULQ176"/>
      <c r="ULR176"/>
      <c r="ULS176"/>
      <c r="ULT176"/>
      <c r="ULU176"/>
      <c r="ULV176"/>
      <c r="ULW176"/>
      <c r="ULX176"/>
      <c r="ULY176"/>
      <c r="ULZ176"/>
      <c r="UMA176"/>
      <c r="UMB176"/>
      <c r="UMC176"/>
      <c r="UMD176"/>
      <c r="UME176"/>
      <c r="UMF176"/>
      <c r="UMG176"/>
      <c r="UMH176"/>
      <c r="UMI176"/>
      <c r="UMJ176"/>
      <c r="UMK176"/>
      <c r="UML176"/>
      <c r="UMM176"/>
      <c r="UMN176"/>
      <c r="UMO176"/>
      <c r="UMP176"/>
      <c r="UMQ176"/>
      <c r="UMR176"/>
      <c r="UMS176"/>
      <c r="UMT176"/>
      <c r="UMU176"/>
      <c r="UMV176"/>
      <c r="UMW176"/>
      <c r="UMX176"/>
      <c r="UMY176"/>
      <c r="UMZ176"/>
      <c r="UNA176"/>
      <c r="UNB176"/>
      <c r="UNC176"/>
      <c r="UND176"/>
      <c r="UNE176"/>
      <c r="UNF176"/>
      <c r="UNG176"/>
      <c r="UNH176"/>
      <c r="UNI176"/>
      <c r="UNJ176"/>
      <c r="UNK176"/>
      <c r="UNL176"/>
      <c r="UNM176"/>
      <c r="UNN176"/>
      <c r="UNO176"/>
      <c r="UNP176"/>
      <c r="UNQ176"/>
      <c r="UNR176"/>
      <c r="UNS176"/>
      <c r="UNT176"/>
      <c r="UNU176"/>
      <c r="UNV176"/>
      <c r="UNW176"/>
      <c r="UNX176"/>
      <c r="UNY176"/>
      <c r="UNZ176"/>
      <c r="UOA176"/>
      <c r="UOB176"/>
      <c r="UOC176"/>
      <c r="UOD176"/>
      <c r="UOE176"/>
      <c r="UOF176"/>
      <c r="UOG176"/>
      <c r="UOH176"/>
      <c r="UOI176"/>
      <c r="UOJ176"/>
      <c r="UOK176"/>
      <c r="UOL176"/>
      <c r="UOM176"/>
      <c r="UON176"/>
      <c r="UOO176"/>
      <c r="UOP176"/>
      <c r="UOQ176"/>
      <c r="UOR176"/>
      <c r="UOS176"/>
      <c r="UOT176"/>
      <c r="UOU176"/>
      <c r="UOV176"/>
      <c r="UOW176"/>
      <c r="UOX176"/>
      <c r="UOY176"/>
      <c r="UOZ176"/>
      <c r="UPA176"/>
      <c r="UPB176"/>
      <c r="UPC176"/>
      <c r="UPD176"/>
      <c r="UPE176"/>
      <c r="UPF176"/>
      <c r="UPG176"/>
      <c r="UPH176"/>
      <c r="UPI176"/>
      <c r="UPJ176"/>
      <c r="UPK176"/>
      <c r="UPL176"/>
      <c r="UPM176"/>
      <c r="UPN176"/>
      <c r="UPO176"/>
      <c r="UPP176"/>
      <c r="UPQ176"/>
      <c r="UPR176"/>
      <c r="UPS176"/>
      <c r="UPT176"/>
      <c r="UPU176"/>
      <c r="UPV176"/>
      <c r="UPW176"/>
      <c r="UPX176"/>
      <c r="UPY176"/>
      <c r="UPZ176"/>
      <c r="UQA176"/>
      <c r="UQB176"/>
      <c r="UQC176"/>
      <c r="UQD176"/>
      <c r="UQE176"/>
      <c r="UQF176"/>
      <c r="UQG176"/>
      <c r="UQH176"/>
      <c r="UQI176"/>
      <c r="UQJ176"/>
      <c r="UQK176"/>
      <c r="UQL176"/>
      <c r="UQM176"/>
      <c r="UQN176"/>
      <c r="UQO176"/>
      <c r="UQP176"/>
      <c r="UQQ176"/>
      <c r="UQR176"/>
      <c r="UQS176"/>
      <c r="UQT176"/>
      <c r="UQU176"/>
      <c r="UQV176"/>
      <c r="UQW176"/>
      <c r="UQX176"/>
      <c r="UQY176"/>
      <c r="UQZ176"/>
      <c r="URA176"/>
      <c r="URB176"/>
      <c r="URC176"/>
      <c r="URD176"/>
      <c r="URE176"/>
      <c r="URF176"/>
      <c r="URG176"/>
      <c r="URH176"/>
      <c r="URI176"/>
      <c r="URJ176"/>
      <c r="URK176"/>
      <c r="URL176"/>
      <c r="URM176"/>
      <c r="URN176"/>
      <c r="URO176"/>
      <c r="URP176"/>
      <c r="URQ176"/>
      <c r="URR176"/>
      <c r="URS176"/>
      <c r="URT176"/>
      <c r="URU176"/>
      <c r="URV176"/>
      <c r="URW176"/>
      <c r="URX176"/>
      <c r="URY176"/>
      <c r="URZ176"/>
      <c r="USA176"/>
      <c r="USB176"/>
      <c r="USC176"/>
      <c r="USD176"/>
      <c r="USE176"/>
      <c r="USF176"/>
      <c r="USG176"/>
      <c r="USH176"/>
      <c r="USI176"/>
      <c r="USJ176"/>
      <c r="USK176"/>
      <c r="USL176"/>
      <c r="USM176"/>
      <c r="USN176"/>
      <c r="USO176"/>
      <c r="USP176"/>
      <c r="USQ176"/>
      <c r="USR176"/>
      <c r="USS176"/>
      <c r="UST176"/>
      <c r="USU176"/>
      <c r="USV176"/>
      <c r="USW176"/>
      <c r="USX176"/>
      <c r="USY176"/>
      <c r="USZ176"/>
      <c r="UTA176"/>
      <c r="UTB176"/>
      <c r="UTC176"/>
      <c r="UTD176"/>
      <c r="UTE176"/>
      <c r="UTF176"/>
      <c r="UTG176"/>
      <c r="UTH176"/>
      <c r="UTI176"/>
      <c r="UTJ176"/>
      <c r="UTK176"/>
      <c r="UTL176"/>
      <c r="UTM176"/>
      <c r="UTN176"/>
      <c r="UTO176"/>
      <c r="UTP176"/>
      <c r="UTQ176"/>
      <c r="UTR176"/>
      <c r="UTS176"/>
      <c r="UTT176"/>
      <c r="UTU176"/>
      <c r="UTV176"/>
      <c r="UTW176"/>
      <c r="UTX176"/>
      <c r="UTY176"/>
      <c r="UTZ176"/>
      <c r="UUA176"/>
      <c r="UUB176"/>
      <c r="UUC176"/>
      <c r="UUD176"/>
      <c r="UUE176"/>
      <c r="UUF176"/>
      <c r="UUG176"/>
      <c r="UUH176"/>
      <c r="UUI176"/>
      <c r="UUJ176"/>
      <c r="UUK176"/>
      <c r="UUL176"/>
      <c r="UUM176"/>
      <c r="UUN176"/>
      <c r="UUO176"/>
      <c r="UUP176"/>
      <c r="UUQ176"/>
      <c r="UUR176"/>
      <c r="UUS176"/>
      <c r="UUT176"/>
      <c r="UUU176"/>
      <c r="UUV176"/>
      <c r="UUW176"/>
      <c r="UUX176"/>
      <c r="UUY176"/>
      <c r="UUZ176"/>
      <c r="UVA176"/>
      <c r="UVB176"/>
      <c r="UVC176"/>
      <c r="UVD176"/>
      <c r="UVE176"/>
      <c r="UVF176"/>
      <c r="UVG176"/>
      <c r="UVH176"/>
      <c r="UVI176"/>
      <c r="UVJ176"/>
      <c r="UVK176"/>
      <c r="UVL176"/>
      <c r="UVM176"/>
      <c r="UVN176"/>
      <c r="UVO176"/>
      <c r="UVP176"/>
      <c r="UVQ176"/>
      <c r="UVR176"/>
      <c r="UVS176"/>
      <c r="UVT176"/>
      <c r="UVU176"/>
      <c r="UVV176"/>
      <c r="UVW176"/>
      <c r="UVX176"/>
      <c r="UVY176"/>
      <c r="UVZ176"/>
      <c r="UWA176"/>
      <c r="UWB176"/>
      <c r="UWC176"/>
      <c r="UWD176"/>
      <c r="UWE176"/>
      <c r="UWF176"/>
      <c r="UWG176"/>
      <c r="UWH176"/>
      <c r="UWI176"/>
      <c r="UWJ176"/>
      <c r="UWK176"/>
      <c r="UWL176"/>
      <c r="UWM176"/>
      <c r="UWN176"/>
      <c r="UWO176"/>
      <c r="UWP176"/>
      <c r="UWQ176"/>
      <c r="UWR176"/>
      <c r="UWS176"/>
      <c r="UWT176"/>
      <c r="UWU176"/>
      <c r="UWV176"/>
      <c r="UWW176"/>
      <c r="UWX176"/>
      <c r="UWY176"/>
      <c r="UWZ176"/>
      <c r="UXA176"/>
      <c r="UXB176"/>
      <c r="UXC176"/>
      <c r="UXD176"/>
      <c r="UXE176"/>
      <c r="UXF176"/>
      <c r="UXG176"/>
      <c r="UXH176"/>
      <c r="UXI176"/>
      <c r="UXJ176"/>
      <c r="UXK176"/>
      <c r="UXL176"/>
      <c r="UXM176"/>
      <c r="UXN176"/>
      <c r="UXO176"/>
      <c r="UXP176"/>
      <c r="UXQ176"/>
      <c r="UXR176"/>
      <c r="UXS176"/>
      <c r="UXT176"/>
      <c r="UXU176"/>
      <c r="UXV176"/>
      <c r="UXW176"/>
      <c r="UXX176"/>
      <c r="UXY176"/>
      <c r="UXZ176"/>
      <c r="UYA176"/>
      <c r="UYB176"/>
      <c r="UYC176"/>
      <c r="UYD176"/>
      <c r="UYE176"/>
      <c r="UYF176"/>
      <c r="UYG176"/>
      <c r="UYH176"/>
      <c r="UYI176"/>
      <c r="UYJ176"/>
      <c r="UYK176"/>
      <c r="UYL176"/>
      <c r="UYM176"/>
      <c r="UYN176"/>
      <c r="UYO176"/>
      <c r="UYP176"/>
      <c r="UYQ176"/>
      <c r="UYR176"/>
      <c r="UYS176"/>
      <c r="UYT176"/>
      <c r="UYU176"/>
      <c r="UYV176"/>
      <c r="UYW176"/>
      <c r="UYX176"/>
      <c r="UYY176"/>
      <c r="UYZ176"/>
      <c r="UZA176"/>
      <c r="UZB176"/>
      <c r="UZC176"/>
      <c r="UZD176"/>
      <c r="UZE176"/>
      <c r="UZF176"/>
      <c r="UZG176"/>
      <c r="UZH176"/>
      <c r="UZI176"/>
      <c r="UZJ176"/>
      <c r="UZK176"/>
      <c r="UZL176"/>
      <c r="UZM176"/>
      <c r="UZN176"/>
      <c r="UZO176"/>
      <c r="UZP176"/>
      <c r="UZQ176"/>
      <c r="UZR176"/>
      <c r="UZS176"/>
      <c r="UZT176"/>
      <c r="UZU176"/>
      <c r="UZV176"/>
      <c r="UZW176"/>
      <c r="UZX176"/>
      <c r="UZY176"/>
      <c r="UZZ176"/>
      <c r="VAA176"/>
      <c r="VAB176"/>
      <c r="VAC176"/>
      <c r="VAD176"/>
      <c r="VAE176"/>
      <c r="VAF176"/>
      <c r="VAG176"/>
      <c r="VAH176"/>
      <c r="VAI176"/>
      <c r="VAJ176"/>
      <c r="VAK176"/>
      <c r="VAL176"/>
      <c r="VAM176"/>
      <c r="VAN176"/>
      <c r="VAO176"/>
      <c r="VAP176"/>
      <c r="VAQ176"/>
      <c r="VAR176"/>
      <c r="VAS176"/>
      <c r="VAT176"/>
      <c r="VAU176"/>
      <c r="VAV176"/>
      <c r="VAW176"/>
      <c r="VAX176"/>
      <c r="VAY176"/>
      <c r="VAZ176"/>
      <c r="VBA176"/>
      <c r="VBB176"/>
      <c r="VBC176"/>
      <c r="VBD176"/>
      <c r="VBE176"/>
      <c r="VBF176"/>
      <c r="VBG176"/>
      <c r="VBH176"/>
      <c r="VBI176"/>
      <c r="VBJ176"/>
      <c r="VBK176"/>
      <c r="VBL176"/>
      <c r="VBM176"/>
      <c r="VBN176"/>
      <c r="VBO176"/>
      <c r="VBP176"/>
      <c r="VBQ176"/>
      <c r="VBR176"/>
      <c r="VBS176"/>
      <c r="VBT176"/>
      <c r="VBU176"/>
      <c r="VBV176"/>
      <c r="VBW176"/>
      <c r="VBX176"/>
      <c r="VBY176"/>
      <c r="VBZ176"/>
      <c r="VCA176"/>
      <c r="VCB176"/>
      <c r="VCC176"/>
      <c r="VCD176"/>
      <c r="VCE176"/>
      <c r="VCF176"/>
      <c r="VCG176"/>
      <c r="VCH176"/>
      <c r="VCI176"/>
      <c r="VCJ176"/>
      <c r="VCK176"/>
      <c r="VCL176"/>
      <c r="VCM176"/>
      <c r="VCN176"/>
      <c r="VCO176"/>
      <c r="VCP176"/>
      <c r="VCQ176"/>
      <c r="VCR176"/>
      <c r="VCS176"/>
      <c r="VCT176"/>
      <c r="VCU176"/>
      <c r="VCV176"/>
      <c r="VCW176"/>
      <c r="VCX176"/>
      <c r="VCY176"/>
      <c r="VCZ176"/>
      <c r="VDA176"/>
      <c r="VDB176"/>
      <c r="VDC176"/>
      <c r="VDD176"/>
      <c r="VDE176"/>
      <c r="VDF176"/>
      <c r="VDG176"/>
      <c r="VDH176"/>
      <c r="VDI176"/>
      <c r="VDJ176"/>
      <c r="VDK176"/>
      <c r="VDL176"/>
      <c r="VDM176"/>
      <c r="VDN176"/>
      <c r="VDO176"/>
      <c r="VDP176"/>
      <c r="VDQ176"/>
      <c r="VDR176"/>
      <c r="VDS176"/>
      <c r="VDT176"/>
      <c r="VDU176"/>
      <c r="VDV176"/>
      <c r="VDW176"/>
      <c r="VDX176"/>
      <c r="VDY176"/>
      <c r="VDZ176"/>
      <c r="VEA176"/>
      <c r="VEB176"/>
      <c r="VEC176"/>
      <c r="VED176"/>
      <c r="VEE176"/>
      <c r="VEF176"/>
      <c r="VEG176"/>
      <c r="VEH176"/>
      <c r="VEI176"/>
      <c r="VEJ176"/>
      <c r="VEK176"/>
      <c r="VEL176"/>
      <c r="VEM176"/>
      <c r="VEN176"/>
      <c r="VEO176"/>
      <c r="VEP176"/>
      <c r="VEQ176"/>
      <c r="VER176"/>
      <c r="VES176"/>
      <c r="VET176"/>
      <c r="VEU176"/>
      <c r="VEV176"/>
      <c r="VEW176"/>
      <c r="VEX176"/>
      <c r="VEY176"/>
      <c r="VEZ176"/>
      <c r="VFA176"/>
      <c r="VFB176"/>
      <c r="VFC176"/>
      <c r="VFD176"/>
      <c r="VFE176"/>
      <c r="VFF176"/>
      <c r="VFG176"/>
      <c r="VFH176"/>
      <c r="VFI176"/>
      <c r="VFJ176"/>
      <c r="VFK176"/>
      <c r="VFL176"/>
      <c r="VFM176"/>
      <c r="VFN176"/>
      <c r="VFO176"/>
      <c r="VFP176"/>
      <c r="VFQ176"/>
      <c r="VFR176"/>
      <c r="VFS176"/>
      <c r="VFT176"/>
      <c r="VFU176"/>
      <c r="VFV176"/>
      <c r="VFW176"/>
      <c r="VFX176"/>
      <c r="VFY176"/>
      <c r="VFZ176"/>
      <c r="VGA176"/>
      <c r="VGB176"/>
      <c r="VGC176"/>
      <c r="VGD176"/>
      <c r="VGE176"/>
      <c r="VGF176"/>
      <c r="VGG176"/>
      <c r="VGH176"/>
      <c r="VGI176"/>
      <c r="VGJ176"/>
      <c r="VGK176"/>
      <c r="VGL176"/>
      <c r="VGM176"/>
      <c r="VGN176"/>
      <c r="VGO176"/>
      <c r="VGP176"/>
      <c r="VGQ176"/>
      <c r="VGR176"/>
      <c r="VGS176"/>
      <c r="VGT176"/>
      <c r="VGU176"/>
      <c r="VGV176"/>
      <c r="VGW176"/>
      <c r="VGX176"/>
      <c r="VGY176"/>
      <c r="VGZ176"/>
      <c r="VHA176"/>
      <c r="VHB176"/>
      <c r="VHC176"/>
      <c r="VHD176"/>
      <c r="VHE176"/>
      <c r="VHF176"/>
      <c r="VHG176"/>
      <c r="VHH176"/>
      <c r="VHI176"/>
      <c r="VHJ176"/>
      <c r="VHK176"/>
      <c r="VHL176"/>
      <c r="VHM176"/>
      <c r="VHN176"/>
      <c r="VHO176"/>
      <c r="VHP176"/>
      <c r="VHQ176"/>
      <c r="VHR176"/>
      <c r="VHS176"/>
      <c r="VHT176"/>
      <c r="VHU176"/>
      <c r="VHV176"/>
      <c r="VHW176"/>
      <c r="VHX176"/>
      <c r="VHY176"/>
      <c r="VHZ176"/>
      <c r="VIA176"/>
      <c r="VIB176"/>
      <c r="VIC176"/>
      <c r="VID176"/>
      <c r="VIE176"/>
      <c r="VIF176"/>
      <c r="VIG176"/>
      <c r="VIH176"/>
      <c r="VII176"/>
      <c r="VIJ176"/>
      <c r="VIK176"/>
      <c r="VIL176"/>
      <c r="VIM176"/>
      <c r="VIN176"/>
      <c r="VIO176"/>
      <c r="VIP176"/>
      <c r="VIQ176"/>
      <c r="VIR176"/>
      <c r="VIS176"/>
      <c r="VIT176"/>
      <c r="VIU176"/>
      <c r="VIV176"/>
      <c r="VIW176"/>
      <c r="VIX176"/>
      <c r="VIY176"/>
      <c r="VIZ176"/>
      <c r="VJA176"/>
      <c r="VJB176"/>
      <c r="VJC176"/>
      <c r="VJD176"/>
      <c r="VJE176"/>
      <c r="VJF176"/>
      <c r="VJG176"/>
      <c r="VJH176"/>
      <c r="VJI176"/>
      <c r="VJJ176"/>
      <c r="VJK176"/>
      <c r="VJL176"/>
      <c r="VJM176"/>
      <c r="VJN176"/>
      <c r="VJO176"/>
      <c r="VJP176"/>
      <c r="VJQ176"/>
      <c r="VJR176"/>
      <c r="VJS176"/>
      <c r="VJT176"/>
      <c r="VJU176"/>
      <c r="VJV176"/>
      <c r="VJW176"/>
      <c r="VJX176"/>
      <c r="VJY176"/>
      <c r="VJZ176"/>
      <c r="VKA176"/>
      <c r="VKB176"/>
      <c r="VKC176"/>
      <c r="VKD176"/>
      <c r="VKE176"/>
      <c r="VKF176"/>
      <c r="VKG176"/>
      <c r="VKH176"/>
      <c r="VKI176"/>
      <c r="VKJ176"/>
      <c r="VKK176"/>
      <c r="VKL176"/>
      <c r="VKM176"/>
      <c r="VKN176"/>
      <c r="VKO176"/>
      <c r="VKP176"/>
      <c r="VKQ176"/>
      <c r="VKR176"/>
      <c r="VKS176"/>
      <c r="VKT176"/>
      <c r="VKU176"/>
      <c r="VKV176"/>
      <c r="VKW176"/>
      <c r="VKX176"/>
      <c r="VKY176"/>
      <c r="VKZ176"/>
      <c r="VLA176"/>
      <c r="VLB176"/>
      <c r="VLC176"/>
      <c r="VLD176"/>
      <c r="VLE176"/>
      <c r="VLF176"/>
      <c r="VLG176"/>
      <c r="VLH176"/>
      <c r="VLI176"/>
      <c r="VLJ176"/>
      <c r="VLK176"/>
      <c r="VLL176"/>
      <c r="VLM176"/>
      <c r="VLN176"/>
      <c r="VLO176"/>
      <c r="VLP176"/>
      <c r="VLQ176"/>
      <c r="VLR176"/>
      <c r="VLS176"/>
      <c r="VLT176"/>
      <c r="VLU176"/>
      <c r="VLV176"/>
      <c r="VLW176"/>
      <c r="VLX176"/>
      <c r="VLY176"/>
      <c r="VLZ176"/>
      <c r="VMA176"/>
      <c r="VMB176"/>
      <c r="VMC176"/>
      <c r="VMD176"/>
      <c r="VME176"/>
      <c r="VMF176"/>
      <c r="VMG176"/>
      <c r="VMH176"/>
      <c r="VMI176"/>
      <c r="VMJ176"/>
      <c r="VMK176"/>
      <c r="VML176"/>
      <c r="VMM176"/>
      <c r="VMN176"/>
      <c r="VMO176"/>
      <c r="VMP176"/>
      <c r="VMQ176"/>
      <c r="VMR176"/>
      <c r="VMS176"/>
      <c r="VMT176"/>
      <c r="VMU176"/>
      <c r="VMV176"/>
      <c r="VMW176"/>
      <c r="VMX176"/>
      <c r="VMY176"/>
      <c r="VMZ176"/>
      <c r="VNA176"/>
      <c r="VNB176"/>
      <c r="VNC176"/>
      <c r="VND176"/>
      <c r="VNE176"/>
      <c r="VNF176"/>
      <c r="VNG176"/>
      <c r="VNH176"/>
      <c r="VNI176"/>
      <c r="VNJ176"/>
      <c r="VNK176"/>
      <c r="VNL176"/>
      <c r="VNM176"/>
      <c r="VNN176"/>
      <c r="VNO176"/>
      <c r="VNP176"/>
      <c r="VNQ176"/>
      <c r="VNR176"/>
      <c r="VNS176"/>
      <c r="VNT176"/>
      <c r="VNU176"/>
      <c r="VNV176"/>
      <c r="VNW176"/>
      <c r="VNX176"/>
      <c r="VNY176"/>
      <c r="VNZ176"/>
      <c r="VOA176"/>
      <c r="VOB176"/>
      <c r="VOC176"/>
      <c r="VOD176"/>
      <c r="VOE176"/>
      <c r="VOF176"/>
      <c r="VOG176"/>
      <c r="VOH176"/>
      <c r="VOI176"/>
      <c r="VOJ176"/>
      <c r="VOK176"/>
      <c r="VOL176"/>
      <c r="VOM176"/>
      <c r="VON176"/>
      <c r="VOO176"/>
      <c r="VOP176"/>
      <c r="VOQ176"/>
      <c r="VOR176"/>
      <c r="VOS176"/>
      <c r="VOT176"/>
      <c r="VOU176"/>
      <c r="VOV176"/>
      <c r="VOW176"/>
      <c r="VOX176"/>
      <c r="VOY176"/>
      <c r="VOZ176"/>
      <c r="VPA176"/>
      <c r="VPB176"/>
      <c r="VPC176"/>
      <c r="VPD176"/>
      <c r="VPE176"/>
      <c r="VPF176"/>
      <c r="VPG176"/>
      <c r="VPH176"/>
      <c r="VPI176"/>
      <c r="VPJ176"/>
      <c r="VPK176"/>
      <c r="VPL176"/>
      <c r="VPM176"/>
      <c r="VPN176"/>
      <c r="VPO176"/>
      <c r="VPP176"/>
      <c r="VPQ176"/>
      <c r="VPR176"/>
      <c r="VPS176"/>
      <c r="VPT176"/>
      <c r="VPU176"/>
      <c r="VPV176"/>
      <c r="VPW176"/>
      <c r="VPX176"/>
      <c r="VPY176"/>
      <c r="VPZ176"/>
      <c r="VQA176"/>
      <c r="VQB176"/>
      <c r="VQC176"/>
      <c r="VQD176"/>
      <c r="VQE176"/>
      <c r="VQF176"/>
      <c r="VQG176"/>
      <c r="VQH176"/>
      <c r="VQI176"/>
      <c r="VQJ176"/>
      <c r="VQK176"/>
      <c r="VQL176"/>
      <c r="VQM176"/>
      <c r="VQN176"/>
      <c r="VQO176"/>
      <c r="VQP176"/>
      <c r="VQQ176"/>
      <c r="VQR176"/>
      <c r="VQS176"/>
      <c r="VQT176"/>
      <c r="VQU176"/>
      <c r="VQV176"/>
      <c r="VQW176"/>
      <c r="VQX176"/>
      <c r="VQY176"/>
      <c r="VQZ176"/>
      <c r="VRA176"/>
      <c r="VRB176"/>
      <c r="VRC176"/>
      <c r="VRD176"/>
      <c r="VRE176"/>
      <c r="VRF176"/>
      <c r="VRG176"/>
      <c r="VRH176"/>
      <c r="VRI176"/>
      <c r="VRJ176"/>
      <c r="VRK176"/>
      <c r="VRL176"/>
      <c r="VRM176"/>
      <c r="VRN176"/>
      <c r="VRO176"/>
      <c r="VRP176"/>
      <c r="VRQ176"/>
      <c r="VRR176"/>
      <c r="VRS176"/>
      <c r="VRT176"/>
      <c r="VRU176"/>
      <c r="VRV176"/>
      <c r="VRW176"/>
      <c r="VRX176"/>
      <c r="VRY176"/>
      <c r="VRZ176"/>
      <c r="VSA176"/>
      <c r="VSB176"/>
      <c r="VSC176"/>
      <c r="VSD176"/>
      <c r="VSE176"/>
      <c r="VSF176"/>
      <c r="VSG176"/>
      <c r="VSH176"/>
      <c r="VSI176"/>
      <c r="VSJ176"/>
      <c r="VSK176"/>
      <c r="VSL176"/>
      <c r="VSM176"/>
      <c r="VSN176"/>
      <c r="VSO176"/>
      <c r="VSP176"/>
      <c r="VSQ176"/>
      <c r="VSR176"/>
      <c r="VSS176"/>
      <c r="VST176"/>
      <c r="VSU176"/>
      <c r="VSV176"/>
      <c r="VSW176"/>
      <c r="VSX176"/>
      <c r="VSY176"/>
      <c r="VSZ176"/>
      <c r="VTA176"/>
      <c r="VTB176"/>
      <c r="VTC176"/>
      <c r="VTD176"/>
      <c r="VTE176"/>
      <c r="VTF176"/>
      <c r="VTG176"/>
      <c r="VTH176"/>
      <c r="VTI176"/>
      <c r="VTJ176"/>
      <c r="VTK176"/>
      <c r="VTL176"/>
      <c r="VTM176"/>
      <c r="VTN176"/>
      <c r="VTO176"/>
      <c r="VTP176"/>
      <c r="VTQ176"/>
      <c r="VTR176"/>
      <c r="VTS176"/>
      <c r="VTT176"/>
      <c r="VTU176"/>
      <c r="VTV176"/>
      <c r="VTW176"/>
      <c r="VTX176"/>
      <c r="VTY176"/>
      <c r="VTZ176"/>
      <c r="VUA176"/>
      <c r="VUB176"/>
      <c r="VUC176"/>
      <c r="VUD176"/>
      <c r="VUE176"/>
      <c r="VUF176"/>
      <c r="VUG176"/>
      <c r="VUH176"/>
      <c r="VUI176"/>
      <c r="VUJ176"/>
      <c r="VUK176"/>
      <c r="VUL176"/>
      <c r="VUM176"/>
      <c r="VUN176"/>
      <c r="VUO176"/>
      <c r="VUP176"/>
      <c r="VUQ176"/>
      <c r="VUR176"/>
      <c r="VUS176"/>
      <c r="VUT176"/>
      <c r="VUU176"/>
      <c r="VUV176"/>
      <c r="VUW176"/>
      <c r="VUX176"/>
      <c r="VUY176"/>
      <c r="VUZ176"/>
      <c r="VVA176"/>
      <c r="VVB176"/>
      <c r="VVC176"/>
      <c r="VVD176"/>
      <c r="VVE176"/>
      <c r="VVF176"/>
      <c r="VVG176"/>
      <c r="VVH176"/>
      <c r="VVI176"/>
      <c r="VVJ176"/>
      <c r="VVK176"/>
      <c r="VVL176"/>
      <c r="VVM176"/>
      <c r="VVN176"/>
      <c r="VVO176"/>
      <c r="VVP176"/>
      <c r="VVQ176"/>
      <c r="VVR176"/>
      <c r="VVS176"/>
      <c r="VVT176"/>
      <c r="VVU176"/>
      <c r="VVV176"/>
      <c r="VVW176"/>
      <c r="VVX176"/>
      <c r="VVY176"/>
      <c r="VVZ176"/>
      <c r="VWA176"/>
      <c r="VWB176"/>
      <c r="VWC176"/>
      <c r="VWD176"/>
      <c r="VWE176"/>
      <c r="VWF176"/>
      <c r="VWG176"/>
      <c r="VWH176"/>
      <c r="VWI176"/>
      <c r="VWJ176"/>
      <c r="VWK176"/>
      <c r="VWL176"/>
      <c r="VWM176"/>
      <c r="VWN176"/>
      <c r="VWO176"/>
      <c r="VWP176"/>
      <c r="VWQ176"/>
      <c r="VWR176"/>
      <c r="VWS176"/>
      <c r="VWT176"/>
      <c r="VWU176"/>
      <c r="VWV176"/>
      <c r="VWW176"/>
      <c r="VWX176"/>
      <c r="VWY176"/>
      <c r="VWZ176"/>
      <c r="VXA176"/>
      <c r="VXB176"/>
      <c r="VXC176"/>
      <c r="VXD176"/>
      <c r="VXE176"/>
      <c r="VXF176"/>
      <c r="VXG176"/>
      <c r="VXH176"/>
      <c r="VXI176"/>
      <c r="VXJ176"/>
      <c r="VXK176"/>
      <c r="VXL176"/>
      <c r="VXM176"/>
      <c r="VXN176"/>
      <c r="VXO176"/>
      <c r="VXP176"/>
      <c r="VXQ176"/>
      <c r="VXR176"/>
      <c r="VXS176"/>
      <c r="VXT176"/>
      <c r="VXU176"/>
      <c r="VXV176"/>
      <c r="VXW176"/>
      <c r="VXX176"/>
      <c r="VXY176"/>
      <c r="VXZ176"/>
      <c r="VYA176"/>
      <c r="VYB176"/>
      <c r="VYC176"/>
      <c r="VYD176"/>
      <c r="VYE176"/>
      <c r="VYF176"/>
      <c r="VYG176"/>
      <c r="VYH176"/>
      <c r="VYI176"/>
      <c r="VYJ176"/>
      <c r="VYK176"/>
      <c r="VYL176"/>
      <c r="VYM176"/>
      <c r="VYN176"/>
      <c r="VYO176"/>
      <c r="VYP176"/>
      <c r="VYQ176"/>
      <c r="VYR176"/>
      <c r="VYS176"/>
      <c r="VYT176"/>
      <c r="VYU176"/>
      <c r="VYV176"/>
      <c r="VYW176"/>
      <c r="VYX176"/>
      <c r="VYY176"/>
      <c r="VYZ176"/>
      <c r="VZA176"/>
      <c r="VZB176"/>
      <c r="VZC176"/>
      <c r="VZD176"/>
      <c r="VZE176"/>
      <c r="VZF176"/>
      <c r="VZG176"/>
      <c r="VZH176"/>
      <c r="VZI176"/>
      <c r="VZJ176"/>
      <c r="VZK176"/>
      <c r="VZL176"/>
      <c r="VZM176"/>
      <c r="VZN176"/>
      <c r="VZO176"/>
      <c r="VZP176"/>
      <c r="VZQ176"/>
      <c r="VZR176"/>
      <c r="VZS176"/>
      <c r="VZT176"/>
      <c r="VZU176"/>
      <c r="VZV176"/>
      <c r="VZW176"/>
      <c r="VZX176"/>
      <c r="VZY176"/>
      <c r="VZZ176"/>
      <c r="WAA176"/>
      <c r="WAB176"/>
      <c r="WAC176"/>
      <c r="WAD176"/>
      <c r="WAE176"/>
      <c r="WAF176"/>
      <c r="WAG176"/>
      <c r="WAH176"/>
      <c r="WAI176"/>
      <c r="WAJ176"/>
      <c r="WAK176"/>
      <c r="WAL176"/>
      <c r="WAM176"/>
      <c r="WAN176"/>
      <c r="WAO176"/>
      <c r="WAP176"/>
      <c r="WAQ176"/>
      <c r="WAR176"/>
      <c r="WAS176"/>
      <c r="WAT176"/>
      <c r="WAU176"/>
      <c r="WAV176"/>
      <c r="WAW176"/>
      <c r="WAX176"/>
      <c r="WAY176"/>
      <c r="WAZ176"/>
      <c r="WBA176"/>
      <c r="WBB176"/>
      <c r="WBC176"/>
      <c r="WBD176"/>
      <c r="WBE176"/>
      <c r="WBF176"/>
      <c r="WBG176"/>
      <c r="WBH176"/>
      <c r="WBI176"/>
      <c r="WBJ176"/>
      <c r="WBK176"/>
      <c r="WBL176"/>
      <c r="WBM176"/>
      <c r="WBN176"/>
      <c r="WBO176"/>
      <c r="WBP176"/>
      <c r="WBQ176"/>
      <c r="WBR176"/>
      <c r="WBS176"/>
      <c r="WBT176"/>
      <c r="WBU176"/>
      <c r="WBV176"/>
      <c r="WBW176"/>
      <c r="WBX176"/>
      <c r="WBY176"/>
      <c r="WBZ176"/>
      <c r="WCA176"/>
      <c r="WCB176"/>
      <c r="WCC176"/>
      <c r="WCD176"/>
      <c r="WCE176"/>
      <c r="WCF176"/>
      <c r="WCG176"/>
      <c r="WCH176"/>
      <c r="WCI176"/>
      <c r="WCJ176"/>
      <c r="WCK176"/>
      <c r="WCL176"/>
      <c r="WCM176"/>
      <c r="WCN176"/>
      <c r="WCO176"/>
      <c r="WCP176"/>
      <c r="WCQ176"/>
      <c r="WCR176"/>
      <c r="WCS176"/>
      <c r="WCT176"/>
      <c r="WCU176"/>
      <c r="WCV176"/>
      <c r="WCW176"/>
      <c r="WCX176"/>
      <c r="WCY176"/>
      <c r="WCZ176"/>
      <c r="WDA176"/>
      <c r="WDB176"/>
      <c r="WDC176"/>
      <c r="WDD176"/>
      <c r="WDE176"/>
      <c r="WDF176"/>
      <c r="WDG176"/>
      <c r="WDH176"/>
      <c r="WDI176"/>
      <c r="WDJ176"/>
      <c r="WDK176"/>
      <c r="WDL176"/>
      <c r="WDM176"/>
      <c r="WDN176"/>
      <c r="WDO176"/>
      <c r="WDP176"/>
      <c r="WDQ176"/>
      <c r="WDR176"/>
      <c r="WDS176"/>
      <c r="WDT176"/>
      <c r="WDU176"/>
      <c r="WDV176"/>
      <c r="WDW176"/>
      <c r="WDX176"/>
      <c r="WDY176"/>
      <c r="WDZ176"/>
      <c r="WEA176"/>
      <c r="WEB176"/>
      <c r="WEC176"/>
      <c r="WED176"/>
      <c r="WEE176"/>
      <c r="WEF176"/>
      <c r="WEG176"/>
      <c r="WEH176"/>
      <c r="WEI176"/>
      <c r="WEJ176"/>
      <c r="WEK176"/>
      <c r="WEL176"/>
      <c r="WEM176"/>
      <c r="WEN176"/>
      <c r="WEO176"/>
      <c r="WEP176"/>
      <c r="WEQ176"/>
      <c r="WER176"/>
      <c r="WES176"/>
      <c r="WET176"/>
      <c r="WEU176"/>
      <c r="WEV176"/>
      <c r="WEW176"/>
      <c r="WEX176"/>
      <c r="WEY176"/>
      <c r="WEZ176"/>
      <c r="WFA176"/>
      <c r="WFB176"/>
      <c r="WFC176"/>
      <c r="WFD176"/>
      <c r="WFE176"/>
      <c r="WFF176"/>
      <c r="WFG176"/>
      <c r="WFH176"/>
      <c r="WFI176"/>
      <c r="WFJ176"/>
      <c r="WFK176"/>
      <c r="WFL176"/>
      <c r="WFM176"/>
      <c r="WFN176"/>
      <c r="WFO176"/>
      <c r="WFP176"/>
      <c r="WFQ176"/>
      <c r="WFR176"/>
      <c r="WFS176"/>
      <c r="WFT176"/>
      <c r="WFU176"/>
      <c r="WFV176"/>
      <c r="WFW176"/>
      <c r="WFX176"/>
      <c r="WFY176"/>
      <c r="WFZ176"/>
      <c r="WGA176"/>
      <c r="WGB176"/>
      <c r="WGC176"/>
      <c r="WGD176"/>
      <c r="WGE176"/>
      <c r="WGF176"/>
      <c r="WGG176"/>
      <c r="WGH176"/>
      <c r="WGI176"/>
      <c r="WGJ176"/>
      <c r="WGK176"/>
      <c r="WGL176"/>
      <c r="WGM176"/>
      <c r="WGN176"/>
      <c r="WGO176"/>
      <c r="WGP176"/>
      <c r="WGQ176"/>
      <c r="WGR176"/>
      <c r="WGS176"/>
      <c r="WGT176"/>
      <c r="WGU176"/>
      <c r="WGV176"/>
      <c r="WGW176"/>
      <c r="WGX176"/>
      <c r="WGY176"/>
      <c r="WGZ176"/>
      <c r="WHA176"/>
      <c r="WHB176"/>
      <c r="WHC176"/>
      <c r="WHD176"/>
      <c r="WHE176"/>
      <c r="WHF176"/>
      <c r="WHG176"/>
      <c r="WHH176"/>
      <c r="WHI176"/>
      <c r="WHJ176"/>
      <c r="WHK176"/>
      <c r="WHL176"/>
      <c r="WHM176"/>
      <c r="WHN176"/>
      <c r="WHO176"/>
      <c r="WHP176"/>
      <c r="WHQ176"/>
      <c r="WHR176"/>
      <c r="WHS176"/>
      <c r="WHT176"/>
      <c r="WHU176"/>
      <c r="WHV176"/>
      <c r="WHW176"/>
      <c r="WHX176"/>
      <c r="WHY176"/>
      <c r="WHZ176"/>
      <c r="WIA176"/>
      <c r="WIB176"/>
      <c r="WIC176"/>
      <c r="WID176"/>
      <c r="WIE176"/>
      <c r="WIF176"/>
      <c r="WIG176"/>
      <c r="WIH176"/>
      <c r="WII176"/>
      <c r="WIJ176"/>
      <c r="WIK176"/>
      <c r="WIL176"/>
      <c r="WIM176"/>
      <c r="WIN176"/>
      <c r="WIO176"/>
      <c r="WIP176"/>
      <c r="WIQ176"/>
      <c r="WIR176"/>
      <c r="WIS176"/>
      <c r="WIT176"/>
      <c r="WIU176"/>
      <c r="WIV176"/>
      <c r="WIW176"/>
      <c r="WIX176"/>
      <c r="WIY176"/>
      <c r="WIZ176"/>
      <c r="WJA176"/>
      <c r="WJB176"/>
      <c r="WJC176"/>
      <c r="WJD176"/>
      <c r="WJE176"/>
      <c r="WJF176"/>
      <c r="WJG176"/>
      <c r="WJH176"/>
      <c r="WJI176"/>
      <c r="WJJ176"/>
      <c r="WJK176"/>
      <c r="WJL176"/>
      <c r="WJM176"/>
      <c r="WJN176"/>
      <c r="WJO176"/>
      <c r="WJP176"/>
      <c r="WJQ176"/>
      <c r="WJR176"/>
      <c r="WJS176"/>
      <c r="WJT176"/>
      <c r="WJU176"/>
      <c r="WJV176"/>
      <c r="WJW176"/>
      <c r="WJX176"/>
      <c r="WJY176"/>
      <c r="WJZ176"/>
      <c r="WKA176"/>
      <c r="WKB176"/>
      <c r="WKC176"/>
      <c r="WKD176"/>
      <c r="WKE176"/>
      <c r="WKF176"/>
      <c r="WKG176"/>
      <c r="WKH176"/>
      <c r="WKI176"/>
      <c r="WKJ176"/>
      <c r="WKK176"/>
      <c r="WKL176"/>
      <c r="WKM176"/>
      <c r="WKN176"/>
      <c r="WKO176"/>
      <c r="WKP176"/>
      <c r="WKQ176"/>
      <c r="WKR176"/>
      <c r="WKS176"/>
      <c r="WKT176"/>
      <c r="WKU176"/>
      <c r="WKV176"/>
      <c r="WKW176"/>
      <c r="WKX176"/>
      <c r="WKY176"/>
      <c r="WKZ176"/>
      <c r="WLA176"/>
      <c r="WLB176"/>
      <c r="WLC176"/>
      <c r="WLD176"/>
      <c r="WLE176"/>
      <c r="WLF176"/>
      <c r="WLG176"/>
      <c r="WLH176"/>
      <c r="WLI176"/>
      <c r="WLJ176"/>
      <c r="WLK176"/>
      <c r="WLL176"/>
      <c r="WLM176"/>
      <c r="WLN176"/>
      <c r="WLO176"/>
      <c r="WLP176"/>
      <c r="WLQ176"/>
      <c r="WLR176"/>
      <c r="WLS176"/>
      <c r="WLT176"/>
      <c r="WLU176"/>
      <c r="WLV176"/>
      <c r="WLW176"/>
      <c r="WLX176"/>
      <c r="WLY176"/>
      <c r="WLZ176"/>
      <c r="WMA176"/>
      <c r="WMB176"/>
      <c r="WMC176"/>
      <c r="WMD176"/>
      <c r="WME176"/>
      <c r="WMF176"/>
      <c r="WMG176"/>
      <c r="WMH176"/>
      <c r="WMI176"/>
      <c r="WMJ176"/>
      <c r="WMK176"/>
      <c r="WML176"/>
      <c r="WMM176"/>
      <c r="WMN176"/>
      <c r="WMO176"/>
      <c r="WMP176"/>
      <c r="WMQ176"/>
      <c r="WMR176"/>
      <c r="WMS176"/>
      <c r="WMT176"/>
      <c r="WMU176"/>
      <c r="WMV176"/>
      <c r="WMW176"/>
      <c r="WMX176"/>
      <c r="WMY176"/>
      <c r="WMZ176"/>
      <c r="WNA176"/>
      <c r="WNB176"/>
      <c r="WNC176"/>
      <c r="WND176"/>
      <c r="WNE176"/>
      <c r="WNF176"/>
      <c r="WNG176"/>
      <c r="WNH176"/>
      <c r="WNI176"/>
      <c r="WNJ176"/>
      <c r="WNK176"/>
      <c r="WNL176"/>
      <c r="WNM176"/>
      <c r="WNN176"/>
      <c r="WNO176"/>
      <c r="WNP176"/>
      <c r="WNQ176"/>
      <c r="WNR176"/>
      <c r="WNS176"/>
      <c r="WNT176"/>
      <c r="WNU176"/>
      <c r="WNV176"/>
      <c r="WNW176"/>
      <c r="WNX176"/>
      <c r="WNY176"/>
      <c r="WNZ176"/>
      <c r="WOA176"/>
      <c r="WOB176"/>
      <c r="WOC176"/>
      <c r="WOD176"/>
      <c r="WOE176"/>
      <c r="WOF176"/>
      <c r="WOG176"/>
      <c r="WOH176"/>
      <c r="WOI176"/>
      <c r="WOJ176"/>
      <c r="WOK176"/>
      <c r="WOL176"/>
      <c r="WOM176"/>
      <c r="WON176"/>
      <c r="WOO176"/>
      <c r="WOP176"/>
      <c r="WOQ176"/>
      <c r="WOR176"/>
      <c r="WOS176"/>
      <c r="WOT176"/>
      <c r="WOU176"/>
      <c r="WOV176"/>
      <c r="WOW176"/>
      <c r="WOX176"/>
      <c r="WOY176"/>
      <c r="WOZ176"/>
      <c r="WPA176"/>
      <c r="WPB176"/>
      <c r="WPC176"/>
      <c r="WPD176"/>
      <c r="WPE176"/>
      <c r="WPF176"/>
      <c r="WPG176"/>
      <c r="WPH176"/>
      <c r="WPI176"/>
      <c r="WPJ176"/>
      <c r="WPK176"/>
      <c r="WPL176"/>
      <c r="WPM176"/>
      <c r="WPN176"/>
      <c r="WPO176"/>
      <c r="WPP176"/>
      <c r="WPQ176"/>
      <c r="WPR176"/>
      <c r="WPS176"/>
      <c r="WPT176"/>
      <c r="WPU176"/>
      <c r="WPV176"/>
      <c r="WPW176"/>
      <c r="WPX176"/>
      <c r="WPY176"/>
      <c r="WPZ176"/>
      <c r="WQA176"/>
      <c r="WQB176"/>
      <c r="WQC176"/>
      <c r="WQD176"/>
      <c r="WQE176"/>
      <c r="WQF176"/>
      <c r="WQG176"/>
      <c r="WQH176"/>
      <c r="WQI176"/>
      <c r="WQJ176"/>
      <c r="WQK176"/>
      <c r="WQL176"/>
      <c r="WQM176"/>
      <c r="WQN176"/>
      <c r="WQO176"/>
      <c r="WQP176"/>
      <c r="WQQ176"/>
      <c r="WQR176"/>
      <c r="WQS176"/>
      <c r="WQT176"/>
      <c r="WQU176"/>
      <c r="WQV176"/>
      <c r="WQW176"/>
      <c r="WQX176"/>
      <c r="WQY176"/>
      <c r="WQZ176"/>
      <c r="WRA176"/>
      <c r="WRB176"/>
      <c r="WRC176"/>
      <c r="WRD176"/>
      <c r="WRE176"/>
      <c r="WRF176"/>
      <c r="WRG176"/>
      <c r="WRH176"/>
      <c r="WRI176"/>
      <c r="WRJ176"/>
      <c r="WRK176"/>
      <c r="WRL176"/>
      <c r="WRM176"/>
      <c r="WRN176"/>
      <c r="WRO176"/>
      <c r="WRP176"/>
      <c r="WRQ176"/>
      <c r="WRR176"/>
      <c r="WRS176"/>
      <c r="WRT176"/>
      <c r="WRU176"/>
      <c r="WRV176"/>
      <c r="WRW176"/>
      <c r="WRX176"/>
      <c r="WRY176"/>
      <c r="WRZ176"/>
      <c r="WSA176"/>
      <c r="WSB176"/>
      <c r="WSC176"/>
      <c r="WSD176"/>
      <c r="WSE176"/>
      <c r="WSF176"/>
      <c r="WSG176"/>
      <c r="WSH176"/>
      <c r="WSI176"/>
      <c r="WSJ176"/>
      <c r="WSK176"/>
      <c r="WSL176"/>
      <c r="WSM176"/>
      <c r="WSN176"/>
      <c r="WSO176"/>
      <c r="WSP176"/>
      <c r="WSQ176"/>
      <c r="WSR176"/>
      <c r="WSS176"/>
      <c r="WST176"/>
      <c r="WSU176"/>
      <c r="WSV176"/>
      <c r="WSW176"/>
      <c r="WSX176"/>
      <c r="WSY176"/>
      <c r="WSZ176"/>
      <c r="WTA176"/>
      <c r="WTB176"/>
      <c r="WTC176"/>
      <c r="WTD176"/>
      <c r="WTE176"/>
      <c r="WTF176"/>
      <c r="WTG176"/>
      <c r="WTH176"/>
      <c r="WTI176"/>
      <c r="WTJ176"/>
      <c r="WTK176"/>
      <c r="WTL176"/>
      <c r="WTM176"/>
      <c r="WTN176"/>
      <c r="WTO176"/>
      <c r="WTP176"/>
      <c r="WTQ176"/>
      <c r="WTR176"/>
      <c r="WTS176"/>
      <c r="WTT176"/>
      <c r="WTU176"/>
      <c r="WTV176"/>
      <c r="WTW176"/>
      <c r="WTX176"/>
      <c r="WTY176"/>
      <c r="WTZ176"/>
      <c r="WUA176"/>
      <c r="WUB176"/>
      <c r="WUC176"/>
      <c r="WUD176"/>
      <c r="WUE176"/>
      <c r="WUF176"/>
      <c r="WUG176"/>
      <c r="WUH176"/>
      <c r="WUI176"/>
      <c r="WUJ176"/>
      <c r="WUK176"/>
      <c r="WUL176"/>
      <c r="WUM176"/>
      <c r="WUN176"/>
      <c r="WUO176"/>
      <c r="WUP176"/>
      <c r="WUQ176"/>
      <c r="WUR176"/>
      <c r="WUS176"/>
      <c r="WUT176"/>
      <c r="WUU176"/>
      <c r="WUV176"/>
      <c r="WUW176"/>
      <c r="WUX176"/>
      <c r="WUY176"/>
      <c r="WUZ176"/>
      <c r="WVA176"/>
      <c r="WVB176"/>
      <c r="WVC176"/>
      <c r="WVD176"/>
      <c r="WVE176"/>
      <c r="WVF176"/>
      <c r="WVG176"/>
      <c r="WVH176"/>
      <c r="WVI176"/>
      <c r="WVJ176"/>
      <c r="WVK176"/>
      <c r="WVL176"/>
      <c r="WVM176"/>
      <c r="WVN176"/>
      <c r="WVO176"/>
      <c r="WVP176"/>
      <c r="WVQ176"/>
      <c r="WVR176"/>
      <c r="WVS176"/>
      <c r="WVT176"/>
      <c r="WVU176"/>
      <c r="WVV176"/>
      <c r="WVW176"/>
      <c r="WVX176"/>
      <c r="WVY176"/>
      <c r="WVZ176"/>
      <c r="WWA176"/>
      <c r="WWB176"/>
      <c r="WWC176"/>
      <c r="WWD176"/>
      <c r="WWE176"/>
      <c r="WWF176"/>
      <c r="WWG176"/>
      <c r="WWH176"/>
      <c r="WWI176"/>
      <c r="WWJ176"/>
      <c r="WWK176"/>
      <c r="WWL176"/>
      <c r="WWM176"/>
      <c r="WWN176"/>
      <c r="WWO176"/>
      <c r="WWP176"/>
      <c r="WWQ176"/>
      <c r="WWR176"/>
      <c r="WWS176"/>
      <c r="WWT176"/>
      <c r="WWU176"/>
      <c r="WWV176"/>
      <c r="WWW176"/>
      <c r="WWX176"/>
      <c r="WWY176"/>
      <c r="WWZ176"/>
      <c r="WXA176"/>
      <c r="WXB176"/>
      <c r="WXC176"/>
      <c r="WXD176"/>
      <c r="WXE176"/>
      <c r="WXF176"/>
      <c r="WXG176"/>
      <c r="WXH176"/>
      <c r="WXI176"/>
      <c r="WXJ176"/>
      <c r="WXK176"/>
      <c r="WXL176"/>
      <c r="WXM176"/>
      <c r="WXN176"/>
      <c r="WXO176"/>
      <c r="WXP176"/>
      <c r="WXQ176"/>
      <c r="WXR176"/>
      <c r="WXS176"/>
      <c r="WXT176"/>
      <c r="WXU176"/>
      <c r="WXV176"/>
      <c r="WXW176"/>
      <c r="WXX176"/>
      <c r="WXY176"/>
      <c r="WXZ176"/>
      <c r="WYA176"/>
      <c r="WYB176"/>
      <c r="WYC176"/>
      <c r="WYD176"/>
      <c r="WYE176"/>
      <c r="WYF176"/>
      <c r="WYG176"/>
      <c r="WYH176"/>
      <c r="WYI176"/>
      <c r="WYJ176"/>
      <c r="WYK176"/>
      <c r="WYL176"/>
      <c r="WYM176"/>
      <c r="WYN176"/>
      <c r="WYO176"/>
      <c r="WYP176"/>
      <c r="WYQ176"/>
      <c r="WYR176"/>
      <c r="WYS176"/>
      <c r="WYT176"/>
      <c r="WYU176"/>
      <c r="WYV176"/>
      <c r="WYW176"/>
      <c r="WYX176"/>
      <c r="WYY176"/>
      <c r="WYZ176"/>
      <c r="WZA176"/>
      <c r="WZB176"/>
      <c r="WZC176"/>
      <c r="WZD176"/>
      <c r="WZE176"/>
      <c r="WZF176"/>
      <c r="WZG176"/>
      <c r="WZH176"/>
      <c r="WZI176"/>
      <c r="WZJ176"/>
      <c r="WZK176"/>
      <c r="WZL176"/>
      <c r="WZM176"/>
      <c r="WZN176"/>
      <c r="WZO176"/>
      <c r="WZP176"/>
      <c r="WZQ176"/>
      <c r="WZR176"/>
      <c r="WZS176"/>
      <c r="WZT176"/>
      <c r="WZU176"/>
      <c r="WZV176"/>
      <c r="WZW176"/>
      <c r="WZX176"/>
      <c r="WZY176"/>
      <c r="WZZ176"/>
      <c r="XAA176"/>
      <c r="XAB176"/>
      <c r="XAC176"/>
      <c r="XAD176"/>
      <c r="XAE176"/>
      <c r="XAF176"/>
      <c r="XAG176"/>
      <c r="XAH176"/>
      <c r="XAI176"/>
      <c r="XAJ176"/>
      <c r="XAK176"/>
      <c r="XAL176"/>
      <c r="XAM176"/>
      <c r="XAN176"/>
      <c r="XAO176"/>
      <c r="XAP176"/>
      <c r="XAQ176"/>
      <c r="XAR176"/>
      <c r="XAS176"/>
      <c r="XAT176"/>
      <c r="XAU176"/>
      <c r="XAV176"/>
      <c r="XAW176"/>
      <c r="XAX176"/>
      <c r="XAY176"/>
      <c r="XAZ176"/>
      <c r="XBA176"/>
      <c r="XBB176"/>
      <c r="XBC176"/>
      <c r="XBD176"/>
      <c r="XBE176"/>
      <c r="XBF176"/>
      <c r="XBG176"/>
      <c r="XBH176"/>
      <c r="XBI176"/>
      <c r="XBJ176"/>
      <c r="XBK176"/>
      <c r="XBL176"/>
      <c r="XBM176"/>
      <c r="XBN176"/>
      <c r="XBO176"/>
      <c r="XBP176"/>
      <c r="XBQ176"/>
      <c r="XBR176"/>
      <c r="XBS176"/>
      <c r="XBT176"/>
      <c r="XBU176"/>
      <c r="XBV176"/>
      <c r="XBW176"/>
      <c r="XBX176"/>
      <c r="XBY176"/>
      <c r="XBZ176"/>
      <c r="XCA176"/>
      <c r="XCB176"/>
      <c r="XCC176"/>
      <c r="XCD176"/>
      <c r="XCE176"/>
      <c r="XCF176"/>
      <c r="XCG176"/>
      <c r="XCH176"/>
      <c r="XCI176"/>
      <c r="XCJ176"/>
      <c r="XCK176"/>
      <c r="XCL176"/>
      <c r="XCM176"/>
      <c r="XCN176"/>
      <c r="XCO176"/>
      <c r="XCP176"/>
      <c r="XCQ176"/>
      <c r="XCR176"/>
      <c r="XCS176"/>
      <c r="XCT176"/>
      <c r="XCU176"/>
      <c r="XCV176"/>
      <c r="XCW176"/>
      <c r="XCX176"/>
      <c r="XCY176"/>
      <c r="XCZ176"/>
      <c r="XDA176"/>
      <c r="XDB176"/>
      <c r="XDC176"/>
      <c r="XDD176"/>
      <c r="XDE176"/>
      <c r="XDF176"/>
      <c r="XDG176"/>
      <c r="XDH176"/>
      <c r="XDI176"/>
      <c r="XDJ176"/>
      <c r="XDK176"/>
      <c r="XDL176"/>
      <c r="XDM176"/>
      <c r="XDN176"/>
      <c r="XDO176"/>
      <c r="XDP176"/>
      <c r="XDQ176"/>
      <c r="XDR176"/>
      <c r="XDS176"/>
      <c r="XDT176"/>
      <c r="XDU176"/>
      <c r="XDV176"/>
      <c r="XDW176"/>
      <c r="XDX176"/>
      <c r="XDY176"/>
      <c r="XDZ176"/>
      <c r="XEA176"/>
      <c r="XEB176"/>
      <c r="XEC176"/>
      <c r="XED176"/>
      <c r="XEE176"/>
      <c r="XEF176"/>
      <c r="XEG176"/>
      <c r="XEH176"/>
      <c r="XEI176"/>
      <c r="XEJ176"/>
      <c r="XEK176"/>
      <c r="XEL176"/>
      <c r="XEM176"/>
      <c r="XEN176"/>
      <c r="XEO176"/>
      <c r="XEP176"/>
      <c r="XEQ176"/>
      <c r="XER176"/>
      <c r="XES176"/>
      <c r="XET176"/>
      <c r="XEU176"/>
      <c r="XEV176"/>
      <c r="XEW176"/>
      <c r="XEX176"/>
      <c r="XEY176"/>
      <c r="XEZ176"/>
      <c r="XFA176"/>
      <c r="XFB176"/>
      <c r="XFC176"/>
      <c r="XFD176"/>
    </row>
    <row r="177" spans="1:16384" s="290" customFormat="1" ht="16.5" thickTop="1" x14ac:dyDescent="0.25">
      <c r="A177" s="316" t="s">
        <v>452</v>
      </c>
      <c r="B177" s="317" t="s">
        <v>458</v>
      </c>
      <c r="C177" s="317"/>
      <c r="D177" s="328">
        <v>2018</v>
      </c>
      <c r="E177" s="328">
        <v>2019</v>
      </c>
      <c r="F177" s="328">
        <v>2019</v>
      </c>
      <c r="G177" s="328" t="str">
        <f>'IN_Performance Indicators'!H358</f>
        <v xml:space="preserve">{enter year} </v>
      </c>
      <c r="H177" s="292"/>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c r="XFD177"/>
    </row>
    <row r="178" spans="1:16384" s="290" customFormat="1" ht="15.75" x14ac:dyDescent="0.25">
      <c r="A178" s="300"/>
      <c r="B178" s="336" t="s">
        <v>462</v>
      </c>
      <c r="C178" s="334" t="s">
        <v>463</v>
      </c>
      <c r="D178" s="342">
        <f>'IN_Performance Indicators'!E359</f>
        <v>0</v>
      </c>
      <c r="E178" s="332">
        <f>'IN_Performance Indicators'!F359</f>
        <v>0</v>
      </c>
      <c r="F178" s="332">
        <f>'IN_Performance Indicators'!G359</f>
        <v>0</v>
      </c>
      <c r="G178" s="332">
        <f>'IN_Performance Indicators'!H359</f>
        <v>0</v>
      </c>
      <c r="H178" s="295"/>
      <c r="I178" s="244"/>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c r="XFD178"/>
    </row>
    <row r="179" spans="1:16384" s="290" customFormat="1" ht="15.75" x14ac:dyDescent="0.25">
      <c r="A179" s="300"/>
      <c r="B179" s="336" t="s">
        <v>465</v>
      </c>
      <c r="C179" s="334" t="s">
        <v>463</v>
      </c>
      <c r="D179" s="342">
        <f>'IN_Performance Indicators'!E360</f>
        <v>0</v>
      </c>
      <c r="E179" s="332">
        <f>'IN_Performance Indicators'!F360</f>
        <v>0</v>
      </c>
      <c r="F179" s="332">
        <f>'IN_Performance Indicators'!G360</f>
        <v>0</v>
      </c>
      <c r="G179" s="332">
        <f>'IN_Performance Indicators'!H360</f>
        <v>0</v>
      </c>
      <c r="H179" s="292"/>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c r="XFD179"/>
    </row>
    <row r="180" spans="1:16384" s="290" customFormat="1" ht="15.75" x14ac:dyDescent="0.25">
      <c r="A180" s="300"/>
      <c r="B180" s="336" t="s">
        <v>467</v>
      </c>
      <c r="C180" s="334" t="s">
        <v>463</v>
      </c>
      <c r="D180" s="342">
        <f>'IN_Performance Indicators'!E361</f>
        <v>0</v>
      </c>
      <c r="E180" s="332">
        <f>'IN_Performance Indicators'!F361</f>
        <v>0</v>
      </c>
      <c r="F180" s="332">
        <f>'IN_Performance Indicators'!G361</f>
        <v>0</v>
      </c>
      <c r="G180" s="332">
        <f>'IN_Performance Indicators'!H361</f>
        <v>0</v>
      </c>
      <c r="H180" s="295"/>
      <c r="I180" s="244"/>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c r="XFD180"/>
    </row>
    <row r="181" spans="1:16384" s="290" customFormat="1" ht="15.75" x14ac:dyDescent="0.25">
      <c r="A181" s="300"/>
      <c r="B181" s="336" t="s">
        <v>468</v>
      </c>
      <c r="C181" s="334" t="s">
        <v>463</v>
      </c>
      <c r="D181" s="342">
        <f>'IN_Performance Indicators'!E362</f>
        <v>0</v>
      </c>
      <c r="E181" s="332">
        <f>'IN_Performance Indicators'!F362</f>
        <v>0</v>
      </c>
      <c r="F181" s="332">
        <f>'IN_Performance Indicators'!G362</f>
        <v>0</v>
      </c>
      <c r="G181" s="332">
        <f>'IN_Performance Indicators'!H362</f>
        <v>0</v>
      </c>
      <c r="H181" s="292"/>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c r="XFD181"/>
    </row>
    <row r="182" spans="1:16384" s="290" customFormat="1" ht="15.75" x14ac:dyDescent="0.25">
      <c r="A182" s="300"/>
      <c r="B182" s="336" t="s">
        <v>470</v>
      </c>
      <c r="C182" s="334" t="s">
        <v>463</v>
      </c>
      <c r="D182" s="342">
        <f>'IN_Performance Indicators'!E363</f>
        <v>0</v>
      </c>
      <c r="E182" s="332">
        <f>'IN_Performance Indicators'!F363</f>
        <v>0</v>
      </c>
      <c r="F182" s="332">
        <f>'IN_Performance Indicators'!G363</f>
        <v>0</v>
      </c>
      <c r="G182" s="332">
        <f>'IN_Performance Indicators'!H363</f>
        <v>0</v>
      </c>
      <c r="H182" s="295"/>
      <c r="I182" s="244"/>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c r="XFB182"/>
      <c r="XFC182"/>
      <c r="XFD182"/>
    </row>
    <row r="183" spans="1:16384" s="290" customFormat="1" ht="15.75" x14ac:dyDescent="0.25">
      <c r="A183" s="300"/>
      <c r="B183" s="336" t="s">
        <v>473</v>
      </c>
      <c r="C183" s="334" t="s">
        <v>463</v>
      </c>
      <c r="D183" s="342">
        <f>'IN_Performance Indicators'!E364</f>
        <v>0</v>
      </c>
      <c r="E183" s="332">
        <f>'IN_Performance Indicators'!F364</f>
        <v>0</v>
      </c>
      <c r="F183" s="332">
        <f>'IN_Performance Indicators'!G364</f>
        <v>0</v>
      </c>
      <c r="G183" s="332">
        <f>'IN_Performance Indicators'!H364</f>
        <v>0</v>
      </c>
      <c r="H183" s="292"/>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c r="XFD183"/>
    </row>
    <row r="184" spans="1:16384" s="290" customFormat="1" ht="15.75" x14ac:dyDescent="0.25">
      <c r="A184" s="300"/>
      <c r="B184" s="336" t="s">
        <v>475</v>
      </c>
      <c r="C184" s="334" t="s">
        <v>463</v>
      </c>
      <c r="D184" s="342">
        <f>'IN_Performance Indicators'!E365</f>
        <v>0</v>
      </c>
      <c r="E184" s="332">
        <f>'IN_Performance Indicators'!F365</f>
        <v>0</v>
      </c>
      <c r="F184" s="332">
        <f>'IN_Performance Indicators'!G365</f>
        <v>0</v>
      </c>
      <c r="G184" s="332">
        <f>'IN_Performance Indicators'!H365</f>
        <v>0</v>
      </c>
      <c r="H184" s="295"/>
      <c r="I184" s="24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c r="XFD184"/>
    </row>
    <row r="185" spans="1:16384" s="290" customFormat="1" ht="15.75" x14ac:dyDescent="0.25">
      <c r="A185" s="300"/>
      <c r="B185" s="336" t="s">
        <v>477</v>
      </c>
      <c r="C185" s="334" t="s">
        <v>463</v>
      </c>
      <c r="D185" s="339">
        <f>SUM(D178:D184)</f>
        <v>0</v>
      </c>
      <c r="E185" s="339">
        <f>SUM(E178:E184)</f>
        <v>0</v>
      </c>
      <c r="F185" s="332">
        <f>'IN_Performance Indicators'!G366</f>
        <v>0</v>
      </c>
      <c r="G185" s="332">
        <f>'IN_Performance Indicators'!H366</f>
        <v>0</v>
      </c>
      <c r="H185" s="292"/>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c r="XFD185"/>
    </row>
    <row r="186" spans="1:16384" s="290" customFormat="1" ht="15.75" x14ac:dyDescent="0.25">
      <c r="A186" s="300"/>
      <c r="B186" s="336" t="s">
        <v>480</v>
      </c>
      <c r="C186" s="334" t="s">
        <v>345</v>
      </c>
      <c r="D186" s="343" t="str">
        <f>IFERROR(Third_party_potable_2018/Water_Withdr_2018,"0%")</f>
        <v>0%</v>
      </c>
      <c r="E186" s="343" t="str">
        <f>IFERROR(Third_party_potable_2019/Water_Withdr_2019,"0%")</f>
        <v>0%</v>
      </c>
      <c r="F186" s="332">
        <f>'IN_Performance Indicators'!G367</f>
        <v>0</v>
      </c>
      <c r="G186" s="332">
        <f>'IN_Performance Indicators'!H367</f>
        <v>0</v>
      </c>
      <c r="H186" s="295"/>
      <c r="I186" s="244"/>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c r="XFD186"/>
    </row>
    <row r="187" spans="1:16384" s="290" customFormat="1" ht="16.5" thickBot="1" x14ac:dyDescent="0.3">
      <c r="A187" s="300"/>
      <c r="B187" s="336" t="s">
        <v>482</v>
      </c>
      <c r="C187" s="334" t="s">
        <v>463</v>
      </c>
      <c r="D187" s="342">
        <f>'IN_Performance Indicators'!E368</f>
        <v>0</v>
      </c>
      <c r="E187" s="332">
        <f>'IN_Performance Indicators'!F368</f>
        <v>0</v>
      </c>
      <c r="F187" s="332">
        <f>'IN_Performance Indicators'!G368</f>
        <v>0</v>
      </c>
      <c r="G187" s="332">
        <f>'IN_Performance Indicators'!H368</f>
        <v>0</v>
      </c>
      <c r="H187" s="292"/>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c r="XFD187"/>
    </row>
    <row r="188" spans="1:16384" s="297" customFormat="1" ht="16.5" thickTop="1" x14ac:dyDescent="0.25">
      <c r="A188" s="293"/>
      <c r="B188" s="317" t="s">
        <v>484</v>
      </c>
      <c r="C188" s="317"/>
      <c r="D188" s="328">
        <v>2018</v>
      </c>
      <c r="E188" s="328">
        <v>2019</v>
      </c>
      <c r="F188" s="328">
        <v>2019</v>
      </c>
      <c r="G188" s="328" t="str">
        <f>'IN_Performance Indicators'!H372</f>
        <v xml:space="preserve">{enter year} </v>
      </c>
      <c r="H188" s="295"/>
      <c r="I188" s="244"/>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c r="CKL188"/>
      <c r="CKM188"/>
      <c r="CKN188"/>
      <c r="CKO188"/>
      <c r="CKP188"/>
      <c r="CKQ188"/>
      <c r="CKR188"/>
      <c r="CKS188"/>
      <c r="CKT188"/>
      <c r="CKU188"/>
      <c r="CKV188"/>
      <c r="CKW188"/>
      <c r="CKX188"/>
      <c r="CKY188"/>
      <c r="CKZ188"/>
      <c r="CLA188"/>
      <c r="CLB188"/>
      <c r="CLC188"/>
      <c r="CLD188"/>
      <c r="CLE188"/>
      <c r="CLF188"/>
      <c r="CLG188"/>
      <c r="CLH188"/>
      <c r="CLI188"/>
      <c r="CLJ188"/>
      <c r="CLK188"/>
      <c r="CLL188"/>
      <c r="CLM188"/>
      <c r="CLN188"/>
      <c r="CLO188"/>
      <c r="CLP188"/>
      <c r="CLQ188"/>
      <c r="CLR188"/>
      <c r="CLS188"/>
      <c r="CLT188"/>
      <c r="CLU188"/>
      <c r="CLV188"/>
      <c r="CLW188"/>
      <c r="CLX188"/>
      <c r="CLY188"/>
      <c r="CLZ188"/>
      <c r="CMA188"/>
      <c r="CMB188"/>
      <c r="CMC188"/>
      <c r="CMD188"/>
      <c r="CME188"/>
      <c r="CMF188"/>
      <c r="CMG188"/>
      <c r="CMH188"/>
      <c r="CMI188"/>
      <c r="CMJ188"/>
      <c r="CMK188"/>
      <c r="CML188"/>
      <c r="CMM188"/>
      <c r="CMN188"/>
      <c r="CMO188"/>
      <c r="CMP188"/>
      <c r="CMQ188"/>
      <c r="CMR188"/>
      <c r="CMS188"/>
      <c r="CMT188"/>
      <c r="CMU188"/>
      <c r="CMV188"/>
      <c r="CMW188"/>
      <c r="CMX188"/>
      <c r="CMY188"/>
      <c r="CMZ188"/>
      <c r="CNA188"/>
      <c r="CNB188"/>
      <c r="CNC188"/>
      <c r="CND188"/>
      <c r="CNE188"/>
      <c r="CNF188"/>
      <c r="CNG188"/>
      <c r="CNH188"/>
      <c r="CNI188"/>
      <c r="CNJ188"/>
      <c r="CNK188"/>
      <c r="CNL188"/>
      <c r="CNM188"/>
      <c r="CNN188"/>
      <c r="CNO188"/>
      <c r="CNP188"/>
      <c r="CNQ188"/>
      <c r="CNR188"/>
      <c r="CNS188"/>
      <c r="CNT188"/>
      <c r="CNU188"/>
      <c r="CNV188"/>
      <c r="CNW188"/>
      <c r="CNX188"/>
      <c r="CNY188"/>
      <c r="CNZ188"/>
      <c r="COA188"/>
      <c r="COB188"/>
      <c r="COC188"/>
      <c r="COD188"/>
      <c r="COE188"/>
      <c r="COF188"/>
      <c r="COG188"/>
      <c r="COH188"/>
      <c r="COI188"/>
      <c r="COJ188"/>
      <c r="COK188"/>
      <c r="COL188"/>
      <c r="COM188"/>
      <c r="CON188"/>
      <c r="COO188"/>
      <c r="COP188"/>
      <c r="COQ188"/>
      <c r="COR188"/>
      <c r="COS188"/>
      <c r="COT188"/>
      <c r="COU188"/>
      <c r="COV188"/>
      <c r="COW188"/>
      <c r="COX188"/>
      <c r="COY188"/>
      <c r="COZ188"/>
      <c r="CPA188"/>
      <c r="CPB188"/>
      <c r="CPC188"/>
      <c r="CPD188"/>
      <c r="CPE188"/>
      <c r="CPF188"/>
      <c r="CPG188"/>
      <c r="CPH188"/>
      <c r="CPI188"/>
      <c r="CPJ188"/>
      <c r="CPK188"/>
      <c r="CPL188"/>
      <c r="CPM188"/>
      <c r="CPN188"/>
      <c r="CPO188"/>
      <c r="CPP188"/>
      <c r="CPQ188"/>
      <c r="CPR188"/>
      <c r="CPS188"/>
      <c r="CPT188"/>
      <c r="CPU188"/>
      <c r="CPV188"/>
      <c r="CPW188"/>
      <c r="CPX188"/>
      <c r="CPY188"/>
      <c r="CPZ188"/>
      <c r="CQA188"/>
      <c r="CQB188"/>
      <c r="CQC188"/>
      <c r="CQD188"/>
      <c r="CQE188"/>
      <c r="CQF188"/>
      <c r="CQG188"/>
      <c r="CQH188"/>
      <c r="CQI188"/>
      <c r="CQJ188"/>
      <c r="CQK188"/>
      <c r="CQL188"/>
      <c r="CQM188"/>
      <c r="CQN188"/>
      <c r="CQO188"/>
      <c r="CQP188"/>
      <c r="CQQ188"/>
      <c r="CQR188"/>
      <c r="CQS188"/>
      <c r="CQT188"/>
      <c r="CQU188"/>
      <c r="CQV188"/>
      <c r="CQW188"/>
      <c r="CQX188"/>
      <c r="CQY188"/>
      <c r="CQZ188"/>
      <c r="CRA188"/>
      <c r="CRB188"/>
      <c r="CRC188"/>
      <c r="CRD188"/>
      <c r="CRE188"/>
      <c r="CRF188"/>
      <c r="CRG188"/>
      <c r="CRH188"/>
      <c r="CRI188"/>
      <c r="CRJ188"/>
      <c r="CRK188"/>
      <c r="CRL188"/>
      <c r="CRM188"/>
      <c r="CRN188"/>
      <c r="CRO188"/>
      <c r="CRP188"/>
      <c r="CRQ188"/>
      <c r="CRR188"/>
      <c r="CRS188"/>
      <c r="CRT188"/>
      <c r="CRU188"/>
      <c r="CRV188"/>
      <c r="CRW188"/>
      <c r="CRX188"/>
      <c r="CRY188"/>
      <c r="CRZ188"/>
      <c r="CSA188"/>
      <c r="CSB188"/>
      <c r="CSC188"/>
      <c r="CSD188"/>
      <c r="CSE188"/>
      <c r="CSF188"/>
      <c r="CSG188"/>
      <c r="CSH188"/>
      <c r="CSI188"/>
      <c r="CSJ188"/>
      <c r="CSK188"/>
      <c r="CSL188"/>
      <c r="CSM188"/>
      <c r="CSN188"/>
      <c r="CSO188"/>
      <c r="CSP188"/>
      <c r="CSQ188"/>
      <c r="CSR188"/>
      <c r="CSS188"/>
      <c r="CST188"/>
      <c r="CSU188"/>
      <c r="CSV188"/>
      <c r="CSW188"/>
      <c r="CSX188"/>
      <c r="CSY188"/>
      <c r="CSZ188"/>
      <c r="CTA188"/>
      <c r="CTB188"/>
      <c r="CTC188"/>
      <c r="CTD188"/>
      <c r="CTE188"/>
      <c r="CTF188"/>
      <c r="CTG188"/>
      <c r="CTH188"/>
      <c r="CTI188"/>
      <c r="CTJ188"/>
      <c r="CTK188"/>
      <c r="CTL188"/>
      <c r="CTM188"/>
      <c r="CTN188"/>
      <c r="CTO188"/>
      <c r="CTP188"/>
      <c r="CTQ188"/>
      <c r="CTR188"/>
      <c r="CTS188"/>
      <c r="CTT188"/>
      <c r="CTU188"/>
      <c r="CTV188"/>
      <c r="CTW188"/>
      <c r="CTX188"/>
      <c r="CTY188"/>
      <c r="CTZ188"/>
      <c r="CUA188"/>
      <c r="CUB188"/>
      <c r="CUC188"/>
      <c r="CUD188"/>
      <c r="CUE188"/>
      <c r="CUF188"/>
      <c r="CUG188"/>
      <c r="CUH188"/>
      <c r="CUI188"/>
      <c r="CUJ188"/>
      <c r="CUK188"/>
      <c r="CUL188"/>
      <c r="CUM188"/>
      <c r="CUN188"/>
      <c r="CUO188"/>
      <c r="CUP188"/>
      <c r="CUQ188"/>
      <c r="CUR188"/>
      <c r="CUS188"/>
      <c r="CUT188"/>
      <c r="CUU188"/>
      <c r="CUV188"/>
      <c r="CUW188"/>
      <c r="CUX188"/>
      <c r="CUY188"/>
      <c r="CUZ188"/>
      <c r="CVA188"/>
      <c r="CVB188"/>
      <c r="CVC188"/>
      <c r="CVD188"/>
      <c r="CVE188"/>
      <c r="CVF188"/>
      <c r="CVG188"/>
      <c r="CVH188"/>
      <c r="CVI188"/>
      <c r="CVJ188"/>
      <c r="CVK188"/>
      <c r="CVL188"/>
      <c r="CVM188"/>
      <c r="CVN188"/>
      <c r="CVO188"/>
      <c r="CVP188"/>
      <c r="CVQ188"/>
      <c r="CVR188"/>
      <c r="CVS188"/>
      <c r="CVT188"/>
      <c r="CVU188"/>
      <c r="CVV188"/>
      <c r="CVW188"/>
      <c r="CVX188"/>
      <c r="CVY188"/>
      <c r="CVZ188"/>
      <c r="CWA188"/>
      <c r="CWB188"/>
      <c r="CWC188"/>
      <c r="CWD188"/>
      <c r="CWE188"/>
      <c r="CWF188"/>
      <c r="CWG188"/>
      <c r="CWH188"/>
      <c r="CWI188"/>
      <c r="CWJ188"/>
      <c r="CWK188"/>
      <c r="CWL188"/>
      <c r="CWM188"/>
      <c r="CWN188"/>
      <c r="CWO188"/>
      <c r="CWP188"/>
      <c r="CWQ188"/>
      <c r="CWR188"/>
      <c r="CWS188"/>
      <c r="CWT188"/>
      <c r="CWU188"/>
      <c r="CWV188"/>
      <c r="CWW188"/>
      <c r="CWX188"/>
      <c r="CWY188"/>
      <c r="CWZ188"/>
      <c r="CXA188"/>
      <c r="CXB188"/>
      <c r="CXC188"/>
      <c r="CXD188"/>
      <c r="CXE188"/>
      <c r="CXF188"/>
      <c r="CXG188"/>
      <c r="CXH188"/>
      <c r="CXI188"/>
      <c r="CXJ188"/>
      <c r="CXK188"/>
      <c r="CXL188"/>
      <c r="CXM188"/>
      <c r="CXN188"/>
      <c r="CXO188"/>
      <c r="CXP188"/>
      <c r="CXQ188"/>
      <c r="CXR188"/>
      <c r="CXS188"/>
      <c r="CXT188"/>
      <c r="CXU188"/>
      <c r="CXV188"/>
      <c r="CXW188"/>
      <c r="CXX188"/>
      <c r="CXY188"/>
      <c r="CXZ188"/>
      <c r="CYA188"/>
      <c r="CYB188"/>
      <c r="CYC188"/>
      <c r="CYD188"/>
      <c r="CYE188"/>
      <c r="CYF188"/>
      <c r="CYG188"/>
      <c r="CYH188"/>
      <c r="CYI188"/>
      <c r="CYJ188"/>
      <c r="CYK188"/>
      <c r="CYL188"/>
      <c r="CYM188"/>
      <c r="CYN188"/>
      <c r="CYO188"/>
      <c r="CYP188"/>
      <c r="CYQ188"/>
      <c r="CYR188"/>
      <c r="CYS188"/>
      <c r="CYT188"/>
      <c r="CYU188"/>
      <c r="CYV188"/>
      <c r="CYW188"/>
      <c r="CYX188"/>
      <c r="CYY188"/>
      <c r="CYZ188"/>
      <c r="CZA188"/>
      <c r="CZB188"/>
      <c r="CZC188"/>
      <c r="CZD188"/>
      <c r="CZE188"/>
      <c r="CZF188"/>
      <c r="CZG188"/>
      <c r="CZH188"/>
      <c r="CZI188"/>
      <c r="CZJ188"/>
      <c r="CZK188"/>
      <c r="CZL188"/>
      <c r="CZM188"/>
      <c r="CZN188"/>
      <c r="CZO188"/>
      <c r="CZP188"/>
      <c r="CZQ188"/>
      <c r="CZR188"/>
      <c r="CZS188"/>
      <c r="CZT188"/>
      <c r="CZU188"/>
      <c r="CZV188"/>
      <c r="CZW188"/>
      <c r="CZX188"/>
      <c r="CZY188"/>
      <c r="CZZ188"/>
      <c r="DAA188"/>
      <c r="DAB188"/>
      <c r="DAC188"/>
      <c r="DAD188"/>
      <c r="DAE188"/>
      <c r="DAF188"/>
      <c r="DAG188"/>
      <c r="DAH188"/>
      <c r="DAI188"/>
      <c r="DAJ188"/>
      <c r="DAK188"/>
      <c r="DAL188"/>
      <c r="DAM188"/>
      <c r="DAN188"/>
      <c r="DAO188"/>
      <c r="DAP188"/>
      <c r="DAQ188"/>
      <c r="DAR188"/>
      <c r="DAS188"/>
      <c r="DAT188"/>
      <c r="DAU188"/>
      <c r="DAV188"/>
      <c r="DAW188"/>
      <c r="DAX188"/>
      <c r="DAY188"/>
      <c r="DAZ188"/>
      <c r="DBA188"/>
      <c r="DBB188"/>
      <c r="DBC188"/>
      <c r="DBD188"/>
      <c r="DBE188"/>
      <c r="DBF188"/>
      <c r="DBG188"/>
      <c r="DBH188"/>
      <c r="DBI188"/>
      <c r="DBJ188"/>
      <c r="DBK188"/>
      <c r="DBL188"/>
      <c r="DBM188"/>
      <c r="DBN188"/>
      <c r="DBO188"/>
      <c r="DBP188"/>
      <c r="DBQ188"/>
      <c r="DBR188"/>
      <c r="DBS188"/>
      <c r="DBT188"/>
      <c r="DBU188"/>
      <c r="DBV188"/>
      <c r="DBW188"/>
      <c r="DBX188"/>
      <c r="DBY188"/>
      <c r="DBZ188"/>
      <c r="DCA188"/>
      <c r="DCB188"/>
      <c r="DCC188"/>
      <c r="DCD188"/>
      <c r="DCE188"/>
      <c r="DCF188"/>
      <c r="DCG188"/>
      <c r="DCH188"/>
      <c r="DCI188"/>
      <c r="DCJ188"/>
      <c r="DCK188"/>
      <c r="DCL188"/>
      <c r="DCM188"/>
      <c r="DCN188"/>
      <c r="DCO188"/>
      <c r="DCP188"/>
      <c r="DCQ188"/>
      <c r="DCR188"/>
      <c r="DCS188"/>
      <c r="DCT188"/>
      <c r="DCU188"/>
      <c r="DCV188"/>
      <c r="DCW188"/>
      <c r="DCX188"/>
      <c r="DCY188"/>
      <c r="DCZ188"/>
      <c r="DDA188"/>
      <c r="DDB188"/>
      <c r="DDC188"/>
      <c r="DDD188"/>
      <c r="DDE188"/>
      <c r="DDF188"/>
      <c r="DDG188"/>
      <c r="DDH188"/>
      <c r="DDI188"/>
      <c r="DDJ188"/>
      <c r="DDK188"/>
      <c r="DDL188"/>
      <c r="DDM188"/>
      <c r="DDN188"/>
      <c r="DDO188"/>
      <c r="DDP188"/>
      <c r="DDQ188"/>
      <c r="DDR188"/>
      <c r="DDS188"/>
      <c r="DDT188"/>
      <c r="DDU188"/>
      <c r="DDV188"/>
      <c r="DDW188"/>
      <c r="DDX188"/>
      <c r="DDY188"/>
      <c r="DDZ188"/>
      <c r="DEA188"/>
      <c r="DEB188"/>
      <c r="DEC188"/>
      <c r="DED188"/>
      <c r="DEE188"/>
      <c r="DEF188"/>
      <c r="DEG188"/>
      <c r="DEH188"/>
      <c r="DEI188"/>
      <c r="DEJ188"/>
      <c r="DEK188"/>
      <c r="DEL188"/>
      <c r="DEM188"/>
      <c r="DEN188"/>
      <c r="DEO188"/>
      <c r="DEP188"/>
      <c r="DEQ188"/>
      <c r="DER188"/>
      <c r="DES188"/>
      <c r="DET188"/>
      <c r="DEU188"/>
      <c r="DEV188"/>
      <c r="DEW188"/>
      <c r="DEX188"/>
      <c r="DEY188"/>
      <c r="DEZ188"/>
      <c r="DFA188"/>
      <c r="DFB188"/>
      <c r="DFC188"/>
      <c r="DFD188"/>
      <c r="DFE188"/>
      <c r="DFF188"/>
      <c r="DFG188"/>
      <c r="DFH188"/>
      <c r="DFI188"/>
      <c r="DFJ188"/>
      <c r="DFK188"/>
      <c r="DFL188"/>
      <c r="DFM188"/>
      <c r="DFN188"/>
      <c r="DFO188"/>
      <c r="DFP188"/>
      <c r="DFQ188"/>
      <c r="DFR188"/>
      <c r="DFS188"/>
      <c r="DFT188"/>
      <c r="DFU188"/>
      <c r="DFV188"/>
      <c r="DFW188"/>
      <c r="DFX188"/>
      <c r="DFY188"/>
      <c r="DFZ188"/>
      <c r="DGA188"/>
      <c r="DGB188"/>
      <c r="DGC188"/>
      <c r="DGD188"/>
      <c r="DGE188"/>
      <c r="DGF188"/>
      <c r="DGG188"/>
      <c r="DGH188"/>
      <c r="DGI188"/>
      <c r="DGJ188"/>
      <c r="DGK188"/>
      <c r="DGL188"/>
      <c r="DGM188"/>
      <c r="DGN188"/>
      <c r="DGO188"/>
      <c r="DGP188"/>
      <c r="DGQ188"/>
      <c r="DGR188"/>
      <c r="DGS188"/>
      <c r="DGT188"/>
      <c r="DGU188"/>
      <c r="DGV188"/>
      <c r="DGW188"/>
      <c r="DGX188"/>
      <c r="DGY188"/>
      <c r="DGZ188"/>
      <c r="DHA188"/>
      <c r="DHB188"/>
      <c r="DHC188"/>
      <c r="DHD188"/>
      <c r="DHE188"/>
      <c r="DHF188"/>
      <c r="DHG188"/>
      <c r="DHH188"/>
      <c r="DHI188"/>
      <c r="DHJ188"/>
      <c r="DHK188"/>
      <c r="DHL188"/>
      <c r="DHM188"/>
      <c r="DHN188"/>
      <c r="DHO188"/>
      <c r="DHP188"/>
      <c r="DHQ188"/>
      <c r="DHR188"/>
      <c r="DHS188"/>
      <c r="DHT188"/>
      <c r="DHU188"/>
      <c r="DHV188"/>
      <c r="DHW188"/>
      <c r="DHX188"/>
      <c r="DHY188"/>
      <c r="DHZ188"/>
      <c r="DIA188"/>
      <c r="DIB188"/>
      <c r="DIC188"/>
      <c r="DID188"/>
      <c r="DIE188"/>
      <c r="DIF188"/>
      <c r="DIG188"/>
      <c r="DIH188"/>
      <c r="DII188"/>
      <c r="DIJ188"/>
      <c r="DIK188"/>
      <c r="DIL188"/>
      <c r="DIM188"/>
      <c r="DIN188"/>
      <c r="DIO188"/>
      <c r="DIP188"/>
      <c r="DIQ188"/>
      <c r="DIR188"/>
      <c r="DIS188"/>
      <c r="DIT188"/>
      <c r="DIU188"/>
      <c r="DIV188"/>
      <c r="DIW188"/>
      <c r="DIX188"/>
      <c r="DIY188"/>
      <c r="DIZ188"/>
      <c r="DJA188"/>
      <c r="DJB188"/>
      <c r="DJC188"/>
      <c r="DJD188"/>
      <c r="DJE188"/>
      <c r="DJF188"/>
      <c r="DJG188"/>
      <c r="DJH188"/>
      <c r="DJI188"/>
      <c r="DJJ188"/>
      <c r="DJK188"/>
      <c r="DJL188"/>
      <c r="DJM188"/>
      <c r="DJN188"/>
      <c r="DJO188"/>
      <c r="DJP188"/>
      <c r="DJQ188"/>
      <c r="DJR188"/>
      <c r="DJS188"/>
      <c r="DJT188"/>
      <c r="DJU188"/>
      <c r="DJV188"/>
      <c r="DJW188"/>
      <c r="DJX188"/>
      <c r="DJY188"/>
      <c r="DJZ188"/>
      <c r="DKA188"/>
      <c r="DKB188"/>
      <c r="DKC188"/>
      <c r="DKD188"/>
      <c r="DKE188"/>
      <c r="DKF188"/>
      <c r="DKG188"/>
      <c r="DKH188"/>
      <c r="DKI188"/>
      <c r="DKJ188"/>
      <c r="DKK188"/>
      <c r="DKL188"/>
      <c r="DKM188"/>
      <c r="DKN188"/>
      <c r="DKO188"/>
      <c r="DKP188"/>
      <c r="DKQ188"/>
      <c r="DKR188"/>
      <c r="DKS188"/>
      <c r="DKT188"/>
      <c r="DKU188"/>
      <c r="DKV188"/>
      <c r="DKW188"/>
      <c r="DKX188"/>
      <c r="DKY188"/>
      <c r="DKZ188"/>
      <c r="DLA188"/>
      <c r="DLB188"/>
      <c r="DLC188"/>
      <c r="DLD188"/>
      <c r="DLE188"/>
      <c r="DLF188"/>
      <c r="DLG188"/>
      <c r="DLH188"/>
      <c r="DLI188"/>
      <c r="DLJ188"/>
      <c r="DLK188"/>
      <c r="DLL188"/>
      <c r="DLM188"/>
      <c r="DLN188"/>
      <c r="DLO188"/>
      <c r="DLP188"/>
      <c r="DLQ188"/>
      <c r="DLR188"/>
      <c r="DLS188"/>
      <c r="DLT188"/>
      <c r="DLU188"/>
      <c r="DLV188"/>
      <c r="DLW188"/>
      <c r="DLX188"/>
      <c r="DLY188"/>
      <c r="DLZ188"/>
      <c r="DMA188"/>
      <c r="DMB188"/>
      <c r="DMC188"/>
      <c r="DMD188"/>
      <c r="DME188"/>
      <c r="DMF188"/>
      <c r="DMG188"/>
      <c r="DMH188"/>
      <c r="DMI188"/>
      <c r="DMJ188"/>
      <c r="DMK188"/>
      <c r="DML188"/>
      <c r="DMM188"/>
      <c r="DMN188"/>
      <c r="DMO188"/>
      <c r="DMP188"/>
      <c r="DMQ188"/>
      <c r="DMR188"/>
      <c r="DMS188"/>
      <c r="DMT188"/>
      <c r="DMU188"/>
      <c r="DMV188"/>
      <c r="DMW188"/>
      <c r="DMX188"/>
      <c r="DMY188"/>
      <c r="DMZ188"/>
      <c r="DNA188"/>
      <c r="DNB188"/>
      <c r="DNC188"/>
      <c r="DND188"/>
      <c r="DNE188"/>
      <c r="DNF188"/>
      <c r="DNG188"/>
      <c r="DNH188"/>
      <c r="DNI188"/>
      <c r="DNJ188"/>
      <c r="DNK188"/>
      <c r="DNL188"/>
      <c r="DNM188"/>
      <c r="DNN188"/>
      <c r="DNO188"/>
      <c r="DNP188"/>
      <c r="DNQ188"/>
      <c r="DNR188"/>
      <c r="DNS188"/>
      <c r="DNT188"/>
      <c r="DNU188"/>
      <c r="DNV188"/>
      <c r="DNW188"/>
      <c r="DNX188"/>
      <c r="DNY188"/>
      <c r="DNZ188"/>
      <c r="DOA188"/>
      <c r="DOB188"/>
      <c r="DOC188"/>
      <c r="DOD188"/>
      <c r="DOE188"/>
      <c r="DOF188"/>
      <c r="DOG188"/>
      <c r="DOH188"/>
      <c r="DOI188"/>
      <c r="DOJ188"/>
      <c r="DOK188"/>
      <c r="DOL188"/>
      <c r="DOM188"/>
      <c r="DON188"/>
      <c r="DOO188"/>
      <c r="DOP188"/>
      <c r="DOQ188"/>
      <c r="DOR188"/>
      <c r="DOS188"/>
      <c r="DOT188"/>
      <c r="DOU188"/>
      <c r="DOV188"/>
      <c r="DOW188"/>
      <c r="DOX188"/>
      <c r="DOY188"/>
      <c r="DOZ188"/>
      <c r="DPA188"/>
      <c r="DPB188"/>
      <c r="DPC188"/>
      <c r="DPD188"/>
      <c r="DPE188"/>
      <c r="DPF188"/>
      <c r="DPG188"/>
      <c r="DPH188"/>
      <c r="DPI188"/>
      <c r="DPJ188"/>
      <c r="DPK188"/>
      <c r="DPL188"/>
      <c r="DPM188"/>
      <c r="DPN188"/>
      <c r="DPO188"/>
      <c r="DPP188"/>
      <c r="DPQ188"/>
      <c r="DPR188"/>
      <c r="DPS188"/>
      <c r="DPT188"/>
      <c r="DPU188"/>
      <c r="DPV188"/>
      <c r="DPW188"/>
      <c r="DPX188"/>
      <c r="DPY188"/>
      <c r="DPZ188"/>
      <c r="DQA188"/>
      <c r="DQB188"/>
      <c r="DQC188"/>
      <c r="DQD188"/>
      <c r="DQE188"/>
      <c r="DQF188"/>
      <c r="DQG188"/>
      <c r="DQH188"/>
      <c r="DQI188"/>
      <c r="DQJ188"/>
      <c r="DQK188"/>
      <c r="DQL188"/>
      <c r="DQM188"/>
      <c r="DQN188"/>
      <c r="DQO188"/>
      <c r="DQP188"/>
      <c r="DQQ188"/>
      <c r="DQR188"/>
      <c r="DQS188"/>
      <c r="DQT188"/>
      <c r="DQU188"/>
      <c r="DQV188"/>
      <c r="DQW188"/>
      <c r="DQX188"/>
      <c r="DQY188"/>
      <c r="DQZ188"/>
      <c r="DRA188"/>
      <c r="DRB188"/>
      <c r="DRC188"/>
      <c r="DRD188"/>
      <c r="DRE188"/>
      <c r="DRF188"/>
      <c r="DRG188"/>
      <c r="DRH188"/>
      <c r="DRI188"/>
      <c r="DRJ188"/>
      <c r="DRK188"/>
      <c r="DRL188"/>
      <c r="DRM188"/>
      <c r="DRN188"/>
      <c r="DRO188"/>
      <c r="DRP188"/>
      <c r="DRQ188"/>
      <c r="DRR188"/>
      <c r="DRS188"/>
      <c r="DRT188"/>
      <c r="DRU188"/>
      <c r="DRV188"/>
      <c r="DRW188"/>
      <c r="DRX188"/>
      <c r="DRY188"/>
      <c r="DRZ188"/>
      <c r="DSA188"/>
      <c r="DSB188"/>
      <c r="DSC188"/>
      <c r="DSD188"/>
      <c r="DSE188"/>
      <c r="DSF188"/>
      <c r="DSG188"/>
      <c r="DSH188"/>
      <c r="DSI188"/>
      <c r="DSJ188"/>
      <c r="DSK188"/>
      <c r="DSL188"/>
      <c r="DSM188"/>
      <c r="DSN188"/>
      <c r="DSO188"/>
      <c r="DSP188"/>
      <c r="DSQ188"/>
      <c r="DSR188"/>
      <c r="DSS188"/>
      <c r="DST188"/>
      <c r="DSU188"/>
      <c r="DSV188"/>
      <c r="DSW188"/>
      <c r="DSX188"/>
      <c r="DSY188"/>
      <c r="DSZ188"/>
      <c r="DTA188"/>
      <c r="DTB188"/>
      <c r="DTC188"/>
      <c r="DTD188"/>
      <c r="DTE188"/>
      <c r="DTF188"/>
      <c r="DTG188"/>
      <c r="DTH188"/>
      <c r="DTI188"/>
      <c r="DTJ188"/>
      <c r="DTK188"/>
      <c r="DTL188"/>
      <c r="DTM188"/>
      <c r="DTN188"/>
      <c r="DTO188"/>
      <c r="DTP188"/>
      <c r="DTQ188"/>
      <c r="DTR188"/>
      <c r="DTS188"/>
      <c r="DTT188"/>
      <c r="DTU188"/>
      <c r="DTV188"/>
      <c r="DTW188"/>
      <c r="DTX188"/>
      <c r="DTY188"/>
      <c r="DTZ188"/>
      <c r="DUA188"/>
      <c r="DUB188"/>
      <c r="DUC188"/>
      <c r="DUD188"/>
      <c r="DUE188"/>
      <c r="DUF188"/>
      <c r="DUG188"/>
      <c r="DUH188"/>
      <c r="DUI188"/>
      <c r="DUJ188"/>
      <c r="DUK188"/>
      <c r="DUL188"/>
      <c r="DUM188"/>
      <c r="DUN188"/>
      <c r="DUO188"/>
      <c r="DUP188"/>
      <c r="DUQ188"/>
      <c r="DUR188"/>
      <c r="DUS188"/>
      <c r="DUT188"/>
      <c r="DUU188"/>
      <c r="DUV188"/>
      <c r="DUW188"/>
      <c r="DUX188"/>
      <c r="DUY188"/>
      <c r="DUZ188"/>
      <c r="DVA188"/>
      <c r="DVB188"/>
      <c r="DVC188"/>
      <c r="DVD188"/>
      <c r="DVE188"/>
      <c r="DVF188"/>
      <c r="DVG188"/>
      <c r="DVH188"/>
      <c r="DVI188"/>
      <c r="DVJ188"/>
      <c r="DVK188"/>
      <c r="DVL188"/>
      <c r="DVM188"/>
      <c r="DVN188"/>
      <c r="DVO188"/>
      <c r="DVP188"/>
      <c r="DVQ188"/>
      <c r="DVR188"/>
      <c r="DVS188"/>
      <c r="DVT188"/>
      <c r="DVU188"/>
      <c r="DVV188"/>
      <c r="DVW188"/>
      <c r="DVX188"/>
      <c r="DVY188"/>
      <c r="DVZ188"/>
      <c r="DWA188"/>
      <c r="DWB188"/>
      <c r="DWC188"/>
      <c r="DWD188"/>
      <c r="DWE188"/>
      <c r="DWF188"/>
      <c r="DWG188"/>
      <c r="DWH188"/>
      <c r="DWI188"/>
      <c r="DWJ188"/>
      <c r="DWK188"/>
      <c r="DWL188"/>
      <c r="DWM188"/>
      <c r="DWN188"/>
      <c r="DWO188"/>
      <c r="DWP188"/>
      <c r="DWQ188"/>
      <c r="DWR188"/>
      <c r="DWS188"/>
      <c r="DWT188"/>
      <c r="DWU188"/>
      <c r="DWV188"/>
      <c r="DWW188"/>
      <c r="DWX188"/>
      <c r="DWY188"/>
      <c r="DWZ188"/>
      <c r="DXA188"/>
      <c r="DXB188"/>
      <c r="DXC188"/>
      <c r="DXD188"/>
      <c r="DXE188"/>
      <c r="DXF188"/>
      <c r="DXG188"/>
      <c r="DXH188"/>
      <c r="DXI188"/>
      <c r="DXJ188"/>
      <c r="DXK188"/>
      <c r="DXL188"/>
      <c r="DXM188"/>
      <c r="DXN188"/>
      <c r="DXO188"/>
      <c r="DXP188"/>
      <c r="DXQ188"/>
      <c r="DXR188"/>
      <c r="DXS188"/>
      <c r="DXT188"/>
      <c r="DXU188"/>
      <c r="DXV188"/>
      <c r="DXW188"/>
      <c r="DXX188"/>
      <c r="DXY188"/>
      <c r="DXZ188"/>
      <c r="DYA188"/>
      <c r="DYB188"/>
      <c r="DYC188"/>
      <c r="DYD188"/>
      <c r="DYE188"/>
      <c r="DYF188"/>
      <c r="DYG188"/>
      <c r="DYH188"/>
      <c r="DYI188"/>
      <c r="DYJ188"/>
      <c r="DYK188"/>
      <c r="DYL188"/>
      <c r="DYM188"/>
      <c r="DYN188"/>
      <c r="DYO188"/>
      <c r="DYP188"/>
      <c r="DYQ188"/>
      <c r="DYR188"/>
      <c r="DYS188"/>
      <c r="DYT188"/>
      <c r="DYU188"/>
      <c r="DYV188"/>
      <c r="DYW188"/>
      <c r="DYX188"/>
      <c r="DYY188"/>
      <c r="DYZ188"/>
      <c r="DZA188"/>
      <c r="DZB188"/>
      <c r="DZC188"/>
      <c r="DZD188"/>
      <c r="DZE188"/>
      <c r="DZF188"/>
      <c r="DZG188"/>
      <c r="DZH188"/>
      <c r="DZI188"/>
      <c r="DZJ188"/>
      <c r="DZK188"/>
      <c r="DZL188"/>
      <c r="DZM188"/>
      <c r="DZN188"/>
      <c r="DZO188"/>
      <c r="DZP188"/>
      <c r="DZQ188"/>
      <c r="DZR188"/>
      <c r="DZS188"/>
      <c r="DZT188"/>
      <c r="DZU188"/>
      <c r="DZV188"/>
      <c r="DZW188"/>
      <c r="DZX188"/>
      <c r="DZY188"/>
      <c r="DZZ188"/>
      <c r="EAA188"/>
      <c r="EAB188"/>
      <c r="EAC188"/>
      <c r="EAD188"/>
      <c r="EAE188"/>
      <c r="EAF188"/>
      <c r="EAG188"/>
      <c r="EAH188"/>
      <c r="EAI188"/>
      <c r="EAJ188"/>
      <c r="EAK188"/>
      <c r="EAL188"/>
      <c r="EAM188"/>
      <c r="EAN188"/>
      <c r="EAO188"/>
      <c r="EAP188"/>
      <c r="EAQ188"/>
      <c r="EAR188"/>
      <c r="EAS188"/>
      <c r="EAT188"/>
      <c r="EAU188"/>
      <c r="EAV188"/>
      <c r="EAW188"/>
      <c r="EAX188"/>
      <c r="EAY188"/>
      <c r="EAZ188"/>
      <c r="EBA188"/>
      <c r="EBB188"/>
      <c r="EBC188"/>
      <c r="EBD188"/>
      <c r="EBE188"/>
      <c r="EBF188"/>
      <c r="EBG188"/>
      <c r="EBH188"/>
      <c r="EBI188"/>
      <c r="EBJ188"/>
      <c r="EBK188"/>
      <c r="EBL188"/>
      <c r="EBM188"/>
      <c r="EBN188"/>
      <c r="EBO188"/>
      <c r="EBP188"/>
      <c r="EBQ188"/>
      <c r="EBR188"/>
      <c r="EBS188"/>
      <c r="EBT188"/>
      <c r="EBU188"/>
      <c r="EBV188"/>
      <c r="EBW188"/>
      <c r="EBX188"/>
      <c r="EBY188"/>
      <c r="EBZ188"/>
      <c r="ECA188"/>
      <c r="ECB188"/>
      <c r="ECC188"/>
      <c r="ECD188"/>
      <c r="ECE188"/>
      <c r="ECF188"/>
      <c r="ECG188"/>
      <c r="ECH188"/>
      <c r="ECI188"/>
      <c r="ECJ188"/>
      <c r="ECK188"/>
      <c r="ECL188"/>
      <c r="ECM188"/>
      <c r="ECN188"/>
      <c r="ECO188"/>
      <c r="ECP188"/>
      <c r="ECQ188"/>
      <c r="ECR188"/>
      <c r="ECS188"/>
      <c r="ECT188"/>
      <c r="ECU188"/>
      <c r="ECV188"/>
      <c r="ECW188"/>
      <c r="ECX188"/>
      <c r="ECY188"/>
      <c r="ECZ188"/>
      <c r="EDA188"/>
      <c r="EDB188"/>
      <c r="EDC188"/>
      <c r="EDD188"/>
      <c r="EDE188"/>
      <c r="EDF188"/>
      <c r="EDG188"/>
      <c r="EDH188"/>
      <c r="EDI188"/>
      <c r="EDJ188"/>
      <c r="EDK188"/>
      <c r="EDL188"/>
      <c r="EDM188"/>
      <c r="EDN188"/>
      <c r="EDO188"/>
      <c r="EDP188"/>
      <c r="EDQ188"/>
      <c r="EDR188"/>
      <c r="EDS188"/>
      <c r="EDT188"/>
      <c r="EDU188"/>
      <c r="EDV188"/>
      <c r="EDW188"/>
      <c r="EDX188"/>
      <c r="EDY188"/>
      <c r="EDZ188"/>
      <c r="EEA188"/>
      <c r="EEB188"/>
      <c r="EEC188"/>
      <c r="EED188"/>
      <c r="EEE188"/>
      <c r="EEF188"/>
      <c r="EEG188"/>
      <c r="EEH188"/>
      <c r="EEI188"/>
      <c r="EEJ188"/>
      <c r="EEK188"/>
      <c r="EEL188"/>
      <c r="EEM188"/>
      <c r="EEN188"/>
      <c r="EEO188"/>
      <c r="EEP188"/>
      <c r="EEQ188"/>
      <c r="EER188"/>
      <c r="EES188"/>
      <c r="EET188"/>
      <c r="EEU188"/>
      <c r="EEV188"/>
      <c r="EEW188"/>
      <c r="EEX188"/>
      <c r="EEY188"/>
      <c r="EEZ188"/>
      <c r="EFA188"/>
      <c r="EFB188"/>
      <c r="EFC188"/>
      <c r="EFD188"/>
      <c r="EFE188"/>
      <c r="EFF188"/>
      <c r="EFG188"/>
      <c r="EFH188"/>
      <c r="EFI188"/>
      <c r="EFJ188"/>
      <c r="EFK188"/>
      <c r="EFL188"/>
      <c r="EFM188"/>
      <c r="EFN188"/>
      <c r="EFO188"/>
      <c r="EFP188"/>
      <c r="EFQ188"/>
      <c r="EFR188"/>
      <c r="EFS188"/>
      <c r="EFT188"/>
      <c r="EFU188"/>
      <c r="EFV188"/>
      <c r="EFW188"/>
      <c r="EFX188"/>
      <c r="EFY188"/>
      <c r="EFZ188"/>
      <c r="EGA188"/>
      <c r="EGB188"/>
      <c r="EGC188"/>
      <c r="EGD188"/>
      <c r="EGE188"/>
      <c r="EGF188"/>
      <c r="EGG188"/>
      <c r="EGH188"/>
      <c r="EGI188"/>
      <c r="EGJ188"/>
      <c r="EGK188"/>
      <c r="EGL188"/>
      <c r="EGM188"/>
      <c r="EGN188"/>
      <c r="EGO188"/>
      <c r="EGP188"/>
      <c r="EGQ188"/>
      <c r="EGR188"/>
      <c r="EGS188"/>
      <c r="EGT188"/>
      <c r="EGU188"/>
      <c r="EGV188"/>
      <c r="EGW188"/>
      <c r="EGX188"/>
      <c r="EGY188"/>
      <c r="EGZ188"/>
      <c r="EHA188"/>
      <c r="EHB188"/>
      <c r="EHC188"/>
      <c r="EHD188"/>
      <c r="EHE188"/>
      <c r="EHF188"/>
      <c r="EHG188"/>
      <c r="EHH188"/>
      <c r="EHI188"/>
      <c r="EHJ188"/>
      <c r="EHK188"/>
      <c r="EHL188"/>
      <c r="EHM188"/>
      <c r="EHN188"/>
      <c r="EHO188"/>
      <c r="EHP188"/>
      <c r="EHQ188"/>
      <c r="EHR188"/>
      <c r="EHS188"/>
      <c r="EHT188"/>
      <c r="EHU188"/>
      <c r="EHV188"/>
      <c r="EHW188"/>
      <c r="EHX188"/>
      <c r="EHY188"/>
      <c r="EHZ188"/>
      <c r="EIA188"/>
      <c r="EIB188"/>
      <c r="EIC188"/>
      <c r="EID188"/>
      <c r="EIE188"/>
      <c r="EIF188"/>
      <c r="EIG188"/>
      <c r="EIH188"/>
      <c r="EII188"/>
      <c r="EIJ188"/>
      <c r="EIK188"/>
      <c r="EIL188"/>
      <c r="EIM188"/>
      <c r="EIN188"/>
      <c r="EIO188"/>
      <c r="EIP188"/>
      <c r="EIQ188"/>
      <c r="EIR188"/>
      <c r="EIS188"/>
      <c r="EIT188"/>
      <c r="EIU188"/>
      <c r="EIV188"/>
      <c r="EIW188"/>
      <c r="EIX188"/>
      <c r="EIY188"/>
      <c r="EIZ188"/>
      <c r="EJA188"/>
      <c r="EJB188"/>
      <c r="EJC188"/>
      <c r="EJD188"/>
      <c r="EJE188"/>
      <c r="EJF188"/>
      <c r="EJG188"/>
      <c r="EJH188"/>
      <c r="EJI188"/>
      <c r="EJJ188"/>
      <c r="EJK188"/>
      <c r="EJL188"/>
      <c r="EJM188"/>
      <c r="EJN188"/>
      <c r="EJO188"/>
      <c r="EJP188"/>
      <c r="EJQ188"/>
      <c r="EJR188"/>
      <c r="EJS188"/>
      <c r="EJT188"/>
      <c r="EJU188"/>
      <c r="EJV188"/>
      <c r="EJW188"/>
      <c r="EJX188"/>
      <c r="EJY188"/>
      <c r="EJZ188"/>
      <c r="EKA188"/>
      <c r="EKB188"/>
      <c r="EKC188"/>
      <c r="EKD188"/>
      <c r="EKE188"/>
      <c r="EKF188"/>
      <c r="EKG188"/>
      <c r="EKH188"/>
      <c r="EKI188"/>
      <c r="EKJ188"/>
      <c r="EKK188"/>
      <c r="EKL188"/>
      <c r="EKM188"/>
      <c r="EKN188"/>
      <c r="EKO188"/>
      <c r="EKP188"/>
      <c r="EKQ188"/>
      <c r="EKR188"/>
      <c r="EKS188"/>
      <c r="EKT188"/>
      <c r="EKU188"/>
      <c r="EKV188"/>
      <c r="EKW188"/>
      <c r="EKX188"/>
      <c r="EKY188"/>
      <c r="EKZ188"/>
      <c r="ELA188"/>
      <c r="ELB188"/>
      <c r="ELC188"/>
      <c r="ELD188"/>
      <c r="ELE188"/>
      <c r="ELF188"/>
      <c r="ELG188"/>
      <c r="ELH188"/>
      <c r="ELI188"/>
      <c r="ELJ188"/>
      <c r="ELK188"/>
      <c r="ELL188"/>
      <c r="ELM188"/>
      <c r="ELN188"/>
      <c r="ELO188"/>
      <c r="ELP188"/>
      <c r="ELQ188"/>
      <c r="ELR188"/>
      <c r="ELS188"/>
      <c r="ELT188"/>
      <c r="ELU188"/>
      <c r="ELV188"/>
      <c r="ELW188"/>
      <c r="ELX188"/>
      <c r="ELY188"/>
      <c r="ELZ188"/>
      <c r="EMA188"/>
      <c r="EMB188"/>
      <c r="EMC188"/>
      <c r="EMD188"/>
      <c r="EME188"/>
      <c r="EMF188"/>
      <c r="EMG188"/>
      <c r="EMH188"/>
      <c r="EMI188"/>
      <c r="EMJ188"/>
      <c r="EMK188"/>
      <c r="EML188"/>
      <c r="EMM188"/>
      <c r="EMN188"/>
      <c r="EMO188"/>
      <c r="EMP188"/>
      <c r="EMQ188"/>
      <c r="EMR188"/>
      <c r="EMS188"/>
      <c r="EMT188"/>
      <c r="EMU188"/>
      <c r="EMV188"/>
      <c r="EMW188"/>
      <c r="EMX188"/>
      <c r="EMY188"/>
      <c r="EMZ188"/>
      <c r="ENA188"/>
      <c r="ENB188"/>
      <c r="ENC188"/>
      <c r="END188"/>
      <c r="ENE188"/>
      <c r="ENF188"/>
      <c r="ENG188"/>
      <c r="ENH188"/>
      <c r="ENI188"/>
      <c r="ENJ188"/>
      <c r="ENK188"/>
      <c r="ENL188"/>
      <c r="ENM188"/>
      <c r="ENN188"/>
      <c r="ENO188"/>
      <c r="ENP188"/>
      <c r="ENQ188"/>
      <c r="ENR188"/>
      <c r="ENS188"/>
      <c r="ENT188"/>
      <c r="ENU188"/>
      <c r="ENV188"/>
      <c r="ENW188"/>
      <c r="ENX188"/>
      <c r="ENY188"/>
      <c r="ENZ188"/>
      <c r="EOA188"/>
      <c r="EOB188"/>
      <c r="EOC188"/>
      <c r="EOD188"/>
      <c r="EOE188"/>
      <c r="EOF188"/>
      <c r="EOG188"/>
      <c r="EOH188"/>
      <c r="EOI188"/>
      <c r="EOJ188"/>
      <c r="EOK188"/>
      <c r="EOL188"/>
      <c r="EOM188"/>
      <c r="EON188"/>
      <c r="EOO188"/>
      <c r="EOP188"/>
      <c r="EOQ188"/>
      <c r="EOR188"/>
      <c r="EOS188"/>
      <c r="EOT188"/>
      <c r="EOU188"/>
      <c r="EOV188"/>
      <c r="EOW188"/>
      <c r="EOX188"/>
      <c r="EOY188"/>
      <c r="EOZ188"/>
      <c r="EPA188"/>
      <c r="EPB188"/>
      <c r="EPC188"/>
      <c r="EPD188"/>
      <c r="EPE188"/>
      <c r="EPF188"/>
      <c r="EPG188"/>
      <c r="EPH188"/>
      <c r="EPI188"/>
      <c r="EPJ188"/>
      <c r="EPK188"/>
      <c r="EPL188"/>
      <c r="EPM188"/>
      <c r="EPN188"/>
      <c r="EPO188"/>
      <c r="EPP188"/>
      <c r="EPQ188"/>
      <c r="EPR188"/>
      <c r="EPS188"/>
      <c r="EPT188"/>
      <c r="EPU188"/>
      <c r="EPV188"/>
      <c r="EPW188"/>
      <c r="EPX188"/>
      <c r="EPY188"/>
      <c r="EPZ188"/>
      <c r="EQA188"/>
      <c r="EQB188"/>
      <c r="EQC188"/>
      <c r="EQD188"/>
      <c r="EQE188"/>
      <c r="EQF188"/>
      <c r="EQG188"/>
      <c r="EQH188"/>
      <c r="EQI188"/>
      <c r="EQJ188"/>
      <c r="EQK188"/>
      <c r="EQL188"/>
      <c r="EQM188"/>
      <c r="EQN188"/>
      <c r="EQO188"/>
      <c r="EQP188"/>
      <c r="EQQ188"/>
      <c r="EQR188"/>
      <c r="EQS188"/>
      <c r="EQT188"/>
      <c r="EQU188"/>
      <c r="EQV188"/>
      <c r="EQW188"/>
      <c r="EQX188"/>
      <c r="EQY188"/>
      <c r="EQZ188"/>
      <c r="ERA188"/>
      <c r="ERB188"/>
      <c r="ERC188"/>
      <c r="ERD188"/>
      <c r="ERE188"/>
      <c r="ERF188"/>
      <c r="ERG188"/>
      <c r="ERH188"/>
      <c r="ERI188"/>
      <c r="ERJ188"/>
      <c r="ERK188"/>
      <c r="ERL188"/>
      <c r="ERM188"/>
      <c r="ERN188"/>
      <c r="ERO188"/>
      <c r="ERP188"/>
      <c r="ERQ188"/>
      <c r="ERR188"/>
      <c r="ERS188"/>
      <c r="ERT188"/>
      <c r="ERU188"/>
      <c r="ERV188"/>
      <c r="ERW188"/>
      <c r="ERX188"/>
      <c r="ERY188"/>
      <c r="ERZ188"/>
      <c r="ESA188"/>
      <c r="ESB188"/>
      <c r="ESC188"/>
      <c r="ESD188"/>
      <c r="ESE188"/>
      <c r="ESF188"/>
      <c r="ESG188"/>
      <c r="ESH188"/>
      <c r="ESI188"/>
      <c r="ESJ188"/>
      <c r="ESK188"/>
      <c r="ESL188"/>
      <c r="ESM188"/>
      <c r="ESN188"/>
      <c r="ESO188"/>
      <c r="ESP188"/>
      <c r="ESQ188"/>
      <c r="ESR188"/>
      <c r="ESS188"/>
      <c r="EST188"/>
      <c r="ESU188"/>
      <c r="ESV188"/>
      <c r="ESW188"/>
      <c r="ESX188"/>
      <c r="ESY188"/>
      <c r="ESZ188"/>
      <c r="ETA188"/>
      <c r="ETB188"/>
      <c r="ETC188"/>
      <c r="ETD188"/>
      <c r="ETE188"/>
      <c r="ETF188"/>
      <c r="ETG188"/>
      <c r="ETH188"/>
      <c r="ETI188"/>
      <c r="ETJ188"/>
      <c r="ETK188"/>
      <c r="ETL188"/>
      <c r="ETM188"/>
      <c r="ETN188"/>
      <c r="ETO188"/>
      <c r="ETP188"/>
      <c r="ETQ188"/>
      <c r="ETR188"/>
      <c r="ETS188"/>
      <c r="ETT188"/>
      <c r="ETU188"/>
      <c r="ETV188"/>
      <c r="ETW188"/>
      <c r="ETX188"/>
      <c r="ETY188"/>
      <c r="ETZ188"/>
      <c r="EUA188"/>
      <c r="EUB188"/>
      <c r="EUC188"/>
      <c r="EUD188"/>
      <c r="EUE188"/>
      <c r="EUF188"/>
      <c r="EUG188"/>
      <c r="EUH188"/>
      <c r="EUI188"/>
      <c r="EUJ188"/>
      <c r="EUK188"/>
      <c r="EUL188"/>
      <c r="EUM188"/>
      <c r="EUN188"/>
      <c r="EUO188"/>
      <c r="EUP188"/>
      <c r="EUQ188"/>
      <c r="EUR188"/>
      <c r="EUS188"/>
      <c r="EUT188"/>
      <c r="EUU188"/>
      <c r="EUV188"/>
      <c r="EUW188"/>
      <c r="EUX188"/>
      <c r="EUY188"/>
      <c r="EUZ188"/>
      <c r="EVA188"/>
      <c r="EVB188"/>
      <c r="EVC188"/>
      <c r="EVD188"/>
      <c r="EVE188"/>
      <c r="EVF188"/>
      <c r="EVG188"/>
      <c r="EVH188"/>
      <c r="EVI188"/>
      <c r="EVJ188"/>
      <c r="EVK188"/>
      <c r="EVL188"/>
      <c r="EVM188"/>
      <c r="EVN188"/>
      <c r="EVO188"/>
      <c r="EVP188"/>
      <c r="EVQ188"/>
      <c r="EVR188"/>
      <c r="EVS188"/>
      <c r="EVT188"/>
      <c r="EVU188"/>
      <c r="EVV188"/>
      <c r="EVW188"/>
      <c r="EVX188"/>
      <c r="EVY188"/>
      <c r="EVZ188"/>
      <c r="EWA188"/>
      <c r="EWB188"/>
      <c r="EWC188"/>
      <c r="EWD188"/>
      <c r="EWE188"/>
      <c r="EWF188"/>
      <c r="EWG188"/>
      <c r="EWH188"/>
      <c r="EWI188"/>
      <c r="EWJ188"/>
      <c r="EWK188"/>
      <c r="EWL188"/>
      <c r="EWM188"/>
      <c r="EWN188"/>
      <c r="EWO188"/>
      <c r="EWP188"/>
      <c r="EWQ188"/>
      <c r="EWR188"/>
      <c r="EWS188"/>
      <c r="EWT188"/>
      <c r="EWU188"/>
      <c r="EWV188"/>
      <c r="EWW188"/>
      <c r="EWX188"/>
      <c r="EWY188"/>
      <c r="EWZ188"/>
      <c r="EXA188"/>
      <c r="EXB188"/>
      <c r="EXC188"/>
      <c r="EXD188"/>
      <c r="EXE188"/>
      <c r="EXF188"/>
      <c r="EXG188"/>
      <c r="EXH188"/>
      <c r="EXI188"/>
      <c r="EXJ188"/>
      <c r="EXK188"/>
      <c r="EXL188"/>
      <c r="EXM188"/>
      <c r="EXN188"/>
      <c r="EXO188"/>
      <c r="EXP188"/>
      <c r="EXQ188"/>
      <c r="EXR188"/>
      <c r="EXS188"/>
      <c r="EXT188"/>
      <c r="EXU188"/>
      <c r="EXV188"/>
      <c r="EXW188"/>
      <c r="EXX188"/>
      <c r="EXY188"/>
      <c r="EXZ188"/>
      <c r="EYA188"/>
      <c r="EYB188"/>
      <c r="EYC188"/>
      <c r="EYD188"/>
      <c r="EYE188"/>
      <c r="EYF188"/>
      <c r="EYG188"/>
      <c r="EYH188"/>
      <c r="EYI188"/>
      <c r="EYJ188"/>
      <c r="EYK188"/>
      <c r="EYL188"/>
      <c r="EYM188"/>
      <c r="EYN188"/>
      <c r="EYO188"/>
      <c r="EYP188"/>
      <c r="EYQ188"/>
      <c r="EYR188"/>
      <c r="EYS188"/>
      <c r="EYT188"/>
      <c r="EYU188"/>
      <c r="EYV188"/>
      <c r="EYW188"/>
      <c r="EYX188"/>
      <c r="EYY188"/>
      <c r="EYZ188"/>
      <c r="EZA188"/>
      <c r="EZB188"/>
      <c r="EZC188"/>
      <c r="EZD188"/>
      <c r="EZE188"/>
      <c r="EZF188"/>
      <c r="EZG188"/>
      <c r="EZH188"/>
      <c r="EZI188"/>
      <c r="EZJ188"/>
      <c r="EZK188"/>
      <c r="EZL188"/>
      <c r="EZM188"/>
      <c r="EZN188"/>
      <c r="EZO188"/>
      <c r="EZP188"/>
      <c r="EZQ188"/>
      <c r="EZR188"/>
      <c r="EZS188"/>
      <c r="EZT188"/>
      <c r="EZU188"/>
      <c r="EZV188"/>
      <c r="EZW188"/>
      <c r="EZX188"/>
      <c r="EZY188"/>
      <c r="EZZ188"/>
      <c r="FAA188"/>
      <c r="FAB188"/>
      <c r="FAC188"/>
      <c r="FAD188"/>
      <c r="FAE188"/>
      <c r="FAF188"/>
      <c r="FAG188"/>
      <c r="FAH188"/>
      <c r="FAI188"/>
      <c r="FAJ188"/>
      <c r="FAK188"/>
      <c r="FAL188"/>
      <c r="FAM188"/>
      <c r="FAN188"/>
      <c r="FAO188"/>
      <c r="FAP188"/>
      <c r="FAQ188"/>
      <c r="FAR188"/>
      <c r="FAS188"/>
      <c r="FAT188"/>
      <c r="FAU188"/>
      <c r="FAV188"/>
      <c r="FAW188"/>
      <c r="FAX188"/>
      <c r="FAY188"/>
      <c r="FAZ188"/>
      <c r="FBA188"/>
      <c r="FBB188"/>
      <c r="FBC188"/>
      <c r="FBD188"/>
      <c r="FBE188"/>
      <c r="FBF188"/>
      <c r="FBG188"/>
      <c r="FBH188"/>
      <c r="FBI188"/>
      <c r="FBJ188"/>
      <c r="FBK188"/>
      <c r="FBL188"/>
      <c r="FBM188"/>
      <c r="FBN188"/>
      <c r="FBO188"/>
      <c r="FBP188"/>
      <c r="FBQ188"/>
      <c r="FBR188"/>
      <c r="FBS188"/>
      <c r="FBT188"/>
      <c r="FBU188"/>
      <c r="FBV188"/>
      <c r="FBW188"/>
      <c r="FBX188"/>
      <c r="FBY188"/>
      <c r="FBZ188"/>
      <c r="FCA188"/>
      <c r="FCB188"/>
      <c r="FCC188"/>
      <c r="FCD188"/>
      <c r="FCE188"/>
      <c r="FCF188"/>
      <c r="FCG188"/>
      <c r="FCH188"/>
      <c r="FCI188"/>
      <c r="FCJ188"/>
      <c r="FCK188"/>
      <c r="FCL188"/>
      <c r="FCM188"/>
      <c r="FCN188"/>
      <c r="FCO188"/>
      <c r="FCP188"/>
      <c r="FCQ188"/>
      <c r="FCR188"/>
      <c r="FCS188"/>
      <c r="FCT188"/>
      <c r="FCU188"/>
      <c r="FCV188"/>
      <c r="FCW188"/>
      <c r="FCX188"/>
      <c r="FCY188"/>
      <c r="FCZ188"/>
      <c r="FDA188"/>
      <c r="FDB188"/>
      <c r="FDC188"/>
      <c r="FDD188"/>
      <c r="FDE188"/>
      <c r="FDF188"/>
      <c r="FDG188"/>
      <c r="FDH188"/>
      <c r="FDI188"/>
      <c r="FDJ188"/>
      <c r="FDK188"/>
      <c r="FDL188"/>
      <c r="FDM188"/>
      <c r="FDN188"/>
      <c r="FDO188"/>
      <c r="FDP188"/>
      <c r="FDQ188"/>
      <c r="FDR188"/>
      <c r="FDS188"/>
      <c r="FDT188"/>
      <c r="FDU188"/>
      <c r="FDV188"/>
      <c r="FDW188"/>
      <c r="FDX188"/>
      <c r="FDY188"/>
      <c r="FDZ188"/>
      <c r="FEA188"/>
      <c r="FEB188"/>
      <c r="FEC188"/>
      <c r="FED188"/>
      <c r="FEE188"/>
      <c r="FEF188"/>
      <c r="FEG188"/>
      <c r="FEH188"/>
      <c r="FEI188"/>
      <c r="FEJ188"/>
      <c r="FEK188"/>
      <c r="FEL188"/>
      <c r="FEM188"/>
      <c r="FEN188"/>
      <c r="FEO188"/>
      <c r="FEP188"/>
      <c r="FEQ188"/>
      <c r="FER188"/>
      <c r="FES188"/>
      <c r="FET188"/>
      <c r="FEU188"/>
      <c r="FEV188"/>
      <c r="FEW188"/>
      <c r="FEX188"/>
      <c r="FEY188"/>
      <c r="FEZ188"/>
      <c r="FFA188"/>
      <c r="FFB188"/>
      <c r="FFC188"/>
      <c r="FFD188"/>
      <c r="FFE188"/>
      <c r="FFF188"/>
      <c r="FFG188"/>
      <c r="FFH188"/>
      <c r="FFI188"/>
      <c r="FFJ188"/>
      <c r="FFK188"/>
      <c r="FFL188"/>
      <c r="FFM188"/>
      <c r="FFN188"/>
      <c r="FFO188"/>
      <c r="FFP188"/>
      <c r="FFQ188"/>
      <c r="FFR188"/>
      <c r="FFS188"/>
      <c r="FFT188"/>
      <c r="FFU188"/>
      <c r="FFV188"/>
      <c r="FFW188"/>
      <c r="FFX188"/>
      <c r="FFY188"/>
      <c r="FFZ188"/>
      <c r="FGA188"/>
      <c r="FGB188"/>
      <c r="FGC188"/>
      <c r="FGD188"/>
      <c r="FGE188"/>
      <c r="FGF188"/>
      <c r="FGG188"/>
      <c r="FGH188"/>
      <c r="FGI188"/>
      <c r="FGJ188"/>
      <c r="FGK188"/>
      <c r="FGL188"/>
      <c r="FGM188"/>
      <c r="FGN188"/>
      <c r="FGO188"/>
      <c r="FGP188"/>
      <c r="FGQ188"/>
      <c r="FGR188"/>
      <c r="FGS188"/>
      <c r="FGT188"/>
      <c r="FGU188"/>
      <c r="FGV188"/>
      <c r="FGW188"/>
      <c r="FGX188"/>
      <c r="FGY188"/>
      <c r="FGZ188"/>
      <c r="FHA188"/>
      <c r="FHB188"/>
      <c r="FHC188"/>
      <c r="FHD188"/>
      <c r="FHE188"/>
      <c r="FHF188"/>
      <c r="FHG188"/>
      <c r="FHH188"/>
      <c r="FHI188"/>
      <c r="FHJ188"/>
      <c r="FHK188"/>
      <c r="FHL188"/>
      <c r="FHM188"/>
      <c r="FHN188"/>
      <c r="FHO188"/>
      <c r="FHP188"/>
      <c r="FHQ188"/>
      <c r="FHR188"/>
      <c r="FHS188"/>
      <c r="FHT188"/>
      <c r="FHU188"/>
      <c r="FHV188"/>
      <c r="FHW188"/>
      <c r="FHX188"/>
      <c r="FHY188"/>
      <c r="FHZ188"/>
      <c r="FIA188"/>
      <c r="FIB188"/>
      <c r="FIC188"/>
      <c r="FID188"/>
      <c r="FIE188"/>
      <c r="FIF188"/>
      <c r="FIG188"/>
      <c r="FIH188"/>
      <c r="FII188"/>
      <c r="FIJ188"/>
      <c r="FIK188"/>
      <c r="FIL188"/>
      <c r="FIM188"/>
      <c r="FIN188"/>
      <c r="FIO188"/>
      <c r="FIP188"/>
      <c r="FIQ188"/>
      <c r="FIR188"/>
      <c r="FIS188"/>
      <c r="FIT188"/>
      <c r="FIU188"/>
      <c r="FIV188"/>
      <c r="FIW188"/>
      <c r="FIX188"/>
      <c r="FIY188"/>
      <c r="FIZ188"/>
      <c r="FJA188"/>
      <c r="FJB188"/>
      <c r="FJC188"/>
      <c r="FJD188"/>
      <c r="FJE188"/>
      <c r="FJF188"/>
      <c r="FJG188"/>
      <c r="FJH188"/>
      <c r="FJI188"/>
      <c r="FJJ188"/>
      <c r="FJK188"/>
      <c r="FJL188"/>
      <c r="FJM188"/>
      <c r="FJN188"/>
      <c r="FJO188"/>
      <c r="FJP188"/>
      <c r="FJQ188"/>
      <c r="FJR188"/>
      <c r="FJS188"/>
      <c r="FJT188"/>
      <c r="FJU188"/>
      <c r="FJV188"/>
      <c r="FJW188"/>
      <c r="FJX188"/>
      <c r="FJY188"/>
      <c r="FJZ188"/>
      <c r="FKA188"/>
      <c r="FKB188"/>
      <c r="FKC188"/>
      <c r="FKD188"/>
      <c r="FKE188"/>
      <c r="FKF188"/>
      <c r="FKG188"/>
      <c r="FKH188"/>
      <c r="FKI188"/>
      <c r="FKJ188"/>
      <c r="FKK188"/>
      <c r="FKL188"/>
      <c r="FKM188"/>
      <c r="FKN188"/>
      <c r="FKO188"/>
      <c r="FKP188"/>
      <c r="FKQ188"/>
      <c r="FKR188"/>
      <c r="FKS188"/>
      <c r="FKT188"/>
      <c r="FKU188"/>
      <c r="FKV188"/>
      <c r="FKW188"/>
      <c r="FKX188"/>
      <c r="FKY188"/>
      <c r="FKZ188"/>
      <c r="FLA188"/>
      <c r="FLB188"/>
      <c r="FLC188"/>
      <c r="FLD188"/>
      <c r="FLE188"/>
      <c r="FLF188"/>
      <c r="FLG188"/>
      <c r="FLH188"/>
      <c r="FLI188"/>
      <c r="FLJ188"/>
      <c r="FLK188"/>
      <c r="FLL188"/>
      <c r="FLM188"/>
      <c r="FLN188"/>
      <c r="FLO188"/>
      <c r="FLP188"/>
      <c r="FLQ188"/>
      <c r="FLR188"/>
      <c r="FLS188"/>
      <c r="FLT188"/>
      <c r="FLU188"/>
      <c r="FLV188"/>
      <c r="FLW188"/>
      <c r="FLX188"/>
      <c r="FLY188"/>
      <c r="FLZ188"/>
      <c r="FMA188"/>
      <c r="FMB188"/>
      <c r="FMC188"/>
      <c r="FMD188"/>
      <c r="FME188"/>
      <c r="FMF188"/>
      <c r="FMG188"/>
      <c r="FMH188"/>
      <c r="FMI188"/>
      <c r="FMJ188"/>
      <c r="FMK188"/>
      <c r="FML188"/>
      <c r="FMM188"/>
      <c r="FMN188"/>
      <c r="FMO188"/>
      <c r="FMP188"/>
      <c r="FMQ188"/>
      <c r="FMR188"/>
      <c r="FMS188"/>
      <c r="FMT188"/>
      <c r="FMU188"/>
      <c r="FMV188"/>
      <c r="FMW188"/>
      <c r="FMX188"/>
      <c r="FMY188"/>
      <c r="FMZ188"/>
      <c r="FNA188"/>
      <c r="FNB188"/>
      <c r="FNC188"/>
      <c r="FND188"/>
      <c r="FNE188"/>
      <c r="FNF188"/>
      <c r="FNG188"/>
      <c r="FNH188"/>
      <c r="FNI188"/>
      <c r="FNJ188"/>
      <c r="FNK188"/>
      <c r="FNL188"/>
      <c r="FNM188"/>
      <c r="FNN188"/>
      <c r="FNO188"/>
      <c r="FNP188"/>
      <c r="FNQ188"/>
      <c r="FNR188"/>
      <c r="FNS188"/>
      <c r="FNT188"/>
      <c r="FNU188"/>
      <c r="FNV188"/>
      <c r="FNW188"/>
      <c r="FNX188"/>
      <c r="FNY188"/>
      <c r="FNZ188"/>
      <c r="FOA188"/>
      <c r="FOB188"/>
      <c r="FOC188"/>
      <c r="FOD188"/>
      <c r="FOE188"/>
      <c r="FOF188"/>
      <c r="FOG188"/>
      <c r="FOH188"/>
      <c r="FOI188"/>
      <c r="FOJ188"/>
      <c r="FOK188"/>
      <c r="FOL188"/>
      <c r="FOM188"/>
      <c r="FON188"/>
      <c r="FOO188"/>
      <c r="FOP188"/>
      <c r="FOQ188"/>
      <c r="FOR188"/>
      <c r="FOS188"/>
      <c r="FOT188"/>
      <c r="FOU188"/>
      <c r="FOV188"/>
      <c r="FOW188"/>
      <c r="FOX188"/>
      <c r="FOY188"/>
      <c r="FOZ188"/>
      <c r="FPA188"/>
      <c r="FPB188"/>
      <c r="FPC188"/>
      <c r="FPD188"/>
      <c r="FPE188"/>
      <c r="FPF188"/>
      <c r="FPG188"/>
      <c r="FPH188"/>
      <c r="FPI188"/>
      <c r="FPJ188"/>
      <c r="FPK188"/>
      <c r="FPL188"/>
      <c r="FPM188"/>
      <c r="FPN188"/>
      <c r="FPO188"/>
      <c r="FPP188"/>
      <c r="FPQ188"/>
      <c r="FPR188"/>
      <c r="FPS188"/>
      <c r="FPT188"/>
      <c r="FPU188"/>
      <c r="FPV188"/>
      <c r="FPW188"/>
      <c r="FPX188"/>
      <c r="FPY188"/>
      <c r="FPZ188"/>
      <c r="FQA188"/>
      <c r="FQB188"/>
      <c r="FQC188"/>
      <c r="FQD188"/>
      <c r="FQE188"/>
      <c r="FQF188"/>
      <c r="FQG188"/>
      <c r="FQH188"/>
      <c r="FQI188"/>
      <c r="FQJ188"/>
      <c r="FQK188"/>
      <c r="FQL188"/>
      <c r="FQM188"/>
      <c r="FQN188"/>
      <c r="FQO188"/>
      <c r="FQP188"/>
      <c r="FQQ188"/>
      <c r="FQR188"/>
      <c r="FQS188"/>
      <c r="FQT188"/>
      <c r="FQU188"/>
      <c r="FQV188"/>
      <c r="FQW188"/>
      <c r="FQX188"/>
      <c r="FQY188"/>
      <c r="FQZ188"/>
      <c r="FRA188"/>
      <c r="FRB188"/>
      <c r="FRC188"/>
      <c r="FRD188"/>
      <c r="FRE188"/>
      <c r="FRF188"/>
      <c r="FRG188"/>
      <c r="FRH188"/>
      <c r="FRI188"/>
      <c r="FRJ188"/>
      <c r="FRK188"/>
      <c r="FRL188"/>
      <c r="FRM188"/>
      <c r="FRN188"/>
      <c r="FRO188"/>
      <c r="FRP188"/>
      <c r="FRQ188"/>
      <c r="FRR188"/>
      <c r="FRS188"/>
      <c r="FRT188"/>
      <c r="FRU188"/>
      <c r="FRV188"/>
      <c r="FRW188"/>
      <c r="FRX188"/>
      <c r="FRY188"/>
      <c r="FRZ188"/>
      <c r="FSA188"/>
      <c r="FSB188"/>
      <c r="FSC188"/>
      <c r="FSD188"/>
      <c r="FSE188"/>
      <c r="FSF188"/>
      <c r="FSG188"/>
      <c r="FSH188"/>
      <c r="FSI188"/>
      <c r="FSJ188"/>
      <c r="FSK188"/>
      <c r="FSL188"/>
      <c r="FSM188"/>
      <c r="FSN188"/>
      <c r="FSO188"/>
      <c r="FSP188"/>
      <c r="FSQ188"/>
      <c r="FSR188"/>
      <c r="FSS188"/>
      <c r="FST188"/>
      <c r="FSU188"/>
      <c r="FSV188"/>
      <c r="FSW188"/>
      <c r="FSX188"/>
      <c r="FSY188"/>
      <c r="FSZ188"/>
      <c r="FTA188"/>
      <c r="FTB188"/>
      <c r="FTC188"/>
      <c r="FTD188"/>
      <c r="FTE188"/>
      <c r="FTF188"/>
      <c r="FTG188"/>
      <c r="FTH188"/>
      <c r="FTI188"/>
      <c r="FTJ188"/>
      <c r="FTK188"/>
      <c r="FTL188"/>
      <c r="FTM188"/>
      <c r="FTN188"/>
      <c r="FTO188"/>
      <c r="FTP188"/>
      <c r="FTQ188"/>
      <c r="FTR188"/>
      <c r="FTS188"/>
      <c r="FTT188"/>
      <c r="FTU188"/>
      <c r="FTV188"/>
      <c r="FTW188"/>
      <c r="FTX188"/>
      <c r="FTY188"/>
      <c r="FTZ188"/>
      <c r="FUA188"/>
      <c r="FUB188"/>
      <c r="FUC188"/>
      <c r="FUD188"/>
      <c r="FUE188"/>
      <c r="FUF188"/>
      <c r="FUG188"/>
      <c r="FUH188"/>
      <c r="FUI188"/>
      <c r="FUJ188"/>
      <c r="FUK188"/>
      <c r="FUL188"/>
      <c r="FUM188"/>
      <c r="FUN188"/>
      <c r="FUO188"/>
      <c r="FUP188"/>
      <c r="FUQ188"/>
      <c r="FUR188"/>
      <c r="FUS188"/>
      <c r="FUT188"/>
      <c r="FUU188"/>
      <c r="FUV188"/>
      <c r="FUW188"/>
      <c r="FUX188"/>
      <c r="FUY188"/>
      <c r="FUZ188"/>
      <c r="FVA188"/>
      <c r="FVB188"/>
      <c r="FVC188"/>
      <c r="FVD188"/>
      <c r="FVE188"/>
      <c r="FVF188"/>
      <c r="FVG188"/>
      <c r="FVH188"/>
      <c r="FVI188"/>
      <c r="FVJ188"/>
      <c r="FVK188"/>
      <c r="FVL188"/>
      <c r="FVM188"/>
      <c r="FVN188"/>
      <c r="FVO188"/>
      <c r="FVP188"/>
      <c r="FVQ188"/>
      <c r="FVR188"/>
      <c r="FVS188"/>
      <c r="FVT188"/>
      <c r="FVU188"/>
      <c r="FVV188"/>
      <c r="FVW188"/>
      <c r="FVX188"/>
      <c r="FVY188"/>
      <c r="FVZ188"/>
      <c r="FWA188"/>
      <c r="FWB188"/>
      <c r="FWC188"/>
      <c r="FWD188"/>
      <c r="FWE188"/>
      <c r="FWF188"/>
      <c r="FWG188"/>
      <c r="FWH188"/>
      <c r="FWI188"/>
      <c r="FWJ188"/>
      <c r="FWK188"/>
      <c r="FWL188"/>
      <c r="FWM188"/>
      <c r="FWN188"/>
      <c r="FWO188"/>
      <c r="FWP188"/>
      <c r="FWQ188"/>
      <c r="FWR188"/>
      <c r="FWS188"/>
      <c r="FWT188"/>
      <c r="FWU188"/>
      <c r="FWV188"/>
      <c r="FWW188"/>
      <c r="FWX188"/>
      <c r="FWY188"/>
      <c r="FWZ188"/>
      <c r="FXA188"/>
      <c r="FXB188"/>
      <c r="FXC188"/>
      <c r="FXD188"/>
      <c r="FXE188"/>
      <c r="FXF188"/>
      <c r="FXG188"/>
      <c r="FXH188"/>
      <c r="FXI188"/>
      <c r="FXJ188"/>
      <c r="FXK188"/>
      <c r="FXL188"/>
      <c r="FXM188"/>
      <c r="FXN188"/>
      <c r="FXO188"/>
      <c r="FXP188"/>
      <c r="FXQ188"/>
      <c r="FXR188"/>
      <c r="FXS188"/>
      <c r="FXT188"/>
      <c r="FXU188"/>
      <c r="FXV188"/>
      <c r="FXW188"/>
      <c r="FXX188"/>
      <c r="FXY188"/>
      <c r="FXZ188"/>
      <c r="FYA188"/>
      <c r="FYB188"/>
      <c r="FYC188"/>
      <c r="FYD188"/>
      <c r="FYE188"/>
      <c r="FYF188"/>
      <c r="FYG188"/>
      <c r="FYH188"/>
      <c r="FYI188"/>
      <c r="FYJ188"/>
      <c r="FYK188"/>
      <c r="FYL188"/>
      <c r="FYM188"/>
      <c r="FYN188"/>
      <c r="FYO188"/>
      <c r="FYP188"/>
      <c r="FYQ188"/>
      <c r="FYR188"/>
      <c r="FYS188"/>
      <c r="FYT188"/>
      <c r="FYU188"/>
      <c r="FYV188"/>
      <c r="FYW188"/>
      <c r="FYX188"/>
      <c r="FYY188"/>
      <c r="FYZ188"/>
      <c r="FZA188"/>
      <c r="FZB188"/>
      <c r="FZC188"/>
      <c r="FZD188"/>
      <c r="FZE188"/>
      <c r="FZF188"/>
      <c r="FZG188"/>
      <c r="FZH188"/>
      <c r="FZI188"/>
      <c r="FZJ188"/>
      <c r="FZK188"/>
      <c r="FZL188"/>
      <c r="FZM188"/>
      <c r="FZN188"/>
      <c r="FZO188"/>
      <c r="FZP188"/>
      <c r="FZQ188"/>
      <c r="FZR188"/>
      <c r="FZS188"/>
      <c r="FZT188"/>
      <c r="FZU188"/>
      <c r="FZV188"/>
      <c r="FZW188"/>
      <c r="FZX188"/>
      <c r="FZY188"/>
      <c r="FZZ188"/>
      <c r="GAA188"/>
      <c r="GAB188"/>
      <c r="GAC188"/>
      <c r="GAD188"/>
      <c r="GAE188"/>
      <c r="GAF188"/>
      <c r="GAG188"/>
      <c r="GAH188"/>
      <c r="GAI188"/>
      <c r="GAJ188"/>
      <c r="GAK188"/>
      <c r="GAL188"/>
      <c r="GAM188"/>
      <c r="GAN188"/>
      <c r="GAO188"/>
      <c r="GAP188"/>
      <c r="GAQ188"/>
      <c r="GAR188"/>
      <c r="GAS188"/>
      <c r="GAT188"/>
      <c r="GAU188"/>
      <c r="GAV188"/>
      <c r="GAW188"/>
      <c r="GAX188"/>
      <c r="GAY188"/>
      <c r="GAZ188"/>
      <c r="GBA188"/>
      <c r="GBB188"/>
      <c r="GBC188"/>
      <c r="GBD188"/>
      <c r="GBE188"/>
      <c r="GBF188"/>
      <c r="GBG188"/>
      <c r="GBH188"/>
      <c r="GBI188"/>
      <c r="GBJ188"/>
      <c r="GBK188"/>
      <c r="GBL188"/>
      <c r="GBM188"/>
      <c r="GBN188"/>
      <c r="GBO188"/>
      <c r="GBP188"/>
      <c r="GBQ188"/>
      <c r="GBR188"/>
      <c r="GBS188"/>
      <c r="GBT188"/>
      <c r="GBU188"/>
      <c r="GBV188"/>
      <c r="GBW188"/>
      <c r="GBX188"/>
      <c r="GBY188"/>
      <c r="GBZ188"/>
      <c r="GCA188"/>
      <c r="GCB188"/>
      <c r="GCC188"/>
      <c r="GCD188"/>
      <c r="GCE188"/>
      <c r="GCF188"/>
      <c r="GCG188"/>
      <c r="GCH188"/>
      <c r="GCI188"/>
      <c r="GCJ188"/>
      <c r="GCK188"/>
      <c r="GCL188"/>
      <c r="GCM188"/>
      <c r="GCN188"/>
      <c r="GCO188"/>
      <c r="GCP188"/>
      <c r="GCQ188"/>
      <c r="GCR188"/>
      <c r="GCS188"/>
      <c r="GCT188"/>
      <c r="GCU188"/>
      <c r="GCV188"/>
      <c r="GCW188"/>
      <c r="GCX188"/>
      <c r="GCY188"/>
      <c r="GCZ188"/>
      <c r="GDA188"/>
      <c r="GDB188"/>
      <c r="GDC188"/>
      <c r="GDD188"/>
      <c r="GDE188"/>
      <c r="GDF188"/>
      <c r="GDG188"/>
      <c r="GDH188"/>
      <c r="GDI188"/>
      <c r="GDJ188"/>
      <c r="GDK188"/>
      <c r="GDL188"/>
      <c r="GDM188"/>
      <c r="GDN188"/>
      <c r="GDO188"/>
      <c r="GDP188"/>
      <c r="GDQ188"/>
      <c r="GDR188"/>
      <c r="GDS188"/>
      <c r="GDT188"/>
      <c r="GDU188"/>
      <c r="GDV188"/>
      <c r="GDW188"/>
      <c r="GDX188"/>
      <c r="GDY188"/>
      <c r="GDZ188"/>
      <c r="GEA188"/>
      <c r="GEB188"/>
      <c r="GEC188"/>
      <c r="GED188"/>
      <c r="GEE188"/>
      <c r="GEF188"/>
      <c r="GEG188"/>
      <c r="GEH188"/>
      <c r="GEI188"/>
      <c r="GEJ188"/>
      <c r="GEK188"/>
      <c r="GEL188"/>
      <c r="GEM188"/>
      <c r="GEN188"/>
      <c r="GEO188"/>
      <c r="GEP188"/>
      <c r="GEQ188"/>
      <c r="GER188"/>
      <c r="GES188"/>
      <c r="GET188"/>
      <c r="GEU188"/>
      <c r="GEV188"/>
      <c r="GEW188"/>
      <c r="GEX188"/>
      <c r="GEY188"/>
      <c r="GEZ188"/>
      <c r="GFA188"/>
      <c r="GFB188"/>
      <c r="GFC188"/>
      <c r="GFD188"/>
      <c r="GFE188"/>
      <c r="GFF188"/>
      <c r="GFG188"/>
      <c r="GFH188"/>
      <c r="GFI188"/>
      <c r="GFJ188"/>
      <c r="GFK188"/>
      <c r="GFL188"/>
      <c r="GFM188"/>
      <c r="GFN188"/>
      <c r="GFO188"/>
      <c r="GFP188"/>
      <c r="GFQ188"/>
      <c r="GFR188"/>
      <c r="GFS188"/>
      <c r="GFT188"/>
      <c r="GFU188"/>
      <c r="GFV188"/>
      <c r="GFW188"/>
      <c r="GFX188"/>
      <c r="GFY188"/>
      <c r="GFZ188"/>
      <c r="GGA188"/>
      <c r="GGB188"/>
      <c r="GGC188"/>
      <c r="GGD188"/>
      <c r="GGE188"/>
      <c r="GGF188"/>
      <c r="GGG188"/>
      <c r="GGH188"/>
      <c r="GGI188"/>
      <c r="GGJ188"/>
      <c r="GGK188"/>
      <c r="GGL188"/>
      <c r="GGM188"/>
      <c r="GGN188"/>
      <c r="GGO188"/>
      <c r="GGP188"/>
      <c r="GGQ188"/>
      <c r="GGR188"/>
      <c r="GGS188"/>
      <c r="GGT188"/>
      <c r="GGU188"/>
      <c r="GGV188"/>
      <c r="GGW188"/>
      <c r="GGX188"/>
      <c r="GGY188"/>
      <c r="GGZ188"/>
      <c r="GHA188"/>
      <c r="GHB188"/>
      <c r="GHC188"/>
      <c r="GHD188"/>
      <c r="GHE188"/>
      <c r="GHF188"/>
      <c r="GHG188"/>
      <c r="GHH188"/>
      <c r="GHI188"/>
      <c r="GHJ188"/>
      <c r="GHK188"/>
      <c r="GHL188"/>
      <c r="GHM188"/>
      <c r="GHN188"/>
      <c r="GHO188"/>
      <c r="GHP188"/>
      <c r="GHQ188"/>
      <c r="GHR188"/>
      <c r="GHS188"/>
      <c r="GHT188"/>
      <c r="GHU188"/>
      <c r="GHV188"/>
      <c r="GHW188"/>
      <c r="GHX188"/>
      <c r="GHY188"/>
      <c r="GHZ188"/>
      <c r="GIA188"/>
      <c r="GIB188"/>
      <c r="GIC188"/>
      <c r="GID188"/>
      <c r="GIE188"/>
      <c r="GIF188"/>
      <c r="GIG188"/>
      <c r="GIH188"/>
      <c r="GII188"/>
      <c r="GIJ188"/>
      <c r="GIK188"/>
      <c r="GIL188"/>
      <c r="GIM188"/>
      <c r="GIN188"/>
      <c r="GIO188"/>
      <c r="GIP188"/>
      <c r="GIQ188"/>
      <c r="GIR188"/>
      <c r="GIS188"/>
      <c r="GIT188"/>
      <c r="GIU188"/>
      <c r="GIV188"/>
      <c r="GIW188"/>
      <c r="GIX188"/>
      <c r="GIY188"/>
      <c r="GIZ188"/>
      <c r="GJA188"/>
      <c r="GJB188"/>
      <c r="GJC188"/>
      <c r="GJD188"/>
      <c r="GJE188"/>
      <c r="GJF188"/>
      <c r="GJG188"/>
      <c r="GJH188"/>
      <c r="GJI188"/>
      <c r="GJJ188"/>
      <c r="GJK188"/>
      <c r="GJL188"/>
      <c r="GJM188"/>
      <c r="GJN188"/>
      <c r="GJO188"/>
      <c r="GJP188"/>
      <c r="GJQ188"/>
      <c r="GJR188"/>
      <c r="GJS188"/>
      <c r="GJT188"/>
      <c r="GJU188"/>
      <c r="GJV188"/>
      <c r="GJW188"/>
      <c r="GJX188"/>
      <c r="GJY188"/>
      <c r="GJZ188"/>
      <c r="GKA188"/>
      <c r="GKB188"/>
      <c r="GKC188"/>
      <c r="GKD188"/>
      <c r="GKE188"/>
      <c r="GKF188"/>
      <c r="GKG188"/>
      <c r="GKH188"/>
      <c r="GKI188"/>
      <c r="GKJ188"/>
      <c r="GKK188"/>
      <c r="GKL188"/>
      <c r="GKM188"/>
      <c r="GKN188"/>
      <c r="GKO188"/>
      <c r="GKP188"/>
      <c r="GKQ188"/>
      <c r="GKR188"/>
      <c r="GKS188"/>
      <c r="GKT188"/>
      <c r="GKU188"/>
      <c r="GKV188"/>
      <c r="GKW188"/>
      <c r="GKX188"/>
      <c r="GKY188"/>
      <c r="GKZ188"/>
      <c r="GLA188"/>
      <c r="GLB188"/>
      <c r="GLC188"/>
      <c r="GLD188"/>
      <c r="GLE188"/>
      <c r="GLF188"/>
      <c r="GLG188"/>
      <c r="GLH188"/>
      <c r="GLI188"/>
      <c r="GLJ188"/>
      <c r="GLK188"/>
      <c r="GLL188"/>
      <c r="GLM188"/>
      <c r="GLN188"/>
      <c r="GLO188"/>
      <c r="GLP188"/>
      <c r="GLQ188"/>
      <c r="GLR188"/>
      <c r="GLS188"/>
      <c r="GLT188"/>
      <c r="GLU188"/>
      <c r="GLV188"/>
      <c r="GLW188"/>
      <c r="GLX188"/>
      <c r="GLY188"/>
      <c r="GLZ188"/>
      <c r="GMA188"/>
      <c r="GMB188"/>
      <c r="GMC188"/>
      <c r="GMD188"/>
      <c r="GME188"/>
      <c r="GMF188"/>
      <c r="GMG188"/>
      <c r="GMH188"/>
      <c r="GMI188"/>
      <c r="GMJ188"/>
      <c r="GMK188"/>
      <c r="GML188"/>
      <c r="GMM188"/>
      <c r="GMN188"/>
      <c r="GMO188"/>
      <c r="GMP188"/>
      <c r="GMQ188"/>
      <c r="GMR188"/>
      <c r="GMS188"/>
      <c r="GMT188"/>
      <c r="GMU188"/>
      <c r="GMV188"/>
      <c r="GMW188"/>
      <c r="GMX188"/>
      <c r="GMY188"/>
      <c r="GMZ188"/>
      <c r="GNA188"/>
      <c r="GNB188"/>
      <c r="GNC188"/>
      <c r="GND188"/>
      <c r="GNE188"/>
      <c r="GNF188"/>
      <c r="GNG188"/>
      <c r="GNH188"/>
      <c r="GNI188"/>
      <c r="GNJ188"/>
      <c r="GNK188"/>
      <c r="GNL188"/>
      <c r="GNM188"/>
      <c r="GNN188"/>
      <c r="GNO188"/>
      <c r="GNP188"/>
      <c r="GNQ188"/>
      <c r="GNR188"/>
      <c r="GNS188"/>
      <c r="GNT188"/>
      <c r="GNU188"/>
      <c r="GNV188"/>
      <c r="GNW188"/>
      <c r="GNX188"/>
      <c r="GNY188"/>
      <c r="GNZ188"/>
      <c r="GOA188"/>
      <c r="GOB188"/>
      <c r="GOC188"/>
      <c r="GOD188"/>
      <c r="GOE188"/>
      <c r="GOF188"/>
      <c r="GOG188"/>
      <c r="GOH188"/>
      <c r="GOI188"/>
      <c r="GOJ188"/>
      <c r="GOK188"/>
      <c r="GOL188"/>
      <c r="GOM188"/>
      <c r="GON188"/>
      <c r="GOO188"/>
      <c r="GOP188"/>
      <c r="GOQ188"/>
      <c r="GOR188"/>
      <c r="GOS188"/>
      <c r="GOT188"/>
      <c r="GOU188"/>
      <c r="GOV188"/>
      <c r="GOW188"/>
      <c r="GOX188"/>
      <c r="GOY188"/>
      <c r="GOZ188"/>
      <c r="GPA188"/>
      <c r="GPB188"/>
      <c r="GPC188"/>
      <c r="GPD188"/>
      <c r="GPE188"/>
      <c r="GPF188"/>
      <c r="GPG188"/>
      <c r="GPH188"/>
      <c r="GPI188"/>
      <c r="GPJ188"/>
      <c r="GPK188"/>
      <c r="GPL188"/>
      <c r="GPM188"/>
      <c r="GPN188"/>
      <c r="GPO188"/>
      <c r="GPP188"/>
      <c r="GPQ188"/>
      <c r="GPR188"/>
      <c r="GPS188"/>
      <c r="GPT188"/>
      <c r="GPU188"/>
      <c r="GPV188"/>
      <c r="GPW188"/>
      <c r="GPX188"/>
      <c r="GPY188"/>
      <c r="GPZ188"/>
      <c r="GQA188"/>
      <c r="GQB188"/>
      <c r="GQC188"/>
      <c r="GQD188"/>
      <c r="GQE188"/>
      <c r="GQF188"/>
      <c r="GQG188"/>
      <c r="GQH188"/>
      <c r="GQI188"/>
      <c r="GQJ188"/>
      <c r="GQK188"/>
      <c r="GQL188"/>
      <c r="GQM188"/>
      <c r="GQN188"/>
      <c r="GQO188"/>
      <c r="GQP188"/>
      <c r="GQQ188"/>
      <c r="GQR188"/>
      <c r="GQS188"/>
      <c r="GQT188"/>
      <c r="GQU188"/>
      <c r="GQV188"/>
      <c r="GQW188"/>
      <c r="GQX188"/>
      <c r="GQY188"/>
      <c r="GQZ188"/>
      <c r="GRA188"/>
      <c r="GRB188"/>
      <c r="GRC188"/>
      <c r="GRD188"/>
      <c r="GRE188"/>
      <c r="GRF188"/>
      <c r="GRG188"/>
      <c r="GRH188"/>
      <c r="GRI188"/>
      <c r="GRJ188"/>
      <c r="GRK188"/>
      <c r="GRL188"/>
      <c r="GRM188"/>
      <c r="GRN188"/>
      <c r="GRO188"/>
      <c r="GRP188"/>
      <c r="GRQ188"/>
      <c r="GRR188"/>
      <c r="GRS188"/>
      <c r="GRT188"/>
      <c r="GRU188"/>
      <c r="GRV188"/>
      <c r="GRW188"/>
      <c r="GRX188"/>
      <c r="GRY188"/>
      <c r="GRZ188"/>
      <c r="GSA188"/>
      <c r="GSB188"/>
      <c r="GSC188"/>
      <c r="GSD188"/>
      <c r="GSE188"/>
      <c r="GSF188"/>
      <c r="GSG188"/>
      <c r="GSH188"/>
      <c r="GSI188"/>
      <c r="GSJ188"/>
      <c r="GSK188"/>
      <c r="GSL188"/>
      <c r="GSM188"/>
      <c r="GSN188"/>
      <c r="GSO188"/>
      <c r="GSP188"/>
      <c r="GSQ188"/>
      <c r="GSR188"/>
      <c r="GSS188"/>
      <c r="GST188"/>
      <c r="GSU188"/>
      <c r="GSV188"/>
      <c r="GSW188"/>
      <c r="GSX188"/>
      <c r="GSY188"/>
      <c r="GSZ188"/>
      <c r="GTA188"/>
      <c r="GTB188"/>
      <c r="GTC188"/>
      <c r="GTD188"/>
      <c r="GTE188"/>
      <c r="GTF188"/>
      <c r="GTG188"/>
      <c r="GTH188"/>
      <c r="GTI188"/>
      <c r="GTJ188"/>
      <c r="GTK188"/>
      <c r="GTL188"/>
      <c r="GTM188"/>
      <c r="GTN188"/>
      <c r="GTO188"/>
      <c r="GTP188"/>
      <c r="GTQ188"/>
      <c r="GTR188"/>
      <c r="GTS188"/>
      <c r="GTT188"/>
      <c r="GTU188"/>
      <c r="GTV188"/>
      <c r="GTW188"/>
      <c r="GTX188"/>
      <c r="GTY188"/>
      <c r="GTZ188"/>
      <c r="GUA188"/>
      <c r="GUB188"/>
      <c r="GUC188"/>
      <c r="GUD188"/>
      <c r="GUE188"/>
      <c r="GUF188"/>
      <c r="GUG188"/>
      <c r="GUH188"/>
      <c r="GUI188"/>
      <c r="GUJ188"/>
      <c r="GUK188"/>
      <c r="GUL188"/>
      <c r="GUM188"/>
      <c r="GUN188"/>
      <c r="GUO188"/>
      <c r="GUP188"/>
      <c r="GUQ188"/>
      <c r="GUR188"/>
      <c r="GUS188"/>
      <c r="GUT188"/>
      <c r="GUU188"/>
      <c r="GUV188"/>
      <c r="GUW188"/>
      <c r="GUX188"/>
      <c r="GUY188"/>
      <c r="GUZ188"/>
      <c r="GVA188"/>
      <c r="GVB188"/>
      <c r="GVC188"/>
      <c r="GVD188"/>
      <c r="GVE188"/>
      <c r="GVF188"/>
      <c r="GVG188"/>
      <c r="GVH188"/>
      <c r="GVI188"/>
      <c r="GVJ188"/>
      <c r="GVK188"/>
      <c r="GVL188"/>
      <c r="GVM188"/>
      <c r="GVN188"/>
      <c r="GVO188"/>
      <c r="GVP188"/>
      <c r="GVQ188"/>
      <c r="GVR188"/>
      <c r="GVS188"/>
      <c r="GVT188"/>
      <c r="GVU188"/>
      <c r="GVV188"/>
      <c r="GVW188"/>
      <c r="GVX188"/>
      <c r="GVY188"/>
      <c r="GVZ188"/>
      <c r="GWA188"/>
      <c r="GWB188"/>
      <c r="GWC188"/>
      <c r="GWD188"/>
      <c r="GWE188"/>
      <c r="GWF188"/>
      <c r="GWG188"/>
      <c r="GWH188"/>
      <c r="GWI188"/>
      <c r="GWJ188"/>
      <c r="GWK188"/>
      <c r="GWL188"/>
      <c r="GWM188"/>
      <c r="GWN188"/>
      <c r="GWO188"/>
      <c r="GWP188"/>
      <c r="GWQ188"/>
      <c r="GWR188"/>
      <c r="GWS188"/>
      <c r="GWT188"/>
      <c r="GWU188"/>
      <c r="GWV188"/>
      <c r="GWW188"/>
      <c r="GWX188"/>
      <c r="GWY188"/>
      <c r="GWZ188"/>
      <c r="GXA188"/>
      <c r="GXB188"/>
      <c r="GXC188"/>
      <c r="GXD188"/>
      <c r="GXE188"/>
      <c r="GXF188"/>
      <c r="GXG188"/>
      <c r="GXH188"/>
      <c r="GXI188"/>
      <c r="GXJ188"/>
      <c r="GXK188"/>
      <c r="GXL188"/>
      <c r="GXM188"/>
      <c r="GXN188"/>
      <c r="GXO188"/>
      <c r="GXP188"/>
      <c r="GXQ188"/>
      <c r="GXR188"/>
      <c r="GXS188"/>
      <c r="GXT188"/>
      <c r="GXU188"/>
      <c r="GXV188"/>
      <c r="GXW188"/>
      <c r="GXX188"/>
      <c r="GXY188"/>
      <c r="GXZ188"/>
      <c r="GYA188"/>
      <c r="GYB188"/>
      <c r="GYC188"/>
      <c r="GYD188"/>
      <c r="GYE188"/>
      <c r="GYF188"/>
      <c r="GYG188"/>
      <c r="GYH188"/>
      <c r="GYI188"/>
      <c r="GYJ188"/>
      <c r="GYK188"/>
      <c r="GYL188"/>
      <c r="GYM188"/>
      <c r="GYN188"/>
      <c r="GYO188"/>
      <c r="GYP188"/>
      <c r="GYQ188"/>
      <c r="GYR188"/>
      <c r="GYS188"/>
      <c r="GYT188"/>
      <c r="GYU188"/>
      <c r="GYV188"/>
      <c r="GYW188"/>
      <c r="GYX188"/>
      <c r="GYY188"/>
      <c r="GYZ188"/>
      <c r="GZA188"/>
      <c r="GZB188"/>
      <c r="GZC188"/>
      <c r="GZD188"/>
      <c r="GZE188"/>
      <c r="GZF188"/>
      <c r="GZG188"/>
      <c r="GZH188"/>
      <c r="GZI188"/>
      <c r="GZJ188"/>
      <c r="GZK188"/>
      <c r="GZL188"/>
      <c r="GZM188"/>
      <c r="GZN188"/>
      <c r="GZO188"/>
      <c r="GZP188"/>
      <c r="GZQ188"/>
      <c r="GZR188"/>
      <c r="GZS188"/>
      <c r="GZT188"/>
      <c r="GZU188"/>
      <c r="GZV188"/>
      <c r="GZW188"/>
      <c r="GZX188"/>
      <c r="GZY188"/>
      <c r="GZZ188"/>
      <c r="HAA188"/>
      <c r="HAB188"/>
      <c r="HAC188"/>
      <c r="HAD188"/>
      <c r="HAE188"/>
      <c r="HAF188"/>
      <c r="HAG188"/>
      <c r="HAH188"/>
      <c r="HAI188"/>
      <c r="HAJ188"/>
      <c r="HAK188"/>
      <c r="HAL188"/>
      <c r="HAM188"/>
      <c r="HAN188"/>
      <c r="HAO188"/>
      <c r="HAP188"/>
      <c r="HAQ188"/>
      <c r="HAR188"/>
      <c r="HAS188"/>
      <c r="HAT188"/>
      <c r="HAU188"/>
      <c r="HAV188"/>
      <c r="HAW188"/>
      <c r="HAX188"/>
      <c r="HAY188"/>
      <c r="HAZ188"/>
      <c r="HBA188"/>
      <c r="HBB188"/>
      <c r="HBC188"/>
      <c r="HBD188"/>
      <c r="HBE188"/>
      <c r="HBF188"/>
      <c r="HBG188"/>
      <c r="HBH188"/>
      <c r="HBI188"/>
      <c r="HBJ188"/>
      <c r="HBK188"/>
      <c r="HBL188"/>
      <c r="HBM188"/>
      <c r="HBN188"/>
      <c r="HBO188"/>
      <c r="HBP188"/>
      <c r="HBQ188"/>
      <c r="HBR188"/>
      <c r="HBS188"/>
      <c r="HBT188"/>
      <c r="HBU188"/>
      <c r="HBV188"/>
      <c r="HBW188"/>
      <c r="HBX188"/>
      <c r="HBY188"/>
      <c r="HBZ188"/>
      <c r="HCA188"/>
      <c r="HCB188"/>
      <c r="HCC188"/>
      <c r="HCD188"/>
      <c r="HCE188"/>
      <c r="HCF188"/>
      <c r="HCG188"/>
      <c r="HCH188"/>
      <c r="HCI188"/>
      <c r="HCJ188"/>
      <c r="HCK188"/>
      <c r="HCL188"/>
      <c r="HCM188"/>
      <c r="HCN188"/>
      <c r="HCO188"/>
      <c r="HCP188"/>
      <c r="HCQ188"/>
      <c r="HCR188"/>
      <c r="HCS188"/>
      <c r="HCT188"/>
      <c r="HCU188"/>
      <c r="HCV188"/>
      <c r="HCW188"/>
      <c r="HCX188"/>
      <c r="HCY188"/>
      <c r="HCZ188"/>
      <c r="HDA188"/>
      <c r="HDB188"/>
      <c r="HDC188"/>
      <c r="HDD188"/>
      <c r="HDE188"/>
      <c r="HDF188"/>
      <c r="HDG188"/>
      <c r="HDH188"/>
      <c r="HDI188"/>
      <c r="HDJ188"/>
      <c r="HDK188"/>
      <c r="HDL188"/>
      <c r="HDM188"/>
      <c r="HDN188"/>
      <c r="HDO188"/>
      <c r="HDP188"/>
      <c r="HDQ188"/>
      <c r="HDR188"/>
      <c r="HDS188"/>
      <c r="HDT188"/>
      <c r="HDU188"/>
      <c r="HDV188"/>
      <c r="HDW188"/>
      <c r="HDX188"/>
      <c r="HDY188"/>
      <c r="HDZ188"/>
      <c r="HEA188"/>
      <c r="HEB188"/>
      <c r="HEC188"/>
      <c r="HED188"/>
      <c r="HEE188"/>
      <c r="HEF188"/>
      <c r="HEG188"/>
      <c r="HEH188"/>
      <c r="HEI188"/>
      <c r="HEJ188"/>
      <c r="HEK188"/>
      <c r="HEL188"/>
      <c r="HEM188"/>
      <c r="HEN188"/>
      <c r="HEO188"/>
      <c r="HEP188"/>
      <c r="HEQ188"/>
      <c r="HER188"/>
      <c r="HES188"/>
      <c r="HET188"/>
      <c r="HEU188"/>
      <c r="HEV188"/>
      <c r="HEW188"/>
      <c r="HEX188"/>
      <c r="HEY188"/>
      <c r="HEZ188"/>
      <c r="HFA188"/>
      <c r="HFB188"/>
      <c r="HFC188"/>
      <c r="HFD188"/>
      <c r="HFE188"/>
      <c r="HFF188"/>
      <c r="HFG188"/>
      <c r="HFH188"/>
      <c r="HFI188"/>
      <c r="HFJ188"/>
      <c r="HFK188"/>
      <c r="HFL188"/>
      <c r="HFM188"/>
      <c r="HFN188"/>
      <c r="HFO188"/>
      <c r="HFP188"/>
      <c r="HFQ188"/>
      <c r="HFR188"/>
      <c r="HFS188"/>
      <c r="HFT188"/>
      <c r="HFU188"/>
      <c r="HFV188"/>
      <c r="HFW188"/>
      <c r="HFX188"/>
      <c r="HFY188"/>
      <c r="HFZ188"/>
      <c r="HGA188"/>
      <c r="HGB188"/>
      <c r="HGC188"/>
      <c r="HGD188"/>
      <c r="HGE188"/>
      <c r="HGF188"/>
      <c r="HGG188"/>
      <c r="HGH188"/>
      <c r="HGI188"/>
      <c r="HGJ188"/>
      <c r="HGK188"/>
      <c r="HGL188"/>
      <c r="HGM188"/>
      <c r="HGN188"/>
      <c r="HGO188"/>
      <c r="HGP188"/>
      <c r="HGQ188"/>
      <c r="HGR188"/>
      <c r="HGS188"/>
      <c r="HGT188"/>
      <c r="HGU188"/>
      <c r="HGV188"/>
      <c r="HGW188"/>
      <c r="HGX188"/>
      <c r="HGY188"/>
      <c r="HGZ188"/>
      <c r="HHA188"/>
      <c r="HHB188"/>
      <c r="HHC188"/>
      <c r="HHD188"/>
      <c r="HHE188"/>
      <c r="HHF188"/>
      <c r="HHG188"/>
      <c r="HHH188"/>
      <c r="HHI188"/>
      <c r="HHJ188"/>
      <c r="HHK188"/>
      <c r="HHL188"/>
      <c r="HHM188"/>
      <c r="HHN188"/>
      <c r="HHO188"/>
      <c r="HHP188"/>
      <c r="HHQ188"/>
      <c r="HHR188"/>
      <c r="HHS188"/>
      <c r="HHT188"/>
      <c r="HHU188"/>
      <c r="HHV188"/>
      <c r="HHW188"/>
      <c r="HHX188"/>
      <c r="HHY188"/>
      <c r="HHZ188"/>
      <c r="HIA188"/>
      <c r="HIB188"/>
      <c r="HIC188"/>
      <c r="HID188"/>
      <c r="HIE188"/>
      <c r="HIF188"/>
      <c r="HIG188"/>
      <c r="HIH188"/>
      <c r="HII188"/>
      <c r="HIJ188"/>
      <c r="HIK188"/>
      <c r="HIL188"/>
      <c r="HIM188"/>
      <c r="HIN188"/>
      <c r="HIO188"/>
      <c r="HIP188"/>
      <c r="HIQ188"/>
      <c r="HIR188"/>
      <c r="HIS188"/>
      <c r="HIT188"/>
      <c r="HIU188"/>
      <c r="HIV188"/>
      <c r="HIW188"/>
      <c r="HIX188"/>
      <c r="HIY188"/>
      <c r="HIZ188"/>
      <c r="HJA188"/>
      <c r="HJB188"/>
      <c r="HJC188"/>
      <c r="HJD188"/>
      <c r="HJE188"/>
      <c r="HJF188"/>
      <c r="HJG188"/>
      <c r="HJH188"/>
      <c r="HJI188"/>
      <c r="HJJ188"/>
      <c r="HJK188"/>
      <c r="HJL188"/>
      <c r="HJM188"/>
      <c r="HJN188"/>
      <c r="HJO188"/>
      <c r="HJP188"/>
      <c r="HJQ188"/>
      <c r="HJR188"/>
      <c r="HJS188"/>
      <c r="HJT188"/>
      <c r="HJU188"/>
      <c r="HJV188"/>
      <c r="HJW188"/>
      <c r="HJX188"/>
      <c r="HJY188"/>
      <c r="HJZ188"/>
      <c r="HKA188"/>
      <c r="HKB188"/>
      <c r="HKC188"/>
      <c r="HKD188"/>
      <c r="HKE188"/>
      <c r="HKF188"/>
      <c r="HKG188"/>
      <c r="HKH188"/>
      <c r="HKI188"/>
      <c r="HKJ188"/>
      <c r="HKK188"/>
      <c r="HKL188"/>
      <c r="HKM188"/>
      <c r="HKN188"/>
      <c r="HKO188"/>
      <c r="HKP188"/>
      <c r="HKQ188"/>
      <c r="HKR188"/>
      <c r="HKS188"/>
      <c r="HKT188"/>
      <c r="HKU188"/>
      <c r="HKV188"/>
      <c r="HKW188"/>
      <c r="HKX188"/>
      <c r="HKY188"/>
      <c r="HKZ188"/>
      <c r="HLA188"/>
      <c r="HLB188"/>
      <c r="HLC188"/>
      <c r="HLD188"/>
      <c r="HLE188"/>
      <c r="HLF188"/>
      <c r="HLG188"/>
      <c r="HLH188"/>
      <c r="HLI188"/>
      <c r="HLJ188"/>
      <c r="HLK188"/>
      <c r="HLL188"/>
      <c r="HLM188"/>
      <c r="HLN188"/>
      <c r="HLO188"/>
      <c r="HLP188"/>
      <c r="HLQ188"/>
      <c r="HLR188"/>
      <c r="HLS188"/>
      <c r="HLT188"/>
      <c r="HLU188"/>
      <c r="HLV188"/>
      <c r="HLW188"/>
      <c r="HLX188"/>
      <c r="HLY188"/>
      <c r="HLZ188"/>
      <c r="HMA188"/>
      <c r="HMB188"/>
      <c r="HMC188"/>
      <c r="HMD188"/>
      <c r="HME188"/>
      <c r="HMF188"/>
      <c r="HMG188"/>
      <c r="HMH188"/>
      <c r="HMI188"/>
      <c r="HMJ188"/>
      <c r="HMK188"/>
      <c r="HML188"/>
      <c r="HMM188"/>
      <c r="HMN188"/>
      <c r="HMO188"/>
      <c r="HMP188"/>
      <c r="HMQ188"/>
      <c r="HMR188"/>
      <c r="HMS188"/>
      <c r="HMT188"/>
      <c r="HMU188"/>
      <c r="HMV188"/>
      <c r="HMW188"/>
      <c r="HMX188"/>
      <c r="HMY188"/>
      <c r="HMZ188"/>
      <c r="HNA188"/>
      <c r="HNB188"/>
      <c r="HNC188"/>
      <c r="HND188"/>
      <c r="HNE188"/>
      <c r="HNF188"/>
      <c r="HNG188"/>
      <c r="HNH188"/>
      <c r="HNI188"/>
      <c r="HNJ188"/>
      <c r="HNK188"/>
      <c r="HNL188"/>
      <c r="HNM188"/>
      <c r="HNN188"/>
      <c r="HNO188"/>
      <c r="HNP188"/>
      <c r="HNQ188"/>
      <c r="HNR188"/>
      <c r="HNS188"/>
      <c r="HNT188"/>
      <c r="HNU188"/>
      <c r="HNV188"/>
      <c r="HNW188"/>
      <c r="HNX188"/>
      <c r="HNY188"/>
      <c r="HNZ188"/>
      <c r="HOA188"/>
      <c r="HOB188"/>
      <c r="HOC188"/>
      <c r="HOD188"/>
      <c r="HOE188"/>
      <c r="HOF188"/>
      <c r="HOG188"/>
      <c r="HOH188"/>
      <c r="HOI188"/>
      <c r="HOJ188"/>
      <c r="HOK188"/>
      <c r="HOL188"/>
      <c r="HOM188"/>
      <c r="HON188"/>
      <c r="HOO188"/>
      <c r="HOP188"/>
      <c r="HOQ188"/>
      <c r="HOR188"/>
      <c r="HOS188"/>
      <c r="HOT188"/>
      <c r="HOU188"/>
      <c r="HOV188"/>
      <c r="HOW188"/>
      <c r="HOX188"/>
      <c r="HOY188"/>
      <c r="HOZ188"/>
      <c r="HPA188"/>
      <c r="HPB188"/>
      <c r="HPC188"/>
      <c r="HPD188"/>
      <c r="HPE188"/>
      <c r="HPF188"/>
      <c r="HPG188"/>
      <c r="HPH188"/>
      <c r="HPI188"/>
      <c r="HPJ188"/>
      <c r="HPK188"/>
      <c r="HPL188"/>
      <c r="HPM188"/>
      <c r="HPN188"/>
      <c r="HPO188"/>
      <c r="HPP188"/>
      <c r="HPQ188"/>
      <c r="HPR188"/>
      <c r="HPS188"/>
      <c r="HPT188"/>
      <c r="HPU188"/>
      <c r="HPV188"/>
      <c r="HPW188"/>
      <c r="HPX188"/>
      <c r="HPY188"/>
      <c r="HPZ188"/>
      <c r="HQA188"/>
      <c r="HQB188"/>
      <c r="HQC188"/>
      <c r="HQD188"/>
      <c r="HQE188"/>
      <c r="HQF188"/>
      <c r="HQG188"/>
      <c r="HQH188"/>
      <c r="HQI188"/>
      <c r="HQJ188"/>
      <c r="HQK188"/>
      <c r="HQL188"/>
      <c r="HQM188"/>
      <c r="HQN188"/>
      <c r="HQO188"/>
      <c r="HQP188"/>
      <c r="HQQ188"/>
      <c r="HQR188"/>
      <c r="HQS188"/>
      <c r="HQT188"/>
      <c r="HQU188"/>
      <c r="HQV188"/>
      <c r="HQW188"/>
      <c r="HQX188"/>
      <c r="HQY188"/>
      <c r="HQZ188"/>
      <c r="HRA188"/>
      <c r="HRB188"/>
      <c r="HRC188"/>
      <c r="HRD188"/>
      <c r="HRE188"/>
      <c r="HRF188"/>
      <c r="HRG188"/>
      <c r="HRH188"/>
      <c r="HRI188"/>
      <c r="HRJ188"/>
      <c r="HRK188"/>
      <c r="HRL188"/>
      <c r="HRM188"/>
      <c r="HRN188"/>
      <c r="HRO188"/>
      <c r="HRP188"/>
      <c r="HRQ188"/>
      <c r="HRR188"/>
      <c r="HRS188"/>
      <c r="HRT188"/>
      <c r="HRU188"/>
      <c r="HRV188"/>
      <c r="HRW188"/>
      <c r="HRX188"/>
      <c r="HRY188"/>
      <c r="HRZ188"/>
      <c r="HSA188"/>
      <c r="HSB188"/>
      <c r="HSC188"/>
      <c r="HSD188"/>
      <c r="HSE188"/>
      <c r="HSF188"/>
      <c r="HSG188"/>
      <c r="HSH188"/>
      <c r="HSI188"/>
      <c r="HSJ188"/>
      <c r="HSK188"/>
      <c r="HSL188"/>
      <c r="HSM188"/>
      <c r="HSN188"/>
      <c r="HSO188"/>
      <c r="HSP188"/>
      <c r="HSQ188"/>
      <c r="HSR188"/>
      <c r="HSS188"/>
      <c r="HST188"/>
      <c r="HSU188"/>
      <c r="HSV188"/>
      <c r="HSW188"/>
      <c r="HSX188"/>
      <c r="HSY188"/>
      <c r="HSZ188"/>
      <c r="HTA188"/>
      <c r="HTB188"/>
      <c r="HTC188"/>
      <c r="HTD188"/>
      <c r="HTE188"/>
      <c r="HTF188"/>
      <c r="HTG188"/>
      <c r="HTH188"/>
      <c r="HTI188"/>
      <c r="HTJ188"/>
      <c r="HTK188"/>
      <c r="HTL188"/>
      <c r="HTM188"/>
      <c r="HTN188"/>
      <c r="HTO188"/>
      <c r="HTP188"/>
      <c r="HTQ188"/>
      <c r="HTR188"/>
      <c r="HTS188"/>
      <c r="HTT188"/>
      <c r="HTU188"/>
      <c r="HTV188"/>
      <c r="HTW188"/>
      <c r="HTX188"/>
      <c r="HTY188"/>
      <c r="HTZ188"/>
      <c r="HUA188"/>
      <c r="HUB188"/>
      <c r="HUC188"/>
      <c r="HUD188"/>
      <c r="HUE188"/>
      <c r="HUF188"/>
      <c r="HUG188"/>
      <c r="HUH188"/>
      <c r="HUI188"/>
      <c r="HUJ188"/>
      <c r="HUK188"/>
      <c r="HUL188"/>
      <c r="HUM188"/>
      <c r="HUN188"/>
      <c r="HUO188"/>
      <c r="HUP188"/>
      <c r="HUQ188"/>
      <c r="HUR188"/>
      <c r="HUS188"/>
      <c r="HUT188"/>
      <c r="HUU188"/>
      <c r="HUV188"/>
      <c r="HUW188"/>
      <c r="HUX188"/>
      <c r="HUY188"/>
      <c r="HUZ188"/>
      <c r="HVA188"/>
      <c r="HVB188"/>
      <c r="HVC188"/>
      <c r="HVD188"/>
      <c r="HVE188"/>
      <c r="HVF188"/>
      <c r="HVG188"/>
      <c r="HVH188"/>
      <c r="HVI188"/>
      <c r="HVJ188"/>
      <c r="HVK188"/>
      <c r="HVL188"/>
      <c r="HVM188"/>
      <c r="HVN188"/>
      <c r="HVO188"/>
      <c r="HVP188"/>
      <c r="HVQ188"/>
      <c r="HVR188"/>
      <c r="HVS188"/>
      <c r="HVT188"/>
      <c r="HVU188"/>
      <c r="HVV188"/>
      <c r="HVW188"/>
      <c r="HVX188"/>
      <c r="HVY188"/>
      <c r="HVZ188"/>
      <c r="HWA188"/>
      <c r="HWB188"/>
      <c r="HWC188"/>
      <c r="HWD188"/>
      <c r="HWE188"/>
      <c r="HWF188"/>
      <c r="HWG188"/>
      <c r="HWH188"/>
      <c r="HWI188"/>
      <c r="HWJ188"/>
      <c r="HWK188"/>
      <c r="HWL188"/>
      <c r="HWM188"/>
      <c r="HWN188"/>
      <c r="HWO188"/>
      <c r="HWP188"/>
      <c r="HWQ188"/>
      <c r="HWR188"/>
      <c r="HWS188"/>
      <c r="HWT188"/>
      <c r="HWU188"/>
      <c r="HWV188"/>
      <c r="HWW188"/>
      <c r="HWX188"/>
      <c r="HWY188"/>
      <c r="HWZ188"/>
      <c r="HXA188"/>
      <c r="HXB188"/>
      <c r="HXC188"/>
      <c r="HXD188"/>
      <c r="HXE188"/>
      <c r="HXF188"/>
      <c r="HXG188"/>
      <c r="HXH188"/>
      <c r="HXI188"/>
      <c r="HXJ188"/>
      <c r="HXK188"/>
      <c r="HXL188"/>
      <c r="HXM188"/>
      <c r="HXN188"/>
      <c r="HXO188"/>
      <c r="HXP188"/>
      <c r="HXQ188"/>
      <c r="HXR188"/>
      <c r="HXS188"/>
      <c r="HXT188"/>
      <c r="HXU188"/>
      <c r="HXV188"/>
      <c r="HXW188"/>
      <c r="HXX188"/>
      <c r="HXY188"/>
      <c r="HXZ188"/>
      <c r="HYA188"/>
      <c r="HYB188"/>
      <c r="HYC188"/>
      <c r="HYD188"/>
      <c r="HYE188"/>
      <c r="HYF188"/>
      <c r="HYG188"/>
      <c r="HYH188"/>
      <c r="HYI188"/>
      <c r="HYJ188"/>
      <c r="HYK188"/>
      <c r="HYL188"/>
      <c r="HYM188"/>
      <c r="HYN188"/>
      <c r="HYO188"/>
      <c r="HYP188"/>
      <c r="HYQ188"/>
      <c r="HYR188"/>
      <c r="HYS188"/>
      <c r="HYT188"/>
      <c r="HYU188"/>
      <c r="HYV188"/>
      <c r="HYW188"/>
      <c r="HYX188"/>
      <c r="HYY188"/>
      <c r="HYZ188"/>
      <c r="HZA188"/>
      <c r="HZB188"/>
      <c r="HZC188"/>
      <c r="HZD188"/>
      <c r="HZE188"/>
      <c r="HZF188"/>
      <c r="HZG188"/>
      <c r="HZH188"/>
      <c r="HZI188"/>
      <c r="HZJ188"/>
      <c r="HZK188"/>
      <c r="HZL188"/>
      <c r="HZM188"/>
      <c r="HZN188"/>
      <c r="HZO188"/>
      <c r="HZP188"/>
      <c r="HZQ188"/>
      <c r="HZR188"/>
      <c r="HZS188"/>
      <c r="HZT188"/>
      <c r="HZU188"/>
      <c r="HZV188"/>
      <c r="HZW188"/>
      <c r="HZX188"/>
      <c r="HZY188"/>
      <c r="HZZ188"/>
      <c r="IAA188"/>
      <c r="IAB188"/>
      <c r="IAC188"/>
      <c r="IAD188"/>
      <c r="IAE188"/>
      <c r="IAF188"/>
      <c r="IAG188"/>
      <c r="IAH188"/>
      <c r="IAI188"/>
      <c r="IAJ188"/>
      <c r="IAK188"/>
      <c r="IAL188"/>
      <c r="IAM188"/>
      <c r="IAN188"/>
      <c r="IAO188"/>
      <c r="IAP188"/>
      <c r="IAQ188"/>
      <c r="IAR188"/>
      <c r="IAS188"/>
      <c r="IAT188"/>
      <c r="IAU188"/>
      <c r="IAV188"/>
      <c r="IAW188"/>
      <c r="IAX188"/>
      <c r="IAY188"/>
      <c r="IAZ188"/>
      <c r="IBA188"/>
      <c r="IBB188"/>
      <c r="IBC188"/>
      <c r="IBD188"/>
      <c r="IBE188"/>
      <c r="IBF188"/>
      <c r="IBG188"/>
      <c r="IBH188"/>
      <c r="IBI188"/>
      <c r="IBJ188"/>
      <c r="IBK188"/>
      <c r="IBL188"/>
      <c r="IBM188"/>
      <c r="IBN188"/>
      <c r="IBO188"/>
      <c r="IBP188"/>
      <c r="IBQ188"/>
      <c r="IBR188"/>
      <c r="IBS188"/>
      <c r="IBT188"/>
      <c r="IBU188"/>
      <c r="IBV188"/>
      <c r="IBW188"/>
      <c r="IBX188"/>
      <c r="IBY188"/>
      <c r="IBZ188"/>
      <c r="ICA188"/>
      <c r="ICB188"/>
      <c r="ICC188"/>
      <c r="ICD188"/>
      <c r="ICE188"/>
      <c r="ICF188"/>
      <c r="ICG188"/>
      <c r="ICH188"/>
      <c r="ICI188"/>
      <c r="ICJ188"/>
      <c r="ICK188"/>
      <c r="ICL188"/>
      <c r="ICM188"/>
      <c r="ICN188"/>
      <c r="ICO188"/>
      <c r="ICP188"/>
      <c r="ICQ188"/>
      <c r="ICR188"/>
      <c r="ICS188"/>
      <c r="ICT188"/>
      <c r="ICU188"/>
      <c r="ICV188"/>
      <c r="ICW188"/>
      <c r="ICX188"/>
      <c r="ICY188"/>
      <c r="ICZ188"/>
      <c r="IDA188"/>
      <c r="IDB188"/>
      <c r="IDC188"/>
      <c r="IDD188"/>
      <c r="IDE188"/>
      <c r="IDF188"/>
      <c r="IDG188"/>
      <c r="IDH188"/>
      <c r="IDI188"/>
      <c r="IDJ188"/>
      <c r="IDK188"/>
      <c r="IDL188"/>
      <c r="IDM188"/>
      <c r="IDN188"/>
      <c r="IDO188"/>
      <c r="IDP188"/>
      <c r="IDQ188"/>
      <c r="IDR188"/>
      <c r="IDS188"/>
      <c r="IDT188"/>
      <c r="IDU188"/>
      <c r="IDV188"/>
      <c r="IDW188"/>
      <c r="IDX188"/>
      <c r="IDY188"/>
      <c r="IDZ188"/>
      <c r="IEA188"/>
      <c r="IEB188"/>
      <c r="IEC188"/>
      <c r="IED188"/>
      <c r="IEE188"/>
      <c r="IEF188"/>
      <c r="IEG188"/>
      <c r="IEH188"/>
      <c r="IEI188"/>
      <c r="IEJ188"/>
      <c r="IEK188"/>
      <c r="IEL188"/>
      <c r="IEM188"/>
      <c r="IEN188"/>
      <c r="IEO188"/>
      <c r="IEP188"/>
      <c r="IEQ188"/>
      <c r="IER188"/>
      <c r="IES188"/>
      <c r="IET188"/>
      <c r="IEU188"/>
      <c r="IEV188"/>
      <c r="IEW188"/>
      <c r="IEX188"/>
      <c r="IEY188"/>
      <c r="IEZ188"/>
      <c r="IFA188"/>
      <c r="IFB188"/>
      <c r="IFC188"/>
      <c r="IFD188"/>
      <c r="IFE188"/>
      <c r="IFF188"/>
      <c r="IFG188"/>
      <c r="IFH188"/>
      <c r="IFI188"/>
      <c r="IFJ188"/>
      <c r="IFK188"/>
      <c r="IFL188"/>
      <c r="IFM188"/>
      <c r="IFN188"/>
      <c r="IFO188"/>
      <c r="IFP188"/>
      <c r="IFQ188"/>
      <c r="IFR188"/>
      <c r="IFS188"/>
      <c r="IFT188"/>
      <c r="IFU188"/>
      <c r="IFV188"/>
      <c r="IFW188"/>
      <c r="IFX188"/>
      <c r="IFY188"/>
      <c r="IFZ188"/>
      <c r="IGA188"/>
      <c r="IGB188"/>
      <c r="IGC188"/>
      <c r="IGD188"/>
      <c r="IGE188"/>
      <c r="IGF188"/>
      <c r="IGG188"/>
      <c r="IGH188"/>
      <c r="IGI188"/>
      <c r="IGJ188"/>
      <c r="IGK188"/>
      <c r="IGL188"/>
      <c r="IGM188"/>
      <c r="IGN188"/>
      <c r="IGO188"/>
      <c r="IGP188"/>
      <c r="IGQ188"/>
      <c r="IGR188"/>
      <c r="IGS188"/>
      <c r="IGT188"/>
      <c r="IGU188"/>
      <c r="IGV188"/>
      <c r="IGW188"/>
      <c r="IGX188"/>
      <c r="IGY188"/>
      <c r="IGZ188"/>
      <c r="IHA188"/>
      <c r="IHB188"/>
      <c r="IHC188"/>
      <c r="IHD188"/>
      <c r="IHE188"/>
      <c r="IHF188"/>
      <c r="IHG188"/>
      <c r="IHH188"/>
      <c r="IHI188"/>
      <c r="IHJ188"/>
      <c r="IHK188"/>
      <c r="IHL188"/>
      <c r="IHM188"/>
      <c r="IHN188"/>
      <c r="IHO188"/>
      <c r="IHP188"/>
      <c r="IHQ188"/>
      <c r="IHR188"/>
      <c r="IHS188"/>
      <c r="IHT188"/>
      <c r="IHU188"/>
      <c r="IHV188"/>
      <c r="IHW188"/>
      <c r="IHX188"/>
      <c r="IHY188"/>
      <c r="IHZ188"/>
      <c r="IIA188"/>
      <c r="IIB188"/>
      <c r="IIC188"/>
      <c r="IID188"/>
      <c r="IIE188"/>
      <c r="IIF188"/>
      <c r="IIG188"/>
      <c r="IIH188"/>
      <c r="III188"/>
      <c r="IIJ188"/>
      <c r="IIK188"/>
      <c r="IIL188"/>
      <c r="IIM188"/>
      <c r="IIN188"/>
      <c r="IIO188"/>
      <c r="IIP188"/>
      <c r="IIQ188"/>
      <c r="IIR188"/>
      <c r="IIS188"/>
      <c r="IIT188"/>
      <c r="IIU188"/>
      <c r="IIV188"/>
      <c r="IIW188"/>
      <c r="IIX188"/>
      <c r="IIY188"/>
      <c r="IIZ188"/>
      <c r="IJA188"/>
      <c r="IJB188"/>
      <c r="IJC188"/>
      <c r="IJD188"/>
      <c r="IJE188"/>
      <c r="IJF188"/>
      <c r="IJG188"/>
      <c r="IJH188"/>
      <c r="IJI188"/>
      <c r="IJJ188"/>
      <c r="IJK188"/>
      <c r="IJL188"/>
      <c r="IJM188"/>
      <c r="IJN188"/>
      <c r="IJO188"/>
      <c r="IJP188"/>
      <c r="IJQ188"/>
      <c r="IJR188"/>
      <c r="IJS188"/>
      <c r="IJT188"/>
      <c r="IJU188"/>
      <c r="IJV188"/>
      <c r="IJW188"/>
      <c r="IJX188"/>
      <c r="IJY188"/>
      <c r="IJZ188"/>
      <c r="IKA188"/>
      <c r="IKB188"/>
      <c r="IKC188"/>
      <c r="IKD188"/>
      <c r="IKE188"/>
      <c r="IKF188"/>
      <c r="IKG188"/>
      <c r="IKH188"/>
      <c r="IKI188"/>
      <c r="IKJ188"/>
      <c r="IKK188"/>
      <c r="IKL188"/>
      <c r="IKM188"/>
      <c r="IKN188"/>
      <c r="IKO188"/>
      <c r="IKP188"/>
      <c r="IKQ188"/>
      <c r="IKR188"/>
      <c r="IKS188"/>
      <c r="IKT188"/>
      <c r="IKU188"/>
      <c r="IKV188"/>
      <c r="IKW188"/>
      <c r="IKX188"/>
      <c r="IKY188"/>
      <c r="IKZ188"/>
      <c r="ILA188"/>
      <c r="ILB188"/>
      <c r="ILC188"/>
      <c r="ILD188"/>
      <c r="ILE188"/>
      <c r="ILF188"/>
      <c r="ILG188"/>
      <c r="ILH188"/>
      <c r="ILI188"/>
      <c r="ILJ188"/>
      <c r="ILK188"/>
      <c r="ILL188"/>
      <c r="ILM188"/>
      <c r="ILN188"/>
      <c r="ILO188"/>
      <c r="ILP188"/>
      <c r="ILQ188"/>
      <c r="ILR188"/>
      <c r="ILS188"/>
      <c r="ILT188"/>
      <c r="ILU188"/>
      <c r="ILV188"/>
      <c r="ILW188"/>
      <c r="ILX188"/>
      <c r="ILY188"/>
      <c r="ILZ188"/>
      <c r="IMA188"/>
      <c r="IMB188"/>
      <c r="IMC188"/>
      <c r="IMD188"/>
      <c r="IME188"/>
      <c r="IMF188"/>
      <c r="IMG188"/>
      <c r="IMH188"/>
      <c r="IMI188"/>
      <c r="IMJ188"/>
      <c r="IMK188"/>
      <c r="IML188"/>
      <c r="IMM188"/>
      <c r="IMN188"/>
      <c r="IMO188"/>
      <c r="IMP188"/>
      <c r="IMQ188"/>
      <c r="IMR188"/>
      <c r="IMS188"/>
      <c r="IMT188"/>
      <c r="IMU188"/>
      <c r="IMV188"/>
      <c r="IMW188"/>
      <c r="IMX188"/>
      <c r="IMY188"/>
      <c r="IMZ188"/>
      <c r="INA188"/>
      <c r="INB188"/>
      <c r="INC188"/>
      <c r="IND188"/>
      <c r="INE188"/>
      <c r="INF188"/>
      <c r="ING188"/>
      <c r="INH188"/>
      <c r="INI188"/>
      <c r="INJ188"/>
      <c r="INK188"/>
      <c r="INL188"/>
      <c r="INM188"/>
      <c r="INN188"/>
      <c r="INO188"/>
      <c r="INP188"/>
      <c r="INQ188"/>
      <c r="INR188"/>
      <c r="INS188"/>
      <c r="INT188"/>
      <c r="INU188"/>
      <c r="INV188"/>
      <c r="INW188"/>
      <c r="INX188"/>
      <c r="INY188"/>
      <c r="INZ188"/>
      <c r="IOA188"/>
      <c r="IOB188"/>
      <c r="IOC188"/>
      <c r="IOD188"/>
      <c r="IOE188"/>
      <c r="IOF188"/>
      <c r="IOG188"/>
      <c r="IOH188"/>
      <c r="IOI188"/>
      <c r="IOJ188"/>
      <c r="IOK188"/>
      <c r="IOL188"/>
      <c r="IOM188"/>
      <c r="ION188"/>
      <c r="IOO188"/>
      <c r="IOP188"/>
      <c r="IOQ188"/>
      <c r="IOR188"/>
      <c r="IOS188"/>
      <c r="IOT188"/>
      <c r="IOU188"/>
      <c r="IOV188"/>
      <c r="IOW188"/>
      <c r="IOX188"/>
      <c r="IOY188"/>
      <c r="IOZ188"/>
      <c r="IPA188"/>
      <c r="IPB188"/>
      <c r="IPC188"/>
      <c r="IPD188"/>
      <c r="IPE188"/>
      <c r="IPF188"/>
      <c r="IPG188"/>
      <c r="IPH188"/>
      <c r="IPI188"/>
      <c r="IPJ188"/>
      <c r="IPK188"/>
      <c r="IPL188"/>
      <c r="IPM188"/>
      <c r="IPN188"/>
      <c r="IPO188"/>
      <c r="IPP188"/>
      <c r="IPQ188"/>
      <c r="IPR188"/>
      <c r="IPS188"/>
      <c r="IPT188"/>
      <c r="IPU188"/>
      <c r="IPV188"/>
      <c r="IPW188"/>
      <c r="IPX188"/>
      <c r="IPY188"/>
      <c r="IPZ188"/>
      <c r="IQA188"/>
      <c r="IQB188"/>
      <c r="IQC188"/>
      <c r="IQD188"/>
      <c r="IQE188"/>
      <c r="IQF188"/>
      <c r="IQG188"/>
      <c r="IQH188"/>
      <c r="IQI188"/>
      <c r="IQJ188"/>
      <c r="IQK188"/>
      <c r="IQL188"/>
      <c r="IQM188"/>
      <c r="IQN188"/>
      <c r="IQO188"/>
      <c r="IQP188"/>
      <c r="IQQ188"/>
      <c r="IQR188"/>
      <c r="IQS188"/>
      <c r="IQT188"/>
      <c r="IQU188"/>
      <c r="IQV188"/>
      <c r="IQW188"/>
      <c r="IQX188"/>
      <c r="IQY188"/>
      <c r="IQZ188"/>
      <c r="IRA188"/>
      <c r="IRB188"/>
      <c r="IRC188"/>
      <c r="IRD188"/>
      <c r="IRE188"/>
      <c r="IRF188"/>
      <c r="IRG188"/>
      <c r="IRH188"/>
      <c r="IRI188"/>
      <c r="IRJ188"/>
      <c r="IRK188"/>
      <c r="IRL188"/>
      <c r="IRM188"/>
      <c r="IRN188"/>
      <c r="IRO188"/>
      <c r="IRP188"/>
      <c r="IRQ188"/>
      <c r="IRR188"/>
      <c r="IRS188"/>
      <c r="IRT188"/>
      <c r="IRU188"/>
      <c r="IRV188"/>
      <c r="IRW188"/>
      <c r="IRX188"/>
      <c r="IRY188"/>
      <c r="IRZ188"/>
      <c r="ISA188"/>
      <c r="ISB188"/>
      <c r="ISC188"/>
      <c r="ISD188"/>
      <c r="ISE188"/>
      <c r="ISF188"/>
      <c r="ISG188"/>
      <c r="ISH188"/>
      <c r="ISI188"/>
      <c r="ISJ188"/>
      <c r="ISK188"/>
      <c r="ISL188"/>
      <c r="ISM188"/>
      <c r="ISN188"/>
      <c r="ISO188"/>
      <c r="ISP188"/>
      <c r="ISQ188"/>
      <c r="ISR188"/>
      <c r="ISS188"/>
      <c r="IST188"/>
      <c r="ISU188"/>
      <c r="ISV188"/>
      <c r="ISW188"/>
      <c r="ISX188"/>
      <c r="ISY188"/>
      <c r="ISZ188"/>
      <c r="ITA188"/>
      <c r="ITB188"/>
      <c r="ITC188"/>
      <c r="ITD188"/>
      <c r="ITE188"/>
      <c r="ITF188"/>
      <c r="ITG188"/>
      <c r="ITH188"/>
      <c r="ITI188"/>
      <c r="ITJ188"/>
      <c r="ITK188"/>
      <c r="ITL188"/>
      <c r="ITM188"/>
      <c r="ITN188"/>
      <c r="ITO188"/>
      <c r="ITP188"/>
      <c r="ITQ188"/>
      <c r="ITR188"/>
      <c r="ITS188"/>
      <c r="ITT188"/>
      <c r="ITU188"/>
      <c r="ITV188"/>
      <c r="ITW188"/>
      <c r="ITX188"/>
      <c r="ITY188"/>
      <c r="ITZ188"/>
      <c r="IUA188"/>
      <c r="IUB188"/>
      <c r="IUC188"/>
      <c r="IUD188"/>
      <c r="IUE188"/>
      <c r="IUF188"/>
      <c r="IUG188"/>
      <c r="IUH188"/>
      <c r="IUI188"/>
      <c r="IUJ188"/>
      <c r="IUK188"/>
      <c r="IUL188"/>
      <c r="IUM188"/>
      <c r="IUN188"/>
      <c r="IUO188"/>
      <c r="IUP188"/>
      <c r="IUQ188"/>
      <c r="IUR188"/>
      <c r="IUS188"/>
      <c r="IUT188"/>
      <c r="IUU188"/>
      <c r="IUV188"/>
      <c r="IUW188"/>
      <c r="IUX188"/>
      <c r="IUY188"/>
      <c r="IUZ188"/>
      <c r="IVA188"/>
      <c r="IVB188"/>
      <c r="IVC188"/>
      <c r="IVD188"/>
      <c r="IVE188"/>
      <c r="IVF188"/>
      <c r="IVG188"/>
      <c r="IVH188"/>
      <c r="IVI188"/>
      <c r="IVJ188"/>
      <c r="IVK188"/>
      <c r="IVL188"/>
      <c r="IVM188"/>
      <c r="IVN188"/>
      <c r="IVO188"/>
      <c r="IVP188"/>
      <c r="IVQ188"/>
      <c r="IVR188"/>
      <c r="IVS188"/>
      <c r="IVT188"/>
      <c r="IVU188"/>
      <c r="IVV188"/>
      <c r="IVW188"/>
      <c r="IVX188"/>
      <c r="IVY188"/>
      <c r="IVZ188"/>
      <c r="IWA188"/>
      <c r="IWB188"/>
      <c r="IWC188"/>
      <c r="IWD188"/>
      <c r="IWE188"/>
      <c r="IWF188"/>
      <c r="IWG188"/>
      <c r="IWH188"/>
      <c r="IWI188"/>
      <c r="IWJ188"/>
      <c r="IWK188"/>
      <c r="IWL188"/>
      <c r="IWM188"/>
      <c r="IWN188"/>
      <c r="IWO188"/>
      <c r="IWP188"/>
      <c r="IWQ188"/>
      <c r="IWR188"/>
      <c r="IWS188"/>
      <c r="IWT188"/>
      <c r="IWU188"/>
      <c r="IWV188"/>
      <c r="IWW188"/>
      <c r="IWX188"/>
      <c r="IWY188"/>
      <c r="IWZ188"/>
      <c r="IXA188"/>
      <c r="IXB188"/>
      <c r="IXC188"/>
      <c r="IXD188"/>
      <c r="IXE188"/>
      <c r="IXF188"/>
      <c r="IXG188"/>
      <c r="IXH188"/>
      <c r="IXI188"/>
      <c r="IXJ188"/>
      <c r="IXK188"/>
      <c r="IXL188"/>
      <c r="IXM188"/>
      <c r="IXN188"/>
      <c r="IXO188"/>
      <c r="IXP188"/>
      <c r="IXQ188"/>
      <c r="IXR188"/>
      <c r="IXS188"/>
      <c r="IXT188"/>
      <c r="IXU188"/>
      <c r="IXV188"/>
      <c r="IXW188"/>
      <c r="IXX188"/>
      <c r="IXY188"/>
      <c r="IXZ188"/>
      <c r="IYA188"/>
      <c r="IYB188"/>
      <c r="IYC188"/>
      <c r="IYD188"/>
      <c r="IYE188"/>
      <c r="IYF188"/>
      <c r="IYG188"/>
      <c r="IYH188"/>
      <c r="IYI188"/>
      <c r="IYJ188"/>
      <c r="IYK188"/>
      <c r="IYL188"/>
      <c r="IYM188"/>
      <c r="IYN188"/>
      <c r="IYO188"/>
      <c r="IYP188"/>
      <c r="IYQ188"/>
      <c r="IYR188"/>
      <c r="IYS188"/>
      <c r="IYT188"/>
      <c r="IYU188"/>
      <c r="IYV188"/>
      <c r="IYW188"/>
      <c r="IYX188"/>
      <c r="IYY188"/>
      <c r="IYZ188"/>
      <c r="IZA188"/>
      <c r="IZB188"/>
      <c r="IZC188"/>
      <c r="IZD188"/>
      <c r="IZE188"/>
      <c r="IZF188"/>
      <c r="IZG188"/>
      <c r="IZH188"/>
      <c r="IZI188"/>
      <c r="IZJ188"/>
      <c r="IZK188"/>
      <c r="IZL188"/>
      <c r="IZM188"/>
      <c r="IZN188"/>
      <c r="IZO188"/>
      <c r="IZP188"/>
      <c r="IZQ188"/>
      <c r="IZR188"/>
      <c r="IZS188"/>
      <c r="IZT188"/>
      <c r="IZU188"/>
      <c r="IZV188"/>
      <c r="IZW188"/>
      <c r="IZX188"/>
      <c r="IZY188"/>
      <c r="IZZ188"/>
      <c r="JAA188"/>
      <c r="JAB188"/>
      <c r="JAC188"/>
      <c r="JAD188"/>
      <c r="JAE188"/>
      <c r="JAF188"/>
      <c r="JAG188"/>
      <c r="JAH188"/>
      <c r="JAI188"/>
      <c r="JAJ188"/>
      <c r="JAK188"/>
      <c r="JAL188"/>
      <c r="JAM188"/>
      <c r="JAN188"/>
      <c r="JAO188"/>
      <c r="JAP188"/>
      <c r="JAQ188"/>
      <c r="JAR188"/>
      <c r="JAS188"/>
      <c r="JAT188"/>
      <c r="JAU188"/>
      <c r="JAV188"/>
      <c r="JAW188"/>
      <c r="JAX188"/>
      <c r="JAY188"/>
      <c r="JAZ188"/>
      <c r="JBA188"/>
      <c r="JBB188"/>
      <c r="JBC188"/>
      <c r="JBD188"/>
      <c r="JBE188"/>
      <c r="JBF188"/>
      <c r="JBG188"/>
      <c r="JBH188"/>
      <c r="JBI188"/>
      <c r="JBJ188"/>
      <c r="JBK188"/>
      <c r="JBL188"/>
      <c r="JBM188"/>
      <c r="JBN188"/>
      <c r="JBO188"/>
      <c r="JBP188"/>
      <c r="JBQ188"/>
      <c r="JBR188"/>
      <c r="JBS188"/>
      <c r="JBT188"/>
      <c r="JBU188"/>
      <c r="JBV188"/>
      <c r="JBW188"/>
      <c r="JBX188"/>
      <c r="JBY188"/>
      <c r="JBZ188"/>
      <c r="JCA188"/>
      <c r="JCB188"/>
      <c r="JCC188"/>
      <c r="JCD188"/>
      <c r="JCE188"/>
      <c r="JCF188"/>
      <c r="JCG188"/>
      <c r="JCH188"/>
      <c r="JCI188"/>
      <c r="JCJ188"/>
      <c r="JCK188"/>
      <c r="JCL188"/>
      <c r="JCM188"/>
      <c r="JCN188"/>
      <c r="JCO188"/>
      <c r="JCP188"/>
      <c r="JCQ188"/>
      <c r="JCR188"/>
      <c r="JCS188"/>
      <c r="JCT188"/>
      <c r="JCU188"/>
      <c r="JCV188"/>
      <c r="JCW188"/>
      <c r="JCX188"/>
      <c r="JCY188"/>
      <c r="JCZ188"/>
      <c r="JDA188"/>
      <c r="JDB188"/>
      <c r="JDC188"/>
      <c r="JDD188"/>
      <c r="JDE188"/>
      <c r="JDF188"/>
      <c r="JDG188"/>
      <c r="JDH188"/>
      <c r="JDI188"/>
      <c r="JDJ188"/>
      <c r="JDK188"/>
      <c r="JDL188"/>
      <c r="JDM188"/>
      <c r="JDN188"/>
      <c r="JDO188"/>
      <c r="JDP188"/>
      <c r="JDQ188"/>
      <c r="JDR188"/>
      <c r="JDS188"/>
      <c r="JDT188"/>
      <c r="JDU188"/>
      <c r="JDV188"/>
      <c r="JDW188"/>
      <c r="JDX188"/>
      <c r="JDY188"/>
      <c r="JDZ188"/>
      <c r="JEA188"/>
      <c r="JEB188"/>
      <c r="JEC188"/>
      <c r="JED188"/>
      <c r="JEE188"/>
      <c r="JEF188"/>
      <c r="JEG188"/>
      <c r="JEH188"/>
      <c r="JEI188"/>
      <c r="JEJ188"/>
      <c r="JEK188"/>
      <c r="JEL188"/>
      <c r="JEM188"/>
      <c r="JEN188"/>
      <c r="JEO188"/>
      <c r="JEP188"/>
      <c r="JEQ188"/>
      <c r="JER188"/>
      <c r="JES188"/>
      <c r="JET188"/>
      <c r="JEU188"/>
      <c r="JEV188"/>
      <c r="JEW188"/>
      <c r="JEX188"/>
      <c r="JEY188"/>
      <c r="JEZ188"/>
      <c r="JFA188"/>
      <c r="JFB188"/>
      <c r="JFC188"/>
      <c r="JFD188"/>
      <c r="JFE188"/>
      <c r="JFF188"/>
      <c r="JFG188"/>
      <c r="JFH188"/>
      <c r="JFI188"/>
      <c r="JFJ188"/>
      <c r="JFK188"/>
      <c r="JFL188"/>
      <c r="JFM188"/>
      <c r="JFN188"/>
      <c r="JFO188"/>
      <c r="JFP188"/>
      <c r="JFQ188"/>
      <c r="JFR188"/>
      <c r="JFS188"/>
      <c r="JFT188"/>
      <c r="JFU188"/>
      <c r="JFV188"/>
      <c r="JFW188"/>
      <c r="JFX188"/>
      <c r="JFY188"/>
      <c r="JFZ188"/>
      <c r="JGA188"/>
      <c r="JGB188"/>
      <c r="JGC188"/>
      <c r="JGD188"/>
      <c r="JGE188"/>
      <c r="JGF188"/>
      <c r="JGG188"/>
      <c r="JGH188"/>
      <c r="JGI188"/>
      <c r="JGJ188"/>
      <c r="JGK188"/>
      <c r="JGL188"/>
      <c r="JGM188"/>
      <c r="JGN188"/>
      <c r="JGO188"/>
      <c r="JGP188"/>
      <c r="JGQ188"/>
      <c r="JGR188"/>
      <c r="JGS188"/>
      <c r="JGT188"/>
      <c r="JGU188"/>
      <c r="JGV188"/>
      <c r="JGW188"/>
      <c r="JGX188"/>
      <c r="JGY188"/>
      <c r="JGZ188"/>
      <c r="JHA188"/>
      <c r="JHB188"/>
      <c r="JHC188"/>
      <c r="JHD188"/>
      <c r="JHE188"/>
      <c r="JHF188"/>
      <c r="JHG188"/>
      <c r="JHH188"/>
      <c r="JHI188"/>
      <c r="JHJ188"/>
      <c r="JHK188"/>
      <c r="JHL188"/>
      <c r="JHM188"/>
      <c r="JHN188"/>
      <c r="JHO188"/>
      <c r="JHP188"/>
      <c r="JHQ188"/>
      <c r="JHR188"/>
      <c r="JHS188"/>
      <c r="JHT188"/>
      <c r="JHU188"/>
      <c r="JHV188"/>
      <c r="JHW188"/>
      <c r="JHX188"/>
      <c r="JHY188"/>
      <c r="JHZ188"/>
      <c r="JIA188"/>
      <c r="JIB188"/>
      <c r="JIC188"/>
      <c r="JID188"/>
      <c r="JIE188"/>
      <c r="JIF188"/>
      <c r="JIG188"/>
      <c r="JIH188"/>
      <c r="JII188"/>
      <c r="JIJ188"/>
      <c r="JIK188"/>
      <c r="JIL188"/>
      <c r="JIM188"/>
      <c r="JIN188"/>
      <c r="JIO188"/>
      <c r="JIP188"/>
      <c r="JIQ188"/>
      <c r="JIR188"/>
      <c r="JIS188"/>
      <c r="JIT188"/>
      <c r="JIU188"/>
      <c r="JIV188"/>
      <c r="JIW188"/>
      <c r="JIX188"/>
      <c r="JIY188"/>
      <c r="JIZ188"/>
      <c r="JJA188"/>
      <c r="JJB188"/>
      <c r="JJC188"/>
      <c r="JJD188"/>
      <c r="JJE188"/>
      <c r="JJF188"/>
      <c r="JJG188"/>
      <c r="JJH188"/>
      <c r="JJI188"/>
      <c r="JJJ188"/>
      <c r="JJK188"/>
      <c r="JJL188"/>
      <c r="JJM188"/>
      <c r="JJN188"/>
      <c r="JJO188"/>
      <c r="JJP188"/>
      <c r="JJQ188"/>
      <c r="JJR188"/>
      <c r="JJS188"/>
      <c r="JJT188"/>
      <c r="JJU188"/>
      <c r="JJV188"/>
      <c r="JJW188"/>
      <c r="JJX188"/>
      <c r="JJY188"/>
      <c r="JJZ188"/>
      <c r="JKA188"/>
      <c r="JKB188"/>
      <c r="JKC188"/>
      <c r="JKD188"/>
      <c r="JKE188"/>
      <c r="JKF188"/>
      <c r="JKG188"/>
      <c r="JKH188"/>
      <c r="JKI188"/>
      <c r="JKJ188"/>
      <c r="JKK188"/>
      <c r="JKL188"/>
      <c r="JKM188"/>
      <c r="JKN188"/>
      <c r="JKO188"/>
      <c r="JKP188"/>
      <c r="JKQ188"/>
      <c r="JKR188"/>
      <c r="JKS188"/>
      <c r="JKT188"/>
      <c r="JKU188"/>
      <c r="JKV188"/>
      <c r="JKW188"/>
      <c r="JKX188"/>
      <c r="JKY188"/>
      <c r="JKZ188"/>
      <c r="JLA188"/>
      <c r="JLB188"/>
      <c r="JLC188"/>
      <c r="JLD188"/>
      <c r="JLE188"/>
      <c r="JLF188"/>
      <c r="JLG188"/>
      <c r="JLH188"/>
      <c r="JLI188"/>
      <c r="JLJ188"/>
      <c r="JLK188"/>
      <c r="JLL188"/>
      <c r="JLM188"/>
      <c r="JLN188"/>
      <c r="JLO188"/>
      <c r="JLP188"/>
      <c r="JLQ188"/>
      <c r="JLR188"/>
      <c r="JLS188"/>
      <c r="JLT188"/>
      <c r="JLU188"/>
      <c r="JLV188"/>
      <c r="JLW188"/>
      <c r="JLX188"/>
      <c r="JLY188"/>
      <c r="JLZ188"/>
      <c r="JMA188"/>
      <c r="JMB188"/>
      <c r="JMC188"/>
      <c r="JMD188"/>
      <c r="JME188"/>
      <c r="JMF188"/>
      <c r="JMG188"/>
      <c r="JMH188"/>
      <c r="JMI188"/>
      <c r="JMJ188"/>
      <c r="JMK188"/>
      <c r="JML188"/>
      <c r="JMM188"/>
      <c r="JMN188"/>
      <c r="JMO188"/>
      <c r="JMP188"/>
      <c r="JMQ188"/>
      <c r="JMR188"/>
      <c r="JMS188"/>
      <c r="JMT188"/>
      <c r="JMU188"/>
      <c r="JMV188"/>
      <c r="JMW188"/>
      <c r="JMX188"/>
      <c r="JMY188"/>
      <c r="JMZ188"/>
      <c r="JNA188"/>
      <c r="JNB188"/>
      <c r="JNC188"/>
      <c r="JND188"/>
      <c r="JNE188"/>
      <c r="JNF188"/>
      <c r="JNG188"/>
      <c r="JNH188"/>
      <c r="JNI188"/>
      <c r="JNJ188"/>
      <c r="JNK188"/>
      <c r="JNL188"/>
      <c r="JNM188"/>
      <c r="JNN188"/>
      <c r="JNO188"/>
      <c r="JNP188"/>
      <c r="JNQ188"/>
      <c r="JNR188"/>
      <c r="JNS188"/>
      <c r="JNT188"/>
      <c r="JNU188"/>
      <c r="JNV188"/>
      <c r="JNW188"/>
      <c r="JNX188"/>
      <c r="JNY188"/>
      <c r="JNZ188"/>
      <c r="JOA188"/>
      <c r="JOB188"/>
      <c r="JOC188"/>
      <c r="JOD188"/>
      <c r="JOE188"/>
      <c r="JOF188"/>
      <c r="JOG188"/>
      <c r="JOH188"/>
      <c r="JOI188"/>
      <c r="JOJ188"/>
      <c r="JOK188"/>
      <c r="JOL188"/>
      <c r="JOM188"/>
      <c r="JON188"/>
      <c r="JOO188"/>
      <c r="JOP188"/>
      <c r="JOQ188"/>
      <c r="JOR188"/>
      <c r="JOS188"/>
      <c r="JOT188"/>
      <c r="JOU188"/>
      <c r="JOV188"/>
      <c r="JOW188"/>
      <c r="JOX188"/>
      <c r="JOY188"/>
      <c r="JOZ188"/>
      <c r="JPA188"/>
      <c r="JPB188"/>
      <c r="JPC188"/>
      <c r="JPD188"/>
      <c r="JPE188"/>
      <c r="JPF188"/>
      <c r="JPG188"/>
      <c r="JPH188"/>
      <c r="JPI188"/>
      <c r="JPJ188"/>
      <c r="JPK188"/>
      <c r="JPL188"/>
      <c r="JPM188"/>
      <c r="JPN188"/>
      <c r="JPO188"/>
      <c r="JPP188"/>
      <c r="JPQ188"/>
      <c r="JPR188"/>
      <c r="JPS188"/>
      <c r="JPT188"/>
      <c r="JPU188"/>
      <c r="JPV188"/>
      <c r="JPW188"/>
      <c r="JPX188"/>
      <c r="JPY188"/>
      <c r="JPZ188"/>
      <c r="JQA188"/>
      <c r="JQB188"/>
      <c r="JQC188"/>
      <c r="JQD188"/>
      <c r="JQE188"/>
      <c r="JQF188"/>
      <c r="JQG188"/>
      <c r="JQH188"/>
      <c r="JQI188"/>
      <c r="JQJ188"/>
      <c r="JQK188"/>
      <c r="JQL188"/>
      <c r="JQM188"/>
      <c r="JQN188"/>
      <c r="JQO188"/>
      <c r="JQP188"/>
      <c r="JQQ188"/>
      <c r="JQR188"/>
      <c r="JQS188"/>
      <c r="JQT188"/>
      <c r="JQU188"/>
      <c r="JQV188"/>
      <c r="JQW188"/>
      <c r="JQX188"/>
      <c r="JQY188"/>
      <c r="JQZ188"/>
      <c r="JRA188"/>
      <c r="JRB188"/>
      <c r="JRC188"/>
      <c r="JRD188"/>
      <c r="JRE188"/>
      <c r="JRF188"/>
      <c r="JRG188"/>
      <c r="JRH188"/>
      <c r="JRI188"/>
      <c r="JRJ188"/>
      <c r="JRK188"/>
      <c r="JRL188"/>
      <c r="JRM188"/>
      <c r="JRN188"/>
      <c r="JRO188"/>
      <c r="JRP188"/>
      <c r="JRQ188"/>
      <c r="JRR188"/>
      <c r="JRS188"/>
      <c r="JRT188"/>
      <c r="JRU188"/>
      <c r="JRV188"/>
      <c r="JRW188"/>
      <c r="JRX188"/>
      <c r="JRY188"/>
      <c r="JRZ188"/>
      <c r="JSA188"/>
      <c r="JSB188"/>
      <c r="JSC188"/>
      <c r="JSD188"/>
      <c r="JSE188"/>
      <c r="JSF188"/>
      <c r="JSG188"/>
      <c r="JSH188"/>
      <c r="JSI188"/>
      <c r="JSJ188"/>
      <c r="JSK188"/>
      <c r="JSL188"/>
      <c r="JSM188"/>
      <c r="JSN188"/>
      <c r="JSO188"/>
      <c r="JSP188"/>
      <c r="JSQ188"/>
      <c r="JSR188"/>
      <c r="JSS188"/>
      <c r="JST188"/>
      <c r="JSU188"/>
      <c r="JSV188"/>
      <c r="JSW188"/>
      <c r="JSX188"/>
      <c r="JSY188"/>
      <c r="JSZ188"/>
      <c r="JTA188"/>
      <c r="JTB188"/>
      <c r="JTC188"/>
      <c r="JTD188"/>
      <c r="JTE188"/>
      <c r="JTF188"/>
      <c r="JTG188"/>
      <c r="JTH188"/>
      <c r="JTI188"/>
      <c r="JTJ188"/>
      <c r="JTK188"/>
      <c r="JTL188"/>
      <c r="JTM188"/>
      <c r="JTN188"/>
      <c r="JTO188"/>
      <c r="JTP188"/>
      <c r="JTQ188"/>
      <c r="JTR188"/>
      <c r="JTS188"/>
      <c r="JTT188"/>
      <c r="JTU188"/>
      <c r="JTV188"/>
      <c r="JTW188"/>
      <c r="JTX188"/>
      <c r="JTY188"/>
      <c r="JTZ188"/>
      <c r="JUA188"/>
      <c r="JUB188"/>
      <c r="JUC188"/>
      <c r="JUD188"/>
      <c r="JUE188"/>
      <c r="JUF188"/>
      <c r="JUG188"/>
      <c r="JUH188"/>
      <c r="JUI188"/>
      <c r="JUJ188"/>
      <c r="JUK188"/>
      <c r="JUL188"/>
      <c r="JUM188"/>
      <c r="JUN188"/>
      <c r="JUO188"/>
      <c r="JUP188"/>
      <c r="JUQ188"/>
      <c r="JUR188"/>
      <c r="JUS188"/>
      <c r="JUT188"/>
      <c r="JUU188"/>
      <c r="JUV188"/>
      <c r="JUW188"/>
      <c r="JUX188"/>
      <c r="JUY188"/>
      <c r="JUZ188"/>
      <c r="JVA188"/>
      <c r="JVB188"/>
      <c r="JVC188"/>
      <c r="JVD188"/>
      <c r="JVE188"/>
      <c r="JVF188"/>
      <c r="JVG188"/>
      <c r="JVH188"/>
      <c r="JVI188"/>
      <c r="JVJ188"/>
      <c r="JVK188"/>
      <c r="JVL188"/>
      <c r="JVM188"/>
      <c r="JVN188"/>
      <c r="JVO188"/>
      <c r="JVP188"/>
      <c r="JVQ188"/>
      <c r="JVR188"/>
      <c r="JVS188"/>
      <c r="JVT188"/>
      <c r="JVU188"/>
      <c r="JVV188"/>
      <c r="JVW188"/>
      <c r="JVX188"/>
      <c r="JVY188"/>
      <c r="JVZ188"/>
      <c r="JWA188"/>
      <c r="JWB188"/>
      <c r="JWC188"/>
      <c r="JWD188"/>
      <c r="JWE188"/>
      <c r="JWF188"/>
      <c r="JWG188"/>
      <c r="JWH188"/>
      <c r="JWI188"/>
      <c r="JWJ188"/>
      <c r="JWK188"/>
      <c r="JWL188"/>
      <c r="JWM188"/>
      <c r="JWN188"/>
      <c r="JWO188"/>
      <c r="JWP188"/>
      <c r="JWQ188"/>
      <c r="JWR188"/>
      <c r="JWS188"/>
      <c r="JWT188"/>
      <c r="JWU188"/>
      <c r="JWV188"/>
      <c r="JWW188"/>
      <c r="JWX188"/>
      <c r="JWY188"/>
      <c r="JWZ188"/>
      <c r="JXA188"/>
      <c r="JXB188"/>
      <c r="JXC188"/>
      <c r="JXD188"/>
      <c r="JXE188"/>
      <c r="JXF188"/>
      <c r="JXG188"/>
      <c r="JXH188"/>
      <c r="JXI188"/>
      <c r="JXJ188"/>
      <c r="JXK188"/>
      <c r="JXL188"/>
      <c r="JXM188"/>
      <c r="JXN188"/>
      <c r="JXO188"/>
      <c r="JXP188"/>
      <c r="JXQ188"/>
      <c r="JXR188"/>
      <c r="JXS188"/>
      <c r="JXT188"/>
      <c r="JXU188"/>
      <c r="JXV188"/>
      <c r="JXW188"/>
      <c r="JXX188"/>
      <c r="JXY188"/>
      <c r="JXZ188"/>
      <c r="JYA188"/>
      <c r="JYB188"/>
      <c r="JYC188"/>
      <c r="JYD188"/>
      <c r="JYE188"/>
      <c r="JYF188"/>
      <c r="JYG188"/>
      <c r="JYH188"/>
      <c r="JYI188"/>
      <c r="JYJ188"/>
      <c r="JYK188"/>
      <c r="JYL188"/>
      <c r="JYM188"/>
      <c r="JYN188"/>
      <c r="JYO188"/>
      <c r="JYP188"/>
      <c r="JYQ188"/>
      <c r="JYR188"/>
      <c r="JYS188"/>
      <c r="JYT188"/>
      <c r="JYU188"/>
      <c r="JYV188"/>
      <c r="JYW188"/>
      <c r="JYX188"/>
      <c r="JYY188"/>
      <c r="JYZ188"/>
      <c r="JZA188"/>
      <c r="JZB188"/>
      <c r="JZC188"/>
      <c r="JZD188"/>
      <c r="JZE188"/>
      <c r="JZF188"/>
      <c r="JZG188"/>
      <c r="JZH188"/>
      <c r="JZI188"/>
      <c r="JZJ188"/>
      <c r="JZK188"/>
      <c r="JZL188"/>
      <c r="JZM188"/>
      <c r="JZN188"/>
      <c r="JZO188"/>
      <c r="JZP188"/>
      <c r="JZQ188"/>
      <c r="JZR188"/>
      <c r="JZS188"/>
      <c r="JZT188"/>
      <c r="JZU188"/>
      <c r="JZV188"/>
      <c r="JZW188"/>
      <c r="JZX188"/>
      <c r="JZY188"/>
      <c r="JZZ188"/>
      <c r="KAA188"/>
      <c r="KAB188"/>
      <c r="KAC188"/>
      <c r="KAD188"/>
      <c r="KAE188"/>
      <c r="KAF188"/>
      <c r="KAG188"/>
      <c r="KAH188"/>
      <c r="KAI188"/>
      <c r="KAJ188"/>
      <c r="KAK188"/>
      <c r="KAL188"/>
      <c r="KAM188"/>
      <c r="KAN188"/>
      <c r="KAO188"/>
      <c r="KAP188"/>
      <c r="KAQ188"/>
      <c r="KAR188"/>
      <c r="KAS188"/>
      <c r="KAT188"/>
      <c r="KAU188"/>
      <c r="KAV188"/>
      <c r="KAW188"/>
      <c r="KAX188"/>
      <c r="KAY188"/>
      <c r="KAZ188"/>
      <c r="KBA188"/>
      <c r="KBB188"/>
      <c r="KBC188"/>
      <c r="KBD188"/>
      <c r="KBE188"/>
      <c r="KBF188"/>
      <c r="KBG188"/>
      <c r="KBH188"/>
      <c r="KBI188"/>
      <c r="KBJ188"/>
      <c r="KBK188"/>
      <c r="KBL188"/>
      <c r="KBM188"/>
      <c r="KBN188"/>
      <c r="KBO188"/>
      <c r="KBP188"/>
      <c r="KBQ188"/>
      <c r="KBR188"/>
      <c r="KBS188"/>
      <c r="KBT188"/>
      <c r="KBU188"/>
      <c r="KBV188"/>
      <c r="KBW188"/>
      <c r="KBX188"/>
      <c r="KBY188"/>
      <c r="KBZ188"/>
      <c r="KCA188"/>
      <c r="KCB188"/>
      <c r="KCC188"/>
      <c r="KCD188"/>
      <c r="KCE188"/>
      <c r="KCF188"/>
      <c r="KCG188"/>
      <c r="KCH188"/>
      <c r="KCI188"/>
      <c r="KCJ188"/>
      <c r="KCK188"/>
      <c r="KCL188"/>
      <c r="KCM188"/>
      <c r="KCN188"/>
      <c r="KCO188"/>
      <c r="KCP188"/>
      <c r="KCQ188"/>
      <c r="KCR188"/>
      <c r="KCS188"/>
      <c r="KCT188"/>
      <c r="KCU188"/>
      <c r="KCV188"/>
      <c r="KCW188"/>
      <c r="KCX188"/>
      <c r="KCY188"/>
      <c r="KCZ188"/>
      <c r="KDA188"/>
      <c r="KDB188"/>
      <c r="KDC188"/>
      <c r="KDD188"/>
      <c r="KDE188"/>
      <c r="KDF188"/>
      <c r="KDG188"/>
      <c r="KDH188"/>
      <c r="KDI188"/>
      <c r="KDJ188"/>
      <c r="KDK188"/>
      <c r="KDL188"/>
      <c r="KDM188"/>
      <c r="KDN188"/>
      <c r="KDO188"/>
      <c r="KDP188"/>
      <c r="KDQ188"/>
      <c r="KDR188"/>
      <c r="KDS188"/>
      <c r="KDT188"/>
      <c r="KDU188"/>
      <c r="KDV188"/>
      <c r="KDW188"/>
      <c r="KDX188"/>
      <c r="KDY188"/>
      <c r="KDZ188"/>
      <c r="KEA188"/>
      <c r="KEB188"/>
      <c r="KEC188"/>
      <c r="KED188"/>
      <c r="KEE188"/>
      <c r="KEF188"/>
      <c r="KEG188"/>
      <c r="KEH188"/>
      <c r="KEI188"/>
      <c r="KEJ188"/>
      <c r="KEK188"/>
      <c r="KEL188"/>
      <c r="KEM188"/>
      <c r="KEN188"/>
      <c r="KEO188"/>
      <c r="KEP188"/>
      <c r="KEQ188"/>
      <c r="KER188"/>
      <c r="KES188"/>
      <c r="KET188"/>
      <c r="KEU188"/>
      <c r="KEV188"/>
      <c r="KEW188"/>
      <c r="KEX188"/>
      <c r="KEY188"/>
      <c r="KEZ188"/>
      <c r="KFA188"/>
      <c r="KFB188"/>
      <c r="KFC188"/>
      <c r="KFD188"/>
      <c r="KFE188"/>
      <c r="KFF188"/>
      <c r="KFG188"/>
      <c r="KFH188"/>
      <c r="KFI188"/>
      <c r="KFJ188"/>
      <c r="KFK188"/>
      <c r="KFL188"/>
      <c r="KFM188"/>
      <c r="KFN188"/>
      <c r="KFO188"/>
      <c r="KFP188"/>
      <c r="KFQ188"/>
      <c r="KFR188"/>
      <c r="KFS188"/>
      <c r="KFT188"/>
      <c r="KFU188"/>
      <c r="KFV188"/>
      <c r="KFW188"/>
      <c r="KFX188"/>
      <c r="KFY188"/>
      <c r="KFZ188"/>
      <c r="KGA188"/>
      <c r="KGB188"/>
      <c r="KGC188"/>
      <c r="KGD188"/>
      <c r="KGE188"/>
      <c r="KGF188"/>
      <c r="KGG188"/>
      <c r="KGH188"/>
      <c r="KGI188"/>
      <c r="KGJ188"/>
      <c r="KGK188"/>
      <c r="KGL188"/>
      <c r="KGM188"/>
      <c r="KGN188"/>
      <c r="KGO188"/>
      <c r="KGP188"/>
      <c r="KGQ188"/>
      <c r="KGR188"/>
      <c r="KGS188"/>
      <c r="KGT188"/>
      <c r="KGU188"/>
      <c r="KGV188"/>
      <c r="KGW188"/>
      <c r="KGX188"/>
      <c r="KGY188"/>
      <c r="KGZ188"/>
      <c r="KHA188"/>
      <c r="KHB188"/>
      <c r="KHC188"/>
      <c r="KHD188"/>
      <c r="KHE188"/>
      <c r="KHF188"/>
      <c r="KHG188"/>
      <c r="KHH188"/>
      <c r="KHI188"/>
      <c r="KHJ188"/>
      <c r="KHK188"/>
      <c r="KHL188"/>
      <c r="KHM188"/>
      <c r="KHN188"/>
      <c r="KHO188"/>
      <c r="KHP188"/>
      <c r="KHQ188"/>
      <c r="KHR188"/>
      <c r="KHS188"/>
      <c r="KHT188"/>
      <c r="KHU188"/>
      <c r="KHV188"/>
      <c r="KHW188"/>
      <c r="KHX188"/>
      <c r="KHY188"/>
      <c r="KHZ188"/>
      <c r="KIA188"/>
      <c r="KIB188"/>
      <c r="KIC188"/>
      <c r="KID188"/>
      <c r="KIE188"/>
      <c r="KIF188"/>
      <c r="KIG188"/>
      <c r="KIH188"/>
      <c r="KII188"/>
      <c r="KIJ188"/>
      <c r="KIK188"/>
      <c r="KIL188"/>
      <c r="KIM188"/>
      <c r="KIN188"/>
      <c r="KIO188"/>
      <c r="KIP188"/>
      <c r="KIQ188"/>
      <c r="KIR188"/>
      <c r="KIS188"/>
      <c r="KIT188"/>
      <c r="KIU188"/>
      <c r="KIV188"/>
      <c r="KIW188"/>
      <c r="KIX188"/>
      <c r="KIY188"/>
      <c r="KIZ188"/>
      <c r="KJA188"/>
      <c r="KJB188"/>
      <c r="KJC188"/>
      <c r="KJD188"/>
      <c r="KJE188"/>
      <c r="KJF188"/>
      <c r="KJG188"/>
      <c r="KJH188"/>
      <c r="KJI188"/>
      <c r="KJJ188"/>
      <c r="KJK188"/>
      <c r="KJL188"/>
      <c r="KJM188"/>
      <c r="KJN188"/>
      <c r="KJO188"/>
      <c r="KJP188"/>
      <c r="KJQ188"/>
      <c r="KJR188"/>
      <c r="KJS188"/>
      <c r="KJT188"/>
      <c r="KJU188"/>
      <c r="KJV188"/>
      <c r="KJW188"/>
      <c r="KJX188"/>
      <c r="KJY188"/>
      <c r="KJZ188"/>
      <c r="KKA188"/>
      <c r="KKB188"/>
      <c r="KKC188"/>
      <c r="KKD188"/>
      <c r="KKE188"/>
      <c r="KKF188"/>
      <c r="KKG188"/>
      <c r="KKH188"/>
      <c r="KKI188"/>
      <c r="KKJ188"/>
      <c r="KKK188"/>
      <c r="KKL188"/>
      <c r="KKM188"/>
      <c r="KKN188"/>
      <c r="KKO188"/>
      <c r="KKP188"/>
      <c r="KKQ188"/>
      <c r="KKR188"/>
      <c r="KKS188"/>
      <c r="KKT188"/>
      <c r="KKU188"/>
      <c r="KKV188"/>
      <c r="KKW188"/>
      <c r="KKX188"/>
      <c r="KKY188"/>
      <c r="KKZ188"/>
      <c r="KLA188"/>
      <c r="KLB188"/>
      <c r="KLC188"/>
      <c r="KLD188"/>
      <c r="KLE188"/>
      <c r="KLF188"/>
      <c r="KLG188"/>
      <c r="KLH188"/>
      <c r="KLI188"/>
      <c r="KLJ188"/>
      <c r="KLK188"/>
      <c r="KLL188"/>
      <c r="KLM188"/>
      <c r="KLN188"/>
      <c r="KLO188"/>
      <c r="KLP188"/>
      <c r="KLQ188"/>
      <c r="KLR188"/>
      <c r="KLS188"/>
      <c r="KLT188"/>
      <c r="KLU188"/>
      <c r="KLV188"/>
      <c r="KLW188"/>
      <c r="KLX188"/>
      <c r="KLY188"/>
      <c r="KLZ188"/>
      <c r="KMA188"/>
      <c r="KMB188"/>
      <c r="KMC188"/>
      <c r="KMD188"/>
      <c r="KME188"/>
      <c r="KMF188"/>
      <c r="KMG188"/>
      <c r="KMH188"/>
      <c r="KMI188"/>
      <c r="KMJ188"/>
      <c r="KMK188"/>
      <c r="KML188"/>
      <c r="KMM188"/>
      <c r="KMN188"/>
      <c r="KMO188"/>
      <c r="KMP188"/>
      <c r="KMQ188"/>
      <c r="KMR188"/>
      <c r="KMS188"/>
      <c r="KMT188"/>
      <c r="KMU188"/>
      <c r="KMV188"/>
      <c r="KMW188"/>
      <c r="KMX188"/>
      <c r="KMY188"/>
      <c r="KMZ188"/>
      <c r="KNA188"/>
      <c r="KNB188"/>
      <c r="KNC188"/>
      <c r="KND188"/>
      <c r="KNE188"/>
      <c r="KNF188"/>
      <c r="KNG188"/>
      <c r="KNH188"/>
      <c r="KNI188"/>
      <c r="KNJ188"/>
      <c r="KNK188"/>
      <c r="KNL188"/>
      <c r="KNM188"/>
      <c r="KNN188"/>
      <c r="KNO188"/>
      <c r="KNP188"/>
      <c r="KNQ188"/>
      <c r="KNR188"/>
      <c r="KNS188"/>
      <c r="KNT188"/>
      <c r="KNU188"/>
      <c r="KNV188"/>
      <c r="KNW188"/>
      <c r="KNX188"/>
      <c r="KNY188"/>
      <c r="KNZ188"/>
      <c r="KOA188"/>
      <c r="KOB188"/>
      <c r="KOC188"/>
      <c r="KOD188"/>
      <c r="KOE188"/>
      <c r="KOF188"/>
      <c r="KOG188"/>
      <c r="KOH188"/>
      <c r="KOI188"/>
      <c r="KOJ188"/>
      <c r="KOK188"/>
      <c r="KOL188"/>
      <c r="KOM188"/>
      <c r="KON188"/>
      <c r="KOO188"/>
      <c r="KOP188"/>
      <c r="KOQ188"/>
      <c r="KOR188"/>
      <c r="KOS188"/>
      <c r="KOT188"/>
      <c r="KOU188"/>
      <c r="KOV188"/>
      <c r="KOW188"/>
      <c r="KOX188"/>
      <c r="KOY188"/>
      <c r="KOZ188"/>
      <c r="KPA188"/>
      <c r="KPB188"/>
      <c r="KPC188"/>
      <c r="KPD188"/>
      <c r="KPE188"/>
      <c r="KPF188"/>
      <c r="KPG188"/>
      <c r="KPH188"/>
      <c r="KPI188"/>
      <c r="KPJ188"/>
      <c r="KPK188"/>
      <c r="KPL188"/>
      <c r="KPM188"/>
      <c r="KPN188"/>
      <c r="KPO188"/>
      <c r="KPP188"/>
      <c r="KPQ188"/>
      <c r="KPR188"/>
      <c r="KPS188"/>
      <c r="KPT188"/>
      <c r="KPU188"/>
      <c r="KPV188"/>
      <c r="KPW188"/>
      <c r="KPX188"/>
      <c r="KPY188"/>
      <c r="KPZ188"/>
      <c r="KQA188"/>
      <c r="KQB188"/>
      <c r="KQC188"/>
      <c r="KQD188"/>
      <c r="KQE188"/>
      <c r="KQF188"/>
      <c r="KQG188"/>
      <c r="KQH188"/>
      <c r="KQI188"/>
      <c r="KQJ188"/>
      <c r="KQK188"/>
      <c r="KQL188"/>
      <c r="KQM188"/>
      <c r="KQN188"/>
      <c r="KQO188"/>
      <c r="KQP188"/>
      <c r="KQQ188"/>
      <c r="KQR188"/>
      <c r="KQS188"/>
      <c r="KQT188"/>
      <c r="KQU188"/>
      <c r="KQV188"/>
      <c r="KQW188"/>
      <c r="KQX188"/>
      <c r="KQY188"/>
      <c r="KQZ188"/>
      <c r="KRA188"/>
      <c r="KRB188"/>
      <c r="KRC188"/>
      <c r="KRD188"/>
      <c r="KRE188"/>
      <c r="KRF188"/>
      <c r="KRG188"/>
      <c r="KRH188"/>
      <c r="KRI188"/>
      <c r="KRJ188"/>
      <c r="KRK188"/>
      <c r="KRL188"/>
      <c r="KRM188"/>
      <c r="KRN188"/>
      <c r="KRO188"/>
      <c r="KRP188"/>
      <c r="KRQ188"/>
      <c r="KRR188"/>
      <c r="KRS188"/>
      <c r="KRT188"/>
      <c r="KRU188"/>
      <c r="KRV188"/>
      <c r="KRW188"/>
      <c r="KRX188"/>
      <c r="KRY188"/>
      <c r="KRZ188"/>
      <c r="KSA188"/>
      <c r="KSB188"/>
      <c r="KSC188"/>
      <c r="KSD188"/>
      <c r="KSE188"/>
      <c r="KSF188"/>
      <c r="KSG188"/>
      <c r="KSH188"/>
      <c r="KSI188"/>
      <c r="KSJ188"/>
      <c r="KSK188"/>
      <c r="KSL188"/>
      <c r="KSM188"/>
      <c r="KSN188"/>
      <c r="KSO188"/>
      <c r="KSP188"/>
      <c r="KSQ188"/>
      <c r="KSR188"/>
      <c r="KSS188"/>
      <c r="KST188"/>
      <c r="KSU188"/>
      <c r="KSV188"/>
      <c r="KSW188"/>
      <c r="KSX188"/>
      <c r="KSY188"/>
      <c r="KSZ188"/>
      <c r="KTA188"/>
      <c r="KTB188"/>
      <c r="KTC188"/>
      <c r="KTD188"/>
      <c r="KTE188"/>
      <c r="KTF188"/>
      <c r="KTG188"/>
      <c r="KTH188"/>
      <c r="KTI188"/>
      <c r="KTJ188"/>
      <c r="KTK188"/>
      <c r="KTL188"/>
      <c r="KTM188"/>
      <c r="KTN188"/>
      <c r="KTO188"/>
      <c r="KTP188"/>
      <c r="KTQ188"/>
      <c r="KTR188"/>
      <c r="KTS188"/>
      <c r="KTT188"/>
      <c r="KTU188"/>
      <c r="KTV188"/>
      <c r="KTW188"/>
      <c r="KTX188"/>
      <c r="KTY188"/>
      <c r="KTZ188"/>
      <c r="KUA188"/>
      <c r="KUB188"/>
      <c r="KUC188"/>
      <c r="KUD188"/>
      <c r="KUE188"/>
      <c r="KUF188"/>
      <c r="KUG188"/>
      <c r="KUH188"/>
      <c r="KUI188"/>
      <c r="KUJ188"/>
      <c r="KUK188"/>
      <c r="KUL188"/>
      <c r="KUM188"/>
      <c r="KUN188"/>
      <c r="KUO188"/>
      <c r="KUP188"/>
      <c r="KUQ188"/>
      <c r="KUR188"/>
      <c r="KUS188"/>
      <c r="KUT188"/>
      <c r="KUU188"/>
      <c r="KUV188"/>
      <c r="KUW188"/>
      <c r="KUX188"/>
      <c r="KUY188"/>
      <c r="KUZ188"/>
      <c r="KVA188"/>
      <c r="KVB188"/>
      <c r="KVC188"/>
      <c r="KVD188"/>
      <c r="KVE188"/>
      <c r="KVF188"/>
      <c r="KVG188"/>
      <c r="KVH188"/>
      <c r="KVI188"/>
      <c r="KVJ188"/>
      <c r="KVK188"/>
      <c r="KVL188"/>
      <c r="KVM188"/>
      <c r="KVN188"/>
      <c r="KVO188"/>
      <c r="KVP188"/>
      <c r="KVQ188"/>
      <c r="KVR188"/>
      <c r="KVS188"/>
      <c r="KVT188"/>
      <c r="KVU188"/>
      <c r="KVV188"/>
      <c r="KVW188"/>
      <c r="KVX188"/>
      <c r="KVY188"/>
      <c r="KVZ188"/>
      <c r="KWA188"/>
      <c r="KWB188"/>
      <c r="KWC188"/>
      <c r="KWD188"/>
      <c r="KWE188"/>
      <c r="KWF188"/>
      <c r="KWG188"/>
      <c r="KWH188"/>
      <c r="KWI188"/>
      <c r="KWJ188"/>
      <c r="KWK188"/>
      <c r="KWL188"/>
      <c r="KWM188"/>
      <c r="KWN188"/>
      <c r="KWO188"/>
      <c r="KWP188"/>
      <c r="KWQ188"/>
      <c r="KWR188"/>
      <c r="KWS188"/>
      <c r="KWT188"/>
      <c r="KWU188"/>
      <c r="KWV188"/>
      <c r="KWW188"/>
      <c r="KWX188"/>
      <c r="KWY188"/>
      <c r="KWZ188"/>
      <c r="KXA188"/>
      <c r="KXB188"/>
      <c r="KXC188"/>
      <c r="KXD188"/>
      <c r="KXE188"/>
      <c r="KXF188"/>
      <c r="KXG188"/>
      <c r="KXH188"/>
      <c r="KXI188"/>
      <c r="KXJ188"/>
      <c r="KXK188"/>
      <c r="KXL188"/>
      <c r="KXM188"/>
      <c r="KXN188"/>
      <c r="KXO188"/>
      <c r="KXP188"/>
      <c r="KXQ188"/>
      <c r="KXR188"/>
      <c r="KXS188"/>
      <c r="KXT188"/>
      <c r="KXU188"/>
      <c r="KXV188"/>
      <c r="KXW188"/>
      <c r="KXX188"/>
      <c r="KXY188"/>
      <c r="KXZ188"/>
      <c r="KYA188"/>
      <c r="KYB188"/>
      <c r="KYC188"/>
      <c r="KYD188"/>
      <c r="KYE188"/>
      <c r="KYF188"/>
      <c r="KYG188"/>
      <c r="KYH188"/>
      <c r="KYI188"/>
      <c r="KYJ188"/>
      <c r="KYK188"/>
      <c r="KYL188"/>
      <c r="KYM188"/>
      <c r="KYN188"/>
      <c r="KYO188"/>
      <c r="KYP188"/>
      <c r="KYQ188"/>
      <c r="KYR188"/>
      <c r="KYS188"/>
      <c r="KYT188"/>
      <c r="KYU188"/>
      <c r="KYV188"/>
      <c r="KYW188"/>
      <c r="KYX188"/>
      <c r="KYY188"/>
      <c r="KYZ188"/>
      <c r="KZA188"/>
      <c r="KZB188"/>
      <c r="KZC188"/>
      <c r="KZD188"/>
      <c r="KZE188"/>
      <c r="KZF188"/>
      <c r="KZG188"/>
      <c r="KZH188"/>
      <c r="KZI188"/>
      <c r="KZJ188"/>
      <c r="KZK188"/>
      <c r="KZL188"/>
      <c r="KZM188"/>
      <c r="KZN188"/>
      <c r="KZO188"/>
      <c r="KZP188"/>
      <c r="KZQ188"/>
      <c r="KZR188"/>
      <c r="KZS188"/>
      <c r="KZT188"/>
      <c r="KZU188"/>
      <c r="KZV188"/>
      <c r="KZW188"/>
      <c r="KZX188"/>
      <c r="KZY188"/>
      <c r="KZZ188"/>
      <c r="LAA188"/>
      <c r="LAB188"/>
      <c r="LAC188"/>
      <c r="LAD188"/>
      <c r="LAE188"/>
      <c r="LAF188"/>
      <c r="LAG188"/>
      <c r="LAH188"/>
      <c r="LAI188"/>
      <c r="LAJ188"/>
      <c r="LAK188"/>
      <c r="LAL188"/>
      <c r="LAM188"/>
      <c r="LAN188"/>
      <c r="LAO188"/>
      <c r="LAP188"/>
      <c r="LAQ188"/>
      <c r="LAR188"/>
      <c r="LAS188"/>
      <c r="LAT188"/>
      <c r="LAU188"/>
      <c r="LAV188"/>
      <c r="LAW188"/>
      <c r="LAX188"/>
      <c r="LAY188"/>
      <c r="LAZ188"/>
      <c r="LBA188"/>
      <c r="LBB188"/>
      <c r="LBC188"/>
      <c r="LBD188"/>
      <c r="LBE188"/>
      <c r="LBF188"/>
      <c r="LBG188"/>
      <c r="LBH188"/>
      <c r="LBI188"/>
      <c r="LBJ188"/>
      <c r="LBK188"/>
      <c r="LBL188"/>
      <c r="LBM188"/>
      <c r="LBN188"/>
      <c r="LBO188"/>
      <c r="LBP188"/>
      <c r="LBQ188"/>
      <c r="LBR188"/>
      <c r="LBS188"/>
      <c r="LBT188"/>
      <c r="LBU188"/>
      <c r="LBV188"/>
      <c r="LBW188"/>
      <c r="LBX188"/>
      <c r="LBY188"/>
      <c r="LBZ188"/>
      <c r="LCA188"/>
      <c r="LCB188"/>
      <c r="LCC188"/>
      <c r="LCD188"/>
      <c r="LCE188"/>
      <c r="LCF188"/>
      <c r="LCG188"/>
      <c r="LCH188"/>
      <c r="LCI188"/>
      <c r="LCJ188"/>
      <c r="LCK188"/>
      <c r="LCL188"/>
      <c r="LCM188"/>
      <c r="LCN188"/>
      <c r="LCO188"/>
      <c r="LCP188"/>
      <c r="LCQ188"/>
      <c r="LCR188"/>
      <c r="LCS188"/>
      <c r="LCT188"/>
      <c r="LCU188"/>
      <c r="LCV188"/>
      <c r="LCW188"/>
      <c r="LCX188"/>
      <c r="LCY188"/>
      <c r="LCZ188"/>
      <c r="LDA188"/>
      <c r="LDB188"/>
      <c r="LDC188"/>
      <c r="LDD188"/>
      <c r="LDE188"/>
      <c r="LDF188"/>
      <c r="LDG188"/>
      <c r="LDH188"/>
      <c r="LDI188"/>
      <c r="LDJ188"/>
      <c r="LDK188"/>
      <c r="LDL188"/>
      <c r="LDM188"/>
      <c r="LDN188"/>
      <c r="LDO188"/>
      <c r="LDP188"/>
      <c r="LDQ188"/>
      <c r="LDR188"/>
      <c r="LDS188"/>
      <c r="LDT188"/>
      <c r="LDU188"/>
      <c r="LDV188"/>
      <c r="LDW188"/>
      <c r="LDX188"/>
      <c r="LDY188"/>
      <c r="LDZ188"/>
      <c r="LEA188"/>
      <c r="LEB188"/>
      <c r="LEC188"/>
      <c r="LED188"/>
      <c r="LEE188"/>
      <c r="LEF188"/>
      <c r="LEG188"/>
      <c r="LEH188"/>
      <c r="LEI188"/>
      <c r="LEJ188"/>
      <c r="LEK188"/>
      <c r="LEL188"/>
      <c r="LEM188"/>
      <c r="LEN188"/>
      <c r="LEO188"/>
      <c r="LEP188"/>
      <c r="LEQ188"/>
      <c r="LER188"/>
      <c r="LES188"/>
      <c r="LET188"/>
      <c r="LEU188"/>
      <c r="LEV188"/>
      <c r="LEW188"/>
      <c r="LEX188"/>
      <c r="LEY188"/>
      <c r="LEZ188"/>
      <c r="LFA188"/>
      <c r="LFB188"/>
      <c r="LFC188"/>
      <c r="LFD188"/>
      <c r="LFE188"/>
      <c r="LFF188"/>
      <c r="LFG188"/>
      <c r="LFH188"/>
      <c r="LFI188"/>
      <c r="LFJ188"/>
      <c r="LFK188"/>
      <c r="LFL188"/>
      <c r="LFM188"/>
      <c r="LFN188"/>
      <c r="LFO188"/>
      <c r="LFP188"/>
      <c r="LFQ188"/>
      <c r="LFR188"/>
      <c r="LFS188"/>
      <c r="LFT188"/>
      <c r="LFU188"/>
      <c r="LFV188"/>
      <c r="LFW188"/>
      <c r="LFX188"/>
      <c r="LFY188"/>
      <c r="LFZ188"/>
      <c r="LGA188"/>
      <c r="LGB188"/>
      <c r="LGC188"/>
      <c r="LGD188"/>
      <c r="LGE188"/>
      <c r="LGF188"/>
      <c r="LGG188"/>
      <c r="LGH188"/>
      <c r="LGI188"/>
      <c r="LGJ188"/>
      <c r="LGK188"/>
      <c r="LGL188"/>
      <c r="LGM188"/>
      <c r="LGN188"/>
      <c r="LGO188"/>
      <c r="LGP188"/>
      <c r="LGQ188"/>
      <c r="LGR188"/>
      <c r="LGS188"/>
      <c r="LGT188"/>
      <c r="LGU188"/>
      <c r="LGV188"/>
      <c r="LGW188"/>
      <c r="LGX188"/>
      <c r="LGY188"/>
      <c r="LGZ188"/>
      <c r="LHA188"/>
      <c r="LHB188"/>
      <c r="LHC188"/>
      <c r="LHD188"/>
      <c r="LHE188"/>
      <c r="LHF188"/>
      <c r="LHG188"/>
      <c r="LHH188"/>
      <c r="LHI188"/>
      <c r="LHJ188"/>
      <c r="LHK188"/>
      <c r="LHL188"/>
      <c r="LHM188"/>
      <c r="LHN188"/>
      <c r="LHO188"/>
      <c r="LHP188"/>
      <c r="LHQ188"/>
      <c r="LHR188"/>
      <c r="LHS188"/>
      <c r="LHT188"/>
      <c r="LHU188"/>
      <c r="LHV188"/>
      <c r="LHW188"/>
      <c r="LHX188"/>
      <c r="LHY188"/>
      <c r="LHZ188"/>
      <c r="LIA188"/>
      <c r="LIB188"/>
      <c r="LIC188"/>
      <c r="LID188"/>
      <c r="LIE188"/>
      <c r="LIF188"/>
      <c r="LIG188"/>
      <c r="LIH188"/>
      <c r="LII188"/>
      <c r="LIJ188"/>
      <c r="LIK188"/>
      <c r="LIL188"/>
      <c r="LIM188"/>
      <c r="LIN188"/>
      <c r="LIO188"/>
      <c r="LIP188"/>
      <c r="LIQ188"/>
      <c r="LIR188"/>
      <c r="LIS188"/>
      <c r="LIT188"/>
      <c r="LIU188"/>
      <c r="LIV188"/>
      <c r="LIW188"/>
      <c r="LIX188"/>
      <c r="LIY188"/>
      <c r="LIZ188"/>
      <c r="LJA188"/>
      <c r="LJB188"/>
      <c r="LJC188"/>
      <c r="LJD188"/>
      <c r="LJE188"/>
      <c r="LJF188"/>
      <c r="LJG188"/>
      <c r="LJH188"/>
      <c r="LJI188"/>
      <c r="LJJ188"/>
      <c r="LJK188"/>
      <c r="LJL188"/>
      <c r="LJM188"/>
      <c r="LJN188"/>
      <c r="LJO188"/>
      <c r="LJP188"/>
      <c r="LJQ188"/>
      <c r="LJR188"/>
      <c r="LJS188"/>
      <c r="LJT188"/>
      <c r="LJU188"/>
      <c r="LJV188"/>
      <c r="LJW188"/>
      <c r="LJX188"/>
      <c r="LJY188"/>
      <c r="LJZ188"/>
      <c r="LKA188"/>
      <c r="LKB188"/>
      <c r="LKC188"/>
      <c r="LKD188"/>
      <c r="LKE188"/>
      <c r="LKF188"/>
      <c r="LKG188"/>
      <c r="LKH188"/>
      <c r="LKI188"/>
      <c r="LKJ188"/>
      <c r="LKK188"/>
      <c r="LKL188"/>
      <c r="LKM188"/>
      <c r="LKN188"/>
      <c r="LKO188"/>
      <c r="LKP188"/>
      <c r="LKQ188"/>
      <c r="LKR188"/>
      <c r="LKS188"/>
      <c r="LKT188"/>
      <c r="LKU188"/>
      <c r="LKV188"/>
      <c r="LKW188"/>
      <c r="LKX188"/>
      <c r="LKY188"/>
      <c r="LKZ188"/>
      <c r="LLA188"/>
      <c r="LLB188"/>
      <c r="LLC188"/>
      <c r="LLD188"/>
      <c r="LLE188"/>
      <c r="LLF188"/>
      <c r="LLG188"/>
      <c r="LLH188"/>
      <c r="LLI188"/>
      <c r="LLJ188"/>
      <c r="LLK188"/>
      <c r="LLL188"/>
      <c r="LLM188"/>
      <c r="LLN188"/>
      <c r="LLO188"/>
      <c r="LLP188"/>
      <c r="LLQ188"/>
      <c r="LLR188"/>
      <c r="LLS188"/>
      <c r="LLT188"/>
      <c r="LLU188"/>
      <c r="LLV188"/>
      <c r="LLW188"/>
      <c r="LLX188"/>
      <c r="LLY188"/>
      <c r="LLZ188"/>
      <c r="LMA188"/>
      <c r="LMB188"/>
      <c r="LMC188"/>
      <c r="LMD188"/>
      <c r="LME188"/>
      <c r="LMF188"/>
      <c r="LMG188"/>
      <c r="LMH188"/>
      <c r="LMI188"/>
      <c r="LMJ188"/>
      <c r="LMK188"/>
      <c r="LML188"/>
      <c r="LMM188"/>
      <c r="LMN188"/>
      <c r="LMO188"/>
      <c r="LMP188"/>
      <c r="LMQ188"/>
      <c r="LMR188"/>
      <c r="LMS188"/>
      <c r="LMT188"/>
      <c r="LMU188"/>
      <c r="LMV188"/>
      <c r="LMW188"/>
      <c r="LMX188"/>
      <c r="LMY188"/>
      <c r="LMZ188"/>
      <c r="LNA188"/>
      <c r="LNB188"/>
      <c r="LNC188"/>
      <c r="LND188"/>
      <c r="LNE188"/>
      <c r="LNF188"/>
      <c r="LNG188"/>
      <c r="LNH188"/>
      <c r="LNI188"/>
      <c r="LNJ188"/>
      <c r="LNK188"/>
      <c r="LNL188"/>
      <c r="LNM188"/>
      <c r="LNN188"/>
      <c r="LNO188"/>
      <c r="LNP188"/>
      <c r="LNQ188"/>
      <c r="LNR188"/>
      <c r="LNS188"/>
      <c r="LNT188"/>
      <c r="LNU188"/>
      <c r="LNV188"/>
      <c r="LNW188"/>
      <c r="LNX188"/>
      <c r="LNY188"/>
      <c r="LNZ188"/>
      <c r="LOA188"/>
      <c r="LOB188"/>
      <c r="LOC188"/>
      <c r="LOD188"/>
      <c r="LOE188"/>
      <c r="LOF188"/>
      <c r="LOG188"/>
      <c r="LOH188"/>
      <c r="LOI188"/>
      <c r="LOJ188"/>
      <c r="LOK188"/>
      <c r="LOL188"/>
      <c r="LOM188"/>
      <c r="LON188"/>
      <c r="LOO188"/>
      <c r="LOP188"/>
      <c r="LOQ188"/>
      <c r="LOR188"/>
      <c r="LOS188"/>
      <c r="LOT188"/>
      <c r="LOU188"/>
      <c r="LOV188"/>
      <c r="LOW188"/>
      <c r="LOX188"/>
      <c r="LOY188"/>
      <c r="LOZ188"/>
      <c r="LPA188"/>
      <c r="LPB188"/>
      <c r="LPC188"/>
      <c r="LPD188"/>
      <c r="LPE188"/>
      <c r="LPF188"/>
      <c r="LPG188"/>
      <c r="LPH188"/>
      <c r="LPI188"/>
      <c r="LPJ188"/>
      <c r="LPK188"/>
      <c r="LPL188"/>
      <c r="LPM188"/>
      <c r="LPN188"/>
      <c r="LPO188"/>
      <c r="LPP188"/>
      <c r="LPQ188"/>
      <c r="LPR188"/>
      <c r="LPS188"/>
      <c r="LPT188"/>
      <c r="LPU188"/>
      <c r="LPV188"/>
      <c r="LPW188"/>
      <c r="LPX188"/>
      <c r="LPY188"/>
      <c r="LPZ188"/>
      <c r="LQA188"/>
      <c r="LQB188"/>
      <c r="LQC188"/>
      <c r="LQD188"/>
      <c r="LQE188"/>
      <c r="LQF188"/>
      <c r="LQG188"/>
      <c r="LQH188"/>
      <c r="LQI188"/>
      <c r="LQJ188"/>
      <c r="LQK188"/>
      <c r="LQL188"/>
      <c r="LQM188"/>
      <c r="LQN188"/>
      <c r="LQO188"/>
      <c r="LQP188"/>
      <c r="LQQ188"/>
      <c r="LQR188"/>
      <c r="LQS188"/>
      <c r="LQT188"/>
      <c r="LQU188"/>
      <c r="LQV188"/>
      <c r="LQW188"/>
      <c r="LQX188"/>
      <c r="LQY188"/>
      <c r="LQZ188"/>
      <c r="LRA188"/>
      <c r="LRB188"/>
      <c r="LRC188"/>
      <c r="LRD188"/>
      <c r="LRE188"/>
      <c r="LRF188"/>
      <c r="LRG188"/>
      <c r="LRH188"/>
      <c r="LRI188"/>
      <c r="LRJ188"/>
      <c r="LRK188"/>
      <c r="LRL188"/>
      <c r="LRM188"/>
      <c r="LRN188"/>
      <c r="LRO188"/>
      <c r="LRP188"/>
      <c r="LRQ188"/>
      <c r="LRR188"/>
      <c r="LRS188"/>
      <c r="LRT188"/>
      <c r="LRU188"/>
      <c r="LRV188"/>
      <c r="LRW188"/>
      <c r="LRX188"/>
      <c r="LRY188"/>
      <c r="LRZ188"/>
      <c r="LSA188"/>
      <c r="LSB188"/>
      <c r="LSC188"/>
      <c r="LSD188"/>
      <c r="LSE188"/>
      <c r="LSF188"/>
      <c r="LSG188"/>
      <c r="LSH188"/>
      <c r="LSI188"/>
      <c r="LSJ188"/>
      <c r="LSK188"/>
      <c r="LSL188"/>
      <c r="LSM188"/>
      <c r="LSN188"/>
      <c r="LSO188"/>
      <c r="LSP188"/>
      <c r="LSQ188"/>
      <c r="LSR188"/>
      <c r="LSS188"/>
      <c r="LST188"/>
      <c r="LSU188"/>
      <c r="LSV188"/>
      <c r="LSW188"/>
      <c r="LSX188"/>
      <c r="LSY188"/>
      <c r="LSZ188"/>
      <c r="LTA188"/>
      <c r="LTB188"/>
      <c r="LTC188"/>
      <c r="LTD188"/>
      <c r="LTE188"/>
      <c r="LTF188"/>
      <c r="LTG188"/>
      <c r="LTH188"/>
      <c r="LTI188"/>
      <c r="LTJ188"/>
      <c r="LTK188"/>
      <c r="LTL188"/>
      <c r="LTM188"/>
      <c r="LTN188"/>
      <c r="LTO188"/>
      <c r="LTP188"/>
      <c r="LTQ188"/>
      <c r="LTR188"/>
      <c r="LTS188"/>
      <c r="LTT188"/>
      <c r="LTU188"/>
      <c r="LTV188"/>
      <c r="LTW188"/>
      <c r="LTX188"/>
      <c r="LTY188"/>
      <c r="LTZ188"/>
      <c r="LUA188"/>
      <c r="LUB188"/>
      <c r="LUC188"/>
      <c r="LUD188"/>
      <c r="LUE188"/>
      <c r="LUF188"/>
      <c r="LUG188"/>
      <c r="LUH188"/>
      <c r="LUI188"/>
      <c r="LUJ188"/>
      <c r="LUK188"/>
      <c r="LUL188"/>
      <c r="LUM188"/>
      <c r="LUN188"/>
      <c r="LUO188"/>
      <c r="LUP188"/>
      <c r="LUQ188"/>
      <c r="LUR188"/>
      <c r="LUS188"/>
      <c r="LUT188"/>
      <c r="LUU188"/>
      <c r="LUV188"/>
      <c r="LUW188"/>
      <c r="LUX188"/>
      <c r="LUY188"/>
      <c r="LUZ188"/>
      <c r="LVA188"/>
      <c r="LVB188"/>
      <c r="LVC188"/>
      <c r="LVD188"/>
      <c r="LVE188"/>
      <c r="LVF188"/>
      <c r="LVG188"/>
      <c r="LVH188"/>
      <c r="LVI188"/>
      <c r="LVJ188"/>
      <c r="LVK188"/>
      <c r="LVL188"/>
      <c r="LVM188"/>
      <c r="LVN188"/>
      <c r="LVO188"/>
      <c r="LVP188"/>
      <c r="LVQ188"/>
      <c r="LVR188"/>
      <c r="LVS188"/>
      <c r="LVT188"/>
      <c r="LVU188"/>
      <c r="LVV188"/>
      <c r="LVW188"/>
      <c r="LVX188"/>
      <c r="LVY188"/>
      <c r="LVZ188"/>
      <c r="LWA188"/>
      <c r="LWB188"/>
      <c r="LWC188"/>
      <c r="LWD188"/>
      <c r="LWE188"/>
      <c r="LWF188"/>
      <c r="LWG188"/>
      <c r="LWH188"/>
      <c r="LWI188"/>
      <c r="LWJ188"/>
      <c r="LWK188"/>
      <c r="LWL188"/>
      <c r="LWM188"/>
      <c r="LWN188"/>
      <c r="LWO188"/>
      <c r="LWP188"/>
      <c r="LWQ188"/>
      <c r="LWR188"/>
      <c r="LWS188"/>
      <c r="LWT188"/>
      <c r="LWU188"/>
      <c r="LWV188"/>
      <c r="LWW188"/>
      <c r="LWX188"/>
      <c r="LWY188"/>
      <c r="LWZ188"/>
      <c r="LXA188"/>
      <c r="LXB188"/>
      <c r="LXC188"/>
      <c r="LXD188"/>
      <c r="LXE188"/>
      <c r="LXF188"/>
      <c r="LXG188"/>
      <c r="LXH188"/>
      <c r="LXI188"/>
      <c r="LXJ188"/>
      <c r="LXK188"/>
      <c r="LXL188"/>
      <c r="LXM188"/>
      <c r="LXN188"/>
      <c r="LXO188"/>
      <c r="LXP188"/>
      <c r="LXQ188"/>
      <c r="LXR188"/>
      <c r="LXS188"/>
      <c r="LXT188"/>
      <c r="LXU188"/>
      <c r="LXV188"/>
      <c r="LXW188"/>
      <c r="LXX188"/>
      <c r="LXY188"/>
      <c r="LXZ188"/>
      <c r="LYA188"/>
      <c r="LYB188"/>
      <c r="LYC188"/>
      <c r="LYD188"/>
      <c r="LYE188"/>
      <c r="LYF188"/>
      <c r="LYG188"/>
      <c r="LYH188"/>
      <c r="LYI188"/>
      <c r="LYJ188"/>
      <c r="LYK188"/>
      <c r="LYL188"/>
      <c r="LYM188"/>
      <c r="LYN188"/>
      <c r="LYO188"/>
      <c r="LYP188"/>
      <c r="LYQ188"/>
      <c r="LYR188"/>
      <c r="LYS188"/>
      <c r="LYT188"/>
      <c r="LYU188"/>
      <c r="LYV188"/>
      <c r="LYW188"/>
      <c r="LYX188"/>
      <c r="LYY188"/>
      <c r="LYZ188"/>
      <c r="LZA188"/>
      <c r="LZB188"/>
      <c r="LZC188"/>
      <c r="LZD188"/>
      <c r="LZE188"/>
      <c r="LZF188"/>
      <c r="LZG188"/>
      <c r="LZH188"/>
      <c r="LZI188"/>
      <c r="LZJ188"/>
      <c r="LZK188"/>
      <c r="LZL188"/>
      <c r="LZM188"/>
      <c r="LZN188"/>
      <c r="LZO188"/>
      <c r="LZP188"/>
      <c r="LZQ188"/>
      <c r="LZR188"/>
      <c r="LZS188"/>
      <c r="LZT188"/>
      <c r="LZU188"/>
      <c r="LZV188"/>
      <c r="LZW188"/>
      <c r="LZX188"/>
      <c r="LZY188"/>
      <c r="LZZ188"/>
      <c r="MAA188"/>
      <c r="MAB188"/>
      <c r="MAC188"/>
      <c r="MAD188"/>
      <c r="MAE188"/>
      <c r="MAF188"/>
      <c r="MAG188"/>
      <c r="MAH188"/>
      <c r="MAI188"/>
      <c r="MAJ188"/>
      <c r="MAK188"/>
      <c r="MAL188"/>
      <c r="MAM188"/>
      <c r="MAN188"/>
      <c r="MAO188"/>
      <c r="MAP188"/>
      <c r="MAQ188"/>
      <c r="MAR188"/>
      <c r="MAS188"/>
      <c r="MAT188"/>
      <c r="MAU188"/>
      <c r="MAV188"/>
      <c r="MAW188"/>
      <c r="MAX188"/>
      <c r="MAY188"/>
      <c r="MAZ188"/>
      <c r="MBA188"/>
      <c r="MBB188"/>
      <c r="MBC188"/>
      <c r="MBD188"/>
      <c r="MBE188"/>
      <c r="MBF188"/>
      <c r="MBG188"/>
      <c r="MBH188"/>
      <c r="MBI188"/>
      <c r="MBJ188"/>
      <c r="MBK188"/>
      <c r="MBL188"/>
      <c r="MBM188"/>
      <c r="MBN188"/>
      <c r="MBO188"/>
      <c r="MBP188"/>
      <c r="MBQ188"/>
      <c r="MBR188"/>
      <c r="MBS188"/>
      <c r="MBT188"/>
      <c r="MBU188"/>
      <c r="MBV188"/>
      <c r="MBW188"/>
      <c r="MBX188"/>
      <c r="MBY188"/>
      <c r="MBZ188"/>
      <c r="MCA188"/>
      <c r="MCB188"/>
      <c r="MCC188"/>
      <c r="MCD188"/>
      <c r="MCE188"/>
      <c r="MCF188"/>
      <c r="MCG188"/>
      <c r="MCH188"/>
      <c r="MCI188"/>
      <c r="MCJ188"/>
      <c r="MCK188"/>
      <c r="MCL188"/>
      <c r="MCM188"/>
      <c r="MCN188"/>
      <c r="MCO188"/>
      <c r="MCP188"/>
      <c r="MCQ188"/>
      <c r="MCR188"/>
      <c r="MCS188"/>
      <c r="MCT188"/>
      <c r="MCU188"/>
      <c r="MCV188"/>
      <c r="MCW188"/>
      <c r="MCX188"/>
      <c r="MCY188"/>
      <c r="MCZ188"/>
      <c r="MDA188"/>
      <c r="MDB188"/>
      <c r="MDC188"/>
      <c r="MDD188"/>
      <c r="MDE188"/>
      <c r="MDF188"/>
      <c r="MDG188"/>
      <c r="MDH188"/>
      <c r="MDI188"/>
      <c r="MDJ188"/>
      <c r="MDK188"/>
      <c r="MDL188"/>
      <c r="MDM188"/>
      <c r="MDN188"/>
      <c r="MDO188"/>
      <c r="MDP188"/>
      <c r="MDQ188"/>
      <c r="MDR188"/>
      <c r="MDS188"/>
      <c r="MDT188"/>
      <c r="MDU188"/>
      <c r="MDV188"/>
      <c r="MDW188"/>
      <c r="MDX188"/>
      <c r="MDY188"/>
      <c r="MDZ188"/>
      <c r="MEA188"/>
      <c r="MEB188"/>
      <c r="MEC188"/>
      <c r="MED188"/>
      <c r="MEE188"/>
      <c r="MEF188"/>
      <c r="MEG188"/>
      <c r="MEH188"/>
      <c r="MEI188"/>
      <c r="MEJ188"/>
      <c r="MEK188"/>
      <c r="MEL188"/>
      <c r="MEM188"/>
      <c r="MEN188"/>
      <c r="MEO188"/>
      <c r="MEP188"/>
      <c r="MEQ188"/>
      <c r="MER188"/>
      <c r="MES188"/>
      <c r="MET188"/>
      <c r="MEU188"/>
      <c r="MEV188"/>
      <c r="MEW188"/>
      <c r="MEX188"/>
      <c r="MEY188"/>
      <c r="MEZ188"/>
      <c r="MFA188"/>
      <c r="MFB188"/>
      <c r="MFC188"/>
      <c r="MFD188"/>
      <c r="MFE188"/>
      <c r="MFF188"/>
      <c r="MFG188"/>
      <c r="MFH188"/>
      <c r="MFI188"/>
      <c r="MFJ188"/>
      <c r="MFK188"/>
      <c r="MFL188"/>
      <c r="MFM188"/>
      <c r="MFN188"/>
      <c r="MFO188"/>
      <c r="MFP188"/>
      <c r="MFQ188"/>
      <c r="MFR188"/>
      <c r="MFS188"/>
      <c r="MFT188"/>
      <c r="MFU188"/>
      <c r="MFV188"/>
      <c r="MFW188"/>
      <c r="MFX188"/>
      <c r="MFY188"/>
      <c r="MFZ188"/>
      <c r="MGA188"/>
      <c r="MGB188"/>
      <c r="MGC188"/>
      <c r="MGD188"/>
      <c r="MGE188"/>
      <c r="MGF188"/>
      <c r="MGG188"/>
      <c r="MGH188"/>
      <c r="MGI188"/>
      <c r="MGJ188"/>
      <c r="MGK188"/>
      <c r="MGL188"/>
      <c r="MGM188"/>
      <c r="MGN188"/>
      <c r="MGO188"/>
      <c r="MGP188"/>
      <c r="MGQ188"/>
      <c r="MGR188"/>
      <c r="MGS188"/>
      <c r="MGT188"/>
      <c r="MGU188"/>
      <c r="MGV188"/>
      <c r="MGW188"/>
      <c r="MGX188"/>
      <c r="MGY188"/>
      <c r="MGZ188"/>
      <c r="MHA188"/>
      <c r="MHB188"/>
      <c r="MHC188"/>
      <c r="MHD188"/>
      <c r="MHE188"/>
      <c r="MHF188"/>
      <c r="MHG188"/>
      <c r="MHH188"/>
      <c r="MHI188"/>
      <c r="MHJ188"/>
      <c r="MHK188"/>
      <c r="MHL188"/>
      <c r="MHM188"/>
      <c r="MHN188"/>
      <c r="MHO188"/>
      <c r="MHP188"/>
      <c r="MHQ188"/>
      <c r="MHR188"/>
      <c r="MHS188"/>
      <c r="MHT188"/>
      <c r="MHU188"/>
      <c r="MHV188"/>
      <c r="MHW188"/>
      <c r="MHX188"/>
      <c r="MHY188"/>
      <c r="MHZ188"/>
      <c r="MIA188"/>
      <c r="MIB188"/>
      <c r="MIC188"/>
      <c r="MID188"/>
      <c r="MIE188"/>
      <c r="MIF188"/>
      <c r="MIG188"/>
      <c r="MIH188"/>
      <c r="MII188"/>
      <c r="MIJ188"/>
      <c r="MIK188"/>
      <c r="MIL188"/>
      <c r="MIM188"/>
      <c r="MIN188"/>
      <c r="MIO188"/>
      <c r="MIP188"/>
      <c r="MIQ188"/>
      <c r="MIR188"/>
      <c r="MIS188"/>
      <c r="MIT188"/>
      <c r="MIU188"/>
      <c r="MIV188"/>
      <c r="MIW188"/>
      <c r="MIX188"/>
      <c r="MIY188"/>
      <c r="MIZ188"/>
      <c r="MJA188"/>
      <c r="MJB188"/>
      <c r="MJC188"/>
      <c r="MJD188"/>
      <c r="MJE188"/>
      <c r="MJF188"/>
      <c r="MJG188"/>
      <c r="MJH188"/>
      <c r="MJI188"/>
      <c r="MJJ188"/>
      <c r="MJK188"/>
      <c r="MJL188"/>
      <c r="MJM188"/>
      <c r="MJN188"/>
      <c r="MJO188"/>
      <c r="MJP188"/>
      <c r="MJQ188"/>
      <c r="MJR188"/>
      <c r="MJS188"/>
      <c r="MJT188"/>
      <c r="MJU188"/>
      <c r="MJV188"/>
      <c r="MJW188"/>
      <c r="MJX188"/>
      <c r="MJY188"/>
      <c r="MJZ188"/>
      <c r="MKA188"/>
      <c r="MKB188"/>
      <c r="MKC188"/>
      <c r="MKD188"/>
      <c r="MKE188"/>
      <c r="MKF188"/>
      <c r="MKG188"/>
      <c r="MKH188"/>
      <c r="MKI188"/>
      <c r="MKJ188"/>
      <c r="MKK188"/>
      <c r="MKL188"/>
      <c r="MKM188"/>
      <c r="MKN188"/>
      <c r="MKO188"/>
      <c r="MKP188"/>
      <c r="MKQ188"/>
      <c r="MKR188"/>
      <c r="MKS188"/>
      <c r="MKT188"/>
      <c r="MKU188"/>
      <c r="MKV188"/>
      <c r="MKW188"/>
      <c r="MKX188"/>
      <c r="MKY188"/>
      <c r="MKZ188"/>
      <c r="MLA188"/>
      <c r="MLB188"/>
      <c r="MLC188"/>
      <c r="MLD188"/>
      <c r="MLE188"/>
      <c r="MLF188"/>
      <c r="MLG188"/>
      <c r="MLH188"/>
      <c r="MLI188"/>
      <c r="MLJ188"/>
      <c r="MLK188"/>
      <c r="MLL188"/>
      <c r="MLM188"/>
      <c r="MLN188"/>
      <c r="MLO188"/>
      <c r="MLP188"/>
      <c r="MLQ188"/>
      <c r="MLR188"/>
      <c r="MLS188"/>
      <c r="MLT188"/>
      <c r="MLU188"/>
      <c r="MLV188"/>
      <c r="MLW188"/>
      <c r="MLX188"/>
      <c r="MLY188"/>
      <c r="MLZ188"/>
      <c r="MMA188"/>
      <c r="MMB188"/>
      <c r="MMC188"/>
      <c r="MMD188"/>
      <c r="MME188"/>
      <c r="MMF188"/>
      <c r="MMG188"/>
      <c r="MMH188"/>
      <c r="MMI188"/>
      <c r="MMJ188"/>
      <c r="MMK188"/>
      <c r="MML188"/>
      <c r="MMM188"/>
      <c r="MMN188"/>
      <c r="MMO188"/>
      <c r="MMP188"/>
      <c r="MMQ188"/>
      <c r="MMR188"/>
      <c r="MMS188"/>
      <c r="MMT188"/>
      <c r="MMU188"/>
      <c r="MMV188"/>
      <c r="MMW188"/>
      <c r="MMX188"/>
      <c r="MMY188"/>
      <c r="MMZ188"/>
      <c r="MNA188"/>
      <c r="MNB188"/>
      <c r="MNC188"/>
      <c r="MND188"/>
      <c r="MNE188"/>
      <c r="MNF188"/>
      <c r="MNG188"/>
      <c r="MNH188"/>
      <c r="MNI188"/>
      <c r="MNJ188"/>
      <c r="MNK188"/>
      <c r="MNL188"/>
      <c r="MNM188"/>
      <c r="MNN188"/>
      <c r="MNO188"/>
      <c r="MNP188"/>
      <c r="MNQ188"/>
      <c r="MNR188"/>
      <c r="MNS188"/>
      <c r="MNT188"/>
      <c r="MNU188"/>
      <c r="MNV188"/>
      <c r="MNW188"/>
      <c r="MNX188"/>
      <c r="MNY188"/>
      <c r="MNZ188"/>
      <c r="MOA188"/>
      <c r="MOB188"/>
      <c r="MOC188"/>
      <c r="MOD188"/>
      <c r="MOE188"/>
      <c r="MOF188"/>
      <c r="MOG188"/>
      <c r="MOH188"/>
      <c r="MOI188"/>
      <c r="MOJ188"/>
      <c r="MOK188"/>
      <c r="MOL188"/>
      <c r="MOM188"/>
      <c r="MON188"/>
      <c r="MOO188"/>
      <c r="MOP188"/>
      <c r="MOQ188"/>
      <c r="MOR188"/>
      <c r="MOS188"/>
      <c r="MOT188"/>
      <c r="MOU188"/>
      <c r="MOV188"/>
      <c r="MOW188"/>
      <c r="MOX188"/>
      <c r="MOY188"/>
      <c r="MOZ188"/>
      <c r="MPA188"/>
      <c r="MPB188"/>
      <c r="MPC188"/>
      <c r="MPD188"/>
      <c r="MPE188"/>
      <c r="MPF188"/>
      <c r="MPG188"/>
      <c r="MPH188"/>
      <c r="MPI188"/>
      <c r="MPJ188"/>
      <c r="MPK188"/>
      <c r="MPL188"/>
      <c r="MPM188"/>
      <c r="MPN188"/>
      <c r="MPO188"/>
      <c r="MPP188"/>
      <c r="MPQ188"/>
      <c r="MPR188"/>
      <c r="MPS188"/>
      <c r="MPT188"/>
      <c r="MPU188"/>
      <c r="MPV188"/>
      <c r="MPW188"/>
      <c r="MPX188"/>
      <c r="MPY188"/>
      <c r="MPZ188"/>
      <c r="MQA188"/>
      <c r="MQB188"/>
      <c r="MQC188"/>
      <c r="MQD188"/>
      <c r="MQE188"/>
      <c r="MQF188"/>
      <c r="MQG188"/>
      <c r="MQH188"/>
      <c r="MQI188"/>
      <c r="MQJ188"/>
      <c r="MQK188"/>
      <c r="MQL188"/>
      <c r="MQM188"/>
      <c r="MQN188"/>
      <c r="MQO188"/>
      <c r="MQP188"/>
      <c r="MQQ188"/>
      <c r="MQR188"/>
      <c r="MQS188"/>
      <c r="MQT188"/>
      <c r="MQU188"/>
      <c r="MQV188"/>
      <c r="MQW188"/>
      <c r="MQX188"/>
      <c r="MQY188"/>
      <c r="MQZ188"/>
      <c r="MRA188"/>
      <c r="MRB188"/>
      <c r="MRC188"/>
      <c r="MRD188"/>
      <c r="MRE188"/>
      <c r="MRF188"/>
      <c r="MRG188"/>
      <c r="MRH188"/>
      <c r="MRI188"/>
      <c r="MRJ188"/>
      <c r="MRK188"/>
      <c r="MRL188"/>
      <c r="MRM188"/>
      <c r="MRN188"/>
      <c r="MRO188"/>
      <c r="MRP188"/>
      <c r="MRQ188"/>
      <c r="MRR188"/>
      <c r="MRS188"/>
      <c r="MRT188"/>
      <c r="MRU188"/>
      <c r="MRV188"/>
      <c r="MRW188"/>
      <c r="MRX188"/>
      <c r="MRY188"/>
      <c r="MRZ188"/>
      <c r="MSA188"/>
      <c r="MSB188"/>
      <c r="MSC188"/>
      <c r="MSD188"/>
      <c r="MSE188"/>
      <c r="MSF188"/>
      <c r="MSG188"/>
      <c r="MSH188"/>
      <c r="MSI188"/>
      <c r="MSJ188"/>
      <c r="MSK188"/>
      <c r="MSL188"/>
      <c r="MSM188"/>
      <c r="MSN188"/>
      <c r="MSO188"/>
      <c r="MSP188"/>
      <c r="MSQ188"/>
      <c r="MSR188"/>
      <c r="MSS188"/>
      <c r="MST188"/>
      <c r="MSU188"/>
      <c r="MSV188"/>
      <c r="MSW188"/>
      <c r="MSX188"/>
      <c r="MSY188"/>
      <c r="MSZ188"/>
      <c r="MTA188"/>
      <c r="MTB188"/>
      <c r="MTC188"/>
      <c r="MTD188"/>
      <c r="MTE188"/>
      <c r="MTF188"/>
      <c r="MTG188"/>
      <c r="MTH188"/>
      <c r="MTI188"/>
      <c r="MTJ188"/>
      <c r="MTK188"/>
      <c r="MTL188"/>
      <c r="MTM188"/>
      <c r="MTN188"/>
      <c r="MTO188"/>
      <c r="MTP188"/>
      <c r="MTQ188"/>
      <c r="MTR188"/>
      <c r="MTS188"/>
      <c r="MTT188"/>
      <c r="MTU188"/>
      <c r="MTV188"/>
      <c r="MTW188"/>
      <c r="MTX188"/>
      <c r="MTY188"/>
      <c r="MTZ188"/>
      <c r="MUA188"/>
      <c r="MUB188"/>
      <c r="MUC188"/>
      <c r="MUD188"/>
      <c r="MUE188"/>
      <c r="MUF188"/>
      <c r="MUG188"/>
      <c r="MUH188"/>
      <c r="MUI188"/>
      <c r="MUJ188"/>
      <c r="MUK188"/>
      <c r="MUL188"/>
      <c r="MUM188"/>
      <c r="MUN188"/>
      <c r="MUO188"/>
      <c r="MUP188"/>
      <c r="MUQ188"/>
      <c r="MUR188"/>
      <c r="MUS188"/>
      <c r="MUT188"/>
      <c r="MUU188"/>
      <c r="MUV188"/>
      <c r="MUW188"/>
      <c r="MUX188"/>
      <c r="MUY188"/>
      <c r="MUZ188"/>
      <c r="MVA188"/>
      <c r="MVB188"/>
      <c r="MVC188"/>
      <c r="MVD188"/>
      <c r="MVE188"/>
      <c r="MVF188"/>
      <c r="MVG188"/>
      <c r="MVH188"/>
      <c r="MVI188"/>
      <c r="MVJ188"/>
      <c r="MVK188"/>
      <c r="MVL188"/>
      <c r="MVM188"/>
      <c r="MVN188"/>
      <c r="MVO188"/>
      <c r="MVP188"/>
      <c r="MVQ188"/>
      <c r="MVR188"/>
      <c r="MVS188"/>
      <c r="MVT188"/>
      <c r="MVU188"/>
      <c r="MVV188"/>
      <c r="MVW188"/>
      <c r="MVX188"/>
      <c r="MVY188"/>
      <c r="MVZ188"/>
      <c r="MWA188"/>
      <c r="MWB188"/>
      <c r="MWC188"/>
      <c r="MWD188"/>
      <c r="MWE188"/>
      <c r="MWF188"/>
      <c r="MWG188"/>
      <c r="MWH188"/>
      <c r="MWI188"/>
      <c r="MWJ188"/>
      <c r="MWK188"/>
      <c r="MWL188"/>
      <c r="MWM188"/>
      <c r="MWN188"/>
      <c r="MWO188"/>
      <c r="MWP188"/>
      <c r="MWQ188"/>
      <c r="MWR188"/>
      <c r="MWS188"/>
      <c r="MWT188"/>
      <c r="MWU188"/>
      <c r="MWV188"/>
      <c r="MWW188"/>
      <c r="MWX188"/>
      <c r="MWY188"/>
      <c r="MWZ188"/>
      <c r="MXA188"/>
      <c r="MXB188"/>
      <c r="MXC188"/>
      <c r="MXD188"/>
      <c r="MXE188"/>
      <c r="MXF188"/>
      <c r="MXG188"/>
      <c r="MXH188"/>
      <c r="MXI188"/>
      <c r="MXJ188"/>
      <c r="MXK188"/>
      <c r="MXL188"/>
      <c r="MXM188"/>
      <c r="MXN188"/>
      <c r="MXO188"/>
      <c r="MXP188"/>
      <c r="MXQ188"/>
      <c r="MXR188"/>
      <c r="MXS188"/>
      <c r="MXT188"/>
      <c r="MXU188"/>
      <c r="MXV188"/>
      <c r="MXW188"/>
      <c r="MXX188"/>
      <c r="MXY188"/>
      <c r="MXZ188"/>
      <c r="MYA188"/>
      <c r="MYB188"/>
      <c r="MYC188"/>
      <c r="MYD188"/>
      <c r="MYE188"/>
      <c r="MYF188"/>
      <c r="MYG188"/>
      <c r="MYH188"/>
      <c r="MYI188"/>
      <c r="MYJ188"/>
      <c r="MYK188"/>
      <c r="MYL188"/>
      <c r="MYM188"/>
      <c r="MYN188"/>
      <c r="MYO188"/>
      <c r="MYP188"/>
      <c r="MYQ188"/>
      <c r="MYR188"/>
      <c r="MYS188"/>
      <c r="MYT188"/>
      <c r="MYU188"/>
      <c r="MYV188"/>
      <c r="MYW188"/>
      <c r="MYX188"/>
      <c r="MYY188"/>
      <c r="MYZ188"/>
      <c r="MZA188"/>
      <c r="MZB188"/>
      <c r="MZC188"/>
      <c r="MZD188"/>
      <c r="MZE188"/>
      <c r="MZF188"/>
      <c r="MZG188"/>
      <c r="MZH188"/>
      <c r="MZI188"/>
      <c r="MZJ188"/>
      <c r="MZK188"/>
      <c r="MZL188"/>
      <c r="MZM188"/>
      <c r="MZN188"/>
      <c r="MZO188"/>
      <c r="MZP188"/>
      <c r="MZQ188"/>
      <c r="MZR188"/>
      <c r="MZS188"/>
      <c r="MZT188"/>
      <c r="MZU188"/>
      <c r="MZV188"/>
      <c r="MZW188"/>
      <c r="MZX188"/>
      <c r="MZY188"/>
      <c r="MZZ188"/>
      <c r="NAA188"/>
      <c r="NAB188"/>
      <c r="NAC188"/>
      <c r="NAD188"/>
      <c r="NAE188"/>
      <c r="NAF188"/>
      <c r="NAG188"/>
      <c r="NAH188"/>
      <c r="NAI188"/>
      <c r="NAJ188"/>
      <c r="NAK188"/>
      <c r="NAL188"/>
      <c r="NAM188"/>
      <c r="NAN188"/>
      <c r="NAO188"/>
      <c r="NAP188"/>
      <c r="NAQ188"/>
      <c r="NAR188"/>
      <c r="NAS188"/>
      <c r="NAT188"/>
      <c r="NAU188"/>
      <c r="NAV188"/>
      <c r="NAW188"/>
      <c r="NAX188"/>
      <c r="NAY188"/>
      <c r="NAZ188"/>
      <c r="NBA188"/>
      <c r="NBB188"/>
      <c r="NBC188"/>
      <c r="NBD188"/>
      <c r="NBE188"/>
      <c r="NBF188"/>
      <c r="NBG188"/>
      <c r="NBH188"/>
      <c r="NBI188"/>
      <c r="NBJ188"/>
      <c r="NBK188"/>
      <c r="NBL188"/>
      <c r="NBM188"/>
      <c r="NBN188"/>
      <c r="NBO188"/>
      <c r="NBP188"/>
      <c r="NBQ188"/>
      <c r="NBR188"/>
      <c r="NBS188"/>
      <c r="NBT188"/>
      <c r="NBU188"/>
      <c r="NBV188"/>
      <c r="NBW188"/>
      <c r="NBX188"/>
      <c r="NBY188"/>
      <c r="NBZ188"/>
      <c r="NCA188"/>
      <c r="NCB188"/>
      <c r="NCC188"/>
      <c r="NCD188"/>
      <c r="NCE188"/>
      <c r="NCF188"/>
      <c r="NCG188"/>
      <c r="NCH188"/>
      <c r="NCI188"/>
      <c r="NCJ188"/>
      <c r="NCK188"/>
      <c r="NCL188"/>
      <c r="NCM188"/>
      <c r="NCN188"/>
      <c r="NCO188"/>
      <c r="NCP188"/>
      <c r="NCQ188"/>
      <c r="NCR188"/>
      <c r="NCS188"/>
      <c r="NCT188"/>
      <c r="NCU188"/>
      <c r="NCV188"/>
      <c r="NCW188"/>
      <c r="NCX188"/>
      <c r="NCY188"/>
      <c r="NCZ188"/>
      <c r="NDA188"/>
      <c r="NDB188"/>
      <c r="NDC188"/>
      <c r="NDD188"/>
      <c r="NDE188"/>
      <c r="NDF188"/>
      <c r="NDG188"/>
      <c r="NDH188"/>
      <c r="NDI188"/>
      <c r="NDJ188"/>
      <c r="NDK188"/>
      <c r="NDL188"/>
      <c r="NDM188"/>
      <c r="NDN188"/>
      <c r="NDO188"/>
      <c r="NDP188"/>
      <c r="NDQ188"/>
      <c r="NDR188"/>
      <c r="NDS188"/>
      <c r="NDT188"/>
      <c r="NDU188"/>
      <c r="NDV188"/>
      <c r="NDW188"/>
      <c r="NDX188"/>
      <c r="NDY188"/>
      <c r="NDZ188"/>
      <c r="NEA188"/>
      <c r="NEB188"/>
      <c r="NEC188"/>
      <c r="NED188"/>
      <c r="NEE188"/>
      <c r="NEF188"/>
      <c r="NEG188"/>
      <c r="NEH188"/>
      <c r="NEI188"/>
      <c r="NEJ188"/>
      <c r="NEK188"/>
      <c r="NEL188"/>
      <c r="NEM188"/>
      <c r="NEN188"/>
      <c r="NEO188"/>
      <c r="NEP188"/>
      <c r="NEQ188"/>
      <c r="NER188"/>
      <c r="NES188"/>
      <c r="NET188"/>
      <c r="NEU188"/>
      <c r="NEV188"/>
      <c r="NEW188"/>
      <c r="NEX188"/>
      <c r="NEY188"/>
      <c r="NEZ188"/>
      <c r="NFA188"/>
      <c r="NFB188"/>
      <c r="NFC188"/>
      <c r="NFD188"/>
      <c r="NFE188"/>
      <c r="NFF188"/>
      <c r="NFG188"/>
      <c r="NFH188"/>
      <c r="NFI188"/>
      <c r="NFJ188"/>
      <c r="NFK188"/>
      <c r="NFL188"/>
      <c r="NFM188"/>
      <c r="NFN188"/>
      <c r="NFO188"/>
      <c r="NFP188"/>
      <c r="NFQ188"/>
      <c r="NFR188"/>
      <c r="NFS188"/>
      <c r="NFT188"/>
      <c r="NFU188"/>
      <c r="NFV188"/>
      <c r="NFW188"/>
      <c r="NFX188"/>
      <c r="NFY188"/>
      <c r="NFZ188"/>
      <c r="NGA188"/>
      <c r="NGB188"/>
      <c r="NGC188"/>
      <c r="NGD188"/>
      <c r="NGE188"/>
      <c r="NGF188"/>
      <c r="NGG188"/>
      <c r="NGH188"/>
      <c r="NGI188"/>
      <c r="NGJ188"/>
      <c r="NGK188"/>
      <c r="NGL188"/>
      <c r="NGM188"/>
      <c r="NGN188"/>
      <c r="NGO188"/>
      <c r="NGP188"/>
      <c r="NGQ188"/>
      <c r="NGR188"/>
      <c r="NGS188"/>
      <c r="NGT188"/>
      <c r="NGU188"/>
      <c r="NGV188"/>
      <c r="NGW188"/>
      <c r="NGX188"/>
      <c r="NGY188"/>
      <c r="NGZ188"/>
      <c r="NHA188"/>
      <c r="NHB188"/>
      <c r="NHC188"/>
      <c r="NHD188"/>
      <c r="NHE188"/>
      <c r="NHF188"/>
      <c r="NHG188"/>
      <c r="NHH188"/>
      <c r="NHI188"/>
      <c r="NHJ188"/>
      <c r="NHK188"/>
      <c r="NHL188"/>
      <c r="NHM188"/>
      <c r="NHN188"/>
      <c r="NHO188"/>
      <c r="NHP188"/>
      <c r="NHQ188"/>
      <c r="NHR188"/>
      <c r="NHS188"/>
      <c r="NHT188"/>
      <c r="NHU188"/>
      <c r="NHV188"/>
      <c r="NHW188"/>
      <c r="NHX188"/>
      <c r="NHY188"/>
      <c r="NHZ188"/>
      <c r="NIA188"/>
      <c r="NIB188"/>
      <c r="NIC188"/>
      <c r="NID188"/>
      <c r="NIE188"/>
      <c r="NIF188"/>
      <c r="NIG188"/>
      <c r="NIH188"/>
      <c r="NII188"/>
      <c r="NIJ188"/>
      <c r="NIK188"/>
      <c r="NIL188"/>
      <c r="NIM188"/>
      <c r="NIN188"/>
      <c r="NIO188"/>
      <c r="NIP188"/>
      <c r="NIQ188"/>
      <c r="NIR188"/>
      <c r="NIS188"/>
      <c r="NIT188"/>
      <c r="NIU188"/>
      <c r="NIV188"/>
      <c r="NIW188"/>
      <c r="NIX188"/>
      <c r="NIY188"/>
      <c r="NIZ188"/>
      <c r="NJA188"/>
      <c r="NJB188"/>
      <c r="NJC188"/>
      <c r="NJD188"/>
      <c r="NJE188"/>
      <c r="NJF188"/>
      <c r="NJG188"/>
      <c r="NJH188"/>
      <c r="NJI188"/>
      <c r="NJJ188"/>
      <c r="NJK188"/>
      <c r="NJL188"/>
      <c r="NJM188"/>
      <c r="NJN188"/>
      <c r="NJO188"/>
      <c r="NJP188"/>
      <c r="NJQ188"/>
      <c r="NJR188"/>
      <c r="NJS188"/>
      <c r="NJT188"/>
      <c r="NJU188"/>
      <c r="NJV188"/>
      <c r="NJW188"/>
      <c r="NJX188"/>
      <c r="NJY188"/>
      <c r="NJZ188"/>
      <c r="NKA188"/>
      <c r="NKB188"/>
      <c r="NKC188"/>
      <c r="NKD188"/>
      <c r="NKE188"/>
      <c r="NKF188"/>
      <c r="NKG188"/>
      <c r="NKH188"/>
      <c r="NKI188"/>
      <c r="NKJ188"/>
      <c r="NKK188"/>
      <c r="NKL188"/>
      <c r="NKM188"/>
      <c r="NKN188"/>
      <c r="NKO188"/>
      <c r="NKP188"/>
      <c r="NKQ188"/>
      <c r="NKR188"/>
      <c r="NKS188"/>
      <c r="NKT188"/>
      <c r="NKU188"/>
      <c r="NKV188"/>
      <c r="NKW188"/>
      <c r="NKX188"/>
      <c r="NKY188"/>
      <c r="NKZ188"/>
      <c r="NLA188"/>
      <c r="NLB188"/>
      <c r="NLC188"/>
      <c r="NLD188"/>
      <c r="NLE188"/>
      <c r="NLF188"/>
      <c r="NLG188"/>
      <c r="NLH188"/>
      <c r="NLI188"/>
      <c r="NLJ188"/>
      <c r="NLK188"/>
      <c r="NLL188"/>
      <c r="NLM188"/>
      <c r="NLN188"/>
      <c r="NLO188"/>
      <c r="NLP188"/>
      <c r="NLQ188"/>
      <c r="NLR188"/>
      <c r="NLS188"/>
      <c r="NLT188"/>
      <c r="NLU188"/>
      <c r="NLV188"/>
      <c r="NLW188"/>
      <c r="NLX188"/>
      <c r="NLY188"/>
      <c r="NLZ188"/>
      <c r="NMA188"/>
      <c r="NMB188"/>
      <c r="NMC188"/>
      <c r="NMD188"/>
      <c r="NME188"/>
      <c r="NMF188"/>
      <c r="NMG188"/>
      <c r="NMH188"/>
      <c r="NMI188"/>
      <c r="NMJ188"/>
      <c r="NMK188"/>
      <c r="NML188"/>
      <c r="NMM188"/>
      <c r="NMN188"/>
      <c r="NMO188"/>
      <c r="NMP188"/>
      <c r="NMQ188"/>
      <c r="NMR188"/>
      <c r="NMS188"/>
      <c r="NMT188"/>
      <c r="NMU188"/>
      <c r="NMV188"/>
      <c r="NMW188"/>
      <c r="NMX188"/>
      <c r="NMY188"/>
      <c r="NMZ188"/>
      <c r="NNA188"/>
      <c r="NNB188"/>
      <c r="NNC188"/>
      <c r="NND188"/>
      <c r="NNE188"/>
      <c r="NNF188"/>
      <c r="NNG188"/>
      <c r="NNH188"/>
      <c r="NNI188"/>
      <c r="NNJ188"/>
      <c r="NNK188"/>
      <c r="NNL188"/>
      <c r="NNM188"/>
      <c r="NNN188"/>
      <c r="NNO188"/>
      <c r="NNP188"/>
      <c r="NNQ188"/>
      <c r="NNR188"/>
      <c r="NNS188"/>
      <c r="NNT188"/>
      <c r="NNU188"/>
      <c r="NNV188"/>
      <c r="NNW188"/>
      <c r="NNX188"/>
      <c r="NNY188"/>
      <c r="NNZ188"/>
      <c r="NOA188"/>
      <c r="NOB188"/>
      <c r="NOC188"/>
      <c r="NOD188"/>
      <c r="NOE188"/>
      <c r="NOF188"/>
      <c r="NOG188"/>
      <c r="NOH188"/>
      <c r="NOI188"/>
      <c r="NOJ188"/>
      <c r="NOK188"/>
      <c r="NOL188"/>
      <c r="NOM188"/>
      <c r="NON188"/>
      <c r="NOO188"/>
      <c r="NOP188"/>
      <c r="NOQ188"/>
      <c r="NOR188"/>
      <c r="NOS188"/>
      <c r="NOT188"/>
      <c r="NOU188"/>
      <c r="NOV188"/>
      <c r="NOW188"/>
      <c r="NOX188"/>
      <c r="NOY188"/>
      <c r="NOZ188"/>
      <c r="NPA188"/>
      <c r="NPB188"/>
      <c r="NPC188"/>
      <c r="NPD188"/>
      <c r="NPE188"/>
      <c r="NPF188"/>
      <c r="NPG188"/>
      <c r="NPH188"/>
      <c r="NPI188"/>
      <c r="NPJ188"/>
      <c r="NPK188"/>
      <c r="NPL188"/>
      <c r="NPM188"/>
      <c r="NPN188"/>
      <c r="NPO188"/>
      <c r="NPP188"/>
      <c r="NPQ188"/>
      <c r="NPR188"/>
      <c r="NPS188"/>
      <c r="NPT188"/>
      <c r="NPU188"/>
      <c r="NPV188"/>
      <c r="NPW188"/>
      <c r="NPX188"/>
      <c r="NPY188"/>
      <c r="NPZ188"/>
      <c r="NQA188"/>
      <c r="NQB188"/>
      <c r="NQC188"/>
      <c r="NQD188"/>
      <c r="NQE188"/>
      <c r="NQF188"/>
      <c r="NQG188"/>
      <c r="NQH188"/>
      <c r="NQI188"/>
      <c r="NQJ188"/>
      <c r="NQK188"/>
      <c r="NQL188"/>
      <c r="NQM188"/>
      <c r="NQN188"/>
      <c r="NQO188"/>
      <c r="NQP188"/>
      <c r="NQQ188"/>
      <c r="NQR188"/>
      <c r="NQS188"/>
      <c r="NQT188"/>
      <c r="NQU188"/>
      <c r="NQV188"/>
      <c r="NQW188"/>
      <c r="NQX188"/>
      <c r="NQY188"/>
      <c r="NQZ188"/>
      <c r="NRA188"/>
      <c r="NRB188"/>
      <c r="NRC188"/>
      <c r="NRD188"/>
      <c r="NRE188"/>
      <c r="NRF188"/>
      <c r="NRG188"/>
      <c r="NRH188"/>
      <c r="NRI188"/>
      <c r="NRJ188"/>
      <c r="NRK188"/>
      <c r="NRL188"/>
      <c r="NRM188"/>
      <c r="NRN188"/>
      <c r="NRO188"/>
      <c r="NRP188"/>
      <c r="NRQ188"/>
      <c r="NRR188"/>
      <c r="NRS188"/>
      <c r="NRT188"/>
      <c r="NRU188"/>
      <c r="NRV188"/>
      <c r="NRW188"/>
      <c r="NRX188"/>
      <c r="NRY188"/>
      <c r="NRZ188"/>
      <c r="NSA188"/>
      <c r="NSB188"/>
      <c r="NSC188"/>
      <c r="NSD188"/>
      <c r="NSE188"/>
      <c r="NSF188"/>
      <c r="NSG188"/>
      <c r="NSH188"/>
      <c r="NSI188"/>
      <c r="NSJ188"/>
      <c r="NSK188"/>
      <c r="NSL188"/>
      <c r="NSM188"/>
      <c r="NSN188"/>
      <c r="NSO188"/>
      <c r="NSP188"/>
      <c r="NSQ188"/>
      <c r="NSR188"/>
      <c r="NSS188"/>
      <c r="NST188"/>
      <c r="NSU188"/>
      <c r="NSV188"/>
      <c r="NSW188"/>
      <c r="NSX188"/>
      <c r="NSY188"/>
      <c r="NSZ188"/>
      <c r="NTA188"/>
      <c r="NTB188"/>
      <c r="NTC188"/>
      <c r="NTD188"/>
      <c r="NTE188"/>
      <c r="NTF188"/>
      <c r="NTG188"/>
      <c r="NTH188"/>
      <c r="NTI188"/>
      <c r="NTJ188"/>
      <c r="NTK188"/>
      <c r="NTL188"/>
      <c r="NTM188"/>
      <c r="NTN188"/>
      <c r="NTO188"/>
      <c r="NTP188"/>
      <c r="NTQ188"/>
      <c r="NTR188"/>
      <c r="NTS188"/>
      <c r="NTT188"/>
      <c r="NTU188"/>
      <c r="NTV188"/>
      <c r="NTW188"/>
      <c r="NTX188"/>
      <c r="NTY188"/>
      <c r="NTZ188"/>
      <c r="NUA188"/>
      <c r="NUB188"/>
      <c r="NUC188"/>
      <c r="NUD188"/>
      <c r="NUE188"/>
      <c r="NUF188"/>
      <c r="NUG188"/>
      <c r="NUH188"/>
      <c r="NUI188"/>
      <c r="NUJ188"/>
      <c r="NUK188"/>
      <c r="NUL188"/>
      <c r="NUM188"/>
      <c r="NUN188"/>
      <c r="NUO188"/>
      <c r="NUP188"/>
      <c r="NUQ188"/>
      <c r="NUR188"/>
      <c r="NUS188"/>
      <c r="NUT188"/>
      <c r="NUU188"/>
      <c r="NUV188"/>
      <c r="NUW188"/>
      <c r="NUX188"/>
      <c r="NUY188"/>
      <c r="NUZ188"/>
      <c r="NVA188"/>
      <c r="NVB188"/>
      <c r="NVC188"/>
      <c r="NVD188"/>
      <c r="NVE188"/>
      <c r="NVF188"/>
      <c r="NVG188"/>
      <c r="NVH188"/>
      <c r="NVI188"/>
      <c r="NVJ188"/>
      <c r="NVK188"/>
      <c r="NVL188"/>
      <c r="NVM188"/>
      <c r="NVN188"/>
      <c r="NVO188"/>
      <c r="NVP188"/>
      <c r="NVQ188"/>
      <c r="NVR188"/>
      <c r="NVS188"/>
      <c r="NVT188"/>
      <c r="NVU188"/>
      <c r="NVV188"/>
      <c r="NVW188"/>
      <c r="NVX188"/>
      <c r="NVY188"/>
      <c r="NVZ188"/>
      <c r="NWA188"/>
      <c r="NWB188"/>
      <c r="NWC188"/>
      <c r="NWD188"/>
      <c r="NWE188"/>
      <c r="NWF188"/>
      <c r="NWG188"/>
      <c r="NWH188"/>
      <c r="NWI188"/>
      <c r="NWJ188"/>
      <c r="NWK188"/>
      <c r="NWL188"/>
      <c r="NWM188"/>
      <c r="NWN188"/>
      <c r="NWO188"/>
      <c r="NWP188"/>
      <c r="NWQ188"/>
      <c r="NWR188"/>
      <c r="NWS188"/>
      <c r="NWT188"/>
      <c r="NWU188"/>
      <c r="NWV188"/>
      <c r="NWW188"/>
      <c r="NWX188"/>
      <c r="NWY188"/>
      <c r="NWZ188"/>
      <c r="NXA188"/>
      <c r="NXB188"/>
      <c r="NXC188"/>
      <c r="NXD188"/>
      <c r="NXE188"/>
      <c r="NXF188"/>
      <c r="NXG188"/>
      <c r="NXH188"/>
      <c r="NXI188"/>
      <c r="NXJ188"/>
      <c r="NXK188"/>
      <c r="NXL188"/>
      <c r="NXM188"/>
      <c r="NXN188"/>
      <c r="NXO188"/>
      <c r="NXP188"/>
      <c r="NXQ188"/>
      <c r="NXR188"/>
      <c r="NXS188"/>
      <c r="NXT188"/>
      <c r="NXU188"/>
      <c r="NXV188"/>
      <c r="NXW188"/>
      <c r="NXX188"/>
      <c r="NXY188"/>
      <c r="NXZ188"/>
      <c r="NYA188"/>
      <c r="NYB188"/>
      <c r="NYC188"/>
      <c r="NYD188"/>
      <c r="NYE188"/>
      <c r="NYF188"/>
      <c r="NYG188"/>
      <c r="NYH188"/>
      <c r="NYI188"/>
      <c r="NYJ188"/>
      <c r="NYK188"/>
      <c r="NYL188"/>
      <c r="NYM188"/>
      <c r="NYN188"/>
      <c r="NYO188"/>
      <c r="NYP188"/>
      <c r="NYQ188"/>
      <c r="NYR188"/>
      <c r="NYS188"/>
      <c r="NYT188"/>
      <c r="NYU188"/>
      <c r="NYV188"/>
      <c r="NYW188"/>
      <c r="NYX188"/>
      <c r="NYY188"/>
      <c r="NYZ188"/>
      <c r="NZA188"/>
      <c r="NZB188"/>
      <c r="NZC188"/>
      <c r="NZD188"/>
      <c r="NZE188"/>
      <c r="NZF188"/>
      <c r="NZG188"/>
      <c r="NZH188"/>
      <c r="NZI188"/>
      <c r="NZJ188"/>
      <c r="NZK188"/>
      <c r="NZL188"/>
      <c r="NZM188"/>
      <c r="NZN188"/>
      <c r="NZO188"/>
      <c r="NZP188"/>
      <c r="NZQ188"/>
      <c r="NZR188"/>
      <c r="NZS188"/>
      <c r="NZT188"/>
      <c r="NZU188"/>
      <c r="NZV188"/>
      <c r="NZW188"/>
      <c r="NZX188"/>
      <c r="NZY188"/>
      <c r="NZZ188"/>
      <c r="OAA188"/>
      <c r="OAB188"/>
      <c r="OAC188"/>
      <c r="OAD188"/>
      <c r="OAE188"/>
      <c r="OAF188"/>
      <c r="OAG188"/>
      <c r="OAH188"/>
      <c r="OAI188"/>
      <c r="OAJ188"/>
      <c r="OAK188"/>
      <c r="OAL188"/>
      <c r="OAM188"/>
      <c r="OAN188"/>
      <c r="OAO188"/>
      <c r="OAP188"/>
      <c r="OAQ188"/>
      <c r="OAR188"/>
      <c r="OAS188"/>
      <c r="OAT188"/>
      <c r="OAU188"/>
      <c r="OAV188"/>
      <c r="OAW188"/>
      <c r="OAX188"/>
      <c r="OAY188"/>
      <c r="OAZ188"/>
      <c r="OBA188"/>
      <c r="OBB188"/>
      <c r="OBC188"/>
      <c r="OBD188"/>
      <c r="OBE188"/>
      <c r="OBF188"/>
      <c r="OBG188"/>
      <c r="OBH188"/>
      <c r="OBI188"/>
      <c r="OBJ188"/>
      <c r="OBK188"/>
      <c r="OBL188"/>
      <c r="OBM188"/>
      <c r="OBN188"/>
      <c r="OBO188"/>
      <c r="OBP188"/>
      <c r="OBQ188"/>
      <c r="OBR188"/>
      <c r="OBS188"/>
      <c r="OBT188"/>
      <c r="OBU188"/>
      <c r="OBV188"/>
      <c r="OBW188"/>
      <c r="OBX188"/>
      <c r="OBY188"/>
      <c r="OBZ188"/>
      <c r="OCA188"/>
      <c r="OCB188"/>
      <c r="OCC188"/>
      <c r="OCD188"/>
      <c r="OCE188"/>
      <c r="OCF188"/>
      <c r="OCG188"/>
      <c r="OCH188"/>
      <c r="OCI188"/>
      <c r="OCJ188"/>
      <c r="OCK188"/>
      <c r="OCL188"/>
      <c r="OCM188"/>
      <c r="OCN188"/>
      <c r="OCO188"/>
      <c r="OCP188"/>
      <c r="OCQ188"/>
      <c r="OCR188"/>
      <c r="OCS188"/>
      <c r="OCT188"/>
      <c r="OCU188"/>
      <c r="OCV188"/>
      <c r="OCW188"/>
      <c r="OCX188"/>
      <c r="OCY188"/>
      <c r="OCZ188"/>
      <c r="ODA188"/>
      <c r="ODB188"/>
      <c r="ODC188"/>
      <c r="ODD188"/>
      <c r="ODE188"/>
      <c r="ODF188"/>
      <c r="ODG188"/>
      <c r="ODH188"/>
      <c r="ODI188"/>
      <c r="ODJ188"/>
      <c r="ODK188"/>
      <c r="ODL188"/>
      <c r="ODM188"/>
      <c r="ODN188"/>
      <c r="ODO188"/>
      <c r="ODP188"/>
      <c r="ODQ188"/>
      <c r="ODR188"/>
      <c r="ODS188"/>
      <c r="ODT188"/>
      <c r="ODU188"/>
      <c r="ODV188"/>
      <c r="ODW188"/>
      <c r="ODX188"/>
      <c r="ODY188"/>
      <c r="ODZ188"/>
      <c r="OEA188"/>
      <c r="OEB188"/>
      <c r="OEC188"/>
      <c r="OED188"/>
      <c r="OEE188"/>
      <c r="OEF188"/>
      <c r="OEG188"/>
      <c r="OEH188"/>
      <c r="OEI188"/>
      <c r="OEJ188"/>
      <c r="OEK188"/>
      <c r="OEL188"/>
      <c r="OEM188"/>
      <c r="OEN188"/>
      <c r="OEO188"/>
      <c r="OEP188"/>
      <c r="OEQ188"/>
      <c r="OER188"/>
      <c r="OES188"/>
      <c r="OET188"/>
      <c r="OEU188"/>
      <c r="OEV188"/>
      <c r="OEW188"/>
      <c r="OEX188"/>
      <c r="OEY188"/>
      <c r="OEZ188"/>
      <c r="OFA188"/>
      <c r="OFB188"/>
      <c r="OFC188"/>
      <c r="OFD188"/>
      <c r="OFE188"/>
      <c r="OFF188"/>
      <c r="OFG188"/>
      <c r="OFH188"/>
      <c r="OFI188"/>
      <c r="OFJ188"/>
      <c r="OFK188"/>
      <c r="OFL188"/>
      <c r="OFM188"/>
      <c r="OFN188"/>
      <c r="OFO188"/>
      <c r="OFP188"/>
      <c r="OFQ188"/>
      <c r="OFR188"/>
      <c r="OFS188"/>
      <c r="OFT188"/>
      <c r="OFU188"/>
      <c r="OFV188"/>
      <c r="OFW188"/>
      <c r="OFX188"/>
      <c r="OFY188"/>
      <c r="OFZ188"/>
      <c r="OGA188"/>
      <c r="OGB188"/>
      <c r="OGC188"/>
      <c r="OGD188"/>
      <c r="OGE188"/>
      <c r="OGF188"/>
      <c r="OGG188"/>
      <c r="OGH188"/>
      <c r="OGI188"/>
      <c r="OGJ188"/>
      <c r="OGK188"/>
      <c r="OGL188"/>
      <c r="OGM188"/>
      <c r="OGN188"/>
      <c r="OGO188"/>
      <c r="OGP188"/>
      <c r="OGQ188"/>
      <c r="OGR188"/>
      <c r="OGS188"/>
      <c r="OGT188"/>
      <c r="OGU188"/>
      <c r="OGV188"/>
      <c r="OGW188"/>
      <c r="OGX188"/>
      <c r="OGY188"/>
      <c r="OGZ188"/>
      <c r="OHA188"/>
      <c r="OHB188"/>
      <c r="OHC188"/>
      <c r="OHD188"/>
      <c r="OHE188"/>
      <c r="OHF188"/>
      <c r="OHG188"/>
      <c r="OHH188"/>
      <c r="OHI188"/>
      <c r="OHJ188"/>
      <c r="OHK188"/>
      <c r="OHL188"/>
      <c r="OHM188"/>
      <c r="OHN188"/>
      <c r="OHO188"/>
      <c r="OHP188"/>
      <c r="OHQ188"/>
      <c r="OHR188"/>
      <c r="OHS188"/>
      <c r="OHT188"/>
      <c r="OHU188"/>
      <c r="OHV188"/>
      <c r="OHW188"/>
      <c r="OHX188"/>
      <c r="OHY188"/>
      <c r="OHZ188"/>
      <c r="OIA188"/>
      <c r="OIB188"/>
      <c r="OIC188"/>
      <c r="OID188"/>
      <c r="OIE188"/>
      <c r="OIF188"/>
      <c r="OIG188"/>
      <c r="OIH188"/>
      <c r="OII188"/>
      <c r="OIJ188"/>
      <c r="OIK188"/>
      <c r="OIL188"/>
      <c r="OIM188"/>
      <c r="OIN188"/>
      <c r="OIO188"/>
      <c r="OIP188"/>
      <c r="OIQ188"/>
      <c r="OIR188"/>
      <c r="OIS188"/>
      <c r="OIT188"/>
      <c r="OIU188"/>
      <c r="OIV188"/>
      <c r="OIW188"/>
      <c r="OIX188"/>
      <c r="OIY188"/>
      <c r="OIZ188"/>
      <c r="OJA188"/>
      <c r="OJB188"/>
      <c r="OJC188"/>
      <c r="OJD188"/>
      <c r="OJE188"/>
      <c r="OJF188"/>
      <c r="OJG188"/>
      <c r="OJH188"/>
      <c r="OJI188"/>
      <c r="OJJ188"/>
      <c r="OJK188"/>
      <c r="OJL188"/>
      <c r="OJM188"/>
      <c r="OJN188"/>
      <c r="OJO188"/>
      <c r="OJP188"/>
      <c r="OJQ188"/>
      <c r="OJR188"/>
      <c r="OJS188"/>
      <c r="OJT188"/>
      <c r="OJU188"/>
      <c r="OJV188"/>
      <c r="OJW188"/>
      <c r="OJX188"/>
      <c r="OJY188"/>
      <c r="OJZ188"/>
      <c r="OKA188"/>
      <c r="OKB188"/>
      <c r="OKC188"/>
      <c r="OKD188"/>
      <c r="OKE188"/>
      <c r="OKF188"/>
      <c r="OKG188"/>
      <c r="OKH188"/>
      <c r="OKI188"/>
      <c r="OKJ188"/>
      <c r="OKK188"/>
      <c r="OKL188"/>
      <c r="OKM188"/>
      <c r="OKN188"/>
      <c r="OKO188"/>
      <c r="OKP188"/>
      <c r="OKQ188"/>
      <c r="OKR188"/>
      <c r="OKS188"/>
      <c r="OKT188"/>
      <c r="OKU188"/>
      <c r="OKV188"/>
      <c r="OKW188"/>
      <c r="OKX188"/>
      <c r="OKY188"/>
      <c r="OKZ188"/>
      <c r="OLA188"/>
      <c r="OLB188"/>
      <c r="OLC188"/>
      <c r="OLD188"/>
      <c r="OLE188"/>
      <c r="OLF188"/>
      <c r="OLG188"/>
      <c r="OLH188"/>
      <c r="OLI188"/>
      <c r="OLJ188"/>
      <c r="OLK188"/>
      <c r="OLL188"/>
      <c r="OLM188"/>
      <c r="OLN188"/>
      <c r="OLO188"/>
      <c r="OLP188"/>
      <c r="OLQ188"/>
      <c r="OLR188"/>
      <c r="OLS188"/>
      <c r="OLT188"/>
      <c r="OLU188"/>
      <c r="OLV188"/>
      <c r="OLW188"/>
      <c r="OLX188"/>
      <c r="OLY188"/>
      <c r="OLZ188"/>
      <c r="OMA188"/>
      <c r="OMB188"/>
      <c r="OMC188"/>
      <c r="OMD188"/>
      <c r="OME188"/>
      <c r="OMF188"/>
      <c r="OMG188"/>
      <c r="OMH188"/>
      <c r="OMI188"/>
      <c r="OMJ188"/>
      <c r="OMK188"/>
      <c r="OML188"/>
      <c r="OMM188"/>
      <c r="OMN188"/>
      <c r="OMO188"/>
      <c r="OMP188"/>
      <c r="OMQ188"/>
      <c r="OMR188"/>
      <c r="OMS188"/>
      <c r="OMT188"/>
      <c r="OMU188"/>
      <c r="OMV188"/>
      <c r="OMW188"/>
      <c r="OMX188"/>
      <c r="OMY188"/>
      <c r="OMZ188"/>
      <c r="ONA188"/>
      <c r="ONB188"/>
      <c r="ONC188"/>
      <c r="OND188"/>
      <c r="ONE188"/>
      <c r="ONF188"/>
      <c r="ONG188"/>
      <c r="ONH188"/>
      <c r="ONI188"/>
      <c r="ONJ188"/>
      <c r="ONK188"/>
      <c r="ONL188"/>
      <c r="ONM188"/>
      <c r="ONN188"/>
      <c r="ONO188"/>
      <c r="ONP188"/>
      <c r="ONQ188"/>
      <c r="ONR188"/>
      <c r="ONS188"/>
      <c r="ONT188"/>
      <c r="ONU188"/>
      <c r="ONV188"/>
      <c r="ONW188"/>
      <c r="ONX188"/>
      <c r="ONY188"/>
      <c r="ONZ188"/>
      <c r="OOA188"/>
      <c r="OOB188"/>
      <c r="OOC188"/>
      <c r="OOD188"/>
      <c r="OOE188"/>
      <c r="OOF188"/>
      <c r="OOG188"/>
      <c r="OOH188"/>
      <c r="OOI188"/>
      <c r="OOJ188"/>
      <c r="OOK188"/>
      <c r="OOL188"/>
      <c r="OOM188"/>
      <c r="OON188"/>
      <c r="OOO188"/>
      <c r="OOP188"/>
      <c r="OOQ188"/>
      <c r="OOR188"/>
      <c r="OOS188"/>
      <c r="OOT188"/>
      <c r="OOU188"/>
      <c r="OOV188"/>
      <c r="OOW188"/>
      <c r="OOX188"/>
      <c r="OOY188"/>
      <c r="OOZ188"/>
      <c r="OPA188"/>
      <c r="OPB188"/>
      <c r="OPC188"/>
      <c r="OPD188"/>
      <c r="OPE188"/>
      <c r="OPF188"/>
      <c r="OPG188"/>
      <c r="OPH188"/>
      <c r="OPI188"/>
      <c r="OPJ188"/>
      <c r="OPK188"/>
      <c r="OPL188"/>
      <c r="OPM188"/>
      <c r="OPN188"/>
      <c r="OPO188"/>
      <c r="OPP188"/>
      <c r="OPQ188"/>
      <c r="OPR188"/>
      <c r="OPS188"/>
      <c r="OPT188"/>
      <c r="OPU188"/>
      <c r="OPV188"/>
      <c r="OPW188"/>
      <c r="OPX188"/>
      <c r="OPY188"/>
      <c r="OPZ188"/>
      <c r="OQA188"/>
      <c r="OQB188"/>
      <c r="OQC188"/>
      <c r="OQD188"/>
      <c r="OQE188"/>
      <c r="OQF188"/>
      <c r="OQG188"/>
      <c r="OQH188"/>
      <c r="OQI188"/>
      <c r="OQJ188"/>
      <c r="OQK188"/>
      <c r="OQL188"/>
      <c r="OQM188"/>
      <c r="OQN188"/>
      <c r="OQO188"/>
      <c r="OQP188"/>
      <c r="OQQ188"/>
      <c r="OQR188"/>
      <c r="OQS188"/>
      <c r="OQT188"/>
      <c r="OQU188"/>
      <c r="OQV188"/>
      <c r="OQW188"/>
      <c r="OQX188"/>
      <c r="OQY188"/>
      <c r="OQZ188"/>
      <c r="ORA188"/>
      <c r="ORB188"/>
      <c r="ORC188"/>
      <c r="ORD188"/>
      <c r="ORE188"/>
      <c r="ORF188"/>
      <c r="ORG188"/>
      <c r="ORH188"/>
      <c r="ORI188"/>
      <c r="ORJ188"/>
      <c r="ORK188"/>
      <c r="ORL188"/>
      <c r="ORM188"/>
      <c r="ORN188"/>
      <c r="ORO188"/>
      <c r="ORP188"/>
      <c r="ORQ188"/>
      <c r="ORR188"/>
      <c r="ORS188"/>
      <c r="ORT188"/>
      <c r="ORU188"/>
      <c r="ORV188"/>
      <c r="ORW188"/>
      <c r="ORX188"/>
      <c r="ORY188"/>
      <c r="ORZ188"/>
      <c r="OSA188"/>
      <c r="OSB188"/>
      <c r="OSC188"/>
      <c r="OSD188"/>
      <c r="OSE188"/>
      <c r="OSF188"/>
      <c r="OSG188"/>
      <c r="OSH188"/>
      <c r="OSI188"/>
      <c r="OSJ188"/>
      <c r="OSK188"/>
      <c r="OSL188"/>
      <c r="OSM188"/>
      <c r="OSN188"/>
      <c r="OSO188"/>
      <c r="OSP188"/>
      <c r="OSQ188"/>
      <c r="OSR188"/>
      <c r="OSS188"/>
      <c r="OST188"/>
      <c r="OSU188"/>
      <c r="OSV188"/>
      <c r="OSW188"/>
      <c r="OSX188"/>
      <c r="OSY188"/>
      <c r="OSZ188"/>
      <c r="OTA188"/>
      <c r="OTB188"/>
      <c r="OTC188"/>
      <c r="OTD188"/>
      <c r="OTE188"/>
      <c r="OTF188"/>
      <c r="OTG188"/>
      <c r="OTH188"/>
      <c r="OTI188"/>
      <c r="OTJ188"/>
      <c r="OTK188"/>
      <c r="OTL188"/>
      <c r="OTM188"/>
      <c r="OTN188"/>
      <c r="OTO188"/>
      <c r="OTP188"/>
      <c r="OTQ188"/>
      <c r="OTR188"/>
      <c r="OTS188"/>
      <c r="OTT188"/>
      <c r="OTU188"/>
      <c r="OTV188"/>
      <c r="OTW188"/>
      <c r="OTX188"/>
      <c r="OTY188"/>
      <c r="OTZ188"/>
      <c r="OUA188"/>
      <c r="OUB188"/>
      <c r="OUC188"/>
      <c r="OUD188"/>
      <c r="OUE188"/>
      <c r="OUF188"/>
      <c r="OUG188"/>
      <c r="OUH188"/>
      <c r="OUI188"/>
      <c r="OUJ188"/>
      <c r="OUK188"/>
      <c r="OUL188"/>
      <c r="OUM188"/>
      <c r="OUN188"/>
      <c r="OUO188"/>
      <c r="OUP188"/>
      <c r="OUQ188"/>
      <c r="OUR188"/>
      <c r="OUS188"/>
      <c r="OUT188"/>
      <c r="OUU188"/>
      <c r="OUV188"/>
      <c r="OUW188"/>
      <c r="OUX188"/>
      <c r="OUY188"/>
      <c r="OUZ188"/>
      <c r="OVA188"/>
      <c r="OVB188"/>
      <c r="OVC188"/>
      <c r="OVD188"/>
      <c r="OVE188"/>
      <c r="OVF188"/>
      <c r="OVG188"/>
      <c r="OVH188"/>
      <c r="OVI188"/>
      <c r="OVJ188"/>
      <c r="OVK188"/>
      <c r="OVL188"/>
      <c r="OVM188"/>
      <c r="OVN188"/>
      <c r="OVO188"/>
      <c r="OVP188"/>
      <c r="OVQ188"/>
      <c r="OVR188"/>
      <c r="OVS188"/>
      <c r="OVT188"/>
      <c r="OVU188"/>
      <c r="OVV188"/>
      <c r="OVW188"/>
      <c r="OVX188"/>
      <c r="OVY188"/>
      <c r="OVZ188"/>
      <c r="OWA188"/>
      <c r="OWB188"/>
      <c r="OWC188"/>
      <c r="OWD188"/>
      <c r="OWE188"/>
      <c r="OWF188"/>
      <c r="OWG188"/>
      <c r="OWH188"/>
      <c r="OWI188"/>
      <c r="OWJ188"/>
      <c r="OWK188"/>
      <c r="OWL188"/>
      <c r="OWM188"/>
      <c r="OWN188"/>
      <c r="OWO188"/>
      <c r="OWP188"/>
      <c r="OWQ188"/>
      <c r="OWR188"/>
      <c r="OWS188"/>
      <c r="OWT188"/>
      <c r="OWU188"/>
      <c r="OWV188"/>
      <c r="OWW188"/>
      <c r="OWX188"/>
      <c r="OWY188"/>
      <c r="OWZ188"/>
      <c r="OXA188"/>
      <c r="OXB188"/>
      <c r="OXC188"/>
      <c r="OXD188"/>
      <c r="OXE188"/>
      <c r="OXF188"/>
      <c r="OXG188"/>
      <c r="OXH188"/>
      <c r="OXI188"/>
      <c r="OXJ188"/>
      <c r="OXK188"/>
      <c r="OXL188"/>
      <c r="OXM188"/>
      <c r="OXN188"/>
      <c r="OXO188"/>
      <c r="OXP188"/>
      <c r="OXQ188"/>
      <c r="OXR188"/>
      <c r="OXS188"/>
      <c r="OXT188"/>
      <c r="OXU188"/>
      <c r="OXV188"/>
      <c r="OXW188"/>
      <c r="OXX188"/>
      <c r="OXY188"/>
      <c r="OXZ188"/>
      <c r="OYA188"/>
      <c r="OYB188"/>
      <c r="OYC188"/>
      <c r="OYD188"/>
      <c r="OYE188"/>
      <c r="OYF188"/>
      <c r="OYG188"/>
      <c r="OYH188"/>
      <c r="OYI188"/>
      <c r="OYJ188"/>
      <c r="OYK188"/>
      <c r="OYL188"/>
      <c r="OYM188"/>
      <c r="OYN188"/>
      <c r="OYO188"/>
      <c r="OYP188"/>
      <c r="OYQ188"/>
      <c r="OYR188"/>
      <c r="OYS188"/>
      <c r="OYT188"/>
      <c r="OYU188"/>
      <c r="OYV188"/>
      <c r="OYW188"/>
      <c r="OYX188"/>
      <c r="OYY188"/>
      <c r="OYZ188"/>
      <c r="OZA188"/>
      <c r="OZB188"/>
      <c r="OZC188"/>
      <c r="OZD188"/>
      <c r="OZE188"/>
      <c r="OZF188"/>
      <c r="OZG188"/>
      <c r="OZH188"/>
      <c r="OZI188"/>
      <c r="OZJ188"/>
      <c r="OZK188"/>
      <c r="OZL188"/>
      <c r="OZM188"/>
      <c r="OZN188"/>
      <c r="OZO188"/>
      <c r="OZP188"/>
      <c r="OZQ188"/>
      <c r="OZR188"/>
      <c r="OZS188"/>
      <c r="OZT188"/>
      <c r="OZU188"/>
      <c r="OZV188"/>
      <c r="OZW188"/>
      <c r="OZX188"/>
      <c r="OZY188"/>
      <c r="OZZ188"/>
      <c r="PAA188"/>
      <c r="PAB188"/>
      <c r="PAC188"/>
      <c r="PAD188"/>
      <c r="PAE188"/>
      <c r="PAF188"/>
      <c r="PAG188"/>
      <c r="PAH188"/>
      <c r="PAI188"/>
      <c r="PAJ188"/>
      <c r="PAK188"/>
      <c r="PAL188"/>
      <c r="PAM188"/>
      <c r="PAN188"/>
      <c r="PAO188"/>
      <c r="PAP188"/>
      <c r="PAQ188"/>
      <c r="PAR188"/>
      <c r="PAS188"/>
      <c r="PAT188"/>
      <c r="PAU188"/>
      <c r="PAV188"/>
      <c r="PAW188"/>
      <c r="PAX188"/>
      <c r="PAY188"/>
      <c r="PAZ188"/>
      <c r="PBA188"/>
      <c r="PBB188"/>
      <c r="PBC188"/>
      <c r="PBD188"/>
      <c r="PBE188"/>
      <c r="PBF188"/>
      <c r="PBG188"/>
      <c r="PBH188"/>
      <c r="PBI188"/>
      <c r="PBJ188"/>
      <c r="PBK188"/>
      <c r="PBL188"/>
      <c r="PBM188"/>
      <c r="PBN188"/>
      <c r="PBO188"/>
      <c r="PBP188"/>
      <c r="PBQ188"/>
      <c r="PBR188"/>
      <c r="PBS188"/>
      <c r="PBT188"/>
      <c r="PBU188"/>
      <c r="PBV188"/>
      <c r="PBW188"/>
      <c r="PBX188"/>
      <c r="PBY188"/>
      <c r="PBZ188"/>
      <c r="PCA188"/>
      <c r="PCB188"/>
      <c r="PCC188"/>
      <c r="PCD188"/>
      <c r="PCE188"/>
      <c r="PCF188"/>
      <c r="PCG188"/>
      <c r="PCH188"/>
      <c r="PCI188"/>
      <c r="PCJ188"/>
      <c r="PCK188"/>
      <c r="PCL188"/>
      <c r="PCM188"/>
      <c r="PCN188"/>
      <c r="PCO188"/>
      <c r="PCP188"/>
      <c r="PCQ188"/>
      <c r="PCR188"/>
      <c r="PCS188"/>
      <c r="PCT188"/>
      <c r="PCU188"/>
      <c r="PCV188"/>
      <c r="PCW188"/>
      <c r="PCX188"/>
      <c r="PCY188"/>
      <c r="PCZ188"/>
      <c r="PDA188"/>
      <c r="PDB188"/>
      <c r="PDC188"/>
      <c r="PDD188"/>
      <c r="PDE188"/>
      <c r="PDF188"/>
      <c r="PDG188"/>
      <c r="PDH188"/>
      <c r="PDI188"/>
      <c r="PDJ188"/>
      <c r="PDK188"/>
      <c r="PDL188"/>
      <c r="PDM188"/>
      <c r="PDN188"/>
      <c r="PDO188"/>
      <c r="PDP188"/>
      <c r="PDQ188"/>
      <c r="PDR188"/>
      <c r="PDS188"/>
      <c r="PDT188"/>
      <c r="PDU188"/>
      <c r="PDV188"/>
      <c r="PDW188"/>
      <c r="PDX188"/>
      <c r="PDY188"/>
      <c r="PDZ188"/>
      <c r="PEA188"/>
      <c r="PEB188"/>
      <c r="PEC188"/>
      <c r="PED188"/>
      <c r="PEE188"/>
      <c r="PEF188"/>
      <c r="PEG188"/>
      <c r="PEH188"/>
      <c r="PEI188"/>
      <c r="PEJ188"/>
      <c r="PEK188"/>
      <c r="PEL188"/>
      <c r="PEM188"/>
      <c r="PEN188"/>
      <c r="PEO188"/>
      <c r="PEP188"/>
      <c r="PEQ188"/>
      <c r="PER188"/>
      <c r="PES188"/>
      <c r="PET188"/>
      <c r="PEU188"/>
      <c r="PEV188"/>
      <c r="PEW188"/>
      <c r="PEX188"/>
      <c r="PEY188"/>
      <c r="PEZ188"/>
      <c r="PFA188"/>
      <c r="PFB188"/>
      <c r="PFC188"/>
      <c r="PFD188"/>
      <c r="PFE188"/>
      <c r="PFF188"/>
      <c r="PFG188"/>
      <c r="PFH188"/>
      <c r="PFI188"/>
      <c r="PFJ188"/>
      <c r="PFK188"/>
      <c r="PFL188"/>
      <c r="PFM188"/>
      <c r="PFN188"/>
      <c r="PFO188"/>
      <c r="PFP188"/>
      <c r="PFQ188"/>
      <c r="PFR188"/>
      <c r="PFS188"/>
      <c r="PFT188"/>
      <c r="PFU188"/>
      <c r="PFV188"/>
      <c r="PFW188"/>
      <c r="PFX188"/>
      <c r="PFY188"/>
      <c r="PFZ188"/>
      <c r="PGA188"/>
      <c r="PGB188"/>
      <c r="PGC188"/>
      <c r="PGD188"/>
      <c r="PGE188"/>
      <c r="PGF188"/>
      <c r="PGG188"/>
      <c r="PGH188"/>
      <c r="PGI188"/>
      <c r="PGJ188"/>
      <c r="PGK188"/>
      <c r="PGL188"/>
      <c r="PGM188"/>
      <c r="PGN188"/>
      <c r="PGO188"/>
      <c r="PGP188"/>
      <c r="PGQ188"/>
      <c r="PGR188"/>
      <c r="PGS188"/>
      <c r="PGT188"/>
      <c r="PGU188"/>
      <c r="PGV188"/>
      <c r="PGW188"/>
      <c r="PGX188"/>
      <c r="PGY188"/>
      <c r="PGZ188"/>
      <c r="PHA188"/>
      <c r="PHB188"/>
      <c r="PHC188"/>
      <c r="PHD188"/>
      <c r="PHE188"/>
      <c r="PHF188"/>
      <c r="PHG188"/>
      <c r="PHH188"/>
      <c r="PHI188"/>
      <c r="PHJ188"/>
      <c r="PHK188"/>
      <c r="PHL188"/>
      <c r="PHM188"/>
      <c r="PHN188"/>
      <c r="PHO188"/>
      <c r="PHP188"/>
      <c r="PHQ188"/>
      <c r="PHR188"/>
      <c r="PHS188"/>
      <c r="PHT188"/>
      <c r="PHU188"/>
      <c r="PHV188"/>
      <c r="PHW188"/>
      <c r="PHX188"/>
      <c r="PHY188"/>
      <c r="PHZ188"/>
      <c r="PIA188"/>
      <c r="PIB188"/>
      <c r="PIC188"/>
      <c r="PID188"/>
      <c r="PIE188"/>
      <c r="PIF188"/>
      <c r="PIG188"/>
      <c r="PIH188"/>
      <c r="PII188"/>
      <c r="PIJ188"/>
      <c r="PIK188"/>
      <c r="PIL188"/>
      <c r="PIM188"/>
      <c r="PIN188"/>
      <c r="PIO188"/>
      <c r="PIP188"/>
      <c r="PIQ188"/>
      <c r="PIR188"/>
      <c r="PIS188"/>
      <c r="PIT188"/>
      <c r="PIU188"/>
      <c r="PIV188"/>
      <c r="PIW188"/>
      <c r="PIX188"/>
      <c r="PIY188"/>
      <c r="PIZ188"/>
      <c r="PJA188"/>
      <c r="PJB188"/>
      <c r="PJC188"/>
      <c r="PJD188"/>
      <c r="PJE188"/>
      <c r="PJF188"/>
      <c r="PJG188"/>
      <c r="PJH188"/>
      <c r="PJI188"/>
      <c r="PJJ188"/>
      <c r="PJK188"/>
      <c r="PJL188"/>
      <c r="PJM188"/>
      <c r="PJN188"/>
      <c r="PJO188"/>
      <c r="PJP188"/>
      <c r="PJQ188"/>
      <c r="PJR188"/>
      <c r="PJS188"/>
      <c r="PJT188"/>
      <c r="PJU188"/>
      <c r="PJV188"/>
      <c r="PJW188"/>
      <c r="PJX188"/>
      <c r="PJY188"/>
      <c r="PJZ188"/>
      <c r="PKA188"/>
      <c r="PKB188"/>
      <c r="PKC188"/>
      <c r="PKD188"/>
      <c r="PKE188"/>
      <c r="PKF188"/>
      <c r="PKG188"/>
      <c r="PKH188"/>
      <c r="PKI188"/>
      <c r="PKJ188"/>
      <c r="PKK188"/>
      <c r="PKL188"/>
      <c r="PKM188"/>
      <c r="PKN188"/>
      <c r="PKO188"/>
      <c r="PKP188"/>
      <c r="PKQ188"/>
      <c r="PKR188"/>
      <c r="PKS188"/>
      <c r="PKT188"/>
      <c r="PKU188"/>
      <c r="PKV188"/>
      <c r="PKW188"/>
      <c r="PKX188"/>
      <c r="PKY188"/>
      <c r="PKZ188"/>
      <c r="PLA188"/>
      <c r="PLB188"/>
      <c r="PLC188"/>
      <c r="PLD188"/>
      <c r="PLE188"/>
      <c r="PLF188"/>
      <c r="PLG188"/>
      <c r="PLH188"/>
      <c r="PLI188"/>
      <c r="PLJ188"/>
      <c r="PLK188"/>
      <c r="PLL188"/>
      <c r="PLM188"/>
      <c r="PLN188"/>
      <c r="PLO188"/>
      <c r="PLP188"/>
      <c r="PLQ188"/>
      <c r="PLR188"/>
      <c r="PLS188"/>
      <c r="PLT188"/>
      <c r="PLU188"/>
      <c r="PLV188"/>
      <c r="PLW188"/>
      <c r="PLX188"/>
      <c r="PLY188"/>
      <c r="PLZ188"/>
      <c r="PMA188"/>
      <c r="PMB188"/>
      <c r="PMC188"/>
      <c r="PMD188"/>
      <c r="PME188"/>
      <c r="PMF188"/>
      <c r="PMG188"/>
      <c r="PMH188"/>
      <c r="PMI188"/>
      <c r="PMJ188"/>
      <c r="PMK188"/>
      <c r="PML188"/>
      <c r="PMM188"/>
      <c r="PMN188"/>
      <c r="PMO188"/>
      <c r="PMP188"/>
      <c r="PMQ188"/>
      <c r="PMR188"/>
      <c r="PMS188"/>
      <c r="PMT188"/>
      <c r="PMU188"/>
      <c r="PMV188"/>
      <c r="PMW188"/>
      <c r="PMX188"/>
      <c r="PMY188"/>
      <c r="PMZ188"/>
      <c r="PNA188"/>
      <c r="PNB188"/>
      <c r="PNC188"/>
      <c r="PND188"/>
      <c r="PNE188"/>
      <c r="PNF188"/>
      <c r="PNG188"/>
      <c r="PNH188"/>
      <c r="PNI188"/>
      <c r="PNJ188"/>
      <c r="PNK188"/>
      <c r="PNL188"/>
      <c r="PNM188"/>
      <c r="PNN188"/>
      <c r="PNO188"/>
      <c r="PNP188"/>
      <c r="PNQ188"/>
      <c r="PNR188"/>
      <c r="PNS188"/>
      <c r="PNT188"/>
      <c r="PNU188"/>
      <c r="PNV188"/>
      <c r="PNW188"/>
      <c r="PNX188"/>
      <c r="PNY188"/>
      <c r="PNZ188"/>
      <c r="POA188"/>
      <c r="POB188"/>
      <c r="POC188"/>
      <c r="POD188"/>
      <c r="POE188"/>
      <c r="POF188"/>
      <c r="POG188"/>
      <c r="POH188"/>
      <c r="POI188"/>
      <c r="POJ188"/>
      <c r="POK188"/>
      <c r="POL188"/>
      <c r="POM188"/>
      <c r="PON188"/>
      <c r="POO188"/>
      <c r="POP188"/>
      <c r="POQ188"/>
      <c r="POR188"/>
      <c r="POS188"/>
      <c r="POT188"/>
      <c r="POU188"/>
      <c r="POV188"/>
      <c r="POW188"/>
      <c r="POX188"/>
      <c r="POY188"/>
      <c r="POZ188"/>
      <c r="PPA188"/>
      <c r="PPB188"/>
      <c r="PPC188"/>
      <c r="PPD188"/>
      <c r="PPE188"/>
      <c r="PPF188"/>
      <c r="PPG188"/>
      <c r="PPH188"/>
      <c r="PPI188"/>
      <c r="PPJ188"/>
      <c r="PPK188"/>
      <c r="PPL188"/>
      <c r="PPM188"/>
      <c r="PPN188"/>
      <c r="PPO188"/>
      <c r="PPP188"/>
      <c r="PPQ188"/>
      <c r="PPR188"/>
      <c r="PPS188"/>
      <c r="PPT188"/>
      <c r="PPU188"/>
      <c r="PPV188"/>
      <c r="PPW188"/>
      <c r="PPX188"/>
      <c r="PPY188"/>
      <c r="PPZ188"/>
      <c r="PQA188"/>
      <c r="PQB188"/>
      <c r="PQC188"/>
      <c r="PQD188"/>
      <c r="PQE188"/>
      <c r="PQF188"/>
      <c r="PQG188"/>
      <c r="PQH188"/>
      <c r="PQI188"/>
      <c r="PQJ188"/>
      <c r="PQK188"/>
      <c r="PQL188"/>
      <c r="PQM188"/>
      <c r="PQN188"/>
      <c r="PQO188"/>
      <c r="PQP188"/>
      <c r="PQQ188"/>
      <c r="PQR188"/>
      <c r="PQS188"/>
      <c r="PQT188"/>
      <c r="PQU188"/>
      <c r="PQV188"/>
      <c r="PQW188"/>
      <c r="PQX188"/>
      <c r="PQY188"/>
      <c r="PQZ188"/>
      <c r="PRA188"/>
      <c r="PRB188"/>
      <c r="PRC188"/>
      <c r="PRD188"/>
      <c r="PRE188"/>
      <c r="PRF188"/>
      <c r="PRG188"/>
      <c r="PRH188"/>
      <c r="PRI188"/>
      <c r="PRJ188"/>
      <c r="PRK188"/>
      <c r="PRL188"/>
      <c r="PRM188"/>
      <c r="PRN188"/>
      <c r="PRO188"/>
      <c r="PRP188"/>
      <c r="PRQ188"/>
      <c r="PRR188"/>
      <c r="PRS188"/>
      <c r="PRT188"/>
      <c r="PRU188"/>
      <c r="PRV188"/>
      <c r="PRW188"/>
      <c r="PRX188"/>
      <c r="PRY188"/>
      <c r="PRZ188"/>
      <c r="PSA188"/>
      <c r="PSB188"/>
      <c r="PSC188"/>
      <c r="PSD188"/>
      <c r="PSE188"/>
      <c r="PSF188"/>
      <c r="PSG188"/>
      <c r="PSH188"/>
      <c r="PSI188"/>
      <c r="PSJ188"/>
      <c r="PSK188"/>
      <c r="PSL188"/>
      <c r="PSM188"/>
      <c r="PSN188"/>
      <c r="PSO188"/>
      <c r="PSP188"/>
      <c r="PSQ188"/>
      <c r="PSR188"/>
      <c r="PSS188"/>
      <c r="PST188"/>
      <c r="PSU188"/>
      <c r="PSV188"/>
      <c r="PSW188"/>
      <c r="PSX188"/>
      <c r="PSY188"/>
      <c r="PSZ188"/>
      <c r="PTA188"/>
      <c r="PTB188"/>
      <c r="PTC188"/>
      <c r="PTD188"/>
      <c r="PTE188"/>
      <c r="PTF188"/>
      <c r="PTG188"/>
      <c r="PTH188"/>
      <c r="PTI188"/>
      <c r="PTJ188"/>
      <c r="PTK188"/>
      <c r="PTL188"/>
      <c r="PTM188"/>
      <c r="PTN188"/>
      <c r="PTO188"/>
      <c r="PTP188"/>
      <c r="PTQ188"/>
      <c r="PTR188"/>
      <c r="PTS188"/>
      <c r="PTT188"/>
      <c r="PTU188"/>
      <c r="PTV188"/>
      <c r="PTW188"/>
      <c r="PTX188"/>
      <c r="PTY188"/>
      <c r="PTZ188"/>
      <c r="PUA188"/>
      <c r="PUB188"/>
      <c r="PUC188"/>
      <c r="PUD188"/>
      <c r="PUE188"/>
      <c r="PUF188"/>
      <c r="PUG188"/>
      <c r="PUH188"/>
      <c r="PUI188"/>
      <c r="PUJ188"/>
      <c r="PUK188"/>
      <c r="PUL188"/>
      <c r="PUM188"/>
      <c r="PUN188"/>
      <c r="PUO188"/>
      <c r="PUP188"/>
      <c r="PUQ188"/>
      <c r="PUR188"/>
      <c r="PUS188"/>
      <c r="PUT188"/>
      <c r="PUU188"/>
      <c r="PUV188"/>
      <c r="PUW188"/>
      <c r="PUX188"/>
      <c r="PUY188"/>
      <c r="PUZ188"/>
      <c r="PVA188"/>
      <c r="PVB188"/>
      <c r="PVC188"/>
      <c r="PVD188"/>
      <c r="PVE188"/>
      <c r="PVF188"/>
      <c r="PVG188"/>
      <c r="PVH188"/>
      <c r="PVI188"/>
      <c r="PVJ188"/>
      <c r="PVK188"/>
      <c r="PVL188"/>
      <c r="PVM188"/>
      <c r="PVN188"/>
      <c r="PVO188"/>
      <c r="PVP188"/>
      <c r="PVQ188"/>
      <c r="PVR188"/>
      <c r="PVS188"/>
      <c r="PVT188"/>
      <c r="PVU188"/>
      <c r="PVV188"/>
      <c r="PVW188"/>
      <c r="PVX188"/>
      <c r="PVY188"/>
      <c r="PVZ188"/>
      <c r="PWA188"/>
      <c r="PWB188"/>
      <c r="PWC188"/>
      <c r="PWD188"/>
      <c r="PWE188"/>
      <c r="PWF188"/>
      <c r="PWG188"/>
      <c r="PWH188"/>
      <c r="PWI188"/>
      <c r="PWJ188"/>
      <c r="PWK188"/>
      <c r="PWL188"/>
      <c r="PWM188"/>
      <c r="PWN188"/>
      <c r="PWO188"/>
      <c r="PWP188"/>
      <c r="PWQ188"/>
      <c r="PWR188"/>
      <c r="PWS188"/>
      <c r="PWT188"/>
      <c r="PWU188"/>
      <c r="PWV188"/>
      <c r="PWW188"/>
      <c r="PWX188"/>
      <c r="PWY188"/>
      <c r="PWZ188"/>
      <c r="PXA188"/>
      <c r="PXB188"/>
      <c r="PXC188"/>
      <c r="PXD188"/>
      <c r="PXE188"/>
      <c r="PXF188"/>
      <c r="PXG188"/>
      <c r="PXH188"/>
      <c r="PXI188"/>
      <c r="PXJ188"/>
      <c r="PXK188"/>
      <c r="PXL188"/>
      <c r="PXM188"/>
      <c r="PXN188"/>
      <c r="PXO188"/>
      <c r="PXP188"/>
      <c r="PXQ188"/>
      <c r="PXR188"/>
      <c r="PXS188"/>
      <c r="PXT188"/>
      <c r="PXU188"/>
      <c r="PXV188"/>
      <c r="PXW188"/>
      <c r="PXX188"/>
      <c r="PXY188"/>
      <c r="PXZ188"/>
      <c r="PYA188"/>
      <c r="PYB188"/>
      <c r="PYC188"/>
      <c r="PYD188"/>
      <c r="PYE188"/>
      <c r="PYF188"/>
      <c r="PYG188"/>
      <c r="PYH188"/>
      <c r="PYI188"/>
      <c r="PYJ188"/>
      <c r="PYK188"/>
      <c r="PYL188"/>
      <c r="PYM188"/>
      <c r="PYN188"/>
      <c r="PYO188"/>
      <c r="PYP188"/>
      <c r="PYQ188"/>
      <c r="PYR188"/>
      <c r="PYS188"/>
      <c r="PYT188"/>
      <c r="PYU188"/>
      <c r="PYV188"/>
      <c r="PYW188"/>
      <c r="PYX188"/>
      <c r="PYY188"/>
      <c r="PYZ188"/>
      <c r="PZA188"/>
      <c r="PZB188"/>
      <c r="PZC188"/>
      <c r="PZD188"/>
      <c r="PZE188"/>
      <c r="PZF188"/>
      <c r="PZG188"/>
      <c r="PZH188"/>
      <c r="PZI188"/>
      <c r="PZJ188"/>
      <c r="PZK188"/>
      <c r="PZL188"/>
      <c r="PZM188"/>
      <c r="PZN188"/>
      <c r="PZO188"/>
      <c r="PZP188"/>
      <c r="PZQ188"/>
      <c r="PZR188"/>
      <c r="PZS188"/>
      <c r="PZT188"/>
      <c r="PZU188"/>
      <c r="PZV188"/>
      <c r="PZW188"/>
      <c r="PZX188"/>
      <c r="PZY188"/>
      <c r="PZZ188"/>
      <c r="QAA188"/>
      <c r="QAB188"/>
      <c r="QAC188"/>
      <c r="QAD188"/>
      <c r="QAE188"/>
      <c r="QAF188"/>
      <c r="QAG188"/>
      <c r="QAH188"/>
      <c r="QAI188"/>
      <c r="QAJ188"/>
      <c r="QAK188"/>
      <c r="QAL188"/>
      <c r="QAM188"/>
      <c r="QAN188"/>
      <c r="QAO188"/>
      <c r="QAP188"/>
      <c r="QAQ188"/>
      <c r="QAR188"/>
      <c r="QAS188"/>
      <c r="QAT188"/>
      <c r="QAU188"/>
      <c r="QAV188"/>
      <c r="QAW188"/>
      <c r="QAX188"/>
      <c r="QAY188"/>
      <c r="QAZ188"/>
      <c r="QBA188"/>
      <c r="QBB188"/>
      <c r="QBC188"/>
      <c r="QBD188"/>
      <c r="QBE188"/>
      <c r="QBF188"/>
      <c r="QBG188"/>
      <c r="QBH188"/>
      <c r="QBI188"/>
      <c r="QBJ188"/>
      <c r="QBK188"/>
      <c r="QBL188"/>
      <c r="QBM188"/>
      <c r="QBN188"/>
      <c r="QBO188"/>
      <c r="QBP188"/>
      <c r="QBQ188"/>
      <c r="QBR188"/>
      <c r="QBS188"/>
      <c r="QBT188"/>
      <c r="QBU188"/>
      <c r="QBV188"/>
      <c r="QBW188"/>
      <c r="QBX188"/>
      <c r="QBY188"/>
      <c r="QBZ188"/>
      <c r="QCA188"/>
      <c r="QCB188"/>
      <c r="QCC188"/>
      <c r="QCD188"/>
      <c r="QCE188"/>
      <c r="QCF188"/>
      <c r="QCG188"/>
      <c r="QCH188"/>
      <c r="QCI188"/>
      <c r="QCJ188"/>
      <c r="QCK188"/>
      <c r="QCL188"/>
      <c r="QCM188"/>
      <c r="QCN188"/>
      <c r="QCO188"/>
      <c r="QCP188"/>
      <c r="QCQ188"/>
      <c r="QCR188"/>
      <c r="QCS188"/>
      <c r="QCT188"/>
      <c r="QCU188"/>
      <c r="QCV188"/>
      <c r="QCW188"/>
      <c r="QCX188"/>
      <c r="QCY188"/>
      <c r="QCZ188"/>
      <c r="QDA188"/>
      <c r="QDB188"/>
      <c r="QDC188"/>
      <c r="QDD188"/>
      <c r="QDE188"/>
      <c r="QDF188"/>
      <c r="QDG188"/>
      <c r="QDH188"/>
      <c r="QDI188"/>
      <c r="QDJ188"/>
      <c r="QDK188"/>
      <c r="QDL188"/>
      <c r="QDM188"/>
      <c r="QDN188"/>
      <c r="QDO188"/>
      <c r="QDP188"/>
      <c r="QDQ188"/>
      <c r="QDR188"/>
      <c r="QDS188"/>
      <c r="QDT188"/>
      <c r="QDU188"/>
      <c r="QDV188"/>
      <c r="QDW188"/>
      <c r="QDX188"/>
      <c r="QDY188"/>
      <c r="QDZ188"/>
      <c r="QEA188"/>
      <c r="QEB188"/>
      <c r="QEC188"/>
      <c r="QED188"/>
      <c r="QEE188"/>
      <c r="QEF188"/>
      <c r="QEG188"/>
      <c r="QEH188"/>
      <c r="QEI188"/>
      <c r="QEJ188"/>
      <c r="QEK188"/>
      <c r="QEL188"/>
      <c r="QEM188"/>
      <c r="QEN188"/>
      <c r="QEO188"/>
      <c r="QEP188"/>
      <c r="QEQ188"/>
      <c r="QER188"/>
      <c r="QES188"/>
      <c r="QET188"/>
      <c r="QEU188"/>
      <c r="QEV188"/>
      <c r="QEW188"/>
      <c r="QEX188"/>
      <c r="QEY188"/>
      <c r="QEZ188"/>
      <c r="QFA188"/>
      <c r="QFB188"/>
      <c r="QFC188"/>
      <c r="QFD188"/>
      <c r="QFE188"/>
      <c r="QFF188"/>
      <c r="QFG188"/>
      <c r="QFH188"/>
      <c r="QFI188"/>
      <c r="QFJ188"/>
      <c r="QFK188"/>
      <c r="QFL188"/>
      <c r="QFM188"/>
      <c r="QFN188"/>
      <c r="QFO188"/>
      <c r="QFP188"/>
      <c r="QFQ188"/>
      <c r="QFR188"/>
      <c r="QFS188"/>
      <c r="QFT188"/>
      <c r="QFU188"/>
      <c r="QFV188"/>
      <c r="QFW188"/>
      <c r="QFX188"/>
      <c r="QFY188"/>
      <c r="QFZ188"/>
      <c r="QGA188"/>
      <c r="QGB188"/>
      <c r="QGC188"/>
      <c r="QGD188"/>
      <c r="QGE188"/>
      <c r="QGF188"/>
      <c r="QGG188"/>
      <c r="QGH188"/>
      <c r="QGI188"/>
      <c r="QGJ188"/>
      <c r="QGK188"/>
      <c r="QGL188"/>
      <c r="QGM188"/>
      <c r="QGN188"/>
      <c r="QGO188"/>
      <c r="QGP188"/>
      <c r="QGQ188"/>
      <c r="QGR188"/>
      <c r="QGS188"/>
      <c r="QGT188"/>
      <c r="QGU188"/>
      <c r="QGV188"/>
      <c r="QGW188"/>
      <c r="QGX188"/>
      <c r="QGY188"/>
      <c r="QGZ188"/>
      <c r="QHA188"/>
      <c r="QHB188"/>
      <c r="QHC188"/>
      <c r="QHD188"/>
      <c r="QHE188"/>
      <c r="QHF188"/>
      <c r="QHG188"/>
      <c r="QHH188"/>
      <c r="QHI188"/>
      <c r="QHJ188"/>
      <c r="QHK188"/>
      <c r="QHL188"/>
      <c r="QHM188"/>
      <c r="QHN188"/>
      <c r="QHO188"/>
      <c r="QHP188"/>
      <c r="QHQ188"/>
      <c r="QHR188"/>
      <c r="QHS188"/>
      <c r="QHT188"/>
      <c r="QHU188"/>
      <c r="QHV188"/>
      <c r="QHW188"/>
      <c r="QHX188"/>
      <c r="QHY188"/>
      <c r="QHZ188"/>
      <c r="QIA188"/>
      <c r="QIB188"/>
      <c r="QIC188"/>
      <c r="QID188"/>
      <c r="QIE188"/>
      <c r="QIF188"/>
      <c r="QIG188"/>
      <c r="QIH188"/>
      <c r="QII188"/>
      <c r="QIJ188"/>
      <c r="QIK188"/>
      <c r="QIL188"/>
      <c r="QIM188"/>
      <c r="QIN188"/>
      <c r="QIO188"/>
      <c r="QIP188"/>
      <c r="QIQ188"/>
      <c r="QIR188"/>
      <c r="QIS188"/>
      <c r="QIT188"/>
      <c r="QIU188"/>
      <c r="QIV188"/>
      <c r="QIW188"/>
      <c r="QIX188"/>
      <c r="QIY188"/>
      <c r="QIZ188"/>
      <c r="QJA188"/>
      <c r="QJB188"/>
      <c r="QJC188"/>
      <c r="QJD188"/>
      <c r="QJE188"/>
      <c r="QJF188"/>
      <c r="QJG188"/>
      <c r="QJH188"/>
      <c r="QJI188"/>
      <c r="QJJ188"/>
      <c r="QJK188"/>
      <c r="QJL188"/>
      <c r="QJM188"/>
      <c r="QJN188"/>
      <c r="QJO188"/>
      <c r="QJP188"/>
      <c r="QJQ188"/>
      <c r="QJR188"/>
      <c r="QJS188"/>
      <c r="QJT188"/>
      <c r="QJU188"/>
      <c r="QJV188"/>
      <c r="QJW188"/>
      <c r="QJX188"/>
      <c r="QJY188"/>
      <c r="QJZ188"/>
      <c r="QKA188"/>
      <c r="QKB188"/>
      <c r="QKC188"/>
      <c r="QKD188"/>
      <c r="QKE188"/>
      <c r="QKF188"/>
      <c r="QKG188"/>
      <c r="QKH188"/>
      <c r="QKI188"/>
      <c r="QKJ188"/>
      <c r="QKK188"/>
      <c r="QKL188"/>
      <c r="QKM188"/>
      <c r="QKN188"/>
      <c r="QKO188"/>
      <c r="QKP188"/>
      <c r="QKQ188"/>
      <c r="QKR188"/>
      <c r="QKS188"/>
      <c r="QKT188"/>
      <c r="QKU188"/>
      <c r="QKV188"/>
      <c r="QKW188"/>
      <c r="QKX188"/>
      <c r="QKY188"/>
      <c r="QKZ188"/>
      <c r="QLA188"/>
      <c r="QLB188"/>
      <c r="QLC188"/>
      <c r="QLD188"/>
      <c r="QLE188"/>
      <c r="QLF188"/>
      <c r="QLG188"/>
      <c r="QLH188"/>
      <c r="QLI188"/>
      <c r="QLJ188"/>
      <c r="QLK188"/>
      <c r="QLL188"/>
      <c r="QLM188"/>
      <c r="QLN188"/>
      <c r="QLO188"/>
      <c r="QLP188"/>
      <c r="QLQ188"/>
      <c r="QLR188"/>
      <c r="QLS188"/>
      <c r="QLT188"/>
      <c r="QLU188"/>
      <c r="QLV188"/>
      <c r="QLW188"/>
      <c r="QLX188"/>
      <c r="QLY188"/>
      <c r="QLZ188"/>
      <c r="QMA188"/>
      <c r="QMB188"/>
      <c r="QMC188"/>
      <c r="QMD188"/>
      <c r="QME188"/>
      <c r="QMF188"/>
      <c r="QMG188"/>
      <c r="QMH188"/>
      <c r="QMI188"/>
      <c r="QMJ188"/>
      <c r="QMK188"/>
      <c r="QML188"/>
      <c r="QMM188"/>
      <c r="QMN188"/>
      <c r="QMO188"/>
      <c r="QMP188"/>
      <c r="QMQ188"/>
      <c r="QMR188"/>
      <c r="QMS188"/>
      <c r="QMT188"/>
      <c r="QMU188"/>
      <c r="QMV188"/>
      <c r="QMW188"/>
      <c r="QMX188"/>
      <c r="QMY188"/>
      <c r="QMZ188"/>
      <c r="QNA188"/>
      <c r="QNB188"/>
      <c r="QNC188"/>
      <c r="QND188"/>
      <c r="QNE188"/>
      <c r="QNF188"/>
      <c r="QNG188"/>
      <c r="QNH188"/>
      <c r="QNI188"/>
      <c r="QNJ188"/>
      <c r="QNK188"/>
      <c r="QNL188"/>
      <c r="QNM188"/>
      <c r="QNN188"/>
      <c r="QNO188"/>
      <c r="QNP188"/>
      <c r="QNQ188"/>
      <c r="QNR188"/>
      <c r="QNS188"/>
      <c r="QNT188"/>
      <c r="QNU188"/>
      <c r="QNV188"/>
      <c r="QNW188"/>
      <c r="QNX188"/>
      <c r="QNY188"/>
      <c r="QNZ188"/>
      <c r="QOA188"/>
      <c r="QOB188"/>
      <c r="QOC188"/>
      <c r="QOD188"/>
      <c r="QOE188"/>
      <c r="QOF188"/>
      <c r="QOG188"/>
      <c r="QOH188"/>
      <c r="QOI188"/>
      <c r="QOJ188"/>
      <c r="QOK188"/>
      <c r="QOL188"/>
      <c r="QOM188"/>
      <c r="QON188"/>
      <c r="QOO188"/>
      <c r="QOP188"/>
      <c r="QOQ188"/>
      <c r="QOR188"/>
      <c r="QOS188"/>
      <c r="QOT188"/>
      <c r="QOU188"/>
      <c r="QOV188"/>
      <c r="QOW188"/>
      <c r="QOX188"/>
      <c r="QOY188"/>
      <c r="QOZ188"/>
      <c r="QPA188"/>
      <c r="QPB188"/>
      <c r="QPC188"/>
      <c r="QPD188"/>
      <c r="QPE188"/>
      <c r="QPF188"/>
      <c r="QPG188"/>
      <c r="QPH188"/>
      <c r="QPI188"/>
      <c r="QPJ188"/>
      <c r="QPK188"/>
      <c r="QPL188"/>
      <c r="QPM188"/>
      <c r="QPN188"/>
      <c r="QPO188"/>
      <c r="QPP188"/>
      <c r="QPQ188"/>
      <c r="QPR188"/>
      <c r="QPS188"/>
      <c r="QPT188"/>
      <c r="QPU188"/>
      <c r="QPV188"/>
      <c r="QPW188"/>
      <c r="QPX188"/>
      <c r="QPY188"/>
      <c r="QPZ188"/>
      <c r="QQA188"/>
      <c r="QQB188"/>
      <c r="QQC188"/>
      <c r="QQD188"/>
      <c r="QQE188"/>
      <c r="QQF188"/>
      <c r="QQG188"/>
      <c r="QQH188"/>
      <c r="QQI188"/>
      <c r="QQJ188"/>
      <c r="QQK188"/>
      <c r="QQL188"/>
      <c r="QQM188"/>
      <c r="QQN188"/>
      <c r="QQO188"/>
      <c r="QQP188"/>
      <c r="QQQ188"/>
      <c r="QQR188"/>
      <c r="QQS188"/>
      <c r="QQT188"/>
      <c r="QQU188"/>
      <c r="QQV188"/>
      <c r="QQW188"/>
      <c r="QQX188"/>
      <c r="QQY188"/>
      <c r="QQZ188"/>
      <c r="QRA188"/>
      <c r="QRB188"/>
      <c r="QRC188"/>
      <c r="QRD188"/>
      <c r="QRE188"/>
      <c r="QRF188"/>
      <c r="QRG188"/>
      <c r="QRH188"/>
      <c r="QRI188"/>
      <c r="QRJ188"/>
      <c r="QRK188"/>
      <c r="QRL188"/>
      <c r="QRM188"/>
      <c r="QRN188"/>
      <c r="QRO188"/>
      <c r="QRP188"/>
      <c r="QRQ188"/>
      <c r="QRR188"/>
      <c r="QRS188"/>
      <c r="QRT188"/>
      <c r="QRU188"/>
      <c r="QRV188"/>
      <c r="QRW188"/>
      <c r="QRX188"/>
      <c r="QRY188"/>
      <c r="QRZ188"/>
      <c r="QSA188"/>
      <c r="QSB188"/>
      <c r="QSC188"/>
      <c r="QSD188"/>
      <c r="QSE188"/>
      <c r="QSF188"/>
      <c r="QSG188"/>
      <c r="QSH188"/>
      <c r="QSI188"/>
      <c r="QSJ188"/>
      <c r="QSK188"/>
      <c r="QSL188"/>
      <c r="QSM188"/>
      <c r="QSN188"/>
      <c r="QSO188"/>
      <c r="QSP188"/>
      <c r="QSQ188"/>
      <c r="QSR188"/>
      <c r="QSS188"/>
      <c r="QST188"/>
      <c r="QSU188"/>
      <c r="QSV188"/>
      <c r="QSW188"/>
      <c r="QSX188"/>
      <c r="QSY188"/>
      <c r="QSZ188"/>
      <c r="QTA188"/>
      <c r="QTB188"/>
      <c r="QTC188"/>
      <c r="QTD188"/>
      <c r="QTE188"/>
      <c r="QTF188"/>
      <c r="QTG188"/>
      <c r="QTH188"/>
      <c r="QTI188"/>
      <c r="QTJ188"/>
      <c r="QTK188"/>
      <c r="QTL188"/>
      <c r="QTM188"/>
      <c r="QTN188"/>
      <c r="QTO188"/>
      <c r="QTP188"/>
      <c r="QTQ188"/>
      <c r="QTR188"/>
      <c r="QTS188"/>
      <c r="QTT188"/>
      <c r="QTU188"/>
      <c r="QTV188"/>
      <c r="QTW188"/>
      <c r="QTX188"/>
      <c r="QTY188"/>
      <c r="QTZ188"/>
      <c r="QUA188"/>
      <c r="QUB188"/>
      <c r="QUC188"/>
      <c r="QUD188"/>
      <c r="QUE188"/>
      <c r="QUF188"/>
      <c r="QUG188"/>
      <c r="QUH188"/>
      <c r="QUI188"/>
      <c r="QUJ188"/>
      <c r="QUK188"/>
      <c r="QUL188"/>
      <c r="QUM188"/>
      <c r="QUN188"/>
      <c r="QUO188"/>
      <c r="QUP188"/>
      <c r="QUQ188"/>
      <c r="QUR188"/>
      <c r="QUS188"/>
      <c r="QUT188"/>
      <c r="QUU188"/>
      <c r="QUV188"/>
      <c r="QUW188"/>
      <c r="QUX188"/>
      <c r="QUY188"/>
      <c r="QUZ188"/>
      <c r="QVA188"/>
      <c r="QVB188"/>
      <c r="QVC188"/>
      <c r="QVD188"/>
      <c r="QVE188"/>
      <c r="QVF188"/>
      <c r="QVG188"/>
      <c r="QVH188"/>
      <c r="QVI188"/>
      <c r="QVJ188"/>
      <c r="QVK188"/>
      <c r="QVL188"/>
      <c r="QVM188"/>
      <c r="QVN188"/>
      <c r="QVO188"/>
      <c r="QVP188"/>
      <c r="QVQ188"/>
      <c r="QVR188"/>
      <c r="QVS188"/>
      <c r="QVT188"/>
      <c r="QVU188"/>
      <c r="QVV188"/>
      <c r="QVW188"/>
      <c r="QVX188"/>
      <c r="QVY188"/>
      <c r="QVZ188"/>
      <c r="QWA188"/>
      <c r="QWB188"/>
      <c r="QWC188"/>
      <c r="QWD188"/>
      <c r="QWE188"/>
      <c r="QWF188"/>
      <c r="QWG188"/>
      <c r="QWH188"/>
      <c r="QWI188"/>
      <c r="QWJ188"/>
      <c r="QWK188"/>
      <c r="QWL188"/>
      <c r="QWM188"/>
      <c r="QWN188"/>
      <c r="QWO188"/>
      <c r="QWP188"/>
      <c r="QWQ188"/>
      <c r="QWR188"/>
      <c r="QWS188"/>
      <c r="QWT188"/>
      <c r="QWU188"/>
      <c r="QWV188"/>
      <c r="QWW188"/>
      <c r="QWX188"/>
      <c r="QWY188"/>
      <c r="QWZ188"/>
      <c r="QXA188"/>
      <c r="QXB188"/>
      <c r="QXC188"/>
      <c r="QXD188"/>
      <c r="QXE188"/>
      <c r="QXF188"/>
      <c r="QXG188"/>
      <c r="QXH188"/>
      <c r="QXI188"/>
      <c r="QXJ188"/>
      <c r="QXK188"/>
      <c r="QXL188"/>
      <c r="QXM188"/>
      <c r="QXN188"/>
      <c r="QXO188"/>
      <c r="QXP188"/>
      <c r="QXQ188"/>
      <c r="QXR188"/>
      <c r="QXS188"/>
      <c r="QXT188"/>
      <c r="QXU188"/>
      <c r="QXV188"/>
      <c r="QXW188"/>
      <c r="QXX188"/>
      <c r="QXY188"/>
      <c r="QXZ188"/>
      <c r="QYA188"/>
      <c r="QYB188"/>
      <c r="QYC188"/>
      <c r="QYD188"/>
      <c r="QYE188"/>
      <c r="QYF188"/>
      <c r="QYG188"/>
      <c r="QYH188"/>
      <c r="QYI188"/>
      <c r="QYJ188"/>
      <c r="QYK188"/>
      <c r="QYL188"/>
      <c r="QYM188"/>
      <c r="QYN188"/>
      <c r="QYO188"/>
      <c r="QYP188"/>
      <c r="QYQ188"/>
      <c r="QYR188"/>
      <c r="QYS188"/>
      <c r="QYT188"/>
      <c r="QYU188"/>
      <c r="QYV188"/>
      <c r="QYW188"/>
      <c r="QYX188"/>
      <c r="QYY188"/>
      <c r="QYZ188"/>
      <c r="QZA188"/>
      <c r="QZB188"/>
      <c r="QZC188"/>
      <c r="QZD188"/>
      <c r="QZE188"/>
      <c r="QZF188"/>
      <c r="QZG188"/>
      <c r="QZH188"/>
      <c r="QZI188"/>
      <c r="QZJ188"/>
      <c r="QZK188"/>
      <c r="QZL188"/>
      <c r="QZM188"/>
      <c r="QZN188"/>
      <c r="QZO188"/>
      <c r="QZP188"/>
      <c r="QZQ188"/>
      <c r="QZR188"/>
      <c r="QZS188"/>
      <c r="QZT188"/>
      <c r="QZU188"/>
      <c r="QZV188"/>
      <c r="QZW188"/>
      <c r="QZX188"/>
      <c r="QZY188"/>
      <c r="QZZ188"/>
      <c r="RAA188"/>
      <c r="RAB188"/>
      <c r="RAC188"/>
      <c r="RAD188"/>
      <c r="RAE188"/>
      <c r="RAF188"/>
      <c r="RAG188"/>
      <c r="RAH188"/>
      <c r="RAI188"/>
      <c r="RAJ188"/>
      <c r="RAK188"/>
      <c r="RAL188"/>
      <c r="RAM188"/>
      <c r="RAN188"/>
      <c r="RAO188"/>
      <c r="RAP188"/>
      <c r="RAQ188"/>
      <c r="RAR188"/>
      <c r="RAS188"/>
      <c r="RAT188"/>
      <c r="RAU188"/>
      <c r="RAV188"/>
      <c r="RAW188"/>
      <c r="RAX188"/>
      <c r="RAY188"/>
      <c r="RAZ188"/>
      <c r="RBA188"/>
      <c r="RBB188"/>
      <c r="RBC188"/>
      <c r="RBD188"/>
      <c r="RBE188"/>
      <c r="RBF188"/>
      <c r="RBG188"/>
      <c r="RBH188"/>
      <c r="RBI188"/>
      <c r="RBJ188"/>
      <c r="RBK188"/>
      <c r="RBL188"/>
      <c r="RBM188"/>
      <c r="RBN188"/>
      <c r="RBO188"/>
      <c r="RBP188"/>
      <c r="RBQ188"/>
      <c r="RBR188"/>
      <c r="RBS188"/>
      <c r="RBT188"/>
      <c r="RBU188"/>
      <c r="RBV188"/>
      <c r="RBW188"/>
      <c r="RBX188"/>
      <c r="RBY188"/>
      <c r="RBZ188"/>
      <c r="RCA188"/>
      <c r="RCB188"/>
      <c r="RCC188"/>
      <c r="RCD188"/>
      <c r="RCE188"/>
      <c r="RCF188"/>
      <c r="RCG188"/>
      <c r="RCH188"/>
      <c r="RCI188"/>
      <c r="RCJ188"/>
      <c r="RCK188"/>
      <c r="RCL188"/>
      <c r="RCM188"/>
      <c r="RCN188"/>
      <c r="RCO188"/>
      <c r="RCP188"/>
      <c r="RCQ188"/>
      <c r="RCR188"/>
      <c r="RCS188"/>
      <c r="RCT188"/>
      <c r="RCU188"/>
      <c r="RCV188"/>
      <c r="RCW188"/>
      <c r="RCX188"/>
      <c r="RCY188"/>
      <c r="RCZ188"/>
      <c r="RDA188"/>
      <c r="RDB188"/>
      <c r="RDC188"/>
      <c r="RDD188"/>
      <c r="RDE188"/>
      <c r="RDF188"/>
      <c r="RDG188"/>
      <c r="RDH188"/>
      <c r="RDI188"/>
      <c r="RDJ188"/>
      <c r="RDK188"/>
      <c r="RDL188"/>
      <c r="RDM188"/>
      <c r="RDN188"/>
      <c r="RDO188"/>
      <c r="RDP188"/>
      <c r="RDQ188"/>
      <c r="RDR188"/>
      <c r="RDS188"/>
      <c r="RDT188"/>
      <c r="RDU188"/>
      <c r="RDV188"/>
      <c r="RDW188"/>
      <c r="RDX188"/>
      <c r="RDY188"/>
      <c r="RDZ188"/>
      <c r="REA188"/>
      <c r="REB188"/>
      <c r="REC188"/>
      <c r="RED188"/>
      <c r="REE188"/>
      <c r="REF188"/>
      <c r="REG188"/>
      <c r="REH188"/>
      <c r="REI188"/>
      <c r="REJ188"/>
      <c r="REK188"/>
      <c r="REL188"/>
      <c r="REM188"/>
      <c r="REN188"/>
      <c r="REO188"/>
      <c r="REP188"/>
      <c r="REQ188"/>
      <c r="RER188"/>
      <c r="RES188"/>
      <c r="RET188"/>
      <c r="REU188"/>
      <c r="REV188"/>
      <c r="REW188"/>
      <c r="REX188"/>
      <c r="REY188"/>
      <c r="REZ188"/>
      <c r="RFA188"/>
      <c r="RFB188"/>
      <c r="RFC188"/>
      <c r="RFD188"/>
      <c r="RFE188"/>
      <c r="RFF188"/>
      <c r="RFG188"/>
      <c r="RFH188"/>
      <c r="RFI188"/>
      <c r="RFJ188"/>
      <c r="RFK188"/>
      <c r="RFL188"/>
      <c r="RFM188"/>
      <c r="RFN188"/>
      <c r="RFO188"/>
      <c r="RFP188"/>
      <c r="RFQ188"/>
      <c r="RFR188"/>
      <c r="RFS188"/>
      <c r="RFT188"/>
      <c r="RFU188"/>
      <c r="RFV188"/>
      <c r="RFW188"/>
      <c r="RFX188"/>
      <c r="RFY188"/>
      <c r="RFZ188"/>
      <c r="RGA188"/>
      <c r="RGB188"/>
      <c r="RGC188"/>
      <c r="RGD188"/>
      <c r="RGE188"/>
      <c r="RGF188"/>
      <c r="RGG188"/>
      <c r="RGH188"/>
      <c r="RGI188"/>
      <c r="RGJ188"/>
      <c r="RGK188"/>
      <c r="RGL188"/>
      <c r="RGM188"/>
      <c r="RGN188"/>
      <c r="RGO188"/>
      <c r="RGP188"/>
      <c r="RGQ188"/>
      <c r="RGR188"/>
      <c r="RGS188"/>
      <c r="RGT188"/>
      <c r="RGU188"/>
      <c r="RGV188"/>
      <c r="RGW188"/>
      <c r="RGX188"/>
      <c r="RGY188"/>
      <c r="RGZ188"/>
      <c r="RHA188"/>
      <c r="RHB188"/>
      <c r="RHC188"/>
      <c r="RHD188"/>
      <c r="RHE188"/>
      <c r="RHF188"/>
      <c r="RHG188"/>
      <c r="RHH188"/>
      <c r="RHI188"/>
      <c r="RHJ188"/>
      <c r="RHK188"/>
      <c r="RHL188"/>
      <c r="RHM188"/>
      <c r="RHN188"/>
      <c r="RHO188"/>
      <c r="RHP188"/>
      <c r="RHQ188"/>
      <c r="RHR188"/>
      <c r="RHS188"/>
      <c r="RHT188"/>
      <c r="RHU188"/>
      <c r="RHV188"/>
      <c r="RHW188"/>
      <c r="RHX188"/>
      <c r="RHY188"/>
      <c r="RHZ188"/>
      <c r="RIA188"/>
      <c r="RIB188"/>
      <c r="RIC188"/>
      <c r="RID188"/>
      <c r="RIE188"/>
      <c r="RIF188"/>
      <c r="RIG188"/>
      <c r="RIH188"/>
      <c r="RII188"/>
      <c r="RIJ188"/>
      <c r="RIK188"/>
      <c r="RIL188"/>
      <c r="RIM188"/>
      <c r="RIN188"/>
      <c r="RIO188"/>
      <c r="RIP188"/>
      <c r="RIQ188"/>
      <c r="RIR188"/>
      <c r="RIS188"/>
      <c r="RIT188"/>
      <c r="RIU188"/>
      <c r="RIV188"/>
      <c r="RIW188"/>
      <c r="RIX188"/>
      <c r="RIY188"/>
      <c r="RIZ188"/>
      <c r="RJA188"/>
      <c r="RJB188"/>
      <c r="RJC188"/>
      <c r="RJD188"/>
      <c r="RJE188"/>
      <c r="RJF188"/>
      <c r="RJG188"/>
      <c r="RJH188"/>
      <c r="RJI188"/>
      <c r="RJJ188"/>
      <c r="RJK188"/>
      <c r="RJL188"/>
      <c r="RJM188"/>
      <c r="RJN188"/>
      <c r="RJO188"/>
      <c r="RJP188"/>
      <c r="RJQ188"/>
      <c r="RJR188"/>
      <c r="RJS188"/>
      <c r="RJT188"/>
      <c r="RJU188"/>
      <c r="RJV188"/>
      <c r="RJW188"/>
      <c r="RJX188"/>
      <c r="RJY188"/>
      <c r="RJZ188"/>
      <c r="RKA188"/>
      <c r="RKB188"/>
      <c r="RKC188"/>
      <c r="RKD188"/>
      <c r="RKE188"/>
      <c r="RKF188"/>
      <c r="RKG188"/>
      <c r="RKH188"/>
      <c r="RKI188"/>
      <c r="RKJ188"/>
      <c r="RKK188"/>
      <c r="RKL188"/>
      <c r="RKM188"/>
      <c r="RKN188"/>
      <c r="RKO188"/>
      <c r="RKP188"/>
      <c r="RKQ188"/>
      <c r="RKR188"/>
      <c r="RKS188"/>
      <c r="RKT188"/>
      <c r="RKU188"/>
      <c r="RKV188"/>
      <c r="RKW188"/>
      <c r="RKX188"/>
      <c r="RKY188"/>
      <c r="RKZ188"/>
      <c r="RLA188"/>
      <c r="RLB188"/>
      <c r="RLC188"/>
      <c r="RLD188"/>
      <c r="RLE188"/>
      <c r="RLF188"/>
      <c r="RLG188"/>
      <c r="RLH188"/>
      <c r="RLI188"/>
      <c r="RLJ188"/>
      <c r="RLK188"/>
      <c r="RLL188"/>
      <c r="RLM188"/>
      <c r="RLN188"/>
      <c r="RLO188"/>
      <c r="RLP188"/>
      <c r="RLQ188"/>
      <c r="RLR188"/>
      <c r="RLS188"/>
      <c r="RLT188"/>
      <c r="RLU188"/>
      <c r="RLV188"/>
      <c r="RLW188"/>
      <c r="RLX188"/>
      <c r="RLY188"/>
      <c r="RLZ188"/>
      <c r="RMA188"/>
      <c r="RMB188"/>
      <c r="RMC188"/>
      <c r="RMD188"/>
      <c r="RME188"/>
      <c r="RMF188"/>
      <c r="RMG188"/>
      <c r="RMH188"/>
      <c r="RMI188"/>
      <c r="RMJ188"/>
      <c r="RMK188"/>
      <c r="RML188"/>
      <c r="RMM188"/>
      <c r="RMN188"/>
      <c r="RMO188"/>
      <c r="RMP188"/>
      <c r="RMQ188"/>
      <c r="RMR188"/>
      <c r="RMS188"/>
      <c r="RMT188"/>
      <c r="RMU188"/>
      <c r="RMV188"/>
      <c r="RMW188"/>
      <c r="RMX188"/>
      <c r="RMY188"/>
      <c r="RMZ188"/>
      <c r="RNA188"/>
      <c r="RNB188"/>
      <c r="RNC188"/>
      <c r="RND188"/>
      <c r="RNE188"/>
      <c r="RNF188"/>
      <c r="RNG188"/>
      <c r="RNH188"/>
      <c r="RNI188"/>
      <c r="RNJ188"/>
      <c r="RNK188"/>
      <c r="RNL188"/>
      <c r="RNM188"/>
      <c r="RNN188"/>
      <c r="RNO188"/>
      <c r="RNP188"/>
      <c r="RNQ188"/>
      <c r="RNR188"/>
      <c r="RNS188"/>
      <c r="RNT188"/>
      <c r="RNU188"/>
      <c r="RNV188"/>
      <c r="RNW188"/>
      <c r="RNX188"/>
      <c r="RNY188"/>
      <c r="RNZ188"/>
      <c r="ROA188"/>
      <c r="ROB188"/>
      <c r="ROC188"/>
      <c r="ROD188"/>
      <c r="ROE188"/>
      <c r="ROF188"/>
      <c r="ROG188"/>
      <c r="ROH188"/>
      <c r="ROI188"/>
      <c r="ROJ188"/>
      <c r="ROK188"/>
      <c r="ROL188"/>
      <c r="ROM188"/>
      <c r="RON188"/>
      <c r="ROO188"/>
      <c r="ROP188"/>
      <c r="ROQ188"/>
      <c r="ROR188"/>
      <c r="ROS188"/>
      <c r="ROT188"/>
      <c r="ROU188"/>
      <c r="ROV188"/>
      <c r="ROW188"/>
      <c r="ROX188"/>
      <c r="ROY188"/>
      <c r="ROZ188"/>
      <c r="RPA188"/>
      <c r="RPB188"/>
      <c r="RPC188"/>
      <c r="RPD188"/>
      <c r="RPE188"/>
      <c r="RPF188"/>
      <c r="RPG188"/>
      <c r="RPH188"/>
      <c r="RPI188"/>
      <c r="RPJ188"/>
      <c r="RPK188"/>
      <c r="RPL188"/>
      <c r="RPM188"/>
      <c r="RPN188"/>
      <c r="RPO188"/>
      <c r="RPP188"/>
      <c r="RPQ188"/>
      <c r="RPR188"/>
      <c r="RPS188"/>
      <c r="RPT188"/>
      <c r="RPU188"/>
      <c r="RPV188"/>
      <c r="RPW188"/>
      <c r="RPX188"/>
      <c r="RPY188"/>
      <c r="RPZ188"/>
      <c r="RQA188"/>
      <c r="RQB188"/>
      <c r="RQC188"/>
      <c r="RQD188"/>
      <c r="RQE188"/>
      <c r="RQF188"/>
      <c r="RQG188"/>
      <c r="RQH188"/>
      <c r="RQI188"/>
      <c r="RQJ188"/>
      <c r="RQK188"/>
      <c r="RQL188"/>
      <c r="RQM188"/>
      <c r="RQN188"/>
      <c r="RQO188"/>
      <c r="RQP188"/>
      <c r="RQQ188"/>
      <c r="RQR188"/>
      <c r="RQS188"/>
      <c r="RQT188"/>
      <c r="RQU188"/>
      <c r="RQV188"/>
      <c r="RQW188"/>
      <c r="RQX188"/>
      <c r="RQY188"/>
      <c r="RQZ188"/>
      <c r="RRA188"/>
      <c r="RRB188"/>
      <c r="RRC188"/>
      <c r="RRD188"/>
      <c r="RRE188"/>
      <c r="RRF188"/>
      <c r="RRG188"/>
      <c r="RRH188"/>
      <c r="RRI188"/>
      <c r="RRJ188"/>
      <c r="RRK188"/>
      <c r="RRL188"/>
      <c r="RRM188"/>
      <c r="RRN188"/>
      <c r="RRO188"/>
      <c r="RRP188"/>
      <c r="RRQ188"/>
      <c r="RRR188"/>
      <c r="RRS188"/>
      <c r="RRT188"/>
      <c r="RRU188"/>
      <c r="RRV188"/>
      <c r="RRW188"/>
      <c r="RRX188"/>
      <c r="RRY188"/>
      <c r="RRZ188"/>
      <c r="RSA188"/>
      <c r="RSB188"/>
      <c r="RSC188"/>
      <c r="RSD188"/>
      <c r="RSE188"/>
      <c r="RSF188"/>
      <c r="RSG188"/>
      <c r="RSH188"/>
      <c r="RSI188"/>
      <c r="RSJ188"/>
      <c r="RSK188"/>
      <c r="RSL188"/>
      <c r="RSM188"/>
      <c r="RSN188"/>
      <c r="RSO188"/>
      <c r="RSP188"/>
      <c r="RSQ188"/>
      <c r="RSR188"/>
      <c r="RSS188"/>
      <c r="RST188"/>
      <c r="RSU188"/>
      <c r="RSV188"/>
      <c r="RSW188"/>
      <c r="RSX188"/>
      <c r="RSY188"/>
      <c r="RSZ188"/>
      <c r="RTA188"/>
      <c r="RTB188"/>
      <c r="RTC188"/>
      <c r="RTD188"/>
      <c r="RTE188"/>
      <c r="RTF188"/>
      <c r="RTG188"/>
      <c r="RTH188"/>
      <c r="RTI188"/>
      <c r="RTJ188"/>
      <c r="RTK188"/>
      <c r="RTL188"/>
      <c r="RTM188"/>
      <c r="RTN188"/>
      <c r="RTO188"/>
      <c r="RTP188"/>
      <c r="RTQ188"/>
      <c r="RTR188"/>
      <c r="RTS188"/>
      <c r="RTT188"/>
      <c r="RTU188"/>
      <c r="RTV188"/>
      <c r="RTW188"/>
      <c r="RTX188"/>
      <c r="RTY188"/>
      <c r="RTZ188"/>
      <c r="RUA188"/>
      <c r="RUB188"/>
      <c r="RUC188"/>
      <c r="RUD188"/>
      <c r="RUE188"/>
      <c r="RUF188"/>
      <c r="RUG188"/>
      <c r="RUH188"/>
      <c r="RUI188"/>
      <c r="RUJ188"/>
      <c r="RUK188"/>
      <c r="RUL188"/>
      <c r="RUM188"/>
      <c r="RUN188"/>
      <c r="RUO188"/>
      <c r="RUP188"/>
      <c r="RUQ188"/>
      <c r="RUR188"/>
      <c r="RUS188"/>
      <c r="RUT188"/>
      <c r="RUU188"/>
      <c r="RUV188"/>
      <c r="RUW188"/>
      <c r="RUX188"/>
      <c r="RUY188"/>
      <c r="RUZ188"/>
      <c r="RVA188"/>
      <c r="RVB188"/>
      <c r="RVC188"/>
      <c r="RVD188"/>
      <c r="RVE188"/>
      <c r="RVF188"/>
      <c r="RVG188"/>
      <c r="RVH188"/>
      <c r="RVI188"/>
      <c r="RVJ188"/>
      <c r="RVK188"/>
      <c r="RVL188"/>
      <c r="RVM188"/>
      <c r="RVN188"/>
      <c r="RVO188"/>
      <c r="RVP188"/>
      <c r="RVQ188"/>
      <c r="RVR188"/>
      <c r="RVS188"/>
      <c r="RVT188"/>
      <c r="RVU188"/>
      <c r="RVV188"/>
      <c r="RVW188"/>
      <c r="RVX188"/>
      <c r="RVY188"/>
      <c r="RVZ188"/>
      <c r="RWA188"/>
      <c r="RWB188"/>
      <c r="RWC188"/>
      <c r="RWD188"/>
      <c r="RWE188"/>
      <c r="RWF188"/>
      <c r="RWG188"/>
      <c r="RWH188"/>
      <c r="RWI188"/>
      <c r="RWJ188"/>
      <c r="RWK188"/>
      <c r="RWL188"/>
      <c r="RWM188"/>
      <c r="RWN188"/>
      <c r="RWO188"/>
      <c r="RWP188"/>
      <c r="RWQ188"/>
      <c r="RWR188"/>
      <c r="RWS188"/>
      <c r="RWT188"/>
      <c r="RWU188"/>
      <c r="RWV188"/>
      <c r="RWW188"/>
      <c r="RWX188"/>
      <c r="RWY188"/>
      <c r="RWZ188"/>
      <c r="RXA188"/>
      <c r="RXB188"/>
      <c r="RXC188"/>
      <c r="RXD188"/>
      <c r="RXE188"/>
      <c r="RXF188"/>
      <c r="RXG188"/>
      <c r="RXH188"/>
      <c r="RXI188"/>
      <c r="RXJ188"/>
      <c r="RXK188"/>
      <c r="RXL188"/>
      <c r="RXM188"/>
      <c r="RXN188"/>
      <c r="RXO188"/>
      <c r="RXP188"/>
      <c r="RXQ188"/>
      <c r="RXR188"/>
      <c r="RXS188"/>
      <c r="RXT188"/>
      <c r="RXU188"/>
      <c r="RXV188"/>
      <c r="RXW188"/>
      <c r="RXX188"/>
      <c r="RXY188"/>
      <c r="RXZ188"/>
      <c r="RYA188"/>
      <c r="RYB188"/>
      <c r="RYC188"/>
      <c r="RYD188"/>
      <c r="RYE188"/>
      <c r="RYF188"/>
      <c r="RYG188"/>
      <c r="RYH188"/>
      <c r="RYI188"/>
      <c r="RYJ188"/>
      <c r="RYK188"/>
      <c r="RYL188"/>
      <c r="RYM188"/>
      <c r="RYN188"/>
      <c r="RYO188"/>
      <c r="RYP188"/>
      <c r="RYQ188"/>
      <c r="RYR188"/>
      <c r="RYS188"/>
      <c r="RYT188"/>
      <c r="RYU188"/>
      <c r="RYV188"/>
      <c r="RYW188"/>
      <c r="RYX188"/>
      <c r="RYY188"/>
      <c r="RYZ188"/>
      <c r="RZA188"/>
      <c r="RZB188"/>
      <c r="RZC188"/>
      <c r="RZD188"/>
      <c r="RZE188"/>
      <c r="RZF188"/>
      <c r="RZG188"/>
      <c r="RZH188"/>
      <c r="RZI188"/>
      <c r="RZJ188"/>
      <c r="RZK188"/>
      <c r="RZL188"/>
      <c r="RZM188"/>
      <c r="RZN188"/>
      <c r="RZO188"/>
      <c r="RZP188"/>
      <c r="RZQ188"/>
      <c r="RZR188"/>
      <c r="RZS188"/>
      <c r="RZT188"/>
      <c r="RZU188"/>
      <c r="RZV188"/>
      <c r="RZW188"/>
      <c r="RZX188"/>
      <c r="RZY188"/>
      <c r="RZZ188"/>
      <c r="SAA188"/>
      <c r="SAB188"/>
      <c r="SAC188"/>
      <c r="SAD188"/>
      <c r="SAE188"/>
      <c r="SAF188"/>
      <c r="SAG188"/>
      <c r="SAH188"/>
      <c r="SAI188"/>
      <c r="SAJ188"/>
      <c r="SAK188"/>
      <c r="SAL188"/>
      <c r="SAM188"/>
      <c r="SAN188"/>
      <c r="SAO188"/>
      <c r="SAP188"/>
      <c r="SAQ188"/>
      <c r="SAR188"/>
      <c r="SAS188"/>
      <c r="SAT188"/>
      <c r="SAU188"/>
      <c r="SAV188"/>
      <c r="SAW188"/>
      <c r="SAX188"/>
      <c r="SAY188"/>
      <c r="SAZ188"/>
      <c r="SBA188"/>
      <c r="SBB188"/>
      <c r="SBC188"/>
      <c r="SBD188"/>
      <c r="SBE188"/>
      <c r="SBF188"/>
      <c r="SBG188"/>
      <c r="SBH188"/>
      <c r="SBI188"/>
      <c r="SBJ188"/>
      <c r="SBK188"/>
      <c r="SBL188"/>
      <c r="SBM188"/>
      <c r="SBN188"/>
      <c r="SBO188"/>
      <c r="SBP188"/>
      <c r="SBQ188"/>
      <c r="SBR188"/>
      <c r="SBS188"/>
      <c r="SBT188"/>
      <c r="SBU188"/>
      <c r="SBV188"/>
      <c r="SBW188"/>
      <c r="SBX188"/>
      <c r="SBY188"/>
      <c r="SBZ188"/>
      <c r="SCA188"/>
      <c r="SCB188"/>
      <c r="SCC188"/>
      <c r="SCD188"/>
      <c r="SCE188"/>
      <c r="SCF188"/>
      <c r="SCG188"/>
      <c r="SCH188"/>
      <c r="SCI188"/>
      <c r="SCJ188"/>
      <c r="SCK188"/>
      <c r="SCL188"/>
      <c r="SCM188"/>
      <c r="SCN188"/>
      <c r="SCO188"/>
      <c r="SCP188"/>
      <c r="SCQ188"/>
      <c r="SCR188"/>
      <c r="SCS188"/>
      <c r="SCT188"/>
      <c r="SCU188"/>
      <c r="SCV188"/>
      <c r="SCW188"/>
      <c r="SCX188"/>
      <c r="SCY188"/>
      <c r="SCZ188"/>
      <c r="SDA188"/>
      <c r="SDB188"/>
      <c r="SDC188"/>
      <c r="SDD188"/>
      <c r="SDE188"/>
      <c r="SDF188"/>
      <c r="SDG188"/>
      <c r="SDH188"/>
      <c r="SDI188"/>
      <c r="SDJ188"/>
      <c r="SDK188"/>
      <c r="SDL188"/>
      <c r="SDM188"/>
      <c r="SDN188"/>
      <c r="SDO188"/>
      <c r="SDP188"/>
      <c r="SDQ188"/>
      <c r="SDR188"/>
      <c r="SDS188"/>
      <c r="SDT188"/>
      <c r="SDU188"/>
      <c r="SDV188"/>
      <c r="SDW188"/>
      <c r="SDX188"/>
      <c r="SDY188"/>
      <c r="SDZ188"/>
      <c r="SEA188"/>
      <c r="SEB188"/>
      <c r="SEC188"/>
      <c r="SED188"/>
      <c r="SEE188"/>
      <c r="SEF188"/>
      <c r="SEG188"/>
      <c r="SEH188"/>
      <c r="SEI188"/>
      <c r="SEJ188"/>
      <c r="SEK188"/>
      <c r="SEL188"/>
      <c r="SEM188"/>
      <c r="SEN188"/>
      <c r="SEO188"/>
      <c r="SEP188"/>
      <c r="SEQ188"/>
      <c r="SER188"/>
      <c r="SES188"/>
      <c r="SET188"/>
      <c r="SEU188"/>
      <c r="SEV188"/>
      <c r="SEW188"/>
      <c r="SEX188"/>
      <c r="SEY188"/>
      <c r="SEZ188"/>
      <c r="SFA188"/>
      <c r="SFB188"/>
      <c r="SFC188"/>
      <c r="SFD188"/>
      <c r="SFE188"/>
      <c r="SFF188"/>
      <c r="SFG188"/>
      <c r="SFH188"/>
      <c r="SFI188"/>
      <c r="SFJ188"/>
      <c r="SFK188"/>
      <c r="SFL188"/>
      <c r="SFM188"/>
      <c r="SFN188"/>
      <c r="SFO188"/>
      <c r="SFP188"/>
      <c r="SFQ188"/>
      <c r="SFR188"/>
      <c r="SFS188"/>
      <c r="SFT188"/>
      <c r="SFU188"/>
      <c r="SFV188"/>
      <c r="SFW188"/>
      <c r="SFX188"/>
      <c r="SFY188"/>
      <c r="SFZ188"/>
      <c r="SGA188"/>
      <c r="SGB188"/>
      <c r="SGC188"/>
      <c r="SGD188"/>
      <c r="SGE188"/>
      <c r="SGF188"/>
      <c r="SGG188"/>
      <c r="SGH188"/>
      <c r="SGI188"/>
      <c r="SGJ188"/>
      <c r="SGK188"/>
      <c r="SGL188"/>
      <c r="SGM188"/>
      <c r="SGN188"/>
      <c r="SGO188"/>
      <c r="SGP188"/>
      <c r="SGQ188"/>
      <c r="SGR188"/>
      <c r="SGS188"/>
      <c r="SGT188"/>
      <c r="SGU188"/>
      <c r="SGV188"/>
      <c r="SGW188"/>
      <c r="SGX188"/>
      <c r="SGY188"/>
      <c r="SGZ188"/>
      <c r="SHA188"/>
      <c r="SHB188"/>
      <c r="SHC188"/>
      <c r="SHD188"/>
      <c r="SHE188"/>
      <c r="SHF188"/>
      <c r="SHG188"/>
      <c r="SHH188"/>
      <c r="SHI188"/>
      <c r="SHJ188"/>
      <c r="SHK188"/>
      <c r="SHL188"/>
      <c r="SHM188"/>
      <c r="SHN188"/>
      <c r="SHO188"/>
      <c r="SHP188"/>
      <c r="SHQ188"/>
      <c r="SHR188"/>
      <c r="SHS188"/>
      <c r="SHT188"/>
      <c r="SHU188"/>
      <c r="SHV188"/>
      <c r="SHW188"/>
      <c r="SHX188"/>
      <c r="SHY188"/>
      <c r="SHZ188"/>
      <c r="SIA188"/>
      <c r="SIB188"/>
      <c r="SIC188"/>
      <c r="SID188"/>
      <c r="SIE188"/>
      <c r="SIF188"/>
      <c r="SIG188"/>
      <c r="SIH188"/>
      <c r="SII188"/>
      <c r="SIJ188"/>
      <c r="SIK188"/>
      <c r="SIL188"/>
      <c r="SIM188"/>
      <c r="SIN188"/>
      <c r="SIO188"/>
      <c r="SIP188"/>
      <c r="SIQ188"/>
      <c r="SIR188"/>
      <c r="SIS188"/>
      <c r="SIT188"/>
      <c r="SIU188"/>
      <c r="SIV188"/>
      <c r="SIW188"/>
      <c r="SIX188"/>
      <c r="SIY188"/>
      <c r="SIZ188"/>
      <c r="SJA188"/>
      <c r="SJB188"/>
      <c r="SJC188"/>
      <c r="SJD188"/>
      <c r="SJE188"/>
      <c r="SJF188"/>
      <c r="SJG188"/>
      <c r="SJH188"/>
      <c r="SJI188"/>
      <c r="SJJ188"/>
      <c r="SJK188"/>
      <c r="SJL188"/>
      <c r="SJM188"/>
      <c r="SJN188"/>
      <c r="SJO188"/>
      <c r="SJP188"/>
      <c r="SJQ188"/>
      <c r="SJR188"/>
      <c r="SJS188"/>
      <c r="SJT188"/>
      <c r="SJU188"/>
      <c r="SJV188"/>
      <c r="SJW188"/>
      <c r="SJX188"/>
      <c r="SJY188"/>
      <c r="SJZ188"/>
      <c r="SKA188"/>
      <c r="SKB188"/>
      <c r="SKC188"/>
      <c r="SKD188"/>
      <c r="SKE188"/>
      <c r="SKF188"/>
      <c r="SKG188"/>
      <c r="SKH188"/>
      <c r="SKI188"/>
      <c r="SKJ188"/>
      <c r="SKK188"/>
      <c r="SKL188"/>
      <c r="SKM188"/>
      <c r="SKN188"/>
      <c r="SKO188"/>
      <c r="SKP188"/>
      <c r="SKQ188"/>
      <c r="SKR188"/>
      <c r="SKS188"/>
      <c r="SKT188"/>
      <c r="SKU188"/>
      <c r="SKV188"/>
      <c r="SKW188"/>
      <c r="SKX188"/>
      <c r="SKY188"/>
      <c r="SKZ188"/>
      <c r="SLA188"/>
      <c r="SLB188"/>
      <c r="SLC188"/>
      <c r="SLD188"/>
      <c r="SLE188"/>
      <c r="SLF188"/>
      <c r="SLG188"/>
      <c r="SLH188"/>
      <c r="SLI188"/>
      <c r="SLJ188"/>
      <c r="SLK188"/>
      <c r="SLL188"/>
      <c r="SLM188"/>
      <c r="SLN188"/>
      <c r="SLO188"/>
      <c r="SLP188"/>
      <c r="SLQ188"/>
      <c r="SLR188"/>
      <c r="SLS188"/>
      <c r="SLT188"/>
      <c r="SLU188"/>
      <c r="SLV188"/>
      <c r="SLW188"/>
      <c r="SLX188"/>
      <c r="SLY188"/>
      <c r="SLZ188"/>
      <c r="SMA188"/>
      <c r="SMB188"/>
      <c r="SMC188"/>
      <c r="SMD188"/>
      <c r="SME188"/>
      <c r="SMF188"/>
      <c r="SMG188"/>
      <c r="SMH188"/>
      <c r="SMI188"/>
      <c r="SMJ188"/>
      <c r="SMK188"/>
      <c r="SML188"/>
      <c r="SMM188"/>
      <c r="SMN188"/>
      <c r="SMO188"/>
      <c r="SMP188"/>
      <c r="SMQ188"/>
      <c r="SMR188"/>
      <c r="SMS188"/>
      <c r="SMT188"/>
      <c r="SMU188"/>
      <c r="SMV188"/>
      <c r="SMW188"/>
      <c r="SMX188"/>
      <c r="SMY188"/>
      <c r="SMZ188"/>
      <c r="SNA188"/>
      <c r="SNB188"/>
      <c r="SNC188"/>
      <c r="SND188"/>
      <c r="SNE188"/>
      <c r="SNF188"/>
      <c r="SNG188"/>
      <c r="SNH188"/>
      <c r="SNI188"/>
      <c r="SNJ188"/>
      <c r="SNK188"/>
      <c r="SNL188"/>
      <c r="SNM188"/>
      <c r="SNN188"/>
      <c r="SNO188"/>
      <c r="SNP188"/>
      <c r="SNQ188"/>
      <c r="SNR188"/>
      <c r="SNS188"/>
      <c r="SNT188"/>
      <c r="SNU188"/>
      <c r="SNV188"/>
      <c r="SNW188"/>
      <c r="SNX188"/>
      <c r="SNY188"/>
      <c r="SNZ188"/>
      <c r="SOA188"/>
      <c r="SOB188"/>
      <c r="SOC188"/>
      <c r="SOD188"/>
      <c r="SOE188"/>
      <c r="SOF188"/>
      <c r="SOG188"/>
      <c r="SOH188"/>
      <c r="SOI188"/>
      <c r="SOJ188"/>
      <c r="SOK188"/>
      <c r="SOL188"/>
      <c r="SOM188"/>
      <c r="SON188"/>
      <c r="SOO188"/>
      <c r="SOP188"/>
      <c r="SOQ188"/>
      <c r="SOR188"/>
      <c r="SOS188"/>
      <c r="SOT188"/>
      <c r="SOU188"/>
      <c r="SOV188"/>
      <c r="SOW188"/>
      <c r="SOX188"/>
      <c r="SOY188"/>
      <c r="SOZ188"/>
      <c r="SPA188"/>
      <c r="SPB188"/>
      <c r="SPC188"/>
      <c r="SPD188"/>
      <c r="SPE188"/>
      <c r="SPF188"/>
      <c r="SPG188"/>
      <c r="SPH188"/>
      <c r="SPI188"/>
      <c r="SPJ188"/>
      <c r="SPK188"/>
      <c r="SPL188"/>
      <c r="SPM188"/>
      <c r="SPN188"/>
      <c r="SPO188"/>
      <c r="SPP188"/>
      <c r="SPQ188"/>
      <c r="SPR188"/>
      <c r="SPS188"/>
      <c r="SPT188"/>
      <c r="SPU188"/>
      <c r="SPV188"/>
      <c r="SPW188"/>
      <c r="SPX188"/>
      <c r="SPY188"/>
      <c r="SPZ188"/>
      <c r="SQA188"/>
      <c r="SQB188"/>
      <c r="SQC188"/>
      <c r="SQD188"/>
      <c r="SQE188"/>
      <c r="SQF188"/>
      <c r="SQG188"/>
      <c r="SQH188"/>
      <c r="SQI188"/>
      <c r="SQJ188"/>
      <c r="SQK188"/>
      <c r="SQL188"/>
      <c r="SQM188"/>
      <c r="SQN188"/>
      <c r="SQO188"/>
      <c r="SQP188"/>
      <c r="SQQ188"/>
      <c r="SQR188"/>
      <c r="SQS188"/>
      <c r="SQT188"/>
      <c r="SQU188"/>
      <c r="SQV188"/>
      <c r="SQW188"/>
      <c r="SQX188"/>
      <c r="SQY188"/>
      <c r="SQZ188"/>
      <c r="SRA188"/>
      <c r="SRB188"/>
      <c r="SRC188"/>
      <c r="SRD188"/>
      <c r="SRE188"/>
      <c r="SRF188"/>
      <c r="SRG188"/>
      <c r="SRH188"/>
      <c r="SRI188"/>
      <c r="SRJ188"/>
      <c r="SRK188"/>
      <c r="SRL188"/>
      <c r="SRM188"/>
      <c r="SRN188"/>
      <c r="SRO188"/>
      <c r="SRP188"/>
      <c r="SRQ188"/>
      <c r="SRR188"/>
      <c r="SRS188"/>
      <c r="SRT188"/>
      <c r="SRU188"/>
      <c r="SRV188"/>
      <c r="SRW188"/>
      <c r="SRX188"/>
      <c r="SRY188"/>
      <c r="SRZ188"/>
      <c r="SSA188"/>
      <c r="SSB188"/>
      <c r="SSC188"/>
      <c r="SSD188"/>
      <c r="SSE188"/>
      <c r="SSF188"/>
      <c r="SSG188"/>
      <c r="SSH188"/>
      <c r="SSI188"/>
      <c r="SSJ188"/>
      <c r="SSK188"/>
      <c r="SSL188"/>
      <c r="SSM188"/>
      <c r="SSN188"/>
      <c r="SSO188"/>
      <c r="SSP188"/>
      <c r="SSQ188"/>
      <c r="SSR188"/>
      <c r="SSS188"/>
      <c r="SST188"/>
      <c r="SSU188"/>
      <c r="SSV188"/>
      <c r="SSW188"/>
      <c r="SSX188"/>
      <c r="SSY188"/>
      <c r="SSZ188"/>
      <c r="STA188"/>
      <c r="STB188"/>
      <c r="STC188"/>
      <c r="STD188"/>
      <c r="STE188"/>
      <c r="STF188"/>
      <c r="STG188"/>
      <c r="STH188"/>
      <c r="STI188"/>
      <c r="STJ188"/>
      <c r="STK188"/>
      <c r="STL188"/>
      <c r="STM188"/>
      <c r="STN188"/>
      <c r="STO188"/>
      <c r="STP188"/>
      <c r="STQ188"/>
      <c r="STR188"/>
      <c r="STS188"/>
      <c r="STT188"/>
      <c r="STU188"/>
      <c r="STV188"/>
      <c r="STW188"/>
      <c r="STX188"/>
      <c r="STY188"/>
      <c r="STZ188"/>
      <c r="SUA188"/>
      <c r="SUB188"/>
      <c r="SUC188"/>
      <c r="SUD188"/>
      <c r="SUE188"/>
      <c r="SUF188"/>
      <c r="SUG188"/>
      <c r="SUH188"/>
      <c r="SUI188"/>
      <c r="SUJ188"/>
      <c r="SUK188"/>
      <c r="SUL188"/>
      <c r="SUM188"/>
      <c r="SUN188"/>
      <c r="SUO188"/>
      <c r="SUP188"/>
      <c r="SUQ188"/>
      <c r="SUR188"/>
      <c r="SUS188"/>
      <c r="SUT188"/>
      <c r="SUU188"/>
      <c r="SUV188"/>
      <c r="SUW188"/>
      <c r="SUX188"/>
      <c r="SUY188"/>
      <c r="SUZ188"/>
      <c r="SVA188"/>
      <c r="SVB188"/>
      <c r="SVC188"/>
      <c r="SVD188"/>
      <c r="SVE188"/>
      <c r="SVF188"/>
      <c r="SVG188"/>
      <c r="SVH188"/>
      <c r="SVI188"/>
      <c r="SVJ188"/>
      <c r="SVK188"/>
      <c r="SVL188"/>
      <c r="SVM188"/>
      <c r="SVN188"/>
      <c r="SVO188"/>
      <c r="SVP188"/>
      <c r="SVQ188"/>
      <c r="SVR188"/>
      <c r="SVS188"/>
      <c r="SVT188"/>
      <c r="SVU188"/>
      <c r="SVV188"/>
      <c r="SVW188"/>
      <c r="SVX188"/>
      <c r="SVY188"/>
      <c r="SVZ188"/>
      <c r="SWA188"/>
      <c r="SWB188"/>
      <c r="SWC188"/>
      <c r="SWD188"/>
      <c r="SWE188"/>
      <c r="SWF188"/>
      <c r="SWG188"/>
      <c r="SWH188"/>
      <c r="SWI188"/>
      <c r="SWJ188"/>
      <c r="SWK188"/>
      <c r="SWL188"/>
      <c r="SWM188"/>
      <c r="SWN188"/>
      <c r="SWO188"/>
      <c r="SWP188"/>
      <c r="SWQ188"/>
      <c r="SWR188"/>
      <c r="SWS188"/>
      <c r="SWT188"/>
      <c r="SWU188"/>
      <c r="SWV188"/>
      <c r="SWW188"/>
      <c r="SWX188"/>
      <c r="SWY188"/>
      <c r="SWZ188"/>
      <c r="SXA188"/>
      <c r="SXB188"/>
      <c r="SXC188"/>
      <c r="SXD188"/>
      <c r="SXE188"/>
      <c r="SXF188"/>
      <c r="SXG188"/>
      <c r="SXH188"/>
      <c r="SXI188"/>
      <c r="SXJ188"/>
      <c r="SXK188"/>
      <c r="SXL188"/>
      <c r="SXM188"/>
      <c r="SXN188"/>
      <c r="SXO188"/>
      <c r="SXP188"/>
      <c r="SXQ188"/>
      <c r="SXR188"/>
      <c r="SXS188"/>
      <c r="SXT188"/>
      <c r="SXU188"/>
      <c r="SXV188"/>
      <c r="SXW188"/>
      <c r="SXX188"/>
      <c r="SXY188"/>
      <c r="SXZ188"/>
      <c r="SYA188"/>
      <c r="SYB188"/>
      <c r="SYC188"/>
      <c r="SYD188"/>
      <c r="SYE188"/>
      <c r="SYF188"/>
      <c r="SYG188"/>
      <c r="SYH188"/>
      <c r="SYI188"/>
      <c r="SYJ188"/>
      <c r="SYK188"/>
      <c r="SYL188"/>
      <c r="SYM188"/>
      <c r="SYN188"/>
      <c r="SYO188"/>
      <c r="SYP188"/>
      <c r="SYQ188"/>
      <c r="SYR188"/>
      <c r="SYS188"/>
      <c r="SYT188"/>
      <c r="SYU188"/>
      <c r="SYV188"/>
      <c r="SYW188"/>
      <c r="SYX188"/>
      <c r="SYY188"/>
      <c r="SYZ188"/>
      <c r="SZA188"/>
      <c r="SZB188"/>
      <c r="SZC188"/>
      <c r="SZD188"/>
      <c r="SZE188"/>
      <c r="SZF188"/>
      <c r="SZG188"/>
      <c r="SZH188"/>
      <c r="SZI188"/>
      <c r="SZJ188"/>
      <c r="SZK188"/>
      <c r="SZL188"/>
      <c r="SZM188"/>
      <c r="SZN188"/>
      <c r="SZO188"/>
      <c r="SZP188"/>
      <c r="SZQ188"/>
      <c r="SZR188"/>
      <c r="SZS188"/>
      <c r="SZT188"/>
      <c r="SZU188"/>
      <c r="SZV188"/>
      <c r="SZW188"/>
      <c r="SZX188"/>
      <c r="SZY188"/>
      <c r="SZZ188"/>
      <c r="TAA188"/>
      <c r="TAB188"/>
      <c r="TAC188"/>
      <c r="TAD188"/>
      <c r="TAE188"/>
      <c r="TAF188"/>
      <c r="TAG188"/>
      <c r="TAH188"/>
      <c r="TAI188"/>
      <c r="TAJ188"/>
      <c r="TAK188"/>
      <c r="TAL188"/>
      <c r="TAM188"/>
      <c r="TAN188"/>
      <c r="TAO188"/>
      <c r="TAP188"/>
      <c r="TAQ188"/>
      <c r="TAR188"/>
      <c r="TAS188"/>
      <c r="TAT188"/>
      <c r="TAU188"/>
      <c r="TAV188"/>
      <c r="TAW188"/>
      <c r="TAX188"/>
      <c r="TAY188"/>
      <c r="TAZ188"/>
      <c r="TBA188"/>
      <c r="TBB188"/>
      <c r="TBC188"/>
      <c r="TBD188"/>
      <c r="TBE188"/>
      <c r="TBF188"/>
      <c r="TBG188"/>
      <c r="TBH188"/>
      <c r="TBI188"/>
      <c r="TBJ188"/>
      <c r="TBK188"/>
      <c r="TBL188"/>
      <c r="TBM188"/>
      <c r="TBN188"/>
      <c r="TBO188"/>
      <c r="TBP188"/>
      <c r="TBQ188"/>
      <c r="TBR188"/>
      <c r="TBS188"/>
      <c r="TBT188"/>
      <c r="TBU188"/>
      <c r="TBV188"/>
      <c r="TBW188"/>
      <c r="TBX188"/>
      <c r="TBY188"/>
      <c r="TBZ188"/>
      <c r="TCA188"/>
      <c r="TCB188"/>
      <c r="TCC188"/>
      <c r="TCD188"/>
      <c r="TCE188"/>
      <c r="TCF188"/>
      <c r="TCG188"/>
      <c r="TCH188"/>
      <c r="TCI188"/>
      <c r="TCJ188"/>
      <c r="TCK188"/>
      <c r="TCL188"/>
      <c r="TCM188"/>
      <c r="TCN188"/>
      <c r="TCO188"/>
      <c r="TCP188"/>
      <c r="TCQ188"/>
      <c r="TCR188"/>
      <c r="TCS188"/>
      <c r="TCT188"/>
      <c r="TCU188"/>
      <c r="TCV188"/>
      <c r="TCW188"/>
      <c r="TCX188"/>
      <c r="TCY188"/>
      <c r="TCZ188"/>
      <c r="TDA188"/>
      <c r="TDB188"/>
      <c r="TDC188"/>
      <c r="TDD188"/>
      <c r="TDE188"/>
      <c r="TDF188"/>
      <c r="TDG188"/>
      <c r="TDH188"/>
      <c r="TDI188"/>
      <c r="TDJ188"/>
      <c r="TDK188"/>
      <c r="TDL188"/>
      <c r="TDM188"/>
      <c r="TDN188"/>
      <c r="TDO188"/>
      <c r="TDP188"/>
      <c r="TDQ188"/>
      <c r="TDR188"/>
      <c r="TDS188"/>
      <c r="TDT188"/>
      <c r="TDU188"/>
      <c r="TDV188"/>
      <c r="TDW188"/>
      <c r="TDX188"/>
      <c r="TDY188"/>
      <c r="TDZ188"/>
      <c r="TEA188"/>
      <c r="TEB188"/>
      <c r="TEC188"/>
      <c r="TED188"/>
      <c r="TEE188"/>
      <c r="TEF188"/>
      <c r="TEG188"/>
      <c r="TEH188"/>
      <c r="TEI188"/>
      <c r="TEJ188"/>
      <c r="TEK188"/>
      <c r="TEL188"/>
      <c r="TEM188"/>
      <c r="TEN188"/>
      <c r="TEO188"/>
      <c r="TEP188"/>
      <c r="TEQ188"/>
      <c r="TER188"/>
      <c r="TES188"/>
      <c r="TET188"/>
      <c r="TEU188"/>
      <c r="TEV188"/>
      <c r="TEW188"/>
      <c r="TEX188"/>
      <c r="TEY188"/>
      <c r="TEZ188"/>
      <c r="TFA188"/>
      <c r="TFB188"/>
      <c r="TFC188"/>
      <c r="TFD188"/>
      <c r="TFE188"/>
      <c r="TFF188"/>
      <c r="TFG188"/>
      <c r="TFH188"/>
      <c r="TFI188"/>
      <c r="TFJ188"/>
      <c r="TFK188"/>
      <c r="TFL188"/>
      <c r="TFM188"/>
      <c r="TFN188"/>
      <c r="TFO188"/>
      <c r="TFP188"/>
      <c r="TFQ188"/>
      <c r="TFR188"/>
      <c r="TFS188"/>
      <c r="TFT188"/>
      <c r="TFU188"/>
      <c r="TFV188"/>
      <c r="TFW188"/>
      <c r="TFX188"/>
      <c r="TFY188"/>
      <c r="TFZ188"/>
      <c r="TGA188"/>
      <c r="TGB188"/>
      <c r="TGC188"/>
      <c r="TGD188"/>
      <c r="TGE188"/>
      <c r="TGF188"/>
      <c r="TGG188"/>
      <c r="TGH188"/>
      <c r="TGI188"/>
      <c r="TGJ188"/>
      <c r="TGK188"/>
      <c r="TGL188"/>
      <c r="TGM188"/>
      <c r="TGN188"/>
      <c r="TGO188"/>
      <c r="TGP188"/>
      <c r="TGQ188"/>
      <c r="TGR188"/>
      <c r="TGS188"/>
      <c r="TGT188"/>
      <c r="TGU188"/>
      <c r="TGV188"/>
      <c r="TGW188"/>
      <c r="TGX188"/>
      <c r="TGY188"/>
      <c r="TGZ188"/>
      <c r="THA188"/>
      <c r="THB188"/>
      <c r="THC188"/>
      <c r="THD188"/>
      <c r="THE188"/>
      <c r="THF188"/>
      <c r="THG188"/>
      <c r="THH188"/>
      <c r="THI188"/>
      <c r="THJ188"/>
      <c r="THK188"/>
      <c r="THL188"/>
      <c r="THM188"/>
      <c r="THN188"/>
      <c r="THO188"/>
      <c r="THP188"/>
      <c r="THQ188"/>
      <c r="THR188"/>
      <c r="THS188"/>
      <c r="THT188"/>
      <c r="THU188"/>
      <c r="THV188"/>
      <c r="THW188"/>
      <c r="THX188"/>
      <c r="THY188"/>
      <c r="THZ188"/>
      <c r="TIA188"/>
      <c r="TIB188"/>
      <c r="TIC188"/>
      <c r="TID188"/>
      <c r="TIE188"/>
      <c r="TIF188"/>
      <c r="TIG188"/>
      <c r="TIH188"/>
      <c r="TII188"/>
      <c r="TIJ188"/>
      <c r="TIK188"/>
      <c r="TIL188"/>
      <c r="TIM188"/>
      <c r="TIN188"/>
      <c r="TIO188"/>
      <c r="TIP188"/>
      <c r="TIQ188"/>
      <c r="TIR188"/>
      <c r="TIS188"/>
      <c r="TIT188"/>
      <c r="TIU188"/>
      <c r="TIV188"/>
      <c r="TIW188"/>
      <c r="TIX188"/>
      <c r="TIY188"/>
      <c r="TIZ188"/>
      <c r="TJA188"/>
      <c r="TJB188"/>
      <c r="TJC188"/>
      <c r="TJD188"/>
      <c r="TJE188"/>
      <c r="TJF188"/>
      <c r="TJG188"/>
      <c r="TJH188"/>
      <c r="TJI188"/>
      <c r="TJJ188"/>
      <c r="TJK188"/>
      <c r="TJL188"/>
      <c r="TJM188"/>
      <c r="TJN188"/>
      <c r="TJO188"/>
      <c r="TJP188"/>
      <c r="TJQ188"/>
      <c r="TJR188"/>
      <c r="TJS188"/>
      <c r="TJT188"/>
      <c r="TJU188"/>
      <c r="TJV188"/>
      <c r="TJW188"/>
      <c r="TJX188"/>
      <c r="TJY188"/>
      <c r="TJZ188"/>
      <c r="TKA188"/>
      <c r="TKB188"/>
      <c r="TKC188"/>
      <c r="TKD188"/>
      <c r="TKE188"/>
      <c r="TKF188"/>
      <c r="TKG188"/>
      <c r="TKH188"/>
      <c r="TKI188"/>
      <c r="TKJ188"/>
      <c r="TKK188"/>
      <c r="TKL188"/>
      <c r="TKM188"/>
      <c r="TKN188"/>
      <c r="TKO188"/>
      <c r="TKP188"/>
      <c r="TKQ188"/>
      <c r="TKR188"/>
      <c r="TKS188"/>
      <c r="TKT188"/>
      <c r="TKU188"/>
      <c r="TKV188"/>
      <c r="TKW188"/>
      <c r="TKX188"/>
      <c r="TKY188"/>
      <c r="TKZ188"/>
      <c r="TLA188"/>
      <c r="TLB188"/>
      <c r="TLC188"/>
      <c r="TLD188"/>
      <c r="TLE188"/>
      <c r="TLF188"/>
      <c r="TLG188"/>
      <c r="TLH188"/>
      <c r="TLI188"/>
      <c r="TLJ188"/>
      <c r="TLK188"/>
      <c r="TLL188"/>
      <c r="TLM188"/>
      <c r="TLN188"/>
      <c r="TLO188"/>
      <c r="TLP188"/>
      <c r="TLQ188"/>
      <c r="TLR188"/>
      <c r="TLS188"/>
      <c r="TLT188"/>
      <c r="TLU188"/>
      <c r="TLV188"/>
      <c r="TLW188"/>
      <c r="TLX188"/>
      <c r="TLY188"/>
      <c r="TLZ188"/>
      <c r="TMA188"/>
      <c r="TMB188"/>
      <c r="TMC188"/>
      <c r="TMD188"/>
      <c r="TME188"/>
      <c r="TMF188"/>
      <c r="TMG188"/>
      <c r="TMH188"/>
      <c r="TMI188"/>
      <c r="TMJ188"/>
      <c r="TMK188"/>
      <c r="TML188"/>
      <c r="TMM188"/>
      <c r="TMN188"/>
      <c r="TMO188"/>
      <c r="TMP188"/>
      <c r="TMQ188"/>
      <c r="TMR188"/>
      <c r="TMS188"/>
      <c r="TMT188"/>
      <c r="TMU188"/>
      <c r="TMV188"/>
      <c r="TMW188"/>
      <c r="TMX188"/>
      <c r="TMY188"/>
      <c r="TMZ188"/>
      <c r="TNA188"/>
      <c r="TNB188"/>
      <c r="TNC188"/>
      <c r="TND188"/>
      <c r="TNE188"/>
      <c r="TNF188"/>
      <c r="TNG188"/>
      <c r="TNH188"/>
      <c r="TNI188"/>
      <c r="TNJ188"/>
      <c r="TNK188"/>
      <c r="TNL188"/>
      <c r="TNM188"/>
      <c r="TNN188"/>
      <c r="TNO188"/>
      <c r="TNP188"/>
      <c r="TNQ188"/>
      <c r="TNR188"/>
      <c r="TNS188"/>
      <c r="TNT188"/>
      <c r="TNU188"/>
      <c r="TNV188"/>
      <c r="TNW188"/>
      <c r="TNX188"/>
      <c r="TNY188"/>
      <c r="TNZ188"/>
      <c r="TOA188"/>
      <c r="TOB188"/>
      <c r="TOC188"/>
      <c r="TOD188"/>
      <c r="TOE188"/>
      <c r="TOF188"/>
      <c r="TOG188"/>
      <c r="TOH188"/>
      <c r="TOI188"/>
      <c r="TOJ188"/>
      <c r="TOK188"/>
      <c r="TOL188"/>
      <c r="TOM188"/>
      <c r="TON188"/>
      <c r="TOO188"/>
      <c r="TOP188"/>
      <c r="TOQ188"/>
      <c r="TOR188"/>
      <c r="TOS188"/>
      <c r="TOT188"/>
      <c r="TOU188"/>
      <c r="TOV188"/>
      <c r="TOW188"/>
      <c r="TOX188"/>
      <c r="TOY188"/>
      <c r="TOZ188"/>
      <c r="TPA188"/>
      <c r="TPB188"/>
      <c r="TPC188"/>
      <c r="TPD188"/>
      <c r="TPE188"/>
      <c r="TPF188"/>
      <c r="TPG188"/>
      <c r="TPH188"/>
      <c r="TPI188"/>
      <c r="TPJ188"/>
      <c r="TPK188"/>
      <c r="TPL188"/>
      <c r="TPM188"/>
      <c r="TPN188"/>
      <c r="TPO188"/>
      <c r="TPP188"/>
      <c r="TPQ188"/>
      <c r="TPR188"/>
      <c r="TPS188"/>
      <c r="TPT188"/>
      <c r="TPU188"/>
      <c r="TPV188"/>
      <c r="TPW188"/>
      <c r="TPX188"/>
      <c r="TPY188"/>
      <c r="TPZ188"/>
      <c r="TQA188"/>
      <c r="TQB188"/>
      <c r="TQC188"/>
      <c r="TQD188"/>
      <c r="TQE188"/>
      <c r="TQF188"/>
      <c r="TQG188"/>
      <c r="TQH188"/>
      <c r="TQI188"/>
      <c r="TQJ188"/>
      <c r="TQK188"/>
      <c r="TQL188"/>
      <c r="TQM188"/>
      <c r="TQN188"/>
      <c r="TQO188"/>
      <c r="TQP188"/>
      <c r="TQQ188"/>
      <c r="TQR188"/>
      <c r="TQS188"/>
      <c r="TQT188"/>
      <c r="TQU188"/>
      <c r="TQV188"/>
      <c r="TQW188"/>
      <c r="TQX188"/>
      <c r="TQY188"/>
      <c r="TQZ188"/>
      <c r="TRA188"/>
      <c r="TRB188"/>
      <c r="TRC188"/>
      <c r="TRD188"/>
      <c r="TRE188"/>
      <c r="TRF188"/>
      <c r="TRG188"/>
      <c r="TRH188"/>
      <c r="TRI188"/>
      <c r="TRJ188"/>
      <c r="TRK188"/>
      <c r="TRL188"/>
      <c r="TRM188"/>
      <c r="TRN188"/>
      <c r="TRO188"/>
      <c r="TRP188"/>
      <c r="TRQ188"/>
      <c r="TRR188"/>
      <c r="TRS188"/>
      <c r="TRT188"/>
      <c r="TRU188"/>
      <c r="TRV188"/>
      <c r="TRW188"/>
      <c r="TRX188"/>
      <c r="TRY188"/>
      <c r="TRZ188"/>
      <c r="TSA188"/>
      <c r="TSB188"/>
      <c r="TSC188"/>
      <c r="TSD188"/>
      <c r="TSE188"/>
      <c r="TSF188"/>
      <c r="TSG188"/>
      <c r="TSH188"/>
      <c r="TSI188"/>
      <c r="TSJ188"/>
      <c r="TSK188"/>
      <c r="TSL188"/>
      <c r="TSM188"/>
      <c r="TSN188"/>
      <c r="TSO188"/>
      <c r="TSP188"/>
      <c r="TSQ188"/>
      <c r="TSR188"/>
      <c r="TSS188"/>
      <c r="TST188"/>
      <c r="TSU188"/>
      <c r="TSV188"/>
      <c r="TSW188"/>
      <c r="TSX188"/>
      <c r="TSY188"/>
      <c r="TSZ188"/>
      <c r="TTA188"/>
      <c r="TTB188"/>
      <c r="TTC188"/>
      <c r="TTD188"/>
      <c r="TTE188"/>
      <c r="TTF188"/>
      <c r="TTG188"/>
      <c r="TTH188"/>
      <c r="TTI188"/>
      <c r="TTJ188"/>
      <c r="TTK188"/>
      <c r="TTL188"/>
      <c r="TTM188"/>
      <c r="TTN188"/>
      <c r="TTO188"/>
      <c r="TTP188"/>
      <c r="TTQ188"/>
      <c r="TTR188"/>
      <c r="TTS188"/>
      <c r="TTT188"/>
      <c r="TTU188"/>
      <c r="TTV188"/>
      <c r="TTW188"/>
      <c r="TTX188"/>
      <c r="TTY188"/>
      <c r="TTZ188"/>
      <c r="TUA188"/>
      <c r="TUB188"/>
      <c r="TUC188"/>
      <c r="TUD188"/>
      <c r="TUE188"/>
      <c r="TUF188"/>
      <c r="TUG188"/>
      <c r="TUH188"/>
      <c r="TUI188"/>
      <c r="TUJ188"/>
      <c r="TUK188"/>
      <c r="TUL188"/>
      <c r="TUM188"/>
      <c r="TUN188"/>
      <c r="TUO188"/>
      <c r="TUP188"/>
      <c r="TUQ188"/>
      <c r="TUR188"/>
      <c r="TUS188"/>
      <c r="TUT188"/>
      <c r="TUU188"/>
      <c r="TUV188"/>
      <c r="TUW188"/>
      <c r="TUX188"/>
      <c r="TUY188"/>
      <c r="TUZ188"/>
      <c r="TVA188"/>
      <c r="TVB188"/>
      <c r="TVC188"/>
      <c r="TVD188"/>
      <c r="TVE188"/>
      <c r="TVF188"/>
      <c r="TVG188"/>
      <c r="TVH188"/>
      <c r="TVI188"/>
      <c r="TVJ188"/>
      <c r="TVK188"/>
      <c r="TVL188"/>
      <c r="TVM188"/>
      <c r="TVN188"/>
      <c r="TVO188"/>
      <c r="TVP188"/>
      <c r="TVQ188"/>
      <c r="TVR188"/>
      <c r="TVS188"/>
      <c r="TVT188"/>
      <c r="TVU188"/>
      <c r="TVV188"/>
      <c r="TVW188"/>
      <c r="TVX188"/>
      <c r="TVY188"/>
      <c r="TVZ188"/>
      <c r="TWA188"/>
      <c r="TWB188"/>
      <c r="TWC188"/>
      <c r="TWD188"/>
      <c r="TWE188"/>
      <c r="TWF188"/>
      <c r="TWG188"/>
      <c r="TWH188"/>
      <c r="TWI188"/>
      <c r="TWJ188"/>
      <c r="TWK188"/>
      <c r="TWL188"/>
      <c r="TWM188"/>
      <c r="TWN188"/>
      <c r="TWO188"/>
      <c r="TWP188"/>
      <c r="TWQ188"/>
      <c r="TWR188"/>
      <c r="TWS188"/>
      <c r="TWT188"/>
      <c r="TWU188"/>
      <c r="TWV188"/>
      <c r="TWW188"/>
      <c r="TWX188"/>
      <c r="TWY188"/>
      <c r="TWZ188"/>
      <c r="TXA188"/>
      <c r="TXB188"/>
      <c r="TXC188"/>
      <c r="TXD188"/>
      <c r="TXE188"/>
      <c r="TXF188"/>
      <c r="TXG188"/>
      <c r="TXH188"/>
      <c r="TXI188"/>
      <c r="TXJ188"/>
      <c r="TXK188"/>
      <c r="TXL188"/>
      <c r="TXM188"/>
      <c r="TXN188"/>
      <c r="TXO188"/>
      <c r="TXP188"/>
      <c r="TXQ188"/>
      <c r="TXR188"/>
      <c r="TXS188"/>
      <c r="TXT188"/>
      <c r="TXU188"/>
      <c r="TXV188"/>
      <c r="TXW188"/>
      <c r="TXX188"/>
      <c r="TXY188"/>
      <c r="TXZ188"/>
      <c r="TYA188"/>
      <c r="TYB188"/>
      <c r="TYC188"/>
      <c r="TYD188"/>
      <c r="TYE188"/>
      <c r="TYF188"/>
      <c r="TYG188"/>
      <c r="TYH188"/>
      <c r="TYI188"/>
      <c r="TYJ188"/>
      <c r="TYK188"/>
      <c r="TYL188"/>
      <c r="TYM188"/>
      <c r="TYN188"/>
      <c r="TYO188"/>
      <c r="TYP188"/>
      <c r="TYQ188"/>
      <c r="TYR188"/>
      <c r="TYS188"/>
      <c r="TYT188"/>
      <c r="TYU188"/>
      <c r="TYV188"/>
      <c r="TYW188"/>
      <c r="TYX188"/>
      <c r="TYY188"/>
      <c r="TYZ188"/>
      <c r="TZA188"/>
      <c r="TZB188"/>
      <c r="TZC188"/>
      <c r="TZD188"/>
      <c r="TZE188"/>
      <c r="TZF188"/>
      <c r="TZG188"/>
      <c r="TZH188"/>
      <c r="TZI188"/>
      <c r="TZJ188"/>
      <c r="TZK188"/>
      <c r="TZL188"/>
      <c r="TZM188"/>
      <c r="TZN188"/>
      <c r="TZO188"/>
      <c r="TZP188"/>
      <c r="TZQ188"/>
      <c r="TZR188"/>
      <c r="TZS188"/>
      <c r="TZT188"/>
      <c r="TZU188"/>
      <c r="TZV188"/>
      <c r="TZW188"/>
      <c r="TZX188"/>
      <c r="TZY188"/>
      <c r="TZZ188"/>
      <c r="UAA188"/>
      <c r="UAB188"/>
      <c r="UAC188"/>
      <c r="UAD188"/>
      <c r="UAE188"/>
      <c r="UAF188"/>
      <c r="UAG188"/>
      <c r="UAH188"/>
      <c r="UAI188"/>
      <c r="UAJ188"/>
      <c r="UAK188"/>
      <c r="UAL188"/>
      <c r="UAM188"/>
      <c r="UAN188"/>
      <c r="UAO188"/>
      <c r="UAP188"/>
      <c r="UAQ188"/>
      <c r="UAR188"/>
      <c r="UAS188"/>
      <c r="UAT188"/>
      <c r="UAU188"/>
      <c r="UAV188"/>
      <c r="UAW188"/>
      <c r="UAX188"/>
      <c r="UAY188"/>
      <c r="UAZ188"/>
      <c r="UBA188"/>
      <c r="UBB188"/>
      <c r="UBC188"/>
      <c r="UBD188"/>
      <c r="UBE188"/>
      <c r="UBF188"/>
      <c r="UBG188"/>
      <c r="UBH188"/>
      <c r="UBI188"/>
      <c r="UBJ188"/>
      <c r="UBK188"/>
      <c r="UBL188"/>
      <c r="UBM188"/>
      <c r="UBN188"/>
      <c r="UBO188"/>
      <c r="UBP188"/>
      <c r="UBQ188"/>
      <c r="UBR188"/>
      <c r="UBS188"/>
      <c r="UBT188"/>
      <c r="UBU188"/>
      <c r="UBV188"/>
      <c r="UBW188"/>
      <c r="UBX188"/>
      <c r="UBY188"/>
      <c r="UBZ188"/>
      <c r="UCA188"/>
      <c r="UCB188"/>
      <c r="UCC188"/>
      <c r="UCD188"/>
      <c r="UCE188"/>
      <c r="UCF188"/>
      <c r="UCG188"/>
      <c r="UCH188"/>
      <c r="UCI188"/>
      <c r="UCJ188"/>
      <c r="UCK188"/>
      <c r="UCL188"/>
      <c r="UCM188"/>
      <c r="UCN188"/>
      <c r="UCO188"/>
      <c r="UCP188"/>
      <c r="UCQ188"/>
      <c r="UCR188"/>
      <c r="UCS188"/>
      <c r="UCT188"/>
      <c r="UCU188"/>
      <c r="UCV188"/>
      <c r="UCW188"/>
      <c r="UCX188"/>
      <c r="UCY188"/>
      <c r="UCZ188"/>
      <c r="UDA188"/>
      <c r="UDB188"/>
      <c r="UDC188"/>
      <c r="UDD188"/>
      <c r="UDE188"/>
      <c r="UDF188"/>
      <c r="UDG188"/>
      <c r="UDH188"/>
      <c r="UDI188"/>
      <c r="UDJ188"/>
      <c r="UDK188"/>
      <c r="UDL188"/>
      <c r="UDM188"/>
      <c r="UDN188"/>
      <c r="UDO188"/>
      <c r="UDP188"/>
      <c r="UDQ188"/>
      <c r="UDR188"/>
      <c r="UDS188"/>
      <c r="UDT188"/>
      <c r="UDU188"/>
      <c r="UDV188"/>
      <c r="UDW188"/>
      <c r="UDX188"/>
      <c r="UDY188"/>
      <c r="UDZ188"/>
      <c r="UEA188"/>
      <c r="UEB188"/>
      <c r="UEC188"/>
      <c r="UED188"/>
      <c r="UEE188"/>
      <c r="UEF188"/>
      <c r="UEG188"/>
      <c r="UEH188"/>
      <c r="UEI188"/>
      <c r="UEJ188"/>
      <c r="UEK188"/>
      <c r="UEL188"/>
      <c r="UEM188"/>
      <c r="UEN188"/>
      <c r="UEO188"/>
      <c r="UEP188"/>
      <c r="UEQ188"/>
      <c r="UER188"/>
      <c r="UES188"/>
      <c r="UET188"/>
      <c r="UEU188"/>
      <c r="UEV188"/>
      <c r="UEW188"/>
      <c r="UEX188"/>
      <c r="UEY188"/>
      <c r="UEZ188"/>
      <c r="UFA188"/>
      <c r="UFB188"/>
      <c r="UFC188"/>
      <c r="UFD188"/>
      <c r="UFE188"/>
      <c r="UFF188"/>
      <c r="UFG188"/>
      <c r="UFH188"/>
      <c r="UFI188"/>
      <c r="UFJ188"/>
      <c r="UFK188"/>
      <c r="UFL188"/>
      <c r="UFM188"/>
      <c r="UFN188"/>
      <c r="UFO188"/>
      <c r="UFP188"/>
      <c r="UFQ188"/>
      <c r="UFR188"/>
      <c r="UFS188"/>
      <c r="UFT188"/>
      <c r="UFU188"/>
      <c r="UFV188"/>
      <c r="UFW188"/>
      <c r="UFX188"/>
      <c r="UFY188"/>
      <c r="UFZ188"/>
      <c r="UGA188"/>
      <c r="UGB188"/>
      <c r="UGC188"/>
      <c r="UGD188"/>
      <c r="UGE188"/>
      <c r="UGF188"/>
      <c r="UGG188"/>
      <c r="UGH188"/>
      <c r="UGI188"/>
      <c r="UGJ188"/>
      <c r="UGK188"/>
      <c r="UGL188"/>
      <c r="UGM188"/>
      <c r="UGN188"/>
      <c r="UGO188"/>
      <c r="UGP188"/>
      <c r="UGQ188"/>
      <c r="UGR188"/>
      <c r="UGS188"/>
      <c r="UGT188"/>
      <c r="UGU188"/>
      <c r="UGV188"/>
      <c r="UGW188"/>
      <c r="UGX188"/>
      <c r="UGY188"/>
      <c r="UGZ188"/>
      <c r="UHA188"/>
      <c r="UHB188"/>
      <c r="UHC188"/>
      <c r="UHD188"/>
      <c r="UHE188"/>
      <c r="UHF188"/>
      <c r="UHG188"/>
      <c r="UHH188"/>
      <c r="UHI188"/>
      <c r="UHJ188"/>
      <c r="UHK188"/>
      <c r="UHL188"/>
      <c r="UHM188"/>
      <c r="UHN188"/>
      <c r="UHO188"/>
      <c r="UHP188"/>
      <c r="UHQ188"/>
      <c r="UHR188"/>
      <c r="UHS188"/>
      <c r="UHT188"/>
      <c r="UHU188"/>
      <c r="UHV188"/>
      <c r="UHW188"/>
      <c r="UHX188"/>
      <c r="UHY188"/>
      <c r="UHZ188"/>
      <c r="UIA188"/>
      <c r="UIB188"/>
      <c r="UIC188"/>
      <c r="UID188"/>
      <c r="UIE188"/>
      <c r="UIF188"/>
      <c r="UIG188"/>
      <c r="UIH188"/>
      <c r="UII188"/>
      <c r="UIJ188"/>
      <c r="UIK188"/>
      <c r="UIL188"/>
      <c r="UIM188"/>
      <c r="UIN188"/>
      <c r="UIO188"/>
      <c r="UIP188"/>
      <c r="UIQ188"/>
      <c r="UIR188"/>
      <c r="UIS188"/>
      <c r="UIT188"/>
      <c r="UIU188"/>
      <c r="UIV188"/>
      <c r="UIW188"/>
      <c r="UIX188"/>
      <c r="UIY188"/>
      <c r="UIZ188"/>
      <c r="UJA188"/>
      <c r="UJB188"/>
      <c r="UJC188"/>
      <c r="UJD188"/>
      <c r="UJE188"/>
      <c r="UJF188"/>
      <c r="UJG188"/>
      <c r="UJH188"/>
      <c r="UJI188"/>
      <c r="UJJ188"/>
      <c r="UJK188"/>
      <c r="UJL188"/>
      <c r="UJM188"/>
      <c r="UJN188"/>
      <c r="UJO188"/>
      <c r="UJP188"/>
      <c r="UJQ188"/>
      <c r="UJR188"/>
      <c r="UJS188"/>
      <c r="UJT188"/>
      <c r="UJU188"/>
      <c r="UJV188"/>
      <c r="UJW188"/>
      <c r="UJX188"/>
      <c r="UJY188"/>
      <c r="UJZ188"/>
      <c r="UKA188"/>
      <c r="UKB188"/>
      <c r="UKC188"/>
      <c r="UKD188"/>
      <c r="UKE188"/>
      <c r="UKF188"/>
      <c r="UKG188"/>
      <c r="UKH188"/>
      <c r="UKI188"/>
      <c r="UKJ188"/>
      <c r="UKK188"/>
      <c r="UKL188"/>
      <c r="UKM188"/>
      <c r="UKN188"/>
      <c r="UKO188"/>
      <c r="UKP188"/>
      <c r="UKQ188"/>
      <c r="UKR188"/>
      <c r="UKS188"/>
      <c r="UKT188"/>
      <c r="UKU188"/>
      <c r="UKV188"/>
      <c r="UKW188"/>
      <c r="UKX188"/>
      <c r="UKY188"/>
      <c r="UKZ188"/>
      <c r="ULA188"/>
      <c r="ULB188"/>
      <c r="ULC188"/>
      <c r="ULD188"/>
      <c r="ULE188"/>
      <c r="ULF188"/>
      <c r="ULG188"/>
      <c r="ULH188"/>
      <c r="ULI188"/>
      <c r="ULJ188"/>
      <c r="ULK188"/>
      <c r="ULL188"/>
      <c r="ULM188"/>
      <c r="ULN188"/>
      <c r="ULO188"/>
      <c r="ULP188"/>
      <c r="ULQ188"/>
      <c r="ULR188"/>
      <c r="ULS188"/>
      <c r="ULT188"/>
      <c r="ULU188"/>
      <c r="ULV188"/>
      <c r="ULW188"/>
      <c r="ULX188"/>
      <c r="ULY188"/>
      <c r="ULZ188"/>
      <c r="UMA188"/>
      <c r="UMB188"/>
      <c r="UMC188"/>
      <c r="UMD188"/>
      <c r="UME188"/>
      <c r="UMF188"/>
      <c r="UMG188"/>
      <c r="UMH188"/>
      <c r="UMI188"/>
      <c r="UMJ188"/>
      <c r="UMK188"/>
      <c r="UML188"/>
      <c r="UMM188"/>
      <c r="UMN188"/>
      <c r="UMO188"/>
      <c r="UMP188"/>
      <c r="UMQ188"/>
      <c r="UMR188"/>
      <c r="UMS188"/>
      <c r="UMT188"/>
      <c r="UMU188"/>
      <c r="UMV188"/>
      <c r="UMW188"/>
      <c r="UMX188"/>
      <c r="UMY188"/>
      <c r="UMZ188"/>
      <c r="UNA188"/>
      <c r="UNB188"/>
      <c r="UNC188"/>
      <c r="UND188"/>
      <c r="UNE188"/>
      <c r="UNF188"/>
      <c r="UNG188"/>
      <c r="UNH188"/>
      <c r="UNI188"/>
      <c r="UNJ188"/>
      <c r="UNK188"/>
      <c r="UNL188"/>
      <c r="UNM188"/>
      <c r="UNN188"/>
      <c r="UNO188"/>
      <c r="UNP188"/>
      <c r="UNQ188"/>
      <c r="UNR188"/>
      <c r="UNS188"/>
      <c r="UNT188"/>
      <c r="UNU188"/>
      <c r="UNV188"/>
      <c r="UNW188"/>
      <c r="UNX188"/>
      <c r="UNY188"/>
      <c r="UNZ188"/>
      <c r="UOA188"/>
      <c r="UOB188"/>
      <c r="UOC188"/>
      <c r="UOD188"/>
      <c r="UOE188"/>
      <c r="UOF188"/>
      <c r="UOG188"/>
      <c r="UOH188"/>
      <c r="UOI188"/>
      <c r="UOJ188"/>
      <c r="UOK188"/>
      <c r="UOL188"/>
      <c r="UOM188"/>
      <c r="UON188"/>
      <c r="UOO188"/>
      <c r="UOP188"/>
      <c r="UOQ188"/>
      <c r="UOR188"/>
      <c r="UOS188"/>
      <c r="UOT188"/>
      <c r="UOU188"/>
      <c r="UOV188"/>
      <c r="UOW188"/>
      <c r="UOX188"/>
      <c r="UOY188"/>
      <c r="UOZ188"/>
      <c r="UPA188"/>
      <c r="UPB188"/>
      <c r="UPC188"/>
      <c r="UPD188"/>
      <c r="UPE188"/>
      <c r="UPF188"/>
      <c r="UPG188"/>
      <c r="UPH188"/>
      <c r="UPI188"/>
      <c r="UPJ188"/>
      <c r="UPK188"/>
      <c r="UPL188"/>
      <c r="UPM188"/>
      <c r="UPN188"/>
      <c r="UPO188"/>
      <c r="UPP188"/>
      <c r="UPQ188"/>
      <c r="UPR188"/>
      <c r="UPS188"/>
      <c r="UPT188"/>
      <c r="UPU188"/>
      <c r="UPV188"/>
      <c r="UPW188"/>
      <c r="UPX188"/>
      <c r="UPY188"/>
      <c r="UPZ188"/>
      <c r="UQA188"/>
      <c r="UQB188"/>
      <c r="UQC188"/>
      <c r="UQD188"/>
      <c r="UQE188"/>
      <c r="UQF188"/>
      <c r="UQG188"/>
      <c r="UQH188"/>
      <c r="UQI188"/>
      <c r="UQJ188"/>
      <c r="UQK188"/>
      <c r="UQL188"/>
      <c r="UQM188"/>
      <c r="UQN188"/>
      <c r="UQO188"/>
      <c r="UQP188"/>
      <c r="UQQ188"/>
      <c r="UQR188"/>
      <c r="UQS188"/>
      <c r="UQT188"/>
      <c r="UQU188"/>
      <c r="UQV188"/>
      <c r="UQW188"/>
      <c r="UQX188"/>
      <c r="UQY188"/>
      <c r="UQZ188"/>
      <c r="URA188"/>
      <c r="URB188"/>
      <c r="URC188"/>
      <c r="URD188"/>
      <c r="URE188"/>
      <c r="URF188"/>
      <c r="URG188"/>
      <c r="URH188"/>
      <c r="URI188"/>
      <c r="URJ188"/>
      <c r="URK188"/>
      <c r="URL188"/>
      <c r="URM188"/>
      <c r="URN188"/>
      <c r="URO188"/>
      <c r="URP188"/>
      <c r="URQ188"/>
      <c r="URR188"/>
      <c r="URS188"/>
      <c r="URT188"/>
      <c r="URU188"/>
      <c r="URV188"/>
      <c r="URW188"/>
      <c r="URX188"/>
      <c r="URY188"/>
      <c r="URZ188"/>
      <c r="USA188"/>
      <c r="USB188"/>
      <c r="USC188"/>
      <c r="USD188"/>
      <c r="USE188"/>
      <c r="USF188"/>
      <c r="USG188"/>
      <c r="USH188"/>
      <c r="USI188"/>
      <c r="USJ188"/>
      <c r="USK188"/>
      <c r="USL188"/>
      <c r="USM188"/>
      <c r="USN188"/>
      <c r="USO188"/>
      <c r="USP188"/>
      <c r="USQ188"/>
      <c r="USR188"/>
      <c r="USS188"/>
      <c r="UST188"/>
      <c r="USU188"/>
      <c r="USV188"/>
      <c r="USW188"/>
      <c r="USX188"/>
      <c r="USY188"/>
      <c r="USZ188"/>
      <c r="UTA188"/>
      <c r="UTB188"/>
      <c r="UTC188"/>
      <c r="UTD188"/>
      <c r="UTE188"/>
      <c r="UTF188"/>
      <c r="UTG188"/>
      <c r="UTH188"/>
      <c r="UTI188"/>
      <c r="UTJ188"/>
      <c r="UTK188"/>
      <c r="UTL188"/>
      <c r="UTM188"/>
      <c r="UTN188"/>
      <c r="UTO188"/>
      <c r="UTP188"/>
      <c r="UTQ188"/>
      <c r="UTR188"/>
      <c r="UTS188"/>
      <c r="UTT188"/>
      <c r="UTU188"/>
      <c r="UTV188"/>
      <c r="UTW188"/>
      <c r="UTX188"/>
      <c r="UTY188"/>
      <c r="UTZ188"/>
      <c r="UUA188"/>
      <c r="UUB188"/>
      <c r="UUC188"/>
      <c r="UUD188"/>
      <c r="UUE188"/>
      <c r="UUF188"/>
      <c r="UUG188"/>
      <c r="UUH188"/>
      <c r="UUI188"/>
      <c r="UUJ188"/>
      <c r="UUK188"/>
      <c r="UUL188"/>
      <c r="UUM188"/>
      <c r="UUN188"/>
      <c r="UUO188"/>
      <c r="UUP188"/>
      <c r="UUQ188"/>
      <c r="UUR188"/>
      <c r="UUS188"/>
      <c r="UUT188"/>
      <c r="UUU188"/>
      <c r="UUV188"/>
      <c r="UUW188"/>
      <c r="UUX188"/>
      <c r="UUY188"/>
      <c r="UUZ188"/>
      <c r="UVA188"/>
      <c r="UVB188"/>
      <c r="UVC188"/>
      <c r="UVD188"/>
      <c r="UVE188"/>
      <c r="UVF188"/>
      <c r="UVG188"/>
      <c r="UVH188"/>
      <c r="UVI188"/>
      <c r="UVJ188"/>
      <c r="UVK188"/>
      <c r="UVL188"/>
      <c r="UVM188"/>
      <c r="UVN188"/>
      <c r="UVO188"/>
      <c r="UVP188"/>
      <c r="UVQ188"/>
      <c r="UVR188"/>
      <c r="UVS188"/>
      <c r="UVT188"/>
      <c r="UVU188"/>
      <c r="UVV188"/>
      <c r="UVW188"/>
      <c r="UVX188"/>
      <c r="UVY188"/>
      <c r="UVZ188"/>
      <c r="UWA188"/>
      <c r="UWB188"/>
      <c r="UWC188"/>
      <c r="UWD188"/>
      <c r="UWE188"/>
      <c r="UWF188"/>
      <c r="UWG188"/>
      <c r="UWH188"/>
      <c r="UWI188"/>
      <c r="UWJ188"/>
      <c r="UWK188"/>
      <c r="UWL188"/>
      <c r="UWM188"/>
      <c r="UWN188"/>
      <c r="UWO188"/>
      <c r="UWP188"/>
      <c r="UWQ188"/>
      <c r="UWR188"/>
      <c r="UWS188"/>
      <c r="UWT188"/>
      <c r="UWU188"/>
      <c r="UWV188"/>
      <c r="UWW188"/>
      <c r="UWX188"/>
      <c r="UWY188"/>
      <c r="UWZ188"/>
      <c r="UXA188"/>
      <c r="UXB188"/>
      <c r="UXC188"/>
      <c r="UXD188"/>
      <c r="UXE188"/>
      <c r="UXF188"/>
      <c r="UXG188"/>
      <c r="UXH188"/>
      <c r="UXI188"/>
      <c r="UXJ188"/>
      <c r="UXK188"/>
      <c r="UXL188"/>
      <c r="UXM188"/>
      <c r="UXN188"/>
      <c r="UXO188"/>
      <c r="UXP188"/>
      <c r="UXQ188"/>
      <c r="UXR188"/>
      <c r="UXS188"/>
      <c r="UXT188"/>
      <c r="UXU188"/>
      <c r="UXV188"/>
      <c r="UXW188"/>
      <c r="UXX188"/>
      <c r="UXY188"/>
      <c r="UXZ188"/>
      <c r="UYA188"/>
      <c r="UYB188"/>
      <c r="UYC188"/>
      <c r="UYD188"/>
      <c r="UYE188"/>
      <c r="UYF188"/>
      <c r="UYG188"/>
      <c r="UYH188"/>
      <c r="UYI188"/>
      <c r="UYJ188"/>
      <c r="UYK188"/>
      <c r="UYL188"/>
      <c r="UYM188"/>
      <c r="UYN188"/>
      <c r="UYO188"/>
      <c r="UYP188"/>
      <c r="UYQ188"/>
      <c r="UYR188"/>
      <c r="UYS188"/>
      <c r="UYT188"/>
      <c r="UYU188"/>
      <c r="UYV188"/>
      <c r="UYW188"/>
      <c r="UYX188"/>
      <c r="UYY188"/>
      <c r="UYZ188"/>
      <c r="UZA188"/>
      <c r="UZB188"/>
      <c r="UZC188"/>
      <c r="UZD188"/>
      <c r="UZE188"/>
      <c r="UZF188"/>
      <c r="UZG188"/>
      <c r="UZH188"/>
      <c r="UZI188"/>
      <c r="UZJ188"/>
      <c r="UZK188"/>
      <c r="UZL188"/>
      <c r="UZM188"/>
      <c r="UZN188"/>
      <c r="UZO188"/>
      <c r="UZP188"/>
      <c r="UZQ188"/>
      <c r="UZR188"/>
      <c r="UZS188"/>
      <c r="UZT188"/>
      <c r="UZU188"/>
      <c r="UZV188"/>
      <c r="UZW188"/>
      <c r="UZX188"/>
      <c r="UZY188"/>
      <c r="UZZ188"/>
      <c r="VAA188"/>
      <c r="VAB188"/>
      <c r="VAC188"/>
      <c r="VAD188"/>
      <c r="VAE188"/>
      <c r="VAF188"/>
      <c r="VAG188"/>
      <c r="VAH188"/>
      <c r="VAI188"/>
      <c r="VAJ188"/>
      <c r="VAK188"/>
      <c r="VAL188"/>
      <c r="VAM188"/>
      <c r="VAN188"/>
      <c r="VAO188"/>
      <c r="VAP188"/>
      <c r="VAQ188"/>
      <c r="VAR188"/>
      <c r="VAS188"/>
      <c r="VAT188"/>
      <c r="VAU188"/>
      <c r="VAV188"/>
      <c r="VAW188"/>
      <c r="VAX188"/>
      <c r="VAY188"/>
      <c r="VAZ188"/>
      <c r="VBA188"/>
      <c r="VBB188"/>
      <c r="VBC188"/>
      <c r="VBD188"/>
      <c r="VBE188"/>
      <c r="VBF188"/>
      <c r="VBG188"/>
      <c r="VBH188"/>
      <c r="VBI188"/>
      <c r="VBJ188"/>
      <c r="VBK188"/>
      <c r="VBL188"/>
      <c r="VBM188"/>
      <c r="VBN188"/>
      <c r="VBO188"/>
      <c r="VBP188"/>
      <c r="VBQ188"/>
      <c r="VBR188"/>
      <c r="VBS188"/>
      <c r="VBT188"/>
      <c r="VBU188"/>
      <c r="VBV188"/>
      <c r="VBW188"/>
      <c r="VBX188"/>
      <c r="VBY188"/>
      <c r="VBZ188"/>
      <c r="VCA188"/>
      <c r="VCB188"/>
      <c r="VCC188"/>
      <c r="VCD188"/>
      <c r="VCE188"/>
      <c r="VCF188"/>
      <c r="VCG188"/>
      <c r="VCH188"/>
      <c r="VCI188"/>
      <c r="VCJ188"/>
      <c r="VCK188"/>
      <c r="VCL188"/>
      <c r="VCM188"/>
      <c r="VCN188"/>
      <c r="VCO188"/>
      <c r="VCP188"/>
      <c r="VCQ188"/>
      <c r="VCR188"/>
      <c r="VCS188"/>
      <c r="VCT188"/>
      <c r="VCU188"/>
      <c r="VCV188"/>
      <c r="VCW188"/>
      <c r="VCX188"/>
      <c r="VCY188"/>
      <c r="VCZ188"/>
      <c r="VDA188"/>
      <c r="VDB188"/>
      <c r="VDC188"/>
      <c r="VDD188"/>
      <c r="VDE188"/>
      <c r="VDF188"/>
      <c r="VDG188"/>
      <c r="VDH188"/>
      <c r="VDI188"/>
      <c r="VDJ188"/>
      <c r="VDK188"/>
      <c r="VDL188"/>
      <c r="VDM188"/>
      <c r="VDN188"/>
      <c r="VDO188"/>
      <c r="VDP188"/>
      <c r="VDQ188"/>
      <c r="VDR188"/>
      <c r="VDS188"/>
      <c r="VDT188"/>
      <c r="VDU188"/>
      <c r="VDV188"/>
      <c r="VDW188"/>
      <c r="VDX188"/>
      <c r="VDY188"/>
      <c r="VDZ188"/>
      <c r="VEA188"/>
      <c r="VEB188"/>
      <c r="VEC188"/>
      <c r="VED188"/>
      <c r="VEE188"/>
      <c r="VEF188"/>
      <c r="VEG188"/>
      <c r="VEH188"/>
      <c r="VEI188"/>
      <c r="VEJ188"/>
      <c r="VEK188"/>
      <c r="VEL188"/>
      <c r="VEM188"/>
      <c r="VEN188"/>
      <c r="VEO188"/>
      <c r="VEP188"/>
      <c r="VEQ188"/>
      <c r="VER188"/>
      <c r="VES188"/>
      <c r="VET188"/>
      <c r="VEU188"/>
      <c r="VEV188"/>
      <c r="VEW188"/>
      <c r="VEX188"/>
      <c r="VEY188"/>
      <c r="VEZ188"/>
      <c r="VFA188"/>
      <c r="VFB188"/>
      <c r="VFC188"/>
      <c r="VFD188"/>
      <c r="VFE188"/>
      <c r="VFF188"/>
      <c r="VFG188"/>
      <c r="VFH188"/>
      <c r="VFI188"/>
      <c r="VFJ188"/>
      <c r="VFK188"/>
      <c r="VFL188"/>
      <c r="VFM188"/>
      <c r="VFN188"/>
      <c r="VFO188"/>
      <c r="VFP188"/>
      <c r="VFQ188"/>
      <c r="VFR188"/>
      <c r="VFS188"/>
      <c r="VFT188"/>
      <c r="VFU188"/>
      <c r="VFV188"/>
      <c r="VFW188"/>
      <c r="VFX188"/>
      <c r="VFY188"/>
      <c r="VFZ188"/>
      <c r="VGA188"/>
      <c r="VGB188"/>
      <c r="VGC188"/>
      <c r="VGD188"/>
      <c r="VGE188"/>
      <c r="VGF188"/>
      <c r="VGG188"/>
      <c r="VGH188"/>
      <c r="VGI188"/>
      <c r="VGJ188"/>
      <c r="VGK188"/>
      <c r="VGL188"/>
      <c r="VGM188"/>
      <c r="VGN188"/>
      <c r="VGO188"/>
      <c r="VGP188"/>
      <c r="VGQ188"/>
      <c r="VGR188"/>
      <c r="VGS188"/>
      <c r="VGT188"/>
      <c r="VGU188"/>
      <c r="VGV188"/>
      <c r="VGW188"/>
      <c r="VGX188"/>
      <c r="VGY188"/>
      <c r="VGZ188"/>
      <c r="VHA188"/>
      <c r="VHB188"/>
      <c r="VHC188"/>
      <c r="VHD188"/>
      <c r="VHE188"/>
      <c r="VHF188"/>
      <c r="VHG188"/>
      <c r="VHH188"/>
      <c r="VHI188"/>
      <c r="VHJ188"/>
      <c r="VHK188"/>
      <c r="VHL188"/>
      <c r="VHM188"/>
      <c r="VHN188"/>
      <c r="VHO188"/>
      <c r="VHP188"/>
      <c r="VHQ188"/>
      <c r="VHR188"/>
      <c r="VHS188"/>
      <c r="VHT188"/>
      <c r="VHU188"/>
      <c r="VHV188"/>
      <c r="VHW188"/>
      <c r="VHX188"/>
      <c r="VHY188"/>
      <c r="VHZ188"/>
      <c r="VIA188"/>
      <c r="VIB188"/>
      <c r="VIC188"/>
      <c r="VID188"/>
      <c r="VIE188"/>
      <c r="VIF188"/>
      <c r="VIG188"/>
      <c r="VIH188"/>
      <c r="VII188"/>
      <c r="VIJ188"/>
      <c r="VIK188"/>
      <c r="VIL188"/>
      <c r="VIM188"/>
      <c r="VIN188"/>
      <c r="VIO188"/>
      <c r="VIP188"/>
      <c r="VIQ188"/>
      <c r="VIR188"/>
      <c r="VIS188"/>
      <c r="VIT188"/>
      <c r="VIU188"/>
      <c r="VIV188"/>
      <c r="VIW188"/>
      <c r="VIX188"/>
      <c r="VIY188"/>
      <c r="VIZ188"/>
      <c r="VJA188"/>
      <c r="VJB188"/>
      <c r="VJC188"/>
      <c r="VJD188"/>
      <c r="VJE188"/>
      <c r="VJF188"/>
      <c r="VJG188"/>
      <c r="VJH188"/>
      <c r="VJI188"/>
      <c r="VJJ188"/>
      <c r="VJK188"/>
      <c r="VJL188"/>
      <c r="VJM188"/>
      <c r="VJN188"/>
      <c r="VJO188"/>
      <c r="VJP188"/>
      <c r="VJQ188"/>
      <c r="VJR188"/>
      <c r="VJS188"/>
      <c r="VJT188"/>
      <c r="VJU188"/>
      <c r="VJV188"/>
      <c r="VJW188"/>
      <c r="VJX188"/>
      <c r="VJY188"/>
      <c r="VJZ188"/>
      <c r="VKA188"/>
      <c r="VKB188"/>
      <c r="VKC188"/>
      <c r="VKD188"/>
      <c r="VKE188"/>
      <c r="VKF188"/>
      <c r="VKG188"/>
      <c r="VKH188"/>
      <c r="VKI188"/>
      <c r="VKJ188"/>
      <c r="VKK188"/>
      <c r="VKL188"/>
      <c r="VKM188"/>
      <c r="VKN188"/>
      <c r="VKO188"/>
      <c r="VKP188"/>
      <c r="VKQ188"/>
      <c r="VKR188"/>
      <c r="VKS188"/>
      <c r="VKT188"/>
      <c r="VKU188"/>
      <c r="VKV188"/>
      <c r="VKW188"/>
      <c r="VKX188"/>
      <c r="VKY188"/>
      <c r="VKZ188"/>
      <c r="VLA188"/>
      <c r="VLB188"/>
      <c r="VLC188"/>
      <c r="VLD188"/>
      <c r="VLE188"/>
      <c r="VLF188"/>
      <c r="VLG188"/>
      <c r="VLH188"/>
      <c r="VLI188"/>
      <c r="VLJ188"/>
      <c r="VLK188"/>
      <c r="VLL188"/>
      <c r="VLM188"/>
      <c r="VLN188"/>
      <c r="VLO188"/>
      <c r="VLP188"/>
      <c r="VLQ188"/>
      <c r="VLR188"/>
      <c r="VLS188"/>
      <c r="VLT188"/>
      <c r="VLU188"/>
      <c r="VLV188"/>
      <c r="VLW188"/>
      <c r="VLX188"/>
      <c r="VLY188"/>
      <c r="VLZ188"/>
      <c r="VMA188"/>
      <c r="VMB188"/>
      <c r="VMC188"/>
      <c r="VMD188"/>
      <c r="VME188"/>
      <c r="VMF188"/>
      <c r="VMG188"/>
      <c r="VMH188"/>
      <c r="VMI188"/>
      <c r="VMJ188"/>
      <c r="VMK188"/>
      <c r="VML188"/>
      <c r="VMM188"/>
      <c r="VMN188"/>
      <c r="VMO188"/>
      <c r="VMP188"/>
      <c r="VMQ188"/>
      <c r="VMR188"/>
      <c r="VMS188"/>
      <c r="VMT188"/>
      <c r="VMU188"/>
      <c r="VMV188"/>
      <c r="VMW188"/>
      <c r="VMX188"/>
      <c r="VMY188"/>
      <c r="VMZ188"/>
      <c r="VNA188"/>
      <c r="VNB188"/>
      <c r="VNC188"/>
      <c r="VND188"/>
      <c r="VNE188"/>
      <c r="VNF188"/>
      <c r="VNG188"/>
      <c r="VNH188"/>
      <c r="VNI188"/>
      <c r="VNJ188"/>
      <c r="VNK188"/>
      <c r="VNL188"/>
      <c r="VNM188"/>
      <c r="VNN188"/>
      <c r="VNO188"/>
      <c r="VNP188"/>
      <c r="VNQ188"/>
      <c r="VNR188"/>
      <c r="VNS188"/>
      <c r="VNT188"/>
      <c r="VNU188"/>
      <c r="VNV188"/>
      <c r="VNW188"/>
      <c r="VNX188"/>
      <c r="VNY188"/>
      <c r="VNZ188"/>
      <c r="VOA188"/>
      <c r="VOB188"/>
      <c r="VOC188"/>
      <c r="VOD188"/>
      <c r="VOE188"/>
      <c r="VOF188"/>
      <c r="VOG188"/>
      <c r="VOH188"/>
      <c r="VOI188"/>
      <c r="VOJ188"/>
      <c r="VOK188"/>
      <c r="VOL188"/>
      <c r="VOM188"/>
      <c r="VON188"/>
      <c r="VOO188"/>
      <c r="VOP188"/>
      <c r="VOQ188"/>
      <c r="VOR188"/>
      <c r="VOS188"/>
      <c r="VOT188"/>
      <c r="VOU188"/>
      <c r="VOV188"/>
      <c r="VOW188"/>
      <c r="VOX188"/>
      <c r="VOY188"/>
      <c r="VOZ188"/>
      <c r="VPA188"/>
      <c r="VPB188"/>
      <c r="VPC188"/>
      <c r="VPD188"/>
      <c r="VPE188"/>
      <c r="VPF188"/>
      <c r="VPG188"/>
      <c r="VPH188"/>
      <c r="VPI188"/>
      <c r="VPJ188"/>
      <c r="VPK188"/>
      <c r="VPL188"/>
      <c r="VPM188"/>
      <c r="VPN188"/>
      <c r="VPO188"/>
      <c r="VPP188"/>
      <c r="VPQ188"/>
      <c r="VPR188"/>
      <c r="VPS188"/>
      <c r="VPT188"/>
      <c r="VPU188"/>
      <c r="VPV188"/>
      <c r="VPW188"/>
      <c r="VPX188"/>
      <c r="VPY188"/>
      <c r="VPZ188"/>
      <c r="VQA188"/>
      <c r="VQB188"/>
      <c r="VQC188"/>
      <c r="VQD188"/>
      <c r="VQE188"/>
      <c r="VQF188"/>
      <c r="VQG188"/>
      <c r="VQH188"/>
      <c r="VQI188"/>
      <c r="VQJ188"/>
      <c r="VQK188"/>
      <c r="VQL188"/>
      <c r="VQM188"/>
      <c r="VQN188"/>
      <c r="VQO188"/>
      <c r="VQP188"/>
      <c r="VQQ188"/>
      <c r="VQR188"/>
      <c r="VQS188"/>
      <c r="VQT188"/>
      <c r="VQU188"/>
      <c r="VQV188"/>
      <c r="VQW188"/>
      <c r="VQX188"/>
      <c r="VQY188"/>
      <c r="VQZ188"/>
      <c r="VRA188"/>
      <c r="VRB188"/>
      <c r="VRC188"/>
      <c r="VRD188"/>
      <c r="VRE188"/>
      <c r="VRF188"/>
      <c r="VRG188"/>
      <c r="VRH188"/>
      <c r="VRI188"/>
      <c r="VRJ188"/>
      <c r="VRK188"/>
      <c r="VRL188"/>
      <c r="VRM188"/>
      <c r="VRN188"/>
      <c r="VRO188"/>
      <c r="VRP188"/>
      <c r="VRQ188"/>
      <c r="VRR188"/>
      <c r="VRS188"/>
      <c r="VRT188"/>
      <c r="VRU188"/>
      <c r="VRV188"/>
      <c r="VRW188"/>
      <c r="VRX188"/>
      <c r="VRY188"/>
      <c r="VRZ188"/>
      <c r="VSA188"/>
      <c r="VSB188"/>
      <c r="VSC188"/>
      <c r="VSD188"/>
      <c r="VSE188"/>
      <c r="VSF188"/>
      <c r="VSG188"/>
      <c r="VSH188"/>
      <c r="VSI188"/>
      <c r="VSJ188"/>
      <c r="VSK188"/>
      <c r="VSL188"/>
      <c r="VSM188"/>
      <c r="VSN188"/>
      <c r="VSO188"/>
      <c r="VSP188"/>
      <c r="VSQ188"/>
      <c r="VSR188"/>
      <c r="VSS188"/>
      <c r="VST188"/>
      <c r="VSU188"/>
      <c r="VSV188"/>
      <c r="VSW188"/>
      <c r="VSX188"/>
      <c r="VSY188"/>
      <c r="VSZ188"/>
      <c r="VTA188"/>
      <c r="VTB188"/>
      <c r="VTC188"/>
      <c r="VTD188"/>
      <c r="VTE188"/>
      <c r="VTF188"/>
      <c r="VTG188"/>
      <c r="VTH188"/>
      <c r="VTI188"/>
      <c r="VTJ188"/>
      <c r="VTK188"/>
      <c r="VTL188"/>
      <c r="VTM188"/>
      <c r="VTN188"/>
      <c r="VTO188"/>
      <c r="VTP188"/>
      <c r="VTQ188"/>
      <c r="VTR188"/>
      <c r="VTS188"/>
      <c r="VTT188"/>
      <c r="VTU188"/>
      <c r="VTV188"/>
      <c r="VTW188"/>
      <c r="VTX188"/>
      <c r="VTY188"/>
      <c r="VTZ188"/>
      <c r="VUA188"/>
      <c r="VUB188"/>
      <c r="VUC188"/>
      <c r="VUD188"/>
      <c r="VUE188"/>
      <c r="VUF188"/>
      <c r="VUG188"/>
      <c r="VUH188"/>
      <c r="VUI188"/>
      <c r="VUJ188"/>
      <c r="VUK188"/>
      <c r="VUL188"/>
      <c r="VUM188"/>
      <c r="VUN188"/>
      <c r="VUO188"/>
      <c r="VUP188"/>
      <c r="VUQ188"/>
      <c r="VUR188"/>
      <c r="VUS188"/>
      <c r="VUT188"/>
      <c r="VUU188"/>
      <c r="VUV188"/>
      <c r="VUW188"/>
      <c r="VUX188"/>
      <c r="VUY188"/>
      <c r="VUZ188"/>
      <c r="VVA188"/>
      <c r="VVB188"/>
      <c r="VVC188"/>
      <c r="VVD188"/>
      <c r="VVE188"/>
      <c r="VVF188"/>
      <c r="VVG188"/>
      <c r="VVH188"/>
      <c r="VVI188"/>
      <c r="VVJ188"/>
      <c r="VVK188"/>
      <c r="VVL188"/>
      <c r="VVM188"/>
      <c r="VVN188"/>
      <c r="VVO188"/>
      <c r="VVP188"/>
      <c r="VVQ188"/>
      <c r="VVR188"/>
      <c r="VVS188"/>
      <c r="VVT188"/>
      <c r="VVU188"/>
      <c r="VVV188"/>
      <c r="VVW188"/>
      <c r="VVX188"/>
      <c r="VVY188"/>
      <c r="VVZ188"/>
      <c r="VWA188"/>
      <c r="VWB188"/>
      <c r="VWC188"/>
      <c r="VWD188"/>
      <c r="VWE188"/>
      <c r="VWF188"/>
      <c r="VWG188"/>
      <c r="VWH188"/>
      <c r="VWI188"/>
      <c r="VWJ188"/>
      <c r="VWK188"/>
      <c r="VWL188"/>
      <c r="VWM188"/>
      <c r="VWN188"/>
      <c r="VWO188"/>
      <c r="VWP188"/>
      <c r="VWQ188"/>
      <c r="VWR188"/>
      <c r="VWS188"/>
      <c r="VWT188"/>
      <c r="VWU188"/>
      <c r="VWV188"/>
      <c r="VWW188"/>
      <c r="VWX188"/>
      <c r="VWY188"/>
      <c r="VWZ188"/>
      <c r="VXA188"/>
      <c r="VXB188"/>
      <c r="VXC188"/>
      <c r="VXD188"/>
      <c r="VXE188"/>
      <c r="VXF188"/>
      <c r="VXG188"/>
      <c r="VXH188"/>
      <c r="VXI188"/>
      <c r="VXJ188"/>
      <c r="VXK188"/>
      <c r="VXL188"/>
      <c r="VXM188"/>
      <c r="VXN188"/>
      <c r="VXO188"/>
      <c r="VXP188"/>
      <c r="VXQ188"/>
      <c r="VXR188"/>
      <c r="VXS188"/>
      <c r="VXT188"/>
      <c r="VXU188"/>
      <c r="VXV188"/>
      <c r="VXW188"/>
      <c r="VXX188"/>
      <c r="VXY188"/>
      <c r="VXZ188"/>
      <c r="VYA188"/>
      <c r="VYB188"/>
      <c r="VYC188"/>
      <c r="VYD188"/>
      <c r="VYE188"/>
      <c r="VYF188"/>
      <c r="VYG188"/>
      <c r="VYH188"/>
      <c r="VYI188"/>
      <c r="VYJ188"/>
      <c r="VYK188"/>
      <c r="VYL188"/>
      <c r="VYM188"/>
      <c r="VYN188"/>
      <c r="VYO188"/>
      <c r="VYP188"/>
      <c r="VYQ188"/>
      <c r="VYR188"/>
      <c r="VYS188"/>
      <c r="VYT188"/>
      <c r="VYU188"/>
      <c r="VYV188"/>
      <c r="VYW188"/>
      <c r="VYX188"/>
      <c r="VYY188"/>
      <c r="VYZ188"/>
      <c r="VZA188"/>
      <c r="VZB188"/>
      <c r="VZC188"/>
      <c r="VZD188"/>
      <c r="VZE188"/>
      <c r="VZF188"/>
      <c r="VZG188"/>
      <c r="VZH188"/>
      <c r="VZI188"/>
      <c r="VZJ188"/>
      <c r="VZK188"/>
      <c r="VZL188"/>
      <c r="VZM188"/>
      <c r="VZN188"/>
      <c r="VZO188"/>
      <c r="VZP188"/>
      <c r="VZQ188"/>
      <c r="VZR188"/>
      <c r="VZS188"/>
      <c r="VZT188"/>
      <c r="VZU188"/>
      <c r="VZV188"/>
      <c r="VZW188"/>
      <c r="VZX188"/>
      <c r="VZY188"/>
      <c r="VZZ188"/>
      <c r="WAA188"/>
      <c r="WAB188"/>
      <c r="WAC188"/>
      <c r="WAD188"/>
      <c r="WAE188"/>
      <c r="WAF188"/>
      <c r="WAG188"/>
      <c r="WAH188"/>
      <c r="WAI188"/>
      <c r="WAJ188"/>
      <c r="WAK188"/>
      <c r="WAL188"/>
      <c r="WAM188"/>
      <c r="WAN188"/>
      <c r="WAO188"/>
      <c r="WAP188"/>
      <c r="WAQ188"/>
      <c r="WAR188"/>
      <c r="WAS188"/>
      <c r="WAT188"/>
      <c r="WAU188"/>
      <c r="WAV188"/>
      <c r="WAW188"/>
      <c r="WAX188"/>
      <c r="WAY188"/>
      <c r="WAZ188"/>
      <c r="WBA188"/>
      <c r="WBB188"/>
      <c r="WBC188"/>
      <c r="WBD188"/>
      <c r="WBE188"/>
      <c r="WBF188"/>
      <c r="WBG188"/>
      <c r="WBH188"/>
      <c r="WBI188"/>
      <c r="WBJ188"/>
      <c r="WBK188"/>
      <c r="WBL188"/>
      <c r="WBM188"/>
      <c r="WBN188"/>
      <c r="WBO188"/>
      <c r="WBP188"/>
      <c r="WBQ188"/>
      <c r="WBR188"/>
      <c r="WBS188"/>
      <c r="WBT188"/>
      <c r="WBU188"/>
      <c r="WBV188"/>
      <c r="WBW188"/>
      <c r="WBX188"/>
      <c r="WBY188"/>
      <c r="WBZ188"/>
      <c r="WCA188"/>
      <c r="WCB188"/>
      <c r="WCC188"/>
      <c r="WCD188"/>
      <c r="WCE188"/>
      <c r="WCF188"/>
      <c r="WCG188"/>
      <c r="WCH188"/>
      <c r="WCI188"/>
      <c r="WCJ188"/>
      <c r="WCK188"/>
      <c r="WCL188"/>
      <c r="WCM188"/>
      <c r="WCN188"/>
      <c r="WCO188"/>
      <c r="WCP188"/>
      <c r="WCQ188"/>
      <c r="WCR188"/>
      <c r="WCS188"/>
      <c r="WCT188"/>
      <c r="WCU188"/>
      <c r="WCV188"/>
      <c r="WCW188"/>
      <c r="WCX188"/>
      <c r="WCY188"/>
      <c r="WCZ188"/>
      <c r="WDA188"/>
      <c r="WDB188"/>
      <c r="WDC188"/>
      <c r="WDD188"/>
      <c r="WDE188"/>
      <c r="WDF188"/>
      <c r="WDG188"/>
      <c r="WDH188"/>
      <c r="WDI188"/>
      <c r="WDJ188"/>
      <c r="WDK188"/>
      <c r="WDL188"/>
      <c r="WDM188"/>
      <c r="WDN188"/>
      <c r="WDO188"/>
      <c r="WDP188"/>
      <c r="WDQ188"/>
      <c r="WDR188"/>
      <c r="WDS188"/>
      <c r="WDT188"/>
      <c r="WDU188"/>
      <c r="WDV188"/>
      <c r="WDW188"/>
      <c r="WDX188"/>
      <c r="WDY188"/>
      <c r="WDZ188"/>
      <c r="WEA188"/>
      <c r="WEB188"/>
      <c r="WEC188"/>
      <c r="WED188"/>
      <c r="WEE188"/>
      <c r="WEF188"/>
      <c r="WEG188"/>
      <c r="WEH188"/>
      <c r="WEI188"/>
      <c r="WEJ188"/>
      <c r="WEK188"/>
      <c r="WEL188"/>
      <c r="WEM188"/>
      <c r="WEN188"/>
      <c r="WEO188"/>
      <c r="WEP188"/>
      <c r="WEQ188"/>
      <c r="WER188"/>
      <c r="WES188"/>
      <c r="WET188"/>
      <c r="WEU188"/>
      <c r="WEV188"/>
      <c r="WEW188"/>
      <c r="WEX188"/>
      <c r="WEY188"/>
      <c r="WEZ188"/>
      <c r="WFA188"/>
      <c r="WFB188"/>
      <c r="WFC188"/>
      <c r="WFD188"/>
      <c r="WFE188"/>
      <c r="WFF188"/>
      <c r="WFG188"/>
      <c r="WFH188"/>
      <c r="WFI188"/>
      <c r="WFJ188"/>
      <c r="WFK188"/>
      <c r="WFL188"/>
      <c r="WFM188"/>
      <c r="WFN188"/>
      <c r="WFO188"/>
      <c r="WFP188"/>
      <c r="WFQ188"/>
      <c r="WFR188"/>
      <c r="WFS188"/>
      <c r="WFT188"/>
      <c r="WFU188"/>
      <c r="WFV188"/>
      <c r="WFW188"/>
      <c r="WFX188"/>
      <c r="WFY188"/>
      <c r="WFZ188"/>
      <c r="WGA188"/>
      <c r="WGB188"/>
      <c r="WGC188"/>
      <c r="WGD188"/>
      <c r="WGE188"/>
      <c r="WGF188"/>
      <c r="WGG188"/>
      <c r="WGH188"/>
      <c r="WGI188"/>
      <c r="WGJ188"/>
      <c r="WGK188"/>
      <c r="WGL188"/>
      <c r="WGM188"/>
      <c r="WGN188"/>
      <c r="WGO188"/>
      <c r="WGP188"/>
      <c r="WGQ188"/>
      <c r="WGR188"/>
      <c r="WGS188"/>
      <c r="WGT188"/>
      <c r="WGU188"/>
      <c r="WGV188"/>
      <c r="WGW188"/>
      <c r="WGX188"/>
      <c r="WGY188"/>
      <c r="WGZ188"/>
      <c r="WHA188"/>
      <c r="WHB188"/>
      <c r="WHC188"/>
      <c r="WHD188"/>
      <c r="WHE188"/>
      <c r="WHF188"/>
      <c r="WHG188"/>
      <c r="WHH188"/>
      <c r="WHI188"/>
      <c r="WHJ188"/>
      <c r="WHK188"/>
      <c r="WHL188"/>
      <c r="WHM188"/>
      <c r="WHN188"/>
      <c r="WHO188"/>
      <c r="WHP188"/>
      <c r="WHQ188"/>
      <c r="WHR188"/>
      <c r="WHS188"/>
      <c r="WHT188"/>
      <c r="WHU188"/>
      <c r="WHV188"/>
      <c r="WHW188"/>
      <c r="WHX188"/>
      <c r="WHY188"/>
      <c r="WHZ188"/>
      <c r="WIA188"/>
      <c r="WIB188"/>
      <c r="WIC188"/>
      <c r="WID188"/>
      <c r="WIE188"/>
      <c r="WIF188"/>
      <c r="WIG188"/>
      <c r="WIH188"/>
      <c r="WII188"/>
      <c r="WIJ188"/>
      <c r="WIK188"/>
      <c r="WIL188"/>
      <c r="WIM188"/>
      <c r="WIN188"/>
      <c r="WIO188"/>
      <c r="WIP188"/>
      <c r="WIQ188"/>
      <c r="WIR188"/>
      <c r="WIS188"/>
      <c r="WIT188"/>
      <c r="WIU188"/>
      <c r="WIV188"/>
      <c r="WIW188"/>
      <c r="WIX188"/>
      <c r="WIY188"/>
      <c r="WIZ188"/>
      <c r="WJA188"/>
      <c r="WJB188"/>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c r="XFB188"/>
      <c r="XFC188"/>
      <c r="XFD188"/>
    </row>
    <row r="189" spans="1:16384" s="290" customFormat="1" ht="15.75" x14ac:dyDescent="0.25">
      <c r="A189" s="300"/>
      <c r="B189" s="336" t="s">
        <v>489</v>
      </c>
      <c r="C189" s="334" t="s">
        <v>1255</v>
      </c>
      <c r="D189" s="335" t="str">
        <f>IFERROR(Water_Withdr_2018/GAV*1000000,"calculated")</f>
        <v>calculated</v>
      </c>
      <c r="E189" s="335" t="str">
        <f>IFERROR(Water_Withdr_2019/GAV*1000000,"calculated")</f>
        <v>calculated</v>
      </c>
      <c r="F189" s="332">
        <f>'IN_Performance Indicators'!G373</f>
        <v>0</v>
      </c>
      <c r="G189" s="332">
        <f>'IN_Performance Indicators'!H373</f>
        <v>0</v>
      </c>
      <c r="H189" s="292"/>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c r="AML189"/>
      <c r="AMM189"/>
      <c r="AMN189"/>
      <c r="AMO189"/>
      <c r="AMP189"/>
      <c r="AMQ189"/>
      <c r="AMR189"/>
      <c r="AMS189"/>
      <c r="AMT189"/>
      <c r="AMU189"/>
      <c r="AMV189"/>
      <c r="AMW189"/>
      <c r="AMX189"/>
      <c r="AMY189"/>
      <c r="AMZ189"/>
      <c r="ANA189"/>
      <c r="ANB189"/>
      <c r="ANC189"/>
      <c r="AND189"/>
      <c r="ANE189"/>
      <c r="ANF189"/>
      <c r="ANG189"/>
      <c r="ANH189"/>
      <c r="ANI189"/>
      <c r="ANJ189"/>
      <c r="ANK189"/>
      <c r="ANL189"/>
      <c r="ANM189"/>
      <c r="ANN189"/>
      <c r="ANO189"/>
      <c r="ANP189"/>
      <c r="ANQ189"/>
      <c r="ANR189"/>
      <c r="ANS189"/>
      <c r="ANT189"/>
      <c r="ANU189"/>
      <c r="ANV189"/>
      <c r="ANW189"/>
      <c r="ANX189"/>
      <c r="ANY189"/>
      <c r="ANZ189"/>
      <c r="AOA189"/>
      <c r="AOB189"/>
      <c r="AOC189"/>
      <c r="AOD189"/>
      <c r="AOE189"/>
      <c r="AOF189"/>
      <c r="AOG189"/>
      <c r="AOH189"/>
      <c r="AOI189"/>
      <c r="AOJ189"/>
      <c r="AOK189"/>
      <c r="AOL189"/>
      <c r="AOM189"/>
      <c r="AON189"/>
      <c r="AOO189"/>
      <c r="AOP189"/>
      <c r="AOQ189"/>
      <c r="AOR189"/>
      <c r="AOS189"/>
      <c r="AOT189"/>
      <c r="AOU189"/>
      <c r="AOV189"/>
      <c r="AOW189"/>
      <c r="AOX189"/>
      <c r="AOY189"/>
      <c r="AOZ189"/>
      <c r="APA189"/>
      <c r="APB189"/>
      <c r="APC189"/>
      <c r="APD189"/>
      <c r="APE189"/>
      <c r="APF189"/>
      <c r="APG189"/>
      <c r="APH189"/>
      <c r="API189"/>
      <c r="APJ189"/>
      <c r="APK189"/>
      <c r="APL189"/>
      <c r="APM189"/>
      <c r="APN189"/>
      <c r="APO189"/>
      <c r="APP189"/>
      <c r="APQ189"/>
      <c r="APR189"/>
      <c r="APS189"/>
      <c r="APT189"/>
      <c r="APU189"/>
      <c r="APV189"/>
      <c r="APW189"/>
      <c r="APX189"/>
      <c r="APY189"/>
      <c r="APZ189"/>
      <c r="AQA189"/>
      <c r="AQB189"/>
      <c r="AQC189"/>
      <c r="AQD189"/>
      <c r="AQE189"/>
      <c r="AQF189"/>
      <c r="AQG189"/>
      <c r="AQH189"/>
      <c r="AQI189"/>
      <c r="AQJ189"/>
      <c r="AQK189"/>
      <c r="AQL189"/>
      <c r="AQM189"/>
      <c r="AQN189"/>
      <c r="AQO189"/>
      <c r="AQP189"/>
      <c r="AQQ189"/>
      <c r="AQR189"/>
      <c r="AQS189"/>
      <c r="AQT189"/>
      <c r="AQU189"/>
      <c r="AQV189"/>
      <c r="AQW189"/>
      <c r="AQX189"/>
      <c r="AQY189"/>
      <c r="AQZ189"/>
      <c r="ARA189"/>
      <c r="ARB189"/>
      <c r="ARC189"/>
      <c r="ARD189"/>
      <c r="ARE189"/>
      <c r="ARF189"/>
      <c r="ARG189"/>
      <c r="ARH189"/>
      <c r="ARI189"/>
      <c r="ARJ189"/>
      <c r="ARK189"/>
      <c r="ARL189"/>
      <c r="ARM189"/>
      <c r="ARN189"/>
      <c r="ARO189"/>
      <c r="ARP189"/>
      <c r="ARQ189"/>
      <c r="ARR189"/>
      <c r="ARS189"/>
      <c r="ART189"/>
      <c r="ARU189"/>
      <c r="ARV189"/>
      <c r="ARW189"/>
      <c r="ARX189"/>
      <c r="ARY189"/>
      <c r="ARZ189"/>
      <c r="ASA189"/>
      <c r="ASB189"/>
      <c r="ASC189"/>
      <c r="ASD189"/>
      <c r="ASE189"/>
      <c r="ASF189"/>
      <c r="ASG189"/>
      <c r="ASH189"/>
      <c r="ASI189"/>
      <c r="ASJ189"/>
      <c r="ASK189"/>
      <c r="ASL189"/>
      <c r="ASM189"/>
      <c r="ASN189"/>
      <c r="ASO189"/>
      <c r="ASP189"/>
      <c r="ASQ189"/>
      <c r="ASR189"/>
      <c r="ASS189"/>
      <c r="AST189"/>
      <c r="ASU189"/>
      <c r="ASV189"/>
      <c r="ASW189"/>
      <c r="ASX189"/>
      <c r="ASY189"/>
      <c r="ASZ189"/>
      <c r="ATA189"/>
      <c r="ATB189"/>
      <c r="ATC189"/>
      <c r="ATD189"/>
      <c r="ATE189"/>
      <c r="ATF189"/>
      <c r="ATG189"/>
      <c r="ATH189"/>
      <c r="ATI189"/>
      <c r="ATJ189"/>
      <c r="ATK189"/>
      <c r="ATL189"/>
      <c r="ATM189"/>
      <c r="ATN189"/>
      <c r="ATO189"/>
      <c r="ATP189"/>
      <c r="ATQ189"/>
      <c r="ATR189"/>
      <c r="ATS189"/>
      <c r="ATT189"/>
      <c r="ATU189"/>
      <c r="ATV189"/>
      <c r="ATW189"/>
      <c r="ATX189"/>
      <c r="ATY189"/>
      <c r="ATZ189"/>
      <c r="AUA189"/>
      <c r="AUB189"/>
      <c r="AUC189"/>
      <c r="AUD189"/>
      <c r="AUE189"/>
      <c r="AUF189"/>
      <c r="AUG189"/>
      <c r="AUH189"/>
      <c r="AUI189"/>
      <c r="AUJ189"/>
      <c r="AUK189"/>
      <c r="AUL189"/>
      <c r="AUM189"/>
      <c r="AUN189"/>
      <c r="AUO189"/>
      <c r="AUP189"/>
      <c r="AUQ189"/>
      <c r="AUR189"/>
      <c r="AUS189"/>
      <c r="AUT189"/>
      <c r="AUU189"/>
      <c r="AUV189"/>
      <c r="AUW189"/>
      <c r="AUX189"/>
      <c r="AUY189"/>
      <c r="AUZ189"/>
      <c r="AVA189"/>
      <c r="AVB189"/>
      <c r="AVC189"/>
      <c r="AVD189"/>
      <c r="AVE189"/>
      <c r="AVF189"/>
      <c r="AVG189"/>
      <c r="AVH189"/>
      <c r="AVI189"/>
      <c r="AVJ189"/>
      <c r="AVK189"/>
      <c r="AVL189"/>
      <c r="AVM189"/>
      <c r="AVN189"/>
      <c r="AVO189"/>
      <c r="AVP189"/>
      <c r="AVQ189"/>
      <c r="AVR189"/>
      <c r="AVS189"/>
      <c r="AVT189"/>
      <c r="AVU189"/>
      <c r="AVV189"/>
      <c r="AVW189"/>
      <c r="AVX189"/>
      <c r="AVY189"/>
      <c r="AVZ189"/>
      <c r="AWA189"/>
      <c r="AWB189"/>
      <c r="AWC189"/>
      <c r="AWD189"/>
      <c r="AWE189"/>
      <c r="AWF189"/>
      <c r="AWG189"/>
      <c r="AWH189"/>
      <c r="AWI189"/>
      <c r="AWJ189"/>
      <c r="AWK189"/>
      <c r="AWL189"/>
      <c r="AWM189"/>
      <c r="AWN189"/>
      <c r="AWO189"/>
      <c r="AWP189"/>
      <c r="AWQ189"/>
      <c r="AWR189"/>
      <c r="AWS189"/>
      <c r="AWT189"/>
      <c r="AWU189"/>
      <c r="AWV189"/>
      <c r="AWW189"/>
      <c r="AWX189"/>
      <c r="AWY189"/>
      <c r="AWZ189"/>
      <c r="AXA189"/>
      <c r="AXB189"/>
      <c r="AXC189"/>
      <c r="AXD189"/>
      <c r="AXE189"/>
      <c r="AXF189"/>
      <c r="AXG189"/>
      <c r="AXH189"/>
      <c r="AXI189"/>
      <c r="AXJ189"/>
      <c r="AXK189"/>
      <c r="AXL189"/>
      <c r="AXM189"/>
      <c r="AXN189"/>
      <c r="AXO189"/>
      <c r="AXP189"/>
      <c r="AXQ189"/>
      <c r="AXR189"/>
      <c r="AXS189"/>
      <c r="AXT189"/>
      <c r="AXU189"/>
      <c r="AXV189"/>
      <c r="AXW189"/>
      <c r="AXX189"/>
      <c r="AXY189"/>
      <c r="AXZ189"/>
      <c r="AYA189"/>
      <c r="AYB189"/>
      <c r="AYC189"/>
      <c r="AYD189"/>
      <c r="AYE189"/>
      <c r="AYF189"/>
      <c r="AYG189"/>
      <c r="AYH189"/>
      <c r="AYI189"/>
      <c r="AYJ189"/>
      <c r="AYK189"/>
      <c r="AYL189"/>
      <c r="AYM189"/>
      <c r="AYN189"/>
      <c r="AYO189"/>
      <c r="AYP189"/>
      <c r="AYQ189"/>
      <c r="AYR189"/>
      <c r="AYS189"/>
      <c r="AYT189"/>
      <c r="AYU189"/>
      <c r="AYV189"/>
      <c r="AYW189"/>
      <c r="AYX189"/>
      <c r="AYY189"/>
      <c r="AYZ189"/>
      <c r="AZA189"/>
      <c r="AZB189"/>
      <c r="AZC189"/>
      <c r="AZD189"/>
      <c r="AZE189"/>
      <c r="AZF189"/>
      <c r="AZG189"/>
      <c r="AZH189"/>
      <c r="AZI189"/>
      <c r="AZJ189"/>
      <c r="AZK189"/>
      <c r="AZL189"/>
      <c r="AZM189"/>
      <c r="AZN189"/>
      <c r="AZO189"/>
      <c r="AZP189"/>
      <c r="AZQ189"/>
      <c r="AZR189"/>
      <c r="AZS189"/>
      <c r="AZT189"/>
      <c r="AZU189"/>
      <c r="AZV189"/>
      <c r="AZW189"/>
      <c r="AZX189"/>
      <c r="AZY189"/>
      <c r="AZZ189"/>
      <c r="BAA189"/>
      <c r="BAB189"/>
      <c r="BAC189"/>
      <c r="BAD189"/>
      <c r="BAE189"/>
      <c r="BAF189"/>
      <c r="BAG189"/>
      <c r="BAH189"/>
      <c r="BAI189"/>
      <c r="BAJ189"/>
      <c r="BAK189"/>
      <c r="BAL189"/>
      <c r="BAM189"/>
      <c r="BAN189"/>
      <c r="BAO189"/>
      <c r="BAP189"/>
      <c r="BAQ189"/>
      <c r="BAR189"/>
      <c r="BAS189"/>
      <c r="BAT189"/>
      <c r="BAU189"/>
      <c r="BAV189"/>
      <c r="BAW189"/>
      <c r="BAX189"/>
      <c r="BAY189"/>
      <c r="BAZ189"/>
      <c r="BBA189"/>
      <c r="BBB189"/>
      <c r="BBC189"/>
      <c r="BBD189"/>
      <c r="BBE189"/>
      <c r="BBF189"/>
      <c r="BBG189"/>
      <c r="BBH189"/>
      <c r="BBI189"/>
      <c r="BBJ189"/>
      <c r="BBK189"/>
      <c r="BBL189"/>
      <c r="BBM189"/>
      <c r="BBN189"/>
      <c r="BBO189"/>
      <c r="BBP189"/>
      <c r="BBQ189"/>
      <c r="BBR189"/>
      <c r="BBS189"/>
      <c r="BBT189"/>
      <c r="BBU189"/>
      <c r="BBV189"/>
      <c r="BBW189"/>
      <c r="BBX189"/>
      <c r="BBY189"/>
      <c r="BBZ189"/>
      <c r="BCA189"/>
      <c r="BCB189"/>
      <c r="BCC189"/>
      <c r="BCD189"/>
      <c r="BCE189"/>
      <c r="BCF189"/>
      <c r="BCG189"/>
      <c r="BCH189"/>
      <c r="BCI189"/>
      <c r="BCJ189"/>
      <c r="BCK189"/>
      <c r="BCL189"/>
      <c r="BCM189"/>
      <c r="BCN189"/>
      <c r="BCO189"/>
      <c r="BCP189"/>
      <c r="BCQ189"/>
      <c r="BCR189"/>
      <c r="BCS189"/>
      <c r="BCT189"/>
      <c r="BCU189"/>
      <c r="BCV189"/>
      <c r="BCW189"/>
      <c r="BCX189"/>
      <c r="BCY189"/>
      <c r="BCZ189"/>
      <c r="BDA189"/>
      <c r="BDB189"/>
      <c r="BDC189"/>
      <c r="BDD189"/>
      <c r="BDE189"/>
      <c r="BDF189"/>
      <c r="BDG189"/>
      <c r="BDH189"/>
      <c r="BDI189"/>
      <c r="BDJ189"/>
      <c r="BDK189"/>
      <c r="BDL189"/>
      <c r="BDM189"/>
      <c r="BDN189"/>
      <c r="BDO189"/>
      <c r="BDP189"/>
      <c r="BDQ189"/>
      <c r="BDR189"/>
      <c r="BDS189"/>
      <c r="BDT189"/>
      <c r="BDU189"/>
      <c r="BDV189"/>
      <c r="BDW189"/>
      <c r="BDX189"/>
      <c r="BDY189"/>
      <c r="BDZ189"/>
      <c r="BEA189"/>
      <c r="BEB189"/>
      <c r="BEC189"/>
      <c r="BED189"/>
      <c r="BEE189"/>
      <c r="BEF189"/>
      <c r="BEG189"/>
      <c r="BEH189"/>
      <c r="BEI189"/>
      <c r="BEJ189"/>
      <c r="BEK189"/>
      <c r="BEL189"/>
      <c r="BEM189"/>
      <c r="BEN189"/>
      <c r="BEO189"/>
      <c r="BEP189"/>
      <c r="BEQ189"/>
      <c r="BER189"/>
      <c r="BES189"/>
      <c r="BET189"/>
      <c r="BEU189"/>
      <c r="BEV189"/>
      <c r="BEW189"/>
      <c r="BEX189"/>
      <c r="BEY189"/>
      <c r="BEZ189"/>
      <c r="BFA189"/>
      <c r="BFB189"/>
      <c r="BFC189"/>
      <c r="BFD189"/>
      <c r="BFE189"/>
      <c r="BFF189"/>
      <c r="BFG189"/>
      <c r="BFH189"/>
      <c r="BFI189"/>
      <c r="BFJ189"/>
      <c r="BFK189"/>
      <c r="BFL189"/>
      <c r="BFM189"/>
      <c r="BFN189"/>
      <c r="BFO189"/>
      <c r="BFP189"/>
      <c r="BFQ189"/>
      <c r="BFR189"/>
      <c r="BFS189"/>
      <c r="BFT189"/>
      <c r="BFU189"/>
      <c r="BFV189"/>
      <c r="BFW189"/>
      <c r="BFX189"/>
      <c r="BFY189"/>
      <c r="BFZ189"/>
      <c r="BGA189"/>
      <c r="BGB189"/>
      <c r="BGC189"/>
      <c r="BGD189"/>
      <c r="BGE189"/>
      <c r="BGF189"/>
      <c r="BGG189"/>
      <c r="BGH189"/>
      <c r="BGI189"/>
      <c r="BGJ189"/>
      <c r="BGK189"/>
      <c r="BGL189"/>
      <c r="BGM189"/>
      <c r="BGN189"/>
      <c r="BGO189"/>
      <c r="BGP189"/>
      <c r="BGQ189"/>
      <c r="BGR189"/>
      <c r="BGS189"/>
      <c r="BGT189"/>
      <c r="BGU189"/>
      <c r="BGV189"/>
      <c r="BGW189"/>
      <c r="BGX189"/>
      <c r="BGY189"/>
      <c r="BGZ189"/>
      <c r="BHA189"/>
      <c r="BHB189"/>
      <c r="BHC189"/>
      <c r="BHD189"/>
      <c r="BHE189"/>
      <c r="BHF189"/>
      <c r="BHG189"/>
      <c r="BHH189"/>
      <c r="BHI189"/>
      <c r="BHJ189"/>
      <c r="BHK189"/>
      <c r="BHL189"/>
      <c r="BHM189"/>
      <c r="BHN189"/>
      <c r="BHO189"/>
      <c r="BHP189"/>
      <c r="BHQ189"/>
      <c r="BHR189"/>
      <c r="BHS189"/>
      <c r="BHT189"/>
      <c r="BHU189"/>
      <c r="BHV189"/>
      <c r="BHW189"/>
      <c r="BHX189"/>
      <c r="BHY189"/>
      <c r="BHZ189"/>
      <c r="BIA189"/>
      <c r="BIB189"/>
      <c r="BIC189"/>
      <c r="BID189"/>
      <c r="BIE189"/>
      <c r="BIF189"/>
      <c r="BIG189"/>
      <c r="BIH189"/>
      <c r="BII189"/>
      <c r="BIJ189"/>
      <c r="BIK189"/>
      <c r="BIL189"/>
      <c r="BIM189"/>
      <c r="BIN189"/>
      <c r="BIO189"/>
      <c r="BIP189"/>
      <c r="BIQ189"/>
      <c r="BIR189"/>
      <c r="BIS189"/>
      <c r="BIT189"/>
      <c r="BIU189"/>
      <c r="BIV189"/>
      <c r="BIW189"/>
      <c r="BIX189"/>
      <c r="BIY189"/>
      <c r="BIZ189"/>
      <c r="BJA189"/>
      <c r="BJB189"/>
      <c r="BJC189"/>
      <c r="BJD189"/>
      <c r="BJE189"/>
      <c r="BJF189"/>
      <c r="BJG189"/>
      <c r="BJH189"/>
      <c r="BJI189"/>
      <c r="BJJ189"/>
      <c r="BJK189"/>
      <c r="BJL189"/>
      <c r="BJM189"/>
      <c r="BJN189"/>
      <c r="BJO189"/>
      <c r="BJP189"/>
      <c r="BJQ189"/>
      <c r="BJR189"/>
      <c r="BJS189"/>
      <c r="BJT189"/>
      <c r="BJU189"/>
      <c r="BJV189"/>
      <c r="BJW189"/>
      <c r="BJX189"/>
      <c r="BJY189"/>
      <c r="BJZ189"/>
      <c r="BKA189"/>
      <c r="BKB189"/>
      <c r="BKC189"/>
      <c r="BKD189"/>
      <c r="BKE189"/>
      <c r="BKF189"/>
      <c r="BKG189"/>
      <c r="BKH189"/>
      <c r="BKI189"/>
      <c r="BKJ189"/>
      <c r="BKK189"/>
      <c r="BKL189"/>
      <c r="BKM189"/>
      <c r="BKN189"/>
      <c r="BKO189"/>
      <c r="BKP189"/>
      <c r="BKQ189"/>
      <c r="BKR189"/>
      <c r="BKS189"/>
      <c r="BKT189"/>
      <c r="BKU189"/>
      <c r="BKV189"/>
      <c r="BKW189"/>
      <c r="BKX189"/>
      <c r="BKY189"/>
      <c r="BKZ189"/>
      <c r="BLA189"/>
      <c r="BLB189"/>
      <c r="BLC189"/>
      <c r="BLD189"/>
      <c r="BLE189"/>
      <c r="BLF189"/>
      <c r="BLG189"/>
      <c r="BLH189"/>
      <c r="BLI189"/>
      <c r="BLJ189"/>
      <c r="BLK189"/>
      <c r="BLL189"/>
      <c r="BLM189"/>
      <c r="BLN189"/>
      <c r="BLO189"/>
      <c r="BLP189"/>
      <c r="BLQ189"/>
      <c r="BLR189"/>
      <c r="BLS189"/>
      <c r="BLT189"/>
      <c r="BLU189"/>
      <c r="BLV189"/>
      <c r="BLW189"/>
      <c r="BLX189"/>
      <c r="BLY189"/>
      <c r="BLZ189"/>
      <c r="BMA189"/>
      <c r="BMB189"/>
      <c r="BMC189"/>
      <c r="BMD189"/>
      <c r="BME189"/>
      <c r="BMF189"/>
      <c r="BMG189"/>
      <c r="BMH189"/>
      <c r="BMI189"/>
      <c r="BMJ189"/>
      <c r="BMK189"/>
      <c r="BML189"/>
      <c r="BMM189"/>
      <c r="BMN189"/>
      <c r="BMO189"/>
      <c r="BMP189"/>
      <c r="BMQ189"/>
      <c r="BMR189"/>
      <c r="BMS189"/>
      <c r="BMT189"/>
      <c r="BMU189"/>
      <c r="BMV189"/>
      <c r="BMW189"/>
      <c r="BMX189"/>
      <c r="BMY189"/>
      <c r="BMZ189"/>
      <c r="BNA189"/>
      <c r="BNB189"/>
      <c r="BNC189"/>
      <c r="BND189"/>
      <c r="BNE189"/>
      <c r="BNF189"/>
      <c r="BNG189"/>
      <c r="BNH189"/>
      <c r="BNI189"/>
      <c r="BNJ189"/>
      <c r="BNK189"/>
      <c r="BNL189"/>
      <c r="BNM189"/>
      <c r="BNN189"/>
      <c r="BNO189"/>
      <c r="BNP189"/>
      <c r="BNQ189"/>
      <c r="BNR189"/>
      <c r="BNS189"/>
      <c r="BNT189"/>
      <c r="BNU189"/>
      <c r="BNV189"/>
      <c r="BNW189"/>
      <c r="BNX189"/>
      <c r="BNY189"/>
      <c r="BNZ189"/>
      <c r="BOA189"/>
      <c r="BOB189"/>
      <c r="BOC189"/>
      <c r="BOD189"/>
      <c r="BOE189"/>
      <c r="BOF189"/>
      <c r="BOG189"/>
      <c r="BOH189"/>
      <c r="BOI189"/>
      <c r="BOJ189"/>
      <c r="BOK189"/>
      <c r="BOL189"/>
      <c r="BOM189"/>
      <c r="BON189"/>
      <c r="BOO189"/>
      <c r="BOP189"/>
      <c r="BOQ189"/>
      <c r="BOR189"/>
      <c r="BOS189"/>
      <c r="BOT189"/>
      <c r="BOU189"/>
      <c r="BOV189"/>
      <c r="BOW189"/>
      <c r="BOX189"/>
      <c r="BOY189"/>
      <c r="BOZ189"/>
      <c r="BPA189"/>
      <c r="BPB189"/>
      <c r="BPC189"/>
      <c r="BPD189"/>
      <c r="BPE189"/>
      <c r="BPF189"/>
      <c r="BPG189"/>
      <c r="BPH189"/>
      <c r="BPI189"/>
      <c r="BPJ189"/>
      <c r="BPK189"/>
      <c r="BPL189"/>
      <c r="BPM189"/>
      <c r="BPN189"/>
      <c r="BPO189"/>
      <c r="BPP189"/>
      <c r="BPQ189"/>
      <c r="BPR189"/>
      <c r="BPS189"/>
      <c r="BPT189"/>
      <c r="BPU189"/>
      <c r="BPV189"/>
      <c r="BPW189"/>
      <c r="BPX189"/>
      <c r="BPY189"/>
      <c r="BPZ189"/>
      <c r="BQA189"/>
      <c r="BQB189"/>
      <c r="BQC189"/>
      <c r="BQD189"/>
      <c r="BQE189"/>
      <c r="BQF189"/>
      <c r="BQG189"/>
      <c r="BQH189"/>
      <c r="BQI189"/>
      <c r="BQJ189"/>
      <c r="BQK189"/>
      <c r="BQL189"/>
      <c r="BQM189"/>
      <c r="BQN189"/>
      <c r="BQO189"/>
      <c r="BQP189"/>
      <c r="BQQ189"/>
      <c r="BQR189"/>
      <c r="BQS189"/>
      <c r="BQT189"/>
      <c r="BQU189"/>
      <c r="BQV189"/>
      <c r="BQW189"/>
      <c r="BQX189"/>
      <c r="BQY189"/>
      <c r="BQZ189"/>
      <c r="BRA189"/>
      <c r="BRB189"/>
      <c r="BRC189"/>
      <c r="BRD189"/>
      <c r="BRE189"/>
      <c r="BRF189"/>
      <c r="BRG189"/>
      <c r="BRH189"/>
      <c r="BRI189"/>
      <c r="BRJ189"/>
      <c r="BRK189"/>
      <c r="BRL189"/>
      <c r="BRM189"/>
      <c r="BRN189"/>
      <c r="BRO189"/>
      <c r="BRP189"/>
      <c r="BRQ189"/>
      <c r="BRR189"/>
      <c r="BRS189"/>
      <c r="BRT189"/>
      <c r="BRU189"/>
      <c r="BRV189"/>
      <c r="BRW189"/>
      <c r="BRX189"/>
      <c r="BRY189"/>
      <c r="BRZ189"/>
      <c r="BSA189"/>
      <c r="BSB189"/>
      <c r="BSC189"/>
      <c r="BSD189"/>
      <c r="BSE189"/>
      <c r="BSF189"/>
      <c r="BSG189"/>
      <c r="BSH189"/>
      <c r="BSI189"/>
      <c r="BSJ189"/>
      <c r="BSK189"/>
      <c r="BSL189"/>
      <c r="BSM189"/>
      <c r="BSN189"/>
      <c r="BSO189"/>
      <c r="BSP189"/>
      <c r="BSQ189"/>
      <c r="BSR189"/>
      <c r="BSS189"/>
      <c r="BST189"/>
      <c r="BSU189"/>
      <c r="BSV189"/>
      <c r="BSW189"/>
      <c r="BSX189"/>
      <c r="BSY189"/>
      <c r="BSZ189"/>
      <c r="BTA189"/>
      <c r="BTB189"/>
      <c r="BTC189"/>
      <c r="BTD189"/>
      <c r="BTE189"/>
      <c r="BTF189"/>
      <c r="BTG189"/>
      <c r="BTH189"/>
      <c r="BTI189"/>
      <c r="BTJ189"/>
      <c r="BTK189"/>
      <c r="BTL189"/>
      <c r="BTM189"/>
      <c r="BTN189"/>
      <c r="BTO189"/>
      <c r="BTP189"/>
      <c r="BTQ189"/>
      <c r="BTR189"/>
      <c r="BTS189"/>
      <c r="BTT189"/>
      <c r="BTU189"/>
      <c r="BTV189"/>
      <c r="BTW189"/>
      <c r="BTX189"/>
      <c r="BTY189"/>
      <c r="BTZ189"/>
      <c r="BUA189"/>
      <c r="BUB189"/>
      <c r="BUC189"/>
      <c r="BUD189"/>
      <c r="BUE189"/>
      <c r="BUF189"/>
      <c r="BUG189"/>
      <c r="BUH189"/>
      <c r="BUI189"/>
      <c r="BUJ189"/>
      <c r="BUK189"/>
      <c r="BUL189"/>
      <c r="BUM189"/>
      <c r="BUN189"/>
      <c r="BUO189"/>
      <c r="BUP189"/>
      <c r="BUQ189"/>
      <c r="BUR189"/>
      <c r="BUS189"/>
      <c r="BUT189"/>
      <c r="BUU189"/>
      <c r="BUV189"/>
      <c r="BUW189"/>
      <c r="BUX189"/>
      <c r="BUY189"/>
      <c r="BUZ189"/>
      <c r="BVA189"/>
      <c r="BVB189"/>
      <c r="BVC189"/>
      <c r="BVD189"/>
      <c r="BVE189"/>
      <c r="BVF189"/>
      <c r="BVG189"/>
      <c r="BVH189"/>
      <c r="BVI189"/>
      <c r="BVJ189"/>
      <c r="BVK189"/>
      <c r="BVL189"/>
      <c r="BVM189"/>
      <c r="BVN189"/>
      <c r="BVO189"/>
      <c r="BVP189"/>
      <c r="BVQ189"/>
      <c r="BVR189"/>
      <c r="BVS189"/>
      <c r="BVT189"/>
      <c r="BVU189"/>
      <c r="BVV189"/>
      <c r="BVW189"/>
      <c r="BVX189"/>
      <c r="BVY189"/>
      <c r="BVZ189"/>
      <c r="BWA189"/>
      <c r="BWB189"/>
      <c r="BWC189"/>
      <c r="BWD189"/>
      <c r="BWE189"/>
      <c r="BWF189"/>
      <c r="BWG189"/>
      <c r="BWH189"/>
      <c r="BWI189"/>
      <c r="BWJ189"/>
      <c r="BWK189"/>
      <c r="BWL189"/>
      <c r="BWM189"/>
      <c r="BWN189"/>
      <c r="BWO189"/>
      <c r="BWP189"/>
      <c r="BWQ189"/>
      <c r="BWR189"/>
      <c r="BWS189"/>
      <c r="BWT189"/>
      <c r="BWU189"/>
      <c r="BWV189"/>
      <c r="BWW189"/>
      <c r="BWX189"/>
      <c r="BWY189"/>
      <c r="BWZ189"/>
      <c r="BXA189"/>
      <c r="BXB189"/>
      <c r="BXC189"/>
      <c r="BXD189"/>
      <c r="BXE189"/>
      <c r="BXF189"/>
      <c r="BXG189"/>
      <c r="BXH189"/>
      <c r="BXI189"/>
      <c r="BXJ189"/>
      <c r="BXK189"/>
      <c r="BXL189"/>
      <c r="BXM189"/>
      <c r="BXN189"/>
      <c r="BXO189"/>
      <c r="BXP189"/>
      <c r="BXQ189"/>
      <c r="BXR189"/>
      <c r="BXS189"/>
      <c r="BXT189"/>
      <c r="BXU189"/>
      <c r="BXV189"/>
      <c r="BXW189"/>
      <c r="BXX189"/>
      <c r="BXY189"/>
      <c r="BXZ189"/>
      <c r="BYA189"/>
      <c r="BYB189"/>
      <c r="BYC189"/>
      <c r="BYD189"/>
      <c r="BYE189"/>
      <c r="BYF189"/>
      <c r="BYG189"/>
      <c r="BYH189"/>
      <c r="BYI189"/>
      <c r="BYJ189"/>
      <c r="BYK189"/>
      <c r="BYL189"/>
      <c r="BYM189"/>
      <c r="BYN189"/>
      <c r="BYO189"/>
      <c r="BYP189"/>
      <c r="BYQ189"/>
      <c r="BYR189"/>
      <c r="BYS189"/>
      <c r="BYT189"/>
      <c r="BYU189"/>
      <c r="BYV189"/>
      <c r="BYW189"/>
      <c r="BYX189"/>
      <c r="BYY189"/>
      <c r="BYZ189"/>
      <c r="BZA189"/>
      <c r="BZB189"/>
      <c r="BZC189"/>
      <c r="BZD189"/>
      <c r="BZE189"/>
      <c r="BZF189"/>
      <c r="BZG189"/>
      <c r="BZH189"/>
      <c r="BZI189"/>
      <c r="BZJ189"/>
      <c r="BZK189"/>
      <c r="BZL189"/>
      <c r="BZM189"/>
      <c r="BZN189"/>
      <c r="BZO189"/>
      <c r="BZP189"/>
      <c r="BZQ189"/>
      <c r="BZR189"/>
      <c r="BZS189"/>
      <c r="BZT189"/>
      <c r="BZU189"/>
      <c r="BZV189"/>
      <c r="BZW189"/>
      <c r="BZX189"/>
      <c r="BZY189"/>
      <c r="BZZ189"/>
      <c r="CAA189"/>
      <c r="CAB189"/>
      <c r="CAC189"/>
      <c r="CAD189"/>
      <c r="CAE189"/>
      <c r="CAF189"/>
      <c r="CAG189"/>
      <c r="CAH189"/>
      <c r="CAI189"/>
      <c r="CAJ189"/>
      <c r="CAK189"/>
      <c r="CAL189"/>
      <c r="CAM189"/>
      <c r="CAN189"/>
      <c r="CAO189"/>
      <c r="CAP189"/>
      <c r="CAQ189"/>
      <c r="CAR189"/>
      <c r="CAS189"/>
      <c r="CAT189"/>
      <c r="CAU189"/>
      <c r="CAV189"/>
      <c r="CAW189"/>
      <c r="CAX189"/>
      <c r="CAY189"/>
      <c r="CAZ189"/>
      <c r="CBA189"/>
      <c r="CBB189"/>
      <c r="CBC189"/>
      <c r="CBD189"/>
      <c r="CBE189"/>
      <c r="CBF189"/>
      <c r="CBG189"/>
      <c r="CBH189"/>
      <c r="CBI189"/>
      <c r="CBJ189"/>
      <c r="CBK189"/>
      <c r="CBL189"/>
      <c r="CBM189"/>
      <c r="CBN189"/>
      <c r="CBO189"/>
      <c r="CBP189"/>
      <c r="CBQ189"/>
      <c r="CBR189"/>
      <c r="CBS189"/>
      <c r="CBT189"/>
      <c r="CBU189"/>
      <c r="CBV189"/>
      <c r="CBW189"/>
      <c r="CBX189"/>
      <c r="CBY189"/>
      <c r="CBZ189"/>
      <c r="CCA189"/>
      <c r="CCB189"/>
      <c r="CCC189"/>
      <c r="CCD189"/>
      <c r="CCE189"/>
      <c r="CCF189"/>
      <c r="CCG189"/>
      <c r="CCH189"/>
      <c r="CCI189"/>
      <c r="CCJ189"/>
      <c r="CCK189"/>
      <c r="CCL189"/>
      <c r="CCM189"/>
      <c r="CCN189"/>
      <c r="CCO189"/>
      <c r="CCP189"/>
      <c r="CCQ189"/>
      <c r="CCR189"/>
      <c r="CCS189"/>
      <c r="CCT189"/>
      <c r="CCU189"/>
      <c r="CCV189"/>
      <c r="CCW189"/>
      <c r="CCX189"/>
      <c r="CCY189"/>
      <c r="CCZ189"/>
      <c r="CDA189"/>
      <c r="CDB189"/>
      <c r="CDC189"/>
      <c r="CDD189"/>
      <c r="CDE189"/>
      <c r="CDF189"/>
      <c r="CDG189"/>
      <c r="CDH189"/>
      <c r="CDI189"/>
      <c r="CDJ189"/>
      <c r="CDK189"/>
      <c r="CDL189"/>
      <c r="CDM189"/>
      <c r="CDN189"/>
      <c r="CDO189"/>
      <c r="CDP189"/>
      <c r="CDQ189"/>
      <c r="CDR189"/>
      <c r="CDS189"/>
      <c r="CDT189"/>
      <c r="CDU189"/>
      <c r="CDV189"/>
      <c r="CDW189"/>
      <c r="CDX189"/>
      <c r="CDY189"/>
      <c r="CDZ189"/>
      <c r="CEA189"/>
      <c r="CEB189"/>
      <c r="CEC189"/>
      <c r="CED189"/>
      <c r="CEE189"/>
      <c r="CEF189"/>
      <c r="CEG189"/>
      <c r="CEH189"/>
      <c r="CEI189"/>
      <c r="CEJ189"/>
      <c r="CEK189"/>
      <c r="CEL189"/>
      <c r="CEM189"/>
      <c r="CEN189"/>
      <c r="CEO189"/>
      <c r="CEP189"/>
      <c r="CEQ189"/>
      <c r="CER189"/>
      <c r="CES189"/>
      <c r="CET189"/>
      <c r="CEU189"/>
      <c r="CEV189"/>
      <c r="CEW189"/>
      <c r="CEX189"/>
      <c r="CEY189"/>
      <c r="CEZ189"/>
      <c r="CFA189"/>
      <c r="CFB189"/>
      <c r="CFC189"/>
      <c r="CFD189"/>
      <c r="CFE189"/>
      <c r="CFF189"/>
      <c r="CFG189"/>
      <c r="CFH189"/>
      <c r="CFI189"/>
      <c r="CFJ189"/>
      <c r="CFK189"/>
      <c r="CFL189"/>
      <c r="CFM189"/>
      <c r="CFN189"/>
      <c r="CFO189"/>
      <c r="CFP189"/>
      <c r="CFQ189"/>
      <c r="CFR189"/>
      <c r="CFS189"/>
      <c r="CFT189"/>
      <c r="CFU189"/>
      <c r="CFV189"/>
      <c r="CFW189"/>
      <c r="CFX189"/>
      <c r="CFY189"/>
      <c r="CFZ189"/>
      <c r="CGA189"/>
      <c r="CGB189"/>
      <c r="CGC189"/>
      <c r="CGD189"/>
      <c r="CGE189"/>
      <c r="CGF189"/>
      <c r="CGG189"/>
      <c r="CGH189"/>
      <c r="CGI189"/>
      <c r="CGJ189"/>
      <c r="CGK189"/>
      <c r="CGL189"/>
      <c r="CGM189"/>
      <c r="CGN189"/>
      <c r="CGO189"/>
      <c r="CGP189"/>
      <c r="CGQ189"/>
      <c r="CGR189"/>
      <c r="CGS189"/>
      <c r="CGT189"/>
      <c r="CGU189"/>
      <c r="CGV189"/>
      <c r="CGW189"/>
      <c r="CGX189"/>
      <c r="CGY189"/>
      <c r="CGZ189"/>
      <c r="CHA189"/>
      <c r="CHB189"/>
      <c r="CHC189"/>
      <c r="CHD189"/>
      <c r="CHE189"/>
      <c r="CHF189"/>
      <c r="CHG189"/>
      <c r="CHH189"/>
      <c r="CHI189"/>
      <c r="CHJ189"/>
      <c r="CHK189"/>
      <c r="CHL189"/>
      <c r="CHM189"/>
      <c r="CHN189"/>
      <c r="CHO189"/>
      <c r="CHP189"/>
      <c r="CHQ189"/>
      <c r="CHR189"/>
      <c r="CHS189"/>
      <c r="CHT189"/>
      <c r="CHU189"/>
      <c r="CHV189"/>
      <c r="CHW189"/>
      <c r="CHX189"/>
      <c r="CHY189"/>
      <c r="CHZ189"/>
      <c r="CIA189"/>
      <c r="CIB189"/>
      <c r="CIC189"/>
      <c r="CID189"/>
      <c r="CIE189"/>
      <c r="CIF189"/>
      <c r="CIG189"/>
      <c r="CIH189"/>
      <c r="CII189"/>
      <c r="CIJ189"/>
      <c r="CIK189"/>
      <c r="CIL189"/>
      <c r="CIM189"/>
      <c r="CIN189"/>
      <c r="CIO189"/>
      <c r="CIP189"/>
      <c r="CIQ189"/>
      <c r="CIR189"/>
      <c r="CIS189"/>
      <c r="CIT189"/>
      <c r="CIU189"/>
      <c r="CIV189"/>
      <c r="CIW189"/>
      <c r="CIX189"/>
      <c r="CIY189"/>
      <c r="CIZ189"/>
      <c r="CJA189"/>
      <c r="CJB189"/>
      <c r="CJC189"/>
      <c r="CJD189"/>
      <c r="CJE189"/>
      <c r="CJF189"/>
      <c r="CJG189"/>
      <c r="CJH189"/>
      <c r="CJI189"/>
      <c r="CJJ189"/>
      <c r="CJK189"/>
      <c r="CJL189"/>
      <c r="CJM189"/>
      <c r="CJN189"/>
      <c r="CJO189"/>
      <c r="CJP189"/>
      <c r="CJQ189"/>
      <c r="CJR189"/>
      <c r="CJS189"/>
      <c r="CJT189"/>
      <c r="CJU189"/>
      <c r="CJV189"/>
      <c r="CJW189"/>
      <c r="CJX189"/>
      <c r="CJY189"/>
      <c r="CJZ189"/>
      <c r="CKA189"/>
      <c r="CKB189"/>
      <c r="CKC189"/>
      <c r="CKD189"/>
      <c r="CKE189"/>
      <c r="CKF189"/>
      <c r="CKG189"/>
      <c r="CKH189"/>
      <c r="CKI189"/>
      <c r="CKJ189"/>
      <c r="CKK189"/>
      <c r="CKL189"/>
      <c r="CKM189"/>
      <c r="CKN189"/>
      <c r="CKO189"/>
      <c r="CKP189"/>
      <c r="CKQ189"/>
      <c r="CKR189"/>
      <c r="CKS189"/>
      <c r="CKT189"/>
      <c r="CKU189"/>
      <c r="CKV189"/>
      <c r="CKW189"/>
      <c r="CKX189"/>
      <c r="CKY189"/>
      <c r="CKZ189"/>
      <c r="CLA189"/>
      <c r="CLB189"/>
      <c r="CLC189"/>
      <c r="CLD189"/>
      <c r="CLE189"/>
      <c r="CLF189"/>
      <c r="CLG189"/>
      <c r="CLH189"/>
      <c r="CLI189"/>
      <c r="CLJ189"/>
      <c r="CLK189"/>
      <c r="CLL189"/>
      <c r="CLM189"/>
      <c r="CLN189"/>
      <c r="CLO189"/>
      <c r="CLP189"/>
      <c r="CLQ189"/>
      <c r="CLR189"/>
      <c r="CLS189"/>
      <c r="CLT189"/>
      <c r="CLU189"/>
      <c r="CLV189"/>
      <c r="CLW189"/>
      <c r="CLX189"/>
      <c r="CLY189"/>
      <c r="CLZ189"/>
      <c r="CMA189"/>
      <c r="CMB189"/>
      <c r="CMC189"/>
      <c r="CMD189"/>
      <c r="CME189"/>
      <c r="CMF189"/>
      <c r="CMG189"/>
      <c r="CMH189"/>
      <c r="CMI189"/>
      <c r="CMJ189"/>
      <c r="CMK189"/>
      <c r="CML189"/>
      <c r="CMM189"/>
      <c r="CMN189"/>
      <c r="CMO189"/>
      <c r="CMP189"/>
      <c r="CMQ189"/>
      <c r="CMR189"/>
      <c r="CMS189"/>
      <c r="CMT189"/>
      <c r="CMU189"/>
      <c r="CMV189"/>
      <c r="CMW189"/>
      <c r="CMX189"/>
      <c r="CMY189"/>
      <c r="CMZ189"/>
      <c r="CNA189"/>
      <c r="CNB189"/>
      <c r="CNC189"/>
      <c r="CND189"/>
      <c r="CNE189"/>
      <c r="CNF189"/>
      <c r="CNG189"/>
      <c r="CNH189"/>
      <c r="CNI189"/>
      <c r="CNJ189"/>
      <c r="CNK189"/>
      <c r="CNL189"/>
      <c r="CNM189"/>
      <c r="CNN189"/>
      <c r="CNO189"/>
      <c r="CNP189"/>
      <c r="CNQ189"/>
      <c r="CNR189"/>
      <c r="CNS189"/>
      <c r="CNT189"/>
      <c r="CNU189"/>
      <c r="CNV189"/>
      <c r="CNW189"/>
      <c r="CNX189"/>
      <c r="CNY189"/>
      <c r="CNZ189"/>
      <c r="COA189"/>
      <c r="COB189"/>
      <c r="COC189"/>
      <c r="COD189"/>
      <c r="COE189"/>
      <c r="COF189"/>
      <c r="COG189"/>
      <c r="COH189"/>
      <c r="COI189"/>
      <c r="COJ189"/>
      <c r="COK189"/>
      <c r="COL189"/>
      <c r="COM189"/>
      <c r="CON189"/>
      <c r="COO189"/>
      <c r="COP189"/>
      <c r="COQ189"/>
      <c r="COR189"/>
      <c r="COS189"/>
      <c r="COT189"/>
      <c r="COU189"/>
      <c r="COV189"/>
      <c r="COW189"/>
      <c r="COX189"/>
      <c r="COY189"/>
      <c r="COZ189"/>
      <c r="CPA189"/>
      <c r="CPB189"/>
      <c r="CPC189"/>
      <c r="CPD189"/>
      <c r="CPE189"/>
      <c r="CPF189"/>
      <c r="CPG189"/>
      <c r="CPH189"/>
      <c r="CPI189"/>
      <c r="CPJ189"/>
      <c r="CPK189"/>
      <c r="CPL189"/>
      <c r="CPM189"/>
      <c r="CPN189"/>
      <c r="CPO189"/>
      <c r="CPP189"/>
      <c r="CPQ189"/>
      <c r="CPR189"/>
      <c r="CPS189"/>
      <c r="CPT189"/>
      <c r="CPU189"/>
      <c r="CPV189"/>
      <c r="CPW189"/>
      <c r="CPX189"/>
      <c r="CPY189"/>
      <c r="CPZ189"/>
      <c r="CQA189"/>
      <c r="CQB189"/>
      <c r="CQC189"/>
      <c r="CQD189"/>
      <c r="CQE189"/>
      <c r="CQF189"/>
      <c r="CQG189"/>
      <c r="CQH189"/>
      <c r="CQI189"/>
      <c r="CQJ189"/>
      <c r="CQK189"/>
      <c r="CQL189"/>
      <c r="CQM189"/>
      <c r="CQN189"/>
      <c r="CQO189"/>
      <c r="CQP189"/>
      <c r="CQQ189"/>
      <c r="CQR189"/>
      <c r="CQS189"/>
      <c r="CQT189"/>
      <c r="CQU189"/>
      <c r="CQV189"/>
      <c r="CQW189"/>
      <c r="CQX189"/>
      <c r="CQY189"/>
      <c r="CQZ189"/>
      <c r="CRA189"/>
      <c r="CRB189"/>
      <c r="CRC189"/>
      <c r="CRD189"/>
      <c r="CRE189"/>
      <c r="CRF189"/>
      <c r="CRG189"/>
      <c r="CRH189"/>
      <c r="CRI189"/>
      <c r="CRJ189"/>
      <c r="CRK189"/>
      <c r="CRL189"/>
      <c r="CRM189"/>
      <c r="CRN189"/>
      <c r="CRO189"/>
      <c r="CRP189"/>
      <c r="CRQ189"/>
      <c r="CRR189"/>
      <c r="CRS189"/>
      <c r="CRT189"/>
      <c r="CRU189"/>
      <c r="CRV189"/>
      <c r="CRW189"/>
      <c r="CRX189"/>
      <c r="CRY189"/>
      <c r="CRZ189"/>
      <c r="CSA189"/>
      <c r="CSB189"/>
      <c r="CSC189"/>
      <c r="CSD189"/>
      <c r="CSE189"/>
      <c r="CSF189"/>
      <c r="CSG189"/>
      <c r="CSH189"/>
      <c r="CSI189"/>
      <c r="CSJ189"/>
      <c r="CSK189"/>
      <c r="CSL189"/>
      <c r="CSM189"/>
      <c r="CSN189"/>
      <c r="CSO189"/>
      <c r="CSP189"/>
      <c r="CSQ189"/>
      <c r="CSR189"/>
      <c r="CSS189"/>
      <c r="CST189"/>
      <c r="CSU189"/>
      <c r="CSV189"/>
      <c r="CSW189"/>
      <c r="CSX189"/>
      <c r="CSY189"/>
      <c r="CSZ189"/>
      <c r="CTA189"/>
      <c r="CTB189"/>
      <c r="CTC189"/>
      <c r="CTD189"/>
      <c r="CTE189"/>
      <c r="CTF189"/>
      <c r="CTG189"/>
      <c r="CTH189"/>
      <c r="CTI189"/>
      <c r="CTJ189"/>
      <c r="CTK189"/>
      <c r="CTL189"/>
      <c r="CTM189"/>
      <c r="CTN189"/>
      <c r="CTO189"/>
      <c r="CTP189"/>
      <c r="CTQ189"/>
      <c r="CTR189"/>
      <c r="CTS189"/>
      <c r="CTT189"/>
      <c r="CTU189"/>
      <c r="CTV189"/>
      <c r="CTW189"/>
      <c r="CTX189"/>
      <c r="CTY189"/>
      <c r="CTZ189"/>
      <c r="CUA189"/>
      <c r="CUB189"/>
      <c r="CUC189"/>
      <c r="CUD189"/>
      <c r="CUE189"/>
      <c r="CUF189"/>
      <c r="CUG189"/>
      <c r="CUH189"/>
      <c r="CUI189"/>
      <c r="CUJ189"/>
      <c r="CUK189"/>
      <c r="CUL189"/>
      <c r="CUM189"/>
      <c r="CUN189"/>
      <c r="CUO189"/>
      <c r="CUP189"/>
      <c r="CUQ189"/>
      <c r="CUR189"/>
      <c r="CUS189"/>
      <c r="CUT189"/>
      <c r="CUU189"/>
      <c r="CUV189"/>
      <c r="CUW189"/>
      <c r="CUX189"/>
      <c r="CUY189"/>
      <c r="CUZ189"/>
      <c r="CVA189"/>
      <c r="CVB189"/>
      <c r="CVC189"/>
      <c r="CVD189"/>
      <c r="CVE189"/>
      <c r="CVF189"/>
      <c r="CVG189"/>
      <c r="CVH189"/>
      <c r="CVI189"/>
      <c r="CVJ189"/>
      <c r="CVK189"/>
      <c r="CVL189"/>
      <c r="CVM189"/>
      <c r="CVN189"/>
      <c r="CVO189"/>
      <c r="CVP189"/>
      <c r="CVQ189"/>
      <c r="CVR189"/>
      <c r="CVS189"/>
      <c r="CVT189"/>
      <c r="CVU189"/>
      <c r="CVV189"/>
      <c r="CVW189"/>
      <c r="CVX189"/>
      <c r="CVY189"/>
      <c r="CVZ189"/>
      <c r="CWA189"/>
      <c r="CWB189"/>
      <c r="CWC189"/>
      <c r="CWD189"/>
      <c r="CWE189"/>
      <c r="CWF189"/>
      <c r="CWG189"/>
      <c r="CWH189"/>
      <c r="CWI189"/>
      <c r="CWJ189"/>
      <c r="CWK189"/>
      <c r="CWL189"/>
      <c r="CWM189"/>
      <c r="CWN189"/>
      <c r="CWO189"/>
      <c r="CWP189"/>
      <c r="CWQ189"/>
      <c r="CWR189"/>
      <c r="CWS189"/>
      <c r="CWT189"/>
      <c r="CWU189"/>
      <c r="CWV189"/>
      <c r="CWW189"/>
      <c r="CWX189"/>
      <c r="CWY189"/>
      <c r="CWZ189"/>
      <c r="CXA189"/>
      <c r="CXB189"/>
      <c r="CXC189"/>
      <c r="CXD189"/>
      <c r="CXE189"/>
      <c r="CXF189"/>
      <c r="CXG189"/>
      <c r="CXH189"/>
      <c r="CXI189"/>
      <c r="CXJ189"/>
      <c r="CXK189"/>
      <c r="CXL189"/>
      <c r="CXM189"/>
      <c r="CXN189"/>
      <c r="CXO189"/>
      <c r="CXP189"/>
      <c r="CXQ189"/>
      <c r="CXR189"/>
      <c r="CXS189"/>
      <c r="CXT189"/>
      <c r="CXU189"/>
      <c r="CXV189"/>
      <c r="CXW189"/>
      <c r="CXX189"/>
      <c r="CXY189"/>
      <c r="CXZ189"/>
      <c r="CYA189"/>
      <c r="CYB189"/>
      <c r="CYC189"/>
      <c r="CYD189"/>
      <c r="CYE189"/>
      <c r="CYF189"/>
      <c r="CYG189"/>
      <c r="CYH189"/>
      <c r="CYI189"/>
      <c r="CYJ189"/>
      <c r="CYK189"/>
      <c r="CYL189"/>
      <c r="CYM189"/>
      <c r="CYN189"/>
      <c r="CYO189"/>
      <c r="CYP189"/>
      <c r="CYQ189"/>
      <c r="CYR189"/>
      <c r="CYS189"/>
      <c r="CYT189"/>
      <c r="CYU189"/>
      <c r="CYV189"/>
      <c r="CYW189"/>
      <c r="CYX189"/>
      <c r="CYY189"/>
      <c r="CYZ189"/>
      <c r="CZA189"/>
      <c r="CZB189"/>
      <c r="CZC189"/>
      <c r="CZD189"/>
      <c r="CZE189"/>
      <c r="CZF189"/>
      <c r="CZG189"/>
      <c r="CZH189"/>
      <c r="CZI189"/>
      <c r="CZJ189"/>
      <c r="CZK189"/>
      <c r="CZL189"/>
      <c r="CZM189"/>
      <c r="CZN189"/>
      <c r="CZO189"/>
      <c r="CZP189"/>
      <c r="CZQ189"/>
      <c r="CZR189"/>
      <c r="CZS189"/>
      <c r="CZT189"/>
      <c r="CZU189"/>
      <c r="CZV189"/>
      <c r="CZW189"/>
      <c r="CZX189"/>
      <c r="CZY189"/>
      <c r="CZZ189"/>
      <c r="DAA189"/>
      <c r="DAB189"/>
      <c r="DAC189"/>
      <c r="DAD189"/>
      <c r="DAE189"/>
      <c r="DAF189"/>
      <c r="DAG189"/>
      <c r="DAH189"/>
      <c r="DAI189"/>
      <c r="DAJ189"/>
      <c r="DAK189"/>
      <c r="DAL189"/>
      <c r="DAM189"/>
      <c r="DAN189"/>
      <c r="DAO189"/>
      <c r="DAP189"/>
      <c r="DAQ189"/>
      <c r="DAR189"/>
      <c r="DAS189"/>
      <c r="DAT189"/>
      <c r="DAU189"/>
      <c r="DAV189"/>
      <c r="DAW189"/>
      <c r="DAX189"/>
      <c r="DAY189"/>
      <c r="DAZ189"/>
      <c r="DBA189"/>
      <c r="DBB189"/>
      <c r="DBC189"/>
      <c r="DBD189"/>
      <c r="DBE189"/>
      <c r="DBF189"/>
      <c r="DBG189"/>
      <c r="DBH189"/>
      <c r="DBI189"/>
      <c r="DBJ189"/>
      <c r="DBK189"/>
      <c r="DBL189"/>
      <c r="DBM189"/>
      <c r="DBN189"/>
      <c r="DBO189"/>
      <c r="DBP189"/>
      <c r="DBQ189"/>
      <c r="DBR189"/>
      <c r="DBS189"/>
      <c r="DBT189"/>
      <c r="DBU189"/>
      <c r="DBV189"/>
      <c r="DBW189"/>
      <c r="DBX189"/>
      <c r="DBY189"/>
      <c r="DBZ189"/>
      <c r="DCA189"/>
      <c r="DCB189"/>
      <c r="DCC189"/>
      <c r="DCD189"/>
      <c r="DCE189"/>
      <c r="DCF189"/>
      <c r="DCG189"/>
      <c r="DCH189"/>
      <c r="DCI189"/>
      <c r="DCJ189"/>
      <c r="DCK189"/>
      <c r="DCL189"/>
      <c r="DCM189"/>
      <c r="DCN189"/>
      <c r="DCO189"/>
      <c r="DCP189"/>
      <c r="DCQ189"/>
      <c r="DCR189"/>
      <c r="DCS189"/>
      <c r="DCT189"/>
      <c r="DCU189"/>
      <c r="DCV189"/>
      <c r="DCW189"/>
      <c r="DCX189"/>
      <c r="DCY189"/>
      <c r="DCZ189"/>
      <c r="DDA189"/>
      <c r="DDB189"/>
      <c r="DDC189"/>
      <c r="DDD189"/>
      <c r="DDE189"/>
      <c r="DDF189"/>
      <c r="DDG189"/>
      <c r="DDH189"/>
      <c r="DDI189"/>
      <c r="DDJ189"/>
      <c r="DDK189"/>
      <c r="DDL189"/>
      <c r="DDM189"/>
      <c r="DDN189"/>
      <c r="DDO189"/>
      <c r="DDP189"/>
      <c r="DDQ189"/>
      <c r="DDR189"/>
      <c r="DDS189"/>
      <c r="DDT189"/>
      <c r="DDU189"/>
      <c r="DDV189"/>
      <c r="DDW189"/>
      <c r="DDX189"/>
      <c r="DDY189"/>
      <c r="DDZ189"/>
      <c r="DEA189"/>
      <c r="DEB189"/>
      <c r="DEC189"/>
      <c r="DED189"/>
      <c r="DEE189"/>
      <c r="DEF189"/>
      <c r="DEG189"/>
      <c r="DEH189"/>
      <c r="DEI189"/>
      <c r="DEJ189"/>
      <c r="DEK189"/>
      <c r="DEL189"/>
      <c r="DEM189"/>
      <c r="DEN189"/>
      <c r="DEO189"/>
      <c r="DEP189"/>
      <c r="DEQ189"/>
      <c r="DER189"/>
      <c r="DES189"/>
      <c r="DET189"/>
      <c r="DEU189"/>
      <c r="DEV189"/>
      <c r="DEW189"/>
      <c r="DEX189"/>
      <c r="DEY189"/>
      <c r="DEZ189"/>
      <c r="DFA189"/>
      <c r="DFB189"/>
      <c r="DFC189"/>
      <c r="DFD189"/>
      <c r="DFE189"/>
      <c r="DFF189"/>
      <c r="DFG189"/>
      <c r="DFH189"/>
      <c r="DFI189"/>
      <c r="DFJ189"/>
      <c r="DFK189"/>
      <c r="DFL189"/>
      <c r="DFM189"/>
      <c r="DFN189"/>
      <c r="DFO189"/>
      <c r="DFP189"/>
      <c r="DFQ189"/>
      <c r="DFR189"/>
      <c r="DFS189"/>
      <c r="DFT189"/>
      <c r="DFU189"/>
      <c r="DFV189"/>
      <c r="DFW189"/>
      <c r="DFX189"/>
      <c r="DFY189"/>
      <c r="DFZ189"/>
      <c r="DGA189"/>
      <c r="DGB189"/>
      <c r="DGC189"/>
      <c r="DGD189"/>
      <c r="DGE189"/>
      <c r="DGF189"/>
      <c r="DGG189"/>
      <c r="DGH189"/>
      <c r="DGI189"/>
      <c r="DGJ189"/>
      <c r="DGK189"/>
      <c r="DGL189"/>
      <c r="DGM189"/>
      <c r="DGN189"/>
      <c r="DGO189"/>
      <c r="DGP189"/>
      <c r="DGQ189"/>
      <c r="DGR189"/>
      <c r="DGS189"/>
      <c r="DGT189"/>
      <c r="DGU189"/>
      <c r="DGV189"/>
      <c r="DGW189"/>
      <c r="DGX189"/>
      <c r="DGY189"/>
      <c r="DGZ189"/>
      <c r="DHA189"/>
      <c r="DHB189"/>
      <c r="DHC189"/>
      <c r="DHD189"/>
      <c r="DHE189"/>
      <c r="DHF189"/>
      <c r="DHG189"/>
      <c r="DHH189"/>
      <c r="DHI189"/>
      <c r="DHJ189"/>
      <c r="DHK189"/>
      <c r="DHL189"/>
      <c r="DHM189"/>
      <c r="DHN189"/>
      <c r="DHO189"/>
      <c r="DHP189"/>
      <c r="DHQ189"/>
      <c r="DHR189"/>
      <c r="DHS189"/>
      <c r="DHT189"/>
      <c r="DHU189"/>
      <c r="DHV189"/>
      <c r="DHW189"/>
      <c r="DHX189"/>
      <c r="DHY189"/>
      <c r="DHZ189"/>
      <c r="DIA189"/>
      <c r="DIB189"/>
      <c r="DIC189"/>
      <c r="DID189"/>
      <c r="DIE189"/>
      <c r="DIF189"/>
      <c r="DIG189"/>
      <c r="DIH189"/>
      <c r="DII189"/>
      <c r="DIJ189"/>
      <c r="DIK189"/>
      <c r="DIL189"/>
      <c r="DIM189"/>
      <c r="DIN189"/>
      <c r="DIO189"/>
      <c r="DIP189"/>
      <c r="DIQ189"/>
      <c r="DIR189"/>
      <c r="DIS189"/>
      <c r="DIT189"/>
      <c r="DIU189"/>
      <c r="DIV189"/>
      <c r="DIW189"/>
      <c r="DIX189"/>
      <c r="DIY189"/>
      <c r="DIZ189"/>
      <c r="DJA189"/>
      <c r="DJB189"/>
      <c r="DJC189"/>
      <c r="DJD189"/>
      <c r="DJE189"/>
      <c r="DJF189"/>
      <c r="DJG189"/>
      <c r="DJH189"/>
      <c r="DJI189"/>
      <c r="DJJ189"/>
      <c r="DJK189"/>
      <c r="DJL189"/>
      <c r="DJM189"/>
      <c r="DJN189"/>
      <c r="DJO189"/>
      <c r="DJP189"/>
      <c r="DJQ189"/>
      <c r="DJR189"/>
      <c r="DJS189"/>
      <c r="DJT189"/>
      <c r="DJU189"/>
      <c r="DJV189"/>
      <c r="DJW189"/>
      <c r="DJX189"/>
      <c r="DJY189"/>
      <c r="DJZ189"/>
      <c r="DKA189"/>
      <c r="DKB189"/>
      <c r="DKC189"/>
      <c r="DKD189"/>
      <c r="DKE189"/>
      <c r="DKF189"/>
      <c r="DKG189"/>
      <c r="DKH189"/>
      <c r="DKI189"/>
      <c r="DKJ189"/>
      <c r="DKK189"/>
      <c r="DKL189"/>
      <c r="DKM189"/>
      <c r="DKN189"/>
      <c r="DKO189"/>
      <c r="DKP189"/>
      <c r="DKQ189"/>
      <c r="DKR189"/>
      <c r="DKS189"/>
      <c r="DKT189"/>
      <c r="DKU189"/>
      <c r="DKV189"/>
      <c r="DKW189"/>
      <c r="DKX189"/>
      <c r="DKY189"/>
      <c r="DKZ189"/>
      <c r="DLA189"/>
      <c r="DLB189"/>
      <c r="DLC189"/>
      <c r="DLD189"/>
      <c r="DLE189"/>
      <c r="DLF189"/>
      <c r="DLG189"/>
      <c r="DLH189"/>
      <c r="DLI189"/>
      <c r="DLJ189"/>
      <c r="DLK189"/>
      <c r="DLL189"/>
      <c r="DLM189"/>
      <c r="DLN189"/>
      <c r="DLO189"/>
      <c r="DLP189"/>
      <c r="DLQ189"/>
      <c r="DLR189"/>
      <c r="DLS189"/>
      <c r="DLT189"/>
      <c r="DLU189"/>
      <c r="DLV189"/>
      <c r="DLW189"/>
      <c r="DLX189"/>
      <c r="DLY189"/>
      <c r="DLZ189"/>
      <c r="DMA189"/>
      <c r="DMB189"/>
      <c r="DMC189"/>
      <c r="DMD189"/>
      <c r="DME189"/>
      <c r="DMF189"/>
      <c r="DMG189"/>
      <c r="DMH189"/>
      <c r="DMI189"/>
      <c r="DMJ189"/>
      <c r="DMK189"/>
      <c r="DML189"/>
      <c r="DMM189"/>
      <c r="DMN189"/>
      <c r="DMO189"/>
      <c r="DMP189"/>
      <c r="DMQ189"/>
      <c r="DMR189"/>
      <c r="DMS189"/>
      <c r="DMT189"/>
      <c r="DMU189"/>
      <c r="DMV189"/>
      <c r="DMW189"/>
      <c r="DMX189"/>
      <c r="DMY189"/>
      <c r="DMZ189"/>
      <c r="DNA189"/>
      <c r="DNB189"/>
      <c r="DNC189"/>
      <c r="DND189"/>
      <c r="DNE189"/>
      <c r="DNF189"/>
      <c r="DNG189"/>
      <c r="DNH189"/>
      <c r="DNI189"/>
      <c r="DNJ189"/>
      <c r="DNK189"/>
      <c r="DNL189"/>
      <c r="DNM189"/>
      <c r="DNN189"/>
      <c r="DNO189"/>
      <c r="DNP189"/>
      <c r="DNQ189"/>
      <c r="DNR189"/>
      <c r="DNS189"/>
      <c r="DNT189"/>
      <c r="DNU189"/>
      <c r="DNV189"/>
      <c r="DNW189"/>
      <c r="DNX189"/>
      <c r="DNY189"/>
      <c r="DNZ189"/>
      <c r="DOA189"/>
      <c r="DOB189"/>
      <c r="DOC189"/>
      <c r="DOD189"/>
      <c r="DOE189"/>
      <c r="DOF189"/>
      <c r="DOG189"/>
      <c r="DOH189"/>
      <c r="DOI189"/>
      <c r="DOJ189"/>
      <c r="DOK189"/>
      <c r="DOL189"/>
      <c r="DOM189"/>
      <c r="DON189"/>
      <c r="DOO189"/>
      <c r="DOP189"/>
      <c r="DOQ189"/>
      <c r="DOR189"/>
      <c r="DOS189"/>
      <c r="DOT189"/>
      <c r="DOU189"/>
      <c r="DOV189"/>
      <c r="DOW189"/>
      <c r="DOX189"/>
      <c r="DOY189"/>
      <c r="DOZ189"/>
      <c r="DPA189"/>
      <c r="DPB189"/>
      <c r="DPC189"/>
      <c r="DPD189"/>
      <c r="DPE189"/>
      <c r="DPF189"/>
      <c r="DPG189"/>
      <c r="DPH189"/>
      <c r="DPI189"/>
      <c r="DPJ189"/>
      <c r="DPK189"/>
      <c r="DPL189"/>
      <c r="DPM189"/>
      <c r="DPN189"/>
      <c r="DPO189"/>
      <c r="DPP189"/>
      <c r="DPQ189"/>
      <c r="DPR189"/>
      <c r="DPS189"/>
      <c r="DPT189"/>
      <c r="DPU189"/>
      <c r="DPV189"/>
      <c r="DPW189"/>
      <c r="DPX189"/>
      <c r="DPY189"/>
      <c r="DPZ189"/>
      <c r="DQA189"/>
      <c r="DQB189"/>
      <c r="DQC189"/>
      <c r="DQD189"/>
      <c r="DQE189"/>
      <c r="DQF189"/>
      <c r="DQG189"/>
      <c r="DQH189"/>
      <c r="DQI189"/>
      <c r="DQJ189"/>
      <c r="DQK189"/>
      <c r="DQL189"/>
      <c r="DQM189"/>
      <c r="DQN189"/>
      <c r="DQO189"/>
      <c r="DQP189"/>
      <c r="DQQ189"/>
      <c r="DQR189"/>
      <c r="DQS189"/>
      <c r="DQT189"/>
      <c r="DQU189"/>
      <c r="DQV189"/>
      <c r="DQW189"/>
      <c r="DQX189"/>
      <c r="DQY189"/>
      <c r="DQZ189"/>
      <c r="DRA189"/>
      <c r="DRB189"/>
      <c r="DRC189"/>
      <c r="DRD189"/>
      <c r="DRE189"/>
      <c r="DRF189"/>
      <c r="DRG189"/>
      <c r="DRH189"/>
      <c r="DRI189"/>
      <c r="DRJ189"/>
      <c r="DRK189"/>
      <c r="DRL189"/>
      <c r="DRM189"/>
      <c r="DRN189"/>
      <c r="DRO189"/>
      <c r="DRP189"/>
      <c r="DRQ189"/>
      <c r="DRR189"/>
      <c r="DRS189"/>
      <c r="DRT189"/>
      <c r="DRU189"/>
      <c r="DRV189"/>
      <c r="DRW189"/>
      <c r="DRX189"/>
      <c r="DRY189"/>
      <c r="DRZ189"/>
      <c r="DSA189"/>
      <c r="DSB189"/>
      <c r="DSC189"/>
      <c r="DSD189"/>
      <c r="DSE189"/>
      <c r="DSF189"/>
      <c r="DSG189"/>
      <c r="DSH189"/>
      <c r="DSI189"/>
      <c r="DSJ189"/>
      <c r="DSK189"/>
      <c r="DSL189"/>
      <c r="DSM189"/>
      <c r="DSN189"/>
      <c r="DSO189"/>
      <c r="DSP189"/>
      <c r="DSQ189"/>
      <c r="DSR189"/>
      <c r="DSS189"/>
      <c r="DST189"/>
      <c r="DSU189"/>
      <c r="DSV189"/>
      <c r="DSW189"/>
      <c r="DSX189"/>
      <c r="DSY189"/>
      <c r="DSZ189"/>
      <c r="DTA189"/>
      <c r="DTB189"/>
      <c r="DTC189"/>
      <c r="DTD189"/>
      <c r="DTE189"/>
      <c r="DTF189"/>
      <c r="DTG189"/>
      <c r="DTH189"/>
      <c r="DTI189"/>
      <c r="DTJ189"/>
      <c r="DTK189"/>
      <c r="DTL189"/>
      <c r="DTM189"/>
      <c r="DTN189"/>
      <c r="DTO189"/>
      <c r="DTP189"/>
      <c r="DTQ189"/>
      <c r="DTR189"/>
      <c r="DTS189"/>
      <c r="DTT189"/>
      <c r="DTU189"/>
      <c r="DTV189"/>
      <c r="DTW189"/>
      <c r="DTX189"/>
      <c r="DTY189"/>
      <c r="DTZ189"/>
      <c r="DUA189"/>
      <c r="DUB189"/>
      <c r="DUC189"/>
      <c r="DUD189"/>
      <c r="DUE189"/>
      <c r="DUF189"/>
      <c r="DUG189"/>
      <c r="DUH189"/>
      <c r="DUI189"/>
      <c r="DUJ189"/>
      <c r="DUK189"/>
      <c r="DUL189"/>
      <c r="DUM189"/>
      <c r="DUN189"/>
      <c r="DUO189"/>
      <c r="DUP189"/>
      <c r="DUQ189"/>
      <c r="DUR189"/>
      <c r="DUS189"/>
      <c r="DUT189"/>
      <c r="DUU189"/>
      <c r="DUV189"/>
      <c r="DUW189"/>
      <c r="DUX189"/>
      <c r="DUY189"/>
      <c r="DUZ189"/>
      <c r="DVA189"/>
      <c r="DVB189"/>
      <c r="DVC189"/>
      <c r="DVD189"/>
      <c r="DVE189"/>
      <c r="DVF189"/>
      <c r="DVG189"/>
      <c r="DVH189"/>
      <c r="DVI189"/>
      <c r="DVJ189"/>
      <c r="DVK189"/>
      <c r="DVL189"/>
      <c r="DVM189"/>
      <c r="DVN189"/>
      <c r="DVO189"/>
      <c r="DVP189"/>
      <c r="DVQ189"/>
      <c r="DVR189"/>
      <c r="DVS189"/>
      <c r="DVT189"/>
      <c r="DVU189"/>
      <c r="DVV189"/>
      <c r="DVW189"/>
      <c r="DVX189"/>
      <c r="DVY189"/>
      <c r="DVZ189"/>
      <c r="DWA189"/>
      <c r="DWB189"/>
      <c r="DWC189"/>
      <c r="DWD189"/>
      <c r="DWE189"/>
      <c r="DWF189"/>
      <c r="DWG189"/>
      <c r="DWH189"/>
      <c r="DWI189"/>
      <c r="DWJ189"/>
      <c r="DWK189"/>
      <c r="DWL189"/>
      <c r="DWM189"/>
      <c r="DWN189"/>
      <c r="DWO189"/>
      <c r="DWP189"/>
      <c r="DWQ189"/>
      <c r="DWR189"/>
      <c r="DWS189"/>
      <c r="DWT189"/>
      <c r="DWU189"/>
      <c r="DWV189"/>
      <c r="DWW189"/>
      <c r="DWX189"/>
      <c r="DWY189"/>
      <c r="DWZ189"/>
      <c r="DXA189"/>
      <c r="DXB189"/>
      <c r="DXC189"/>
      <c r="DXD189"/>
      <c r="DXE189"/>
      <c r="DXF189"/>
      <c r="DXG189"/>
      <c r="DXH189"/>
      <c r="DXI189"/>
      <c r="DXJ189"/>
      <c r="DXK189"/>
      <c r="DXL189"/>
      <c r="DXM189"/>
      <c r="DXN189"/>
      <c r="DXO189"/>
      <c r="DXP189"/>
      <c r="DXQ189"/>
      <c r="DXR189"/>
      <c r="DXS189"/>
      <c r="DXT189"/>
      <c r="DXU189"/>
      <c r="DXV189"/>
      <c r="DXW189"/>
      <c r="DXX189"/>
      <c r="DXY189"/>
      <c r="DXZ189"/>
      <c r="DYA189"/>
      <c r="DYB189"/>
      <c r="DYC189"/>
      <c r="DYD189"/>
      <c r="DYE189"/>
      <c r="DYF189"/>
      <c r="DYG189"/>
      <c r="DYH189"/>
      <c r="DYI189"/>
      <c r="DYJ189"/>
      <c r="DYK189"/>
      <c r="DYL189"/>
      <c r="DYM189"/>
      <c r="DYN189"/>
      <c r="DYO189"/>
      <c r="DYP189"/>
      <c r="DYQ189"/>
      <c r="DYR189"/>
      <c r="DYS189"/>
      <c r="DYT189"/>
      <c r="DYU189"/>
      <c r="DYV189"/>
      <c r="DYW189"/>
      <c r="DYX189"/>
      <c r="DYY189"/>
      <c r="DYZ189"/>
      <c r="DZA189"/>
      <c r="DZB189"/>
      <c r="DZC189"/>
      <c r="DZD189"/>
      <c r="DZE189"/>
      <c r="DZF189"/>
      <c r="DZG189"/>
      <c r="DZH189"/>
      <c r="DZI189"/>
      <c r="DZJ189"/>
      <c r="DZK189"/>
      <c r="DZL189"/>
      <c r="DZM189"/>
      <c r="DZN189"/>
      <c r="DZO189"/>
      <c r="DZP189"/>
      <c r="DZQ189"/>
      <c r="DZR189"/>
      <c r="DZS189"/>
      <c r="DZT189"/>
      <c r="DZU189"/>
      <c r="DZV189"/>
      <c r="DZW189"/>
      <c r="DZX189"/>
      <c r="DZY189"/>
      <c r="DZZ189"/>
      <c r="EAA189"/>
      <c r="EAB189"/>
      <c r="EAC189"/>
      <c r="EAD189"/>
      <c r="EAE189"/>
      <c r="EAF189"/>
      <c r="EAG189"/>
      <c r="EAH189"/>
      <c r="EAI189"/>
      <c r="EAJ189"/>
      <c r="EAK189"/>
      <c r="EAL189"/>
      <c r="EAM189"/>
      <c r="EAN189"/>
      <c r="EAO189"/>
      <c r="EAP189"/>
      <c r="EAQ189"/>
      <c r="EAR189"/>
      <c r="EAS189"/>
      <c r="EAT189"/>
      <c r="EAU189"/>
      <c r="EAV189"/>
      <c r="EAW189"/>
      <c r="EAX189"/>
      <c r="EAY189"/>
      <c r="EAZ189"/>
      <c r="EBA189"/>
      <c r="EBB189"/>
      <c r="EBC189"/>
      <c r="EBD189"/>
      <c r="EBE189"/>
      <c r="EBF189"/>
      <c r="EBG189"/>
      <c r="EBH189"/>
      <c r="EBI189"/>
      <c r="EBJ189"/>
      <c r="EBK189"/>
      <c r="EBL189"/>
      <c r="EBM189"/>
      <c r="EBN189"/>
      <c r="EBO189"/>
      <c r="EBP189"/>
      <c r="EBQ189"/>
      <c r="EBR189"/>
      <c r="EBS189"/>
      <c r="EBT189"/>
      <c r="EBU189"/>
      <c r="EBV189"/>
      <c r="EBW189"/>
      <c r="EBX189"/>
      <c r="EBY189"/>
      <c r="EBZ189"/>
      <c r="ECA189"/>
      <c r="ECB189"/>
      <c r="ECC189"/>
      <c r="ECD189"/>
      <c r="ECE189"/>
      <c r="ECF189"/>
      <c r="ECG189"/>
      <c r="ECH189"/>
      <c r="ECI189"/>
      <c r="ECJ189"/>
      <c r="ECK189"/>
      <c r="ECL189"/>
      <c r="ECM189"/>
      <c r="ECN189"/>
      <c r="ECO189"/>
      <c r="ECP189"/>
      <c r="ECQ189"/>
      <c r="ECR189"/>
      <c r="ECS189"/>
      <c r="ECT189"/>
      <c r="ECU189"/>
      <c r="ECV189"/>
      <c r="ECW189"/>
      <c r="ECX189"/>
      <c r="ECY189"/>
      <c r="ECZ189"/>
      <c r="EDA189"/>
      <c r="EDB189"/>
      <c r="EDC189"/>
      <c r="EDD189"/>
      <c r="EDE189"/>
      <c r="EDF189"/>
      <c r="EDG189"/>
      <c r="EDH189"/>
      <c r="EDI189"/>
      <c r="EDJ189"/>
      <c r="EDK189"/>
      <c r="EDL189"/>
      <c r="EDM189"/>
      <c r="EDN189"/>
      <c r="EDO189"/>
      <c r="EDP189"/>
      <c r="EDQ189"/>
      <c r="EDR189"/>
      <c r="EDS189"/>
      <c r="EDT189"/>
      <c r="EDU189"/>
      <c r="EDV189"/>
      <c r="EDW189"/>
      <c r="EDX189"/>
      <c r="EDY189"/>
      <c r="EDZ189"/>
      <c r="EEA189"/>
      <c r="EEB189"/>
      <c r="EEC189"/>
      <c r="EED189"/>
      <c r="EEE189"/>
      <c r="EEF189"/>
      <c r="EEG189"/>
      <c r="EEH189"/>
      <c r="EEI189"/>
      <c r="EEJ189"/>
      <c r="EEK189"/>
      <c r="EEL189"/>
      <c r="EEM189"/>
      <c r="EEN189"/>
      <c r="EEO189"/>
      <c r="EEP189"/>
      <c r="EEQ189"/>
      <c r="EER189"/>
      <c r="EES189"/>
      <c r="EET189"/>
      <c r="EEU189"/>
      <c r="EEV189"/>
      <c r="EEW189"/>
      <c r="EEX189"/>
      <c r="EEY189"/>
      <c r="EEZ189"/>
      <c r="EFA189"/>
      <c r="EFB189"/>
      <c r="EFC189"/>
      <c r="EFD189"/>
      <c r="EFE189"/>
      <c r="EFF189"/>
      <c r="EFG189"/>
      <c r="EFH189"/>
      <c r="EFI189"/>
      <c r="EFJ189"/>
      <c r="EFK189"/>
      <c r="EFL189"/>
      <c r="EFM189"/>
      <c r="EFN189"/>
      <c r="EFO189"/>
      <c r="EFP189"/>
      <c r="EFQ189"/>
      <c r="EFR189"/>
      <c r="EFS189"/>
      <c r="EFT189"/>
      <c r="EFU189"/>
      <c r="EFV189"/>
      <c r="EFW189"/>
      <c r="EFX189"/>
      <c r="EFY189"/>
      <c r="EFZ189"/>
      <c r="EGA189"/>
      <c r="EGB189"/>
      <c r="EGC189"/>
      <c r="EGD189"/>
      <c r="EGE189"/>
      <c r="EGF189"/>
      <c r="EGG189"/>
      <c r="EGH189"/>
      <c r="EGI189"/>
      <c r="EGJ189"/>
      <c r="EGK189"/>
      <c r="EGL189"/>
      <c r="EGM189"/>
      <c r="EGN189"/>
      <c r="EGO189"/>
      <c r="EGP189"/>
      <c r="EGQ189"/>
      <c r="EGR189"/>
      <c r="EGS189"/>
      <c r="EGT189"/>
      <c r="EGU189"/>
      <c r="EGV189"/>
      <c r="EGW189"/>
      <c r="EGX189"/>
      <c r="EGY189"/>
      <c r="EGZ189"/>
      <c r="EHA189"/>
      <c r="EHB189"/>
      <c r="EHC189"/>
      <c r="EHD189"/>
      <c r="EHE189"/>
      <c r="EHF189"/>
      <c r="EHG189"/>
      <c r="EHH189"/>
      <c r="EHI189"/>
      <c r="EHJ189"/>
      <c r="EHK189"/>
      <c r="EHL189"/>
      <c r="EHM189"/>
      <c r="EHN189"/>
      <c r="EHO189"/>
      <c r="EHP189"/>
      <c r="EHQ189"/>
      <c r="EHR189"/>
      <c r="EHS189"/>
      <c r="EHT189"/>
      <c r="EHU189"/>
      <c r="EHV189"/>
      <c r="EHW189"/>
      <c r="EHX189"/>
      <c r="EHY189"/>
      <c r="EHZ189"/>
      <c r="EIA189"/>
      <c r="EIB189"/>
      <c r="EIC189"/>
      <c r="EID189"/>
      <c r="EIE189"/>
      <c r="EIF189"/>
      <c r="EIG189"/>
      <c r="EIH189"/>
      <c r="EII189"/>
      <c r="EIJ189"/>
      <c r="EIK189"/>
      <c r="EIL189"/>
      <c r="EIM189"/>
      <c r="EIN189"/>
      <c r="EIO189"/>
      <c r="EIP189"/>
      <c r="EIQ189"/>
      <c r="EIR189"/>
      <c r="EIS189"/>
      <c r="EIT189"/>
      <c r="EIU189"/>
      <c r="EIV189"/>
      <c r="EIW189"/>
      <c r="EIX189"/>
      <c r="EIY189"/>
      <c r="EIZ189"/>
      <c r="EJA189"/>
      <c r="EJB189"/>
      <c r="EJC189"/>
      <c r="EJD189"/>
      <c r="EJE189"/>
      <c r="EJF189"/>
      <c r="EJG189"/>
      <c r="EJH189"/>
      <c r="EJI189"/>
      <c r="EJJ189"/>
      <c r="EJK189"/>
      <c r="EJL189"/>
      <c r="EJM189"/>
      <c r="EJN189"/>
      <c r="EJO189"/>
      <c r="EJP189"/>
      <c r="EJQ189"/>
      <c r="EJR189"/>
      <c r="EJS189"/>
      <c r="EJT189"/>
      <c r="EJU189"/>
      <c r="EJV189"/>
      <c r="EJW189"/>
      <c r="EJX189"/>
      <c r="EJY189"/>
      <c r="EJZ189"/>
      <c r="EKA189"/>
      <c r="EKB189"/>
      <c r="EKC189"/>
      <c r="EKD189"/>
      <c r="EKE189"/>
      <c r="EKF189"/>
      <c r="EKG189"/>
      <c r="EKH189"/>
      <c r="EKI189"/>
      <c r="EKJ189"/>
      <c r="EKK189"/>
      <c r="EKL189"/>
      <c r="EKM189"/>
      <c r="EKN189"/>
      <c r="EKO189"/>
      <c r="EKP189"/>
      <c r="EKQ189"/>
      <c r="EKR189"/>
      <c r="EKS189"/>
      <c r="EKT189"/>
      <c r="EKU189"/>
      <c r="EKV189"/>
      <c r="EKW189"/>
      <c r="EKX189"/>
      <c r="EKY189"/>
      <c r="EKZ189"/>
      <c r="ELA189"/>
      <c r="ELB189"/>
      <c r="ELC189"/>
      <c r="ELD189"/>
      <c r="ELE189"/>
      <c r="ELF189"/>
      <c r="ELG189"/>
      <c r="ELH189"/>
      <c r="ELI189"/>
      <c r="ELJ189"/>
      <c r="ELK189"/>
      <c r="ELL189"/>
      <c r="ELM189"/>
      <c r="ELN189"/>
      <c r="ELO189"/>
      <c r="ELP189"/>
      <c r="ELQ189"/>
      <c r="ELR189"/>
      <c r="ELS189"/>
      <c r="ELT189"/>
      <c r="ELU189"/>
      <c r="ELV189"/>
      <c r="ELW189"/>
      <c r="ELX189"/>
      <c r="ELY189"/>
      <c r="ELZ189"/>
      <c r="EMA189"/>
      <c r="EMB189"/>
      <c r="EMC189"/>
      <c r="EMD189"/>
      <c r="EME189"/>
      <c r="EMF189"/>
      <c r="EMG189"/>
      <c r="EMH189"/>
      <c r="EMI189"/>
      <c r="EMJ189"/>
      <c r="EMK189"/>
      <c r="EML189"/>
      <c r="EMM189"/>
      <c r="EMN189"/>
      <c r="EMO189"/>
      <c r="EMP189"/>
      <c r="EMQ189"/>
      <c r="EMR189"/>
      <c r="EMS189"/>
      <c r="EMT189"/>
      <c r="EMU189"/>
      <c r="EMV189"/>
      <c r="EMW189"/>
      <c r="EMX189"/>
      <c r="EMY189"/>
      <c r="EMZ189"/>
      <c r="ENA189"/>
      <c r="ENB189"/>
      <c r="ENC189"/>
      <c r="END189"/>
      <c r="ENE189"/>
      <c r="ENF189"/>
      <c r="ENG189"/>
      <c r="ENH189"/>
      <c r="ENI189"/>
      <c r="ENJ189"/>
      <c r="ENK189"/>
      <c r="ENL189"/>
      <c r="ENM189"/>
      <c r="ENN189"/>
      <c r="ENO189"/>
      <c r="ENP189"/>
      <c r="ENQ189"/>
      <c r="ENR189"/>
      <c r="ENS189"/>
      <c r="ENT189"/>
      <c r="ENU189"/>
      <c r="ENV189"/>
      <c r="ENW189"/>
      <c r="ENX189"/>
      <c r="ENY189"/>
      <c r="ENZ189"/>
      <c r="EOA189"/>
      <c r="EOB189"/>
      <c r="EOC189"/>
      <c r="EOD189"/>
      <c r="EOE189"/>
      <c r="EOF189"/>
      <c r="EOG189"/>
      <c r="EOH189"/>
      <c r="EOI189"/>
      <c r="EOJ189"/>
      <c r="EOK189"/>
      <c r="EOL189"/>
      <c r="EOM189"/>
      <c r="EON189"/>
      <c r="EOO189"/>
      <c r="EOP189"/>
      <c r="EOQ189"/>
      <c r="EOR189"/>
      <c r="EOS189"/>
      <c r="EOT189"/>
      <c r="EOU189"/>
      <c r="EOV189"/>
      <c r="EOW189"/>
      <c r="EOX189"/>
      <c r="EOY189"/>
      <c r="EOZ189"/>
      <c r="EPA189"/>
      <c r="EPB189"/>
      <c r="EPC189"/>
      <c r="EPD189"/>
      <c r="EPE189"/>
      <c r="EPF189"/>
      <c r="EPG189"/>
      <c r="EPH189"/>
      <c r="EPI189"/>
      <c r="EPJ189"/>
      <c r="EPK189"/>
      <c r="EPL189"/>
      <c r="EPM189"/>
      <c r="EPN189"/>
      <c r="EPO189"/>
      <c r="EPP189"/>
      <c r="EPQ189"/>
      <c r="EPR189"/>
      <c r="EPS189"/>
      <c r="EPT189"/>
      <c r="EPU189"/>
      <c r="EPV189"/>
      <c r="EPW189"/>
      <c r="EPX189"/>
      <c r="EPY189"/>
      <c r="EPZ189"/>
      <c r="EQA189"/>
      <c r="EQB189"/>
      <c r="EQC189"/>
      <c r="EQD189"/>
      <c r="EQE189"/>
      <c r="EQF189"/>
      <c r="EQG189"/>
      <c r="EQH189"/>
      <c r="EQI189"/>
      <c r="EQJ189"/>
      <c r="EQK189"/>
      <c r="EQL189"/>
      <c r="EQM189"/>
      <c r="EQN189"/>
      <c r="EQO189"/>
      <c r="EQP189"/>
      <c r="EQQ189"/>
      <c r="EQR189"/>
      <c r="EQS189"/>
      <c r="EQT189"/>
      <c r="EQU189"/>
      <c r="EQV189"/>
      <c r="EQW189"/>
      <c r="EQX189"/>
      <c r="EQY189"/>
      <c r="EQZ189"/>
      <c r="ERA189"/>
      <c r="ERB189"/>
      <c r="ERC189"/>
      <c r="ERD189"/>
      <c r="ERE189"/>
      <c r="ERF189"/>
      <c r="ERG189"/>
      <c r="ERH189"/>
      <c r="ERI189"/>
      <c r="ERJ189"/>
      <c r="ERK189"/>
      <c r="ERL189"/>
      <c r="ERM189"/>
      <c r="ERN189"/>
      <c r="ERO189"/>
      <c r="ERP189"/>
      <c r="ERQ189"/>
      <c r="ERR189"/>
      <c r="ERS189"/>
      <c r="ERT189"/>
      <c r="ERU189"/>
      <c r="ERV189"/>
      <c r="ERW189"/>
      <c r="ERX189"/>
      <c r="ERY189"/>
      <c r="ERZ189"/>
      <c r="ESA189"/>
      <c r="ESB189"/>
      <c r="ESC189"/>
      <c r="ESD189"/>
      <c r="ESE189"/>
      <c r="ESF189"/>
      <c r="ESG189"/>
      <c r="ESH189"/>
      <c r="ESI189"/>
      <c r="ESJ189"/>
      <c r="ESK189"/>
      <c r="ESL189"/>
      <c r="ESM189"/>
      <c r="ESN189"/>
      <c r="ESO189"/>
      <c r="ESP189"/>
      <c r="ESQ189"/>
      <c r="ESR189"/>
      <c r="ESS189"/>
      <c r="EST189"/>
      <c r="ESU189"/>
      <c r="ESV189"/>
      <c r="ESW189"/>
      <c r="ESX189"/>
      <c r="ESY189"/>
      <c r="ESZ189"/>
      <c r="ETA189"/>
      <c r="ETB189"/>
      <c r="ETC189"/>
      <c r="ETD189"/>
      <c r="ETE189"/>
      <c r="ETF189"/>
      <c r="ETG189"/>
      <c r="ETH189"/>
      <c r="ETI189"/>
      <c r="ETJ189"/>
      <c r="ETK189"/>
      <c r="ETL189"/>
      <c r="ETM189"/>
      <c r="ETN189"/>
      <c r="ETO189"/>
      <c r="ETP189"/>
      <c r="ETQ189"/>
      <c r="ETR189"/>
      <c r="ETS189"/>
      <c r="ETT189"/>
      <c r="ETU189"/>
      <c r="ETV189"/>
      <c r="ETW189"/>
      <c r="ETX189"/>
      <c r="ETY189"/>
      <c r="ETZ189"/>
      <c r="EUA189"/>
      <c r="EUB189"/>
      <c r="EUC189"/>
      <c r="EUD189"/>
      <c r="EUE189"/>
      <c r="EUF189"/>
      <c r="EUG189"/>
      <c r="EUH189"/>
      <c r="EUI189"/>
      <c r="EUJ189"/>
      <c r="EUK189"/>
      <c r="EUL189"/>
      <c r="EUM189"/>
      <c r="EUN189"/>
      <c r="EUO189"/>
      <c r="EUP189"/>
      <c r="EUQ189"/>
      <c r="EUR189"/>
      <c r="EUS189"/>
      <c r="EUT189"/>
      <c r="EUU189"/>
      <c r="EUV189"/>
      <c r="EUW189"/>
      <c r="EUX189"/>
      <c r="EUY189"/>
      <c r="EUZ189"/>
      <c r="EVA189"/>
      <c r="EVB189"/>
      <c r="EVC189"/>
      <c r="EVD189"/>
      <c r="EVE189"/>
      <c r="EVF189"/>
      <c r="EVG189"/>
      <c r="EVH189"/>
      <c r="EVI189"/>
      <c r="EVJ189"/>
      <c r="EVK189"/>
      <c r="EVL189"/>
      <c r="EVM189"/>
      <c r="EVN189"/>
      <c r="EVO189"/>
      <c r="EVP189"/>
      <c r="EVQ189"/>
      <c r="EVR189"/>
      <c r="EVS189"/>
      <c r="EVT189"/>
      <c r="EVU189"/>
      <c r="EVV189"/>
      <c r="EVW189"/>
      <c r="EVX189"/>
      <c r="EVY189"/>
      <c r="EVZ189"/>
      <c r="EWA189"/>
      <c r="EWB189"/>
      <c r="EWC189"/>
      <c r="EWD189"/>
      <c r="EWE189"/>
      <c r="EWF189"/>
      <c r="EWG189"/>
      <c r="EWH189"/>
      <c r="EWI189"/>
      <c r="EWJ189"/>
      <c r="EWK189"/>
      <c r="EWL189"/>
      <c r="EWM189"/>
      <c r="EWN189"/>
      <c r="EWO189"/>
      <c r="EWP189"/>
      <c r="EWQ189"/>
      <c r="EWR189"/>
      <c r="EWS189"/>
      <c r="EWT189"/>
      <c r="EWU189"/>
      <c r="EWV189"/>
      <c r="EWW189"/>
      <c r="EWX189"/>
      <c r="EWY189"/>
      <c r="EWZ189"/>
      <c r="EXA189"/>
      <c r="EXB189"/>
      <c r="EXC189"/>
      <c r="EXD189"/>
      <c r="EXE189"/>
      <c r="EXF189"/>
      <c r="EXG189"/>
      <c r="EXH189"/>
      <c r="EXI189"/>
      <c r="EXJ189"/>
      <c r="EXK189"/>
      <c r="EXL189"/>
      <c r="EXM189"/>
      <c r="EXN189"/>
      <c r="EXO189"/>
      <c r="EXP189"/>
      <c r="EXQ189"/>
      <c r="EXR189"/>
      <c r="EXS189"/>
      <c r="EXT189"/>
      <c r="EXU189"/>
      <c r="EXV189"/>
      <c r="EXW189"/>
      <c r="EXX189"/>
      <c r="EXY189"/>
      <c r="EXZ189"/>
      <c r="EYA189"/>
      <c r="EYB189"/>
      <c r="EYC189"/>
      <c r="EYD189"/>
      <c r="EYE189"/>
      <c r="EYF189"/>
      <c r="EYG189"/>
      <c r="EYH189"/>
      <c r="EYI189"/>
      <c r="EYJ189"/>
      <c r="EYK189"/>
      <c r="EYL189"/>
      <c r="EYM189"/>
      <c r="EYN189"/>
      <c r="EYO189"/>
      <c r="EYP189"/>
      <c r="EYQ189"/>
      <c r="EYR189"/>
      <c r="EYS189"/>
      <c r="EYT189"/>
      <c r="EYU189"/>
      <c r="EYV189"/>
      <c r="EYW189"/>
      <c r="EYX189"/>
      <c r="EYY189"/>
      <c r="EYZ189"/>
      <c r="EZA189"/>
      <c r="EZB189"/>
      <c r="EZC189"/>
      <c r="EZD189"/>
      <c r="EZE189"/>
      <c r="EZF189"/>
      <c r="EZG189"/>
      <c r="EZH189"/>
      <c r="EZI189"/>
      <c r="EZJ189"/>
      <c r="EZK189"/>
      <c r="EZL189"/>
      <c r="EZM189"/>
      <c r="EZN189"/>
      <c r="EZO189"/>
      <c r="EZP189"/>
      <c r="EZQ189"/>
      <c r="EZR189"/>
      <c r="EZS189"/>
      <c r="EZT189"/>
      <c r="EZU189"/>
      <c r="EZV189"/>
      <c r="EZW189"/>
      <c r="EZX189"/>
      <c r="EZY189"/>
      <c r="EZZ189"/>
      <c r="FAA189"/>
      <c r="FAB189"/>
      <c r="FAC189"/>
      <c r="FAD189"/>
      <c r="FAE189"/>
      <c r="FAF189"/>
      <c r="FAG189"/>
      <c r="FAH189"/>
      <c r="FAI189"/>
      <c r="FAJ189"/>
      <c r="FAK189"/>
      <c r="FAL189"/>
      <c r="FAM189"/>
      <c r="FAN189"/>
      <c r="FAO189"/>
      <c r="FAP189"/>
      <c r="FAQ189"/>
      <c r="FAR189"/>
      <c r="FAS189"/>
      <c r="FAT189"/>
      <c r="FAU189"/>
      <c r="FAV189"/>
      <c r="FAW189"/>
      <c r="FAX189"/>
      <c r="FAY189"/>
      <c r="FAZ189"/>
      <c r="FBA189"/>
      <c r="FBB189"/>
      <c r="FBC189"/>
      <c r="FBD189"/>
      <c r="FBE189"/>
      <c r="FBF189"/>
      <c r="FBG189"/>
      <c r="FBH189"/>
      <c r="FBI189"/>
      <c r="FBJ189"/>
      <c r="FBK189"/>
      <c r="FBL189"/>
      <c r="FBM189"/>
      <c r="FBN189"/>
      <c r="FBO189"/>
      <c r="FBP189"/>
      <c r="FBQ189"/>
      <c r="FBR189"/>
      <c r="FBS189"/>
      <c r="FBT189"/>
      <c r="FBU189"/>
      <c r="FBV189"/>
      <c r="FBW189"/>
      <c r="FBX189"/>
      <c r="FBY189"/>
      <c r="FBZ189"/>
      <c r="FCA189"/>
      <c r="FCB189"/>
      <c r="FCC189"/>
      <c r="FCD189"/>
      <c r="FCE189"/>
      <c r="FCF189"/>
      <c r="FCG189"/>
      <c r="FCH189"/>
      <c r="FCI189"/>
      <c r="FCJ189"/>
      <c r="FCK189"/>
      <c r="FCL189"/>
      <c r="FCM189"/>
      <c r="FCN189"/>
      <c r="FCO189"/>
      <c r="FCP189"/>
      <c r="FCQ189"/>
      <c r="FCR189"/>
      <c r="FCS189"/>
      <c r="FCT189"/>
      <c r="FCU189"/>
      <c r="FCV189"/>
      <c r="FCW189"/>
      <c r="FCX189"/>
      <c r="FCY189"/>
      <c r="FCZ189"/>
      <c r="FDA189"/>
      <c r="FDB189"/>
      <c r="FDC189"/>
      <c r="FDD189"/>
      <c r="FDE189"/>
      <c r="FDF189"/>
      <c r="FDG189"/>
      <c r="FDH189"/>
      <c r="FDI189"/>
      <c r="FDJ189"/>
      <c r="FDK189"/>
      <c r="FDL189"/>
      <c r="FDM189"/>
      <c r="FDN189"/>
      <c r="FDO189"/>
      <c r="FDP189"/>
      <c r="FDQ189"/>
      <c r="FDR189"/>
      <c r="FDS189"/>
      <c r="FDT189"/>
      <c r="FDU189"/>
      <c r="FDV189"/>
      <c r="FDW189"/>
      <c r="FDX189"/>
      <c r="FDY189"/>
      <c r="FDZ189"/>
      <c r="FEA189"/>
      <c r="FEB189"/>
      <c r="FEC189"/>
      <c r="FED189"/>
      <c r="FEE189"/>
      <c r="FEF189"/>
      <c r="FEG189"/>
      <c r="FEH189"/>
      <c r="FEI189"/>
      <c r="FEJ189"/>
      <c r="FEK189"/>
      <c r="FEL189"/>
      <c r="FEM189"/>
      <c r="FEN189"/>
      <c r="FEO189"/>
      <c r="FEP189"/>
      <c r="FEQ189"/>
      <c r="FER189"/>
      <c r="FES189"/>
      <c r="FET189"/>
      <c r="FEU189"/>
      <c r="FEV189"/>
      <c r="FEW189"/>
      <c r="FEX189"/>
      <c r="FEY189"/>
      <c r="FEZ189"/>
      <c r="FFA189"/>
      <c r="FFB189"/>
      <c r="FFC189"/>
      <c r="FFD189"/>
      <c r="FFE189"/>
      <c r="FFF189"/>
      <c r="FFG189"/>
      <c r="FFH189"/>
      <c r="FFI189"/>
      <c r="FFJ189"/>
      <c r="FFK189"/>
      <c r="FFL189"/>
      <c r="FFM189"/>
      <c r="FFN189"/>
      <c r="FFO189"/>
      <c r="FFP189"/>
      <c r="FFQ189"/>
      <c r="FFR189"/>
      <c r="FFS189"/>
      <c r="FFT189"/>
      <c r="FFU189"/>
      <c r="FFV189"/>
      <c r="FFW189"/>
      <c r="FFX189"/>
      <c r="FFY189"/>
      <c r="FFZ189"/>
      <c r="FGA189"/>
      <c r="FGB189"/>
      <c r="FGC189"/>
      <c r="FGD189"/>
      <c r="FGE189"/>
      <c r="FGF189"/>
      <c r="FGG189"/>
      <c r="FGH189"/>
      <c r="FGI189"/>
      <c r="FGJ189"/>
      <c r="FGK189"/>
      <c r="FGL189"/>
      <c r="FGM189"/>
      <c r="FGN189"/>
      <c r="FGO189"/>
      <c r="FGP189"/>
      <c r="FGQ189"/>
      <c r="FGR189"/>
      <c r="FGS189"/>
      <c r="FGT189"/>
      <c r="FGU189"/>
      <c r="FGV189"/>
      <c r="FGW189"/>
      <c r="FGX189"/>
      <c r="FGY189"/>
      <c r="FGZ189"/>
      <c r="FHA189"/>
      <c r="FHB189"/>
      <c r="FHC189"/>
      <c r="FHD189"/>
      <c r="FHE189"/>
      <c r="FHF189"/>
      <c r="FHG189"/>
      <c r="FHH189"/>
      <c r="FHI189"/>
      <c r="FHJ189"/>
      <c r="FHK189"/>
      <c r="FHL189"/>
      <c r="FHM189"/>
      <c r="FHN189"/>
      <c r="FHO189"/>
      <c r="FHP189"/>
      <c r="FHQ189"/>
      <c r="FHR189"/>
      <c r="FHS189"/>
      <c r="FHT189"/>
      <c r="FHU189"/>
      <c r="FHV189"/>
      <c r="FHW189"/>
      <c r="FHX189"/>
      <c r="FHY189"/>
      <c r="FHZ189"/>
      <c r="FIA189"/>
      <c r="FIB189"/>
      <c r="FIC189"/>
      <c r="FID189"/>
      <c r="FIE189"/>
      <c r="FIF189"/>
      <c r="FIG189"/>
      <c r="FIH189"/>
      <c r="FII189"/>
      <c r="FIJ189"/>
      <c r="FIK189"/>
      <c r="FIL189"/>
      <c r="FIM189"/>
      <c r="FIN189"/>
      <c r="FIO189"/>
      <c r="FIP189"/>
      <c r="FIQ189"/>
      <c r="FIR189"/>
      <c r="FIS189"/>
      <c r="FIT189"/>
      <c r="FIU189"/>
      <c r="FIV189"/>
      <c r="FIW189"/>
      <c r="FIX189"/>
      <c r="FIY189"/>
      <c r="FIZ189"/>
      <c r="FJA189"/>
      <c r="FJB189"/>
      <c r="FJC189"/>
      <c r="FJD189"/>
      <c r="FJE189"/>
      <c r="FJF189"/>
      <c r="FJG189"/>
      <c r="FJH189"/>
      <c r="FJI189"/>
      <c r="FJJ189"/>
      <c r="FJK189"/>
      <c r="FJL189"/>
      <c r="FJM189"/>
      <c r="FJN189"/>
      <c r="FJO189"/>
      <c r="FJP189"/>
      <c r="FJQ189"/>
      <c r="FJR189"/>
      <c r="FJS189"/>
      <c r="FJT189"/>
      <c r="FJU189"/>
      <c r="FJV189"/>
      <c r="FJW189"/>
      <c r="FJX189"/>
      <c r="FJY189"/>
      <c r="FJZ189"/>
      <c r="FKA189"/>
      <c r="FKB189"/>
      <c r="FKC189"/>
      <c r="FKD189"/>
      <c r="FKE189"/>
      <c r="FKF189"/>
      <c r="FKG189"/>
      <c r="FKH189"/>
      <c r="FKI189"/>
      <c r="FKJ189"/>
      <c r="FKK189"/>
      <c r="FKL189"/>
      <c r="FKM189"/>
      <c r="FKN189"/>
      <c r="FKO189"/>
      <c r="FKP189"/>
      <c r="FKQ189"/>
      <c r="FKR189"/>
      <c r="FKS189"/>
      <c r="FKT189"/>
      <c r="FKU189"/>
      <c r="FKV189"/>
      <c r="FKW189"/>
      <c r="FKX189"/>
      <c r="FKY189"/>
      <c r="FKZ189"/>
      <c r="FLA189"/>
      <c r="FLB189"/>
      <c r="FLC189"/>
      <c r="FLD189"/>
      <c r="FLE189"/>
      <c r="FLF189"/>
      <c r="FLG189"/>
      <c r="FLH189"/>
      <c r="FLI189"/>
      <c r="FLJ189"/>
      <c r="FLK189"/>
      <c r="FLL189"/>
      <c r="FLM189"/>
      <c r="FLN189"/>
      <c r="FLO189"/>
      <c r="FLP189"/>
      <c r="FLQ189"/>
      <c r="FLR189"/>
      <c r="FLS189"/>
      <c r="FLT189"/>
      <c r="FLU189"/>
      <c r="FLV189"/>
      <c r="FLW189"/>
      <c r="FLX189"/>
      <c r="FLY189"/>
      <c r="FLZ189"/>
      <c r="FMA189"/>
      <c r="FMB189"/>
      <c r="FMC189"/>
      <c r="FMD189"/>
      <c r="FME189"/>
      <c r="FMF189"/>
      <c r="FMG189"/>
      <c r="FMH189"/>
      <c r="FMI189"/>
      <c r="FMJ189"/>
      <c r="FMK189"/>
      <c r="FML189"/>
      <c r="FMM189"/>
      <c r="FMN189"/>
      <c r="FMO189"/>
      <c r="FMP189"/>
      <c r="FMQ189"/>
      <c r="FMR189"/>
      <c r="FMS189"/>
      <c r="FMT189"/>
      <c r="FMU189"/>
      <c r="FMV189"/>
      <c r="FMW189"/>
      <c r="FMX189"/>
      <c r="FMY189"/>
      <c r="FMZ189"/>
      <c r="FNA189"/>
      <c r="FNB189"/>
      <c r="FNC189"/>
      <c r="FND189"/>
      <c r="FNE189"/>
      <c r="FNF189"/>
      <c r="FNG189"/>
      <c r="FNH189"/>
      <c r="FNI189"/>
      <c r="FNJ189"/>
      <c r="FNK189"/>
      <c r="FNL189"/>
      <c r="FNM189"/>
      <c r="FNN189"/>
      <c r="FNO189"/>
      <c r="FNP189"/>
      <c r="FNQ189"/>
      <c r="FNR189"/>
      <c r="FNS189"/>
      <c r="FNT189"/>
      <c r="FNU189"/>
      <c r="FNV189"/>
      <c r="FNW189"/>
      <c r="FNX189"/>
      <c r="FNY189"/>
      <c r="FNZ189"/>
      <c r="FOA189"/>
      <c r="FOB189"/>
      <c r="FOC189"/>
      <c r="FOD189"/>
      <c r="FOE189"/>
      <c r="FOF189"/>
      <c r="FOG189"/>
      <c r="FOH189"/>
      <c r="FOI189"/>
      <c r="FOJ189"/>
      <c r="FOK189"/>
      <c r="FOL189"/>
      <c r="FOM189"/>
      <c r="FON189"/>
      <c r="FOO189"/>
      <c r="FOP189"/>
      <c r="FOQ189"/>
      <c r="FOR189"/>
      <c r="FOS189"/>
      <c r="FOT189"/>
      <c r="FOU189"/>
      <c r="FOV189"/>
      <c r="FOW189"/>
      <c r="FOX189"/>
      <c r="FOY189"/>
      <c r="FOZ189"/>
      <c r="FPA189"/>
      <c r="FPB189"/>
      <c r="FPC189"/>
      <c r="FPD189"/>
      <c r="FPE189"/>
      <c r="FPF189"/>
      <c r="FPG189"/>
      <c r="FPH189"/>
      <c r="FPI189"/>
      <c r="FPJ189"/>
      <c r="FPK189"/>
      <c r="FPL189"/>
      <c r="FPM189"/>
      <c r="FPN189"/>
      <c r="FPO189"/>
      <c r="FPP189"/>
      <c r="FPQ189"/>
      <c r="FPR189"/>
      <c r="FPS189"/>
      <c r="FPT189"/>
      <c r="FPU189"/>
      <c r="FPV189"/>
      <c r="FPW189"/>
      <c r="FPX189"/>
      <c r="FPY189"/>
      <c r="FPZ189"/>
      <c r="FQA189"/>
      <c r="FQB189"/>
      <c r="FQC189"/>
      <c r="FQD189"/>
      <c r="FQE189"/>
      <c r="FQF189"/>
      <c r="FQG189"/>
      <c r="FQH189"/>
      <c r="FQI189"/>
      <c r="FQJ189"/>
      <c r="FQK189"/>
      <c r="FQL189"/>
      <c r="FQM189"/>
      <c r="FQN189"/>
      <c r="FQO189"/>
      <c r="FQP189"/>
      <c r="FQQ189"/>
      <c r="FQR189"/>
      <c r="FQS189"/>
      <c r="FQT189"/>
      <c r="FQU189"/>
      <c r="FQV189"/>
      <c r="FQW189"/>
      <c r="FQX189"/>
      <c r="FQY189"/>
      <c r="FQZ189"/>
      <c r="FRA189"/>
      <c r="FRB189"/>
      <c r="FRC189"/>
      <c r="FRD189"/>
      <c r="FRE189"/>
      <c r="FRF189"/>
      <c r="FRG189"/>
      <c r="FRH189"/>
      <c r="FRI189"/>
      <c r="FRJ189"/>
      <c r="FRK189"/>
      <c r="FRL189"/>
      <c r="FRM189"/>
      <c r="FRN189"/>
      <c r="FRO189"/>
      <c r="FRP189"/>
      <c r="FRQ189"/>
      <c r="FRR189"/>
      <c r="FRS189"/>
      <c r="FRT189"/>
      <c r="FRU189"/>
      <c r="FRV189"/>
      <c r="FRW189"/>
      <c r="FRX189"/>
      <c r="FRY189"/>
      <c r="FRZ189"/>
      <c r="FSA189"/>
      <c r="FSB189"/>
      <c r="FSC189"/>
      <c r="FSD189"/>
      <c r="FSE189"/>
      <c r="FSF189"/>
      <c r="FSG189"/>
      <c r="FSH189"/>
      <c r="FSI189"/>
      <c r="FSJ189"/>
      <c r="FSK189"/>
      <c r="FSL189"/>
      <c r="FSM189"/>
      <c r="FSN189"/>
      <c r="FSO189"/>
      <c r="FSP189"/>
      <c r="FSQ189"/>
      <c r="FSR189"/>
      <c r="FSS189"/>
      <c r="FST189"/>
      <c r="FSU189"/>
      <c r="FSV189"/>
      <c r="FSW189"/>
      <c r="FSX189"/>
      <c r="FSY189"/>
      <c r="FSZ189"/>
      <c r="FTA189"/>
      <c r="FTB189"/>
      <c r="FTC189"/>
      <c r="FTD189"/>
      <c r="FTE189"/>
      <c r="FTF189"/>
      <c r="FTG189"/>
      <c r="FTH189"/>
      <c r="FTI189"/>
      <c r="FTJ189"/>
      <c r="FTK189"/>
      <c r="FTL189"/>
      <c r="FTM189"/>
      <c r="FTN189"/>
      <c r="FTO189"/>
      <c r="FTP189"/>
      <c r="FTQ189"/>
      <c r="FTR189"/>
      <c r="FTS189"/>
      <c r="FTT189"/>
      <c r="FTU189"/>
      <c r="FTV189"/>
      <c r="FTW189"/>
      <c r="FTX189"/>
      <c r="FTY189"/>
      <c r="FTZ189"/>
      <c r="FUA189"/>
      <c r="FUB189"/>
      <c r="FUC189"/>
      <c r="FUD189"/>
      <c r="FUE189"/>
      <c r="FUF189"/>
      <c r="FUG189"/>
      <c r="FUH189"/>
      <c r="FUI189"/>
      <c r="FUJ189"/>
      <c r="FUK189"/>
      <c r="FUL189"/>
      <c r="FUM189"/>
      <c r="FUN189"/>
      <c r="FUO189"/>
      <c r="FUP189"/>
      <c r="FUQ189"/>
      <c r="FUR189"/>
      <c r="FUS189"/>
      <c r="FUT189"/>
      <c r="FUU189"/>
      <c r="FUV189"/>
      <c r="FUW189"/>
      <c r="FUX189"/>
      <c r="FUY189"/>
      <c r="FUZ189"/>
      <c r="FVA189"/>
      <c r="FVB189"/>
      <c r="FVC189"/>
      <c r="FVD189"/>
      <c r="FVE189"/>
      <c r="FVF189"/>
      <c r="FVG189"/>
      <c r="FVH189"/>
      <c r="FVI189"/>
      <c r="FVJ189"/>
      <c r="FVK189"/>
      <c r="FVL189"/>
      <c r="FVM189"/>
      <c r="FVN189"/>
      <c r="FVO189"/>
      <c r="FVP189"/>
      <c r="FVQ189"/>
      <c r="FVR189"/>
      <c r="FVS189"/>
      <c r="FVT189"/>
      <c r="FVU189"/>
      <c r="FVV189"/>
      <c r="FVW189"/>
      <c r="FVX189"/>
      <c r="FVY189"/>
      <c r="FVZ189"/>
      <c r="FWA189"/>
      <c r="FWB189"/>
      <c r="FWC189"/>
      <c r="FWD189"/>
      <c r="FWE189"/>
      <c r="FWF189"/>
      <c r="FWG189"/>
      <c r="FWH189"/>
      <c r="FWI189"/>
      <c r="FWJ189"/>
      <c r="FWK189"/>
      <c r="FWL189"/>
      <c r="FWM189"/>
      <c r="FWN189"/>
      <c r="FWO189"/>
      <c r="FWP189"/>
      <c r="FWQ189"/>
      <c r="FWR189"/>
      <c r="FWS189"/>
      <c r="FWT189"/>
      <c r="FWU189"/>
      <c r="FWV189"/>
      <c r="FWW189"/>
      <c r="FWX189"/>
      <c r="FWY189"/>
      <c r="FWZ189"/>
      <c r="FXA189"/>
      <c r="FXB189"/>
      <c r="FXC189"/>
      <c r="FXD189"/>
      <c r="FXE189"/>
      <c r="FXF189"/>
      <c r="FXG189"/>
      <c r="FXH189"/>
      <c r="FXI189"/>
      <c r="FXJ189"/>
      <c r="FXK189"/>
      <c r="FXL189"/>
      <c r="FXM189"/>
      <c r="FXN189"/>
      <c r="FXO189"/>
      <c r="FXP189"/>
      <c r="FXQ189"/>
      <c r="FXR189"/>
      <c r="FXS189"/>
      <c r="FXT189"/>
      <c r="FXU189"/>
      <c r="FXV189"/>
      <c r="FXW189"/>
      <c r="FXX189"/>
      <c r="FXY189"/>
      <c r="FXZ189"/>
      <c r="FYA189"/>
      <c r="FYB189"/>
      <c r="FYC189"/>
      <c r="FYD189"/>
      <c r="FYE189"/>
      <c r="FYF189"/>
      <c r="FYG189"/>
      <c r="FYH189"/>
      <c r="FYI189"/>
      <c r="FYJ189"/>
      <c r="FYK189"/>
      <c r="FYL189"/>
      <c r="FYM189"/>
      <c r="FYN189"/>
      <c r="FYO189"/>
      <c r="FYP189"/>
      <c r="FYQ189"/>
      <c r="FYR189"/>
      <c r="FYS189"/>
      <c r="FYT189"/>
      <c r="FYU189"/>
      <c r="FYV189"/>
      <c r="FYW189"/>
      <c r="FYX189"/>
      <c r="FYY189"/>
      <c r="FYZ189"/>
      <c r="FZA189"/>
      <c r="FZB189"/>
      <c r="FZC189"/>
      <c r="FZD189"/>
      <c r="FZE189"/>
      <c r="FZF189"/>
      <c r="FZG189"/>
      <c r="FZH189"/>
      <c r="FZI189"/>
      <c r="FZJ189"/>
      <c r="FZK189"/>
      <c r="FZL189"/>
      <c r="FZM189"/>
      <c r="FZN189"/>
      <c r="FZO189"/>
      <c r="FZP189"/>
      <c r="FZQ189"/>
      <c r="FZR189"/>
      <c r="FZS189"/>
      <c r="FZT189"/>
      <c r="FZU189"/>
      <c r="FZV189"/>
      <c r="FZW189"/>
      <c r="FZX189"/>
      <c r="FZY189"/>
      <c r="FZZ189"/>
      <c r="GAA189"/>
      <c r="GAB189"/>
      <c r="GAC189"/>
      <c r="GAD189"/>
      <c r="GAE189"/>
      <c r="GAF189"/>
      <c r="GAG189"/>
      <c r="GAH189"/>
      <c r="GAI189"/>
      <c r="GAJ189"/>
      <c r="GAK189"/>
      <c r="GAL189"/>
      <c r="GAM189"/>
      <c r="GAN189"/>
      <c r="GAO189"/>
      <c r="GAP189"/>
      <c r="GAQ189"/>
      <c r="GAR189"/>
      <c r="GAS189"/>
      <c r="GAT189"/>
      <c r="GAU189"/>
      <c r="GAV189"/>
      <c r="GAW189"/>
      <c r="GAX189"/>
      <c r="GAY189"/>
      <c r="GAZ189"/>
      <c r="GBA189"/>
      <c r="GBB189"/>
      <c r="GBC189"/>
      <c r="GBD189"/>
      <c r="GBE189"/>
      <c r="GBF189"/>
      <c r="GBG189"/>
      <c r="GBH189"/>
      <c r="GBI189"/>
      <c r="GBJ189"/>
      <c r="GBK189"/>
      <c r="GBL189"/>
      <c r="GBM189"/>
      <c r="GBN189"/>
      <c r="GBO189"/>
      <c r="GBP189"/>
      <c r="GBQ189"/>
      <c r="GBR189"/>
      <c r="GBS189"/>
      <c r="GBT189"/>
      <c r="GBU189"/>
      <c r="GBV189"/>
      <c r="GBW189"/>
      <c r="GBX189"/>
      <c r="GBY189"/>
      <c r="GBZ189"/>
      <c r="GCA189"/>
      <c r="GCB189"/>
      <c r="GCC189"/>
      <c r="GCD189"/>
      <c r="GCE189"/>
      <c r="GCF189"/>
      <c r="GCG189"/>
      <c r="GCH189"/>
      <c r="GCI189"/>
      <c r="GCJ189"/>
      <c r="GCK189"/>
      <c r="GCL189"/>
      <c r="GCM189"/>
      <c r="GCN189"/>
      <c r="GCO189"/>
      <c r="GCP189"/>
      <c r="GCQ189"/>
      <c r="GCR189"/>
      <c r="GCS189"/>
      <c r="GCT189"/>
      <c r="GCU189"/>
      <c r="GCV189"/>
      <c r="GCW189"/>
      <c r="GCX189"/>
      <c r="GCY189"/>
      <c r="GCZ189"/>
      <c r="GDA189"/>
      <c r="GDB189"/>
      <c r="GDC189"/>
      <c r="GDD189"/>
      <c r="GDE189"/>
      <c r="GDF189"/>
      <c r="GDG189"/>
      <c r="GDH189"/>
      <c r="GDI189"/>
      <c r="GDJ189"/>
      <c r="GDK189"/>
      <c r="GDL189"/>
      <c r="GDM189"/>
      <c r="GDN189"/>
      <c r="GDO189"/>
      <c r="GDP189"/>
      <c r="GDQ189"/>
      <c r="GDR189"/>
      <c r="GDS189"/>
      <c r="GDT189"/>
      <c r="GDU189"/>
      <c r="GDV189"/>
      <c r="GDW189"/>
      <c r="GDX189"/>
      <c r="GDY189"/>
      <c r="GDZ189"/>
      <c r="GEA189"/>
      <c r="GEB189"/>
      <c r="GEC189"/>
      <c r="GED189"/>
      <c r="GEE189"/>
      <c r="GEF189"/>
      <c r="GEG189"/>
      <c r="GEH189"/>
      <c r="GEI189"/>
      <c r="GEJ189"/>
      <c r="GEK189"/>
      <c r="GEL189"/>
      <c r="GEM189"/>
      <c r="GEN189"/>
      <c r="GEO189"/>
      <c r="GEP189"/>
      <c r="GEQ189"/>
      <c r="GER189"/>
      <c r="GES189"/>
      <c r="GET189"/>
      <c r="GEU189"/>
      <c r="GEV189"/>
      <c r="GEW189"/>
      <c r="GEX189"/>
      <c r="GEY189"/>
      <c r="GEZ189"/>
      <c r="GFA189"/>
      <c r="GFB189"/>
      <c r="GFC189"/>
      <c r="GFD189"/>
      <c r="GFE189"/>
      <c r="GFF189"/>
      <c r="GFG189"/>
      <c r="GFH189"/>
      <c r="GFI189"/>
      <c r="GFJ189"/>
      <c r="GFK189"/>
      <c r="GFL189"/>
      <c r="GFM189"/>
      <c r="GFN189"/>
      <c r="GFO189"/>
      <c r="GFP189"/>
      <c r="GFQ189"/>
      <c r="GFR189"/>
      <c r="GFS189"/>
      <c r="GFT189"/>
      <c r="GFU189"/>
      <c r="GFV189"/>
      <c r="GFW189"/>
      <c r="GFX189"/>
      <c r="GFY189"/>
      <c r="GFZ189"/>
      <c r="GGA189"/>
      <c r="GGB189"/>
      <c r="GGC189"/>
      <c r="GGD189"/>
      <c r="GGE189"/>
      <c r="GGF189"/>
      <c r="GGG189"/>
      <c r="GGH189"/>
      <c r="GGI189"/>
      <c r="GGJ189"/>
      <c r="GGK189"/>
      <c r="GGL189"/>
      <c r="GGM189"/>
      <c r="GGN189"/>
      <c r="GGO189"/>
      <c r="GGP189"/>
      <c r="GGQ189"/>
      <c r="GGR189"/>
      <c r="GGS189"/>
      <c r="GGT189"/>
      <c r="GGU189"/>
      <c r="GGV189"/>
      <c r="GGW189"/>
      <c r="GGX189"/>
      <c r="GGY189"/>
      <c r="GGZ189"/>
      <c r="GHA189"/>
      <c r="GHB189"/>
      <c r="GHC189"/>
      <c r="GHD189"/>
      <c r="GHE189"/>
      <c r="GHF189"/>
      <c r="GHG189"/>
      <c r="GHH189"/>
      <c r="GHI189"/>
      <c r="GHJ189"/>
      <c r="GHK189"/>
      <c r="GHL189"/>
      <c r="GHM189"/>
      <c r="GHN189"/>
      <c r="GHO189"/>
      <c r="GHP189"/>
      <c r="GHQ189"/>
      <c r="GHR189"/>
      <c r="GHS189"/>
      <c r="GHT189"/>
      <c r="GHU189"/>
      <c r="GHV189"/>
      <c r="GHW189"/>
      <c r="GHX189"/>
      <c r="GHY189"/>
      <c r="GHZ189"/>
      <c r="GIA189"/>
      <c r="GIB189"/>
      <c r="GIC189"/>
      <c r="GID189"/>
      <c r="GIE189"/>
      <c r="GIF189"/>
      <c r="GIG189"/>
      <c r="GIH189"/>
      <c r="GII189"/>
      <c r="GIJ189"/>
      <c r="GIK189"/>
      <c r="GIL189"/>
      <c r="GIM189"/>
      <c r="GIN189"/>
      <c r="GIO189"/>
      <c r="GIP189"/>
      <c r="GIQ189"/>
      <c r="GIR189"/>
      <c r="GIS189"/>
      <c r="GIT189"/>
      <c r="GIU189"/>
      <c r="GIV189"/>
      <c r="GIW189"/>
      <c r="GIX189"/>
      <c r="GIY189"/>
      <c r="GIZ189"/>
      <c r="GJA189"/>
      <c r="GJB189"/>
      <c r="GJC189"/>
      <c r="GJD189"/>
      <c r="GJE189"/>
      <c r="GJF189"/>
      <c r="GJG189"/>
      <c r="GJH189"/>
      <c r="GJI189"/>
      <c r="GJJ189"/>
      <c r="GJK189"/>
      <c r="GJL189"/>
      <c r="GJM189"/>
      <c r="GJN189"/>
      <c r="GJO189"/>
      <c r="GJP189"/>
      <c r="GJQ189"/>
      <c r="GJR189"/>
      <c r="GJS189"/>
      <c r="GJT189"/>
      <c r="GJU189"/>
      <c r="GJV189"/>
      <c r="GJW189"/>
      <c r="GJX189"/>
      <c r="GJY189"/>
      <c r="GJZ189"/>
      <c r="GKA189"/>
      <c r="GKB189"/>
      <c r="GKC189"/>
      <c r="GKD189"/>
      <c r="GKE189"/>
      <c r="GKF189"/>
      <c r="GKG189"/>
      <c r="GKH189"/>
      <c r="GKI189"/>
      <c r="GKJ189"/>
      <c r="GKK189"/>
      <c r="GKL189"/>
      <c r="GKM189"/>
      <c r="GKN189"/>
      <c r="GKO189"/>
      <c r="GKP189"/>
      <c r="GKQ189"/>
      <c r="GKR189"/>
      <c r="GKS189"/>
      <c r="GKT189"/>
      <c r="GKU189"/>
      <c r="GKV189"/>
      <c r="GKW189"/>
      <c r="GKX189"/>
      <c r="GKY189"/>
      <c r="GKZ189"/>
      <c r="GLA189"/>
      <c r="GLB189"/>
      <c r="GLC189"/>
      <c r="GLD189"/>
      <c r="GLE189"/>
      <c r="GLF189"/>
      <c r="GLG189"/>
      <c r="GLH189"/>
      <c r="GLI189"/>
      <c r="GLJ189"/>
      <c r="GLK189"/>
      <c r="GLL189"/>
      <c r="GLM189"/>
      <c r="GLN189"/>
      <c r="GLO189"/>
      <c r="GLP189"/>
      <c r="GLQ189"/>
      <c r="GLR189"/>
      <c r="GLS189"/>
      <c r="GLT189"/>
      <c r="GLU189"/>
      <c r="GLV189"/>
      <c r="GLW189"/>
      <c r="GLX189"/>
      <c r="GLY189"/>
      <c r="GLZ189"/>
      <c r="GMA189"/>
      <c r="GMB189"/>
      <c r="GMC189"/>
      <c r="GMD189"/>
      <c r="GME189"/>
      <c r="GMF189"/>
      <c r="GMG189"/>
      <c r="GMH189"/>
      <c r="GMI189"/>
      <c r="GMJ189"/>
      <c r="GMK189"/>
      <c r="GML189"/>
      <c r="GMM189"/>
      <c r="GMN189"/>
      <c r="GMO189"/>
      <c r="GMP189"/>
      <c r="GMQ189"/>
      <c r="GMR189"/>
      <c r="GMS189"/>
      <c r="GMT189"/>
      <c r="GMU189"/>
      <c r="GMV189"/>
      <c r="GMW189"/>
      <c r="GMX189"/>
      <c r="GMY189"/>
      <c r="GMZ189"/>
      <c r="GNA189"/>
      <c r="GNB189"/>
      <c r="GNC189"/>
      <c r="GND189"/>
      <c r="GNE189"/>
      <c r="GNF189"/>
      <c r="GNG189"/>
      <c r="GNH189"/>
      <c r="GNI189"/>
      <c r="GNJ189"/>
      <c r="GNK189"/>
      <c r="GNL189"/>
      <c r="GNM189"/>
      <c r="GNN189"/>
      <c r="GNO189"/>
      <c r="GNP189"/>
      <c r="GNQ189"/>
      <c r="GNR189"/>
      <c r="GNS189"/>
      <c r="GNT189"/>
      <c r="GNU189"/>
      <c r="GNV189"/>
      <c r="GNW189"/>
      <c r="GNX189"/>
      <c r="GNY189"/>
      <c r="GNZ189"/>
      <c r="GOA189"/>
      <c r="GOB189"/>
      <c r="GOC189"/>
      <c r="GOD189"/>
      <c r="GOE189"/>
      <c r="GOF189"/>
      <c r="GOG189"/>
      <c r="GOH189"/>
      <c r="GOI189"/>
      <c r="GOJ189"/>
      <c r="GOK189"/>
      <c r="GOL189"/>
      <c r="GOM189"/>
      <c r="GON189"/>
      <c r="GOO189"/>
      <c r="GOP189"/>
      <c r="GOQ189"/>
      <c r="GOR189"/>
      <c r="GOS189"/>
      <c r="GOT189"/>
      <c r="GOU189"/>
      <c r="GOV189"/>
      <c r="GOW189"/>
      <c r="GOX189"/>
      <c r="GOY189"/>
      <c r="GOZ189"/>
      <c r="GPA189"/>
      <c r="GPB189"/>
      <c r="GPC189"/>
      <c r="GPD189"/>
      <c r="GPE189"/>
      <c r="GPF189"/>
      <c r="GPG189"/>
      <c r="GPH189"/>
      <c r="GPI189"/>
      <c r="GPJ189"/>
      <c r="GPK189"/>
      <c r="GPL189"/>
      <c r="GPM189"/>
      <c r="GPN189"/>
      <c r="GPO189"/>
      <c r="GPP189"/>
      <c r="GPQ189"/>
      <c r="GPR189"/>
      <c r="GPS189"/>
      <c r="GPT189"/>
      <c r="GPU189"/>
      <c r="GPV189"/>
      <c r="GPW189"/>
      <c r="GPX189"/>
      <c r="GPY189"/>
      <c r="GPZ189"/>
      <c r="GQA189"/>
      <c r="GQB189"/>
      <c r="GQC189"/>
      <c r="GQD189"/>
      <c r="GQE189"/>
      <c r="GQF189"/>
      <c r="GQG189"/>
      <c r="GQH189"/>
      <c r="GQI189"/>
      <c r="GQJ189"/>
      <c r="GQK189"/>
      <c r="GQL189"/>
      <c r="GQM189"/>
      <c r="GQN189"/>
      <c r="GQO189"/>
      <c r="GQP189"/>
      <c r="GQQ189"/>
      <c r="GQR189"/>
      <c r="GQS189"/>
      <c r="GQT189"/>
      <c r="GQU189"/>
      <c r="GQV189"/>
      <c r="GQW189"/>
      <c r="GQX189"/>
      <c r="GQY189"/>
      <c r="GQZ189"/>
      <c r="GRA189"/>
      <c r="GRB189"/>
      <c r="GRC189"/>
      <c r="GRD189"/>
      <c r="GRE189"/>
      <c r="GRF189"/>
      <c r="GRG189"/>
      <c r="GRH189"/>
      <c r="GRI189"/>
      <c r="GRJ189"/>
      <c r="GRK189"/>
      <c r="GRL189"/>
      <c r="GRM189"/>
      <c r="GRN189"/>
      <c r="GRO189"/>
      <c r="GRP189"/>
      <c r="GRQ189"/>
      <c r="GRR189"/>
      <c r="GRS189"/>
      <c r="GRT189"/>
      <c r="GRU189"/>
      <c r="GRV189"/>
      <c r="GRW189"/>
      <c r="GRX189"/>
      <c r="GRY189"/>
      <c r="GRZ189"/>
      <c r="GSA189"/>
      <c r="GSB189"/>
      <c r="GSC189"/>
      <c r="GSD189"/>
      <c r="GSE189"/>
      <c r="GSF189"/>
      <c r="GSG189"/>
      <c r="GSH189"/>
      <c r="GSI189"/>
      <c r="GSJ189"/>
      <c r="GSK189"/>
      <c r="GSL189"/>
      <c r="GSM189"/>
      <c r="GSN189"/>
      <c r="GSO189"/>
      <c r="GSP189"/>
      <c r="GSQ189"/>
      <c r="GSR189"/>
      <c r="GSS189"/>
      <c r="GST189"/>
      <c r="GSU189"/>
      <c r="GSV189"/>
      <c r="GSW189"/>
      <c r="GSX189"/>
      <c r="GSY189"/>
      <c r="GSZ189"/>
      <c r="GTA189"/>
      <c r="GTB189"/>
      <c r="GTC189"/>
      <c r="GTD189"/>
      <c r="GTE189"/>
      <c r="GTF189"/>
      <c r="GTG189"/>
      <c r="GTH189"/>
      <c r="GTI189"/>
      <c r="GTJ189"/>
      <c r="GTK189"/>
      <c r="GTL189"/>
      <c r="GTM189"/>
      <c r="GTN189"/>
      <c r="GTO189"/>
      <c r="GTP189"/>
      <c r="GTQ189"/>
      <c r="GTR189"/>
      <c r="GTS189"/>
      <c r="GTT189"/>
      <c r="GTU189"/>
      <c r="GTV189"/>
      <c r="GTW189"/>
      <c r="GTX189"/>
      <c r="GTY189"/>
      <c r="GTZ189"/>
      <c r="GUA189"/>
      <c r="GUB189"/>
      <c r="GUC189"/>
      <c r="GUD189"/>
      <c r="GUE189"/>
      <c r="GUF189"/>
      <c r="GUG189"/>
      <c r="GUH189"/>
      <c r="GUI189"/>
      <c r="GUJ189"/>
      <c r="GUK189"/>
      <c r="GUL189"/>
      <c r="GUM189"/>
      <c r="GUN189"/>
      <c r="GUO189"/>
      <c r="GUP189"/>
      <c r="GUQ189"/>
      <c r="GUR189"/>
      <c r="GUS189"/>
      <c r="GUT189"/>
      <c r="GUU189"/>
      <c r="GUV189"/>
      <c r="GUW189"/>
      <c r="GUX189"/>
      <c r="GUY189"/>
      <c r="GUZ189"/>
      <c r="GVA189"/>
      <c r="GVB189"/>
      <c r="GVC189"/>
      <c r="GVD189"/>
      <c r="GVE189"/>
      <c r="GVF189"/>
      <c r="GVG189"/>
      <c r="GVH189"/>
      <c r="GVI189"/>
      <c r="GVJ189"/>
      <c r="GVK189"/>
      <c r="GVL189"/>
      <c r="GVM189"/>
      <c r="GVN189"/>
      <c r="GVO189"/>
      <c r="GVP189"/>
      <c r="GVQ189"/>
      <c r="GVR189"/>
      <c r="GVS189"/>
      <c r="GVT189"/>
      <c r="GVU189"/>
      <c r="GVV189"/>
      <c r="GVW189"/>
      <c r="GVX189"/>
      <c r="GVY189"/>
      <c r="GVZ189"/>
      <c r="GWA189"/>
      <c r="GWB189"/>
      <c r="GWC189"/>
      <c r="GWD189"/>
      <c r="GWE189"/>
      <c r="GWF189"/>
      <c r="GWG189"/>
      <c r="GWH189"/>
      <c r="GWI189"/>
      <c r="GWJ189"/>
      <c r="GWK189"/>
      <c r="GWL189"/>
      <c r="GWM189"/>
      <c r="GWN189"/>
      <c r="GWO189"/>
      <c r="GWP189"/>
      <c r="GWQ189"/>
      <c r="GWR189"/>
      <c r="GWS189"/>
      <c r="GWT189"/>
      <c r="GWU189"/>
      <c r="GWV189"/>
      <c r="GWW189"/>
      <c r="GWX189"/>
      <c r="GWY189"/>
      <c r="GWZ189"/>
      <c r="GXA189"/>
      <c r="GXB189"/>
      <c r="GXC189"/>
      <c r="GXD189"/>
      <c r="GXE189"/>
      <c r="GXF189"/>
      <c r="GXG189"/>
      <c r="GXH189"/>
      <c r="GXI189"/>
      <c r="GXJ189"/>
      <c r="GXK189"/>
      <c r="GXL189"/>
      <c r="GXM189"/>
      <c r="GXN189"/>
      <c r="GXO189"/>
      <c r="GXP189"/>
      <c r="GXQ189"/>
      <c r="GXR189"/>
      <c r="GXS189"/>
      <c r="GXT189"/>
      <c r="GXU189"/>
      <c r="GXV189"/>
      <c r="GXW189"/>
      <c r="GXX189"/>
      <c r="GXY189"/>
      <c r="GXZ189"/>
      <c r="GYA189"/>
      <c r="GYB189"/>
      <c r="GYC189"/>
      <c r="GYD189"/>
      <c r="GYE189"/>
      <c r="GYF189"/>
      <c r="GYG189"/>
      <c r="GYH189"/>
      <c r="GYI189"/>
      <c r="GYJ189"/>
      <c r="GYK189"/>
      <c r="GYL189"/>
      <c r="GYM189"/>
      <c r="GYN189"/>
      <c r="GYO189"/>
      <c r="GYP189"/>
      <c r="GYQ189"/>
      <c r="GYR189"/>
      <c r="GYS189"/>
      <c r="GYT189"/>
      <c r="GYU189"/>
      <c r="GYV189"/>
      <c r="GYW189"/>
      <c r="GYX189"/>
      <c r="GYY189"/>
      <c r="GYZ189"/>
      <c r="GZA189"/>
      <c r="GZB189"/>
      <c r="GZC189"/>
      <c r="GZD189"/>
      <c r="GZE189"/>
      <c r="GZF189"/>
      <c r="GZG189"/>
      <c r="GZH189"/>
      <c r="GZI189"/>
      <c r="GZJ189"/>
      <c r="GZK189"/>
      <c r="GZL189"/>
      <c r="GZM189"/>
      <c r="GZN189"/>
      <c r="GZO189"/>
      <c r="GZP189"/>
      <c r="GZQ189"/>
      <c r="GZR189"/>
      <c r="GZS189"/>
      <c r="GZT189"/>
      <c r="GZU189"/>
      <c r="GZV189"/>
      <c r="GZW189"/>
      <c r="GZX189"/>
      <c r="GZY189"/>
      <c r="GZZ189"/>
      <c r="HAA189"/>
      <c r="HAB189"/>
      <c r="HAC189"/>
      <c r="HAD189"/>
      <c r="HAE189"/>
      <c r="HAF189"/>
      <c r="HAG189"/>
      <c r="HAH189"/>
      <c r="HAI189"/>
      <c r="HAJ189"/>
      <c r="HAK189"/>
      <c r="HAL189"/>
      <c r="HAM189"/>
      <c r="HAN189"/>
      <c r="HAO189"/>
      <c r="HAP189"/>
      <c r="HAQ189"/>
      <c r="HAR189"/>
      <c r="HAS189"/>
      <c r="HAT189"/>
      <c r="HAU189"/>
      <c r="HAV189"/>
      <c r="HAW189"/>
      <c r="HAX189"/>
      <c r="HAY189"/>
      <c r="HAZ189"/>
      <c r="HBA189"/>
      <c r="HBB189"/>
      <c r="HBC189"/>
      <c r="HBD189"/>
      <c r="HBE189"/>
      <c r="HBF189"/>
      <c r="HBG189"/>
      <c r="HBH189"/>
      <c r="HBI189"/>
      <c r="HBJ189"/>
      <c r="HBK189"/>
      <c r="HBL189"/>
      <c r="HBM189"/>
      <c r="HBN189"/>
      <c r="HBO189"/>
      <c r="HBP189"/>
      <c r="HBQ189"/>
      <c r="HBR189"/>
      <c r="HBS189"/>
      <c r="HBT189"/>
      <c r="HBU189"/>
      <c r="HBV189"/>
      <c r="HBW189"/>
      <c r="HBX189"/>
      <c r="HBY189"/>
      <c r="HBZ189"/>
      <c r="HCA189"/>
      <c r="HCB189"/>
      <c r="HCC189"/>
      <c r="HCD189"/>
      <c r="HCE189"/>
      <c r="HCF189"/>
      <c r="HCG189"/>
      <c r="HCH189"/>
      <c r="HCI189"/>
      <c r="HCJ189"/>
      <c r="HCK189"/>
      <c r="HCL189"/>
      <c r="HCM189"/>
      <c r="HCN189"/>
      <c r="HCO189"/>
      <c r="HCP189"/>
      <c r="HCQ189"/>
      <c r="HCR189"/>
      <c r="HCS189"/>
      <c r="HCT189"/>
      <c r="HCU189"/>
      <c r="HCV189"/>
      <c r="HCW189"/>
      <c r="HCX189"/>
      <c r="HCY189"/>
      <c r="HCZ189"/>
      <c r="HDA189"/>
      <c r="HDB189"/>
      <c r="HDC189"/>
      <c r="HDD189"/>
      <c r="HDE189"/>
      <c r="HDF189"/>
      <c r="HDG189"/>
      <c r="HDH189"/>
      <c r="HDI189"/>
      <c r="HDJ189"/>
      <c r="HDK189"/>
      <c r="HDL189"/>
      <c r="HDM189"/>
      <c r="HDN189"/>
      <c r="HDO189"/>
      <c r="HDP189"/>
      <c r="HDQ189"/>
      <c r="HDR189"/>
      <c r="HDS189"/>
      <c r="HDT189"/>
      <c r="HDU189"/>
      <c r="HDV189"/>
      <c r="HDW189"/>
      <c r="HDX189"/>
      <c r="HDY189"/>
      <c r="HDZ189"/>
      <c r="HEA189"/>
      <c r="HEB189"/>
      <c r="HEC189"/>
      <c r="HED189"/>
      <c r="HEE189"/>
      <c r="HEF189"/>
      <c r="HEG189"/>
      <c r="HEH189"/>
      <c r="HEI189"/>
      <c r="HEJ189"/>
      <c r="HEK189"/>
      <c r="HEL189"/>
      <c r="HEM189"/>
      <c r="HEN189"/>
      <c r="HEO189"/>
      <c r="HEP189"/>
      <c r="HEQ189"/>
      <c r="HER189"/>
      <c r="HES189"/>
      <c r="HET189"/>
      <c r="HEU189"/>
      <c r="HEV189"/>
      <c r="HEW189"/>
      <c r="HEX189"/>
      <c r="HEY189"/>
      <c r="HEZ189"/>
      <c r="HFA189"/>
      <c r="HFB189"/>
      <c r="HFC189"/>
      <c r="HFD189"/>
      <c r="HFE189"/>
      <c r="HFF189"/>
      <c r="HFG189"/>
      <c r="HFH189"/>
      <c r="HFI189"/>
      <c r="HFJ189"/>
      <c r="HFK189"/>
      <c r="HFL189"/>
      <c r="HFM189"/>
      <c r="HFN189"/>
      <c r="HFO189"/>
      <c r="HFP189"/>
      <c r="HFQ189"/>
      <c r="HFR189"/>
      <c r="HFS189"/>
      <c r="HFT189"/>
      <c r="HFU189"/>
      <c r="HFV189"/>
      <c r="HFW189"/>
      <c r="HFX189"/>
      <c r="HFY189"/>
      <c r="HFZ189"/>
      <c r="HGA189"/>
      <c r="HGB189"/>
      <c r="HGC189"/>
      <c r="HGD189"/>
      <c r="HGE189"/>
      <c r="HGF189"/>
      <c r="HGG189"/>
      <c r="HGH189"/>
      <c r="HGI189"/>
      <c r="HGJ189"/>
      <c r="HGK189"/>
      <c r="HGL189"/>
      <c r="HGM189"/>
      <c r="HGN189"/>
      <c r="HGO189"/>
      <c r="HGP189"/>
      <c r="HGQ189"/>
      <c r="HGR189"/>
      <c r="HGS189"/>
      <c r="HGT189"/>
      <c r="HGU189"/>
      <c r="HGV189"/>
      <c r="HGW189"/>
      <c r="HGX189"/>
      <c r="HGY189"/>
      <c r="HGZ189"/>
      <c r="HHA189"/>
      <c r="HHB189"/>
      <c r="HHC189"/>
      <c r="HHD189"/>
      <c r="HHE189"/>
      <c r="HHF189"/>
      <c r="HHG189"/>
      <c r="HHH189"/>
      <c r="HHI189"/>
      <c r="HHJ189"/>
      <c r="HHK189"/>
      <c r="HHL189"/>
      <c r="HHM189"/>
      <c r="HHN189"/>
      <c r="HHO189"/>
      <c r="HHP189"/>
      <c r="HHQ189"/>
      <c r="HHR189"/>
      <c r="HHS189"/>
      <c r="HHT189"/>
      <c r="HHU189"/>
      <c r="HHV189"/>
      <c r="HHW189"/>
      <c r="HHX189"/>
      <c r="HHY189"/>
      <c r="HHZ189"/>
      <c r="HIA189"/>
      <c r="HIB189"/>
      <c r="HIC189"/>
      <c r="HID189"/>
      <c r="HIE189"/>
      <c r="HIF189"/>
      <c r="HIG189"/>
      <c r="HIH189"/>
      <c r="HII189"/>
      <c r="HIJ189"/>
      <c r="HIK189"/>
      <c r="HIL189"/>
      <c r="HIM189"/>
      <c r="HIN189"/>
      <c r="HIO189"/>
      <c r="HIP189"/>
      <c r="HIQ189"/>
      <c r="HIR189"/>
      <c r="HIS189"/>
      <c r="HIT189"/>
      <c r="HIU189"/>
      <c r="HIV189"/>
      <c r="HIW189"/>
      <c r="HIX189"/>
      <c r="HIY189"/>
      <c r="HIZ189"/>
      <c r="HJA189"/>
      <c r="HJB189"/>
      <c r="HJC189"/>
      <c r="HJD189"/>
      <c r="HJE189"/>
      <c r="HJF189"/>
      <c r="HJG189"/>
      <c r="HJH189"/>
      <c r="HJI189"/>
      <c r="HJJ189"/>
      <c r="HJK189"/>
      <c r="HJL189"/>
      <c r="HJM189"/>
      <c r="HJN189"/>
      <c r="HJO189"/>
      <c r="HJP189"/>
      <c r="HJQ189"/>
      <c r="HJR189"/>
      <c r="HJS189"/>
      <c r="HJT189"/>
      <c r="HJU189"/>
      <c r="HJV189"/>
      <c r="HJW189"/>
      <c r="HJX189"/>
      <c r="HJY189"/>
      <c r="HJZ189"/>
      <c r="HKA189"/>
      <c r="HKB189"/>
      <c r="HKC189"/>
      <c r="HKD189"/>
      <c r="HKE189"/>
      <c r="HKF189"/>
      <c r="HKG189"/>
      <c r="HKH189"/>
      <c r="HKI189"/>
      <c r="HKJ189"/>
      <c r="HKK189"/>
      <c r="HKL189"/>
      <c r="HKM189"/>
      <c r="HKN189"/>
      <c r="HKO189"/>
      <c r="HKP189"/>
      <c r="HKQ189"/>
      <c r="HKR189"/>
      <c r="HKS189"/>
      <c r="HKT189"/>
      <c r="HKU189"/>
      <c r="HKV189"/>
      <c r="HKW189"/>
      <c r="HKX189"/>
      <c r="HKY189"/>
      <c r="HKZ189"/>
      <c r="HLA189"/>
      <c r="HLB189"/>
      <c r="HLC189"/>
      <c r="HLD189"/>
      <c r="HLE189"/>
      <c r="HLF189"/>
      <c r="HLG189"/>
      <c r="HLH189"/>
      <c r="HLI189"/>
      <c r="HLJ189"/>
      <c r="HLK189"/>
      <c r="HLL189"/>
      <c r="HLM189"/>
      <c r="HLN189"/>
      <c r="HLO189"/>
      <c r="HLP189"/>
      <c r="HLQ189"/>
      <c r="HLR189"/>
      <c r="HLS189"/>
      <c r="HLT189"/>
      <c r="HLU189"/>
      <c r="HLV189"/>
      <c r="HLW189"/>
      <c r="HLX189"/>
      <c r="HLY189"/>
      <c r="HLZ189"/>
      <c r="HMA189"/>
      <c r="HMB189"/>
      <c r="HMC189"/>
      <c r="HMD189"/>
      <c r="HME189"/>
      <c r="HMF189"/>
      <c r="HMG189"/>
      <c r="HMH189"/>
      <c r="HMI189"/>
      <c r="HMJ189"/>
      <c r="HMK189"/>
      <c r="HML189"/>
      <c r="HMM189"/>
      <c r="HMN189"/>
      <c r="HMO189"/>
      <c r="HMP189"/>
      <c r="HMQ189"/>
      <c r="HMR189"/>
      <c r="HMS189"/>
      <c r="HMT189"/>
      <c r="HMU189"/>
      <c r="HMV189"/>
      <c r="HMW189"/>
      <c r="HMX189"/>
      <c r="HMY189"/>
      <c r="HMZ189"/>
      <c r="HNA189"/>
      <c r="HNB189"/>
      <c r="HNC189"/>
      <c r="HND189"/>
      <c r="HNE189"/>
      <c r="HNF189"/>
      <c r="HNG189"/>
      <c r="HNH189"/>
      <c r="HNI189"/>
      <c r="HNJ189"/>
      <c r="HNK189"/>
      <c r="HNL189"/>
      <c r="HNM189"/>
      <c r="HNN189"/>
      <c r="HNO189"/>
      <c r="HNP189"/>
      <c r="HNQ189"/>
      <c r="HNR189"/>
      <c r="HNS189"/>
      <c r="HNT189"/>
      <c r="HNU189"/>
      <c r="HNV189"/>
      <c r="HNW189"/>
      <c r="HNX189"/>
      <c r="HNY189"/>
      <c r="HNZ189"/>
      <c r="HOA189"/>
      <c r="HOB189"/>
      <c r="HOC189"/>
      <c r="HOD189"/>
      <c r="HOE189"/>
      <c r="HOF189"/>
      <c r="HOG189"/>
      <c r="HOH189"/>
      <c r="HOI189"/>
      <c r="HOJ189"/>
      <c r="HOK189"/>
      <c r="HOL189"/>
      <c r="HOM189"/>
      <c r="HON189"/>
      <c r="HOO189"/>
      <c r="HOP189"/>
      <c r="HOQ189"/>
      <c r="HOR189"/>
      <c r="HOS189"/>
      <c r="HOT189"/>
      <c r="HOU189"/>
      <c r="HOV189"/>
      <c r="HOW189"/>
      <c r="HOX189"/>
      <c r="HOY189"/>
      <c r="HOZ189"/>
      <c r="HPA189"/>
      <c r="HPB189"/>
      <c r="HPC189"/>
      <c r="HPD189"/>
      <c r="HPE189"/>
      <c r="HPF189"/>
      <c r="HPG189"/>
      <c r="HPH189"/>
      <c r="HPI189"/>
      <c r="HPJ189"/>
      <c r="HPK189"/>
      <c r="HPL189"/>
      <c r="HPM189"/>
      <c r="HPN189"/>
      <c r="HPO189"/>
      <c r="HPP189"/>
      <c r="HPQ189"/>
      <c r="HPR189"/>
      <c r="HPS189"/>
      <c r="HPT189"/>
      <c r="HPU189"/>
      <c r="HPV189"/>
      <c r="HPW189"/>
      <c r="HPX189"/>
      <c r="HPY189"/>
      <c r="HPZ189"/>
      <c r="HQA189"/>
      <c r="HQB189"/>
      <c r="HQC189"/>
      <c r="HQD189"/>
      <c r="HQE189"/>
      <c r="HQF189"/>
      <c r="HQG189"/>
      <c r="HQH189"/>
      <c r="HQI189"/>
      <c r="HQJ189"/>
      <c r="HQK189"/>
      <c r="HQL189"/>
      <c r="HQM189"/>
      <c r="HQN189"/>
      <c r="HQO189"/>
      <c r="HQP189"/>
      <c r="HQQ189"/>
      <c r="HQR189"/>
      <c r="HQS189"/>
      <c r="HQT189"/>
      <c r="HQU189"/>
      <c r="HQV189"/>
      <c r="HQW189"/>
      <c r="HQX189"/>
      <c r="HQY189"/>
      <c r="HQZ189"/>
      <c r="HRA189"/>
      <c r="HRB189"/>
      <c r="HRC189"/>
      <c r="HRD189"/>
      <c r="HRE189"/>
      <c r="HRF189"/>
      <c r="HRG189"/>
      <c r="HRH189"/>
      <c r="HRI189"/>
      <c r="HRJ189"/>
      <c r="HRK189"/>
      <c r="HRL189"/>
      <c r="HRM189"/>
      <c r="HRN189"/>
      <c r="HRO189"/>
      <c r="HRP189"/>
      <c r="HRQ189"/>
      <c r="HRR189"/>
      <c r="HRS189"/>
      <c r="HRT189"/>
      <c r="HRU189"/>
      <c r="HRV189"/>
      <c r="HRW189"/>
      <c r="HRX189"/>
      <c r="HRY189"/>
      <c r="HRZ189"/>
      <c r="HSA189"/>
      <c r="HSB189"/>
      <c r="HSC189"/>
      <c r="HSD189"/>
      <c r="HSE189"/>
      <c r="HSF189"/>
      <c r="HSG189"/>
      <c r="HSH189"/>
      <c r="HSI189"/>
      <c r="HSJ189"/>
      <c r="HSK189"/>
      <c r="HSL189"/>
      <c r="HSM189"/>
      <c r="HSN189"/>
      <c r="HSO189"/>
      <c r="HSP189"/>
      <c r="HSQ189"/>
      <c r="HSR189"/>
      <c r="HSS189"/>
      <c r="HST189"/>
      <c r="HSU189"/>
      <c r="HSV189"/>
      <c r="HSW189"/>
      <c r="HSX189"/>
      <c r="HSY189"/>
      <c r="HSZ189"/>
      <c r="HTA189"/>
      <c r="HTB189"/>
      <c r="HTC189"/>
      <c r="HTD189"/>
      <c r="HTE189"/>
      <c r="HTF189"/>
      <c r="HTG189"/>
      <c r="HTH189"/>
      <c r="HTI189"/>
      <c r="HTJ189"/>
      <c r="HTK189"/>
      <c r="HTL189"/>
      <c r="HTM189"/>
      <c r="HTN189"/>
      <c r="HTO189"/>
      <c r="HTP189"/>
      <c r="HTQ189"/>
      <c r="HTR189"/>
      <c r="HTS189"/>
      <c r="HTT189"/>
      <c r="HTU189"/>
      <c r="HTV189"/>
      <c r="HTW189"/>
      <c r="HTX189"/>
      <c r="HTY189"/>
      <c r="HTZ189"/>
      <c r="HUA189"/>
      <c r="HUB189"/>
      <c r="HUC189"/>
      <c r="HUD189"/>
      <c r="HUE189"/>
      <c r="HUF189"/>
      <c r="HUG189"/>
      <c r="HUH189"/>
      <c r="HUI189"/>
      <c r="HUJ189"/>
      <c r="HUK189"/>
      <c r="HUL189"/>
      <c r="HUM189"/>
      <c r="HUN189"/>
      <c r="HUO189"/>
      <c r="HUP189"/>
      <c r="HUQ189"/>
      <c r="HUR189"/>
      <c r="HUS189"/>
      <c r="HUT189"/>
      <c r="HUU189"/>
      <c r="HUV189"/>
      <c r="HUW189"/>
      <c r="HUX189"/>
      <c r="HUY189"/>
      <c r="HUZ189"/>
      <c r="HVA189"/>
      <c r="HVB189"/>
      <c r="HVC189"/>
      <c r="HVD189"/>
      <c r="HVE189"/>
      <c r="HVF189"/>
      <c r="HVG189"/>
      <c r="HVH189"/>
      <c r="HVI189"/>
      <c r="HVJ189"/>
      <c r="HVK189"/>
      <c r="HVL189"/>
      <c r="HVM189"/>
      <c r="HVN189"/>
      <c r="HVO189"/>
      <c r="HVP189"/>
      <c r="HVQ189"/>
      <c r="HVR189"/>
      <c r="HVS189"/>
      <c r="HVT189"/>
      <c r="HVU189"/>
      <c r="HVV189"/>
      <c r="HVW189"/>
      <c r="HVX189"/>
      <c r="HVY189"/>
      <c r="HVZ189"/>
      <c r="HWA189"/>
      <c r="HWB189"/>
      <c r="HWC189"/>
      <c r="HWD189"/>
      <c r="HWE189"/>
      <c r="HWF189"/>
      <c r="HWG189"/>
      <c r="HWH189"/>
      <c r="HWI189"/>
      <c r="HWJ189"/>
      <c r="HWK189"/>
      <c r="HWL189"/>
      <c r="HWM189"/>
      <c r="HWN189"/>
      <c r="HWO189"/>
      <c r="HWP189"/>
      <c r="HWQ189"/>
      <c r="HWR189"/>
      <c r="HWS189"/>
      <c r="HWT189"/>
      <c r="HWU189"/>
      <c r="HWV189"/>
      <c r="HWW189"/>
      <c r="HWX189"/>
      <c r="HWY189"/>
      <c r="HWZ189"/>
      <c r="HXA189"/>
      <c r="HXB189"/>
      <c r="HXC189"/>
      <c r="HXD189"/>
      <c r="HXE189"/>
      <c r="HXF189"/>
      <c r="HXG189"/>
      <c r="HXH189"/>
      <c r="HXI189"/>
      <c r="HXJ189"/>
      <c r="HXK189"/>
      <c r="HXL189"/>
      <c r="HXM189"/>
      <c r="HXN189"/>
      <c r="HXO189"/>
      <c r="HXP189"/>
      <c r="HXQ189"/>
      <c r="HXR189"/>
      <c r="HXS189"/>
      <c r="HXT189"/>
      <c r="HXU189"/>
      <c r="HXV189"/>
      <c r="HXW189"/>
      <c r="HXX189"/>
      <c r="HXY189"/>
      <c r="HXZ189"/>
      <c r="HYA189"/>
      <c r="HYB189"/>
      <c r="HYC189"/>
      <c r="HYD189"/>
      <c r="HYE189"/>
      <c r="HYF189"/>
      <c r="HYG189"/>
      <c r="HYH189"/>
      <c r="HYI189"/>
      <c r="HYJ189"/>
      <c r="HYK189"/>
      <c r="HYL189"/>
      <c r="HYM189"/>
      <c r="HYN189"/>
      <c r="HYO189"/>
      <c r="HYP189"/>
      <c r="HYQ189"/>
      <c r="HYR189"/>
      <c r="HYS189"/>
      <c r="HYT189"/>
      <c r="HYU189"/>
      <c r="HYV189"/>
      <c r="HYW189"/>
      <c r="HYX189"/>
      <c r="HYY189"/>
      <c r="HYZ189"/>
      <c r="HZA189"/>
      <c r="HZB189"/>
      <c r="HZC189"/>
      <c r="HZD189"/>
      <c r="HZE189"/>
      <c r="HZF189"/>
      <c r="HZG189"/>
      <c r="HZH189"/>
      <c r="HZI189"/>
      <c r="HZJ189"/>
      <c r="HZK189"/>
      <c r="HZL189"/>
      <c r="HZM189"/>
      <c r="HZN189"/>
      <c r="HZO189"/>
      <c r="HZP189"/>
      <c r="HZQ189"/>
      <c r="HZR189"/>
      <c r="HZS189"/>
      <c r="HZT189"/>
      <c r="HZU189"/>
      <c r="HZV189"/>
      <c r="HZW189"/>
      <c r="HZX189"/>
      <c r="HZY189"/>
      <c r="HZZ189"/>
      <c r="IAA189"/>
      <c r="IAB189"/>
      <c r="IAC189"/>
      <c r="IAD189"/>
      <c r="IAE189"/>
      <c r="IAF189"/>
      <c r="IAG189"/>
      <c r="IAH189"/>
      <c r="IAI189"/>
      <c r="IAJ189"/>
      <c r="IAK189"/>
      <c r="IAL189"/>
      <c r="IAM189"/>
      <c r="IAN189"/>
      <c r="IAO189"/>
      <c r="IAP189"/>
      <c r="IAQ189"/>
      <c r="IAR189"/>
      <c r="IAS189"/>
      <c r="IAT189"/>
      <c r="IAU189"/>
      <c r="IAV189"/>
      <c r="IAW189"/>
      <c r="IAX189"/>
      <c r="IAY189"/>
      <c r="IAZ189"/>
      <c r="IBA189"/>
      <c r="IBB189"/>
      <c r="IBC189"/>
      <c r="IBD189"/>
      <c r="IBE189"/>
      <c r="IBF189"/>
      <c r="IBG189"/>
      <c r="IBH189"/>
      <c r="IBI189"/>
      <c r="IBJ189"/>
      <c r="IBK189"/>
      <c r="IBL189"/>
      <c r="IBM189"/>
      <c r="IBN189"/>
      <c r="IBO189"/>
      <c r="IBP189"/>
      <c r="IBQ189"/>
      <c r="IBR189"/>
      <c r="IBS189"/>
      <c r="IBT189"/>
      <c r="IBU189"/>
      <c r="IBV189"/>
      <c r="IBW189"/>
      <c r="IBX189"/>
      <c r="IBY189"/>
      <c r="IBZ189"/>
      <c r="ICA189"/>
      <c r="ICB189"/>
      <c r="ICC189"/>
      <c r="ICD189"/>
      <c r="ICE189"/>
      <c r="ICF189"/>
      <c r="ICG189"/>
      <c r="ICH189"/>
      <c r="ICI189"/>
      <c r="ICJ189"/>
      <c r="ICK189"/>
      <c r="ICL189"/>
      <c r="ICM189"/>
      <c r="ICN189"/>
      <c r="ICO189"/>
      <c r="ICP189"/>
      <c r="ICQ189"/>
      <c r="ICR189"/>
      <c r="ICS189"/>
      <c r="ICT189"/>
      <c r="ICU189"/>
      <c r="ICV189"/>
      <c r="ICW189"/>
      <c r="ICX189"/>
      <c r="ICY189"/>
      <c r="ICZ189"/>
      <c r="IDA189"/>
      <c r="IDB189"/>
      <c r="IDC189"/>
      <c r="IDD189"/>
      <c r="IDE189"/>
      <c r="IDF189"/>
      <c r="IDG189"/>
      <c r="IDH189"/>
      <c r="IDI189"/>
      <c r="IDJ189"/>
      <c r="IDK189"/>
      <c r="IDL189"/>
      <c r="IDM189"/>
      <c r="IDN189"/>
      <c r="IDO189"/>
      <c r="IDP189"/>
      <c r="IDQ189"/>
      <c r="IDR189"/>
      <c r="IDS189"/>
      <c r="IDT189"/>
      <c r="IDU189"/>
      <c r="IDV189"/>
      <c r="IDW189"/>
      <c r="IDX189"/>
      <c r="IDY189"/>
      <c r="IDZ189"/>
      <c r="IEA189"/>
      <c r="IEB189"/>
      <c r="IEC189"/>
      <c r="IED189"/>
      <c r="IEE189"/>
      <c r="IEF189"/>
      <c r="IEG189"/>
      <c r="IEH189"/>
      <c r="IEI189"/>
      <c r="IEJ189"/>
      <c r="IEK189"/>
      <c r="IEL189"/>
      <c r="IEM189"/>
      <c r="IEN189"/>
      <c r="IEO189"/>
      <c r="IEP189"/>
      <c r="IEQ189"/>
      <c r="IER189"/>
      <c r="IES189"/>
      <c r="IET189"/>
      <c r="IEU189"/>
      <c r="IEV189"/>
      <c r="IEW189"/>
      <c r="IEX189"/>
      <c r="IEY189"/>
      <c r="IEZ189"/>
      <c r="IFA189"/>
      <c r="IFB189"/>
      <c r="IFC189"/>
      <c r="IFD189"/>
      <c r="IFE189"/>
      <c r="IFF189"/>
      <c r="IFG189"/>
      <c r="IFH189"/>
      <c r="IFI189"/>
      <c r="IFJ189"/>
      <c r="IFK189"/>
      <c r="IFL189"/>
      <c r="IFM189"/>
      <c r="IFN189"/>
      <c r="IFO189"/>
      <c r="IFP189"/>
      <c r="IFQ189"/>
      <c r="IFR189"/>
      <c r="IFS189"/>
      <c r="IFT189"/>
      <c r="IFU189"/>
      <c r="IFV189"/>
      <c r="IFW189"/>
      <c r="IFX189"/>
      <c r="IFY189"/>
      <c r="IFZ189"/>
      <c r="IGA189"/>
      <c r="IGB189"/>
      <c r="IGC189"/>
      <c r="IGD189"/>
      <c r="IGE189"/>
      <c r="IGF189"/>
      <c r="IGG189"/>
      <c r="IGH189"/>
      <c r="IGI189"/>
      <c r="IGJ189"/>
      <c r="IGK189"/>
      <c r="IGL189"/>
      <c r="IGM189"/>
      <c r="IGN189"/>
      <c r="IGO189"/>
      <c r="IGP189"/>
      <c r="IGQ189"/>
      <c r="IGR189"/>
      <c r="IGS189"/>
      <c r="IGT189"/>
      <c r="IGU189"/>
      <c r="IGV189"/>
      <c r="IGW189"/>
      <c r="IGX189"/>
      <c r="IGY189"/>
      <c r="IGZ189"/>
      <c r="IHA189"/>
      <c r="IHB189"/>
      <c r="IHC189"/>
      <c r="IHD189"/>
      <c r="IHE189"/>
      <c r="IHF189"/>
      <c r="IHG189"/>
      <c r="IHH189"/>
      <c r="IHI189"/>
      <c r="IHJ189"/>
      <c r="IHK189"/>
      <c r="IHL189"/>
      <c r="IHM189"/>
      <c r="IHN189"/>
      <c r="IHO189"/>
      <c r="IHP189"/>
      <c r="IHQ189"/>
      <c r="IHR189"/>
      <c r="IHS189"/>
      <c r="IHT189"/>
      <c r="IHU189"/>
      <c r="IHV189"/>
      <c r="IHW189"/>
      <c r="IHX189"/>
      <c r="IHY189"/>
      <c r="IHZ189"/>
      <c r="IIA189"/>
      <c r="IIB189"/>
      <c r="IIC189"/>
      <c r="IID189"/>
      <c r="IIE189"/>
      <c r="IIF189"/>
      <c r="IIG189"/>
      <c r="IIH189"/>
      <c r="III189"/>
      <c r="IIJ189"/>
      <c r="IIK189"/>
      <c r="IIL189"/>
      <c r="IIM189"/>
      <c r="IIN189"/>
      <c r="IIO189"/>
      <c r="IIP189"/>
      <c r="IIQ189"/>
      <c r="IIR189"/>
      <c r="IIS189"/>
      <c r="IIT189"/>
      <c r="IIU189"/>
      <c r="IIV189"/>
      <c r="IIW189"/>
      <c r="IIX189"/>
      <c r="IIY189"/>
      <c r="IIZ189"/>
      <c r="IJA189"/>
      <c r="IJB189"/>
      <c r="IJC189"/>
      <c r="IJD189"/>
      <c r="IJE189"/>
      <c r="IJF189"/>
      <c r="IJG189"/>
      <c r="IJH189"/>
      <c r="IJI189"/>
      <c r="IJJ189"/>
      <c r="IJK189"/>
      <c r="IJL189"/>
      <c r="IJM189"/>
      <c r="IJN189"/>
      <c r="IJO189"/>
      <c r="IJP189"/>
      <c r="IJQ189"/>
      <c r="IJR189"/>
      <c r="IJS189"/>
      <c r="IJT189"/>
      <c r="IJU189"/>
      <c r="IJV189"/>
      <c r="IJW189"/>
      <c r="IJX189"/>
      <c r="IJY189"/>
      <c r="IJZ189"/>
      <c r="IKA189"/>
      <c r="IKB189"/>
      <c r="IKC189"/>
      <c r="IKD189"/>
      <c r="IKE189"/>
      <c r="IKF189"/>
      <c r="IKG189"/>
      <c r="IKH189"/>
      <c r="IKI189"/>
      <c r="IKJ189"/>
      <c r="IKK189"/>
      <c r="IKL189"/>
      <c r="IKM189"/>
      <c r="IKN189"/>
      <c r="IKO189"/>
      <c r="IKP189"/>
      <c r="IKQ189"/>
      <c r="IKR189"/>
      <c r="IKS189"/>
      <c r="IKT189"/>
      <c r="IKU189"/>
      <c r="IKV189"/>
      <c r="IKW189"/>
      <c r="IKX189"/>
      <c r="IKY189"/>
      <c r="IKZ189"/>
      <c r="ILA189"/>
      <c r="ILB189"/>
      <c r="ILC189"/>
      <c r="ILD189"/>
      <c r="ILE189"/>
      <c r="ILF189"/>
      <c r="ILG189"/>
      <c r="ILH189"/>
      <c r="ILI189"/>
      <c r="ILJ189"/>
      <c r="ILK189"/>
      <c r="ILL189"/>
      <c r="ILM189"/>
      <c r="ILN189"/>
      <c r="ILO189"/>
      <c r="ILP189"/>
      <c r="ILQ189"/>
      <c r="ILR189"/>
      <c r="ILS189"/>
      <c r="ILT189"/>
      <c r="ILU189"/>
      <c r="ILV189"/>
      <c r="ILW189"/>
      <c r="ILX189"/>
      <c r="ILY189"/>
      <c r="ILZ189"/>
      <c r="IMA189"/>
      <c r="IMB189"/>
      <c r="IMC189"/>
      <c r="IMD189"/>
      <c r="IME189"/>
      <c r="IMF189"/>
      <c r="IMG189"/>
      <c r="IMH189"/>
      <c r="IMI189"/>
      <c r="IMJ189"/>
      <c r="IMK189"/>
      <c r="IML189"/>
      <c r="IMM189"/>
      <c r="IMN189"/>
      <c r="IMO189"/>
      <c r="IMP189"/>
      <c r="IMQ189"/>
      <c r="IMR189"/>
      <c r="IMS189"/>
      <c r="IMT189"/>
      <c r="IMU189"/>
      <c r="IMV189"/>
      <c r="IMW189"/>
      <c r="IMX189"/>
      <c r="IMY189"/>
      <c r="IMZ189"/>
      <c r="INA189"/>
      <c r="INB189"/>
      <c r="INC189"/>
      <c r="IND189"/>
      <c r="INE189"/>
      <c r="INF189"/>
      <c r="ING189"/>
      <c r="INH189"/>
      <c r="INI189"/>
      <c r="INJ189"/>
      <c r="INK189"/>
      <c r="INL189"/>
      <c r="INM189"/>
      <c r="INN189"/>
      <c r="INO189"/>
      <c r="INP189"/>
      <c r="INQ189"/>
      <c r="INR189"/>
      <c r="INS189"/>
      <c r="INT189"/>
      <c r="INU189"/>
      <c r="INV189"/>
      <c r="INW189"/>
      <c r="INX189"/>
      <c r="INY189"/>
      <c r="INZ189"/>
      <c r="IOA189"/>
      <c r="IOB189"/>
      <c r="IOC189"/>
      <c r="IOD189"/>
      <c r="IOE189"/>
      <c r="IOF189"/>
      <c r="IOG189"/>
      <c r="IOH189"/>
      <c r="IOI189"/>
      <c r="IOJ189"/>
      <c r="IOK189"/>
      <c r="IOL189"/>
      <c r="IOM189"/>
      <c r="ION189"/>
      <c r="IOO189"/>
      <c r="IOP189"/>
      <c r="IOQ189"/>
      <c r="IOR189"/>
      <c r="IOS189"/>
      <c r="IOT189"/>
      <c r="IOU189"/>
      <c r="IOV189"/>
      <c r="IOW189"/>
      <c r="IOX189"/>
      <c r="IOY189"/>
      <c r="IOZ189"/>
      <c r="IPA189"/>
      <c r="IPB189"/>
      <c r="IPC189"/>
      <c r="IPD189"/>
      <c r="IPE189"/>
      <c r="IPF189"/>
      <c r="IPG189"/>
      <c r="IPH189"/>
      <c r="IPI189"/>
      <c r="IPJ189"/>
      <c r="IPK189"/>
      <c r="IPL189"/>
      <c r="IPM189"/>
      <c r="IPN189"/>
      <c r="IPO189"/>
      <c r="IPP189"/>
      <c r="IPQ189"/>
      <c r="IPR189"/>
      <c r="IPS189"/>
      <c r="IPT189"/>
      <c r="IPU189"/>
      <c r="IPV189"/>
      <c r="IPW189"/>
      <c r="IPX189"/>
      <c r="IPY189"/>
      <c r="IPZ189"/>
      <c r="IQA189"/>
      <c r="IQB189"/>
      <c r="IQC189"/>
      <c r="IQD189"/>
      <c r="IQE189"/>
      <c r="IQF189"/>
      <c r="IQG189"/>
      <c r="IQH189"/>
      <c r="IQI189"/>
      <c r="IQJ189"/>
      <c r="IQK189"/>
      <c r="IQL189"/>
      <c r="IQM189"/>
      <c r="IQN189"/>
      <c r="IQO189"/>
      <c r="IQP189"/>
      <c r="IQQ189"/>
      <c r="IQR189"/>
      <c r="IQS189"/>
      <c r="IQT189"/>
      <c r="IQU189"/>
      <c r="IQV189"/>
      <c r="IQW189"/>
      <c r="IQX189"/>
      <c r="IQY189"/>
      <c r="IQZ189"/>
      <c r="IRA189"/>
      <c r="IRB189"/>
      <c r="IRC189"/>
      <c r="IRD189"/>
      <c r="IRE189"/>
      <c r="IRF189"/>
      <c r="IRG189"/>
      <c r="IRH189"/>
      <c r="IRI189"/>
      <c r="IRJ189"/>
      <c r="IRK189"/>
      <c r="IRL189"/>
      <c r="IRM189"/>
      <c r="IRN189"/>
      <c r="IRO189"/>
      <c r="IRP189"/>
      <c r="IRQ189"/>
      <c r="IRR189"/>
      <c r="IRS189"/>
      <c r="IRT189"/>
      <c r="IRU189"/>
      <c r="IRV189"/>
      <c r="IRW189"/>
      <c r="IRX189"/>
      <c r="IRY189"/>
      <c r="IRZ189"/>
      <c r="ISA189"/>
      <c r="ISB189"/>
      <c r="ISC189"/>
      <c r="ISD189"/>
      <c r="ISE189"/>
      <c r="ISF189"/>
      <c r="ISG189"/>
      <c r="ISH189"/>
      <c r="ISI189"/>
      <c r="ISJ189"/>
      <c r="ISK189"/>
      <c r="ISL189"/>
      <c r="ISM189"/>
      <c r="ISN189"/>
      <c r="ISO189"/>
      <c r="ISP189"/>
      <c r="ISQ189"/>
      <c r="ISR189"/>
      <c r="ISS189"/>
      <c r="IST189"/>
      <c r="ISU189"/>
      <c r="ISV189"/>
      <c r="ISW189"/>
      <c r="ISX189"/>
      <c r="ISY189"/>
      <c r="ISZ189"/>
      <c r="ITA189"/>
      <c r="ITB189"/>
      <c r="ITC189"/>
      <c r="ITD189"/>
      <c r="ITE189"/>
      <c r="ITF189"/>
      <c r="ITG189"/>
      <c r="ITH189"/>
      <c r="ITI189"/>
      <c r="ITJ189"/>
      <c r="ITK189"/>
      <c r="ITL189"/>
      <c r="ITM189"/>
      <c r="ITN189"/>
      <c r="ITO189"/>
      <c r="ITP189"/>
      <c r="ITQ189"/>
      <c r="ITR189"/>
      <c r="ITS189"/>
      <c r="ITT189"/>
      <c r="ITU189"/>
      <c r="ITV189"/>
      <c r="ITW189"/>
      <c r="ITX189"/>
      <c r="ITY189"/>
      <c r="ITZ189"/>
      <c r="IUA189"/>
      <c r="IUB189"/>
      <c r="IUC189"/>
      <c r="IUD189"/>
      <c r="IUE189"/>
      <c r="IUF189"/>
      <c r="IUG189"/>
      <c r="IUH189"/>
      <c r="IUI189"/>
      <c r="IUJ189"/>
      <c r="IUK189"/>
      <c r="IUL189"/>
      <c r="IUM189"/>
      <c r="IUN189"/>
      <c r="IUO189"/>
      <c r="IUP189"/>
      <c r="IUQ189"/>
      <c r="IUR189"/>
      <c r="IUS189"/>
      <c r="IUT189"/>
      <c r="IUU189"/>
      <c r="IUV189"/>
      <c r="IUW189"/>
      <c r="IUX189"/>
      <c r="IUY189"/>
      <c r="IUZ189"/>
      <c r="IVA189"/>
      <c r="IVB189"/>
      <c r="IVC189"/>
      <c r="IVD189"/>
      <c r="IVE189"/>
      <c r="IVF189"/>
      <c r="IVG189"/>
      <c r="IVH189"/>
      <c r="IVI189"/>
      <c r="IVJ189"/>
      <c r="IVK189"/>
      <c r="IVL189"/>
      <c r="IVM189"/>
      <c r="IVN189"/>
      <c r="IVO189"/>
      <c r="IVP189"/>
      <c r="IVQ189"/>
      <c r="IVR189"/>
      <c r="IVS189"/>
      <c r="IVT189"/>
      <c r="IVU189"/>
      <c r="IVV189"/>
      <c r="IVW189"/>
      <c r="IVX189"/>
      <c r="IVY189"/>
      <c r="IVZ189"/>
      <c r="IWA189"/>
      <c r="IWB189"/>
      <c r="IWC189"/>
      <c r="IWD189"/>
      <c r="IWE189"/>
      <c r="IWF189"/>
      <c r="IWG189"/>
      <c r="IWH189"/>
      <c r="IWI189"/>
      <c r="IWJ189"/>
      <c r="IWK189"/>
      <c r="IWL189"/>
      <c r="IWM189"/>
      <c r="IWN189"/>
      <c r="IWO189"/>
      <c r="IWP189"/>
      <c r="IWQ189"/>
      <c r="IWR189"/>
      <c r="IWS189"/>
      <c r="IWT189"/>
      <c r="IWU189"/>
      <c r="IWV189"/>
      <c r="IWW189"/>
      <c r="IWX189"/>
      <c r="IWY189"/>
      <c r="IWZ189"/>
      <c r="IXA189"/>
      <c r="IXB189"/>
      <c r="IXC189"/>
      <c r="IXD189"/>
      <c r="IXE189"/>
      <c r="IXF189"/>
      <c r="IXG189"/>
      <c r="IXH189"/>
      <c r="IXI189"/>
      <c r="IXJ189"/>
      <c r="IXK189"/>
      <c r="IXL189"/>
      <c r="IXM189"/>
      <c r="IXN189"/>
      <c r="IXO189"/>
      <c r="IXP189"/>
      <c r="IXQ189"/>
      <c r="IXR189"/>
      <c r="IXS189"/>
      <c r="IXT189"/>
      <c r="IXU189"/>
      <c r="IXV189"/>
      <c r="IXW189"/>
      <c r="IXX189"/>
      <c r="IXY189"/>
      <c r="IXZ189"/>
      <c r="IYA189"/>
      <c r="IYB189"/>
      <c r="IYC189"/>
      <c r="IYD189"/>
      <c r="IYE189"/>
      <c r="IYF189"/>
      <c r="IYG189"/>
      <c r="IYH189"/>
      <c r="IYI189"/>
      <c r="IYJ189"/>
      <c r="IYK189"/>
      <c r="IYL189"/>
      <c r="IYM189"/>
      <c r="IYN189"/>
      <c r="IYO189"/>
      <c r="IYP189"/>
      <c r="IYQ189"/>
      <c r="IYR189"/>
      <c r="IYS189"/>
      <c r="IYT189"/>
      <c r="IYU189"/>
      <c r="IYV189"/>
      <c r="IYW189"/>
      <c r="IYX189"/>
      <c r="IYY189"/>
      <c r="IYZ189"/>
      <c r="IZA189"/>
      <c r="IZB189"/>
      <c r="IZC189"/>
      <c r="IZD189"/>
      <c r="IZE189"/>
      <c r="IZF189"/>
      <c r="IZG189"/>
      <c r="IZH189"/>
      <c r="IZI189"/>
      <c r="IZJ189"/>
      <c r="IZK189"/>
      <c r="IZL189"/>
      <c r="IZM189"/>
      <c r="IZN189"/>
      <c r="IZO189"/>
      <c r="IZP189"/>
      <c r="IZQ189"/>
      <c r="IZR189"/>
      <c r="IZS189"/>
      <c r="IZT189"/>
      <c r="IZU189"/>
      <c r="IZV189"/>
      <c r="IZW189"/>
      <c r="IZX189"/>
      <c r="IZY189"/>
      <c r="IZZ189"/>
      <c r="JAA189"/>
      <c r="JAB189"/>
      <c r="JAC189"/>
      <c r="JAD189"/>
      <c r="JAE189"/>
      <c r="JAF189"/>
      <c r="JAG189"/>
      <c r="JAH189"/>
      <c r="JAI189"/>
      <c r="JAJ189"/>
      <c r="JAK189"/>
      <c r="JAL189"/>
      <c r="JAM189"/>
      <c r="JAN189"/>
      <c r="JAO189"/>
      <c r="JAP189"/>
      <c r="JAQ189"/>
      <c r="JAR189"/>
      <c r="JAS189"/>
      <c r="JAT189"/>
      <c r="JAU189"/>
      <c r="JAV189"/>
      <c r="JAW189"/>
      <c r="JAX189"/>
      <c r="JAY189"/>
      <c r="JAZ189"/>
      <c r="JBA189"/>
      <c r="JBB189"/>
      <c r="JBC189"/>
      <c r="JBD189"/>
      <c r="JBE189"/>
      <c r="JBF189"/>
      <c r="JBG189"/>
      <c r="JBH189"/>
      <c r="JBI189"/>
      <c r="JBJ189"/>
      <c r="JBK189"/>
      <c r="JBL189"/>
      <c r="JBM189"/>
      <c r="JBN189"/>
      <c r="JBO189"/>
      <c r="JBP189"/>
      <c r="JBQ189"/>
      <c r="JBR189"/>
      <c r="JBS189"/>
      <c r="JBT189"/>
      <c r="JBU189"/>
      <c r="JBV189"/>
      <c r="JBW189"/>
      <c r="JBX189"/>
      <c r="JBY189"/>
      <c r="JBZ189"/>
      <c r="JCA189"/>
      <c r="JCB189"/>
      <c r="JCC189"/>
      <c r="JCD189"/>
      <c r="JCE189"/>
      <c r="JCF189"/>
      <c r="JCG189"/>
      <c r="JCH189"/>
      <c r="JCI189"/>
      <c r="JCJ189"/>
      <c r="JCK189"/>
      <c r="JCL189"/>
      <c r="JCM189"/>
      <c r="JCN189"/>
      <c r="JCO189"/>
      <c r="JCP189"/>
      <c r="JCQ189"/>
      <c r="JCR189"/>
      <c r="JCS189"/>
      <c r="JCT189"/>
      <c r="JCU189"/>
      <c r="JCV189"/>
      <c r="JCW189"/>
      <c r="JCX189"/>
      <c r="JCY189"/>
      <c r="JCZ189"/>
      <c r="JDA189"/>
      <c r="JDB189"/>
      <c r="JDC189"/>
      <c r="JDD189"/>
      <c r="JDE189"/>
      <c r="JDF189"/>
      <c r="JDG189"/>
      <c r="JDH189"/>
      <c r="JDI189"/>
      <c r="JDJ189"/>
      <c r="JDK189"/>
      <c r="JDL189"/>
      <c r="JDM189"/>
      <c r="JDN189"/>
      <c r="JDO189"/>
      <c r="JDP189"/>
      <c r="JDQ189"/>
      <c r="JDR189"/>
      <c r="JDS189"/>
      <c r="JDT189"/>
      <c r="JDU189"/>
      <c r="JDV189"/>
      <c r="JDW189"/>
      <c r="JDX189"/>
      <c r="JDY189"/>
      <c r="JDZ189"/>
      <c r="JEA189"/>
      <c r="JEB189"/>
      <c r="JEC189"/>
      <c r="JED189"/>
      <c r="JEE189"/>
      <c r="JEF189"/>
      <c r="JEG189"/>
      <c r="JEH189"/>
      <c r="JEI189"/>
      <c r="JEJ189"/>
      <c r="JEK189"/>
      <c r="JEL189"/>
      <c r="JEM189"/>
      <c r="JEN189"/>
      <c r="JEO189"/>
      <c r="JEP189"/>
      <c r="JEQ189"/>
      <c r="JER189"/>
      <c r="JES189"/>
      <c r="JET189"/>
      <c r="JEU189"/>
      <c r="JEV189"/>
      <c r="JEW189"/>
      <c r="JEX189"/>
      <c r="JEY189"/>
      <c r="JEZ189"/>
      <c r="JFA189"/>
      <c r="JFB189"/>
      <c r="JFC189"/>
      <c r="JFD189"/>
      <c r="JFE189"/>
      <c r="JFF189"/>
      <c r="JFG189"/>
      <c r="JFH189"/>
      <c r="JFI189"/>
      <c r="JFJ189"/>
      <c r="JFK189"/>
      <c r="JFL189"/>
      <c r="JFM189"/>
      <c r="JFN189"/>
      <c r="JFO189"/>
      <c r="JFP189"/>
      <c r="JFQ189"/>
      <c r="JFR189"/>
      <c r="JFS189"/>
      <c r="JFT189"/>
      <c r="JFU189"/>
      <c r="JFV189"/>
      <c r="JFW189"/>
      <c r="JFX189"/>
      <c r="JFY189"/>
      <c r="JFZ189"/>
      <c r="JGA189"/>
      <c r="JGB189"/>
      <c r="JGC189"/>
      <c r="JGD189"/>
      <c r="JGE189"/>
      <c r="JGF189"/>
      <c r="JGG189"/>
      <c r="JGH189"/>
      <c r="JGI189"/>
      <c r="JGJ189"/>
      <c r="JGK189"/>
      <c r="JGL189"/>
      <c r="JGM189"/>
      <c r="JGN189"/>
      <c r="JGO189"/>
      <c r="JGP189"/>
      <c r="JGQ189"/>
      <c r="JGR189"/>
      <c r="JGS189"/>
      <c r="JGT189"/>
      <c r="JGU189"/>
      <c r="JGV189"/>
      <c r="JGW189"/>
      <c r="JGX189"/>
      <c r="JGY189"/>
      <c r="JGZ189"/>
      <c r="JHA189"/>
      <c r="JHB189"/>
      <c r="JHC189"/>
      <c r="JHD189"/>
      <c r="JHE189"/>
      <c r="JHF189"/>
      <c r="JHG189"/>
      <c r="JHH189"/>
      <c r="JHI189"/>
      <c r="JHJ189"/>
      <c r="JHK189"/>
      <c r="JHL189"/>
      <c r="JHM189"/>
      <c r="JHN189"/>
      <c r="JHO189"/>
      <c r="JHP189"/>
      <c r="JHQ189"/>
      <c r="JHR189"/>
      <c r="JHS189"/>
      <c r="JHT189"/>
      <c r="JHU189"/>
      <c r="JHV189"/>
      <c r="JHW189"/>
      <c r="JHX189"/>
      <c r="JHY189"/>
      <c r="JHZ189"/>
      <c r="JIA189"/>
      <c r="JIB189"/>
      <c r="JIC189"/>
      <c r="JID189"/>
      <c r="JIE189"/>
      <c r="JIF189"/>
      <c r="JIG189"/>
      <c r="JIH189"/>
      <c r="JII189"/>
      <c r="JIJ189"/>
      <c r="JIK189"/>
      <c r="JIL189"/>
      <c r="JIM189"/>
      <c r="JIN189"/>
      <c r="JIO189"/>
      <c r="JIP189"/>
      <c r="JIQ189"/>
      <c r="JIR189"/>
      <c r="JIS189"/>
      <c r="JIT189"/>
      <c r="JIU189"/>
      <c r="JIV189"/>
      <c r="JIW189"/>
      <c r="JIX189"/>
      <c r="JIY189"/>
      <c r="JIZ189"/>
      <c r="JJA189"/>
      <c r="JJB189"/>
      <c r="JJC189"/>
      <c r="JJD189"/>
      <c r="JJE189"/>
      <c r="JJF189"/>
      <c r="JJG189"/>
      <c r="JJH189"/>
      <c r="JJI189"/>
      <c r="JJJ189"/>
      <c r="JJK189"/>
      <c r="JJL189"/>
      <c r="JJM189"/>
      <c r="JJN189"/>
      <c r="JJO189"/>
      <c r="JJP189"/>
      <c r="JJQ189"/>
      <c r="JJR189"/>
      <c r="JJS189"/>
      <c r="JJT189"/>
      <c r="JJU189"/>
      <c r="JJV189"/>
      <c r="JJW189"/>
      <c r="JJX189"/>
      <c r="JJY189"/>
      <c r="JJZ189"/>
      <c r="JKA189"/>
      <c r="JKB189"/>
      <c r="JKC189"/>
      <c r="JKD189"/>
      <c r="JKE189"/>
      <c r="JKF189"/>
      <c r="JKG189"/>
      <c r="JKH189"/>
      <c r="JKI189"/>
      <c r="JKJ189"/>
      <c r="JKK189"/>
      <c r="JKL189"/>
      <c r="JKM189"/>
      <c r="JKN189"/>
      <c r="JKO189"/>
      <c r="JKP189"/>
      <c r="JKQ189"/>
      <c r="JKR189"/>
      <c r="JKS189"/>
      <c r="JKT189"/>
      <c r="JKU189"/>
      <c r="JKV189"/>
      <c r="JKW189"/>
      <c r="JKX189"/>
      <c r="JKY189"/>
      <c r="JKZ189"/>
      <c r="JLA189"/>
      <c r="JLB189"/>
      <c r="JLC189"/>
      <c r="JLD189"/>
      <c r="JLE189"/>
      <c r="JLF189"/>
      <c r="JLG189"/>
      <c r="JLH189"/>
      <c r="JLI189"/>
      <c r="JLJ189"/>
      <c r="JLK189"/>
      <c r="JLL189"/>
      <c r="JLM189"/>
      <c r="JLN189"/>
      <c r="JLO189"/>
      <c r="JLP189"/>
      <c r="JLQ189"/>
      <c r="JLR189"/>
      <c r="JLS189"/>
      <c r="JLT189"/>
      <c r="JLU189"/>
      <c r="JLV189"/>
      <c r="JLW189"/>
      <c r="JLX189"/>
      <c r="JLY189"/>
      <c r="JLZ189"/>
      <c r="JMA189"/>
      <c r="JMB189"/>
      <c r="JMC189"/>
      <c r="JMD189"/>
      <c r="JME189"/>
      <c r="JMF189"/>
      <c r="JMG189"/>
      <c r="JMH189"/>
      <c r="JMI189"/>
      <c r="JMJ189"/>
      <c r="JMK189"/>
      <c r="JML189"/>
      <c r="JMM189"/>
      <c r="JMN189"/>
      <c r="JMO189"/>
      <c r="JMP189"/>
      <c r="JMQ189"/>
      <c r="JMR189"/>
      <c r="JMS189"/>
      <c r="JMT189"/>
      <c r="JMU189"/>
      <c r="JMV189"/>
      <c r="JMW189"/>
      <c r="JMX189"/>
      <c r="JMY189"/>
      <c r="JMZ189"/>
      <c r="JNA189"/>
      <c r="JNB189"/>
      <c r="JNC189"/>
      <c r="JND189"/>
      <c r="JNE189"/>
      <c r="JNF189"/>
      <c r="JNG189"/>
      <c r="JNH189"/>
      <c r="JNI189"/>
      <c r="JNJ189"/>
      <c r="JNK189"/>
      <c r="JNL189"/>
      <c r="JNM189"/>
      <c r="JNN189"/>
      <c r="JNO189"/>
      <c r="JNP189"/>
      <c r="JNQ189"/>
      <c r="JNR189"/>
      <c r="JNS189"/>
      <c r="JNT189"/>
      <c r="JNU189"/>
      <c r="JNV189"/>
      <c r="JNW189"/>
      <c r="JNX189"/>
      <c r="JNY189"/>
      <c r="JNZ189"/>
      <c r="JOA189"/>
      <c r="JOB189"/>
      <c r="JOC189"/>
      <c r="JOD189"/>
      <c r="JOE189"/>
      <c r="JOF189"/>
      <c r="JOG189"/>
      <c r="JOH189"/>
      <c r="JOI189"/>
      <c r="JOJ189"/>
      <c r="JOK189"/>
      <c r="JOL189"/>
      <c r="JOM189"/>
      <c r="JON189"/>
      <c r="JOO189"/>
      <c r="JOP189"/>
      <c r="JOQ189"/>
      <c r="JOR189"/>
      <c r="JOS189"/>
      <c r="JOT189"/>
      <c r="JOU189"/>
      <c r="JOV189"/>
      <c r="JOW189"/>
      <c r="JOX189"/>
      <c r="JOY189"/>
      <c r="JOZ189"/>
      <c r="JPA189"/>
      <c r="JPB189"/>
      <c r="JPC189"/>
      <c r="JPD189"/>
      <c r="JPE189"/>
      <c r="JPF189"/>
      <c r="JPG189"/>
      <c r="JPH189"/>
      <c r="JPI189"/>
      <c r="JPJ189"/>
      <c r="JPK189"/>
      <c r="JPL189"/>
      <c r="JPM189"/>
      <c r="JPN189"/>
      <c r="JPO189"/>
      <c r="JPP189"/>
      <c r="JPQ189"/>
      <c r="JPR189"/>
      <c r="JPS189"/>
      <c r="JPT189"/>
      <c r="JPU189"/>
      <c r="JPV189"/>
      <c r="JPW189"/>
      <c r="JPX189"/>
      <c r="JPY189"/>
      <c r="JPZ189"/>
      <c r="JQA189"/>
      <c r="JQB189"/>
      <c r="JQC189"/>
      <c r="JQD189"/>
      <c r="JQE189"/>
      <c r="JQF189"/>
      <c r="JQG189"/>
      <c r="JQH189"/>
      <c r="JQI189"/>
      <c r="JQJ189"/>
      <c r="JQK189"/>
      <c r="JQL189"/>
      <c r="JQM189"/>
      <c r="JQN189"/>
      <c r="JQO189"/>
      <c r="JQP189"/>
      <c r="JQQ189"/>
      <c r="JQR189"/>
      <c r="JQS189"/>
      <c r="JQT189"/>
      <c r="JQU189"/>
      <c r="JQV189"/>
      <c r="JQW189"/>
      <c r="JQX189"/>
      <c r="JQY189"/>
      <c r="JQZ189"/>
      <c r="JRA189"/>
      <c r="JRB189"/>
      <c r="JRC189"/>
      <c r="JRD189"/>
      <c r="JRE189"/>
      <c r="JRF189"/>
      <c r="JRG189"/>
      <c r="JRH189"/>
      <c r="JRI189"/>
      <c r="JRJ189"/>
      <c r="JRK189"/>
      <c r="JRL189"/>
      <c r="JRM189"/>
      <c r="JRN189"/>
      <c r="JRO189"/>
      <c r="JRP189"/>
      <c r="JRQ189"/>
      <c r="JRR189"/>
      <c r="JRS189"/>
      <c r="JRT189"/>
      <c r="JRU189"/>
      <c r="JRV189"/>
      <c r="JRW189"/>
      <c r="JRX189"/>
      <c r="JRY189"/>
      <c r="JRZ189"/>
      <c r="JSA189"/>
      <c r="JSB189"/>
      <c r="JSC189"/>
      <c r="JSD189"/>
      <c r="JSE189"/>
      <c r="JSF189"/>
      <c r="JSG189"/>
      <c r="JSH189"/>
      <c r="JSI189"/>
      <c r="JSJ189"/>
      <c r="JSK189"/>
      <c r="JSL189"/>
      <c r="JSM189"/>
      <c r="JSN189"/>
      <c r="JSO189"/>
      <c r="JSP189"/>
      <c r="JSQ189"/>
      <c r="JSR189"/>
      <c r="JSS189"/>
      <c r="JST189"/>
      <c r="JSU189"/>
      <c r="JSV189"/>
      <c r="JSW189"/>
      <c r="JSX189"/>
      <c r="JSY189"/>
      <c r="JSZ189"/>
      <c r="JTA189"/>
      <c r="JTB189"/>
      <c r="JTC189"/>
      <c r="JTD189"/>
      <c r="JTE189"/>
      <c r="JTF189"/>
      <c r="JTG189"/>
      <c r="JTH189"/>
      <c r="JTI189"/>
      <c r="JTJ189"/>
      <c r="JTK189"/>
      <c r="JTL189"/>
      <c r="JTM189"/>
      <c r="JTN189"/>
      <c r="JTO189"/>
      <c r="JTP189"/>
      <c r="JTQ189"/>
      <c r="JTR189"/>
      <c r="JTS189"/>
      <c r="JTT189"/>
      <c r="JTU189"/>
      <c r="JTV189"/>
      <c r="JTW189"/>
      <c r="JTX189"/>
      <c r="JTY189"/>
      <c r="JTZ189"/>
      <c r="JUA189"/>
      <c r="JUB189"/>
      <c r="JUC189"/>
      <c r="JUD189"/>
      <c r="JUE189"/>
      <c r="JUF189"/>
      <c r="JUG189"/>
      <c r="JUH189"/>
      <c r="JUI189"/>
      <c r="JUJ189"/>
      <c r="JUK189"/>
      <c r="JUL189"/>
      <c r="JUM189"/>
      <c r="JUN189"/>
      <c r="JUO189"/>
      <c r="JUP189"/>
      <c r="JUQ189"/>
      <c r="JUR189"/>
      <c r="JUS189"/>
      <c r="JUT189"/>
      <c r="JUU189"/>
      <c r="JUV189"/>
      <c r="JUW189"/>
      <c r="JUX189"/>
      <c r="JUY189"/>
      <c r="JUZ189"/>
      <c r="JVA189"/>
      <c r="JVB189"/>
      <c r="JVC189"/>
      <c r="JVD189"/>
      <c r="JVE189"/>
      <c r="JVF189"/>
      <c r="JVG189"/>
      <c r="JVH189"/>
      <c r="JVI189"/>
      <c r="JVJ189"/>
      <c r="JVK189"/>
      <c r="JVL189"/>
      <c r="JVM189"/>
      <c r="JVN189"/>
      <c r="JVO189"/>
      <c r="JVP189"/>
      <c r="JVQ189"/>
      <c r="JVR189"/>
      <c r="JVS189"/>
      <c r="JVT189"/>
      <c r="JVU189"/>
      <c r="JVV189"/>
      <c r="JVW189"/>
      <c r="JVX189"/>
      <c r="JVY189"/>
      <c r="JVZ189"/>
      <c r="JWA189"/>
      <c r="JWB189"/>
      <c r="JWC189"/>
      <c r="JWD189"/>
      <c r="JWE189"/>
      <c r="JWF189"/>
      <c r="JWG189"/>
      <c r="JWH189"/>
      <c r="JWI189"/>
      <c r="JWJ189"/>
      <c r="JWK189"/>
      <c r="JWL189"/>
      <c r="JWM189"/>
      <c r="JWN189"/>
      <c r="JWO189"/>
      <c r="JWP189"/>
      <c r="JWQ189"/>
      <c r="JWR189"/>
      <c r="JWS189"/>
      <c r="JWT189"/>
      <c r="JWU189"/>
      <c r="JWV189"/>
      <c r="JWW189"/>
      <c r="JWX189"/>
      <c r="JWY189"/>
      <c r="JWZ189"/>
      <c r="JXA189"/>
      <c r="JXB189"/>
      <c r="JXC189"/>
      <c r="JXD189"/>
      <c r="JXE189"/>
      <c r="JXF189"/>
      <c r="JXG189"/>
      <c r="JXH189"/>
      <c r="JXI189"/>
      <c r="JXJ189"/>
      <c r="JXK189"/>
      <c r="JXL189"/>
      <c r="JXM189"/>
      <c r="JXN189"/>
      <c r="JXO189"/>
      <c r="JXP189"/>
      <c r="JXQ189"/>
      <c r="JXR189"/>
      <c r="JXS189"/>
      <c r="JXT189"/>
      <c r="JXU189"/>
      <c r="JXV189"/>
      <c r="JXW189"/>
      <c r="JXX189"/>
      <c r="JXY189"/>
      <c r="JXZ189"/>
      <c r="JYA189"/>
      <c r="JYB189"/>
      <c r="JYC189"/>
      <c r="JYD189"/>
      <c r="JYE189"/>
      <c r="JYF189"/>
      <c r="JYG189"/>
      <c r="JYH189"/>
      <c r="JYI189"/>
      <c r="JYJ189"/>
      <c r="JYK189"/>
      <c r="JYL189"/>
      <c r="JYM189"/>
      <c r="JYN189"/>
      <c r="JYO189"/>
      <c r="JYP189"/>
      <c r="JYQ189"/>
      <c r="JYR189"/>
      <c r="JYS189"/>
      <c r="JYT189"/>
      <c r="JYU189"/>
      <c r="JYV189"/>
      <c r="JYW189"/>
      <c r="JYX189"/>
      <c r="JYY189"/>
      <c r="JYZ189"/>
      <c r="JZA189"/>
      <c r="JZB189"/>
      <c r="JZC189"/>
      <c r="JZD189"/>
      <c r="JZE189"/>
      <c r="JZF189"/>
      <c r="JZG189"/>
      <c r="JZH189"/>
      <c r="JZI189"/>
      <c r="JZJ189"/>
      <c r="JZK189"/>
      <c r="JZL189"/>
      <c r="JZM189"/>
      <c r="JZN189"/>
      <c r="JZO189"/>
      <c r="JZP189"/>
      <c r="JZQ189"/>
      <c r="JZR189"/>
      <c r="JZS189"/>
      <c r="JZT189"/>
      <c r="JZU189"/>
      <c r="JZV189"/>
      <c r="JZW189"/>
      <c r="JZX189"/>
      <c r="JZY189"/>
      <c r="JZZ189"/>
      <c r="KAA189"/>
      <c r="KAB189"/>
      <c r="KAC189"/>
      <c r="KAD189"/>
      <c r="KAE189"/>
      <c r="KAF189"/>
      <c r="KAG189"/>
      <c r="KAH189"/>
      <c r="KAI189"/>
      <c r="KAJ189"/>
      <c r="KAK189"/>
      <c r="KAL189"/>
      <c r="KAM189"/>
      <c r="KAN189"/>
      <c r="KAO189"/>
      <c r="KAP189"/>
      <c r="KAQ189"/>
      <c r="KAR189"/>
      <c r="KAS189"/>
      <c r="KAT189"/>
      <c r="KAU189"/>
      <c r="KAV189"/>
      <c r="KAW189"/>
      <c r="KAX189"/>
      <c r="KAY189"/>
      <c r="KAZ189"/>
      <c r="KBA189"/>
      <c r="KBB189"/>
      <c r="KBC189"/>
      <c r="KBD189"/>
      <c r="KBE189"/>
      <c r="KBF189"/>
      <c r="KBG189"/>
      <c r="KBH189"/>
      <c r="KBI189"/>
      <c r="KBJ189"/>
      <c r="KBK189"/>
      <c r="KBL189"/>
      <c r="KBM189"/>
      <c r="KBN189"/>
      <c r="KBO189"/>
      <c r="KBP189"/>
      <c r="KBQ189"/>
      <c r="KBR189"/>
      <c r="KBS189"/>
      <c r="KBT189"/>
      <c r="KBU189"/>
      <c r="KBV189"/>
      <c r="KBW189"/>
      <c r="KBX189"/>
      <c r="KBY189"/>
      <c r="KBZ189"/>
      <c r="KCA189"/>
      <c r="KCB189"/>
      <c r="KCC189"/>
      <c r="KCD189"/>
      <c r="KCE189"/>
      <c r="KCF189"/>
      <c r="KCG189"/>
      <c r="KCH189"/>
      <c r="KCI189"/>
      <c r="KCJ189"/>
      <c r="KCK189"/>
      <c r="KCL189"/>
      <c r="KCM189"/>
      <c r="KCN189"/>
      <c r="KCO189"/>
      <c r="KCP189"/>
      <c r="KCQ189"/>
      <c r="KCR189"/>
      <c r="KCS189"/>
      <c r="KCT189"/>
      <c r="KCU189"/>
      <c r="KCV189"/>
      <c r="KCW189"/>
      <c r="KCX189"/>
      <c r="KCY189"/>
      <c r="KCZ189"/>
      <c r="KDA189"/>
      <c r="KDB189"/>
      <c r="KDC189"/>
      <c r="KDD189"/>
      <c r="KDE189"/>
      <c r="KDF189"/>
      <c r="KDG189"/>
      <c r="KDH189"/>
      <c r="KDI189"/>
      <c r="KDJ189"/>
      <c r="KDK189"/>
      <c r="KDL189"/>
      <c r="KDM189"/>
      <c r="KDN189"/>
      <c r="KDO189"/>
      <c r="KDP189"/>
      <c r="KDQ189"/>
      <c r="KDR189"/>
      <c r="KDS189"/>
      <c r="KDT189"/>
      <c r="KDU189"/>
      <c r="KDV189"/>
      <c r="KDW189"/>
      <c r="KDX189"/>
      <c r="KDY189"/>
      <c r="KDZ189"/>
      <c r="KEA189"/>
      <c r="KEB189"/>
      <c r="KEC189"/>
      <c r="KED189"/>
      <c r="KEE189"/>
      <c r="KEF189"/>
      <c r="KEG189"/>
      <c r="KEH189"/>
      <c r="KEI189"/>
      <c r="KEJ189"/>
      <c r="KEK189"/>
      <c r="KEL189"/>
      <c r="KEM189"/>
      <c r="KEN189"/>
      <c r="KEO189"/>
      <c r="KEP189"/>
      <c r="KEQ189"/>
      <c r="KER189"/>
      <c r="KES189"/>
      <c r="KET189"/>
      <c r="KEU189"/>
      <c r="KEV189"/>
      <c r="KEW189"/>
      <c r="KEX189"/>
      <c r="KEY189"/>
      <c r="KEZ189"/>
      <c r="KFA189"/>
      <c r="KFB189"/>
      <c r="KFC189"/>
      <c r="KFD189"/>
      <c r="KFE189"/>
      <c r="KFF189"/>
      <c r="KFG189"/>
      <c r="KFH189"/>
      <c r="KFI189"/>
      <c r="KFJ189"/>
      <c r="KFK189"/>
      <c r="KFL189"/>
      <c r="KFM189"/>
      <c r="KFN189"/>
      <c r="KFO189"/>
      <c r="KFP189"/>
      <c r="KFQ189"/>
      <c r="KFR189"/>
      <c r="KFS189"/>
      <c r="KFT189"/>
      <c r="KFU189"/>
      <c r="KFV189"/>
      <c r="KFW189"/>
      <c r="KFX189"/>
      <c r="KFY189"/>
      <c r="KFZ189"/>
      <c r="KGA189"/>
      <c r="KGB189"/>
      <c r="KGC189"/>
      <c r="KGD189"/>
      <c r="KGE189"/>
      <c r="KGF189"/>
      <c r="KGG189"/>
      <c r="KGH189"/>
      <c r="KGI189"/>
      <c r="KGJ189"/>
      <c r="KGK189"/>
      <c r="KGL189"/>
      <c r="KGM189"/>
      <c r="KGN189"/>
      <c r="KGO189"/>
      <c r="KGP189"/>
      <c r="KGQ189"/>
      <c r="KGR189"/>
      <c r="KGS189"/>
      <c r="KGT189"/>
      <c r="KGU189"/>
      <c r="KGV189"/>
      <c r="KGW189"/>
      <c r="KGX189"/>
      <c r="KGY189"/>
      <c r="KGZ189"/>
      <c r="KHA189"/>
      <c r="KHB189"/>
      <c r="KHC189"/>
      <c r="KHD189"/>
      <c r="KHE189"/>
      <c r="KHF189"/>
      <c r="KHG189"/>
      <c r="KHH189"/>
      <c r="KHI189"/>
      <c r="KHJ189"/>
      <c r="KHK189"/>
      <c r="KHL189"/>
      <c r="KHM189"/>
      <c r="KHN189"/>
      <c r="KHO189"/>
      <c r="KHP189"/>
      <c r="KHQ189"/>
      <c r="KHR189"/>
      <c r="KHS189"/>
      <c r="KHT189"/>
      <c r="KHU189"/>
      <c r="KHV189"/>
      <c r="KHW189"/>
      <c r="KHX189"/>
      <c r="KHY189"/>
      <c r="KHZ189"/>
      <c r="KIA189"/>
      <c r="KIB189"/>
      <c r="KIC189"/>
      <c r="KID189"/>
      <c r="KIE189"/>
      <c r="KIF189"/>
      <c r="KIG189"/>
      <c r="KIH189"/>
      <c r="KII189"/>
      <c r="KIJ189"/>
      <c r="KIK189"/>
      <c r="KIL189"/>
      <c r="KIM189"/>
      <c r="KIN189"/>
      <c r="KIO189"/>
      <c r="KIP189"/>
      <c r="KIQ189"/>
      <c r="KIR189"/>
      <c r="KIS189"/>
      <c r="KIT189"/>
      <c r="KIU189"/>
      <c r="KIV189"/>
      <c r="KIW189"/>
      <c r="KIX189"/>
      <c r="KIY189"/>
      <c r="KIZ189"/>
      <c r="KJA189"/>
      <c r="KJB189"/>
      <c r="KJC189"/>
      <c r="KJD189"/>
      <c r="KJE189"/>
      <c r="KJF189"/>
      <c r="KJG189"/>
      <c r="KJH189"/>
      <c r="KJI189"/>
      <c r="KJJ189"/>
      <c r="KJK189"/>
      <c r="KJL189"/>
      <c r="KJM189"/>
      <c r="KJN189"/>
      <c r="KJO189"/>
      <c r="KJP189"/>
      <c r="KJQ189"/>
      <c r="KJR189"/>
      <c r="KJS189"/>
      <c r="KJT189"/>
      <c r="KJU189"/>
      <c r="KJV189"/>
      <c r="KJW189"/>
      <c r="KJX189"/>
      <c r="KJY189"/>
      <c r="KJZ189"/>
      <c r="KKA189"/>
      <c r="KKB189"/>
      <c r="KKC189"/>
      <c r="KKD189"/>
      <c r="KKE189"/>
      <c r="KKF189"/>
      <c r="KKG189"/>
      <c r="KKH189"/>
      <c r="KKI189"/>
      <c r="KKJ189"/>
      <c r="KKK189"/>
      <c r="KKL189"/>
      <c r="KKM189"/>
      <c r="KKN189"/>
      <c r="KKO189"/>
      <c r="KKP189"/>
      <c r="KKQ189"/>
      <c r="KKR189"/>
      <c r="KKS189"/>
      <c r="KKT189"/>
      <c r="KKU189"/>
      <c r="KKV189"/>
      <c r="KKW189"/>
      <c r="KKX189"/>
      <c r="KKY189"/>
      <c r="KKZ189"/>
      <c r="KLA189"/>
      <c r="KLB189"/>
      <c r="KLC189"/>
      <c r="KLD189"/>
      <c r="KLE189"/>
      <c r="KLF189"/>
      <c r="KLG189"/>
      <c r="KLH189"/>
      <c r="KLI189"/>
      <c r="KLJ189"/>
      <c r="KLK189"/>
      <c r="KLL189"/>
      <c r="KLM189"/>
      <c r="KLN189"/>
      <c r="KLO189"/>
      <c r="KLP189"/>
      <c r="KLQ189"/>
      <c r="KLR189"/>
      <c r="KLS189"/>
      <c r="KLT189"/>
      <c r="KLU189"/>
      <c r="KLV189"/>
      <c r="KLW189"/>
      <c r="KLX189"/>
      <c r="KLY189"/>
      <c r="KLZ189"/>
      <c r="KMA189"/>
      <c r="KMB189"/>
      <c r="KMC189"/>
      <c r="KMD189"/>
      <c r="KME189"/>
      <c r="KMF189"/>
      <c r="KMG189"/>
      <c r="KMH189"/>
      <c r="KMI189"/>
      <c r="KMJ189"/>
      <c r="KMK189"/>
      <c r="KML189"/>
      <c r="KMM189"/>
      <c r="KMN189"/>
      <c r="KMO189"/>
      <c r="KMP189"/>
      <c r="KMQ189"/>
      <c r="KMR189"/>
      <c r="KMS189"/>
      <c r="KMT189"/>
      <c r="KMU189"/>
      <c r="KMV189"/>
      <c r="KMW189"/>
      <c r="KMX189"/>
      <c r="KMY189"/>
      <c r="KMZ189"/>
      <c r="KNA189"/>
      <c r="KNB189"/>
      <c r="KNC189"/>
      <c r="KND189"/>
      <c r="KNE189"/>
      <c r="KNF189"/>
      <c r="KNG189"/>
      <c r="KNH189"/>
      <c r="KNI189"/>
      <c r="KNJ189"/>
      <c r="KNK189"/>
      <c r="KNL189"/>
      <c r="KNM189"/>
      <c r="KNN189"/>
      <c r="KNO189"/>
      <c r="KNP189"/>
      <c r="KNQ189"/>
      <c r="KNR189"/>
      <c r="KNS189"/>
      <c r="KNT189"/>
      <c r="KNU189"/>
      <c r="KNV189"/>
      <c r="KNW189"/>
      <c r="KNX189"/>
      <c r="KNY189"/>
      <c r="KNZ189"/>
      <c r="KOA189"/>
      <c r="KOB189"/>
      <c r="KOC189"/>
      <c r="KOD189"/>
      <c r="KOE189"/>
      <c r="KOF189"/>
      <c r="KOG189"/>
      <c r="KOH189"/>
      <c r="KOI189"/>
      <c r="KOJ189"/>
      <c r="KOK189"/>
      <c r="KOL189"/>
      <c r="KOM189"/>
      <c r="KON189"/>
      <c r="KOO189"/>
      <c r="KOP189"/>
      <c r="KOQ189"/>
      <c r="KOR189"/>
      <c r="KOS189"/>
      <c r="KOT189"/>
      <c r="KOU189"/>
      <c r="KOV189"/>
      <c r="KOW189"/>
      <c r="KOX189"/>
      <c r="KOY189"/>
      <c r="KOZ189"/>
      <c r="KPA189"/>
      <c r="KPB189"/>
      <c r="KPC189"/>
      <c r="KPD189"/>
      <c r="KPE189"/>
      <c r="KPF189"/>
      <c r="KPG189"/>
      <c r="KPH189"/>
      <c r="KPI189"/>
      <c r="KPJ189"/>
      <c r="KPK189"/>
      <c r="KPL189"/>
      <c r="KPM189"/>
      <c r="KPN189"/>
      <c r="KPO189"/>
      <c r="KPP189"/>
      <c r="KPQ189"/>
      <c r="KPR189"/>
      <c r="KPS189"/>
      <c r="KPT189"/>
      <c r="KPU189"/>
      <c r="KPV189"/>
      <c r="KPW189"/>
      <c r="KPX189"/>
      <c r="KPY189"/>
      <c r="KPZ189"/>
      <c r="KQA189"/>
      <c r="KQB189"/>
      <c r="KQC189"/>
      <c r="KQD189"/>
      <c r="KQE189"/>
      <c r="KQF189"/>
      <c r="KQG189"/>
      <c r="KQH189"/>
      <c r="KQI189"/>
      <c r="KQJ189"/>
      <c r="KQK189"/>
      <c r="KQL189"/>
      <c r="KQM189"/>
      <c r="KQN189"/>
      <c r="KQO189"/>
      <c r="KQP189"/>
      <c r="KQQ189"/>
      <c r="KQR189"/>
      <c r="KQS189"/>
      <c r="KQT189"/>
      <c r="KQU189"/>
      <c r="KQV189"/>
      <c r="KQW189"/>
      <c r="KQX189"/>
      <c r="KQY189"/>
      <c r="KQZ189"/>
      <c r="KRA189"/>
      <c r="KRB189"/>
      <c r="KRC189"/>
      <c r="KRD189"/>
      <c r="KRE189"/>
      <c r="KRF189"/>
      <c r="KRG189"/>
      <c r="KRH189"/>
      <c r="KRI189"/>
      <c r="KRJ189"/>
      <c r="KRK189"/>
      <c r="KRL189"/>
      <c r="KRM189"/>
      <c r="KRN189"/>
      <c r="KRO189"/>
      <c r="KRP189"/>
      <c r="KRQ189"/>
      <c r="KRR189"/>
      <c r="KRS189"/>
      <c r="KRT189"/>
      <c r="KRU189"/>
      <c r="KRV189"/>
      <c r="KRW189"/>
      <c r="KRX189"/>
      <c r="KRY189"/>
      <c r="KRZ189"/>
      <c r="KSA189"/>
      <c r="KSB189"/>
      <c r="KSC189"/>
      <c r="KSD189"/>
      <c r="KSE189"/>
      <c r="KSF189"/>
      <c r="KSG189"/>
      <c r="KSH189"/>
      <c r="KSI189"/>
      <c r="KSJ189"/>
      <c r="KSK189"/>
      <c r="KSL189"/>
      <c r="KSM189"/>
      <c r="KSN189"/>
      <c r="KSO189"/>
      <c r="KSP189"/>
      <c r="KSQ189"/>
      <c r="KSR189"/>
      <c r="KSS189"/>
      <c r="KST189"/>
      <c r="KSU189"/>
      <c r="KSV189"/>
      <c r="KSW189"/>
      <c r="KSX189"/>
      <c r="KSY189"/>
      <c r="KSZ189"/>
      <c r="KTA189"/>
      <c r="KTB189"/>
      <c r="KTC189"/>
      <c r="KTD189"/>
      <c r="KTE189"/>
      <c r="KTF189"/>
      <c r="KTG189"/>
      <c r="KTH189"/>
      <c r="KTI189"/>
      <c r="KTJ189"/>
      <c r="KTK189"/>
      <c r="KTL189"/>
      <c r="KTM189"/>
      <c r="KTN189"/>
      <c r="KTO189"/>
      <c r="KTP189"/>
      <c r="KTQ189"/>
      <c r="KTR189"/>
      <c r="KTS189"/>
      <c r="KTT189"/>
      <c r="KTU189"/>
      <c r="KTV189"/>
      <c r="KTW189"/>
      <c r="KTX189"/>
      <c r="KTY189"/>
      <c r="KTZ189"/>
      <c r="KUA189"/>
      <c r="KUB189"/>
      <c r="KUC189"/>
      <c r="KUD189"/>
      <c r="KUE189"/>
      <c r="KUF189"/>
      <c r="KUG189"/>
      <c r="KUH189"/>
      <c r="KUI189"/>
      <c r="KUJ189"/>
      <c r="KUK189"/>
      <c r="KUL189"/>
      <c r="KUM189"/>
      <c r="KUN189"/>
      <c r="KUO189"/>
      <c r="KUP189"/>
      <c r="KUQ189"/>
      <c r="KUR189"/>
      <c r="KUS189"/>
      <c r="KUT189"/>
      <c r="KUU189"/>
      <c r="KUV189"/>
      <c r="KUW189"/>
      <c r="KUX189"/>
      <c r="KUY189"/>
      <c r="KUZ189"/>
      <c r="KVA189"/>
      <c r="KVB189"/>
      <c r="KVC189"/>
      <c r="KVD189"/>
      <c r="KVE189"/>
      <c r="KVF189"/>
      <c r="KVG189"/>
      <c r="KVH189"/>
      <c r="KVI189"/>
      <c r="KVJ189"/>
      <c r="KVK189"/>
      <c r="KVL189"/>
      <c r="KVM189"/>
      <c r="KVN189"/>
      <c r="KVO189"/>
      <c r="KVP189"/>
      <c r="KVQ189"/>
      <c r="KVR189"/>
      <c r="KVS189"/>
      <c r="KVT189"/>
      <c r="KVU189"/>
      <c r="KVV189"/>
      <c r="KVW189"/>
      <c r="KVX189"/>
      <c r="KVY189"/>
      <c r="KVZ189"/>
      <c r="KWA189"/>
      <c r="KWB189"/>
      <c r="KWC189"/>
      <c r="KWD189"/>
      <c r="KWE189"/>
      <c r="KWF189"/>
      <c r="KWG189"/>
      <c r="KWH189"/>
      <c r="KWI189"/>
      <c r="KWJ189"/>
      <c r="KWK189"/>
      <c r="KWL189"/>
      <c r="KWM189"/>
      <c r="KWN189"/>
      <c r="KWO189"/>
      <c r="KWP189"/>
      <c r="KWQ189"/>
      <c r="KWR189"/>
      <c r="KWS189"/>
      <c r="KWT189"/>
      <c r="KWU189"/>
      <c r="KWV189"/>
      <c r="KWW189"/>
      <c r="KWX189"/>
      <c r="KWY189"/>
      <c r="KWZ189"/>
      <c r="KXA189"/>
      <c r="KXB189"/>
      <c r="KXC189"/>
      <c r="KXD189"/>
      <c r="KXE189"/>
      <c r="KXF189"/>
      <c r="KXG189"/>
      <c r="KXH189"/>
      <c r="KXI189"/>
      <c r="KXJ189"/>
      <c r="KXK189"/>
      <c r="KXL189"/>
      <c r="KXM189"/>
      <c r="KXN189"/>
      <c r="KXO189"/>
      <c r="KXP189"/>
      <c r="KXQ189"/>
      <c r="KXR189"/>
      <c r="KXS189"/>
      <c r="KXT189"/>
      <c r="KXU189"/>
      <c r="KXV189"/>
      <c r="KXW189"/>
      <c r="KXX189"/>
      <c r="KXY189"/>
      <c r="KXZ189"/>
      <c r="KYA189"/>
      <c r="KYB189"/>
      <c r="KYC189"/>
      <c r="KYD189"/>
      <c r="KYE189"/>
      <c r="KYF189"/>
      <c r="KYG189"/>
      <c r="KYH189"/>
      <c r="KYI189"/>
      <c r="KYJ189"/>
      <c r="KYK189"/>
      <c r="KYL189"/>
      <c r="KYM189"/>
      <c r="KYN189"/>
      <c r="KYO189"/>
      <c r="KYP189"/>
      <c r="KYQ189"/>
      <c r="KYR189"/>
      <c r="KYS189"/>
      <c r="KYT189"/>
      <c r="KYU189"/>
      <c r="KYV189"/>
      <c r="KYW189"/>
      <c r="KYX189"/>
      <c r="KYY189"/>
      <c r="KYZ189"/>
      <c r="KZA189"/>
      <c r="KZB189"/>
      <c r="KZC189"/>
      <c r="KZD189"/>
      <c r="KZE189"/>
      <c r="KZF189"/>
      <c r="KZG189"/>
      <c r="KZH189"/>
      <c r="KZI189"/>
      <c r="KZJ189"/>
      <c r="KZK189"/>
      <c r="KZL189"/>
      <c r="KZM189"/>
      <c r="KZN189"/>
      <c r="KZO189"/>
      <c r="KZP189"/>
      <c r="KZQ189"/>
      <c r="KZR189"/>
      <c r="KZS189"/>
      <c r="KZT189"/>
      <c r="KZU189"/>
      <c r="KZV189"/>
      <c r="KZW189"/>
      <c r="KZX189"/>
      <c r="KZY189"/>
      <c r="KZZ189"/>
      <c r="LAA189"/>
      <c r="LAB189"/>
      <c r="LAC189"/>
      <c r="LAD189"/>
      <c r="LAE189"/>
      <c r="LAF189"/>
      <c r="LAG189"/>
      <c r="LAH189"/>
      <c r="LAI189"/>
      <c r="LAJ189"/>
      <c r="LAK189"/>
      <c r="LAL189"/>
      <c r="LAM189"/>
      <c r="LAN189"/>
      <c r="LAO189"/>
      <c r="LAP189"/>
      <c r="LAQ189"/>
      <c r="LAR189"/>
      <c r="LAS189"/>
      <c r="LAT189"/>
      <c r="LAU189"/>
      <c r="LAV189"/>
      <c r="LAW189"/>
      <c r="LAX189"/>
      <c r="LAY189"/>
      <c r="LAZ189"/>
      <c r="LBA189"/>
      <c r="LBB189"/>
      <c r="LBC189"/>
      <c r="LBD189"/>
      <c r="LBE189"/>
      <c r="LBF189"/>
      <c r="LBG189"/>
      <c r="LBH189"/>
      <c r="LBI189"/>
      <c r="LBJ189"/>
      <c r="LBK189"/>
      <c r="LBL189"/>
      <c r="LBM189"/>
      <c r="LBN189"/>
      <c r="LBO189"/>
      <c r="LBP189"/>
      <c r="LBQ189"/>
      <c r="LBR189"/>
      <c r="LBS189"/>
      <c r="LBT189"/>
      <c r="LBU189"/>
      <c r="LBV189"/>
      <c r="LBW189"/>
      <c r="LBX189"/>
      <c r="LBY189"/>
      <c r="LBZ189"/>
      <c r="LCA189"/>
      <c r="LCB189"/>
      <c r="LCC189"/>
      <c r="LCD189"/>
      <c r="LCE189"/>
      <c r="LCF189"/>
      <c r="LCG189"/>
      <c r="LCH189"/>
      <c r="LCI189"/>
      <c r="LCJ189"/>
      <c r="LCK189"/>
      <c r="LCL189"/>
      <c r="LCM189"/>
      <c r="LCN189"/>
      <c r="LCO189"/>
      <c r="LCP189"/>
      <c r="LCQ189"/>
      <c r="LCR189"/>
      <c r="LCS189"/>
      <c r="LCT189"/>
      <c r="LCU189"/>
      <c r="LCV189"/>
      <c r="LCW189"/>
      <c r="LCX189"/>
      <c r="LCY189"/>
      <c r="LCZ189"/>
      <c r="LDA189"/>
      <c r="LDB189"/>
      <c r="LDC189"/>
      <c r="LDD189"/>
      <c r="LDE189"/>
      <c r="LDF189"/>
      <c r="LDG189"/>
      <c r="LDH189"/>
      <c r="LDI189"/>
      <c r="LDJ189"/>
      <c r="LDK189"/>
      <c r="LDL189"/>
      <c r="LDM189"/>
      <c r="LDN189"/>
      <c r="LDO189"/>
      <c r="LDP189"/>
      <c r="LDQ189"/>
      <c r="LDR189"/>
      <c r="LDS189"/>
      <c r="LDT189"/>
      <c r="LDU189"/>
      <c r="LDV189"/>
      <c r="LDW189"/>
      <c r="LDX189"/>
      <c r="LDY189"/>
      <c r="LDZ189"/>
      <c r="LEA189"/>
      <c r="LEB189"/>
      <c r="LEC189"/>
      <c r="LED189"/>
      <c r="LEE189"/>
      <c r="LEF189"/>
      <c r="LEG189"/>
      <c r="LEH189"/>
      <c r="LEI189"/>
      <c r="LEJ189"/>
      <c r="LEK189"/>
      <c r="LEL189"/>
      <c r="LEM189"/>
      <c r="LEN189"/>
      <c r="LEO189"/>
      <c r="LEP189"/>
      <c r="LEQ189"/>
      <c r="LER189"/>
      <c r="LES189"/>
      <c r="LET189"/>
      <c r="LEU189"/>
      <c r="LEV189"/>
      <c r="LEW189"/>
      <c r="LEX189"/>
      <c r="LEY189"/>
      <c r="LEZ189"/>
      <c r="LFA189"/>
      <c r="LFB189"/>
      <c r="LFC189"/>
      <c r="LFD189"/>
      <c r="LFE189"/>
      <c r="LFF189"/>
      <c r="LFG189"/>
      <c r="LFH189"/>
      <c r="LFI189"/>
      <c r="LFJ189"/>
      <c r="LFK189"/>
      <c r="LFL189"/>
      <c r="LFM189"/>
      <c r="LFN189"/>
      <c r="LFO189"/>
      <c r="LFP189"/>
      <c r="LFQ189"/>
      <c r="LFR189"/>
      <c r="LFS189"/>
      <c r="LFT189"/>
      <c r="LFU189"/>
      <c r="LFV189"/>
      <c r="LFW189"/>
      <c r="LFX189"/>
      <c r="LFY189"/>
      <c r="LFZ189"/>
      <c r="LGA189"/>
      <c r="LGB189"/>
      <c r="LGC189"/>
      <c r="LGD189"/>
      <c r="LGE189"/>
      <c r="LGF189"/>
      <c r="LGG189"/>
      <c r="LGH189"/>
      <c r="LGI189"/>
      <c r="LGJ189"/>
      <c r="LGK189"/>
      <c r="LGL189"/>
      <c r="LGM189"/>
      <c r="LGN189"/>
      <c r="LGO189"/>
      <c r="LGP189"/>
      <c r="LGQ189"/>
      <c r="LGR189"/>
      <c r="LGS189"/>
      <c r="LGT189"/>
      <c r="LGU189"/>
      <c r="LGV189"/>
      <c r="LGW189"/>
      <c r="LGX189"/>
      <c r="LGY189"/>
      <c r="LGZ189"/>
      <c r="LHA189"/>
      <c r="LHB189"/>
      <c r="LHC189"/>
      <c r="LHD189"/>
      <c r="LHE189"/>
      <c r="LHF189"/>
      <c r="LHG189"/>
      <c r="LHH189"/>
      <c r="LHI189"/>
      <c r="LHJ189"/>
      <c r="LHK189"/>
      <c r="LHL189"/>
      <c r="LHM189"/>
      <c r="LHN189"/>
      <c r="LHO189"/>
      <c r="LHP189"/>
      <c r="LHQ189"/>
      <c r="LHR189"/>
      <c r="LHS189"/>
      <c r="LHT189"/>
      <c r="LHU189"/>
      <c r="LHV189"/>
      <c r="LHW189"/>
      <c r="LHX189"/>
      <c r="LHY189"/>
      <c r="LHZ189"/>
      <c r="LIA189"/>
      <c r="LIB189"/>
      <c r="LIC189"/>
      <c r="LID189"/>
      <c r="LIE189"/>
      <c r="LIF189"/>
      <c r="LIG189"/>
      <c r="LIH189"/>
      <c r="LII189"/>
      <c r="LIJ189"/>
      <c r="LIK189"/>
      <c r="LIL189"/>
      <c r="LIM189"/>
      <c r="LIN189"/>
      <c r="LIO189"/>
      <c r="LIP189"/>
      <c r="LIQ189"/>
      <c r="LIR189"/>
      <c r="LIS189"/>
      <c r="LIT189"/>
      <c r="LIU189"/>
      <c r="LIV189"/>
      <c r="LIW189"/>
      <c r="LIX189"/>
      <c r="LIY189"/>
      <c r="LIZ189"/>
      <c r="LJA189"/>
      <c r="LJB189"/>
      <c r="LJC189"/>
      <c r="LJD189"/>
      <c r="LJE189"/>
      <c r="LJF189"/>
      <c r="LJG189"/>
      <c r="LJH189"/>
      <c r="LJI189"/>
      <c r="LJJ189"/>
      <c r="LJK189"/>
      <c r="LJL189"/>
      <c r="LJM189"/>
      <c r="LJN189"/>
      <c r="LJO189"/>
      <c r="LJP189"/>
      <c r="LJQ189"/>
      <c r="LJR189"/>
      <c r="LJS189"/>
      <c r="LJT189"/>
      <c r="LJU189"/>
      <c r="LJV189"/>
      <c r="LJW189"/>
      <c r="LJX189"/>
      <c r="LJY189"/>
      <c r="LJZ189"/>
      <c r="LKA189"/>
      <c r="LKB189"/>
      <c r="LKC189"/>
      <c r="LKD189"/>
      <c r="LKE189"/>
      <c r="LKF189"/>
      <c r="LKG189"/>
      <c r="LKH189"/>
      <c r="LKI189"/>
      <c r="LKJ189"/>
      <c r="LKK189"/>
      <c r="LKL189"/>
      <c r="LKM189"/>
      <c r="LKN189"/>
      <c r="LKO189"/>
      <c r="LKP189"/>
      <c r="LKQ189"/>
      <c r="LKR189"/>
      <c r="LKS189"/>
      <c r="LKT189"/>
      <c r="LKU189"/>
      <c r="LKV189"/>
      <c r="LKW189"/>
      <c r="LKX189"/>
      <c r="LKY189"/>
      <c r="LKZ189"/>
      <c r="LLA189"/>
      <c r="LLB189"/>
      <c r="LLC189"/>
      <c r="LLD189"/>
      <c r="LLE189"/>
      <c r="LLF189"/>
      <c r="LLG189"/>
      <c r="LLH189"/>
      <c r="LLI189"/>
      <c r="LLJ189"/>
      <c r="LLK189"/>
      <c r="LLL189"/>
      <c r="LLM189"/>
      <c r="LLN189"/>
      <c r="LLO189"/>
      <c r="LLP189"/>
      <c r="LLQ189"/>
      <c r="LLR189"/>
      <c r="LLS189"/>
      <c r="LLT189"/>
      <c r="LLU189"/>
      <c r="LLV189"/>
      <c r="LLW189"/>
      <c r="LLX189"/>
      <c r="LLY189"/>
      <c r="LLZ189"/>
      <c r="LMA189"/>
      <c r="LMB189"/>
      <c r="LMC189"/>
      <c r="LMD189"/>
      <c r="LME189"/>
      <c r="LMF189"/>
      <c r="LMG189"/>
      <c r="LMH189"/>
      <c r="LMI189"/>
      <c r="LMJ189"/>
      <c r="LMK189"/>
      <c r="LML189"/>
      <c r="LMM189"/>
      <c r="LMN189"/>
      <c r="LMO189"/>
      <c r="LMP189"/>
      <c r="LMQ189"/>
      <c r="LMR189"/>
      <c r="LMS189"/>
      <c r="LMT189"/>
      <c r="LMU189"/>
      <c r="LMV189"/>
      <c r="LMW189"/>
      <c r="LMX189"/>
      <c r="LMY189"/>
      <c r="LMZ189"/>
      <c r="LNA189"/>
      <c r="LNB189"/>
      <c r="LNC189"/>
      <c r="LND189"/>
      <c r="LNE189"/>
      <c r="LNF189"/>
      <c r="LNG189"/>
      <c r="LNH189"/>
      <c r="LNI189"/>
      <c r="LNJ189"/>
      <c r="LNK189"/>
      <c r="LNL189"/>
      <c r="LNM189"/>
      <c r="LNN189"/>
      <c r="LNO189"/>
      <c r="LNP189"/>
      <c r="LNQ189"/>
      <c r="LNR189"/>
      <c r="LNS189"/>
      <c r="LNT189"/>
      <c r="LNU189"/>
      <c r="LNV189"/>
      <c r="LNW189"/>
      <c r="LNX189"/>
      <c r="LNY189"/>
      <c r="LNZ189"/>
      <c r="LOA189"/>
      <c r="LOB189"/>
      <c r="LOC189"/>
      <c r="LOD189"/>
      <c r="LOE189"/>
      <c r="LOF189"/>
      <c r="LOG189"/>
      <c r="LOH189"/>
      <c r="LOI189"/>
      <c r="LOJ189"/>
      <c r="LOK189"/>
      <c r="LOL189"/>
      <c r="LOM189"/>
      <c r="LON189"/>
      <c r="LOO189"/>
      <c r="LOP189"/>
      <c r="LOQ189"/>
      <c r="LOR189"/>
      <c r="LOS189"/>
      <c r="LOT189"/>
      <c r="LOU189"/>
      <c r="LOV189"/>
      <c r="LOW189"/>
      <c r="LOX189"/>
      <c r="LOY189"/>
      <c r="LOZ189"/>
      <c r="LPA189"/>
      <c r="LPB189"/>
      <c r="LPC189"/>
      <c r="LPD189"/>
      <c r="LPE189"/>
      <c r="LPF189"/>
      <c r="LPG189"/>
      <c r="LPH189"/>
      <c r="LPI189"/>
      <c r="LPJ189"/>
      <c r="LPK189"/>
      <c r="LPL189"/>
      <c r="LPM189"/>
      <c r="LPN189"/>
      <c r="LPO189"/>
      <c r="LPP189"/>
      <c r="LPQ189"/>
      <c r="LPR189"/>
      <c r="LPS189"/>
      <c r="LPT189"/>
      <c r="LPU189"/>
      <c r="LPV189"/>
      <c r="LPW189"/>
      <c r="LPX189"/>
      <c r="LPY189"/>
      <c r="LPZ189"/>
      <c r="LQA189"/>
      <c r="LQB189"/>
      <c r="LQC189"/>
      <c r="LQD189"/>
      <c r="LQE189"/>
      <c r="LQF189"/>
      <c r="LQG189"/>
      <c r="LQH189"/>
      <c r="LQI189"/>
      <c r="LQJ189"/>
      <c r="LQK189"/>
      <c r="LQL189"/>
      <c r="LQM189"/>
      <c r="LQN189"/>
      <c r="LQO189"/>
      <c r="LQP189"/>
      <c r="LQQ189"/>
      <c r="LQR189"/>
      <c r="LQS189"/>
      <c r="LQT189"/>
      <c r="LQU189"/>
      <c r="LQV189"/>
      <c r="LQW189"/>
      <c r="LQX189"/>
      <c r="LQY189"/>
      <c r="LQZ189"/>
      <c r="LRA189"/>
      <c r="LRB189"/>
      <c r="LRC189"/>
      <c r="LRD189"/>
      <c r="LRE189"/>
      <c r="LRF189"/>
      <c r="LRG189"/>
      <c r="LRH189"/>
      <c r="LRI189"/>
      <c r="LRJ189"/>
      <c r="LRK189"/>
      <c r="LRL189"/>
      <c r="LRM189"/>
      <c r="LRN189"/>
      <c r="LRO189"/>
      <c r="LRP189"/>
      <c r="LRQ189"/>
      <c r="LRR189"/>
      <c r="LRS189"/>
      <c r="LRT189"/>
      <c r="LRU189"/>
      <c r="LRV189"/>
      <c r="LRW189"/>
      <c r="LRX189"/>
      <c r="LRY189"/>
      <c r="LRZ189"/>
      <c r="LSA189"/>
      <c r="LSB189"/>
      <c r="LSC189"/>
      <c r="LSD189"/>
      <c r="LSE189"/>
      <c r="LSF189"/>
      <c r="LSG189"/>
      <c r="LSH189"/>
      <c r="LSI189"/>
      <c r="LSJ189"/>
      <c r="LSK189"/>
      <c r="LSL189"/>
      <c r="LSM189"/>
      <c r="LSN189"/>
      <c r="LSO189"/>
      <c r="LSP189"/>
      <c r="LSQ189"/>
      <c r="LSR189"/>
      <c r="LSS189"/>
      <c r="LST189"/>
      <c r="LSU189"/>
      <c r="LSV189"/>
      <c r="LSW189"/>
      <c r="LSX189"/>
      <c r="LSY189"/>
      <c r="LSZ189"/>
      <c r="LTA189"/>
      <c r="LTB189"/>
      <c r="LTC189"/>
      <c r="LTD189"/>
      <c r="LTE189"/>
      <c r="LTF189"/>
      <c r="LTG189"/>
      <c r="LTH189"/>
      <c r="LTI189"/>
      <c r="LTJ189"/>
      <c r="LTK189"/>
      <c r="LTL189"/>
      <c r="LTM189"/>
      <c r="LTN189"/>
      <c r="LTO189"/>
      <c r="LTP189"/>
      <c r="LTQ189"/>
      <c r="LTR189"/>
      <c r="LTS189"/>
      <c r="LTT189"/>
      <c r="LTU189"/>
      <c r="LTV189"/>
      <c r="LTW189"/>
      <c r="LTX189"/>
      <c r="LTY189"/>
      <c r="LTZ189"/>
      <c r="LUA189"/>
      <c r="LUB189"/>
      <c r="LUC189"/>
      <c r="LUD189"/>
      <c r="LUE189"/>
      <c r="LUF189"/>
      <c r="LUG189"/>
      <c r="LUH189"/>
      <c r="LUI189"/>
      <c r="LUJ189"/>
      <c r="LUK189"/>
      <c r="LUL189"/>
      <c r="LUM189"/>
      <c r="LUN189"/>
      <c r="LUO189"/>
      <c r="LUP189"/>
      <c r="LUQ189"/>
      <c r="LUR189"/>
      <c r="LUS189"/>
      <c r="LUT189"/>
      <c r="LUU189"/>
      <c r="LUV189"/>
      <c r="LUW189"/>
      <c r="LUX189"/>
      <c r="LUY189"/>
      <c r="LUZ189"/>
      <c r="LVA189"/>
      <c r="LVB189"/>
      <c r="LVC189"/>
      <c r="LVD189"/>
      <c r="LVE189"/>
      <c r="LVF189"/>
      <c r="LVG189"/>
      <c r="LVH189"/>
      <c r="LVI189"/>
      <c r="LVJ189"/>
      <c r="LVK189"/>
      <c r="LVL189"/>
      <c r="LVM189"/>
      <c r="LVN189"/>
      <c r="LVO189"/>
      <c r="LVP189"/>
      <c r="LVQ189"/>
      <c r="LVR189"/>
      <c r="LVS189"/>
      <c r="LVT189"/>
      <c r="LVU189"/>
      <c r="LVV189"/>
      <c r="LVW189"/>
      <c r="LVX189"/>
      <c r="LVY189"/>
      <c r="LVZ189"/>
      <c r="LWA189"/>
      <c r="LWB189"/>
      <c r="LWC189"/>
      <c r="LWD189"/>
      <c r="LWE189"/>
      <c r="LWF189"/>
      <c r="LWG189"/>
      <c r="LWH189"/>
      <c r="LWI189"/>
      <c r="LWJ189"/>
      <c r="LWK189"/>
      <c r="LWL189"/>
      <c r="LWM189"/>
      <c r="LWN189"/>
      <c r="LWO189"/>
      <c r="LWP189"/>
      <c r="LWQ189"/>
      <c r="LWR189"/>
      <c r="LWS189"/>
      <c r="LWT189"/>
      <c r="LWU189"/>
      <c r="LWV189"/>
      <c r="LWW189"/>
      <c r="LWX189"/>
      <c r="LWY189"/>
      <c r="LWZ189"/>
      <c r="LXA189"/>
      <c r="LXB189"/>
      <c r="LXC189"/>
      <c r="LXD189"/>
      <c r="LXE189"/>
      <c r="LXF189"/>
      <c r="LXG189"/>
      <c r="LXH189"/>
      <c r="LXI189"/>
      <c r="LXJ189"/>
      <c r="LXK189"/>
      <c r="LXL189"/>
      <c r="LXM189"/>
      <c r="LXN189"/>
      <c r="LXO189"/>
      <c r="LXP189"/>
      <c r="LXQ189"/>
      <c r="LXR189"/>
      <c r="LXS189"/>
      <c r="LXT189"/>
      <c r="LXU189"/>
      <c r="LXV189"/>
      <c r="LXW189"/>
      <c r="LXX189"/>
      <c r="LXY189"/>
      <c r="LXZ189"/>
      <c r="LYA189"/>
      <c r="LYB189"/>
      <c r="LYC189"/>
      <c r="LYD189"/>
      <c r="LYE189"/>
      <c r="LYF189"/>
      <c r="LYG189"/>
      <c r="LYH189"/>
      <c r="LYI189"/>
      <c r="LYJ189"/>
      <c r="LYK189"/>
      <c r="LYL189"/>
      <c r="LYM189"/>
      <c r="LYN189"/>
      <c r="LYO189"/>
      <c r="LYP189"/>
      <c r="LYQ189"/>
      <c r="LYR189"/>
      <c r="LYS189"/>
      <c r="LYT189"/>
      <c r="LYU189"/>
      <c r="LYV189"/>
      <c r="LYW189"/>
      <c r="LYX189"/>
      <c r="LYY189"/>
      <c r="LYZ189"/>
      <c r="LZA189"/>
      <c r="LZB189"/>
      <c r="LZC189"/>
      <c r="LZD189"/>
      <c r="LZE189"/>
      <c r="LZF189"/>
      <c r="LZG189"/>
      <c r="LZH189"/>
      <c r="LZI189"/>
      <c r="LZJ189"/>
      <c r="LZK189"/>
      <c r="LZL189"/>
      <c r="LZM189"/>
      <c r="LZN189"/>
      <c r="LZO189"/>
      <c r="LZP189"/>
      <c r="LZQ189"/>
      <c r="LZR189"/>
      <c r="LZS189"/>
      <c r="LZT189"/>
      <c r="LZU189"/>
      <c r="LZV189"/>
      <c r="LZW189"/>
      <c r="LZX189"/>
      <c r="LZY189"/>
      <c r="LZZ189"/>
      <c r="MAA189"/>
      <c r="MAB189"/>
      <c r="MAC189"/>
      <c r="MAD189"/>
      <c r="MAE189"/>
      <c r="MAF189"/>
      <c r="MAG189"/>
      <c r="MAH189"/>
      <c r="MAI189"/>
      <c r="MAJ189"/>
      <c r="MAK189"/>
      <c r="MAL189"/>
      <c r="MAM189"/>
      <c r="MAN189"/>
      <c r="MAO189"/>
      <c r="MAP189"/>
      <c r="MAQ189"/>
      <c r="MAR189"/>
      <c r="MAS189"/>
      <c r="MAT189"/>
      <c r="MAU189"/>
      <c r="MAV189"/>
      <c r="MAW189"/>
      <c r="MAX189"/>
      <c r="MAY189"/>
      <c r="MAZ189"/>
      <c r="MBA189"/>
      <c r="MBB189"/>
      <c r="MBC189"/>
      <c r="MBD189"/>
      <c r="MBE189"/>
      <c r="MBF189"/>
      <c r="MBG189"/>
      <c r="MBH189"/>
      <c r="MBI189"/>
      <c r="MBJ189"/>
      <c r="MBK189"/>
      <c r="MBL189"/>
      <c r="MBM189"/>
      <c r="MBN189"/>
      <c r="MBO189"/>
      <c r="MBP189"/>
      <c r="MBQ189"/>
      <c r="MBR189"/>
      <c r="MBS189"/>
      <c r="MBT189"/>
      <c r="MBU189"/>
      <c r="MBV189"/>
      <c r="MBW189"/>
      <c r="MBX189"/>
      <c r="MBY189"/>
      <c r="MBZ189"/>
      <c r="MCA189"/>
      <c r="MCB189"/>
      <c r="MCC189"/>
      <c r="MCD189"/>
      <c r="MCE189"/>
      <c r="MCF189"/>
      <c r="MCG189"/>
      <c r="MCH189"/>
      <c r="MCI189"/>
      <c r="MCJ189"/>
      <c r="MCK189"/>
      <c r="MCL189"/>
      <c r="MCM189"/>
      <c r="MCN189"/>
      <c r="MCO189"/>
      <c r="MCP189"/>
      <c r="MCQ189"/>
      <c r="MCR189"/>
      <c r="MCS189"/>
      <c r="MCT189"/>
      <c r="MCU189"/>
      <c r="MCV189"/>
      <c r="MCW189"/>
      <c r="MCX189"/>
      <c r="MCY189"/>
      <c r="MCZ189"/>
      <c r="MDA189"/>
      <c r="MDB189"/>
      <c r="MDC189"/>
      <c r="MDD189"/>
      <c r="MDE189"/>
      <c r="MDF189"/>
      <c r="MDG189"/>
      <c r="MDH189"/>
      <c r="MDI189"/>
      <c r="MDJ189"/>
      <c r="MDK189"/>
      <c r="MDL189"/>
      <c r="MDM189"/>
      <c r="MDN189"/>
      <c r="MDO189"/>
      <c r="MDP189"/>
      <c r="MDQ189"/>
      <c r="MDR189"/>
      <c r="MDS189"/>
      <c r="MDT189"/>
      <c r="MDU189"/>
      <c r="MDV189"/>
      <c r="MDW189"/>
      <c r="MDX189"/>
      <c r="MDY189"/>
      <c r="MDZ189"/>
      <c r="MEA189"/>
      <c r="MEB189"/>
      <c r="MEC189"/>
      <c r="MED189"/>
      <c r="MEE189"/>
      <c r="MEF189"/>
      <c r="MEG189"/>
      <c r="MEH189"/>
      <c r="MEI189"/>
      <c r="MEJ189"/>
      <c r="MEK189"/>
      <c r="MEL189"/>
      <c r="MEM189"/>
      <c r="MEN189"/>
      <c r="MEO189"/>
      <c r="MEP189"/>
      <c r="MEQ189"/>
      <c r="MER189"/>
      <c r="MES189"/>
      <c r="MET189"/>
      <c r="MEU189"/>
      <c r="MEV189"/>
      <c r="MEW189"/>
      <c r="MEX189"/>
      <c r="MEY189"/>
      <c r="MEZ189"/>
      <c r="MFA189"/>
      <c r="MFB189"/>
      <c r="MFC189"/>
      <c r="MFD189"/>
      <c r="MFE189"/>
      <c r="MFF189"/>
      <c r="MFG189"/>
      <c r="MFH189"/>
      <c r="MFI189"/>
      <c r="MFJ189"/>
      <c r="MFK189"/>
      <c r="MFL189"/>
      <c r="MFM189"/>
      <c r="MFN189"/>
      <c r="MFO189"/>
      <c r="MFP189"/>
      <c r="MFQ189"/>
      <c r="MFR189"/>
      <c r="MFS189"/>
      <c r="MFT189"/>
      <c r="MFU189"/>
      <c r="MFV189"/>
      <c r="MFW189"/>
      <c r="MFX189"/>
      <c r="MFY189"/>
      <c r="MFZ189"/>
      <c r="MGA189"/>
      <c r="MGB189"/>
      <c r="MGC189"/>
      <c r="MGD189"/>
      <c r="MGE189"/>
      <c r="MGF189"/>
      <c r="MGG189"/>
      <c r="MGH189"/>
      <c r="MGI189"/>
      <c r="MGJ189"/>
      <c r="MGK189"/>
      <c r="MGL189"/>
      <c r="MGM189"/>
      <c r="MGN189"/>
      <c r="MGO189"/>
      <c r="MGP189"/>
      <c r="MGQ189"/>
      <c r="MGR189"/>
      <c r="MGS189"/>
      <c r="MGT189"/>
      <c r="MGU189"/>
      <c r="MGV189"/>
      <c r="MGW189"/>
      <c r="MGX189"/>
      <c r="MGY189"/>
      <c r="MGZ189"/>
      <c r="MHA189"/>
      <c r="MHB189"/>
      <c r="MHC189"/>
      <c r="MHD189"/>
      <c r="MHE189"/>
      <c r="MHF189"/>
      <c r="MHG189"/>
      <c r="MHH189"/>
      <c r="MHI189"/>
      <c r="MHJ189"/>
      <c r="MHK189"/>
      <c r="MHL189"/>
      <c r="MHM189"/>
      <c r="MHN189"/>
      <c r="MHO189"/>
      <c r="MHP189"/>
      <c r="MHQ189"/>
      <c r="MHR189"/>
      <c r="MHS189"/>
      <c r="MHT189"/>
      <c r="MHU189"/>
      <c r="MHV189"/>
      <c r="MHW189"/>
      <c r="MHX189"/>
      <c r="MHY189"/>
      <c r="MHZ189"/>
      <c r="MIA189"/>
      <c r="MIB189"/>
      <c r="MIC189"/>
      <c r="MID189"/>
      <c r="MIE189"/>
      <c r="MIF189"/>
      <c r="MIG189"/>
      <c r="MIH189"/>
      <c r="MII189"/>
      <c r="MIJ189"/>
      <c r="MIK189"/>
      <c r="MIL189"/>
      <c r="MIM189"/>
      <c r="MIN189"/>
      <c r="MIO189"/>
      <c r="MIP189"/>
      <c r="MIQ189"/>
      <c r="MIR189"/>
      <c r="MIS189"/>
      <c r="MIT189"/>
      <c r="MIU189"/>
      <c r="MIV189"/>
      <c r="MIW189"/>
      <c r="MIX189"/>
      <c r="MIY189"/>
      <c r="MIZ189"/>
      <c r="MJA189"/>
      <c r="MJB189"/>
      <c r="MJC189"/>
      <c r="MJD189"/>
      <c r="MJE189"/>
      <c r="MJF189"/>
      <c r="MJG189"/>
      <c r="MJH189"/>
      <c r="MJI189"/>
      <c r="MJJ189"/>
      <c r="MJK189"/>
      <c r="MJL189"/>
      <c r="MJM189"/>
      <c r="MJN189"/>
      <c r="MJO189"/>
      <c r="MJP189"/>
      <c r="MJQ189"/>
      <c r="MJR189"/>
      <c r="MJS189"/>
      <c r="MJT189"/>
      <c r="MJU189"/>
      <c r="MJV189"/>
      <c r="MJW189"/>
      <c r="MJX189"/>
      <c r="MJY189"/>
      <c r="MJZ189"/>
      <c r="MKA189"/>
      <c r="MKB189"/>
      <c r="MKC189"/>
      <c r="MKD189"/>
      <c r="MKE189"/>
      <c r="MKF189"/>
      <c r="MKG189"/>
      <c r="MKH189"/>
      <c r="MKI189"/>
      <c r="MKJ189"/>
      <c r="MKK189"/>
      <c r="MKL189"/>
      <c r="MKM189"/>
      <c r="MKN189"/>
      <c r="MKO189"/>
      <c r="MKP189"/>
      <c r="MKQ189"/>
      <c r="MKR189"/>
      <c r="MKS189"/>
      <c r="MKT189"/>
      <c r="MKU189"/>
      <c r="MKV189"/>
      <c r="MKW189"/>
      <c r="MKX189"/>
      <c r="MKY189"/>
      <c r="MKZ189"/>
      <c r="MLA189"/>
      <c r="MLB189"/>
      <c r="MLC189"/>
      <c r="MLD189"/>
      <c r="MLE189"/>
      <c r="MLF189"/>
      <c r="MLG189"/>
      <c r="MLH189"/>
      <c r="MLI189"/>
      <c r="MLJ189"/>
      <c r="MLK189"/>
      <c r="MLL189"/>
      <c r="MLM189"/>
      <c r="MLN189"/>
      <c r="MLO189"/>
      <c r="MLP189"/>
      <c r="MLQ189"/>
      <c r="MLR189"/>
      <c r="MLS189"/>
      <c r="MLT189"/>
      <c r="MLU189"/>
      <c r="MLV189"/>
      <c r="MLW189"/>
      <c r="MLX189"/>
      <c r="MLY189"/>
      <c r="MLZ189"/>
      <c r="MMA189"/>
      <c r="MMB189"/>
      <c r="MMC189"/>
      <c r="MMD189"/>
      <c r="MME189"/>
      <c r="MMF189"/>
      <c r="MMG189"/>
      <c r="MMH189"/>
      <c r="MMI189"/>
      <c r="MMJ189"/>
      <c r="MMK189"/>
      <c r="MML189"/>
      <c r="MMM189"/>
      <c r="MMN189"/>
      <c r="MMO189"/>
      <c r="MMP189"/>
      <c r="MMQ189"/>
      <c r="MMR189"/>
      <c r="MMS189"/>
      <c r="MMT189"/>
      <c r="MMU189"/>
      <c r="MMV189"/>
      <c r="MMW189"/>
      <c r="MMX189"/>
      <c r="MMY189"/>
      <c r="MMZ189"/>
      <c r="MNA189"/>
      <c r="MNB189"/>
      <c r="MNC189"/>
      <c r="MND189"/>
      <c r="MNE189"/>
      <c r="MNF189"/>
      <c r="MNG189"/>
      <c r="MNH189"/>
      <c r="MNI189"/>
      <c r="MNJ189"/>
      <c r="MNK189"/>
      <c r="MNL189"/>
      <c r="MNM189"/>
      <c r="MNN189"/>
      <c r="MNO189"/>
      <c r="MNP189"/>
      <c r="MNQ189"/>
      <c r="MNR189"/>
      <c r="MNS189"/>
      <c r="MNT189"/>
      <c r="MNU189"/>
      <c r="MNV189"/>
      <c r="MNW189"/>
      <c r="MNX189"/>
      <c r="MNY189"/>
      <c r="MNZ189"/>
      <c r="MOA189"/>
      <c r="MOB189"/>
      <c r="MOC189"/>
      <c r="MOD189"/>
      <c r="MOE189"/>
      <c r="MOF189"/>
      <c r="MOG189"/>
      <c r="MOH189"/>
      <c r="MOI189"/>
      <c r="MOJ189"/>
      <c r="MOK189"/>
      <c r="MOL189"/>
      <c r="MOM189"/>
      <c r="MON189"/>
      <c r="MOO189"/>
      <c r="MOP189"/>
      <c r="MOQ189"/>
      <c r="MOR189"/>
      <c r="MOS189"/>
      <c r="MOT189"/>
      <c r="MOU189"/>
      <c r="MOV189"/>
      <c r="MOW189"/>
      <c r="MOX189"/>
      <c r="MOY189"/>
      <c r="MOZ189"/>
      <c r="MPA189"/>
      <c r="MPB189"/>
      <c r="MPC189"/>
      <c r="MPD189"/>
      <c r="MPE189"/>
      <c r="MPF189"/>
      <c r="MPG189"/>
      <c r="MPH189"/>
      <c r="MPI189"/>
      <c r="MPJ189"/>
      <c r="MPK189"/>
      <c r="MPL189"/>
      <c r="MPM189"/>
      <c r="MPN189"/>
      <c r="MPO189"/>
      <c r="MPP189"/>
      <c r="MPQ189"/>
      <c r="MPR189"/>
      <c r="MPS189"/>
      <c r="MPT189"/>
      <c r="MPU189"/>
      <c r="MPV189"/>
      <c r="MPW189"/>
      <c r="MPX189"/>
      <c r="MPY189"/>
      <c r="MPZ189"/>
      <c r="MQA189"/>
      <c r="MQB189"/>
      <c r="MQC189"/>
      <c r="MQD189"/>
      <c r="MQE189"/>
      <c r="MQF189"/>
      <c r="MQG189"/>
      <c r="MQH189"/>
      <c r="MQI189"/>
      <c r="MQJ189"/>
      <c r="MQK189"/>
      <c r="MQL189"/>
      <c r="MQM189"/>
      <c r="MQN189"/>
      <c r="MQO189"/>
      <c r="MQP189"/>
      <c r="MQQ189"/>
      <c r="MQR189"/>
      <c r="MQS189"/>
      <c r="MQT189"/>
      <c r="MQU189"/>
      <c r="MQV189"/>
      <c r="MQW189"/>
      <c r="MQX189"/>
      <c r="MQY189"/>
      <c r="MQZ189"/>
      <c r="MRA189"/>
      <c r="MRB189"/>
      <c r="MRC189"/>
      <c r="MRD189"/>
      <c r="MRE189"/>
      <c r="MRF189"/>
      <c r="MRG189"/>
      <c r="MRH189"/>
      <c r="MRI189"/>
      <c r="MRJ189"/>
      <c r="MRK189"/>
      <c r="MRL189"/>
      <c r="MRM189"/>
      <c r="MRN189"/>
      <c r="MRO189"/>
      <c r="MRP189"/>
      <c r="MRQ189"/>
      <c r="MRR189"/>
      <c r="MRS189"/>
      <c r="MRT189"/>
      <c r="MRU189"/>
      <c r="MRV189"/>
      <c r="MRW189"/>
      <c r="MRX189"/>
      <c r="MRY189"/>
      <c r="MRZ189"/>
      <c r="MSA189"/>
      <c r="MSB189"/>
      <c r="MSC189"/>
      <c r="MSD189"/>
      <c r="MSE189"/>
      <c r="MSF189"/>
      <c r="MSG189"/>
      <c r="MSH189"/>
      <c r="MSI189"/>
      <c r="MSJ189"/>
      <c r="MSK189"/>
      <c r="MSL189"/>
      <c r="MSM189"/>
      <c r="MSN189"/>
      <c r="MSO189"/>
      <c r="MSP189"/>
      <c r="MSQ189"/>
      <c r="MSR189"/>
      <c r="MSS189"/>
      <c r="MST189"/>
      <c r="MSU189"/>
      <c r="MSV189"/>
      <c r="MSW189"/>
      <c r="MSX189"/>
      <c r="MSY189"/>
      <c r="MSZ189"/>
      <c r="MTA189"/>
      <c r="MTB189"/>
      <c r="MTC189"/>
      <c r="MTD189"/>
      <c r="MTE189"/>
      <c r="MTF189"/>
      <c r="MTG189"/>
      <c r="MTH189"/>
      <c r="MTI189"/>
      <c r="MTJ189"/>
      <c r="MTK189"/>
      <c r="MTL189"/>
      <c r="MTM189"/>
      <c r="MTN189"/>
      <c r="MTO189"/>
      <c r="MTP189"/>
      <c r="MTQ189"/>
      <c r="MTR189"/>
      <c r="MTS189"/>
      <c r="MTT189"/>
      <c r="MTU189"/>
      <c r="MTV189"/>
      <c r="MTW189"/>
      <c r="MTX189"/>
      <c r="MTY189"/>
      <c r="MTZ189"/>
      <c r="MUA189"/>
      <c r="MUB189"/>
      <c r="MUC189"/>
      <c r="MUD189"/>
      <c r="MUE189"/>
      <c r="MUF189"/>
      <c r="MUG189"/>
      <c r="MUH189"/>
      <c r="MUI189"/>
      <c r="MUJ189"/>
      <c r="MUK189"/>
      <c r="MUL189"/>
      <c r="MUM189"/>
      <c r="MUN189"/>
      <c r="MUO189"/>
      <c r="MUP189"/>
      <c r="MUQ189"/>
      <c r="MUR189"/>
      <c r="MUS189"/>
      <c r="MUT189"/>
      <c r="MUU189"/>
      <c r="MUV189"/>
      <c r="MUW189"/>
      <c r="MUX189"/>
      <c r="MUY189"/>
      <c r="MUZ189"/>
      <c r="MVA189"/>
      <c r="MVB189"/>
      <c r="MVC189"/>
      <c r="MVD189"/>
      <c r="MVE189"/>
      <c r="MVF189"/>
      <c r="MVG189"/>
      <c r="MVH189"/>
      <c r="MVI189"/>
      <c r="MVJ189"/>
      <c r="MVK189"/>
      <c r="MVL189"/>
      <c r="MVM189"/>
      <c r="MVN189"/>
      <c r="MVO189"/>
      <c r="MVP189"/>
      <c r="MVQ189"/>
      <c r="MVR189"/>
      <c r="MVS189"/>
      <c r="MVT189"/>
      <c r="MVU189"/>
      <c r="MVV189"/>
      <c r="MVW189"/>
      <c r="MVX189"/>
      <c r="MVY189"/>
      <c r="MVZ189"/>
      <c r="MWA189"/>
      <c r="MWB189"/>
      <c r="MWC189"/>
      <c r="MWD189"/>
      <c r="MWE189"/>
      <c r="MWF189"/>
      <c r="MWG189"/>
      <c r="MWH189"/>
      <c r="MWI189"/>
      <c r="MWJ189"/>
      <c r="MWK189"/>
      <c r="MWL189"/>
      <c r="MWM189"/>
      <c r="MWN189"/>
      <c r="MWO189"/>
      <c r="MWP189"/>
      <c r="MWQ189"/>
      <c r="MWR189"/>
      <c r="MWS189"/>
      <c r="MWT189"/>
      <c r="MWU189"/>
      <c r="MWV189"/>
      <c r="MWW189"/>
      <c r="MWX189"/>
      <c r="MWY189"/>
      <c r="MWZ189"/>
      <c r="MXA189"/>
      <c r="MXB189"/>
      <c r="MXC189"/>
      <c r="MXD189"/>
      <c r="MXE189"/>
      <c r="MXF189"/>
      <c r="MXG189"/>
      <c r="MXH189"/>
      <c r="MXI189"/>
      <c r="MXJ189"/>
      <c r="MXK189"/>
      <c r="MXL189"/>
      <c r="MXM189"/>
      <c r="MXN189"/>
      <c r="MXO189"/>
      <c r="MXP189"/>
      <c r="MXQ189"/>
      <c r="MXR189"/>
      <c r="MXS189"/>
      <c r="MXT189"/>
      <c r="MXU189"/>
      <c r="MXV189"/>
      <c r="MXW189"/>
      <c r="MXX189"/>
      <c r="MXY189"/>
      <c r="MXZ189"/>
      <c r="MYA189"/>
      <c r="MYB189"/>
      <c r="MYC189"/>
      <c r="MYD189"/>
      <c r="MYE189"/>
      <c r="MYF189"/>
      <c r="MYG189"/>
      <c r="MYH189"/>
      <c r="MYI189"/>
      <c r="MYJ189"/>
      <c r="MYK189"/>
      <c r="MYL189"/>
      <c r="MYM189"/>
      <c r="MYN189"/>
      <c r="MYO189"/>
      <c r="MYP189"/>
      <c r="MYQ189"/>
      <c r="MYR189"/>
      <c r="MYS189"/>
      <c r="MYT189"/>
      <c r="MYU189"/>
      <c r="MYV189"/>
      <c r="MYW189"/>
      <c r="MYX189"/>
      <c r="MYY189"/>
      <c r="MYZ189"/>
      <c r="MZA189"/>
      <c r="MZB189"/>
      <c r="MZC189"/>
      <c r="MZD189"/>
      <c r="MZE189"/>
      <c r="MZF189"/>
      <c r="MZG189"/>
      <c r="MZH189"/>
      <c r="MZI189"/>
      <c r="MZJ189"/>
      <c r="MZK189"/>
      <c r="MZL189"/>
      <c r="MZM189"/>
      <c r="MZN189"/>
      <c r="MZO189"/>
      <c r="MZP189"/>
      <c r="MZQ189"/>
      <c r="MZR189"/>
      <c r="MZS189"/>
      <c r="MZT189"/>
      <c r="MZU189"/>
      <c r="MZV189"/>
      <c r="MZW189"/>
      <c r="MZX189"/>
      <c r="MZY189"/>
      <c r="MZZ189"/>
      <c r="NAA189"/>
      <c r="NAB189"/>
      <c r="NAC189"/>
      <c r="NAD189"/>
      <c r="NAE189"/>
      <c r="NAF189"/>
      <c r="NAG189"/>
      <c r="NAH189"/>
      <c r="NAI189"/>
      <c r="NAJ189"/>
      <c r="NAK189"/>
      <c r="NAL189"/>
      <c r="NAM189"/>
      <c r="NAN189"/>
      <c r="NAO189"/>
      <c r="NAP189"/>
      <c r="NAQ189"/>
      <c r="NAR189"/>
      <c r="NAS189"/>
      <c r="NAT189"/>
      <c r="NAU189"/>
      <c r="NAV189"/>
      <c r="NAW189"/>
      <c r="NAX189"/>
      <c r="NAY189"/>
      <c r="NAZ189"/>
      <c r="NBA189"/>
      <c r="NBB189"/>
      <c r="NBC189"/>
      <c r="NBD189"/>
      <c r="NBE189"/>
      <c r="NBF189"/>
      <c r="NBG189"/>
      <c r="NBH189"/>
      <c r="NBI189"/>
      <c r="NBJ189"/>
      <c r="NBK189"/>
      <c r="NBL189"/>
      <c r="NBM189"/>
      <c r="NBN189"/>
      <c r="NBO189"/>
      <c r="NBP189"/>
      <c r="NBQ189"/>
      <c r="NBR189"/>
      <c r="NBS189"/>
      <c r="NBT189"/>
      <c r="NBU189"/>
      <c r="NBV189"/>
      <c r="NBW189"/>
      <c r="NBX189"/>
      <c r="NBY189"/>
      <c r="NBZ189"/>
      <c r="NCA189"/>
      <c r="NCB189"/>
      <c r="NCC189"/>
      <c r="NCD189"/>
      <c r="NCE189"/>
      <c r="NCF189"/>
      <c r="NCG189"/>
      <c r="NCH189"/>
      <c r="NCI189"/>
      <c r="NCJ189"/>
      <c r="NCK189"/>
      <c r="NCL189"/>
      <c r="NCM189"/>
      <c r="NCN189"/>
      <c r="NCO189"/>
      <c r="NCP189"/>
      <c r="NCQ189"/>
      <c r="NCR189"/>
      <c r="NCS189"/>
      <c r="NCT189"/>
      <c r="NCU189"/>
      <c r="NCV189"/>
      <c r="NCW189"/>
      <c r="NCX189"/>
      <c r="NCY189"/>
      <c r="NCZ189"/>
      <c r="NDA189"/>
      <c r="NDB189"/>
      <c r="NDC189"/>
      <c r="NDD189"/>
      <c r="NDE189"/>
      <c r="NDF189"/>
      <c r="NDG189"/>
      <c r="NDH189"/>
      <c r="NDI189"/>
      <c r="NDJ189"/>
      <c r="NDK189"/>
      <c r="NDL189"/>
      <c r="NDM189"/>
      <c r="NDN189"/>
      <c r="NDO189"/>
      <c r="NDP189"/>
      <c r="NDQ189"/>
      <c r="NDR189"/>
      <c r="NDS189"/>
      <c r="NDT189"/>
      <c r="NDU189"/>
      <c r="NDV189"/>
      <c r="NDW189"/>
      <c r="NDX189"/>
      <c r="NDY189"/>
      <c r="NDZ189"/>
      <c r="NEA189"/>
      <c r="NEB189"/>
      <c r="NEC189"/>
      <c r="NED189"/>
      <c r="NEE189"/>
      <c r="NEF189"/>
      <c r="NEG189"/>
      <c r="NEH189"/>
      <c r="NEI189"/>
      <c r="NEJ189"/>
      <c r="NEK189"/>
      <c r="NEL189"/>
      <c r="NEM189"/>
      <c r="NEN189"/>
      <c r="NEO189"/>
      <c r="NEP189"/>
      <c r="NEQ189"/>
      <c r="NER189"/>
      <c r="NES189"/>
      <c r="NET189"/>
      <c r="NEU189"/>
      <c r="NEV189"/>
      <c r="NEW189"/>
      <c r="NEX189"/>
      <c r="NEY189"/>
      <c r="NEZ189"/>
      <c r="NFA189"/>
      <c r="NFB189"/>
      <c r="NFC189"/>
      <c r="NFD189"/>
      <c r="NFE189"/>
      <c r="NFF189"/>
      <c r="NFG189"/>
      <c r="NFH189"/>
      <c r="NFI189"/>
      <c r="NFJ189"/>
      <c r="NFK189"/>
      <c r="NFL189"/>
      <c r="NFM189"/>
      <c r="NFN189"/>
      <c r="NFO189"/>
      <c r="NFP189"/>
      <c r="NFQ189"/>
      <c r="NFR189"/>
      <c r="NFS189"/>
      <c r="NFT189"/>
      <c r="NFU189"/>
      <c r="NFV189"/>
      <c r="NFW189"/>
      <c r="NFX189"/>
      <c r="NFY189"/>
      <c r="NFZ189"/>
      <c r="NGA189"/>
      <c r="NGB189"/>
      <c r="NGC189"/>
      <c r="NGD189"/>
      <c r="NGE189"/>
      <c r="NGF189"/>
      <c r="NGG189"/>
      <c r="NGH189"/>
      <c r="NGI189"/>
      <c r="NGJ189"/>
      <c r="NGK189"/>
      <c r="NGL189"/>
      <c r="NGM189"/>
      <c r="NGN189"/>
      <c r="NGO189"/>
      <c r="NGP189"/>
      <c r="NGQ189"/>
      <c r="NGR189"/>
      <c r="NGS189"/>
      <c r="NGT189"/>
      <c r="NGU189"/>
      <c r="NGV189"/>
      <c r="NGW189"/>
      <c r="NGX189"/>
      <c r="NGY189"/>
      <c r="NGZ189"/>
      <c r="NHA189"/>
      <c r="NHB189"/>
      <c r="NHC189"/>
      <c r="NHD189"/>
      <c r="NHE189"/>
      <c r="NHF189"/>
      <c r="NHG189"/>
      <c r="NHH189"/>
      <c r="NHI189"/>
      <c r="NHJ189"/>
      <c r="NHK189"/>
      <c r="NHL189"/>
      <c r="NHM189"/>
      <c r="NHN189"/>
      <c r="NHO189"/>
      <c r="NHP189"/>
      <c r="NHQ189"/>
      <c r="NHR189"/>
      <c r="NHS189"/>
      <c r="NHT189"/>
      <c r="NHU189"/>
      <c r="NHV189"/>
      <c r="NHW189"/>
      <c r="NHX189"/>
      <c r="NHY189"/>
      <c r="NHZ189"/>
      <c r="NIA189"/>
      <c r="NIB189"/>
      <c r="NIC189"/>
      <c r="NID189"/>
      <c r="NIE189"/>
      <c r="NIF189"/>
      <c r="NIG189"/>
      <c r="NIH189"/>
      <c r="NII189"/>
      <c r="NIJ189"/>
      <c r="NIK189"/>
      <c r="NIL189"/>
      <c r="NIM189"/>
      <c r="NIN189"/>
      <c r="NIO189"/>
      <c r="NIP189"/>
      <c r="NIQ189"/>
      <c r="NIR189"/>
      <c r="NIS189"/>
      <c r="NIT189"/>
      <c r="NIU189"/>
      <c r="NIV189"/>
      <c r="NIW189"/>
      <c r="NIX189"/>
      <c r="NIY189"/>
      <c r="NIZ189"/>
      <c r="NJA189"/>
      <c r="NJB189"/>
      <c r="NJC189"/>
      <c r="NJD189"/>
      <c r="NJE189"/>
      <c r="NJF189"/>
      <c r="NJG189"/>
      <c r="NJH189"/>
      <c r="NJI189"/>
      <c r="NJJ189"/>
      <c r="NJK189"/>
      <c r="NJL189"/>
      <c r="NJM189"/>
      <c r="NJN189"/>
      <c r="NJO189"/>
      <c r="NJP189"/>
      <c r="NJQ189"/>
      <c r="NJR189"/>
      <c r="NJS189"/>
      <c r="NJT189"/>
      <c r="NJU189"/>
      <c r="NJV189"/>
      <c r="NJW189"/>
      <c r="NJX189"/>
      <c r="NJY189"/>
      <c r="NJZ189"/>
      <c r="NKA189"/>
      <c r="NKB189"/>
      <c r="NKC189"/>
      <c r="NKD189"/>
      <c r="NKE189"/>
      <c r="NKF189"/>
      <c r="NKG189"/>
      <c r="NKH189"/>
      <c r="NKI189"/>
      <c r="NKJ189"/>
      <c r="NKK189"/>
      <c r="NKL189"/>
      <c r="NKM189"/>
      <c r="NKN189"/>
      <c r="NKO189"/>
      <c r="NKP189"/>
      <c r="NKQ189"/>
      <c r="NKR189"/>
      <c r="NKS189"/>
      <c r="NKT189"/>
      <c r="NKU189"/>
      <c r="NKV189"/>
      <c r="NKW189"/>
      <c r="NKX189"/>
      <c r="NKY189"/>
      <c r="NKZ189"/>
      <c r="NLA189"/>
      <c r="NLB189"/>
      <c r="NLC189"/>
      <c r="NLD189"/>
      <c r="NLE189"/>
      <c r="NLF189"/>
      <c r="NLG189"/>
      <c r="NLH189"/>
      <c r="NLI189"/>
      <c r="NLJ189"/>
      <c r="NLK189"/>
      <c r="NLL189"/>
      <c r="NLM189"/>
      <c r="NLN189"/>
      <c r="NLO189"/>
      <c r="NLP189"/>
      <c r="NLQ189"/>
      <c r="NLR189"/>
      <c r="NLS189"/>
      <c r="NLT189"/>
      <c r="NLU189"/>
      <c r="NLV189"/>
      <c r="NLW189"/>
      <c r="NLX189"/>
      <c r="NLY189"/>
      <c r="NLZ189"/>
      <c r="NMA189"/>
      <c r="NMB189"/>
      <c r="NMC189"/>
      <c r="NMD189"/>
      <c r="NME189"/>
      <c r="NMF189"/>
      <c r="NMG189"/>
      <c r="NMH189"/>
      <c r="NMI189"/>
      <c r="NMJ189"/>
      <c r="NMK189"/>
      <c r="NML189"/>
      <c r="NMM189"/>
      <c r="NMN189"/>
      <c r="NMO189"/>
      <c r="NMP189"/>
      <c r="NMQ189"/>
      <c r="NMR189"/>
      <c r="NMS189"/>
      <c r="NMT189"/>
      <c r="NMU189"/>
      <c r="NMV189"/>
      <c r="NMW189"/>
      <c r="NMX189"/>
      <c r="NMY189"/>
      <c r="NMZ189"/>
      <c r="NNA189"/>
      <c r="NNB189"/>
      <c r="NNC189"/>
      <c r="NND189"/>
      <c r="NNE189"/>
      <c r="NNF189"/>
      <c r="NNG189"/>
      <c r="NNH189"/>
      <c r="NNI189"/>
      <c r="NNJ189"/>
      <c r="NNK189"/>
      <c r="NNL189"/>
      <c r="NNM189"/>
      <c r="NNN189"/>
      <c r="NNO189"/>
      <c r="NNP189"/>
      <c r="NNQ189"/>
      <c r="NNR189"/>
      <c r="NNS189"/>
      <c r="NNT189"/>
      <c r="NNU189"/>
      <c r="NNV189"/>
      <c r="NNW189"/>
      <c r="NNX189"/>
      <c r="NNY189"/>
      <c r="NNZ189"/>
      <c r="NOA189"/>
      <c r="NOB189"/>
      <c r="NOC189"/>
      <c r="NOD189"/>
      <c r="NOE189"/>
      <c r="NOF189"/>
      <c r="NOG189"/>
      <c r="NOH189"/>
      <c r="NOI189"/>
      <c r="NOJ189"/>
      <c r="NOK189"/>
      <c r="NOL189"/>
      <c r="NOM189"/>
      <c r="NON189"/>
      <c r="NOO189"/>
      <c r="NOP189"/>
      <c r="NOQ189"/>
      <c r="NOR189"/>
      <c r="NOS189"/>
      <c r="NOT189"/>
      <c r="NOU189"/>
      <c r="NOV189"/>
      <c r="NOW189"/>
      <c r="NOX189"/>
      <c r="NOY189"/>
      <c r="NOZ189"/>
      <c r="NPA189"/>
      <c r="NPB189"/>
      <c r="NPC189"/>
      <c r="NPD189"/>
      <c r="NPE189"/>
      <c r="NPF189"/>
      <c r="NPG189"/>
      <c r="NPH189"/>
      <c r="NPI189"/>
      <c r="NPJ189"/>
      <c r="NPK189"/>
      <c r="NPL189"/>
      <c r="NPM189"/>
      <c r="NPN189"/>
      <c r="NPO189"/>
      <c r="NPP189"/>
      <c r="NPQ189"/>
      <c r="NPR189"/>
      <c r="NPS189"/>
      <c r="NPT189"/>
      <c r="NPU189"/>
      <c r="NPV189"/>
      <c r="NPW189"/>
      <c r="NPX189"/>
      <c r="NPY189"/>
      <c r="NPZ189"/>
      <c r="NQA189"/>
      <c r="NQB189"/>
      <c r="NQC189"/>
      <c r="NQD189"/>
      <c r="NQE189"/>
      <c r="NQF189"/>
      <c r="NQG189"/>
      <c r="NQH189"/>
      <c r="NQI189"/>
      <c r="NQJ189"/>
      <c r="NQK189"/>
      <c r="NQL189"/>
      <c r="NQM189"/>
      <c r="NQN189"/>
      <c r="NQO189"/>
      <c r="NQP189"/>
      <c r="NQQ189"/>
      <c r="NQR189"/>
      <c r="NQS189"/>
      <c r="NQT189"/>
      <c r="NQU189"/>
      <c r="NQV189"/>
      <c r="NQW189"/>
      <c r="NQX189"/>
      <c r="NQY189"/>
      <c r="NQZ189"/>
      <c r="NRA189"/>
      <c r="NRB189"/>
      <c r="NRC189"/>
      <c r="NRD189"/>
      <c r="NRE189"/>
      <c r="NRF189"/>
      <c r="NRG189"/>
      <c r="NRH189"/>
      <c r="NRI189"/>
      <c r="NRJ189"/>
      <c r="NRK189"/>
      <c r="NRL189"/>
      <c r="NRM189"/>
      <c r="NRN189"/>
      <c r="NRO189"/>
      <c r="NRP189"/>
      <c r="NRQ189"/>
      <c r="NRR189"/>
      <c r="NRS189"/>
      <c r="NRT189"/>
      <c r="NRU189"/>
      <c r="NRV189"/>
      <c r="NRW189"/>
      <c r="NRX189"/>
      <c r="NRY189"/>
      <c r="NRZ189"/>
      <c r="NSA189"/>
      <c r="NSB189"/>
      <c r="NSC189"/>
      <c r="NSD189"/>
      <c r="NSE189"/>
      <c r="NSF189"/>
      <c r="NSG189"/>
      <c r="NSH189"/>
      <c r="NSI189"/>
      <c r="NSJ189"/>
      <c r="NSK189"/>
      <c r="NSL189"/>
      <c r="NSM189"/>
      <c r="NSN189"/>
      <c r="NSO189"/>
      <c r="NSP189"/>
      <c r="NSQ189"/>
      <c r="NSR189"/>
      <c r="NSS189"/>
      <c r="NST189"/>
      <c r="NSU189"/>
      <c r="NSV189"/>
      <c r="NSW189"/>
      <c r="NSX189"/>
      <c r="NSY189"/>
      <c r="NSZ189"/>
      <c r="NTA189"/>
      <c r="NTB189"/>
      <c r="NTC189"/>
      <c r="NTD189"/>
      <c r="NTE189"/>
      <c r="NTF189"/>
      <c r="NTG189"/>
      <c r="NTH189"/>
      <c r="NTI189"/>
      <c r="NTJ189"/>
      <c r="NTK189"/>
      <c r="NTL189"/>
      <c r="NTM189"/>
      <c r="NTN189"/>
      <c r="NTO189"/>
      <c r="NTP189"/>
      <c r="NTQ189"/>
      <c r="NTR189"/>
      <c r="NTS189"/>
      <c r="NTT189"/>
      <c r="NTU189"/>
      <c r="NTV189"/>
      <c r="NTW189"/>
      <c r="NTX189"/>
      <c r="NTY189"/>
      <c r="NTZ189"/>
      <c r="NUA189"/>
      <c r="NUB189"/>
      <c r="NUC189"/>
      <c r="NUD189"/>
      <c r="NUE189"/>
      <c r="NUF189"/>
      <c r="NUG189"/>
      <c r="NUH189"/>
      <c r="NUI189"/>
      <c r="NUJ189"/>
      <c r="NUK189"/>
      <c r="NUL189"/>
      <c r="NUM189"/>
      <c r="NUN189"/>
      <c r="NUO189"/>
      <c r="NUP189"/>
      <c r="NUQ189"/>
      <c r="NUR189"/>
      <c r="NUS189"/>
      <c r="NUT189"/>
      <c r="NUU189"/>
      <c r="NUV189"/>
      <c r="NUW189"/>
      <c r="NUX189"/>
      <c r="NUY189"/>
      <c r="NUZ189"/>
      <c r="NVA189"/>
      <c r="NVB189"/>
      <c r="NVC189"/>
      <c r="NVD189"/>
      <c r="NVE189"/>
      <c r="NVF189"/>
      <c r="NVG189"/>
      <c r="NVH189"/>
      <c r="NVI189"/>
      <c r="NVJ189"/>
      <c r="NVK189"/>
      <c r="NVL189"/>
      <c r="NVM189"/>
      <c r="NVN189"/>
      <c r="NVO189"/>
      <c r="NVP189"/>
      <c r="NVQ189"/>
      <c r="NVR189"/>
      <c r="NVS189"/>
      <c r="NVT189"/>
      <c r="NVU189"/>
      <c r="NVV189"/>
      <c r="NVW189"/>
      <c r="NVX189"/>
      <c r="NVY189"/>
      <c r="NVZ189"/>
      <c r="NWA189"/>
      <c r="NWB189"/>
      <c r="NWC189"/>
      <c r="NWD189"/>
      <c r="NWE189"/>
      <c r="NWF189"/>
      <c r="NWG189"/>
      <c r="NWH189"/>
      <c r="NWI189"/>
      <c r="NWJ189"/>
      <c r="NWK189"/>
      <c r="NWL189"/>
      <c r="NWM189"/>
      <c r="NWN189"/>
      <c r="NWO189"/>
      <c r="NWP189"/>
      <c r="NWQ189"/>
      <c r="NWR189"/>
      <c r="NWS189"/>
      <c r="NWT189"/>
      <c r="NWU189"/>
      <c r="NWV189"/>
      <c r="NWW189"/>
      <c r="NWX189"/>
      <c r="NWY189"/>
      <c r="NWZ189"/>
      <c r="NXA189"/>
      <c r="NXB189"/>
      <c r="NXC189"/>
      <c r="NXD189"/>
      <c r="NXE189"/>
      <c r="NXF189"/>
      <c r="NXG189"/>
      <c r="NXH189"/>
      <c r="NXI189"/>
      <c r="NXJ189"/>
      <c r="NXK189"/>
      <c r="NXL189"/>
      <c r="NXM189"/>
      <c r="NXN189"/>
      <c r="NXO189"/>
      <c r="NXP189"/>
      <c r="NXQ189"/>
      <c r="NXR189"/>
      <c r="NXS189"/>
      <c r="NXT189"/>
      <c r="NXU189"/>
      <c r="NXV189"/>
      <c r="NXW189"/>
      <c r="NXX189"/>
      <c r="NXY189"/>
      <c r="NXZ189"/>
      <c r="NYA189"/>
      <c r="NYB189"/>
      <c r="NYC189"/>
      <c r="NYD189"/>
      <c r="NYE189"/>
      <c r="NYF189"/>
      <c r="NYG189"/>
      <c r="NYH189"/>
      <c r="NYI189"/>
      <c r="NYJ189"/>
      <c r="NYK189"/>
      <c r="NYL189"/>
      <c r="NYM189"/>
      <c r="NYN189"/>
      <c r="NYO189"/>
      <c r="NYP189"/>
      <c r="NYQ189"/>
      <c r="NYR189"/>
      <c r="NYS189"/>
      <c r="NYT189"/>
      <c r="NYU189"/>
      <c r="NYV189"/>
      <c r="NYW189"/>
      <c r="NYX189"/>
      <c r="NYY189"/>
      <c r="NYZ189"/>
      <c r="NZA189"/>
      <c r="NZB189"/>
      <c r="NZC189"/>
      <c r="NZD189"/>
      <c r="NZE189"/>
      <c r="NZF189"/>
      <c r="NZG189"/>
      <c r="NZH189"/>
      <c r="NZI189"/>
      <c r="NZJ189"/>
      <c r="NZK189"/>
      <c r="NZL189"/>
      <c r="NZM189"/>
      <c r="NZN189"/>
      <c r="NZO189"/>
      <c r="NZP189"/>
      <c r="NZQ189"/>
      <c r="NZR189"/>
      <c r="NZS189"/>
      <c r="NZT189"/>
      <c r="NZU189"/>
      <c r="NZV189"/>
      <c r="NZW189"/>
      <c r="NZX189"/>
      <c r="NZY189"/>
      <c r="NZZ189"/>
      <c r="OAA189"/>
      <c r="OAB189"/>
      <c r="OAC189"/>
      <c r="OAD189"/>
      <c r="OAE189"/>
      <c r="OAF189"/>
      <c r="OAG189"/>
      <c r="OAH189"/>
      <c r="OAI189"/>
      <c r="OAJ189"/>
      <c r="OAK189"/>
      <c r="OAL189"/>
      <c r="OAM189"/>
      <c r="OAN189"/>
      <c r="OAO189"/>
      <c r="OAP189"/>
      <c r="OAQ189"/>
      <c r="OAR189"/>
      <c r="OAS189"/>
      <c r="OAT189"/>
      <c r="OAU189"/>
      <c r="OAV189"/>
      <c r="OAW189"/>
      <c r="OAX189"/>
      <c r="OAY189"/>
      <c r="OAZ189"/>
      <c r="OBA189"/>
      <c r="OBB189"/>
      <c r="OBC189"/>
      <c r="OBD189"/>
      <c r="OBE189"/>
      <c r="OBF189"/>
      <c r="OBG189"/>
      <c r="OBH189"/>
      <c r="OBI189"/>
      <c r="OBJ189"/>
      <c r="OBK189"/>
      <c r="OBL189"/>
      <c r="OBM189"/>
      <c r="OBN189"/>
      <c r="OBO189"/>
      <c r="OBP189"/>
      <c r="OBQ189"/>
      <c r="OBR189"/>
      <c r="OBS189"/>
      <c r="OBT189"/>
      <c r="OBU189"/>
      <c r="OBV189"/>
      <c r="OBW189"/>
      <c r="OBX189"/>
      <c r="OBY189"/>
      <c r="OBZ189"/>
      <c r="OCA189"/>
      <c r="OCB189"/>
      <c r="OCC189"/>
      <c r="OCD189"/>
      <c r="OCE189"/>
      <c r="OCF189"/>
      <c r="OCG189"/>
      <c r="OCH189"/>
      <c r="OCI189"/>
      <c r="OCJ189"/>
      <c r="OCK189"/>
      <c r="OCL189"/>
      <c r="OCM189"/>
      <c r="OCN189"/>
      <c r="OCO189"/>
      <c r="OCP189"/>
      <c r="OCQ189"/>
      <c r="OCR189"/>
      <c r="OCS189"/>
      <c r="OCT189"/>
      <c r="OCU189"/>
      <c r="OCV189"/>
      <c r="OCW189"/>
      <c r="OCX189"/>
      <c r="OCY189"/>
      <c r="OCZ189"/>
      <c r="ODA189"/>
      <c r="ODB189"/>
      <c r="ODC189"/>
      <c r="ODD189"/>
      <c r="ODE189"/>
      <c r="ODF189"/>
      <c r="ODG189"/>
      <c r="ODH189"/>
      <c r="ODI189"/>
      <c r="ODJ189"/>
      <c r="ODK189"/>
      <c r="ODL189"/>
      <c r="ODM189"/>
      <c r="ODN189"/>
      <c r="ODO189"/>
      <c r="ODP189"/>
      <c r="ODQ189"/>
      <c r="ODR189"/>
      <c r="ODS189"/>
      <c r="ODT189"/>
      <c r="ODU189"/>
      <c r="ODV189"/>
      <c r="ODW189"/>
      <c r="ODX189"/>
      <c r="ODY189"/>
      <c r="ODZ189"/>
      <c r="OEA189"/>
      <c r="OEB189"/>
      <c r="OEC189"/>
      <c r="OED189"/>
      <c r="OEE189"/>
      <c r="OEF189"/>
      <c r="OEG189"/>
      <c r="OEH189"/>
      <c r="OEI189"/>
      <c r="OEJ189"/>
      <c r="OEK189"/>
      <c r="OEL189"/>
      <c r="OEM189"/>
      <c r="OEN189"/>
      <c r="OEO189"/>
      <c r="OEP189"/>
      <c r="OEQ189"/>
      <c r="OER189"/>
      <c r="OES189"/>
      <c r="OET189"/>
      <c r="OEU189"/>
      <c r="OEV189"/>
      <c r="OEW189"/>
      <c r="OEX189"/>
      <c r="OEY189"/>
      <c r="OEZ189"/>
      <c r="OFA189"/>
      <c r="OFB189"/>
      <c r="OFC189"/>
      <c r="OFD189"/>
      <c r="OFE189"/>
      <c r="OFF189"/>
      <c r="OFG189"/>
      <c r="OFH189"/>
      <c r="OFI189"/>
      <c r="OFJ189"/>
      <c r="OFK189"/>
      <c r="OFL189"/>
      <c r="OFM189"/>
      <c r="OFN189"/>
      <c r="OFO189"/>
      <c r="OFP189"/>
      <c r="OFQ189"/>
      <c r="OFR189"/>
      <c r="OFS189"/>
      <c r="OFT189"/>
      <c r="OFU189"/>
      <c r="OFV189"/>
      <c r="OFW189"/>
      <c r="OFX189"/>
      <c r="OFY189"/>
      <c r="OFZ189"/>
      <c r="OGA189"/>
      <c r="OGB189"/>
      <c r="OGC189"/>
      <c r="OGD189"/>
      <c r="OGE189"/>
      <c r="OGF189"/>
      <c r="OGG189"/>
      <c r="OGH189"/>
      <c r="OGI189"/>
      <c r="OGJ189"/>
      <c r="OGK189"/>
      <c r="OGL189"/>
      <c r="OGM189"/>
      <c r="OGN189"/>
      <c r="OGO189"/>
      <c r="OGP189"/>
      <c r="OGQ189"/>
      <c r="OGR189"/>
      <c r="OGS189"/>
      <c r="OGT189"/>
      <c r="OGU189"/>
      <c r="OGV189"/>
      <c r="OGW189"/>
      <c r="OGX189"/>
      <c r="OGY189"/>
      <c r="OGZ189"/>
      <c r="OHA189"/>
      <c r="OHB189"/>
      <c r="OHC189"/>
      <c r="OHD189"/>
      <c r="OHE189"/>
      <c r="OHF189"/>
      <c r="OHG189"/>
      <c r="OHH189"/>
      <c r="OHI189"/>
      <c r="OHJ189"/>
      <c r="OHK189"/>
      <c r="OHL189"/>
      <c r="OHM189"/>
      <c r="OHN189"/>
      <c r="OHO189"/>
      <c r="OHP189"/>
      <c r="OHQ189"/>
      <c r="OHR189"/>
      <c r="OHS189"/>
      <c r="OHT189"/>
      <c r="OHU189"/>
      <c r="OHV189"/>
      <c r="OHW189"/>
      <c r="OHX189"/>
      <c r="OHY189"/>
      <c r="OHZ189"/>
      <c r="OIA189"/>
      <c r="OIB189"/>
      <c r="OIC189"/>
      <c r="OID189"/>
      <c r="OIE189"/>
      <c r="OIF189"/>
      <c r="OIG189"/>
      <c r="OIH189"/>
      <c r="OII189"/>
      <c r="OIJ189"/>
      <c r="OIK189"/>
      <c r="OIL189"/>
      <c r="OIM189"/>
      <c r="OIN189"/>
      <c r="OIO189"/>
      <c r="OIP189"/>
      <c r="OIQ189"/>
      <c r="OIR189"/>
      <c r="OIS189"/>
      <c r="OIT189"/>
      <c r="OIU189"/>
      <c r="OIV189"/>
      <c r="OIW189"/>
      <c r="OIX189"/>
      <c r="OIY189"/>
      <c r="OIZ189"/>
      <c r="OJA189"/>
      <c r="OJB189"/>
      <c r="OJC189"/>
      <c r="OJD189"/>
      <c r="OJE189"/>
      <c r="OJF189"/>
      <c r="OJG189"/>
      <c r="OJH189"/>
      <c r="OJI189"/>
      <c r="OJJ189"/>
      <c r="OJK189"/>
      <c r="OJL189"/>
      <c r="OJM189"/>
      <c r="OJN189"/>
      <c r="OJO189"/>
      <c r="OJP189"/>
      <c r="OJQ189"/>
      <c r="OJR189"/>
      <c r="OJS189"/>
      <c r="OJT189"/>
      <c r="OJU189"/>
      <c r="OJV189"/>
      <c r="OJW189"/>
      <c r="OJX189"/>
      <c r="OJY189"/>
      <c r="OJZ189"/>
      <c r="OKA189"/>
      <c r="OKB189"/>
      <c r="OKC189"/>
      <c r="OKD189"/>
      <c r="OKE189"/>
      <c r="OKF189"/>
      <c r="OKG189"/>
      <c r="OKH189"/>
      <c r="OKI189"/>
      <c r="OKJ189"/>
      <c r="OKK189"/>
      <c r="OKL189"/>
      <c r="OKM189"/>
      <c r="OKN189"/>
      <c r="OKO189"/>
      <c r="OKP189"/>
      <c r="OKQ189"/>
      <c r="OKR189"/>
      <c r="OKS189"/>
      <c r="OKT189"/>
      <c r="OKU189"/>
      <c r="OKV189"/>
      <c r="OKW189"/>
      <c r="OKX189"/>
      <c r="OKY189"/>
      <c r="OKZ189"/>
      <c r="OLA189"/>
      <c r="OLB189"/>
      <c r="OLC189"/>
      <c r="OLD189"/>
      <c r="OLE189"/>
      <c r="OLF189"/>
      <c r="OLG189"/>
      <c r="OLH189"/>
      <c r="OLI189"/>
      <c r="OLJ189"/>
      <c r="OLK189"/>
      <c r="OLL189"/>
      <c r="OLM189"/>
      <c r="OLN189"/>
      <c r="OLO189"/>
      <c r="OLP189"/>
      <c r="OLQ189"/>
      <c r="OLR189"/>
      <c r="OLS189"/>
      <c r="OLT189"/>
      <c r="OLU189"/>
      <c r="OLV189"/>
      <c r="OLW189"/>
      <c r="OLX189"/>
      <c r="OLY189"/>
      <c r="OLZ189"/>
      <c r="OMA189"/>
      <c r="OMB189"/>
      <c r="OMC189"/>
      <c r="OMD189"/>
      <c r="OME189"/>
      <c r="OMF189"/>
      <c r="OMG189"/>
      <c r="OMH189"/>
      <c r="OMI189"/>
      <c r="OMJ189"/>
      <c r="OMK189"/>
      <c r="OML189"/>
      <c r="OMM189"/>
      <c r="OMN189"/>
      <c r="OMO189"/>
      <c r="OMP189"/>
      <c r="OMQ189"/>
      <c r="OMR189"/>
      <c r="OMS189"/>
      <c r="OMT189"/>
      <c r="OMU189"/>
      <c r="OMV189"/>
      <c r="OMW189"/>
      <c r="OMX189"/>
      <c r="OMY189"/>
      <c r="OMZ189"/>
      <c r="ONA189"/>
      <c r="ONB189"/>
      <c r="ONC189"/>
      <c r="OND189"/>
      <c r="ONE189"/>
      <c r="ONF189"/>
      <c r="ONG189"/>
      <c r="ONH189"/>
      <c r="ONI189"/>
      <c r="ONJ189"/>
      <c r="ONK189"/>
      <c r="ONL189"/>
      <c r="ONM189"/>
      <c r="ONN189"/>
      <c r="ONO189"/>
      <c r="ONP189"/>
      <c r="ONQ189"/>
      <c r="ONR189"/>
      <c r="ONS189"/>
      <c r="ONT189"/>
      <c r="ONU189"/>
      <c r="ONV189"/>
      <c r="ONW189"/>
      <c r="ONX189"/>
      <c r="ONY189"/>
      <c r="ONZ189"/>
      <c r="OOA189"/>
      <c r="OOB189"/>
      <c r="OOC189"/>
      <c r="OOD189"/>
      <c r="OOE189"/>
      <c r="OOF189"/>
      <c r="OOG189"/>
      <c r="OOH189"/>
      <c r="OOI189"/>
      <c r="OOJ189"/>
      <c r="OOK189"/>
      <c r="OOL189"/>
      <c r="OOM189"/>
      <c r="OON189"/>
      <c r="OOO189"/>
      <c r="OOP189"/>
      <c r="OOQ189"/>
      <c r="OOR189"/>
      <c r="OOS189"/>
      <c r="OOT189"/>
      <c r="OOU189"/>
      <c r="OOV189"/>
      <c r="OOW189"/>
      <c r="OOX189"/>
      <c r="OOY189"/>
      <c r="OOZ189"/>
      <c r="OPA189"/>
      <c r="OPB189"/>
      <c r="OPC189"/>
      <c r="OPD189"/>
      <c r="OPE189"/>
      <c r="OPF189"/>
      <c r="OPG189"/>
      <c r="OPH189"/>
      <c r="OPI189"/>
      <c r="OPJ189"/>
      <c r="OPK189"/>
      <c r="OPL189"/>
      <c r="OPM189"/>
      <c r="OPN189"/>
      <c r="OPO189"/>
      <c r="OPP189"/>
      <c r="OPQ189"/>
      <c r="OPR189"/>
      <c r="OPS189"/>
      <c r="OPT189"/>
      <c r="OPU189"/>
      <c r="OPV189"/>
      <c r="OPW189"/>
      <c r="OPX189"/>
      <c r="OPY189"/>
      <c r="OPZ189"/>
      <c r="OQA189"/>
      <c r="OQB189"/>
      <c r="OQC189"/>
      <c r="OQD189"/>
      <c r="OQE189"/>
      <c r="OQF189"/>
      <c r="OQG189"/>
      <c r="OQH189"/>
      <c r="OQI189"/>
      <c r="OQJ189"/>
      <c r="OQK189"/>
      <c r="OQL189"/>
      <c r="OQM189"/>
      <c r="OQN189"/>
      <c r="OQO189"/>
      <c r="OQP189"/>
      <c r="OQQ189"/>
      <c r="OQR189"/>
      <c r="OQS189"/>
      <c r="OQT189"/>
      <c r="OQU189"/>
      <c r="OQV189"/>
      <c r="OQW189"/>
      <c r="OQX189"/>
      <c r="OQY189"/>
      <c r="OQZ189"/>
      <c r="ORA189"/>
      <c r="ORB189"/>
      <c r="ORC189"/>
      <c r="ORD189"/>
      <c r="ORE189"/>
      <c r="ORF189"/>
      <c r="ORG189"/>
      <c r="ORH189"/>
      <c r="ORI189"/>
      <c r="ORJ189"/>
      <c r="ORK189"/>
      <c r="ORL189"/>
      <c r="ORM189"/>
      <c r="ORN189"/>
      <c r="ORO189"/>
      <c r="ORP189"/>
      <c r="ORQ189"/>
      <c r="ORR189"/>
      <c r="ORS189"/>
      <c r="ORT189"/>
      <c r="ORU189"/>
      <c r="ORV189"/>
      <c r="ORW189"/>
      <c r="ORX189"/>
      <c r="ORY189"/>
      <c r="ORZ189"/>
      <c r="OSA189"/>
      <c r="OSB189"/>
      <c r="OSC189"/>
      <c r="OSD189"/>
      <c r="OSE189"/>
      <c r="OSF189"/>
      <c r="OSG189"/>
      <c r="OSH189"/>
      <c r="OSI189"/>
      <c r="OSJ189"/>
      <c r="OSK189"/>
      <c r="OSL189"/>
      <c r="OSM189"/>
      <c r="OSN189"/>
      <c r="OSO189"/>
      <c r="OSP189"/>
      <c r="OSQ189"/>
      <c r="OSR189"/>
      <c r="OSS189"/>
      <c r="OST189"/>
      <c r="OSU189"/>
      <c r="OSV189"/>
      <c r="OSW189"/>
      <c r="OSX189"/>
      <c r="OSY189"/>
      <c r="OSZ189"/>
      <c r="OTA189"/>
      <c r="OTB189"/>
      <c r="OTC189"/>
      <c r="OTD189"/>
      <c r="OTE189"/>
      <c r="OTF189"/>
      <c r="OTG189"/>
      <c r="OTH189"/>
      <c r="OTI189"/>
      <c r="OTJ189"/>
      <c r="OTK189"/>
      <c r="OTL189"/>
      <c r="OTM189"/>
      <c r="OTN189"/>
      <c r="OTO189"/>
      <c r="OTP189"/>
      <c r="OTQ189"/>
      <c r="OTR189"/>
      <c r="OTS189"/>
      <c r="OTT189"/>
      <c r="OTU189"/>
      <c r="OTV189"/>
      <c r="OTW189"/>
      <c r="OTX189"/>
      <c r="OTY189"/>
      <c r="OTZ189"/>
      <c r="OUA189"/>
      <c r="OUB189"/>
      <c r="OUC189"/>
      <c r="OUD189"/>
      <c r="OUE189"/>
      <c r="OUF189"/>
      <c r="OUG189"/>
      <c r="OUH189"/>
      <c r="OUI189"/>
      <c r="OUJ189"/>
      <c r="OUK189"/>
      <c r="OUL189"/>
      <c r="OUM189"/>
      <c r="OUN189"/>
      <c r="OUO189"/>
      <c r="OUP189"/>
      <c r="OUQ189"/>
      <c r="OUR189"/>
      <c r="OUS189"/>
      <c r="OUT189"/>
      <c r="OUU189"/>
      <c r="OUV189"/>
      <c r="OUW189"/>
      <c r="OUX189"/>
      <c r="OUY189"/>
      <c r="OUZ189"/>
      <c r="OVA189"/>
      <c r="OVB189"/>
      <c r="OVC189"/>
      <c r="OVD189"/>
      <c r="OVE189"/>
      <c r="OVF189"/>
      <c r="OVG189"/>
      <c r="OVH189"/>
      <c r="OVI189"/>
      <c r="OVJ189"/>
      <c r="OVK189"/>
      <c r="OVL189"/>
      <c r="OVM189"/>
      <c r="OVN189"/>
      <c r="OVO189"/>
      <c r="OVP189"/>
      <c r="OVQ189"/>
      <c r="OVR189"/>
      <c r="OVS189"/>
      <c r="OVT189"/>
      <c r="OVU189"/>
      <c r="OVV189"/>
      <c r="OVW189"/>
      <c r="OVX189"/>
      <c r="OVY189"/>
      <c r="OVZ189"/>
      <c r="OWA189"/>
      <c r="OWB189"/>
      <c r="OWC189"/>
      <c r="OWD189"/>
      <c r="OWE189"/>
      <c r="OWF189"/>
      <c r="OWG189"/>
      <c r="OWH189"/>
      <c r="OWI189"/>
      <c r="OWJ189"/>
      <c r="OWK189"/>
      <c r="OWL189"/>
      <c r="OWM189"/>
      <c r="OWN189"/>
      <c r="OWO189"/>
      <c r="OWP189"/>
      <c r="OWQ189"/>
      <c r="OWR189"/>
      <c r="OWS189"/>
      <c r="OWT189"/>
      <c r="OWU189"/>
      <c r="OWV189"/>
      <c r="OWW189"/>
      <c r="OWX189"/>
      <c r="OWY189"/>
      <c r="OWZ189"/>
      <c r="OXA189"/>
      <c r="OXB189"/>
      <c r="OXC189"/>
      <c r="OXD189"/>
      <c r="OXE189"/>
      <c r="OXF189"/>
      <c r="OXG189"/>
      <c r="OXH189"/>
      <c r="OXI189"/>
      <c r="OXJ189"/>
      <c r="OXK189"/>
      <c r="OXL189"/>
      <c r="OXM189"/>
      <c r="OXN189"/>
      <c r="OXO189"/>
      <c r="OXP189"/>
      <c r="OXQ189"/>
      <c r="OXR189"/>
      <c r="OXS189"/>
      <c r="OXT189"/>
      <c r="OXU189"/>
      <c r="OXV189"/>
      <c r="OXW189"/>
      <c r="OXX189"/>
      <c r="OXY189"/>
      <c r="OXZ189"/>
      <c r="OYA189"/>
      <c r="OYB189"/>
      <c r="OYC189"/>
      <c r="OYD189"/>
      <c r="OYE189"/>
      <c r="OYF189"/>
      <c r="OYG189"/>
      <c r="OYH189"/>
      <c r="OYI189"/>
      <c r="OYJ189"/>
      <c r="OYK189"/>
      <c r="OYL189"/>
      <c r="OYM189"/>
      <c r="OYN189"/>
      <c r="OYO189"/>
      <c r="OYP189"/>
      <c r="OYQ189"/>
      <c r="OYR189"/>
      <c r="OYS189"/>
      <c r="OYT189"/>
      <c r="OYU189"/>
      <c r="OYV189"/>
      <c r="OYW189"/>
      <c r="OYX189"/>
      <c r="OYY189"/>
      <c r="OYZ189"/>
      <c r="OZA189"/>
      <c r="OZB189"/>
      <c r="OZC189"/>
      <c r="OZD189"/>
      <c r="OZE189"/>
      <c r="OZF189"/>
      <c r="OZG189"/>
      <c r="OZH189"/>
      <c r="OZI189"/>
      <c r="OZJ189"/>
      <c r="OZK189"/>
      <c r="OZL189"/>
      <c r="OZM189"/>
      <c r="OZN189"/>
      <c r="OZO189"/>
      <c r="OZP189"/>
      <c r="OZQ189"/>
      <c r="OZR189"/>
      <c r="OZS189"/>
      <c r="OZT189"/>
      <c r="OZU189"/>
      <c r="OZV189"/>
      <c r="OZW189"/>
      <c r="OZX189"/>
      <c r="OZY189"/>
      <c r="OZZ189"/>
      <c r="PAA189"/>
      <c r="PAB189"/>
      <c r="PAC189"/>
      <c r="PAD189"/>
      <c r="PAE189"/>
      <c r="PAF189"/>
      <c r="PAG189"/>
      <c r="PAH189"/>
      <c r="PAI189"/>
      <c r="PAJ189"/>
      <c r="PAK189"/>
      <c r="PAL189"/>
      <c r="PAM189"/>
      <c r="PAN189"/>
      <c r="PAO189"/>
      <c r="PAP189"/>
      <c r="PAQ189"/>
      <c r="PAR189"/>
      <c r="PAS189"/>
      <c r="PAT189"/>
      <c r="PAU189"/>
      <c r="PAV189"/>
      <c r="PAW189"/>
      <c r="PAX189"/>
      <c r="PAY189"/>
      <c r="PAZ189"/>
      <c r="PBA189"/>
      <c r="PBB189"/>
      <c r="PBC189"/>
      <c r="PBD189"/>
      <c r="PBE189"/>
      <c r="PBF189"/>
      <c r="PBG189"/>
      <c r="PBH189"/>
      <c r="PBI189"/>
      <c r="PBJ189"/>
      <c r="PBK189"/>
      <c r="PBL189"/>
      <c r="PBM189"/>
      <c r="PBN189"/>
      <c r="PBO189"/>
      <c r="PBP189"/>
      <c r="PBQ189"/>
      <c r="PBR189"/>
      <c r="PBS189"/>
      <c r="PBT189"/>
      <c r="PBU189"/>
      <c r="PBV189"/>
      <c r="PBW189"/>
      <c r="PBX189"/>
      <c r="PBY189"/>
      <c r="PBZ189"/>
      <c r="PCA189"/>
      <c r="PCB189"/>
      <c r="PCC189"/>
      <c r="PCD189"/>
      <c r="PCE189"/>
      <c r="PCF189"/>
      <c r="PCG189"/>
      <c r="PCH189"/>
      <c r="PCI189"/>
      <c r="PCJ189"/>
      <c r="PCK189"/>
      <c r="PCL189"/>
      <c r="PCM189"/>
      <c r="PCN189"/>
      <c r="PCO189"/>
      <c r="PCP189"/>
      <c r="PCQ189"/>
      <c r="PCR189"/>
      <c r="PCS189"/>
      <c r="PCT189"/>
      <c r="PCU189"/>
      <c r="PCV189"/>
      <c r="PCW189"/>
      <c r="PCX189"/>
      <c r="PCY189"/>
      <c r="PCZ189"/>
      <c r="PDA189"/>
      <c r="PDB189"/>
      <c r="PDC189"/>
      <c r="PDD189"/>
      <c r="PDE189"/>
      <c r="PDF189"/>
      <c r="PDG189"/>
      <c r="PDH189"/>
      <c r="PDI189"/>
      <c r="PDJ189"/>
      <c r="PDK189"/>
      <c r="PDL189"/>
      <c r="PDM189"/>
      <c r="PDN189"/>
      <c r="PDO189"/>
      <c r="PDP189"/>
      <c r="PDQ189"/>
      <c r="PDR189"/>
      <c r="PDS189"/>
      <c r="PDT189"/>
      <c r="PDU189"/>
      <c r="PDV189"/>
      <c r="PDW189"/>
      <c r="PDX189"/>
      <c r="PDY189"/>
      <c r="PDZ189"/>
      <c r="PEA189"/>
      <c r="PEB189"/>
      <c r="PEC189"/>
      <c r="PED189"/>
      <c r="PEE189"/>
      <c r="PEF189"/>
      <c r="PEG189"/>
      <c r="PEH189"/>
      <c r="PEI189"/>
      <c r="PEJ189"/>
      <c r="PEK189"/>
      <c r="PEL189"/>
      <c r="PEM189"/>
      <c r="PEN189"/>
      <c r="PEO189"/>
      <c r="PEP189"/>
      <c r="PEQ189"/>
      <c r="PER189"/>
      <c r="PES189"/>
      <c r="PET189"/>
      <c r="PEU189"/>
      <c r="PEV189"/>
      <c r="PEW189"/>
      <c r="PEX189"/>
      <c r="PEY189"/>
      <c r="PEZ189"/>
      <c r="PFA189"/>
      <c r="PFB189"/>
      <c r="PFC189"/>
      <c r="PFD189"/>
      <c r="PFE189"/>
      <c r="PFF189"/>
      <c r="PFG189"/>
      <c r="PFH189"/>
      <c r="PFI189"/>
      <c r="PFJ189"/>
      <c r="PFK189"/>
      <c r="PFL189"/>
      <c r="PFM189"/>
      <c r="PFN189"/>
      <c r="PFO189"/>
      <c r="PFP189"/>
      <c r="PFQ189"/>
      <c r="PFR189"/>
      <c r="PFS189"/>
      <c r="PFT189"/>
      <c r="PFU189"/>
      <c r="PFV189"/>
      <c r="PFW189"/>
      <c r="PFX189"/>
      <c r="PFY189"/>
      <c r="PFZ189"/>
      <c r="PGA189"/>
      <c r="PGB189"/>
      <c r="PGC189"/>
      <c r="PGD189"/>
      <c r="PGE189"/>
      <c r="PGF189"/>
      <c r="PGG189"/>
      <c r="PGH189"/>
      <c r="PGI189"/>
      <c r="PGJ189"/>
      <c r="PGK189"/>
      <c r="PGL189"/>
      <c r="PGM189"/>
      <c r="PGN189"/>
      <c r="PGO189"/>
      <c r="PGP189"/>
      <c r="PGQ189"/>
      <c r="PGR189"/>
      <c r="PGS189"/>
      <c r="PGT189"/>
      <c r="PGU189"/>
      <c r="PGV189"/>
      <c r="PGW189"/>
      <c r="PGX189"/>
      <c r="PGY189"/>
      <c r="PGZ189"/>
      <c r="PHA189"/>
      <c r="PHB189"/>
      <c r="PHC189"/>
      <c r="PHD189"/>
      <c r="PHE189"/>
      <c r="PHF189"/>
      <c r="PHG189"/>
      <c r="PHH189"/>
      <c r="PHI189"/>
      <c r="PHJ189"/>
      <c r="PHK189"/>
      <c r="PHL189"/>
      <c r="PHM189"/>
      <c r="PHN189"/>
      <c r="PHO189"/>
      <c r="PHP189"/>
      <c r="PHQ189"/>
      <c r="PHR189"/>
      <c r="PHS189"/>
      <c r="PHT189"/>
      <c r="PHU189"/>
      <c r="PHV189"/>
      <c r="PHW189"/>
      <c r="PHX189"/>
      <c r="PHY189"/>
      <c r="PHZ189"/>
      <c r="PIA189"/>
      <c r="PIB189"/>
      <c r="PIC189"/>
      <c r="PID189"/>
      <c r="PIE189"/>
      <c r="PIF189"/>
      <c r="PIG189"/>
      <c r="PIH189"/>
      <c r="PII189"/>
      <c r="PIJ189"/>
      <c r="PIK189"/>
      <c r="PIL189"/>
      <c r="PIM189"/>
      <c r="PIN189"/>
      <c r="PIO189"/>
      <c r="PIP189"/>
      <c r="PIQ189"/>
      <c r="PIR189"/>
      <c r="PIS189"/>
      <c r="PIT189"/>
      <c r="PIU189"/>
      <c r="PIV189"/>
      <c r="PIW189"/>
      <c r="PIX189"/>
      <c r="PIY189"/>
      <c r="PIZ189"/>
      <c r="PJA189"/>
      <c r="PJB189"/>
      <c r="PJC189"/>
      <c r="PJD189"/>
      <c r="PJE189"/>
      <c r="PJF189"/>
      <c r="PJG189"/>
      <c r="PJH189"/>
      <c r="PJI189"/>
      <c r="PJJ189"/>
      <c r="PJK189"/>
      <c r="PJL189"/>
      <c r="PJM189"/>
      <c r="PJN189"/>
      <c r="PJO189"/>
      <c r="PJP189"/>
      <c r="PJQ189"/>
      <c r="PJR189"/>
      <c r="PJS189"/>
      <c r="PJT189"/>
      <c r="PJU189"/>
      <c r="PJV189"/>
      <c r="PJW189"/>
      <c r="PJX189"/>
      <c r="PJY189"/>
      <c r="PJZ189"/>
      <c r="PKA189"/>
      <c r="PKB189"/>
      <c r="PKC189"/>
      <c r="PKD189"/>
      <c r="PKE189"/>
      <c r="PKF189"/>
      <c r="PKG189"/>
      <c r="PKH189"/>
      <c r="PKI189"/>
      <c r="PKJ189"/>
      <c r="PKK189"/>
      <c r="PKL189"/>
      <c r="PKM189"/>
      <c r="PKN189"/>
      <c r="PKO189"/>
      <c r="PKP189"/>
      <c r="PKQ189"/>
      <c r="PKR189"/>
      <c r="PKS189"/>
      <c r="PKT189"/>
      <c r="PKU189"/>
      <c r="PKV189"/>
      <c r="PKW189"/>
      <c r="PKX189"/>
      <c r="PKY189"/>
      <c r="PKZ189"/>
      <c r="PLA189"/>
      <c r="PLB189"/>
      <c r="PLC189"/>
      <c r="PLD189"/>
      <c r="PLE189"/>
      <c r="PLF189"/>
      <c r="PLG189"/>
      <c r="PLH189"/>
      <c r="PLI189"/>
      <c r="PLJ189"/>
      <c r="PLK189"/>
      <c r="PLL189"/>
      <c r="PLM189"/>
      <c r="PLN189"/>
      <c r="PLO189"/>
      <c r="PLP189"/>
      <c r="PLQ189"/>
      <c r="PLR189"/>
      <c r="PLS189"/>
      <c r="PLT189"/>
      <c r="PLU189"/>
      <c r="PLV189"/>
      <c r="PLW189"/>
      <c r="PLX189"/>
      <c r="PLY189"/>
      <c r="PLZ189"/>
      <c r="PMA189"/>
      <c r="PMB189"/>
      <c r="PMC189"/>
      <c r="PMD189"/>
      <c r="PME189"/>
      <c r="PMF189"/>
      <c r="PMG189"/>
      <c r="PMH189"/>
      <c r="PMI189"/>
      <c r="PMJ189"/>
      <c r="PMK189"/>
      <c r="PML189"/>
      <c r="PMM189"/>
      <c r="PMN189"/>
      <c r="PMO189"/>
      <c r="PMP189"/>
      <c r="PMQ189"/>
      <c r="PMR189"/>
      <c r="PMS189"/>
      <c r="PMT189"/>
      <c r="PMU189"/>
      <c r="PMV189"/>
      <c r="PMW189"/>
      <c r="PMX189"/>
      <c r="PMY189"/>
      <c r="PMZ189"/>
      <c r="PNA189"/>
      <c r="PNB189"/>
      <c r="PNC189"/>
      <c r="PND189"/>
      <c r="PNE189"/>
      <c r="PNF189"/>
      <c r="PNG189"/>
      <c r="PNH189"/>
      <c r="PNI189"/>
      <c r="PNJ189"/>
      <c r="PNK189"/>
      <c r="PNL189"/>
      <c r="PNM189"/>
      <c r="PNN189"/>
      <c r="PNO189"/>
      <c r="PNP189"/>
      <c r="PNQ189"/>
      <c r="PNR189"/>
      <c r="PNS189"/>
      <c r="PNT189"/>
      <c r="PNU189"/>
      <c r="PNV189"/>
      <c r="PNW189"/>
      <c r="PNX189"/>
      <c r="PNY189"/>
      <c r="PNZ189"/>
      <c r="POA189"/>
      <c r="POB189"/>
      <c r="POC189"/>
      <c r="POD189"/>
      <c r="POE189"/>
      <c r="POF189"/>
      <c r="POG189"/>
      <c r="POH189"/>
      <c r="POI189"/>
      <c r="POJ189"/>
      <c r="POK189"/>
      <c r="POL189"/>
      <c r="POM189"/>
      <c r="PON189"/>
      <c r="POO189"/>
      <c r="POP189"/>
      <c r="POQ189"/>
      <c r="POR189"/>
      <c r="POS189"/>
      <c r="POT189"/>
      <c r="POU189"/>
      <c r="POV189"/>
      <c r="POW189"/>
      <c r="POX189"/>
      <c r="POY189"/>
      <c r="POZ189"/>
      <c r="PPA189"/>
      <c r="PPB189"/>
      <c r="PPC189"/>
      <c r="PPD189"/>
      <c r="PPE189"/>
      <c r="PPF189"/>
      <c r="PPG189"/>
      <c r="PPH189"/>
      <c r="PPI189"/>
      <c r="PPJ189"/>
      <c r="PPK189"/>
      <c r="PPL189"/>
      <c r="PPM189"/>
      <c r="PPN189"/>
      <c r="PPO189"/>
      <c r="PPP189"/>
      <c r="PPQ189"/>
      <c r="PPR189"/>
      <c r="PPS189"/>
      <c r="PPT189"/>
      <c r="PPU189"/>
      <c r="PPV189"/>
      <c r="PPW189"/>
      <c r="PPX189"/>
      <c r="PPY189"/>
      <c r="PPZ189"/>
      <c r="PQA189"/>
      <c r="PQB189"/>
      <c r="PQC189"/>
      <c r="PQD189"/>
      <c r="PQE189"/>
      <c r="PQF189"/>
      <c r="PQG189"/>
      <c r="PQH189"/>
      <c r="PQI189"/>
      <c r="PQJ189"/>
      <c r="PQK189"/>
      <c r="PQL189"/>
      <c r="PQM189"/>
      <c r="PQN189"/>
      <c r="PQO189"/>
      <c r="PQP189"/>
      <c r="PQQ189"/>
      <c r="PQR189"/>
      <c r="PQS189"/>
      <c r="PQT189"/>
      <c r="PQU189"/>
      <c r="PQV189"/>
      <c r="PQW189"/>
      <c r="PQX189"/>
      <c r="PQY189"/>
      <c r="PQZ189"/>
      <c r="PRA189"/>
      <c r="PRB189"/>
      <c r="PRC189"/>
      <c r="PRD189"/>
      <c r="PRE189"/>
      <c r="PRF189"/>
      <c r="PRG189"/>
      <c r="PRH189"/>
      <c r="PRI189"/>
      <c r="PRJ189"/>
      <c r="PRK189"/>
      <c r="PRL189"/>
      <c r="PRM189"/>
      <c r="PRN189"/>
      <c r="PRO189"/>
      <c r="PRP189"/>
      <c r="PRQ189"/>
      <c r="PRR189"/>
      <c r="PRS189"/>
      <c r="PRT189"/>
      <c r="PRU189"/>
      <c r="PRV189"/>
      <c r="PRW189"/>
      <c r="PRX189"/>
      <c r="PRY189"/>
      <c r="PRZ189"/>
      <c r="PSA189"/>
      <c r="PSB189"/>
      <c r="PSC189"/>
      <c r="PSD189"/>
      <c r="PSE189"/>
      <c r="PSF189"/>
      <c r="PSG189"/>
      <c r="PSH189"/>
      <c r="PSI189"/>
      <c r="PSJ189"/>
      <c r="PSK189"/>
      <c r="PSL189"/>
      <c r="PSM189"/>
      <c r="PSN189"/>
      <c r="PSO189"/>
      <c r="PSP189"/>
      <c r="PSQ189"/>
      <c r="PSR189"/>
      <c r="PSS189"/>
      <c r="PST189"/>
      <c r="PSU189"/>
      <c r="PSV189"/>
      <c r="PSW189"/>
      <c r="PSX189"/>
      <c r="PSY189"/>
      <c r="PSZ189"/>
      <c r="PTA189"/>
      <c r="PTB189"/>
      <c r="PTC189"/>
      <c r="PTD189"/>
      <c r="PTE189"/>
      <c r="PTF189"/>
      <c r="PTG189"/>
      <c r="PTH189"/>
      <c r="PTI189"/>
      <c r="PTJ189"/>
      <c r="PTK189"/>
      <c r="PTL189"/>
      <c r="PTM189"/>
      <c r="PTN189"/>
      <c r="PTO189"/>
      <c r="PTP189"/>
      <c r="PTQ189"/>
      <c r="PTR189"/>
      <c r="PTS189"/>
      <c r="PTT189"/>
      <c r="PTU189"/>
      <c r="PTV189"/>
      <c r="PTW189"/>
      <c r="PTX189"/>
      <c r="PTY189"/>
      <c r="PTZ189"/>
      <c r="PUA189"/>
      <c r="PUB189"/>
      <c r="PUC189"/>
      <c r="PUD189"/>
      <c r="PUE189"/>
      <c r="PUF189"/>
      <c r="PUG189"/>
      <c r="PUH189"/>
      <c r="PUI189"/>
      <c r="PUJ189"/>
      <c r="PUK189"/>
      <c r="PUL189"/>
      <c r="PUM189"/>
      <c r="PUN189"/>
      <c r="PUO189"/>
      <c r="PUP189"/>
      <c r="PUQ189"/>
      <c r="PUR189"/>
      <c r="PUS189"/>
      <c r="PUT189"/>
      <c r="PUU189"/>
      <c r="PUV189"/>
      <c r="PUW189"/>
      <c r="PUX189"/>
      <c r="PUY189"/>
      <c r="PUZ189"/>
      <c r="PVA189"/>
      <c r="PVB189"/>
      <c r="PVC189"/>
      <c r="PVD189"/>
      <c r="PVE189"/>
      <c r="PVF189"/>
      <c r="PVG189"/>
      <c r="PVH189"/>
      <c r="PVI189"/>
      <c r="PVJ189"/>
      <c r="PVK189"/>
      <c r="PVL189"/>
      <c r="PVM189"/>
      <c r="PVN189"/>
      <c r="PVO189"/>
      <c r="PVP189"/>
      <c r="PVQ189"/>
      <c r="PVR189"/>
      <c r="PVS189"/>
      <c r="PVT189"/>
      <c r="PVU189"/>
      <c r="PVV189"/>
      <c r="PVW189"/>
      <c r="PVX189"/>
      <c r="PVY189"/>
      <c r="PVZ189"/>
      <c r="PWA189"/>
      <c r="PWB189"/>
      <c r="PWC189"/>
      <c r="PWD189"/>
      <c r="PWE189"/>
      <c r="PWF189"/>
      <c r="PWG189"/>
      <c r="PWH189"/>
      <c r="PWI189"/>
      <c r="PWJ189"/>
      <c r="PWK189"/>
      <c r="PWL189"/>
      <c r="PWM189"/>
      <c r="PWN189"/>
      <c r="PWO189"/>
      <c r="PWP189"/>
      <c r="PWQ189"/>
      <c r="PWR189"/>
      <c r="PWS189"/>
      <c r="PWT189"/>
      <c r="PWU189"/>
      <c r="PWV189"/>
      <c r="PWW189"/>
      <c r="PWX189"/>
      <c r="PWY189"/>
      <c r="PWZ189"/>
      <c r="PXA189"/>
      <c r="PXB189"/>
      <c r="PXC189"/>
      <c r="PXD189"/>
      <c r="PXE189"/>
      <c r="PXF189"/>
      <c r="PXG189"/>
      <c r="PXH189"/>
      <c r="PXI189"/>
      <c r="PXJ189"/>
      <c r="PXK189"/>
      <c r="PXL189"/>
      <c r="PXM189"/>
      <c r="PXN189"/>
      <c r="PXO189"/>
      <c r="PXP189"/>
      <c r="PXQ189"/>
      <c r="PXR189"/>
      <c r="PXS189"/>
      <c r="PXT189"/>
      <c r="PXU189"/>
      <c r="PXV189"/>
      <c r="PXW189"/>
      <c r="PXX189"/>
      <c r="PXY189"/>
      <c r="PXZ189"/>
      <c r="PYA189"/>
      <c r="PYB189"/>
      <c r="PYC189"/>
      <c r="PYD189"/>
      <c r="PYE189"/>
      <c r="PYF189"/>
      <c r="PYG189"/>
      <c r="PYH189"/>
      <c r="PYI189"/>
      <c r="PYJ189"/>
      <c r="PYK189"/>
      <c r="PYL189"/>
      <c r="PYM189"/>
      <c r="PYN189"/>
      <c r="PYO189"/>
      <c r="PYP189"/>
      <c r="PYQ189"/>
      <c r="PYR189"/>
      <c r="PYS189"/>
      <c r="PYT189"/>
      <c r="PYU189"/>
      <c r="PYV189"/>
      <c r="PYW189"/>
      <c r="PYX189"/>
      <c r="PYY189"/>
      <c r="PYZ189"/>
      <c r="PZA189"/>
      <c r="PZB189"/>
      <c r="PZC189"/>
      <c r="PZD189"/>
      <c r="PZE189"/>
      <c r="PZF189"/>
      <c r="PZG189"/>
      <c r="PZH189"/>
      <c r="PZI189"/>
      <c r="PZJ189"/>
      <c r="PZK189"/>
      <c r="PZL189"/>
      <c r="PZM189"/>
      <c r="PZN189"/>
      <c r="PZO189"/>
      <c r="PZP189"/>
      <c r="PZQ189"/>
      <c r="PZR189"/>
      <c r="PZS189"/>
      <c r="PZT189"/>
      <c r="PZU189"/>
      <c r="PZV189"/>
      <c r="PZW189"/>
      <c r="PZX189"/>
      <c r="PZY189"/>
      <c r="PZZ189"/>
      <c r="QAA189"/>
      <c r="QAB189"/>
      <c r="QAC189"/>
      <c r="QAD189"/>
      <c r="QAE189"/>
      <c r="QAF189"/>
      <c r="QAG189"/>
      <c r="QAH189"/>
      <c r="QAI189"/>
      <c r="QAJ189"/>
      <c r="QAK189"/>
      <c r="QAL189"/>
      <c r="QAM189"/>
      <c r="QAN189"/>
      <c r="QAO189"/>
      <c r="QAP189"/>
      <c r="QAQ189"/>
      <c r="QAR189"/>
      <c r="QAS189"/>
      <c r="QAT189"/>
      <c r="QAU189"/>
      <c r="QAV189"/>
      <c r="QAW189"/>
      <c r="QAX189"/>
      <c r="QAY189"/>
      <c r="QAZ189"/>
      <c r="QBA189"/>
      <c r="QBB189"/>
      <c r="QBC189"/>
      <c r="QBD189"/>
      <c r="QBE189"/>
      <c r="QBF189"/>
      <c r="QBG189"/>
      <c r="QBH189"/>
      <c r="QBI189"/>
      <c r="QBJ189"/>
      <c r="QBK189"/>
      <c r="QBL189"/>
      <c r="QBM189"/>
      <c r="QBN189"/>
      <c r="QBO189"/>
      <c r="QBP189"/>
      <c r="QBQ189"/>
      <c r="QBR189"/>
      <c r="QBS189"/>
      <c r="QBT189"/>
      <c r="QBU189"/>
      <c r="QBV189"/>
      <c r="QBW189"/>
      <c r="QBX189"/>
      <c r="QBY189"/>
      <c r="QBZ189"/>
      <c r="QCA189"/>
      <c r="QCB189"/>
      <c r="QCC189"/>
      <c r="QCD189"/>
      <c r="QCE189"/>
      <c r="QCF189"/>
      <c r="QCG189"/>
      <c r="QCH189"/>
      <c r="QCI189"/>
      <c r="QCJ189"/>
      <c r="QCK189"/>
      <c r="QCL189"/>
      <c r="QCM189"/>
      <c r="QCN189"/>
      <c r="QCO189"/>
      <c r="QCP189"/>
      <c r="QCQ189"/>
      <c r="QCR189"/>
      <c r="QCS189"/>
      <c r="QCT189"/>
      <c r="QCU189"/>
      <c r="QCV189"/>
      <c r="QCW189"/>
      <c r="QCX189"/>
      <c r="QCY189"/>
      <c r="QCZ189"/>
      <c r="QDA189"/>
      <c r="QDB189"/>
      <c r="QDC189"/>
      <c r="QDD189"/>
      <c r="QDE189"/>
      <c r="QDF189"/>
      <c r="QDG189"/>
      <c r="QDH189"/>
      <c r="QDI189"/>
      <c r="QDJ189"/>
      <c r="QDK189"/>
      <c r="QDL189"/>
      <c r="QDM189"/>
      <c r="QDN189"/>
      <c r="QDO189"/>
      <c r="QDP189"/>
      <c r="QDQ189"/>
      <c r="QDR189"/>
      <c r="QDS189"/>
      <c r="QDT189"/>
      <c r="QDU189"/>
      <c r="QDV189"/>
      <c r="QDW189"/>
      <c r="QDX189"/>
      <c r="QDY189"/>
      <c r="QDZ189"/>
      <c r="QEA189"/>
      <c r="QEB189"/>
      <c r="QEC189"/>
      <c r="QED189"/>
      <c r="QEE189"/>
      <c r="QEF189"/>
      <c r="QEG189"/>
      <c r="QEH189"/>
      <c r="QEI189"/>
      <c r="QEJ189"/>
      <c r="QEK189"/>
      <c r="QEL189"/>
      <c r="QEM189"/>
      <c r="QEN189"/>
      <c r="QEO189"/>
      <c r="QEP189"/>
      <c r="QEQ189"/>
      <c r="QER189"/>
      <c r="QES189"/>
      <c r="QET189"/>
      <c r="QEU189"/>
      <c r="QEV189"/>
      <c r="QEW189"/>
      <c r="QEX189"/>
      <c r="QEY189"/>
      <c r="QEZ189"/>
      <c r="QFA189"/>
      <c r="QFB189"/>
      <c r="QFC189"/>
      <c r="QFD189"/>
      <c r="QFE189"/>
      <c r="QFF189"/>
      <c r="QFG189"/>
      <c r="QFH189"/>
      <c r="QFI189"/>
      <c r="QFJ189"/>
      <c r="QFK189"/>
      <c r="QFL189"/>
      <c r="QFM189"/>
      <c r="QFN189"/>
      <c r="QFO189"/>
      <c r="QFP189"/>
      <c r="QFQ189"/>
      <c r="QFR189"/>
      <c r="QFS189"/>
      <c r="QFT189"/>
      <c r="QFU189"/>
      <c r="QFV189"/>
      <c r="QFW189"/>
      <c r="QFX189"/>
      <c r="QFY189"/>
      <c r="QFZ189"/>
      <c r="QGA189"/>
      <c r="QGB189"/>
      <c r="QGC189"/>
      <c r="QGD189"/>
      <c r="QGE189"/>
      <c r="QGF189"/>
      <c r="QGG189"/>
      <c r="QGH189"/>
      <c r="QGI189"/>
      <c r="QGJ189"/>
      <c r="QGK189"/>
      <c r="QGL189"/>
      <c r="QGM189"/>
      <c r="QGN189"/>
      <c r="QGO189"/>
      <c r="QGP189"/>
      <c r="QGQ189"/>
      <c r="QGR189"/>
      <c r="QGS189"/>
      <c r="QGT189"/>
      <c r="QGU189"/>
      <c r="QGV189"/>
      <c r="QGW189"/>
      <c r="QGX189"/>
      <c r="QGY189"/>
      <c r="QGZ189"/>
      <c r="QHA189"/>
      <c r="QHB189"/>
      <c r="QHC189"/>
      <c r="QHD189"/>
      <c r="QHE189"/>
      <c r="QHF189"/>
      <c r="QHG189"/>
      <c r="QHH189"/>
      <c r="QHI189"/>
      <c r="QHJ189"/>
      <c r="QHK189"/>
      <c r="QHL189"/>
      <c r="QHM189"/>
      <c r="QHN189"/>
      <c r="QHO189"/>
      <c r="QHP189"/>
      <c r="QHQ189"/>
      <c r="QHR189"/>
      <c r="QHS189"/>
      <c r="QHT189"/>
      <c r="QHU189"/>
      <c r="QHV189"/>
      <c r="QHW189"/>
      <c r="QHX189"/>
      <c r="QHY189"/>
      <c r="QHZ189"/>
      <c r="QIA189"/>
      <c r="QIB189"/>
      <c r="QIC189"/>
      <c r="QID189"/>
      <c r="QIE189"/>
      <c r="QIF189"/>
      <c r="QIG189"/>
      <c r="QIH189"/>
      <c r="QII189"/>
      <c r="QIJ189"/>
      <c r="QIK189"/>
      <c r="QIL189"/>
      <c r="QIM189"/>
      <c r="QIN189"/>
      <c r="QIO189"/>
      <c r="QIP189"/>
      <c r="QIQ189"/>
      <c r="QIR189"/>
      <c r="QIS189"/>
      <c r="QIT189"/>
      <c r="QIU189"/>
      <c r="QIV189"/>
      <c r="QIW189"/>
      <c r="QIX189"/>
      <c r="QIY189"/>
      <c r="QIZ189"/>
      <c r="QJA189"/>
      <c r="QJB189"/>
      <c r="QJC189"/>
      <c r="QJD189"/>
      <c r="QJE189"/>
      <c r="QJF189"/>
      <c r="QJG189"/>
      <c r="QJH189"/>
      <c r="QJI189"/>
      <c r="QJJ189"/>
      <c r="QJK189"/>
      <c r="QJL189"/>
      <c r="QJM189"/>
      <c r="QJN189"/>
      <c r="QJO189"/>
      <c r="QJP189"/>
      <c r="QJQ189"/>
      <c r="QJR189"/>
      <c r="QJS189"/>
      <c r="QJT189"/>
      <c r="QJU189"/>
      <c r="QJV189"/>
      <c r="QJW189"/>
      <c r="QJX189"/>
      <c r="QJY189"/>
      <c r="QJZ189"/>
      <c r="QKA189"/>
      <c r="QKB189"/>
      <c r="QKC189"/>
      <c r="QKD189"/>
      <c r="QKE189"/>
      <c r="QKF189"/>
      <c r="QKG189"/>
      <c r="QKH189"/>
      <c r="QKI189"/>
      <c r="QKJ189"/>
      <c r="QKK189"/>
      <c r="QKL189"/>
      <c r="QKM189"/>
      <c r="QKN189"/>
      <c r="QKO189"/>
      <c r="QKP189"/>
      <c r="QKQ189"/>
      <c r="QKR189"/>
      <c r="QKS189"/>
      <c r="QKT189"/>
      <c r="QKU189"/>
      <c r="QKV189"/>
      <c r="QKW189"/>
      <c r="QKX189"/>
      <c r="QKY189"/>
      <c r="QKZ189"/>
      <c r="QLA189"/>
      <c r="QLB189"/>
      <c r="QLC189"/>
      <c r="QLD189"/>
      <c r="QLE189"/>
      <c r="QLF189"/>
      <c r="QLG189"/>
      <c r="QLH189"/>
      <c r="QLI189"/>
      <c r="QLJ189"/>
      <c r="QLK189"/>
      <c r="QLL189"/>
      <c r="QLM189"/>
      <c r="QLN189"/>
      <c r="QLO189"/>
      <c r="QLP189"/>
      <c r="QLQ189"/>
      <c r="QLR189"/>
      <c r="QLS189"/>
      <c r="QLT189"/>
      <c r="QLU189"/>
      <c r="QLV189"/>
      <c r="QLW189"/>
      <c r="QLX189"/>
      <c r="QLY189"/>
      <c r="QLZ189"/>
      <c r="QMA189"/>
      <c r="QMB189"/>
      <c r="QMC189"/>
      <c r="QMD189"/>
      <c r="QME189"/>
      <c r="QMF189"/>
      <c r="QMG189"/>
      <c r="QMH189"/>
      <c r="QMI189"/>
      <c r="QMJ189"/>
      <c r="QMK189"/>
      <c r="QML189"/>
      <c r="QMM189"/>
      <c r="QMN189"/>
      <c r="QMO189"/>
      <c r="QMP189"/>
      <c r="QMQ189"/>
      <c r="QMR189"/>
      <c r="QMS189"/>
      <c r="QMT189"/>
      <c r="QMU189"/>
      <c r="QMV189"/>
      <c r="QMW189"/>
      <c r="QMX189"/>
      <c r="QMY189"/>
      <c r="QMZ189"/>
      <c r="QNA189"/>
      <c r="QNB189"/>
      <c r="QNC189"/>
      <c r="QND189"/>
      <c r="QNE189"/>
      <c r="QNF189"/>
      <c r="QNG189"/>
      <c r="QNH189"/>
      <c r="QNI189"/>
      <c r="QNJ189"/>
      <c r="QNK189"/>
      <c r="QNL189"/>
      <c r="QNM189"/>
      <c r="QNN189"/>
      <c r="QNO189"/>
      <c r="QNP189"/>
      <c r="QNQ189"/>
      <c r="QNR189"/>
      <c r="QNS189"/>
      <c r="QNT189"/>
      <c r="QNU189"/>
      <c r="QNV189"/>
      <c r="QNW189"/>
      <c r="QNX189"/>
      <c r="QNY189"/>
      <c r="QNZ189"/>
      <c r="QOA189"/>
      <c r="QOB189"/>
      <c r="QOC189"/>
      <c r="QOD189"/>
      <c r="QOE189"/>
      <c r="QOF189"/>
      <c r="QOG189"/>
      <c r="QOH189"/>
      <c r="QOI189"/>
      <c r="QOJ189"/>
      <c r="QOK189"/>
      <c r="QOL189"/>
      <c r="QOM189"/>
      <c r="QON189"/>
      <c r="QOO189"/>
      <c r="QOP189"/>
      <c r="QOQ189"/>
      <c r="QOR189"/>
      <c r="QOS189"/>
      <c r="QOT189"/>
      <c r="QOU189"/>
      <c r="QOV189"/>
      <c r="QOW189"/>
      <c r="QOX189"/>
      <c r="QOY189"/>
      <c r="QOZ189"/>
      <c r="QPA189"/>
      <c r="QPB189"/>
      <c r="QPC189"/>
      <c r="QPD189"/>
      <c r="QPE189"/>
      <c r="QPF189"/>
      <c r="QPG189"/>
      <c r="QPH189"/>
      <c r="QPI189"/>
      <c r="QPJ189"/>
      <c r="QPK189"/>
      <c r="QPL189"/>
      <c r="QPM189"/>
      <c r="QPN189"/>
      <c r="QPO189"/>
      <c r="QPP189"/>
      <c r="QPQ189"/>
      <c r="QPR189"/>
      <c r="QPS189"/>
      <c r="QPT189"/>
      <c r="QPU189"/>
      <c r="QPV189"/>
      <c r="QPW189"/>
      <c r="QPX189"/>
      <c r="QPY189"/>
      <c r="QPZ189"/>
      <c r="QQA189"/>
      <c r="QQB189"/>
      <c r="QQC189"/>
      <c r="QQD189"/>
      <c r="QQE189"/>
      <c r="QQF189"/>
      <c r="QQG189"/>
      <c r="QQH189"/>
      <c r="QQI189"/>
      <c r="QQJ189"/>
      <c r="QQK189"/>
      <c r="QQL189"/>
      <c r="QQM189"/>
      <c r="QQN189"/>
      <c r="QQO189"/>
      <c r="QQP189"/>
      <c r="QQQ189"/>
      <c r="QQR189"/>
      <c r="QQS189"/>
      <c r="QQT189"/>
      <c r="QQU189"/>
      <c r="QQV189"/>
      <c r="QQW189"/>
      <c r="QQX189"/>
      <c r="QQY189"/>
      <c r="QQZ189"/>
      <c r="QRA189"/>
      <c r="QRB189"/>
      <c r="QRC189"/>
      <c r="QRD189"/>
      <c r="QRE189"/>
      <c r="QRF189"/>
      <c r="QRG189"/>
      <c r="QRH189"/>
      <c r="QRI189"/>
      <c r="QRJ189"/>
      <c r="QRK189"/>
      <c r="QRL189"/>
      <c r="QRM189"/>
      <c r="QRN189"/>
      <c r="QRO189"/>
      <c r="QRP189"/>
      <c r="QRQ189"/>
      <c r="QRR189"/>
      <c r="QRS189"/>
      <c r="QRT189"/>
      <c r="QRU189"/>
      <c r="QRV189"/>
      <c r="QRW189"/>
      <c r="QRX189"/>
      <c r="QRY189"/>
      <c r="QRZ189"/>
      <c r="QSA189"/>
      <c r="QSB189"/>
      <c r="QSC189"/>
      <c r="QSD189"/>
      <c r="QSE189"/>
      <c r="QSF189"/>
      <c r="QSG189"/>
      <c r="QSH189"/>
      <c r="QSI189"/>
      <c r="QSJ189"/>
      <c r="QSK189"/>
      <c r="QSL189"/>
      <c r="QSM189"/>
      <c r="QSN189"/>
      <c r="QSO189"/>
      <c r="QSP189"/>
      <c r="QSQ189"/>
      <c r="QSR189"/>
      <c r="QSS189"/>
      <c r="QST189"/>
      <c r="QSU189"/>
      <c r="QSV189"/>
      <c r="QSW189"/>
      <c r="QSX189"/>
      <c r="QSY189"/>
      <c r="QSZ189"/>
      <c r="QTA189"/>
      <c r="QTB189"/>
      <c r="QTC189"/>
      <c r="QTD189"/>
      <c r="QTE189"/>
      <c r="QTF189"/>
      <c r="QTG189"/>
      <c r="QTH189"/>
      <c r="QTI189"/>
      <c r="QTJ189"/>
      <c r="QTK189"/>
      <c r="QTL189"/>
      <c r="QTM189"/>
      <c r="QTN189"/>
      <c r="QTO189"/>
      <c r="QTP189"/>
      <c r="QTQ189"/>
      <c r="QTR189"/>
      <c r="QTS189"/>
      <c r="QTT189"/>
      <c r="QTU189"/>
      <c r="QTV189"/>
      <c r="QTW189"/>
      <c r="QTX189"/>
      <c r="QTY189"/>
      <c r="QTZ189"/>
      <c r="QUA189"/>
      <c r="QUB189"/>
      <c r="QUC189"/>
      <c r="QUD189"/>
      <c r="QUE189"/>
      <c r="QUF189"/>
      <c r="QUG189"/>
      <c r="QUH189"/>
      <c r="QUI189"/>
      <c r="QUJ189"/>
      <c r="QUK189"/>
      <c r="QUL189"/>
      <c r="QUM189"/>
      <c r="QUN189"/>
      <c r="QUO189"/>
      <c r="QUP189"/>
      <c r="QUQ189"/>
      <c r="QUR189"/>
      <c r="QUS189"/>
      <c r="QUT189"/>
      <c r="QUU189"/>
      <c r="QUV189"/>
      <c r="QUW189"/>
      <c r="QUX189"/>
      <c r="QUY189"/>
      <c r="QUZ189"/>
      <c r="QVA189"/>
      <c r="QVB189"/>
      <c r="QVC189"/>
      <c r="QVD189"/>
      <c r="QVE189"/>
      <c r="QVF189"/>
      <c r="QVG189"/>
      <c r="QVH189"/>
      <c r="QVI189"/>
      <c r="QVJ189"/>
      <c r="QVK189"/>
      <c r="QVL189"/>
      <c r="QVM189"/>
      <c r="QVN189"/>
      <c r="QVO189"/>
      <c r="QVP189"/>
      <c r="QVQ189"/>
      <c r="QVR189"/>
      <c r="QVS189"/>
      <c r="QVT189"/>
      <c r="QVU189"/>
      <c r="QVV189"/>
      <c r="QVW189"/>
      <c r="QVX189"/>
      <c r="QVY189"/>
      <c r="QVZ189"/>
      <c r="QWA189"/>
      <c r="QWB189"/>
      <c r="QWC189"/>
      <c r="QWD189"/>
      <c r="QWE189"/>
      <c r="QWF189"/>
      <c r="QWG189"/>
      <c r="QWH189"/>
      <c r="QWI189"/>
      <c r="QWJ189"/>
      <c r="QWK189"/>
      <c r="QWL189"/>
      <c r="QWM189"/>
      <c r="QWN189"/>
      <c r="QWO189"/>
      <c r="QWP189"/>
      <c r="QWQ189"/>
      <c r="QWR189"/>
      <c r="QWS189"/>
      <c r="QWT189"/>
      <c r="QWU189"/>
      <c r="QWV189"/>
      <c r="QWW189"/>
      <c r="QWX189"/>
      <c r="QWY189"/>
      <c r="QWZ189"/>
      <c r="QXA189"/>
      <c r="QXB189"/>
      <c r="QXC189"/>
      <c r="QXD189"/>
      <c r="QXE189"/>
      <c r="QXF189"/>
      <c r="QXG189"/>
      <c r="QXH189"/>
      <c r="QXI189"/>
      <c r="QXJ189"/>
      <c r="QXK189"/>
      <c r="QXL189"/>
      <c r="QXM189"/>
      <c r="QXN189"/>
      <c r="QXO189"/>
      <c r="QXP189"/>
      <c r="QXQ189"/>
      <c r="QXR189"/>
      <c r="QXS189"/>
      <c r="QXT189"/>
      <c r="QXU189"/>
      <c r="QXV189"/>
      <c r="QXW189"/>
      <c r="QXX189"/>
      <c r="QXY189"/>
      <c r="QXZ189"/>
      <c r="QYA189"/>
      <c r="QYB189"/>
      <c r="QYC189"/>
      <c r="QYD189"/>
      <c r="QYE189"/>
      <c r="QYF189"/>
      <c r="QYG189"/>
      <c r="QYH189"/>
      <c r="QYI189"/>
      <c r="QYJ189"/>
      <c r="QYK189"/>
      <c r="QYL189"/>
      <c r="QYM189"/>
      <c r="QYN189"/>
      <c r="QYO189"/>
      <c r="QYP189"/>
      <c r="QYQ189"/>
      <c r="QYR189"/>
      <c r="QYS189"/>
      <c r="QYT189"/>
      <c r="QYU189"/>
      <c r="QYV189"/>
      <c r="QYW189"/>
      <c r="QYX189"/>
      <c r="QYY189"/>
      <c r="QYZ189"/>
      <c r="QZA189"/>
      <c r="QZB189"/>
      <c r="QZC189"/>
      <c r="QZD189"/>
      <c r="QZE189"/>
      <c r="QZF189"/>
      <c r="QZG189"/>
      <c r="QZH189"/>
      <c r="QZI189"/>
      <c r="QZJ189"/>
      <c r="QZK189"/>
      <c r="QZL189"/>
      <c r="QZM189"/>
      <c r="QZN189"/>
      <c r="QZO189"/>
      <c r="QZP189"/>
      <c r="QZQ189"/>
      <c r="QZR189"/>
      <c r="QZS189"/>
      <c r="QZT189"/>
      <c r="QZU189"/>
      <c r="QZV189"/>
      <c r="QZW189"/>
      <c r="QZX189"/>
      <c r="QZY189"/>
      <c r="QZZ189"/>
      <c r="RAA189"/>
      <c r="RAB189"/>
      <c r="RAC189"/>
      <c r="RAD189"/>
      <c r="RAE189"/>
      <c r="RAF189"/>
      <c r="RAG189"/>
      <c r="RAH189"/>
      <c r="RAI189"/>
      <c r="RAJ189"/>
      <c r="RAK189"/>
      <c r="RAL189"/>
      <c r="RAM189"/>
      <c r="RAN189"/>
      <c r="RAO189"/>
      <c r="RAP189"/>
      <c r="RAQ189"/>
      <c r="RAR189"/>
      <c r="RAS189"/>
      <c r="RAT189"/>
      <c r="RAU189"/>
      <c r="RAV189"/>
      <c r="RAW189"/>
      <c r="RAX189"/>
      <c r="RAY189"/>
      <c r="RAZ189"/>
      <c r="RBA189"/>
      <c r="RBB189"/>
      <c r="RBC189"/>
      <c r="RBD189"/>
      <c r="RBE189"/>
      <c r="RBF189"/>
      <c r="RBG189"/>
      <c r="RBH189"/>
      <c r="RBI189"/>
      <c r="RBJ189"/>
      <c r="RBK189"/>
      <c r="RBL189"/>
      <c r="RBM189"/>
      <c r="RBN189"/>
      <c r="RBO189"/>
      <c r="RBP189"/>
      <c r="RBQ189"/>
      <c r="RBR189"/>
      <c r="RBS189"/>
      <c r="RBT189"/>
      <c r="RBU189"/>
      <c r="RBV189"/>
      <c r="RBW189"/>
      <c r="RBX189"/>
      <c r="RBY189"/>
      <c r="RBZ189"/>
      <c r="RCA189"/>
      <c r="RCB189"/>
      <c r="RCC189"/>
      <c r="RCD189"/>
      <c r="RCE189"/>
      <c r="RCF189"/>
      <c r="RCG189"/>
      <c r="RCH189"/>
      <c r="RCI189"/>
      <c r="RCJ189"/>
      <c r="RCK189"/>
      <c r="RCL189"/>
      <c r="RCM189"/>
      <c r="RCN189"/>
      <c r="RCO189"/>
      <c r="RCP189"/>
      <c r="RCQ189"/>
      <c r="RCR189"/>
      <c r="RCS189"/>
      <c r="RCT189"/>
      <c r="RCU189"/>
      <c r="RCV189"/>
      <c r="RCW189"/>
      <c r="RCX189"/>
      <c r="RCY189"/>
      <c r="RCZ189"/>
      <c r="RDA189"/>
      <c r="RDB189"/>
      <c r="RDC189"/>
      <c r="RDD189"/>
      <c r="RDE189"/>
      <c r="RDF189"/>
      <c r="RDG189"/>
      <c r="RDH189"/>
      <c r="RDI189"/>
      <c r="RDJ189"/>
      <c r="RDK189"/>
      <c r="RDL189"/>
      <c r="RDM189"/>
      <c r="RDN189"/>
      <c r="RDO189"/>
      <c r="RDP189"/>
      <c r="RDQ189"/>
      <c r="RDR189"/>
      <c r="RDS189"/>
      <c r="RDT189"/>
      <c r="RDU189"/>
      <c r="RDV189"/>
      <c r="RDW189"/>
      <c r="RDX189"/>
      <c r="RDY189"/>
      <c r="RDZ189"/>
      <c r="REA189"/>
      <c r="REB189"/>
      <c r="REC189"/>
      <c r="RED189"/>
      <c r="REE189"/>
      <c r="REF189"/>
      <c r="REG189"/>
      <c r="REH189"/>
      <c r="REI189"/>
      <c r="REJ189"/>
      <c r="REK189"/>
      <c r="REL189"/>
      <c r="REM189"/>
      <c r="REN189"/>
      <c r="REO189"/>
      <c r="REP189"/>
      <c r="REQ189"/>
      <c r="RER189"/>
      <c r="RES189"/>
      <c r="RET189"/>
      <c r="REU189"/>
      <c r="REV189"/>
      <c r="REW189"/>
      <c r="REX189"/>
      <c r="REY189"/>
      <c r="REZ189"/>
      <c r="RFA189"/>
      <c r="RFB189"/>
      <c r="RFC189"/>
      <c r="RFD189"/>
      <c r="RFE189"/>
      <c r="RFF189"/>
      <c r="RFG189"/>
      <c r="RFH189"/>
      <c r="RFI189"/>
      <c r="RFJ189"/>
      <c r="RFK189"/>
      <c r="RFL189"/>
      <c r="RFM189"/>
      <c r="RFN189"/>
      <c r="RFO189"/>
      <c r="RFP189"/>
      <c r="RFQ189"/>
      <c r="RFR189"/>
      <c r="RFS189"/>
      <c r="RFT189"/>
      <c r="RFU189"/>
      <c r="RFV189"/>
      <c r="RFW189"/>
      <c r="RFX189"/>
      <c r="RFY189"/>
      <c r="RFZ189"/>
      <c r="RGA189"/>
      <c r="RGB189"/>
      <c r="RGC189"/>
      <c r="RGD189"/>
      <c r="RGE189"/>
      <c r="RGF189"/>
      <c r="RGG189"/>
      <c r="RGH189"/>
      <c r="RGI189"/>
      <c r="RGJ189"/>
      <c r="RGK189"/>
      <c r="RGL189"/>
      <c r="RGM189"/>
      <c r="RGN189"/>
      <c r="RGO189"/>
      <c r="RGP189"/>
      <c r="RGQ189"/>
      <c r="RGR189"/>
      <c r="RGS189"/>
      <c r="RGT189"/>
      <c r="RGU189"/>
      <c r="RGV189"/>
      <c r="RGW189"/>
      <c r="RGX189"/>
      <c r="RGY189"/>
      <c r="RGZ189"/>
      <c r="RHA189"/>
      <c r="RHB189"/>
      <c r="RHC189"/>
      <c r="RHD189"/>
      <c r="RHE189"/>
      <c r="RHF189"/>
      <c r="RHG189"/>
      <c r="RHH189"/>
      <c r="RHI189"/>
      <c r="RHJ189"/>
      <c r="RHK189"/>
      <c r="RHL189"/>
      <c r="RHM189"/>
      <c r="RHN189"/>
      <c r="RHO189"/>
      <c r="RHP189"/>
      <c r="RHQ189"/>
      <c r="RHR189"/>
      <c r="RHS189"/>
      <c r="RHT189"/>
      <c r="RHU189"/>
      <c r="RHV189"/>
      <c r="RHW189"/>
      <c r="RHX189"/>
      <c r="RHY189"/>
      <c r="RHZ189"/>
      <c r="RIA189"/>
      <c r="RIB189"/>
      <c r="RIC189"/>
      <c r="RID189"/>
      <c r="RIE189"/>
      <c r="RIF189"/>
      <c r="RIG189"/>
      <c r="RIH189"/>
      <c r="RII189"/>
      <c r="RIJ189"/>
      <c r="RIK189"/>
      <c r="RIL189"/>
      <c r="RIM189"/>
      <c r="RIN189"/>
      <c r="RIO189"/>
      <c r="RIP189"/>
      <c r="RIQ189"/>
      <c r="RIR189"/>
      <c r="RIS189"/>
      <c r="RIT189"/>
      <c r="RIU189"/>
      <c r="RIV189"/>
      <c r="RIW189"/>
      <c r="RIX189"/>
      <c r="RIY189"/>
      <c r="RIZ189"/>
      <c r="RJA189"/>
      <c r="RJB189"/>
      <c r="RJC189"/>
      <c r="RJD189"/>
      <c r="RJE189"/>
      <c r="RJF189"/>
      <c r="RJG189"/>
      <c r="RJH189"/>
      <c r="RJI189"/>
      <c r="RJJ189"/>
      <c r="RJK189"/>
      <c r="RJL189"/>
      <c r="RJM189"/>
      <c r="RJN189"/>
      <c r="RJO189"/>
      <c r="RJP189"/>
      <c r="RJQ189"/>
      <c r="RJR189"/>
      <c r="RJS189"/>
      <c r="RJT189"/>
      <c r="RJU189"/>
      <c r="RJV189"/>
      <c r="RJW189"/>
      <c r="RJX189"/>
      <c r="RJY189"/>
      <c r="RJZ189"/>
      <c r="RKA189"/>
      <c r="RKB189"/>
      <c r="RKC189"/>
      <c r="RKD189"/>
      <c r="RKE189"/>
      <c r="RKF189"/>
      <c r="RKG189"/>
      <c r="RKH189"/>
      <c r="RKI189"/>
      <c r="RKJ189"/>
      <c r="RKK189"/>
      <c r="RKL189"/>
      <c r="RKM189"/>
      <c r="RKN189"/>
      <c r="RKO189"/>
      <c r="RKP189"/>
      <c r="RKQ189"/>
      <c r="RKR189"/>
      <c r="RKS189"/>
      <c r="RKT189"/>
      <c r="RKU189"/>
      <c r="RKV189"/>
      <c r="RKW189"/>
      <c r="RKX189"/>
      <c r="RKY189"/>
      <c r="RKZ189"/>
      <c r="RLA189"/>
      <c r="RLB189"/>
      <c r="RLC189"/>
      <c r="RLD189"/>
      <c r="RLE189"/>
      <c r="RLF189"/>
      <c r="RLG189"/>
      <c r="RLH189"/>
      <c r="RLI189"/>
      <c r="RLJ189"/>
      <c r="RLK189"/>
      <c r="RLL189"/>
      <c r="RLM189"/>
      <c r="RLN189"/>
      <c r="RLO189"/>
      <c r="RLP189"/>
      <c r="RLQ189"/>
      <c r="RLR189"/>
      <c r="RLS189"/>
      <c r="RLT189"/>
      <c r="RLU189"/>
      <c r="RLV189"/>
      <c r="RLW189"/>
      <c r="RLX189"/>
      <c r="RLY189"/>
      <c r="RLZ189"/>
      <c r="RMA189"/>
      <c r="RMB189"/>
      <c r="RMC189"/>
      <c r="RMD189"/>
      <c r="RME189"/>
      <c r="RMF189"/>
      <c r="RMG189"/>
      <c r="RMH189"/>
      <c r="RMI189"/>
      <c r="RMJ189"/>
      <c r="RMK189"/>
      <c r="RML189"/>
      <c r="RMM189"/>
      <c r="RMN189"/>
      <c r="RMO189"/>
      <c r="RMP189"/>
      <c r="RMQ189"/>
      <c r="RMR189"/>
      <c r="RMS189"/>
      <c r="RMT189"/>
      <c r="RMU189"/>
      <c r="RMV189"/>
      <c r="RMW189"/>
      <c r="RMX189"/>
      <c r="RMY189"/>
      <c r="RMZ189"/>
      <c r="RNA189"/>
      <c r="RNB189"/>
      <c r="RNC189"/>
      <c r="RND189"/>
      <c r="RNE189"/>
      <c r="RNF189"/>
      <c r="RNG189"/>
      <c r="RNH189"/>
      <c r="RNI189"/>
      <c r="RNJ189"/>
      <c r="RNK189"/>
      <c r="RNL189"/>
      <c r="RNM189"/>
      <c r="RNN189"/>
      <c r="RNO189"/>
      <c r="RNP189"/>
      <c r="RNQ189"/>
      <c r="RNR189"/>
      <c r="RNS189"/>
      <c r="RNT189"/>
      <c r="RNU189"/>
      <c r="RNV189"/>
      <c r="RNW189"/>
      <c r="RNX189"/>
      <c r="RNY189"/>
      <c r="RNZ189"/>
      <c r="ROA189"/>
      <c r="ROB189"/>
      <c r="ROC189"/>
      <c r="ROD189"/>
      <c r="ROE189"/>
      <c r="ROF189"/>
      <c r="ROG189"/>
      <c r="ROH189"/>
      <c r="ROI189"/>
      <c r="ROJ189"/>
      <c r="ROK189"/>
      <c r="ROL189"/>
      <c r="ROM189"/>
      <c r="RON189"/>
      <c r="ROO189"/>
      <c r="ROP189"/>
      <c r="ROQ189"/>
      <c r="ROR189"/>
      <c r="ROS189"/>
      <c r="ROT189"/>
      <c r="ROU189"/>
      <c r="ROV189"/>
      <c r="ROW189"/>
      <c r="ROX189"/>
      <c r="ROY189"/>
      <c r="ROZ189"/>
      <c r="RPA189"/>
      <c r="RPB189"/>
      <c r="RPC189"/>
      <c r="RPD189"/>
      <c r="RPE189"/>
      <c r="RPF189"/>
      <c r="RPG189"/>
      <c r="RPH189"/>
      <c r="RPI189"/>
      <c r="RPJ189"/>
      <c r="RPK189"/>
      <c r="RPL189"/>
      <c r="RPM189"/>
      <c r="RPN189"/>
      <c r="RPO189"/>
      <c r="RPP189"/>
      <c r="RPQ189"/>
      <c r="RPR189"/>
      <c r="RPS189"/>
      <c r="RPT189"/>
      <c r="RPU189"/>
      <c r="RPV189"/>
      <c r="RPW189"/>
      <c r="RPX189"/>
      <c r="RPY189"/>
      <c r="RPZ189"/>
      <c r="RQA189"/>
      <c r="RQB189"/>
      <c r="RQC189"/>
      <c r="RQD189"/>
      <c r="RQE189"/>
      <c r="RQF189"/>
      <c r="RQG189"/>
      <c r="RQH189"/>
      <c r="RQI189"/>
      <c r="RQJ189"/>
      <c r="RQK189"/>
      <c r="RQL189"/>
      <c r="RQM189"/>
      <c r="RQN189"/>
      <c r="RQO189"/>
      <c r="RQP189"/>
      <c r="RQQ189"/>
      <c r="RQR189"/>
      <c r="RQS189"/>
      <c r="RQT189"/>
      <c r="RQU189"/>
      <c r="RQV189"/>
      <c r="RQW189"/>
      <c r="RQX189"/>
      <c r="RQY189"/>
      <c r="RQZ189"/>
      <c r="RRA189"/>
      <c r="RRB189"/>
      <c r="RRC189"/>
      <c r="RRD189"/>
      <c r="RRE189"/>
      <c r="RRF189"/>
      <c r="RRG189"/>
      <c r="RRH189"/>
      <c r="RRI189"/>
      <c r="RRJ189"/>
      <c r="RRK189"/>
      <c r="RRL189"/>
      <c r="RRM189"/>
      <c r="RRN189"/>
      <c r="RRO189"/>
      <c r="RRP189"/>
      <c r="RRQ189"/>
      <c r="RRR189"/>
      <c r="RRS189"/>
      <c r="RRT189"/>
      <c r="RRU189"/>
      <c r="RRV189"/>
      <c r="RRW189"/>
      <c r="RRX189"/>
      <c r="RRY189"/>
      <c r="RRZ189"/>
      <c r="RSA189"/>
      <c r="RSB189"/>
      <c r="RSC189"/>
      <c r="RSD189"/>
      <c r="RSE189"/>
      <c r="RSF189"/>
      <c r="RSG189"/>
      <c r="RSH189"/>
      <c r="RSI189"/>
      <c r="RSJ189"/>
      <c r="RSK189"/>
      <c r="RSL189"/>
      <c r="RSM189"/>
      <c r="RSN189"/>
      <c r="RSO189"/>
      <c r="RSP189"/>
      <c r="RSQ189"/>
      <c r="RSR189"/>
      <c r="RSS189"/>
      <c r="RST189"/>
      <c r="RSU189"/>
      <c r="RSV189"/>
      <c r="RSW189"/>
      <c r="RSX189"/>
      <c r="RSY189"/>
      <c r="RSZ189"/>
      <c r="RTA189"/>
      <c r="RTB189"/>
      <c r="RTC189"/>
      <c r="RTD189"/>
      <c r="RTE189"/>
      <c r="RTF189"/>
      <c r="RTG189"/>
      <c r="RTH189"/>
      <c r="RTI189"/>
      <c r="RTJ189"/>
      <c r="RTK189"/>
      <c r="RTL189"/>
      <c r="RTM189"/>
      <c r="RTN189"/>
      <c r="RTO189"/>
      <c r="RTP189"/>
      <c r="RTQ189"/>
      <c r="RTR189"/>
      <c r="RTS189"/>
      <c r="RTT189"/>
      <c r="RTU189"/>
      <c r="RTV189"/>
      <c r="RTW189"/>
      <c r="RTX189"/>
      <c r="RTY189"/>
      <c r="RTZ189"/>
      <c r="RUA189"/>
      <c r="RUB189"/>
      <c r="RUC189"/>
      <c r="RUD189"/>
      <c r="RUE189"/>
      <c r="RUF189"/>
      <c r="RUG189"/>
      <c r="RUH189"/>
      <c r="RUI189"/>
      <c r="RUJ189"/>
      <c r="RUK189"/>
      <c r="RUL189"/>
      <c r="RUM189"/>
      <c r="RUN189"/>
      <c r="RUO189"/>
      <c r="RUP189"/>
      <c r="RUQ189"/>
      <c r="RUR189"/>
      <c r="RUS189"/>
      <c r="RUT189"/>
      <c r="RUU189"/>
      <c r="RUV189"/>
      <c r="RUW189"/>
      <c r="RUX189"/>
      <c r="RUY189"/>
      <c r="RUZ189"/>
      <c r="RVA189"/>
      <c r="RVB189"/>
      <c r="RVC189"/>
      <c r="RVD189"/>
      <c r="RVE189"/>
      <c r="RVF189"/>
      <c r="RVG189"/>
      <c r="RVH189"/>
      <c r="RVI189"/>
      <c r="RVJ189"/>
      <c r="RVK189"/>
      <c r="RVL189"/>
      <c r="RVM189"/>
      <c r="RVN189"/>
      <c r="RVO189"/>
      <c r="RVP189"/>
      <c r="RVQ189"/>
      <c r="RVR189"/>
      <c r="RVS189"/>
      <c r="RVT189"/>
      <c r="RVU189"/>
      <c r="RVV189"/>
      <c r="RVW189"/>
      <c r="RVX189"/>
      <c r="RVY189"/>
      <c r="RVZ189"/>
      <c r="RWA189"/>
      <c r="RWB189"/>
      <c r="RWC189"/>
      <c r="RWD189"/>
      <c r="RWE189"/>
      <c r="RWF189"/>
      <c r="RWG189"/>
      <c r="RWH189"/>
      <c r="RWI189"/>
      <c r="RWJ189"/>
      <c r="RWK189"/>
      <c r="RWL189"/>
      <c r="RWM189"/>
      <c r="RWN189"/>
      <c r="RWO189"/>
      <c r="RWP189"/>
      <c r="RWQ189"/>
      <c r="RWR189"/>
      <c r="RWS189"/>
      <c r="RWT189"/>
      <c r="RWU189"/>
      <c r="RWV189"/>
      <c r="RWW189"/>
      <c r="RWX189"/>
      <c r="RWY189"/>
      <c r="RWZ189"/>
      <c r="RXA189"/>
      <c r="RXB189"/>
      <c r="RXC189"/>
      <c r="RXD189"/>
      <c r="RXE189"/>
      <c r="RXF189"/>
      <c r="RXG189"/>
      <c r="RXH189"/>
      <c r="RXI189"/>
      <c r="RXJ189"/>
      <c r="RXK189"/>
      <c r="RXL189"/>
      <c r="RXM189"/>
      <c r="RXN189"/>
      <c r="RXO189"/>
      <c r="RXP189"/>
      <c r="RXQ189"/>
      <c r="RXR189"/>
      <c r="RXS189"/>
      <c r="RXT189"/>
      <c r="RXU189"/>
      <c r="RXV189"/>
      <c r="RXW189"/>
      <c r="RXX189"/>
      <c r="RXY189"/>
      <c r="RXZ189"/>
      <c r="RYA189"/>
      <c r="RYB189"/>
      <c r="RYC189"/>
      <c r="RYD189"/>
      <c r="RYE189"/>
      <c r="RYF189"/>
      <c r="RYG189"/>
      <c r="RYH189"/>
      <c r="RYI189"/>
      <c r="RYJ189"/>
      <c r="RYK189"/>
      <c r="RYL189"/>
      <c r="RYM189"/>
      <c r="RYN189"/>
      <c r="RYO189"/>
      <c r="RYP189"/>
      <c r="RYQ189"/>
      <c r="RYR189"/>
      <c r="RYS189"/>
      <c r="RYT189"/>
      <c r="RYU189"/>
      <c r="RYV189"/>
      <c r="RYW189"/>
      <c r="RYX189"/>
      <c r="RYY189"/>
      <c r="RYZ189"/>
      <c r="RZA189"/>
      <c r="RZB189"/>
      <c r="RZC189"/>
      <c r="RZD189"/>
      <c r="RZE189"/>
      <c r="RZF189"/>
      <c r="RZG189"/>
      <c r="RZH189"/>
      <c r="RZI189"/>
      <c r="RZJ189"/>
      <c r="RZK189"/>
      <c r="RZL189"/>
      <c r="RZM189"/>
      <c r="RZN189"/>
      <c r="RZO189"/>
      <c r="RZP189"/>
      <c r="RZQ189"/>
      <c r="RZR189"/>
      <c r="RZS189"/>
      <c r="RZT189"/>
      <c r="RZU189"/>
      <c r="RZV189"/>
      <c r="RZW189"/>
      <c r="RZX189"/>
      <c r="RZY189"/>
      <c r="RZZ189"/>
      <c r="SAA189"/>
      <c r="SAB189"/>
      <c r="SAC189"/>
      <c r="SAD189"/>
      <c r="SAE189"/>
      <c r="SAF189"/>
      <c r="SAG189"/>
      <c r="SAH189"/>
      <c r="SAI189"/>
      <c r="SAJ189"/>
      <c r="SAK189"/>
      <c r="SAL189"/>
      <c r="SAM189"/>
      <c r="SAN189"/>
      <c r="SAO189"/>
      <c r="SAP189"/>
      <c r="SAQ189"/>
      <c r="SAR189"/>
      <c r="SAS189"/>
      <c r="SAT189"/>
      <c r="SAU189"/>
      <c r="SAV189"/>
      <c r="SAW189"/>
      <c r="SAX189"/>
      <c r="SAY189"/>
      <c r="SAZ189"/>
      <c r="SBA189"/>
      <c r="SBB189"/>
      <c r="SBC189"/>
      <c r="SBD189"/>
      <c r="SBE189"/>
      <c r="SBF189"/>
      <c r="SBG189"/>
      <c r="SBH189"/>
      <c r="SBI189"/>
      <c r="SBJ189"/>
      <c r="SBK189"/>
      <c r="SBL189"/>
      <c r="SBM189"/>
      <c r="SBN189"/>
      <c r="SBO189"/>
      <c r="SBP189"/>
      <c r="SBQ189"/>
      <c r="SBR189"/>
      <c r="SBS189"/>
      <c r="SBT189"/>
      <c r="SBU189"/>
      <c r="SBV189"/>
      <c r="SBW189"/>
      <c r="SBX189"/>
      <c r="SBY189"/>
      <c r="SBZ189"/>
      <c r="SCA189"/>
      <c r="SCB189"/>
      <c r="SCC189"/>
      <c r="SCD189"/>
      <c r="SCE189"/>
      <c r="SCF189"/>
      <c r="SCG189"/>
      <c r="SCH189"/>
      <c r="SCI189"/>
      <c r="SCJ189"/>
      <c r="SCK189"/>
      <c r="SCL189"/>
      <c r="SCM189"/>
      <c r="SCN189"/>
      <c r="SCO189"/>
      <c r="SCP189"/>
      <c r="SCQ189"/>
      <c r="SCR189"/>
      <c r="SCS189"/>
      <c r="SCT189"/>
      <c r="SCU189"/>
      <c r="SCV189"/>
      <c r="SCW189"/>
      <c r="SCX189"/>
      <c r="SCY189"/>
      <c r="SCZ189"/>
      <c r="SDA189"/>
      <c r="SDB189"/>
      <c r="SDC189"/>
      <c r="SDD189"/>
      <c r="SDE189"/>
      <c r="SDF189"/>
      <c r="SDG189"/>
      <c r="SDH189"/>
      <c r="SDI189"/>
      <c r="SDJ189"/>
      <c r="SDK189"/>
      <c r="SDL189"/>
      <c r="SDM189"/>
      <c r="SDN189"/>
      <c r="SDO189"/>
      <c r="SDP189"/>
      <c r="SDQ189"/>
      <c r="SDR189"/>
      <c r="SDS189"/>
      <c r="SDT189"/>
      <c r="SDU189"/>
      <c r="SDV189"/>
      <c r="SDW189"/>
      <c r="SDX189"/>
      <c r="SDY189"/>
      <c r="SDZ189"/>
      <c r="SEA189"/>
      <c r="SEB189"/>
      <c r="SEC189"/>
      <c r="SED189"/>
      <c r="SEE189"/>
      <c r="SEF189"/>
      <c r="SEG189"/>
      <c r="SEH189"/>
      <c r="SEI189"/>
      <c r="SEJ189"/>
      <c r="SEK189"/>
      <c r="SEL189"/>
      <c r="SEM189"/>
      <c r="SEN189"/>
      <c r="SEO189"/>
      <c r="SEP189"/>
      <c r="SEQ189"/>
      <c r="SER189"/>
      <c r="SES189"/>
      <c r="SET189"/>
      <c r="SEU189"/>
      <c r="SEV189"/>
      <c r="SEW189"/>
      <c r="SEX189"/>
      <c r="SEY189"/>
      <c r="SEZ189"/>
      <c r="SFA189"/>
      <c r="SFB189"/>
      <c r="SFC189"/>
      <c r="SFD189"/>
      <c r="SFE189"/>
      <c r="SFF189"/>
      <c r="SFG189"/>
      <c r="SFH189"/>
      <c r="SFI189"/>
      <c r="SFJ189"/>
      <c r="SFK189"/>
      <c r="SFL189"/>
      <c r="SFM189"/>
      <c r="SFN189"/>
      <c r="SFO189"/>
      <c r="SFP189"/>
      <c r="SFQ189"/>
      <c r="SFR189"/>
      <c r="SFS189"/>
      <c r="SFT189"/>
      <c r="SFU189"/>
      <c r="SFV189"/>
      <c r="SFW189"/>
      <c r="SFX189"/>
      <c r="SFY189"/>
      <c r="SFZ189"/>
      <c r="SGA189"/>
      <c r="SGB189"/>
      <c r="SGC189"/>
      <c r="SGD189"/>
      <c r="SGE189"/>
      <c r="SGF189"/>
      <c r="SGG189"/>
      <c r="SGH189"/>
      <c r="SGI189"/>
      <c r="SGJ189"/>
      <c r="SGK189"/>
      <c r="SGL189"/>
      <c r="SGM189"/>
      <c r="SGN189"/>
      <c r="SGO189"/>
      <c r="SGP189"/>
      <c r="SGQ189"/>
      <c r="SGR189"/>
      <c r="SGS189"/>
      <c r="SGT189"/>
      <c r="SGU189"/>
      <c r="SGV189"/>
      <c r="SGW189"/>
      <c r="SGX189"/>
      <c r="SGY189"/>
      <c r="SGZ189"/>
      <c r="SHA189"/>
      <c r="SHB189"/>
      <c r="SHC189"/>
      <c r="SHD189"/>
      <c r="SHE189"/>
      <c r="SHF189"/>
      <c r="SHG189"/>
      <c r="SHH189"/>
      <c r="SHI189"/>
      <c r="SHJ189"/>
      <c r="SHK189"/>
      <c r="SHL189"/>
      <c r="SHM189"/>
      <c r="SHN189"/>
      <c r="SHO189"/>
      <c r="SHP189"/>
      <c r="SHQ189"/>
      <c r="SHR189"/>
      <c r="SHS189"/>
      <c r="SHT189"/>
      <c r="SHU189"/>
      <c r="SHV189"/>
      <c r="SHW189"/>
      <c r="SHX189"/>
      <c r="SHY189"/>
      <c r="SHZ189"/>
      <c r="SIA189"/>
      <c r="SIB189"/>
      <c r="SIC189"/>
      <c r="SID189"/>
      <c r="SIE189"/>
      <c r="SIF189"/>
      <c r="SIG189"/>
      <c r="SIH189"/>
      <c r="SII189"/>
      <c r="SIJ189"/>
      <c r="SIK189"/>
      <c r="SIL189"/>
      <c r="SIM189"/>
      <c r="SIN189"/>
      <c r="SIO189"/>
      <c r="SIP189"/>
      <c r="SIQ189"/>
      <c r="SIR189"/>
      <c r="SIS189"/>
      <c r="SIT189"/>
      <c r="SIU189"/>
      <c r="SIV189"/>
      <c r="SIW189"/>
      <c r="SIX189"/>
      <c r="SIY189"/>
      <c r="SIZ189"/>
      <c r="SJA189"/>
      <c r="SJB189"/>
      <c r="SJC189"/>
      <c r="SJD189"/>
      <c r="SJE189"/>
      <c r="SJF189"/>
      <c r="SJG189"/>
      <c r="SJH189"/>
      <c r="SJI189"/>
      <c r="SJJ189"/>
      <c r="SJK189"/>
      <c r="SJL189"/>
      <c r="SJM189"/>
      <c r="SJN189"/>
      <c r="SJO189"/>
      <c r="SJP189"/>
      <c r="SJQ189"/>
      <c r="SJR189"/>
      <c r="SJS189"/>
      <c r="SJT189"/>
      <c r="SJU189"/>
      <c r="SJV189"/>
      <c r="SJW189"/>
      <c r="SJX189"/>
      <c r="SJY189"/>
      <c r="SJZ189"/>
      <c r="SKA189"/>
      <c r="SKB189"/>
      <c r="SKC189"/>
      <c r="SKD189"/>
      <c r="SKE189"/>
      <c r="SKF189"/>
      <c r="SKG189"/>
      <c r="SKH189"/>
      <c r="SKI189"/>
      <c r="SKJ189"/>
      <c r="SKK189"/>
      <c r="SKL189"/>
      <c r="SKM189"/>
      <c r="SKN189"/>
      <c r="SKO189"/>
      <c r="SKP189"/>
      <c r="SKQ189"/>
      <c r="SKR189"/>
      <c r="SKS189"/>
      <c r="SKT189"/>
      <c r="SKU189"/>
      <c r="SKV189"/>
      <c r="SKW189"/>
      <c r="SKX189"/>
      <c r="SKY189"/>
      <c r="SKZ189"/>
      <c r="SLA189"/>
      <c r="SLB189"/>
      <c r="SLC189"/>
      <c r="SLD189"/>
      <c r="SLE189"/>
      <c r="SLF189"/>
      <c r="SLG189"/>
      <c r="SLH189"/>
      <c r="SLI189"/>
      <c r="SLJ189"/>
      <c r="SLK189"/>
      <c r="SLL189"/>
      <c r="SLM189"/>
      <c r="SLN189"/>
      <c r="SLO189"/>
      <c r="SLP189"/>
      <c r="SLQ189"/>
      <c r="SLR189"/>
      <c r="SLS189"/>
      <c r="SLT189"/>
      <c r="SLU189"/>
      <c r="SLV189"/>
      <c r="SLW189"/>
      <c r="SLX189"/>
      <c r="SLY189"/>
      <c r="SLZ189"/>
      <c r="SMA189"/>
      <c r="SMB189"/>
      <c r="SMC189"/>
      <c r="SMD189"/>
      <c r="SME189"/>
      <c r="SMF189"/>
      <c r="SMG189"/>
      <c r="SMH189"/>
      <c r="SMI189"/>
      <c r="SMJ189"/>
      <c r="SMK189"/>
      <c r="SML189"/>
      <c r="SMM189"/>
      <c r="SMN189"/>
      <c r="SMO189"/>
      <c r="SMP189"/>
      <c r="SMQ189"/>
      <c r="SMR189"/>
      <c r="SMS189"/>
      <c r="SMT189"/>
      <c r="SMU189"/>
      <c r="SMV189"/>
      <c r="SMW189"/>
      <c r="SMX189"/>
      <c r="SMY189"/>
      <c r="SMZ189"/>
      <c r="SNA189"/>
      <c r="SNB189"/>
      <c r="SNC189"/>
      <c r="SND189"/>
      <c r="SNE189"/>
      <c r="SNF189"/>
      <c r="SNG189"/>
      <c r="SNH189"/>
      <c r="SNI189"/>
      <c r="SNJ189"/>
      <c r="SNK189"/>
      <c r="SNL189"/>
      <c r="SNM189"/>
      <c r="SNN189"/>
      <c r="SNO189"/>
      <c r="SNP189"/>
      <c r="SNQ189"/>
      <c r="SNR189"/>
      <c r="SNS189"/>
      <c r="SNT189"/>
      <c r="SNU189"/>
      <c r="SNV189"/>
      <c r="SNW189"/>
      <c r="SNX189"/>
      <c r="SNY189"/>
      <c r="SNZ189"/>
      <c r="SOA189"/>
      <c r="SOB189"/>
      <c r="SOC189"/>
      <c r="SOD189"/>
      <c r="SOE189"/>
      <c r="SOF189"/>
      <c r="SOG189"/>
      <c r="SOH189"/>
      <c r="SOI189"/>
      <c r="SOJ189"/>
      <c r="SOK189"/>
      <c r="SOL189"/>
      <c r="SOM189"/>
      <c r="SON189"/>
      <c r="SOO189"/>
      <c r="SOP189"/>
      <c r="SOQ189"/>
      <c r="SOR189"/>
      <c r="SOS189"/>
      <c r="SOT189"/>
      <c r="SOU189"/>
      <c r="SOV189"/>
      <c r="SOW189"/>
      <c r="SOX189"/>
      <c r="SOY189"/>
      <c r="SOZ189"/>
      <c r="SPA189"/>
      <c r="SPB189"/>
      <c r="SPC189"/>
      <c r="SPD189"/>
      <c r="SPE189"/>
      <c r="SPF189"/>
      <c r="SPG189"/>
      <c r="SPH189"/>
      <c r="SPI189"/>
      <c r="SPJ189"/>
      <c r="SPK189"/>
      <c r="SPL189"/>
      <c r="SPM189"/>
      <c r="SPN189"/>
      <c r="SPO189"/>
      <c r="SPP189"/>
      <c r="SPQ189"/>
      <c r="SPR189"/>
      <c r="SPS189"/>
      <c r="SPT189"/>
      <c r="SPU189"/>
      <c r="SPV189"/>
      <c r="SPW189"/>
      <c r="SPX189"/>
      <c r="SPY189"/>
      <c r="SPZ189"/>
      <c r="SQA189"/>
      <c r="SQB189"/>
      <c r="SQC189"/>
      <c r="SQD189"/>
      <c r="SQE189"/>
      <c r="SQF189"/>
      <c r="SQG189"/>
      <c r="SQH189"/>
      <c r="SQI189"/>
      <c r="SQJ189"/>
      <c r="SQK189"/>
      <c r="SQL189"/>
      <c r="SQM189"/>
      <c r="SQN189"/>
      <c r="SQO189"/>
      <c r="SQP189"/>
      <c r="SQQ189"/>
      <c r="SQR189"/>
      <c r="SQS189"/>
      <c r="SQT189"/>
      <c r="SQU189"/>
      <c r="SQV189"/>
      <c r="SQW189"/>
      <c r="SQX189"/>
      <c r="SQY189"/>
      <c r="SQZ189"/>
      <c r="SRA189"/>
      <c r="SRB189"/>
      <c r="SRC189"/>
      <c r="SRD189"/>
      <c r="SRE189"/>
      <c r="SRF189"/>
      <c r="SRG189"/>
      <c r="SRH189"/>
      <c r="SRI189"/>
      <c r="SRJ189"/>
      <c r="SRK189"/>
      <c r="SRL189"/>
      <c r="SRM189"/>
      <c r="SRN189"/>
      <c r="SRO189"/>
      <c r="SRP189"/>
      <c r="SRQ189"/>
      <c r="SRR189"/>
      <c r="SRS189"/>
      <c r="SRT189"/>
      <c r="SRU189"/>
      <c r="SRV189"/>
      <c r="SRW189"/>
      <c r="SRX189"/>
      <c r="SRY189"/>
      <c r="SRZ189"/>
      <c r="SSA189"/>
      <c r="SSB189"/>
      <c r="SSC189"/>
      <c r="SSD189"/>
      <c r="SSE189"/>
      <c r="SSF189"/>
      <c r="SSG189"/>
      <c r="SSH189"/>
      <c r="SSI189"/>
      <c r="SSJ189"/>
      <c r="SSK189"/>
      <c r="SSL189"/>
      <c r="SSM189"/>
      <c r="SSN189"/>
      <c r="SSO189"/>
      <c r="SSP189"/>
      <c r="SSQ189"/>
      <c r="SSR189"/>
      <c r="SSS189"/>
      <c r="SST189"/>
      <c r="SSU189"/>
      <c r="SSV189"/>
      <c r="SSW189"/>
      <c r="SSX189"/>
      <c r="SSY189"/>
      <c r="SSZ189"/>
      <c r="STA189"/>
      <c r="STB189"/>
      <c r="STC189"/>
      <c r="STD189"/>
      <c r="STE189"/>
      <c r="STF189"/>
      <c r="STG189"/>
      <c r="STH189"/>
      <c r="STI189"/>
      <c r="STJ189"/>
      <c r="STK189"/>
      <c r="STL189"/>
      <c r="STM189"/>
      <c r="STN189"/>
      <c r="STO189"/>
      <c r="STP189"/>
      <c r="STQ189"/>
      <c r="STR189"/>
      <c r="STS189"/>
      <c r="STT189"/>
      <c r="STU189"/>
      <c r="STV189"/>
      <c r="STW189"/>
      <c r="STX189"/>
      <c r="STY189"/>
      <c r="STZ189"/>
      <c r="SUA189"/>
      <c r="SUB189"/>
      <c r="SUC189"/>
      <c r="SUD189"/>
      <c r="SUE189"/>
      <c r="SUF189"/>
      <c r="SUG189"/>
      <c r="SUH189"/>
      <c r="SUI189"/>
      <c r="SUJ189"/>
      <c r="SUK189"/>
      <c r="SUL189"/>
      <c r="SUM189"/>
      <c r="SUN189"/>
      <c r="SUO189"/>
      <c r="SUP189"/>
      <c r="SUQ189"/>
      <c r="SUR189"/>
      <c r="SUS189"/>
      <c r="SUT189"/>
      <c r="SUU189"/>
      <c r="SUV189"/>
      <c r="SUW189"/>
      <c r="SUX189"/>
      <c r="SUY189"/>
      <c r="SUZ189"/>
      <c r="SVA189"/>
      <c r="SVB189"/>
      <c r="SVC189"/>
      <c r="SVD189"/>
      <c r="SVE189"/>
      <c r="SVF189"/>
      <c r="SVG189"/>
      <c r="SVH189"/>
      <c r="SVI189"/>
      <c r="SVJ189"/>
      <c r="SVK189"/>
      <c r="SVL189"/>
      <c r="SVM189"/>
      <c r="SVN189"/>
      <c r="SVO189"/>
      <c r="SVP189"/>
      <c r="SVQ189"/>
      <c r="SVR189"/>
      <c r="SVS189"/>
      <c r="SVT189"/>
      <c r="SVU189"/>
      <c r="SVV189"/>
      <c r="SVW189"/>
      <c r="SVX189"/>
      <c r="SVY189"/>
      <c r="SVZ189"/>
      <c r="SWA189"/>
      <c r="SWB189"/>
      <c r="SWC189"/>
      <c r="SWD189"/>
      <c r="SWE189"/>
      <c r="SWF189"/>
      <c r="SWG189"/>
      <c r="SWH189"/>
      <c r="SWI189"/>
      <c r="SWJ189"/>
      <c r="SWK189"/>
      <c r="SWL189"/>
      <c r="SWM189"/>
      <c r="SWN189"/>
      <c r="SWO189"/>
      <c r="SWP189"/>
      <c r="SWQ189"/>
      <c r="SWR189"/>
      <c r="SWS189"/>
      <c r="SWT189"/>
      <c r="SWU189"/>
      <c r="SWV189"/>
      <c r="SWW189"/>
      <c r="SWX189"/>
      <c r="SWY189"/>
      <c r="SWZ189"/>
      <c r="SXA189"/>
      <c r="SXB189"/>
      <c r="SXC189"/>
      <c r="SXD189"/>
      <c r="SXE189"/>
      <c r="SXF189"/>
      <c r="SXG189"/>
      <c r="SXH189"/>
      <c r="SXI189"/>
      <c r="SXJ189"/>
      <c r="SXK189"/>
      <c r="SXL189"/>
      <c r="SXM189"/>
      <c r="SXN189"/>
      <c r="SXO189"/>
      <c r="SXP189"/>
      <c r="SXQ189"/>
      <c r="SXR189"/>
      <c r="SXS189"/>
      <c r="SXT189"/>
      <c r="SXU189"/>
      <c r="SXV189"/>
      <c r="SXW189"/>
      <c r="SXX189"/>
      <c r="SXY189"/>
      <c r="SXZ189"/>
      <c r="SYA189"/>
      <c r="SYB189"/>
      <c r="SYC189"/>
      <c r="SYD189"/>
      <c r="SYE189"/>
      <c r="SYF189"/>
      <c r="SYG189"/>
      <c r="SYH189"/>
      <c r="SYI189"/>
      <c r="SYJ189"/>
      <c r="SYK189"/>
      <c r="SYL189"/>
      <c r="SYM189"/>
      <c r="SYN189"/>
      <c r="SYO189"/>
      <c r="SYP189"/>
      <c r="SYQ189"/>
      <c r="SYR189"/>
      <c r="SYS189"/>
      <c r="SYT189"/>
      <c r="SYU189"/>
      <c r="SYV189"/>
      <c r="SYW189"/>
      <c r="SYX189"/>
      <c r="SYY189"/>
      <c r="SYZ189"/>
      <c r="SZA189"/>
      <c r="SZB189"/>
      <c r="SZC189"/>
      <c r="SZD189"/>
      <c r="SZE189"/>
      <c r="SZF189"/>
      <c r="SZG189"/>
      <c r="SZH189"/>
      <c r="SZI189"/>
      <c r="SZJ189"/>
      <c r="SZK189"/>
      <c r="SZL189"/>
      <c r="SZM189"/>
      <c r="SZN189"/>
      <c r="SZO189"/>
      <c r="SZP189"/>
      <c r="SZQ189"/>
      <c r="SZR189"/>
      <c r="SZS189"/>
      <c r="SZT189"/>
      <c r="SZU189"/>
      <c r="SZV189"/>
      <c r="SZW189"/>
      <c r="SZX189"/>
      <c r="SZY189"/>
      <c r="SZZ189"/>
      <c r="TAA189"/>
      <c r="TAB189"/>
      <c r="TAC189"/>
      <c r="TAD189"/>
      <c r="TAE189"/>
      <c r="TAF189"/>
      <c r="TAG189"/>
      <c r="TAH189"/>
      <c r="TAI189"/>
      <c r="TAJ189"/>
      <c r="TAK189"/>
      <c r="TAL189"/>
      <c r="TAM189"/>
      <c r="TAN189"/>
      <c r="TAO189"/>
      <c r="TAP189"/>
      <c r="TAQ189"/>
      <c r="TAR189"/>
      <c r="TAS189"/>
      <c r="TAT189"/>
      <c r="TAU189"/>
      <c r="TAV189"/>
      <c r="TAW189"/>
      <c r="TAX189"/>
      <c r="TAY189"/>
      <c r="TAZ189"/>
      <c r="TBA189"/>
      <c r="TBB189"/>
      <c r="TBC189"/>
      <c r="TBD189"/>
      <c r="TBE189"/>
      <c r="TBF189"/>
      <c r="TBG189"/>
      <c r="TBH189"/>
      <c r="TBI189"/>
      <c r="TBJ189"/>
      <c r="TBK189"/>
      <c r="TBL189"/>
      <c r="TBM189"/>
      <c r="TBN189"/>
      <c r="TBO189"/>
      <c r="TBP189"/>
      <c r="TBQ189"/>
      <c r="TBR189"/>
      <c r="TBS189"/>
      <c r="TBT189"/>
      <c r="TBU189"/>
      <c r="TBV189"/>
      <c r="TBW189"/>
      <c r="TBX189"/>
      <c r="TBY189"/>
      <c r="TBZ189"/>
      <c r="TCA189"/>
      <c r="TCB189"/>
      <c r="TCC189"/>
      <c r="TCD189"/>
      <c r="TCE189"/>
      <c r="TCF189"/>
      <c r="TCG189"/>
      <c r="TCH189"/>
      <c r="TCI189"/>
      <c r="TCJ189"/>
      <c r="TCK189"/>
      <c r="TCL189"/>
      <c r="TCM189"/>
      <c r="TCN189"/>
      <c r="TCO189"/>
      <c r="TCP189"/>
      <c r="TCQ189"/>
      <c r="TCR189"/>
      <c r="TCS189"/>
      <c r="TCT189"/>
      <c r="TCU189"/>
      <c r="TCV189"/>
      <c r="TCW189"/>
      <c r="TCX189"/>
      <c r="TCY189"/>
      <c r="TCZ189"/>
      <c r="TDA189"/>
      <c r="TDB189"/>
      <c r="TDC189"/>
      <c r="TDD189"/>
      <c r="TDE189"/>
      <c r="TDF189"/>
      <c r="TDG189"/>
      <c r="TDH189"/>
      <c r="TDI189"/>
      <c r="TDJ189"/>
      <c r="TDK189"/>
      <c r="TDL189"/>
      <c r="TDM189"/>
      <c r="TDN189"/>
      <c r="TDO189"/>
      <c r="TDP189"/>
      <c r="TDQ189"/>
      <c r="TDR189"/>
      <c r="TDS189"/>
      <c r="TDT189"/>
      <c r="TDU189"/>
      <c r="TDV189"/>
      <c r="TDW189"/>
      <c r="TDX189"/>
      <c r="TDY189"/>
      <c r="TDZ189"/>
      <c r="TEA189"/>
      <c r="TEB189"/>
      <c r="TEC189"/>
      <c r="TED189"/>
      <c r="TEE189"/>
      <c r="TEF189"/>
      <c r="TEG189"/>
      <c r="TEH189"/>
      <c r="TEI189"/>
      <c r="TEJ189"/>
      <c r="TEK189"/>
      <c r="TEL189"/>
      <c r="TEM189"/>
      <c r="TEN189"/>
      <c r="TEO189"/>
      <c r="TEP189"/>
      <c r="TEQ189"/>
      <c r="TER189"/>
      <c r="TES189"/>
      <c r="TET189"/>
      <c r="TEU189"/>
      <c r="TEV189"/>
      <c r="TEW189"/>
      <c r="TEX189"/>
      <c r="TEY189"/>
      <c r="TEZ189"/>
      <c r="TFA189"/>
      <c r="TFB189"/>
      <c r="TFC189"/>
      <c r="TFD189"/>
      <c r="TFE189"/>
      <c r="TFF189"/>
      <c r="TFG189"/>
      <c r="TFH189"/>
      <c r="TFI189"/>
      <c r="TFJ189"/>
      <c r="TFK189"/>
      <c r="TFL189"/>
      <c r="TFM189"/>
      <c r="TFN189"/>
      <c r="TFO189"/>
      <c r="TFP189"/>
      <c r="TFQ189"/>
      <c r="TFR189"/>
      <c r="TFS189"/>
      <c r="TFT189"/>
      <c r="TFU189"/>
      <c r="TFV189"/>
      <c r="TFW189"/>
      <c r="TFX189"/>
      <c r="TFY189"/>
      <c r="TFZ189"/>
      <c r="TGA189"/>
      <c r="TGB189"/>
      <c r="TGC189"/>
      <c r="TGD189"/>
      <c r="TGE189"/>
      <c r="TGF189"/>
      <c r="TGG189"/>
      <c r="TGH189"/>
      <c r="TGI189"/>
      <c r="TGJ189"/>
      <c r="TGK189"/>
      <c r="TGL189"/>
      <c r="TGM189"/>
      <c r="TGN189"/>
      <c r="TGO189"/>
      <c r="TGP189"/>
      <c r="TGQ189"/>
      <c r="TGR189"/>
      <c r="TGS189"/>
      <c r="TGT189"/>
      <c r="TGU189"/>
      <c r="TGV189"/>
      <c r="TGW189"/>
      <c r="TGX189"/>
      <c r="TGY189"/>
      <c r="TGZ189"/>
      <c r="THA189"/>
      <c r="THB189"/>
      <c r="THC189"/>
      <c r="THD189"/>
      <c r="THE189"/>
      <c r="THF189"/>
      <c r="THG189"/>
      <c r="THH189"/>
      <c r="THI189"/>
      <c r="THJ189"/>
      <c r="THK189"/>
      <c r="THL189"/>
      <c r="THM189"/>
      <c r="THN189"/>
      <c r="THO189"/>
      <c r="THP189"/>
      <c r="THQ189"/>
      <c r="THR189"/>
      <c r="THS189"/>
      <c r="THT189"/>
      <c r="THU189"/>
      <c r="THV189"/>
      <c r="THW189"/>
      <c r="THX189"/>
      <c r="THY189"/>
      <c r="THZ189"/>
      <c r="TIA189"/>
      <c r="TIB189"/>
      <c r="TIC189"/>
      <c r="TID189"/>
      <c r="TIE189"/>
      <c r="TIF189"/>
      <c r="TIG189"/>
      <c r="TIH189"/>
      <c r="TII189"/>
      <c r="TIJ189"/>
      <c r="TIK189"/>
      <c r="TIL189"/>
      <c r="TIM189"/>
      <c r="TIN189"/>
      <c r="TIO189"/>
      <c r="TIP189"/>
      <c r="TIQ189"/>
      <c r="TIR189"/>
      <c r="TIS189"/>
      <c r="TIT189"/>
      <c r="TIU189"/>
      <c r="TIV189"/>
      <c r="TIW189"/>
      <c r="TIX189"/>
      <c r="TIY189"/>
      <c r="TIZ189"/>
      <c r="TJA189"/>
      <c r="TJB189"/>
      <c r="TJC189"/>
      <c r="TJD189"/>
      <c r="TJE189"/>
      <c r="TJF189"/>
      <c r="TJG189"/>
      <c r="TJH189"/>
      <c r="TJI189"/>
      <c r="TJJ189"/>
      <c r="TJK189"/>
      <c r="TJL189"/>
      <c r="TJM189"/>
      <c r="TJN189"/>
      <c r="TJO189"/>
      <c r="TJP189"/>
      <c r="TJQ189"/>
      <c r="TJR189"/>
      <c r="TJS189"/>
      <c r="TJT189"/>
      <c r="TJU189"/>
      <c r="TJV189"/>
      <c r="TJW189"/>
      <c r="TJX189"/>
      <c r="TJY189"/>
      <c r="TJZ189"/>
      <c r="TKA189"/>
      <c r="TKB189"/>
      <c r="TKC189"/>
      <c r="TKD189"/>
      <c r="TKE189"/>
      <c r="TKF189"/>
      <c r="TKG189"/>
      <c r="TKH189"/>
      <c r="TKI189"/>
      <c r="TKJ189"/>
      <c r="TKK189"/>
      <c r="TKL189"/>
      <c r="TKM189"/>
      <c r="TKN189"/>
      <c r="TKO189"/>
      <c r="TKP189"/>
      <c r="TKQ189"/>
      <c r="TKR189"/>
      <c r="TKS189"/>
      <c r="TKT189"/>
      <c r="TKU189"/>
      <c r="TKV189"/>
      <c r="TKW189"/>
      <c r="TKX189"/>
      <c r="TKY189"/>
      <c r="TKZ189"/>
      <c r="TLA189"/>
      <c r="TLB189"/>
      <c r="TLC189"/>
      <c r="TLD189"/>
      <c r="TLE189"/>
      <c r="TLF189"/>
      <c r="TLG189"/>
      <c r="TLH189"/>
      <c r="TLI189"/>
      <c r="TLJ189"/>
      <c r="TLK189"/>
      <c r="TLL189"/>
      <c r="TLM189"/>
      <c r="TLN189"/>
      <c r="TLO189"/>
      <c r="TLP189"/>
      <c r="TLQ189"/>
      <c r="TLR189"/>
      <c r="TLS189"/>
      <c r="TLT189"/>
      <c r="TLU189"/>
      <c r="TLV189"/>
      <c r="TLW189"/>
      <c r="TLX189"/>
      <c r="TLY189"/>
      <c r="TLZ189"/>
      <c r="TMA189"/>
      <c r="TMB189"/>
      <c r="TMC189"/>
      <c r="TMD189"/>
      <c r="TME189"/>
      <c r="TMF189"/>
      <c r="TMG189"/>
      <c r="TMH189"/>
      <c r="TMI189"/>
      <c r="TMJ189"/>
      <c r="TMK189"/>
      <c r="TML189"/>
      <c r="TMM189"/>
      <c r="TMN189"/>
      <c r="TMO189"/>
      <c r="TMP189"/>
      <c r="TMQ189"/>
      <c r="TMR189"/>
      <c r="TMS189"/>
      <c r="TMT189"/>
      <c r="TMU189"/>
      <c r="TMV189"/>
      <c r="TMW189"/>
      <c r="TMX189"/>
      <c r="TMY189"/>
      <c r="TMZ189"/>
      <c r="TNA189"/>
      <c r="TNB189"/>
      <c r="TNC189"/>
      <c r="TND189"/>
      <c r="TNE189"/>
      <c r="TNF189"/>
      <c r="TNG189"/>
      <c r="TNH189"/>
      <c r="TNI189"/>
      <c r="TNJ189"/>
      <c r="TNK189"/>
      <c r="TNL189"/>
      <c r="TNM189"/>
      <c r="TNN189"/>
      <c r="TNO189"/>
      <c r="TNP189"/>
      <c r="TNQ189"/>
      <c r="TNR189"/>
      <c r="TNS189"/>
      <c r="TNT189"/>
      <c r="TNU189"/>
      <c r="TNV189"/>
      <c r="TNW189"/>
      <c r="TNX189"/>
      <c r="TNY189"/>
      <c r="TNZ189"/>
      <c r="TOA189"/>
      <c r="TOB189"/>
      <c r="TOC189"/>
      <c r="TOD189"/>
      <c r="TOE189"/>
      <c r="TOF189"/>
      <c r="TOG189"/>
      <c r="TOH189"/>
      <c r="TOI189"/>
      <c r="TOJ189"/>
      <c r="TOK189"/>
      <c r="TOL189"/>
      <c r="TOM189"/>
      <c r="TON189"/>
      <c r="TOO189"/>
      <c r="TOP189"/>
      <c r="TOQ189"/>
      <c r="TOR189"/>
      <c r="TOS189"/>
      <c r="TOT189"/>
      <c r="TOU189"/>
      <c r="TOV189"/>
      <c r="TOW189"/>
      <c r="TOX189"/>
      <c r="TOY189"/>
      <c r="TOZ189"/>
      <c r="TPA189"/>
      <c r="TPB189"/>
      <c r="TPC189"/>
      <c r="TPD189"/>
      <c r="TPE189"/>
      <c r="TPF189"/>
      <c r="TPG189"/>
      <c r="TPH189"/>
      <c r="TPI189"/>
      <c r="TPJ189"/>
      <c r="TPK189"/>
      <c r="TPL189"/>
      <c r="TPM189"/>
      <c r="TPN189"/>
      <c r="TPO189"/>
      <c r="TPP189"/>
      <c r="TPQ189"/>
      <c r="TPR189"/>
      <c r="TPS189"/>
      <c r="TPT189"/>
      <c r="TPU189"/>
      <c r="TPV189"/>
      <c r="TPW189"/>
      <c r="TPX189"/>
      <c r="TPY189"/>
      <c r="TPZ189"/>
      <c r="TQA189"/>
      <c r="TQB189"/>
      <c r="TQC189"/>
      <c r="TQD189"/>
      <c r="TQE189"/>
      <c r="TQF189"/>
      <c r="TQG189"/>
      <c r="TQH189"/>
      <c r="TQI189"/>
      <c r="TQJ189"/>
      <c r="TQK189"/>
      <c r="TQL189"/>
      <c r="TQM189"/>
      <c r="TQN189"/>
      <c r="TQO189"/>
      <c r="TQP189"/>
      <c r="TQQ189"/>
      <c r="TQR189"/>
      <c r="TQS189"/>
      <c r="TQT189"/>
      <c r="TQU189"/>
      <c r="TQV189"/>
      <c r="TQW189"/>
      <c r="TQX189"/>
      <c r="TQY189"/>
      <c r="TQZ189"/>
      <c r="TRA189"/>
      <c r="TRB189"/>
      <c r="TRC189"/>
      <c r="TRD189"/>
      <c r="TRE189"/>
      <c r="TRF189"/>
      <c r="TRG189"/>
      <c r="TRH189"/>
      <c r="TRI189"/>
      <c r="TRJ189"/>
      <c r="TRK189"/>
      <c r="TRL189"/>
      <c r="TRM189"/>
      <c r="TRN189"/>
      <c r="TRO189"/>
      <c r="TRP189"/>
      <c r="TRQ189"/>
      <c r="TRR189"/>
      <c r="TRS189"/>
      <c r="TRT189"/>
      <c r="TRU189"/>
      <c r="TRV189"/>
      <c r="TRW189"/>
      <c r="TRX189"/>
      <c r="TRY189"/>
      <c r="TRZ189"/>
      <c r="TSA189"/>
      <c r="TSB189"/>
      <c r="TSC189"/>
      <c r="TSD189"/>
      <c r="TSE189"/>
      <c r="TSF189"/>
      <c r="TSG189"/>
      <c r="TSH189"/>
      <c r="TSI189"/>
      <c r="TSJ189"/>
      <c r="TSK189"/>
      <c r="TSL189"/>
      <c r="TSM189"/>
      <c r="TSN189"/>
      <c r="TSO189"/>
      <c r="TSP189"/>
      <c r="TSQ189"/>
      <c r="TSR189"/>
      <c r="TSS189"/>
      <c r="TST189"/>
      <c r="TSU189"/>
      <c r="TSV189"/>
      <c r="TSW189"/>
      <c r="TSX189"/>
      <c r="TSY189"/>
      <c r="TSZ189"/>
      <c r="TTA189"/>
      <c r="TTB189"/>
      <c r="TTC189"/>
      <c r="TTD189"/>
      <c r="TTE189"/>
      <c r="TTF189"/>
      <c r="TTG189"/>
      <c r="TTH189"/>
      <c r="TTI189"/>
      <c r="TTJ189"/>
      <c r="TTK189"/>
      <c r="TTL189"/>
      <c r="TTM189"/>
      <c r="TTN189"/>
      <c r="TTO189"/>
      <c r="TTP189"/>
      <c r="TTQ189"/>
      <c r="TTR189"/>
      <c r="TTS189"/>
      <c r="TTT189"/>
      <c r="TTU189"/>
      <c r="TTV189"/>
      <c r="TTW189"/>
      <c r="TTX189"/>
      <c r="TTY189"/>
      <c r="TTZ189"/>
      <c r="TUA189"/>
      <c r="TUB189"/>
      <c r="TUC189"/>
      <c r="TUD189"/>
      <c r="TUE189"/>
      <c r="TUF189"/>
      <c r="TUG189"/>
      <c r="TUH189"/>
      <c r="TUI189"/>
      <c r="TUJ189"/>
      <c r="TUK189"/>
      <c r="TUL189"/>
      <c r="TUM189"/>
      <c r="TUN189"/>
      <c r="TUO189"/>
      <c r="TUP189"/>
      <c r="TUQ189"/>
      <c r="TUR189"/>
      <c r="TUS189"/>
      <c r="TUT189"/>
      <c r="TUU189"/>
      <c r="TUV189"/>
      <c r="TUW189"/>
      <c r="TUX189"/>
      <c r="TUY189"/>
      <c r="TUZ189"/>
      <c r="TVA189"/>
      <c r="TVB189"/>
      <c r="TVC189"/>
      <c r="TVD189"/>
      <c r="TVE189"/>
      <c r="TVF189"/>
      <c r="TVG189"/>
      <c r="TVH189"/>
      <c r="TVI189"/>
      <c r="TVJ189"/>
      <c r="TVK189"/>
      <c r="TVL189"/>
      <c r="TVM189"/>
      <c r="TVN189"/>
      <c r="TVO189"/>
      <c r="TVP189"/>
      <c r="TVQ189"/>
      <c r="TVR189"/>
      <c r="TVS189"/>
      <c r="TVT189"/>
      <c r="TVU189"/>
      <c r="TVV189"/>
      <c r="TVW189"/>
      <c r="TVX189"/>
      <c r="TVY189"/>
      <c r="TVZ189"/>
      <c r="TWA189"/>
      <c r="TWB189"/>
      <c r="TWC189"/>
      <c r="TWD189"/>
      <c r="TWE189"/>
      <c r="TWF189"/>
      <c r="TWG189"/>
      <c r="TWH189"/>
      <c r="TWI189"/>
      <c r="TWJ189"/>
      <c r="TWK189"/>
      <c r="TWL189"/>
      <c r="TWM189"/>
      <c r="TWN189"/>
      <c r="TWO189"/>
      <c r="TWP189"/>
      <c r="TWQ189"/>
      <c r="TWR189"/>
      <c r="TWS189"/>
      <c r="TWT189"/>
      <c r="TWU189"/>
      <c r="TWV189"/>
      <c r="TWW189"/>
      <c r="TWX189"/>
      <c r="TWY189"/>
      <c r="TWZ189"/>
      <c r="TXA189"/>
      <c r="TXB189"/>
      <c r="TXC189"/>
      <c r="TXD189"/>
      <c r="TXE189"/>
      <c r="TXF189"/>
      <c r="TXG189"/>
      <c r="TXH189"/>
      <c r="TXI189"/>
      <c r="TXJ189"/>
      <c r="TXK189"/>
      <c r="TXL189"/>
      <c r="TXM189"/>
      <c r="TXN189"/>
      <c r="TXO189"/>
      <c r="TXP189"/>
      <c r="TXQ189"/>
      <c r="TXR189"/>
      <c r="TXS189"/>
      <c r="TXT189"/>
      <c r="TXU189"/>
      <c r="TXV189"/>
      <c r="TXW189"/>
      <c r="TXX189"/>
      <c r="TXY189"/>
      <c r="TXZ189"/>
      <c r="TYA189"/>
      <c r="TYB189"/>
      <c r="TYC189"/>
      <c r="TYD189"/>
      <c r="TYE189"/>
      <c r="TYF189"/>
      <c r="TYG189"/>
      <c r="TYH189"/>
      <c r="TYI189"/>
      <c r="TYJ189"/>
      <c r="TYK189"/>
      <c r="TYL189"/>
      <c r="TYM189"/>
      <c r="TYN189"/>
      <c r="TYO189"/>
      <c r="TYP189"/>
      <c r="TYQ189"/>
      <c r="TYR189"/>
      <c r="TYS189"/>
      <c r="TYT189"/>
      <c r="TYU189"/>
      <c r="TYV189"/>
      <c r="TYW189"/>
      <c r="TYX189"/>
      <c r="TYY189"/>
      <c r="TYZ189"/>
      <c r="TZA189"/>
      <c r="TZB189"/>
      <c r="TZC189"/>
      <c r="TZD189"/>
      <c r="TZE189"/>
      <c r="TZF189"/>
      <c r="TZG189"/>
      <c r="TZH189"/>
      <c r="TZI189"/>
      <c r="TZJ189"/>
      <c r="TZK189"/>
      <c r="TZL189"/>
      <c r="TZM189"/>
      <c r="TZN189"/>
      <c r="TZO189"/>
      <c r="TZP189"/>
      <c r="TZQ189"/>
      <c r="TZR189"/>
      <c r="TZS189"/>
      <c r="TZT189"/>
      <c r="TZU189"/>
      <c r="TZV189"/>
      <c r="TZW189"/>
      <c r="TZX189"/>
      <c r="TZY189"/>
      <c r="TZZ189"/>
      <c r="UAA189"/>
      <c r="UAB189"/>
      <c r="UAC189"/>
      <c r="UAD189"/>
      <c r="UAE189"/>
      <c r="UAF189"/>
      <c r="UAG189"/>
      <c r="UAH189"/>
      <c r="UAI189"/>
      <c r="UAJ189"/>
      <c r="UAK189"/>
      <c r="UAL189"/>
      <c r="UAM189"/>
      <c r="UAN189"/>
      <c r="UAO189"/>
      <c r="UAP189"/>
      <c r="UAQ189"/>
      <c r="UAR189"/>
      <c r="UAS189"/>
      <c r="UAT189"/>
      <c r="UAU189"/>
      <c r="UAV189"/>
      <c r="UAW189"/>
      <c r="UAX189"/>
      <c r="UAY189"/>
      <c r="UAZ189"/>
      <c r="UBA189"/>
      <c r="UBB189"/>
      <c r="UBC189"/>
      <c r="UBD189"/>
      <c r="UBE189"/>
      <c r="UBF189"/>
      <c r="UBG189"/>
      <c r="UBH189"/>
      <c r="UBI189"/>
      <c r="UBJ189"/>
      <c r="UBK189"/>
      <c r="UBL189"/>
      <c r="UBM189"/>
      <c r="UBN189"/>
      <c r="UBO189"/>
      <c r="UBP189"/>
      <c r="UBQ189"/>
      <c r="UBR189"/>
      <c r="UBS189"/>
      <c r="UBT189"/>
      <c r="UBU189"/>
      <c r="UBV189"/>
      <c r="UBW189"/>
      <c r="UBX189"/>
      <c r="UBY189"/>
      <c r="UBZ189"/>
      <c r="UCA189"/>
      <c r="UCB189"/>
      <c r="UCC189"/>
      <c r="UCD189"/>
      <c r="UCE189"/>
      <c r="UCF189"/>
      <c r="UCG189"/>
      <c r="UCH189"/>
      <c r="UCI189"/>
      <c r="UCJ189"/>
      <c r="UCK189"/>
      <c r="UCL189"/>
      <c r="UCM189"/>
      <c r="UCN189"/>
      <c r="UCO189"/>
      <c r="UCP189"/>
      <c r="UCQ189"/>
      <c r="UCR189"/>
      <c r="UCS189"/>
      <c r="UCT189"/>
      <c r="UCU189"/>
      <c r="UCV189"/>
      <c r="UCW189"/>
      <c r="UCX189"/>
      <c r="UCY189"/>
      <c r="UCZ189"/>
      <c r="UDA189"/>
      <c r="UDB189"/>
      <c r="UDC189"/>
      <c r="UDD189"/>
      <c r="UDE189"/>
      <c r="UDF189"/>
      <c r="UDG189"/>
      <c r="UDH189"/>
      <c r="UDI189"/>
      <c r="UDJ189"/>
      <c r="UDK189"/>
      <c r="UDL189"/>
      <c r="UDM189"/>
      <c r="UDN189"/>
      <c r="UDO189"/>
      <c r="UDP189"/>
      <c r="UDQ189"/>
      <c r="UDR189"/>
      <c r="UDS189"/>
      <c r="UDT189"/>
      <c r="UDU189"/>
      <c r="UDV189"/>
      <c r="UDW189"/>
      <c r="UDX189"/>
      <c r="UDY189"/>
      <c r="UDZ189"/>
      <c r="UEA189"/>
      <c r="UEB189"/>
      <c r="UEC189"/>
      <c r="UED189"/>
      <c r="UEE189"/>
      <c r="UEF189"/>
      <c r="UEG189"/>
      <c r="UEH189"/>
      <c r="UEI189"/>
      <c r="UEJ189"/>
      <c r="UEK189"/>
      <c r="UEL189"/>
      <c r="UEM189"/>
      <c r="UEN189"/>
      <c r="UEO189"/>
      <c r="UEP189"/>
      <c r="UEQ189"/>
      <c r="UER189"/>
      <c r="UES189"/>
      <c r="UET189"/>
      <c r="UEU189"/>
      <c r="UEV189"/>
      <c r="UEW189"/>
      <c r="UEX189"/>
      <c r="UEY189"/>
      <c r="UEZ189"/>
      <c r="UFA189"/>
      <c r="UFB189"/>
      <c r="UFC189"/>
      <c r="UFD189"/>
      <c r="UFE189"/>
      <c r="UFF189"/>
      <c r="UFG189"/>
      <c r="UFH189"/>
      <c r="UFI189"/>
      <c r="UFJ189"/>
      <c r="UFK189"/>
      <c r="UFL189"/>
      <c r="UFM189"/>
      <c r="UFN189"/>
      <c r="UFO189"/>
      <c r="UFP189"/>
      <c r="UFQ189"/>
      <c r="UFR189"/>
      <c r="UFS189"/>
      <c r="UFT189"/>
      <c r="UFU189"/>
      <c r="UFV189"/>
      <c r="UFW189"/>
      <c r="UFX189"/>
      <c r="UFY189"/>
      <c r="UFZ189"/>
      <c r="UGA189"/>
      <c r="UGB189"/>
      <c r="UGC189"/>
      <c r="UGD189"/>
      <c r="UGE189"/>
      <c r="UGF189"/>
      <c r="UGG189"/>
      <c r="UGH189"/>
      <c r="UGI189"/>
      <c r="UGJ189"/>
      <c r="UGK189"/>
      <c r="UGL189"/>
      <c r="UGM189"/>
      <c r="UGN189"/>
      <c r="UGO189"/>
      <c r="UGP189"/>
      <c r="UGQ189"/>
      <c r="UGR189"/>
      <c r="UGS189"/>
      <c r="UGT189"/>
      <c r="UGU189"/>
      <c r="UGV189"/>
      <c r="UGW189"/>
      <c r="UGX189"/>
      <c r="UGY189"/>
      <c r="UGZ189"/>
      <c r="UHA189"/>
      <c r="UHB189"/>
      <c r="UHC189"/>
      <c r="UHD189"/>
      <c r="UHE189"/>
      <c r="UHF189"/>
      <c r="UHG189"/>
      <c r="UHH189"/>
      <c r="UHI189"/>
      <c r="UHJ189"/>
      <c r="UHK189"/>
      <c r="UHL189"/>
      <c r="UHM189"/>
      <c r="UHN189"/>
      <c r="UHO189"/>
      <c r="UHP189"/>
      <c r="UHQ189"/>
      <c r="UHR189"/>
      <c r="UHS189"/>
      <c r="UHT189"/>
      <c r="UHU189"/>
      <c r="UHV189"/>
      <c r="UHW189"/>
      <c r="UHX189"/>
      <c r="UHY189"/>
      <c r="UHZ189"/>
      <c r="UIA189"/>
      <c r="UIB189"/>
      <c r="UIC189"/>
      <c r="UID189"/>
      <c r="UIE189"/>
      <c r="UIF189"/>
      <c r="UIG189"/>
      <c r="UIH189"/>
      <c r="UII189"/>
      <c r="UIJ189"/>
      <c r="UIK189"/>
      <c r="UIL189"/>
      <c r="UIM189"/>
      <c r="UIN189"/>
      <c r="UIO189"/>
      <c r="UIP189"/>
      <c r="UIQ189"/>
      <c r="UIR189"/>
      <c r="UIS189"/>
      <c r="UIT189"/>
      <c r="UIU189"/>
      <c r="UIV189"/>
      <c r="UIW189"/>
      <c r="UIX189"/>
      <c r="UIY189"/>
      <c r="UIZ189"/>
      <c r="UJA189"/>
      <c r="UJB189"/>
      <c r="UJC189"/>
      <c r="UJD189"/>
      <c r="UJE189"/>
      <c r="UJF189"/>
      <c r="UJG189"/>
      <c r="UJH189"/>
      <c r="UJI189"/>
      <c r="UJJ189"/>
      <c r="UJK189"/>
      <c r="UJL189"/>
      <c r="UJM189"/>
      <c r="UJN189"/>
      <c r="UJO189"/>
      <c r="UJP189"/>
      <c r="UJQ189"/>
      <c r="UJR189"/>
      <c r="UJS189"/>
      <c r="UJT189"/>
      <c r="UJU189"/>
      <c r="UJV189"/>
      <c r="UJW189"/>
      <c r="UJX189"/>
      <c r="UJY189"/>
      <c r="UJZ189"/>
      <c r="UKA189"/>
      <c r="UKB189"/>
      <c r="UKC189"/>
      <c r="UKD189"/>
      <c r="UKE189"/>
      <c r="UKF189"/>
      <c r="UKG189"/>
      <c r="UKH189"/>
      <c r="UKI189"/>
      <c r="UKJ189"/>
      <c r="UKK189"/>
      <c r="UKL189"/>
      <c r="UKM189"/>
      <c r="UKN189"/>
      <c r="UKO189"/>
      <c r="UKP189"/>
      <c r="UKQ189"/>
      <c r="UKR189"/>
      <c r="UKS189"/>
      <c r="UKT189"/>
      <c r="UKU189"/>
      <c r="UKV189"/>
      <c r="UKW189"/>
      <c r="UKX189"/>
      <c r="UKY189"/>
      <c r="UKZ189"/>
      <c r="ULA189"/>
      <c r="ULB189"/>
      <c r="ULC189"/>
      <c r="ULD189"/>
      <c r="ULE189"/>
      <c r="ULF189"/>
      <c r="ULG189"/>
      <c r="ULH189"/>
      <c r="ULI189"/>
      <c r="ULJ189"/>
      <c r="ULK189"/>
      <c r="ULL189"/>
      <c r="ULM189"/>
      <c r="ULN189"/>
      <c r="ULO189"/>
      <c r="ULP189"/>
      <c r="ULQ189"/>
      <c r="ULR189"/>
      <c r="ULS189"/>
      <c r="ULT189"/>
      <c r="ULU189"/>
      <c r="ULV189"/>
      <c r="ULW189"/>
      <c r="ULX189"/>
      <c r="ULY189"/>
      <c r="ULZ189"/>
      <c r="UMA189"/>
      <c r="UMB189"/>
      <c r="UMC189"/>
      <c r="UMD189"/>
      <c r="UME189"/>
      <c r="UMF189"/>
      <c r="UMG189"/>
      <c r="UMH189"/>
      <c r="UMI189"/>
      <c r="UMJ189"/>
      <c r="UMK189"/>
      <c r="UML189"/>
      <c r="UMM189"/>
      <c r="UMN189"/>
      <c r="UMO189"/>
      <c r="UMP189"/>
      <c r="UMQ189"/>
      <c r="UMR189"/>
      <c r="UMS189"/>
      <c r="UMT189"/>
      <c r="UMU189"/>
      <c r="UMV189"/>
      <c r="UMW189"/>
      <c r="UMX189"/>
      <c r="UMY189"/>
      <c r="UMZ189"/>
      <c r="UNA189"/>
      <c r="UNB189"/>
      <c r="UNC189"/>
      <c r="UND189"/>
      <c r="UNE189"/>
      <c r="UNF189"/>
      <c r="UNG189"/>
      <c r="UNH189"/>
      <c r="UNI189"/>
      <c r="UNJ189"/>
      <c r="UNK189"/>
      <c r="UNL189"/>
      <c r="UNM189"/>
      <c r="UNN189"/>
      <c r="UNO189"/>
      <c r="UNP189"/>
      <c r="UNQ189"/>
      <c r="UNR189"/>
      <c r="UNS189"/>
      <c r="UNT189"/>
      <c r="UNU189"/>
      <c r="UNV189"/>
      <c r="UNW189"/>
      <c r="UNX189"/>
      <c r="UNY189"/>
      <c r="UNZ189"/>
      <c r="UOA189"/>
      <c r="UOB189"/>
      <c r="UOC189"/>
      <c r="UOD189"/>
      <c r="UOE189"/>
      <c r="UOF189"/>
      <c r="UOG189"/>
      <c r="UOH189"/>
      <c r="UOI189"/>
      <c r="UOJ189"/>
      <c r="UOK189"/>
      <c r="UOL189"/>
      <c r="UOM189"/>
      <c r="UON189"/>
      <c r="UOO189"/>
      <c r="UOP189"/>
      <c r="UOQ189"/>
      <c r="UOR189"/>
      <c r="UOS189"/>
      <c r="UOT189"/>
      <c r="UOU189"/>
      <c r="UOV189"/>
      <c r="UOW189"/>
      <c r="UOX189"/>
      <c r="UOY189"/>
      <c r="UOZ189"/>
      <c r="UPA189"/>
      <c r="UPB189"/>
      <c r="UPC189"/>
      <c r="UPD189"/>
      <c r="UPE189"/>
      <c r="UPF189"/>
      <c r="UPG189"/>
      <c r="UPH189"/>
      <c r="UPI189"/>
      <c r="UPJ189"/>
      <c r="UPK189"/>
      <c r="UPL189"/>
      <c r="UPM189"/>
      <c r="UPN189"/>
      <c r="UPO189"/>
      <c r="UPP189"/>
      <c r="UPQ189"/>
      <c r="UPR189"/>
      <c r="UPS189"/>
      <c r="UPT189"/>
      <c r="UPU189"/>
      <c r="UPV189"/>
      <c r="UPW189"/>
      <c r="UPX189"/>
      <c r="UPY189"/>
      <c r="UPZ189"/>
      <c r="UQA189"/>
      <c r="UQB189"/>
      <c r="UQC189"/>
      <c r="UQD189"/>
      <c r="UQE189"/>
      <c r="UQF189"/>
      <c r="UQG189"/>
      <c r="UQH189"/>
      <c r="UQI189"/>
      <c r="UQJ189"/>
      <c r="UQK189"/>
      <c r="UQL189"/>
      <c r="UQM189"/>
      <c r="UQN189"/>
      <c r="UQO189"/>
      <c r="UQP189"/>
      <c r="UQQ189"/>
      <c r="UQR189"/>
      <c r="UQS189"/>
      <c r="UQT189"/>
      <c r="UQU189"/>
      <c r="UQV189"/>
      <c r="UQW189"/>
      <c r="UQX189"/>
      <c r="UQY189"/>
      <c r="UQZ189"/>
      <c r="URA189"/>
      <c r="URB189"/>
      <c r="URC189"/>
      <c r="URD189"/>
      <c r="URE189"/>
      <c r="URF189"/>
      <c r="URG189"/>
      <c r="URH189"/>
      <c r="URI189"/>
      <c r="URJ189"/>
      <c r="URK189"/>
      <c r="URL189"/>
      <c r="URM189"/>
      <c r="URN189"/>
      <c r="URO189"/>
      <c r="URP189"/>
      <c r="URQ189"/>
      <c r="URR189"/>
      <c r="URS189"/>
      <c r="URT189"/>
      <c r="URU189"/>
      <c r="URV189"/>
      <c r="URW189"/>
      <c r="URX189"/>
      <c r="URY189"/>
      <c r="URZ189"/>
      <c r="USA189"/>
      <c r="USB189"/>
      <c r="USC189"/>
      <c r="USD189"/>
      <c r="USE189"/>
      <c r="USF189"/>
      <c r="USG189"/>
      <c r="USH189"/>
      <c r="USI189"/>
      <c r="USJ189"/>
      <c r="USK189"/>
      <c r="USL189"/>
      <c r="USM189"/>
      <c r="USN189"/>
      <c r="USO189"/>
      <c r="USP189"/>
      <c r="USQ189"/>
      <c r="USR189"/>
      <c r="USS189"/>
      <c r="UST189"/>
      <c r="USU189"/>
      <c r="USV189"/>
      <c r="USW189"/>
      <c r="USX189"/>
      <c r="USY189"/>
      <c r="USZ189"/>
      <c r="UTA189"/>
      <c r="UTB189"/>
      <c r="UTC189"/>
      <c r="UTD189"/>
      <c r="UTE189"/>
      <c r="UTF189"/>
      <c r="UTG189"/>
      <c r="UTH189"/>
      <c r="UTI189"/>
      <c r="UTJ189"/>
      <c r="UTK189"/>
      <c r="UTL189"/>
      <c r="UTM189"/>
      <c r="UTN189"/>
      <c r="UTO189"/>
      <c r="UTP189"/>
      <c r="UTQ189"/>
      <c r="UTR189"/>
      <c r="UTS189"/>
      <c r="UTT189"/>
      <c r="UTU189"/>
      <c r="UTV189"/>
      <c r="UTW189"/>
      <c r="UTX189"/>
      <c r="UTY189"/>
      <c r="UTZ189"/>
      <c r="UUA189"/>
      <c r="UUB189"/>
      <c r="UUC189"/>
      <c r="UUD189"/>
      <c r="UUE189"/>
      <c r="UUF189"/>
      <c r="UUG189"/>
      <c r="UUH189"/>
      <c r="UUI189"/>
      <c r="UUJ189"/>
      <c r="UUK189"/>
      <c r="UUL189"/>
      <c r="UUM189"/>
      <c r="UUN189"/>
      <c r="UUO189"/>
      <c r="UUP189"/>
      <c r="UUQ189"/>
      <c r="UUR189"/>
      <c r="UUS189"/>
      <c r="UUT189"/>
      <c r="UUU189"/>
      <c r="UUV189"/>
      <c r="UUW189"/>
      <c r="UUX189"/>
      <c r="UUY189"/>
      <c r="UUZ189"/>
      <c r="UVA189"/>
      <c r="UVB189"/>
      <c r="UVC189"/>
      <c r="UVD189"/>
      <c r="UVE189"/>
      <c r="UVF189"/>
      <c r="UVG189"/>
      <c r="UVH189"/>
      <c r="UVI189"/>
      <c r="UVJ189"/>
      <c r="UVK189"/>
      <c r="UVL189"/>
      <c r="UVM189"/>
      <c r="UVN189"/>
      <c r="UVO189"/>
      <c r="UVP189"/>
      <c r="UVQ189"/>
      <c r="UVR189"/>
      <c r="UVS189"/>
      <c r="UVT189"/>
      <c r="UVU189"/>
      <c r="UVV189"/>
      <c r="UVW189"/>
      <c r="UVX189"/>
      <c r="UVY189"/>
      <c r="UVZ189"/>
      <c r="UWA189"/>
      <c r="UWB189"/>
      <c r="UWC189"/>
      <c r="UWD189"/>
      <c r="UWE189"/>
      <c r="UWF189"/>
      <c r="UWG189"/>
      <c r="UWH189"/>
      <c r="UWI189"/>
      <c r="UWJ189"/>
      <c r="UWK189"/>
      <c r="UWL189"/>
      <c r="UWM189"/>
      <c r="UWN189"/>
      <c r="UWO189"/>
      <c r="UWP189"/>
      <c r="UWQ189"/>
      <c r="UWR189"/>
      <c r="UWS189"/>
      <c r="UWT189"/>
      <c r="UWU189"/>
      <c r="UWV189"/>
      <c r="UWW189"/>
      <c r="UWX189"/>
      <c r="UWY189"/>
      <c r="UWZ189"/>
      <c r="UXA189"/>
      <c r="UXB189"/>
      <c r="UXC189"/>
      <c r="UXD189"/>
      <c r="UXE189"/>
      <c r="UXF189"/>
      <c r="UXG189"/>
      <c r="UXH189"/>
      <c r="UXI189"/>
      <c r="UXJ189"/>
      <c r="UXK189"/>
      <c r="UXL189"/>
      <c r="UXM189"/>
      <c r="UXN189"/>
      <c r="UXO189"/>
      <c r="UXP189"/>
      <c r="UXQ189"/>
      <c r="UXR189"/>
      <c r="UXS189"/>
      <c r="UXT189"/>
      <c r="UXU189"/>
      <c r="UXV189"/>
      <c r="UXW189"/>
      <c r="UXX189"/>
      <c r="UXY189"/>
      <c r="UXZ189"/>
      <c r="UYA189"/>
      <c r="UYB189"/>
      <c r="UYC189"/>
      <c r="UYD189"/>
      <c r="UYE189"/>
      <c r="UYF189"/>
      <c r="UYG189"/>
      <c r="UYH189"/>
      <c r="UYI189"/>
      <c r="UYJ189"/>
      <c r="UYK189"/>
      <c r="UYL189"/>
      <c r="UYM189"/>
      <c r="UYN189"/>
      <c r="UYO189"/>
      <c r="UYP189"/>
      <c r="UYQ189"/>
      <c r="UYR189"/>
      <c r="UYS189"/>
      <c r="UYT189"/>
      <c r="UYU189"/>
      <c r="UYV189"/>
      <c r="UYW189"/>
      <c r="UYX189"/>
      <c r="UYY189"/>
      <c r="UYZ189"/>
      <c r="UZA189"/>
      <c r="UZB189"/>
      <c r="UZC189"/>
      <c r="UZD189"/>
      <c r="UZE189"/>
      <c r="UZF189"/>
      <c r="UZG189"/>
      <c r="UZH189"/>
      <c r="UZI189"/>
      <c r="UZJ189"/>
      <c r="UZK189"/>
      <c r="UZL189"/>
      <c r="UZM189"/>
      <c r="UZN189"/>
      <c r="UZO189"/>
      <c r="UZP189"/>
      <c r="UZQ189"/>
      <c r="UZR189"/>
      <c r="UZS189"/>
      <c r="UZT189"/>
      <c r="UZU189"/>
      <c r="UZV189"/>
      <c r="UZW189"/>
      <c r="UZX189"/>
      <c r="UZY189"/>
      <c r="UZZ189"/>
      <c r="VAA189"/>
      <c r="VAB189"/>
      <c r="VAC189"/>
      <c r="VAD189"/>
      <c r="VAE189"/>
      <c r="VAF189"/>
      <c r="VAG189"/>
      <c r="VAH189"/>
      <c r="VAI189"/>
      <c r="VAJ189"/>
      <c r="VAK189"/>
      <c r="VAL189"/>
      <c r="VAM189"/>
      <c r="VAN189"/>
      <c r="VAO189"/>
      <c r="VAP189"/>
      <c r="VAQ189"/>
      <c r="VAR189"/>
      <c r="VAS189"/>
      <c r="VAT189"/>
      <c r="VAU189"/>
      <c r="VAV189"/>
      <c r="VAW189"/>
      <c r="VAX189"/>
      <c r="VAY189"/>
      <c r="VAZ189"/>
      <c r="VBA189"/>
      <c r="VBB189"/>
      <c r="VBC189"/>
      <c r="VBD189"/>
      <c r="VBE189"/>
      <c r="VBF189"/>
      <c r="VBG189"/>
      <c r="VBH189"/>
      <c r="VBI189"/>
      <c r="VBJ189"/>
      <c r="VBK189"/>
      <c r="VBL189"/>
      <c r="VBM189"/>
      <c r="VBN189"/>
      <c r="VBO189"/>
      <c r="VBP189"/>
      <c r="VBQ189"/>
      <c r="VBR189"/>
      <c r="VBS189"/>
      <c r="VBT189"/>
      <c r="VBU189"/>
      <c r="VBV189"/>
      <c r="VBW189"/>
      <c r="VBX189"/>
      <c r="VBY189"/>
      <c r="VBZ189"/>
      <c r="VCA189"/>
      <c r="VCB189"/>
      <c r="VCC189"/>
      <c r="VCD189"/>
      <c r="VCE189"/>
      <c r="VCF189"/>
      <c r="VCG189"/>
      <c r="VCH189"/>
      <c r="VCI189"/>
      <c r="VCJ189"/>
      <c r="VCK189"/>
      <c r="VCL189"/>
      <c r="VCM189"/>
      <c r="VCN189"/>
      <c r="VCO189"/>
      <c r="VCP189"/>
      <c r="VCQ189"/>
      <c r="VCR189"/>
      <c r="VCS189"/>
      <c r="VCT189"/>
      <c r="VCU189"/>
      <c r="VCV189"/>
      <c r="VCW189"/>
      <c r="VCX189"/>
      <c r="VCY189"/>
      <c r="VCZ189"/>
      <c r="VDA189"/>
      <c r="VDB189"/>
      <c r="VDC189"/>
      <c r="VDD189"/>
      <c r="VDE189"/>
      <c r="VDF189"/>
      <c r="VDG189"/>
      <c r="VDH189"/>
      <c r="VDI189"/>
      <c r="VDJ189"/>
      <c r="VDK189"/>
      <c r="VDL189"/>
      <c r="VDM189"/>
      <c r="VDN189"/>
      <c r="VDO189"/>
      <c r="VDP189"/>
      <c r="VDQ189"/>
      <c r="VDR189"/>
      <c r="VDS189"/>
      <c r="VDT189"/>
      <c r="VDU189"/>
      <c r="VDV189"/>
      <c r="VDW189"/>
      <c r="VDX189"/>
      <c r="VDY189"/>
      <c r="VDZ189"/>
      <c r="VEA189"/>
      <c r="VEB189"/>
      <c r="VEC189"/>
      <c r="VED189"/>
      <c r="VEE189"/>
      <c r="VEF189"/>
      <c r="VEG189"/>
      <c r="VEH189"/>
      <c r="VEI189"/>
      <c r="VEJ189"/>
      <c r="VEK189"/>
      <c r="VEL189"/>
      <c r="VEM189"/>
      <c r="VEN189"/>
      <c r="VEO189"/>
      <c r="VEP189"/>
      <c r="VEQ189"/>
      <c r="VER189"/>
      <c r="VES189"/>
      <c r="VET189"/>
      <c r="VEU189"/>
      <c r="VEV189"/>
      <c r="VEW189"/>
      <c r="VEX189"/>
      <c r="VEY189"/>
      <c r="VEZ189"/>
      <c r="VFA189"/>
      <c r="VFB189"/>
      <c r="VFC189"/>
      <c r="VFD189"/>
      <c r="VFE189"/>
      <c r="VFF189"/>
      <c r="VFG189"/>
      <c r="VFH189"/>
      <c r="VFI189"/>
      <c r="VFJ189"/>
      <c r="VFK189"/>
      <c r="VFL189"/>
      <c r="VFM189"/>
      <c r="VFN189"/>
      <c r="VFO189"/>
      <c r="VFP189"/>
      <c r="VFQ189"/>
      <c r="VFR189"/>
      <c r="VFS189"/>
      <c r="VFT189"/>
      <c r="VFU189"/>
      <c r="VFV189"/>
      <c r="VFW189"/>
      <c r="VFX189"/>
      <c r="VFY189"/>
      <c r="VFZ189"/>
      <c r="VGA189"/>
      <c r="VGB189"/>
      <c r="VGC189"/>
      <c r="VGD189"/>
      <c r="VGE189"/>
      <c r="VGF189"/>
      <c r="VGG189"/>
      <c r="VGH189"/>
      <c r="VGI189"/>
      <c r="VGJ189"/>
      <c r="VGK189"/>
      <c r="VGL189"/>
      <c r="VGM189"/>
      <c r="VGN189"/>
      <c r="VGO189"/>
      <c r="VGP189"/>
      <c r="VGQ189"/>
      <c r="VGR189"/>
      <c r="VGS189"/>
      <c r="VGT189"/>
      <c r="VGU189"/>
      <c r="VGV189"/>
      <c r="VGW189"/>
      <c r="VGX189"/>
      <c r="VGY189"/>
      <c r="VGZ189"/>
      <c r="VHA189"/>
      <c r="VHB189"/>
      <c r="VHC189"/>
      <c r="VHD189"/>
      <c r="VHE189"/>
      <c r="VHF189"/>
      <c r="VHG189"/>
      <c r="VHH189"/>
      <c r="VHI189"/>
      <c r="VHJ189"/>
      <c r="VHK189"/>
      <c r="VHL189"/>
      <c r="VHM189"/>
      <c r="VHN189"/>
      <c r="VHO189"/>
      <c r="VHP189"/>
      <c r="VHQ189"/>
      <c r="VHR189"/>
      <c r="VHS189"/>
      <c r="VHT189"/>
      <c r="VHU189"/>
      <c r="VHV189"/>
      <c r="VHW189"/>
      <c r="VHX189"/>
      <c r="VHY189"/>
      <c r="VHZ189"/>
      <c r="VIA189"/>
      <c r="VIB189"/>
      <c r="VIC189"/>
      <c r="VID189"/>
      <c r="VIE189"/>
      <c r="VIF189"/>
      <c r="VIG189"/>
      <c r="VIH189"/>
      <c r="VII189"/>
      <c r="VIJ189"/>
      <c r="VIK189"/>
      <c r="VIL189"/>
      <c r="VIM189"/>
      <c r="VIN189"/>
      <c r="VIO189"/>
      <c r="VIP189"/>
      <c r="VIQ189"/>
      <c r="VIR189"/>
      <c r="VIS189"/>
      <c r="VIT189"/>
      <c r="VIU189"/>
      <c r="VIV189"/>
      <c r="VIW189"/>
      <c r="VIX189"/>
      <c r="VIY189"/>
      <c r="VIZ189"/>
      <c r="VJA189"/>
      <c r="VJB189"/>
      <c r="VJC189"/>
      <c r="VJD189"/>
      <c r="VJE189"/>
      <c r="VJF189"/>
      <c r="VJG189"/>
      <c r="VJH189"/>
      <c r="VJI189"/>
      <c r="VJJ189"/>
      <c r="VJK189"/>
      <c r="VJL189"/>
      <c r="VJM189"/>
      <c r="VJN189"/>
      <c r="VJO189"/>
      <c r="VJP189"/>
      <c r="VJQ189"/>
      <c r="VJR189"/>
      <c r="VJS189"/>
      <c r="VJT189"/>
      <c r="VJU189"/>
      <c r="VJV189"/>
      <c r="VJW189"/>
      <c r="VJX189"/>
      <c r="VJY189"/>
      <c r="VJZ189"/>
      <c r="VKA189"/>
      <c r="VKB189"/>
      <c r="VKC189"/>
      <c r="VKD189"/>
      <c r="VKE189"/>
      <c r="VKF189"/>
      <c r="VKG189"/>
      <c r="VKH189"/>
      <c r="VKI189"/>
      <c r="VKJ189"/>
      <c r="VKK189"/>
      <c r="VKL189"/>
      <c r="VKM189"/>
      <c r="VKN189"/>
      <c r="VKO189"/>
      <c r="VKP189"/>
      <c r="VKQ189"/>
      <c r="VKR189"/>
      <c r="VKS189"/>
      <c r="VKT189"/>
      <c r="VKU189"/>
      <c r="VKV189"/>
      <c r="VKW189"/>
      <c r="VKX189"/>
      <c r="VKY189"/>
      <c r="VKZ189"/>
      <c r="VLA189"/>
      <c r="VLB189"/>
      <c r="VLC189"/>
      <c r="VLD189"/>
      <c r="VLE189"/>
      <c r="VLF189"/>
      <c r="VLG189"/>
      <c r="VLH189"/>
      <c r="VLI189"/>
      <c r="VLJ189"/>
      <c r="VLK189"/>
      <c r="VLL189"/>
      <c r="VLM189"/>
      <c r="VLN189"/>
      <c r="VLO189"/>
      <c r="VLP189"/>
      <c r="VLQ189"/>
      <c r="VLR189"/>
      <c r="VLS189"/>
      <c r="VLT189"/>
      <c r="VLU189"/>
      <c r="VLV189"/>
      <c r="VLW189"/>
      <c r="VLX189"/>
      <c r="VLY189"/>
      <c r="VLZ189"/>
      <c r="VMA189"/>
      <c r="VMB189"/>
      <c r="VMC189"/>
      <c r="VMD189"/>
      <c r="VME189"/>
      <c r="VMF189"/>
      <c r="VMG189"/>
      <c r="VMH189"/>
      <c r="VMI189"/>
      <c r="VMJ189"/>
      <c r="VMK189"/>
      <c r="VML189"/>
      <c r="VMM189"/>
      <c r="VMN189"/>
      <c r="VMO189"/>
      <c r="VMP189"/>
      <c r="VMQ189"/>
      <c r="VMR189"/>
      <c r="VMS189"/>
      <c r="VMT189"/>
      <c r="VMU189"/>
      <c r="VMV189"/>
      <c r="VMW189"/>
      <c r="VMX189"/>
      <c r="VMY189"/>
      <c r="VMZ189"/>
      <c r="VNA189"/>
      <c r="VNB189"/>
      <c r="VNC189"/>
      <c r="VND189"/>
      <c r="VNE189"/>
      <c r="VNF189"/>
      <c r="VNG189"/>
      <c r="VNH189"/>
      <c r="VNI189"/>
      <c r="VNJ189"/>
      <c r="VNK189"/>
      <c r="VNL189"/>
      <c r="VNM189"/>
      <c r="VNN189"/>
      <c r="VNO189"/>
      <c r="VNP189"/>
      <c r="VNQ189"/>
      <c r="VNR189"/>
      <c r="VNS189"/>
      <c r="VNT189"/>
      <c r="VNU189"/>
      <c r="VNV189"/>
      <c r="VNW189"/>
      <c r="VNX189"/>
      <c r="VNY189"/>
      <c r="VNZ189"/>
      <c r="VOA189"/>
      <c r="VOB189"/>
      <c r="VOC189"/>
      <c r="VOD189"/>
      <c r="VOE189"/>
      <c r="VOF189"/>
      <c r="VOG189"/>
      <c r="VOH189"/>
      <c r="VOI189"/>
      <c r="VOJ189"/>
      <c r="VOK189"/>
      <c r="VOL189"/>
      <c r="VOM189"/>
      <c r="VON189"/>
      <c r="VOO189"/>
      <c r="VOP189"/>
      <c r="VOQ189"/>
      <c r="VOR189"/>
      <c r="VOS189"/>
      <c r="VOT189"/>
      <c r="VOU189"/>
      <c r="VOV189"/>
      <c r="VOW189"/>
      <c r="VOX189"/>
      <c r="VOY189"/>
      <c r="VOZ189"/>
      <c r="VPA189"/>
      <c r="VPB189"/>
      <c r="VPC189"/>
      <c r="VPD189"/>
      <c r="VPE189"/>
      <c r="VPF189"/>
      <c r="VPG189"/>
      <c r="VPH189"/>
      <c r="VPI189"/>
      <c r="VPJ189"/>
      <c r="VPK189"/>
      <c r="VPL189"/>
      <c r="VPM189"/>
      <c r="VPN189"/>
      <c r="VPO189"/>
      <c r="VPP189"/>
      <c r="VPQ189"/>
      <c r="VPR189"/>
      <c r="VPS189"/>
      <c r="VPT189"/>
      <c r="VPU189"/>
      <c r="VPV189"/>
      <c r="VPW189"/>
      <c r="VPX189"/>
      <c r="VPY189"/>
      <c r="VPZ189"/>
      <c r="VQA189"/>
      <c r="VQB189"/>
      <c r="VQC189"/>
      <c r="VQD189"/>
      <c r="VQE189"/>
      <c r="VQF189"/>
      <c r="VQG189"/>
      <c r="VQH189"/>
      <c r="VQI189"/>
      <c r="VQJ189"/>
      <c r="VQK189"/>
      <c r="VQL189"/>
      <c r="VQM189"/>
      <c r="VQN189"/>
      <c r="VQO189"/>
      <c r="VQP189"/>
      <c r="VQQ189"/>
      <c r="VQR189"/>
      <c r="VQS189"/>
      <c r="VQT189"/>
      <c r="VQU189"/>
      <c r="VQV189"/>
      <c r="VQW189"/>
      <c r="VQX189"/>
      <c r="VQY189"/>
      <c r="VQZ189"/>
      <c r="VRA189"/>
      <c r="VRB189"/>
      <c r="VRC189"/>
      <c r="VRD189"/>
      <c r="VRE189"/>
      <c r="VRF189"/>
      <c r="VRG189"/>
      <c r="VRH189"/>
      <c r="VRI189"/>
      <c r="VRJ189"/>
      <c r="VRK189"/>
      <c r="VRL189"/>
      <c r="VRM189"/>
      <c r="VRN189"/>
      <c r="VRO189"/>
      <c r="VRP189"/>
      <c r="VRQ189"/>
      <c r="VRR189"/>
      <c r="VRS189"/>
      <c r="VRT189"/>
      <c r="VRU189"/>
      <c r="VRV189"/>
      <c r="VRW189"/>
      <c r="VRX189"/>
      <c r="VRY189"/>
      <c r="VRZ189"/>
      <c r="VSA189"/>
      <c r="VSB189"/>
      <c r="VSC189"/>
      <c r="VSD189"/>
      <c r="VSE189"/>
      <c r="VSF189"/>
      <c r="VSG189"/>
      <c r="VSH189"/>
      <c r="VSI189"/>
      <c r="VSJ189"/>
      <c r="VSK189"/>
      <c r="VSL189"/>
      <c r="VSM189"/>
      <c r="VSN189"/>
      <c r="VSO189"/>
      <c r="VSP189"/>
      <c r="VSQ189"/>
      <c r="VSR189"/>
      <c r="VSS189"/>
      <c r="VST189"/>
      <c r="VSU189"/>
      <c r="VSV189"/>
      <c r="VSW189"/>
      <c r="VSX189"/>
      <c r="VSY189"/>
      <c r="VSZ189"/>
      <c r="VTA189"/>
      <c r="VTB189"/>
      <c r="VTC189"/>
      <c r="VTD189"/>
      <c r="VTE189"/>
      <c r="VTF189"/>
      <c r="VTG189"/>
      <c r="VTH189"/>
      <c r="VTI189"/>
      <c r="VTJ189"/>
      <c r="VTK189"/>
      <c r="VTL189"/>
      <c r="VTM189"/>
      <c r="VTN189"/>
      <c r="VTO189"/>
      <c r="VTP189"/>
      <c r="VTQ189"/>
      <c r="VTR189"/>
      <c r="VTS189"/>
      <c r="VTT189"/>
      <c r="VTU189"/>
      <c r="VTV189"/>
      <c r="VTW189"/>
      <c r="VTX189"/>
      <c r="VTY189"/>
      <c r="VTZ189"/>
      <c r="VUA189"/>
      <c r="VUB189"/>
      <c r="VUC189"/>
      <c r="VUD189"/>
      <c r="VUE189"/>
      <c r="VUF189"/>
      <c r="VUG189"/>
      <c r="VUH189"/>
      <c r="VUI189"/>
      <c r="VUJ189"/>
      <c r="VUK189"/>
      <c r="VUL189"/>
      <c r="VUM189"/>
      <c r="VUN189"/>
      <c r="VUO189"/>
      <c r="VUP189"/>
      <c r="VUQ189"/>
      <c r="VUR189"/>
      <c r="VUS189"/>
      <c r="VUT189"/>
      <c r="VUU189"/>
      <c r="VUV189"/>
      <c r="VUW189"/>
      <c r="VUX189"/>
      <c r="VUY189"/>
      <c r="VUZ189"/>
      <c r="VVA189"/>
      <c r="VVB189"/>
      <c r="VVC189"/>
      <c r="VVD189"/>
      <c r="VVE189"/>
      <c r="VVF189"/>
      <c r="VVG189"/>
      <c r="VVH189"/>
      <c r="VVI189"/>
      <c r="VVJ189"/>
      <c r="VVK189"/>
      <c r="VVL189"/>
      <c r="VVM189"/>
      <c r="VVN189"/>
      <c r="VVO189"/>
      <c r="VVP189"/>
      <c r="VVQ189"/>
      <c r="VVR189"/>
      <c r="VVS189"/>
      <c r="VVT189"/>
      <c r="VVU189"/>
      <c r="VVV189"/>
      <c r="VVW189"/>
      <c r="VVX189"/>
      <c r="VVY189"/>
      <c r="VVZ189"/>
      <c r="VWA189"/>
      <c r="VWB189"/>
      <c r="VWC189"/>
      <c r="VWD189"/>
      <c r="VWE189"/>
      <c r="VWF189"/>
      <c r="VWG189"/>
      <c r="VWH189"/>
      <c r="VWI189"/>
      <c r="VWJ189"/>
      <c r="VWK189"/>
      <c r="VWL189"/>
      <c r="VWM189"/>
      <c r="VWN189"/>
      <c r="VWO189"/>
      <c r="VWP189"/>
      <c r="VWQ189"/>
      <c r="VWR189"/>
      <c r="VWS189"/>
      <c r="VWT189"/>
      <c r="VWU189"/>
      <c r="VWV189"/>
      <c r="VWW189"/>
      <c r="VWX189"/>
      <c r="VWY189"/>
      <c r="VWZ189"/>
      <c r="VXA189"/>
      <c r="VXB189"/>
      <c r="VXC189"/>
      <c r="VXD189"/>
      <c r="VXE189"/>
      <c r="VXF189"/>
      <c r="VXG189"/>
      <c r="VXH189"/>
      <c r="VXI189"/>
      <c r="VXJ189"/>
      <c r="VXK189"/>
      <c r="VXL189"/>
      <c r="VXM189"/>
      <c r="VXN189"/>
      <c r="VXO189"/>
      <c r="VXP189"/>
      <c r="VXQ189"/>
      <c r="VXR189"/>
      <c r="VXS189"/>
      <c r="VXT189"/>
      <c r="VXU189"/>
      <c r="VXV189"/>
      <c r="VXW189"/>
      <c r="VXX189"/>
      <c r="VXY189"/>
      <c r="VXZ189"/>
      <c r="VYA189"/>
      <c r="VYB189"/>
      <c r="VYC189"/>
      <c r="VYD189"/>
      <c r="VYE189"/>
      <c r="VYF189"/>
      <c r="VYG189"/>
      <c r="VYH189"/>
      <c r="VYI189"/>
      <c r="VYJ189"/>
      <c r="VYK189"/>
      <c r="VYL189"/>
      <c r="VYM189"/>
      <c r="VYN189"/>
      <c r="VYO189"/>
      <c r="VYP189"/>
      <c r="VYQ189"/>
      <c r="VYR189"/>
      <c r="VYS189"/>
      <c r="VYT189"/>
      <c r="VYU189"/>
      <c r="VYV189"/>
      <c r="VYW189"/>
      <c r="VYX189"/>
      <c r="VYY189"/>
      <c r="VYZ189"/>
      <c r="VZA189"/>
      <c r="VZB189"/>
      <c r="VZC189"/>
      <c r="VZD189"/>
      <c r="VZE189"/>
      <c r="VZF189"/>
      <c r="VZG189"/>
      <c r="VZH189"/>
      <c r="VZI189"/>
      <c r="VZJ189"/>
      <c r="VZK189"/>
      <c r="VZL189"/>
      <c r="VZM189"/>
      <c r="VZN189"/>
      <c r="VZO189"/>
      <c r="VZP189"/>
      <c r="VZQ189"/>
      <c r="VZR189"/>
      <c r="VZS189"/>
      <c r="VZT189"/>
      <c r="VZU189"/>
      <c r="VZV189"/>
      <c r="VZW189"/>
      <c r="VZX189"/>
      <c r="VZY189"/>
      <c r="VZZ189"/>
      <c r="WAA189"/>
      <c r="WAB189"/>
      <c r="WAC189"/>
      <c r="WAD189"/>
      <c r="WAE189"/>
      <c r="WAF189"/>
      <c r="WAG189"/>
      <c r="WAH189"/>
      <c r="WAI189"/>
      <c r="WAJ189"/>
      <c r="WAK189"/>
      <c r="WAL189"/>
      <c r="WAM189"/>
      <c r="WAN189"/>
      <c r="WAO189"/>
      <c r="WAP189"/>
      <c r="WAQ189"/>
      <c r="WAR189"/>
      <c r="WAS189"/>
      <c r="WAT189"/>
      <c r="WAU189"/>
      <c r="WAV189"/>
      <c r="WAW189"/>
      <c r="WAX189"/>
      <c r="WAY189"/>
      <c r="WAZ189"/>
      <c r="WBA189"/>
      <c r="WBB189"/>
      <c r="WBC189"/>
      <c r="WBD189"/>
      <c r="WBE189"/>
      <c r="WBF189"/>
      <c r="WBG189"/>
      <c r="WBH189"/>
      <c r="WBI189"/>
      <c r="WBJ189"/>
      <c r="WBK189"/>
      <c r="WBL189"/>
      <c r="WBM189"/>
      <c r="WBN189"/>
      <c r="WBO189"/>
      <c r="WBP189"/>
      <c r="WBQ189"/>
      <c r="WBR189"/>
      <c r="WBS189"/>
      <c r="WBT189"/>
      <c r="WBU189"/>
      <c r="WBV189"/>
      <c r="WBW189"/>
      <c r="WBX189"/>
      <c r="WBY189"/>
      <c r="WBZ189"/>
      <c r="WCA189"/>
      <c r="WCB189"/>
      <c r="WCC189"/>
      <c r="WCD189"/>
      <c r="WCE189"/>
      <c r="WCF189"/>
      <c r="WCG189"/>
      <c r="WCH189"/>
      <c r="WCI189"/>
      <c r="WCJ189"/>
      <c r="WCK189"/>
      <c r="WCL189"/>
      <c r="WCM189"/>
      <c r="WCN189"/>
      <c r="WCO189"/>
      <c r="WCP189"/>
      <c r="WCQ189"/>
      <c r="WCR189"/>
      <c r="WCS189"/>
      <c r="WCT189"/>
      <c r="WCU189"/>
      <c r="WCV189"/>
      <c r="WCW189"/>
      <c r="WCX189"/>
      <c r="WCY189"/>
      <c r="WCZ189"/>
      <c r="WDA189"/>
      <c r="WDB189"/>
      <c r="WDC189"/>
      <c r="WDD189"/>
      <c r="WDE189"/>
      <c r="WDF189"/>
      <c r="WDG189"/>
      <c r="WDH189"/>
      <c r="WDI189"/>
      <c r="WDJ189"/>
      <c r="WDK189"/>
      <c r="WDL189"/>
      <c r="WDM189"/>
      <c r="WDN189"/>
      <c r="WDO189"/>
      <c r="WDP189"/>
      <c r="WDQ189"/>
      <c r="WDR189"/>
      <c r="WDS189"/>
      <c r="WDT189"/>
      <c r="WDU189"/>
      <c r="WDV189"/>
      <c r="WDW189"/>
      <c r="WDX189"/>
      <c r="WDY189"/>
      <c r="WDZ189"/>
      <c r="WEA189"/>
      <c r="WEB189"/>
      <c r="WEC189"/>
      <c r="WED189"/>
      <c r="WEE189"/>
      <c r="WEF189"/>
      <c r="WEG189"/>
      <c r="WEH189"/>
      <c r="WEI189"/>
      <c r="WEJ189"/>
      <c r="WEK189"/>
      <c r="WEL189"/>
      <c r="WEM189"/>
      <c r="WEN189"/>
      <c r="WEO189"/>
      <c r="WEP189"/>
      <c r="WEQ189"/>
      <c r="WER189"/>
      <c r="WES189"/>
      <c r="WET189"/>
      <c r="WEU189"/>
      <c r="WEV189"/>
      <c r="WEW189"/>
      <c r="WEX189"/>
      <c r="WEY189"/>
      <c r="WEZ189"/>
      <c r="WFA189"/>
      <c r="WFB189"/>
      <c r="WFC189"/>
      <c r="WFD189"/>
      <c r="WFE189"/>
      <c r="WFF189"/>
      <c r="WFG189"/>
      <c r="WFH189"/>
      <c r="WFI189"/>
      <c r="WFJ189"/>
      <c r="WFK189"/>
      <c r="WFL189"/>
      <c r="WFM189"/>
      <c r="WFN189"/>
      <c r="WFO189"/>
      <c r="WFP189"/>
      <c r="WFQ189"/>
      <c r="WFR189"/>
      <c r="WFS189"/>
      <c r="WFT189"/>
      <c r="WFU189"/>
      <c r="WFV189"/>
      <c r="WFW189"/>
      <c r="WFX189"/>
      <c r="WFY189"/>
      <c r="WFZ189"/>
      <c r="WGA189"/>
      <c r="WGB189"/>
      <c r="WGC189"/>
      <c r="WGD189"/>
      <c r="WGE189"/>
      <c r="WGF189"/>
      <c r="WGG189"/>
      <c r="WGH189"/>
      <c r="WGI189"/>
      <c r="WGJ189"/>
      <c r="WGK189"/>
      <c r="WGL189"/>
      <c r="WGM189"/>
      <c r="WGN189"/>
      <c r="WGO189"/>
      <c r="WGP189"/>
      <c r="WGQ189"/>
      <c r="WGR189"/>
      <c r="WGS189"/>
      <c r="WGT189"/>
      <c r="WGU189"/>
      <c r="WGV189"/>
      <c r="WGW189"/>
      <c r="WGX189"/>
      <c r="WGY189"/>
      <c r="WGZ189"/>
      <c r="WHA189"/>
      <c r="WHB189"/>
      <c r="WHC189"/>
      <c r="WHD189"/>
      <c r="WHE189"/>
      <c r="WHF189"/>
      <c r="WHG189"/>
      <c r="WHH189"/>
      <c r="WHI189"/>
      <c r="WHJ189"/>
      <c r="WHK189"/>
      <c r="WHL189"/>
      <c r="WHM189"/>
      <c r="WHN189"/>
      <c r="WHO189"/>
      <c r="WHP189"/>
      <c r="WHQ189"/>
      <c r="WHR189"/>
      <c r="WHS189"/>
      <c r="WHT189"/>
      <c r="WHU189"/>
      <c r="WHV189"/>
      <c r="WHW189"/>
      <c r="WHX189"/>
      <c r="WHY189"/>
      <c r="WHZ189"/>
      <c r="WIA189"/>
      <c r="WIB189"/>
      <c r="WIC189"/>
      <c r="WID189"/>
      <c r="WIE189"/>
      <c r="WIF189"/>
      <c r="WIG189"/>
      <c r="WIH189"/>
      <c r="WII189"/>
      <c r="WIJ189"/>
      <c r="WIK189"/>
      <c r="WIL189"/>
      <c r="WIM189"/>
      <c r="WIN189"/>
      <c r="WIO189"/>
      <c r="WIP189"/>
      <c r="WIQ189"/>
      <c r="WIR189"/>
      <c r="WIS189"/>
      <c r="WIT189"/>
      <c r="WIU189"/>
      <c r="WIV189"/>
      <c r="WIW189"/>
      <c r="WIX189"/>
      <c r="WIY189"/>
      <c r="WIZ189"/>
      <c r="WJA189"/>
      <c r="WJB189"/>
      <c r="WJC189"/>
      <c r="WJD189"/>
      <c r="WJE189"/>
      <c r="WJF189"/>
      <c r="WJG189"/>
      <c r="WJH189"/>
      <c r="WJI189"/>
      <c r="WJJ189"/>
      <c r="WJK189"/>
      <c r="WJL189"/>
      <c r="WJM189"/>
      <c r="WJN189"/>
      <c r="WJO189"/>
      <c r="WJP189"/>
      <c r="WJQ189"/>
      <c r="WJR189"/>
      <c r="WJS189"/>
      <c r="WJT189"/>
      <c r="WJU189"/>
      <c r="WJV189"/>
      <c r="WJW189"/>
      <c r="WJX189"/>
      <c r="WJY189"/>
      <c r="WJZ189"/>
      <c r="WKA189"/>
      <c r="WKB189"/>
      <c r="WKC189"/>
      <c r="WKD189"/>
      <c r="WKE189"/>
      <c r="WKF189"/>
      <c r="WKG189"/>
      <c r="WKH189"/>
      <c r="WKI189"/>
      <c r="WKJ189"/>
      <c r="WKK189"/>
      <c r="WKL189"/>
      <c r="WKM189"/>
      <c r="WKN189"/>
      <c r="WKO189"/>
      <c r="WKP189"/>
      <c r="WKQ189"/>
      <c r="WKR189"/>
      <c r="WKS189"/>
      <c r="WKT189"/>
      <c r="WKU189"/>
      <c r="WKV189"/>
      <c r="WKW189"/>
      <c r="WKX189"/>
      <c r="WKY189"/>
      <c r="WKZ189"/>
      <c r="WLA189"/>
      <c r="WLB189"/>
      <c r="WLC189"/>
      <c r="WLD189"/>
      <c r="WLE189"/>
      <c r="WLF189"/>
      <c r="WLG189"/>
      <c r="WLH189"/>
      <c r="WLI189"/>
      <c r="WLJ189"/>
      <c r="WLK189"/>
      <c r="WLL189"/>
      <c r="WLM189"/>
      <c r="WLN189"/>
      <c r="WLO189"/>
      <c r="WLP189"/>
      <c r="WLQ189"/>
      <c r="WLR189"/>
      <c r="WLS189"/>
      <c r="WLT189"/>
      <c r="WLU189"/>
      <c r="WLV189"/>
      <c r="WLW189"/>
      <c r="WLX189"/>
      <c r="WLY189"/>
      <c r="WLZ189"/>
      <c r="WMA189"/>
      <c r="WMB189"/>
      <c r="WMC189"/>
      <c r="WMD189"/>
      <c r="WME189"/>
      <c r="WMF189"/>
      <c r="WMG189"/>
      <c r="WMH189"/>
      <c r="WMI189"/>
      <c r="WMJ189"/>
      <c r="WMK189"/>
      <c r="WML189"/>
      <c r="WMM189"/>
      <c r="WMN189"/>
      <c r="WMO189"/>
      <c r="WMP189"/>
      <c r="WMQ189"/>
      <c r="WMR189"/>
      <c r="WMS189"/>
      <c r="WMT189"/>
      <c r="WMU189"/>
      <c r="WMV189"/>
      <c r="WMW189"/>
      <c r="WMX189"/>
      <c r="WMY189"/>
      <c r="WMZ189"/>
      <c r="WNA189"/>
      <c r="WNB189"/>
      <c r="WNC189"/>
      <c r="WND189"/>
      <c r="WNE189"/>
      <c r="WNF189"/>
      <c r="WNG189"/>
      <c r="WNH189"/>
      <c r="WNI189"/>
      <c r="WNJ189"/>
      <c r="WNK189"/>
      <c r="WNL189"/>
      <c r="WNM189"/>
      <c r="WNN189"/>
      <c r="WNO189"/>
      <c r="WNP189"/>
      <c r="WNQ189"/>
      <c r="WNR189"/>
      <c r="WNS189"/>
      <c r="WNT189"/>
      <c r="WNU189"/>
      <c r="WNV189"/>
      <c r="WNW189"/>
      <c r="WNX189"/>
      <c r="WNY189"/>
      <c r="WNZ189"/>
      <c r="WOA189"/>
      <c r="WOB189"/>
      <c r="WOC189"/>
      <c r="WOD189"/>
      <c r="WOE189"/>
      <c r="WOF189"/>
      <c r="WOG189"/>
      <c r="WOH189"/>
      <c r="WOI189"/>
      <c r="WOJ189"/>
      <c r="WOK189"/>
      <c r="WOL189"/>
      <c r="WOM189"/>
      <c r="WON189"/>
      <c r="WOO189"/>
      <c r="WOP189"/>
      <c r="WOQ189"/>
      <c r="WOR189"/>
      <c r="WOS189"/>
      <c r="WOT189"/>
      <c r="WOU189"/>
      <c r="WOV189"/>
      <c r="WOW189"/>
      <c r="WOX189"/>
      <c r="WOY189"/>
      <c r="WOZ189"/>
      <c r="WPA189"/>
      <c r="WPB189"/>
      <c r="WPC189"/>
      <c r="WPD189"/>
      <c r="WPE189"/>
      <c r="WPF189"/>
      <c r="WPG189"/>
      <c r="WPH189"/>
      <c r="WPI189"/>
      <c r="WPJ189"/>
      <c r="WPK189"/>
      <c r="WPL189"/>
      <c r="WPM189"/>
      <c r="WPN189"/>
      <c r="WPO189"/>
      <c r="WPP189"/>
      <c r="WPQ189"/>
      <c r="WPR189"/>
      <c r="WPS189"/>
      <c r="WPT189"/>
      <c r="WPU189"/>
      <c r="WPV189"/>
      <c r="WPW189"/>
      <c r="WPX189"/>
      <c r="WPY189"/>
      <c r="WPZ189"/>
      <c r="WQA189"/>
      <c r="WQB189"/>
      <c r="WQC189"/>
      <c r="WQD189"/>
      <c r="WQE189"/>
      <c r="WQF189"/>
      <c r="WQG189"/>
      <c r="WQH189"/>
      <c r="WQI189"/>
      <c r="WQJ189"/>
      <c r="WQK189"/>
      <c r="WQL189"/>
      <c r="WQM189"/>
      <c r="WQN189"/>
      <c r="WQO189"/>
      <c r="WQP189"/>
      <c r="WQQ189"/>
      <c r="WQR189"/>
      <c r="WQS189"/>
      <c r="WQT189"/>
      <c r="WQU189"/>
      <c r="WQV189"/>
      <c r="WQW189"/>
      <c r="WQX189"/>
      <c r="WQY189"/>
      <c r="WQZ189"/>
      <c r="WRA189"/>
      <c r="WRB189"/>
      <c r="WRC189"/>
      <c r="WRD189"/>
      <c r="WRE189"/>
      <c r="WRF189"/>
      <c r="WRG189"/>
      <c r="WRH189"/>
      <c r="WRI189"/>
      <c r="WRJ189"/>
      <c r="WRK189"/>
      <c r="WRL189"/>
      <c r="WRM189"/>
      <c r="WRN189"/>
      <c r="WRO189"/>
      <c r="WRP189"/>
      <c r="WRQ189"/>
      <c r="WRR189"/>
      <c r="WRS189"/>
      <c r="WRT189"/>
      <c r="WRU189"/>
      <c r="WRV189"/>
      <c r="WRW189"/>
      <c r="WRX189"/>
      <c r="WRY189"/>
      <c r="WRZ189"/>
      <c r="WSA189"/>
      <c r="WSB189"/>
      <c r="WSC189"/>
      <c r="WSD189"/>
      <c r="WSE189"/>
      <c r="WSF189"/>
      <c r="WSG189"/>
      <c r="WSH189"/>
      <c r="WSI189"/>
      <c r="WSJ189"/>
      <c r="WSK189"/>
      <c r="WSL189"/>
      <c r="WSM189"/>
      <c r="WSN189"/>
      <c r="WSO189"/>
      <c r="WSP189"/>
      <c r="WSQ189"/>
      <c r="WSR189"/>
      <c r="WSS189"/>
      <c r="WST189"/>
      <c r="WSU189"/>
      <c r="WSV189"/>
      <c r="WSW189"/>
      <c r="WSX189"/>
      <c r="WSY189"/>
      <c r="WSZ189"/>
      <c r="WTA189"/>
      <c r="WTB189"/>
      <c r="WTC189"/>
      <c r="WTD189"/>
      <c r="WTE189"/>
      <c r="WTF189"/>
      <c r="WTG189"/>
      <c r="WTH189"/>
      <c r="WTI189"/>
      <c r="WTJ189"/>
      <c r="WTK189"/>
      <c r="WTL189"/>
      <c r="WTM189"/>
      <c r="WTN189"/>
      <c r="WTO189"/>
      <c r="WTP189"/>
      <c r="WTQ189"/>
      <c r="WTR189"/>
      <c r="WTS189"/>
      <c r="WTT189"/>
      <c r="WTU189"/>
      <c r="WTV189"/>
      <c r="WTW189"/>
      <c r="WTX189"/>
      <c r="WTY189"/>
      <c r="WTZ189"/>
      <c r="WUA189"/>
      <c r="WUB189"/>
      <c r="WUC189"/>
      <c r="WUD189"/>
      <c r="WUE189"/>
      <c r="WUF189"/>
      <c r="WUG189"/>
      <c r="WUH189"/>
      <c r="WUI189"/>
      <c r="WUJ189"/>
      <c r="WUK189"/>
      <c r="WUL189"/>
      <c r="WUM189"/>
      <c r="WUN189"/>
      <c r="WUO189"/>
      <c r="WUP189"/>
      <c r="WUQ189"/>
      <c r="WUR189"/>
      <c r="WUS189"/>
      <c r="WUT189"/>
      <c r="WUU189"/>
      <c r="WUV189"/>
      <c r="WUW189"/>
      <c r="WUX189"/>
      <c r="WUY189"/>
      <c r="WUZ189"/>
      <c r="WVA189"/>
      <c r="WVB189"/>
      <c r="WVC189"/>
      <c r="WVD189"/>
      <c r="WVE189"/>
      <c r="WVF189"/>
      <c r="WVG189"/>
      <c r="WVH189"/>
      <c r="WVI189"/>
      <c r="WVJ189"/>
      <c r="WVK189"/>
      <c r="WVL189"/>
      <c r="WVM189"/>
      <c r="WVN189"/>
      <c r="WVO189"/>
      <c r="WVP189"/>
      <c r="WVQ189"/>
      <c r="WVR189"/>
      <c r="WVS189"/>
      <c r="WVT189"/>
      <c r="WVU189"/>
      <c r="WVV189"/>
      <c r="WVW189"/>
      <c r="WVX189"/>
      <c r="WVY189"/>
      <c r="WVZ189"/>
      <c r="WWA189"/>
      <c r="WWB189"/>
      <c r="WWC189"/>
      <c r="WWD189"/>
      <c r="WWE189"/>
      <c r="WWF189"/>
      <c r="WWG189"/>
      <c r="WWH189"/>
      <c r="WWI189"/>
      <c r="WWJ189"/>
      <c r="WWK189"/>
      <c r="WWL189"/>
      <c r="WWM189"/>
      <c r="WWN189"/>
      <c r="WWO189"/>
      <c r="WWP189"/>
      <c r="WWQ189"/>
      <c r="WWR189"/>
      <c r="WWS189"/>
      <c r="WWT189"/>
      <c r="WWU189"/>
      <c r="WWV189"/>
      <c r="WWW189"/>
      <c r="WWX189"/>
      <c r="WWY189"/>
      <c r="WWZ189"/>
      <c r="WXA189"/>
      <c r="WXB189"/>
      <c r="WXC189"/>
      <c r="WXD189"/>
      <c r="WXE189"/>
      <c r="WXF189"/>
      <c r="WXG189"/>
      <c r="WXH189"/>
      <c r="WXI189"/>
      <c r="WXJ189"/>
      <c r="WXK189"/>
      <c r="WXL189"/>
      <c r="WXM189"/>
      <c r="WXN189"/>
      <c r="WXO189"/>
      <c r="WXP189"/>
      <c r="WXQ189"/>
      <c r="WXR189"/>
      <c r="WXS189"/>
      <c r="WXT189"/>
      <c r="WXU189"/>
      <c r="WXV189"/>
      <c r="WXW189"/>
      <c r="WXX189"/>
      <c r="WXY189"/>
      <c r="WXZ189"/>
      <c r="WYA189"/>
      <c r="WYB189"/>
      <c r="WYC189"/>
      <c r="WYD189"/>
      <c r="WYE189"/>
      <c r="WYF189"/>
      <c r="WYG189"/>
      <c r="WYH189"/>
      <c r="WYI189"/>
      <c r="WYJ189"/>
      <c r="WYK189"/>
      <c r="WYL189"/>
      <c r="WYM189"/>
      <c r="WYN189"/>
      <c r="WYO189"/>
      <c r="WYP189"/>
      <c r="WYQ189"/>
      <c r="WYR189"/>
      <c r="WYS189"/>
      <c r="WYT189"/>
      <c r="WYU189"/>
      <c r="WYV189"/>
      <c r="WYW189"/>
      <c r="WYX189"/>
      <c r="WYY189"/>
      <c r="WYZ189"/>
      <c r="WZA189"/>
      <c r="WZB189"/>
      <c r="WZC189"/>
      <c r="WZD189"/>
      <c r="WZE189"/>
      <c r="WZF189"/>
      <c r="WZG189"/>
      <c r="WZH189"/>
      <c r="WZI189"/>
      <c r="WZJ189"/>
      <c r="WZK189"/>
      <c r="WZL189"/>
      <c r="WZM189"/>
      <c r="WZN189"/>
      <c r="WZO189"/>
      <c r="WZP189"/>
      <c r="WZQ189"/>
      <c r="WZR189"/>
      <c r="WZS189"/>
      <c r="WZT189"/>
      <c r="WZU189"/>
      <c r="WZV189"/>
      <c r="WZW189"/>
      <c r="WZX189"/>
      <c r="WZY189"/>
      <c r="WZZ189"/>
      <c r="XAA189"/>
      <c r="XAB189"/>
      <c r="XAC189"/>
      <c r="XAD189"/>
      <c r="XAE189"/>
      <c r="XAF189"/>
      <c r="XAG189"/>
      <c r="XAH189"/>
      <c r="XAI189"/>
      <c r="XAJ189"/>
      <c r="XAK189"/>
      <c r="XAL189"/>
      <c r="XAM189"/>
      <c r="XAN189"/>
      <c r="XAO189"/>
      <c r="XAP189"/>
      <c r="XAQ189"/>
      <c r="XAR189"/>
      <c r="XAS189"/>
      <c r="XAT189"/>
      <c r="XAU189"/>
      <c r="XAV189"/>
      <c r="XAW189"/>
      <c r="XAX189"/>
      <c r="XAY189"/>
      <c r="XAZ189"/>
      <c r="XBA189"/>
      <c r="XBB189"/>
      <c r="XBC189"/>
      <c r="XBD189"/>
      <c r="XBE189"/>
      <c r="XBF189"/>
      <c r="XBG189"/>
      <c r="XBH189"/>
      <c r="XBI189"/>
      <c r="XBJ189"/>
      <c r="XBK189"/>
      <c r="XBL189"/>
      <c r="XBM189"/>
      <c r="XBN189"/>
      <c r="XBO189"/>
      <c r="XBP189"/>
      <c r="XBQ189"/>
      <c r="XBR189"/>
      <c r="XBS189"/>
      <c r="XBT189"/>
      <c r="XBU189"/>
      <c r="XBV189"/>
      <c r="XBW189"/>
      <c r="XBX189"/>
      <c r="XBY189"/>
      <c r="XBZ189"/>
      <c r="XCA189"/>
      <c r="XCB189"/>
      <c r="XCC189"/>
      <c r="XCD189"/>
      <c r="XCE189"/>
      <c r="XCF189"/>
      <c r="XCG189"/>
      <c r="XCH189"/>
      <c r="XCI189"/>
      <c r="XCJ189"/>
      <c r="XCK189"/>
      <c r="XCL189"/>
      <c r="XCM189"/>
      <c r="XCN189"/>
      <c r="XCO189"/>
      <c r="XCP189"/>
      <c r="XCQ189"/>
      <c r="XCR189"/>
      <c r="XCS189"/>
      <c r="XCT189"/>
      <c r="XCU189"/>
      <c r="XCV189"/>
      <c r="XCW189"/>
      <c r="XCX189"/>
      <c r="XCY189"/>
      <c r="XCZ189"/>
      <c r="XDA189"/>
      <c r="XDB189"/>
      <c r="XDC189"/>
      <c r="XDD189"/>
      <c r="XDE189"/>
      <c r="XDF189"/>
      <c r="XDG189"/>
      <c r="XDH189"/>
      <c r="XDI189"/>
      <c r="XDJ189"/>
      <c r="XDK189"/>
      <c r="XDL189"/>
      <c r="XDM189"/>
      <c r="XDN189"/>
      <c r="XDO189"/>
      <c r="XDP189"/>
      <c r="XDQ189"/>
      <c r="XDR189"/>
      <c r="XDS189"/>
      <c r="XDT189"/>
      <c r="XDU189"/>
      <c r="XDV189"/>
      <c r="XDW189"/>
      <c r="XDX189"/>
      <c r="XDY189"/>
      <c r="XDZ189"/>
      <c r="XEA189"/>
      <c r="XEB189"/>
      <c r="XEC189"/>
      <c r="XED189"/>
      <c r="XEE189"/>
      <c r="XEF189"/>
      <c r="XEG189"/>
      <c r="XEH189"/>
      <c r="XEI189"/>
      <c r="XEJ189"/>
      <c r="XEK189"/>
      <c r="XEL189"/>
      <c r="XEM189"/>
      <c r="XEN189"/>
      <c r="XEO189"/>
      <c r="XEP189"/>
      <c r="XEQ189"/>
      <c r="XER189"/>
      <c r="XES189"/>
      <c r="XET189"/>
      <c r="XEU189"/>
      <c r="XEV189"/>
      <c r="XEW189"/>
      <c r="XEX189"/>
      <c r="XEY189"/>
      <c r="XEZ189"/>
      <c r="XFA189"/>
      <c r="XFB189"/>
      <c r="XFC189"/>
      <c r="XFD189"/>
    </row>
    <row r="190" spans="1:16384" s="290" customFormat="1" ht="15.75" x14ac:dyDescent="0.25">
      <c r="A190" s="300"/>
      <c r="B190" s="336" t="s">
        <v>491</v>
      </c>
      <c r="C190" s="334" t="s">
        <v>1255</v>
      </c>
      <c r="D190" s="335" t="str">
        <f>IFERROR(Water_Withdr_2018/Revenue*1000000,"calculated")</f>
        <v>calculated</v>
      </c>
      <c r="E190" s="335" t="str">
        <f>IFERROR(Water_Withdr_2019/Revenue*1000000,"calculated")</f>
        <v>calculated</v>
      </c>
      <c r="F190" s="332">
        <f>'IN_Performance Indicators'!G374</f>
        <v>0</v>
      </c>
      <c r="G190" s="332">
        <f>'IN_Performance Indicators'!H374</f>
        <v>0</v>
      </c>
      <c r="H190" s="295"/>
      <c r="I190" s="244"/>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c r="AMK190"/>
      <c r="AML190"/>
      <c r="AMM190"/>
      <c r="AMN190"/>
      <c r="AMO190"/>
      <c r="AMP190"/>
      <c r="AMQ190"/>
      <c r="AMR190"/>
      <c r="AMS190"/>
      <c r="AMT190"/>
      <c r="AMU190"/>
      <c r="AMV190"/>
      <c r="AMW190"/>
      <c r="AMX190"/>
      <c r="AMY190"/>
      <c r="AMZ190"/>
      <c r="ANA190"/>
      <c r="ANB190"/>
      <c r="ANC190"/>
      <c r="AND190"/>
      <c r="ANE190"/>
      <c r="ANF190"/>
      <c r="ANG190"/>
      <c r="ANH190"/>
      <c r="ANI190"/>
      <c r="ANJ190"/>
      <c r="ANK190"/>
      <c r="ANL190"/>
      <c r="ANM190"/>
      <c r="ANN190"/>
      <c r="ANO190"/>
      <c r="ANP190"/>
      <c r="ANQ190"/>
      <c r="ANR190"/>
      <c r="ANS190"/>
      <c r="ANT190"/>
      <c r="ANU190"/>
      <c r="ANV190"/>
      <c r="ANW190"/>
      <c r="ANX190"/>
      <c r="ANY190"/>
      <c r="ANZ190"/>
      <c r="AOA190"/>
      <c r="AOB190"/>
      <c r="AOC190"/>
      <c r="AOD190"/>
      <c r="AOE190"/>
      <c r="AOF190"/>
      <c r="AOG190"/>
      <c r="AOH190"/>
      <c r="AOI190"/>
      <c r="AOJ190"/>
      <c r="AOK190"/>
      <c r="AOL190"/>
      <c r="AOM190"/>
      <c r="AON190"/>
      <c r="AOO190"/>
      <c r="AOP190"/>
      <c r="AOQ190"/>
      <c r="AOR190"/>
      <c r="AOS190"/>
      <c r="AOT190"/>
      <c r="AOU190"/>
      <c r="AOV190"/>
      <c r="AOW190"/>
      <c r="AOX190"/>
      <c r="AOY190"/>
      <c r="AOZ190"/>
      <c r="APA190"/>
      <c r="APB190"/>
      <c r="APC190"/>
      <c r="APD190"/>
      <c r="APE190"/>
      <c r="APF190"/>
      <c r="APG190"/>
      <c r="APH190"/>
      <c r="API190"/>
      <c r="APJ190"/>
      <c r="APK190"/>
      <c r="APL190"/>
      <c r="APM190"/>
      <c r="APN190"/>
      <c r="APO190"/>
      <c r="APP190"/>
      <c r="APQ190"/>
      <c r="APR190"/>
      <c r="APS190"/>
      <c r="APT190"/>
      <c r="APU190"/>
      <c r="APV190"/>
      <c r="APW190"/>
      <c r="APX190"/>
      <c r="APY190"/>
      <c r="APZ190"/>
      <c r="AQA190"/>
      <c r="AQB190"/>
      <c r="AQC190"/>
      <c r="AQD190"/>
      <c r="AQE190"/>
      <c r="AQF190"/>
      <c r="AQG190"/>
      <c r="AQH190"/>
      <c r="AQI190"/>
      <c r="AQJ190"/>
      <c r="AQK190"/>
      <c r="AQL190"/>
      <c r="AQM190"/>
      <c r="AQN190"/>
      <c r="AQO190"/>
      <c r="AQP190"/>
      <c r="AQQ190"/>
      <c r="AQR190"/>
      <c r="AQS190"/>
      <c r="AQT190"/>
      <c r="AQU190"/>
      <c r="AQV190"/>
      <c r="AQW190"/>
      <c r="AQX190"/>
      <c r="AQY190"/>
      <c r="AQZ190"/>
      <c r="ARA190"/>
      <c r="ARB190"/>
      <c r="ARC190"/>
      <c r="ARD190"/>
      <c r="ARE190"/>
      <c r="ARF190"/>
      <c r="ARG190"/>
      <c r="ARH190"/>
      <c r="ARI190"/>
      <c r="ARJ190"/>
      <c r="ARK190"/>
      <c r="ARL190"/>
      <c r="ARM190"/>
      <c r="ARN190"/>
      <c r="ARO190"/>
      <c r="ARP190"/>
      <c r="ARQ190"/>
      <c r="ARR190"/>
      <c r="ARS190"/>
      <c r="ART190"/>
      <c r="ARU190"/>
      <c r="ARV190"/>
      <c r="ARW190"/>
      <c r="ARX190"/>
      <c r="ARY190"/>
      <c r="ARZ190"/>
      <c r="ASA190"/>
      <c r="ASB190"/>
      <c r="ASC190"/>
      <c r="ASD190"/>
      <c r="ASE190"/>
      <c r="ASF190"/>
      <c r="ASG190"/>
      <c r="ASH190"/>
      <c r="ASI190"/>
      <c r="ASJ190"/>
      <c r="ASK190"/>
      <c r="ASL190"/>
      <c r="ASM190"/>
      <c r="ASN190"/>
      <c r="ASO190"/>
      <c r="ASP190"/>
      <c r="ASQ190"/>
      <c r="ASR190"/>
      <c r="ASS190"/>
      <c r="AST190"/>
      <c r="ASU190"/>
      <c r="ASV190"/>
      <c r="ASW190"/>
      <c r="ASX190"/>
      <c r="ASY190"/>
      <c r="ASZ190"/>
      <c r="ATA190"/>
      <c r="ATB190"/>
      <c r="ATC190"/>
      <c r="ATD190"/>
      <c r="ATE190"/>
      <c r="ATF190"/>
      <c r="ATG190"/>
      <c r="ATH190"/>
      <c r="ATI190"/>
      <c r="ATJ190"/>
      <c r="ATK190"/>
      <c r="ATL190"/>
      <c r="ATM190"/>
      <c r="ATN190"/>
      <c r="ATO190"/>
      <c r="ATP190"/>
      <c r="ATQ190"/>
      <c r="ATR190"/>
      <c r="ATS190"/>
      <c r="ATT190"/>
      <c r="ATU190"/>
      <c r="ATV190"/>
      <c r="ATW190"/>
      <c r="ATX190"/>
      <c r="ATY190"/>
      <c r="ATZ190"/>
      <c r="AUA190"/>
      <c r="AUB190"/>
      <c r="AUC190"/>
      <c r="AUD190"/>
      <c r="AUE190"/>
      <c r="AUF190"/>
      <c r="AUG190"/>
      <c r="AUH190"/>
      <c r="AUI190"/>
      <c r="AUJ190"/>
      <c r="AUK190"/>
      <c r="AUL190"/>
      <c r="AUM190"/>
      <c r="AUN190"/>
      <c r="AUO190"/>
      <c r="AUP190"/>
      <c r="AUQ190"/>
      <c r="AUR190"/>
      <c r="AUS190"/>
      <c r="AUT190"/>
      <c r="AUU190"/>
      <c r="AUV190"/>
      <c r="AUW190"/>
      <c r="AUX190"/>
      <c r="AUY190"/>
      <c r="AUZ190"/>
      <c r="AVA190"/>
      <c r="AVB190"/>
      <c r="AVC190"/>
      <c r="AVD190"/>
      <c r="AVE190"/>
      <c r="AVF190"/>
      <c r="AVG190"/>
      <c r="AVH190"/>
      <c r="AVI190"/>
      <c r="AVJ190"/>
      <c r="AVK190"/>
      <c r="AVL190"/>
      <c r="AVM190"/>
      <c r="AVN190"/>
      <c r="AVO190"/>
      <c r="AVP190"/>
      <c r="AVQ190"/>
      <c r="AVR190"/>
      <c r="AVS190"/>
      <c r="AVT190"/>
      <c r="AVU190"/>
      <c r="AVV190"/>
      <c r="AVW190"/>
      <c r="AVX190"/>
      <c r="AVY190"/>
      <c r="AVZ190"/>
      <c r="AWA190"/>
      <c r="AWB190"/>
      <c r="AWC190"/>
      <c r="AWD190"/>
      <c r="AWE190"/>
      <c r="AWF190"/>
      <c r="AWG190"/>
      <c r="AWH190"/>
      <c r="AWI190"/>
      <c r="AWJ190"/>
      <c r="AWK190"/>
      <c r="AWL190"/>
      <c r="AWM190"/>
      <c r="AWN190"/>
      <c r="AWO190"/>
      <c r="AWP190"/>
      <c r="AWQ190"/>
      <c r="AWR190"/>
      <c r="AWS190"/>
      <c r="AWT190"/>
      <c r="AWU190"/>
      <c r="AWV190"/>
      <c r="AWW190"/>
      <c r="AWX190"/>
      <c r="AWY190"/>
      <c r="AWZ190"/>
      <c r="AXA190"/>
      <c r="AXB190"/>
      <c r="AXC190"/>
      <c r="AXD190"/>
      <c r="AXE190"/>
      <c r="AXF190"/>
      <c r="AXG190"/>
      <c r="AXH190"/>
      <c r="AXI190"/>
      <c r="AXJ190"/>
      <c r="AXK190"/>
      <c r="AXL190"/>
      <c r="AXM190"/>
      <c r="AXN190"/>
      <c r="AXO190"/>
      <c r="AXP190"/>
      <c r="AXQ190"/>
      <c r="AXR190"/>
      <c r="AXS190"/>
      <c r="AXT190"/>
      <c r="AXU190"/>
      <c r="AXV190"/>
      <c r="AXW190"/>
      <c r="AXX190"/>
      <c r="AXY190"/>
      <c r="AXZ190"/>
      <c r="AYA190"/>
      <c r="AYB190"/>
      <c r="AYC190"/>
      <c r="AYD190"/>
      <c r="AYE190"/>
      <c r="AYF190"/>
      <c r="AYG190"/>
      <c r="AYH190"/>
      <c r="AYI190"/>
      <c r="AYJ190"/>
      <c r="AYK190"/>
      <c r="AYL190"/>
      <c r="AYM190"/>
      <c r="AYN190"/>
      <c r="AYO190"/>
      <c r="AYP190"/>
      <c r="AYQ190"/>
      <c r="AYR190"/>
      <c r="AYS190"/>
      <c r="AYT190"/>
      <c r="AYU190"/>
      <c r="AYV190"/>
      <c r="AYW190"/>
      <c r="AYX190"/>
      <c r="AYY190"/>
      <c r="AYZ190"/>
      <c r="AZA190"/>
      <c r="AZB190"/>
      <c r="AZC190"/>
      <c r="AZD190"/>
      <c r="AZE190"/>
      <c r="AZF190"/>
      <c r="AZG190"/>
      <c r="AZH190"/>
      <c r="AZI190"/>
      <c r="AZJ190"/>
      <c r="AZK190"/>
      <c r="AZL190"/>
      <c r="AZM190"/>
      <c r="AZN190"/>
      <c r="AZO190"/>
      <c r="AZP190"/>
      <c r="AZQ190"/>
      <c r="AZR190"/>
      <c r="AZS190"/>
      <c r="AZT190"/>
      <c r="AZU190"/>
      <c r="AZV190"/>
      <c r="AZW190"/>
      <c r="AZX190"/>
      <c r="AZY190"/>
      <c r="AZZ190"/>
      <c r="BAA190"/>
      <c r="BAB190"/>
      <c r="BAC190"/>
      <c r="BAD190"/>
      <c r="BAE190"/>
      <c r="BAF190"/>
      <c r="BAG190"/>
      <c r="BAH190"/>
      <c r="BAI190"/>
      <c r="BAJ190"/>
      <c r="BAK190"/>
      <c r="BAL190"/>
      <c r="BAM190"/>
      <c r="BAN190"/>
      <c r="BAO190"/>
      <c r="BAP190"/>
      <c r="BAQ190"/>
      <c r="BAR190"/>
      <c r="BAS190"/>
      <c r="BAT190"/>
      <c r="BAU190"/>
      <c r="BAV190"/>
      <c r="BAW190"/>
      <c r="BAX190"/>
      <c r="BAY190"/>
      <c r="BAZ190"/>
      <c r="BBA190"/>
      <c r="BBB190"/>
      <c r="BBC190"/>
      <c r="BBD190"/>
      <c r="BBE190"/>
      <c r="BBF190"/>
      <c r="BBG190"/>
      <c r="BBH190"/>
      <c r="BBI190"/>
      <c r="BBJ190"/>
      <c r="BBK190"/>
      <c r="BBL190"/>
      <c r="BBM190"/>
      <c r="BBN190"/>
      <c r="BBO190"/>
      <c r="BBP190"/>
      <c r="BBQ190"/>
      <c r="BBR190"/>
      <c r="BBS190"/>
      <c r="BBT190"/>
      <c r="BBU190"/>
      <c r="BBV190"/>
      <c r="BBW190"/>
      <c r="BBX190"/>
      <c r="BBY190"/>
      <c r="BBZ190"/>
      <c r="BCA190"/>
      <c r="BCB190"/>
      <c r="BCC190"/>
      <c r="BCD190"/>
      <c r="BCE190"/>
      <c r="BCF190"/>
      <c r="BCG190"/>
      <c r="BCH190"/>
      <c r="BCI190"/>
      <c r="BCJ190"/>
      <c r="BCK190"/>
      <c r="BCL190"/>
      <c r="BCM190"/>
      <c r="BCN190"/>
      <c r="BCO190"/>
      <c r="BCP190"/>
      <c r="BCQ190"/>
      <c r="BCR190"/>
      <c r="BCS190"/>
      <c r="BCT190"/>
      <c r="BCU190"/>
      <c r="BCV190"/>
      <c r="BCW190"/>
      <c r="BCX190"/>
      <c r="BCY190"/>
      <c r="BCZ190"/>
      <c r="BDA190"/>
      <c r="BDB190"/>
      <c r="BDC190"/>
      <c r="BDD190"/>
      <c r="BDE190"/>
      <c r="BDF190"/>
      <c r="BDG190"/>
      <c r="BDH190"/>
      <c r="BDI190"/>
      <c r="BDJ190"/>
      <c r="BDK190"/>
      <c r="BDL190"/>
      <c r="BDM190"/>
      <c r="BDN190"/>
      <c r="BDO190"/>
      <c r="BDP190"/>
      <c r="BDQ190"/>
      <c r="BDR190"/>
      <c r="BDS190"/>
      <c r="BDT190"/>
      <c r="BDU190"/>
      <c r="BDV190"/>
      <c r="BDW190"/>
      <c r="BDX190"/>
      <c r="BDY190"/>
      <c r="BDZ190"/>
      <c r="BEA190"/>
      <c r="BEB190"/>
      <c r="BEC190"/>
      <c r="BED190"/>
      <c r="BEE190"/>
      <c r="BEF190"/>
      <c r="BEG190"/>
      <c r="BEH190"/>
      <c r="BEI190"/>
      <c r="BEJ190"/>
      <c r="BEK190"/>
      <c r="BEL190"/>
      <c r="BEM190"/>
      <c r="BEN190"/>
      <c r="BEO190"/>
      <c r="BEP190"/>
      <c r="BEQ190"/>
      <c r="BER190"/>
      <c r="BES190"/>
      <c r="BET190"/>
      <c r="BEU190"/>
      <c r="BEV190"/>
      <c r="BEW190"/>
      <c r="BEX190"/>
      <c r="BEY190"/>
      <c r="BEZ190"/>
      <c r="BFA190"/>
      <c r="BFB190"/>
      <c r="BFC190"/>
      <c r="BFD190"/>
      <c r="BFE190"/>
      <c r="BFF190"/>
      <c r="BFG190"/>
      <c r="BFH190"/>
      <c r="BFI190"/>
      <c r="BFJ190"/>
      <c r="BFK190"/>
      <c r="BFL190"/>
      <c r="BFM190"/>
      <c r="BFN190"/>
      <c r="BFO190"/>
      <c r="BFP190"/>
      <c r="BFQ190"/>
      <c r="BFR190"/>
      <c r="BFS190"/>
      <c r="BFT190"/>
      <c r="BFU190"/>
      <c r="BFV190"/>
      <c r="BFW190"/>
      <c r="BFX190"/>
      <c r="BFY190"/>
      <c r="BFZ190"/>
      <c r="BGA190"/>
      <c r="BGB190"/>
      <c r="BGC190"/>
      <c r="BGD190"/>
      <c r="BGE190"/>
      <c r="BGF190"/>
      <c r="BGG190"/>
      <c r="BGH190"/>
      <c r="BGI190"/>
      <c r="BGJ190"/>
      <c r="BGK190"/>
      <c r="BGL190"/>
      <c r="BGM190"/>
      <c r="BGN190"/>
      <c r="BGO190"/>
      <c r="BGP190"/>
      <c r="BGQ190"/>
      <c r="BGR190"/>
      <c r="BGS190"/>
      <c r="BGT190"/>
      <c r="BGU190"/>
      <c r="BGV190"/>
      <c r="BGW190"/>
      <c r="BGX190"/>
      <c r="BGY190"/>
      <c r="BGZ190"/>
      <c r="BHA190"/>
      <c r="BHB190"/>
      <c r="BHC190"/>
      <c r="BHD190"/>
      <c r="BHE190"/>
      <c r="BHF190"/>
      <c r="BHG190"/>
      <c r="BHH190"/>
      <c r="BHI190"/>
      <c r="BHJ190"/>
      <c r="BHK190"/>
      <c r="BHL190"/>
      <c r="BHM190"/>
      <c r="BHN190"/>
      <c r="BHO190"/>
      <c r="BHP190"/>
      <c r="BHQ190"/>
      <c r="BHR190"/>
      <c r="BHS190"/>
      <c r="BHT190"/>
      <c r="BHU190"/>
      <c r="BHV190"/>
      <c r="BHW190"/>
      <c r="BHX190"/>
      <c r="BHY190"/>
      <c r="BHZ190"/>
      <c r="BIA190"/>
      <c r="BIB190"/>
      <c r="BIC190"/>
      <c r="BID190"/>
      <c r="BIE190"/>
      <c r="BIF190"/>
      <c r="BIG190"/>
      <c r="BIH190"/>
      <c r="BII190"/>
      <c r="BIJ190"/>
      <c r="BIK190"/>
      <c r="BIL190"/>
      <c r="BIM190"/>
      <c r="BIN190"/>
      <c r="BIO190"/>
      <c r="BIP190"/>
      <c r="BIQ190"/>
      <c r="BIR190"/>
      <c r="BIS190"/>
      <c r="BIT190"/>
      <c r="BIU190"/>
      <c r="BIV190"/>
      <c r="BIW190"/>
      <c r="BIX190"/>
      <c r="BIY190"/>
      <c r="BIZ190"/>
      <c r="BJA190"/>
      <c r="BJB190"/>
      <c r="BJC190"/>
      <c r="BJD190"/>
      <c r="BJE190"/>
      <c r="BJF190"/>
      <c r="BJG190"/>
      <c r="BJH190"/>
      <c r="BJI190"/>
      <c r="BJJ190"/>
      <c r="BJK190"/>
      <c r="BJL190"/>
      <c r="BJM190"/>
      <c r="BJN190"/>
      <c r="BJO190"/>
      <c r="BJP190"/>
      <c r="BJQ190"/>
      <c r="BJR190"/>
      <c r="BJS190"/>
      <c r="BJT190"/>
      <c r="BJU190"/>
      <c r="BJV190"/>
      <c r="BJW190"/>
      <c r="BJX190"/>
      <c r="BJY190"/>
      <c r="BJZ190"/>
      <c r="BKA190"/>
      <c r="BKB190"/>
      <c r="BKC190"/>
      <c r="BKD190"/>
      <c r="BKE190"/>
      <c r="BKF190"/>
      <c r="BKG190"/>
      <c r="BKH190"/>
      <c r="BKI190"/>
      <c r="BKJ190"/>
      <c r="BKK190"/>
      <c r="BKL190"/>
      <c r="BKM190"/>
      <c r="BKN190"/>
      <c r="BKO190"/>
      <c r="BKP190"/>
      <c r="BKQ190"/>
      <c r="BKR190"/>
      <c r="BKS190"/>
      <c r="BKT190"/>
      <c r="BKU190"/>
      <c r="BKV190"/>
      <c r="BKW190"/>
      <c r="BKX190"/>
      <c r="BKY190"/>
      <c r="BKZ190"/>
      <c r="BLA190"/>
      <c r="BLB190"/>
      <c r="BLC190"/>
      <c r="BLD190"/>
      <c r="BLE190"/>
      <c r="BLF190"/>
      <c r="BLG190"/>
      <c r="BLH190"/>
      <c r="BLI190"/>
      <c r="BLJ190"/>
      <c r="BLK190"/>
      <c r="BLL190"/>
      <c r="BLM190"/>
      <c r="BLN190"/>
      <c r="BLO190"/>
      <c r="BLP190"/>
      <c r="BLQ190"/>
      <c r="BLR190"/>
      <c r="BLS190"/>
      <c r="BLT190"/>
      <c r="BLU190"/>
      <c r="BLV190"/>
      <c r="BLW190"/>
      <c r="BLX190"/>
      <c r="BLY190"/>
      <c r="BLZ190"/>
      <c r="BMA190"/>
      <c r="BMB190"/>
      <c r="BMC190"/>
      <c r="BMD190"/>
      <c r="BME190"/>
      <c r="BMF190"/>
      <c r="BMG190"/>
      <c r="BMH190"/>
      <c r="BMI190"/>
      <c r="BMJ190"/>
      <c r="BMK190"/>
      <c r="BML190"/>
      <c r="BMM190"/>
      <c r="BMN190"/>
      <c r="BMO190"/>
      <c r="BMP190"/>
      <c r="BMQ190"/>
      <c r="BMR190"/>
      <c r="BMS190"/>
      <c r="BMT190"/>
      <c r="BMU190"/>
      <c r="BMV190"/>
      <c r="BMW190"/>
      <c r="BMX190"/>
      <c r="BMY190"/>
      <c r="BMZ190"/>
      <c r="BNA190"/>
      <c r="BNB190"/>
      <c r="BNC190"/>
      <c r="BND190"/>
      <c r="BNE190"/>
      <c r="BNF190"/>
      <c r="BNG190"/>
      <c r="BNH190"/>
      <c r="BNI190"/>
      <c r="BNJ190"/>
      <c r="BNK190"/>
      <c r="BNL190"/>
      <c r="BNM190"/>
      <c r="BNN190"/>
      <c r="BNO190"/>
      <c r="BNP190"/>
      <c r="BNQ190"/>
      <c r="BNR190"/>
      <c r="BNS190"/>
      <c r="BNT190"/>
      <c r="BNU190"/>
      <c r="BNV190"/>
      <c r="BNW190"/>
      <c r="BNX190"/>
      <c r="BNY190"/>
      <c r="BNZ190"/>
      <c r="BOA190"/>
      <c r="BOB190"/>
      <c r="BOC190"/>
      <c r="BOD190"/>
      <c r="BOE190"/>
      <c r="BOF190"/>
      <c r="BOG190"/>
      <c r="BOH190"/>
      <c r="BOI190"/>
      <c r="BOJ190"/>
      <c r="BOK190"/>
      <c r="BOL190"/>
      <c r="BOM190"/>
      <c r="BON190"/>
      <c r="BOO190"/>
      <c r="BOP190"/>
      <c r="BOQ190"/>
      <c r="BOR190"/>
      <c r="BOS190"/>
      <c r="BOT190"/>
      <c r="BOU190"/>
      <c r="BOV190"/>
      <c r="BOW190"/>
      <c r="BOX190"/>
      <c r="BOY190"/>
      <c r="BOZ190"/>
      <c r="BPA190"/>
      <c r="BPB190"/>
      <c r="BPC190"/>
      <c r="BPD190"/>
      <c r="BPE190"/>
      <c r="BPF190"/>
      <c r="BPG190"/>
      <c r="BPH190"/>
      <c r="BPI190"/>
      <c r="BPJ190"/>
      <c r="BPK190"/>
      <c r="BPL190"/>
      <c r="BPM190"/>
      <c r="BPN190"/>
      <c r="BPO190"/>
      <c r="BPP190"/>
      <c r="BPQ190"/>
      <c r="BPR190"/>
      <c r="BPS190"/>
      <c r="BPT190"/>
      <c r="BPU190"/>
      <c r="BPV190"/>
      <c r="BPW190"/>
      <c r="BPX190"/>
      <c r="BPY190"/>
      <c r="BPZ190"/>
      <c r="BQA190"/>
      <c r="BQB190"/>
      <c r="BQC190"/>
      <c r="BQD190"/>
      <c r="BQE190"/>
      <c r="BQF190"/>
      <c r="BQG190"/>
      <c r="BQH190"/>
      <c r="BQI190"/>
      <c r="BQJ190"/>
      <c r="BQK190"/>
      <c r="BQL190"/>
      <c r="BQM190"/>
      <c r="BQN190"/>
      <c r="BQO190"/>
      <c r="BQP190"/>
      <c r="BQQ190"/>
      <c r="BQR190"/>
      <c r="BQS190"/>
      <c r="BQT190"/>
      <c r="BQU190"/>
      <c r="BQV190"/>
      <c r="BQW190"/>
      <c r="BQX190"/>
      <c r="BQY190"/>
      <c r="BQZ190"/>
      <c r="BRA190"/>
      <c r="BRB190"/>
      <c r="BRC190"/>
      <c r="BRD190"/>
      <c r="BRE190"/>
      <c r="BRF190"/>
      <c r="BRG190"/>
      <c r="BRH190"/>
      <c r="BRI190"/>
      <c r="BRJ190"/>
      <c r="BRK190"/>
      <c r="BRL190"/>
      <c r="BRM190"/>
      <c r="BRN190"/>
      <c r="BRO190"/>
      <c r="BRP190"/>
      <c r="BRQ190"/>
      <c r="BRR190"/>
      <c r="BRS190"/>
      <c r="BRT190"/>
      <c r="BRU190"/>
      <c r="BRV190"/>
      <c r="BRW190"/>
      <c r="BRX190"/>
      <c r="BRY190"/>
      <c r="BRZ190"/>
      <c r="BSA190"/>
      <c r="BSB190"/>
      <c r="BSC190"/>
      <c r="BSD190"/>
      <c r="BSE190"/>
      <c r="BSF190"/>
      <c r="BSG190"/>
      <c r="BSH190"/>
      <c r="BSI190"/>
      <c r="BSJ190"/>
      <c r="BSK190"/>
      <c r="BSL190"/>
      <c r="BSM190"/>
      <c r="BSN190"/>
      <c r="BSO190"/>
      <c r="BSP190"/>
      <c r="BSQ190"/>
      <c r="BSR190"/>
      <c r="BSS190"/>
      <c r="BST190"/>
      <c r="BSU190"/>
      <c r="BSV190"/>
      <c r="BSW190"/>
      <c r="BSX190"/>
      <c r="BSY190"/>
      <c r="BSZ190"/>
      <c r="BTA190"/>
      <c r="BTB190"/>
      <c r="BTC190"/>
      <c r="BTD190"/>
      <c r="BTE190"/>
      <c r="BTF190"/>
      <c r="BTG190"/>
      <c r="BTH190"/>
      <c r="BTI190"/>
      <c r="BTJ190"/>
      <c r="BTK190"/>
      <c r="BTL190"/>
      <c r="BTM190"/>
      <c r="BTN190"/>
      <c r="BTO190"/>
      <c r="BTP190"/>
      <c r="BTQ190"/>
      <c r="BTR190"/>
      <c r="BTS190"/>
      <c r="BTT190"/>
      <c r="BTU190"/>
      <c r="BTV190"/>
      <c r="BTW190"/>
      <c r="BTX190"/>
      <c r="BTY190"/>
      <c r="BTZ190"/>
      <c r="BUA190"/>
      <c r="BUB190"/>
      <c r="BUC190"/>
      <c r="BUD190"/>
      <c r="BUE190"/>
      <c r="BUF190"/>
      <c r="BUG190"/>
      <c r="BUH190"/>
      <c r="BUI190"/>
      <c r="BUJ190"/>
      <c r="BUK190"/>
      <c r="BUL190"/>
      <c r="BUM190"/>
      <c r="BUN190"/>
      <c r="BUO190"/>
      <c r="BUP190"/>
      <c r="BUQ190"/>
      <c r="BUR190"/>
      <c r="BUS190"/>
      <c r="BUT190"/>
      <c r="BUU190"/>
      <c r="BUV190"/>
      <c r="BUW190"/>
      <c r="BUX190"/>
      <c r="BUY190"/>
      <c r="BUZ190"/>
      <c r="BVA190"/>
      <c r="BVB190"/>
      <c r="BVC190"/>
      <c r="BVD190"/>
      <c r="BVE190"/>
      <c r="BVF190"/>
      <c r="BVG190"/>
      <c r="BVH190"/>
      <c r="BVI190"/>
      <c r="BVJ190"/>
      <c r="BVK190"/>
      <c r="BVL190"/>
      <c r="BVM190"/>
      <c r="BVN190"/>
      <c r="BVO190"/>
      <c r="BVP190"/>
      <c r="BVQ190"/>
      <c r="BVR190"/>
      <c r="BVS190"/>
      <c r="BVT190"/>
      <c r="BVU190"/>
      <c r="BVV190"/>
      <c r="BVW190"/>
      <c r="BVX190"/>
      <c r="BVY190"/>
      <c r="BVZ190"/>
      <c r="BWA190"/>
      <c r="BWB190"/>
      <c r="BWC190"/>
      <c r="BWD190"/>
      <c r="BWE190"/>
      <c r="BWF190"/>
      <c r="BWG190"/>
      <c r="BWH190"/>
      <c r="BWI190"/>
      <c r="BWJ190"/>
      <c r="BWK190"/>
      <c r="BWL190"/>
      <c r="BWM190"/>
      <c r="BWN190"/>
      <c r="BWO190"/>
      <c r="BWP190"/>
      <c r="BWQ190"/>
      <c r="BWR190"/>
      <c r="BWS190"/>
      <c r="BWT190"/>
      <c r="BWU190"/>
      <c r="BWV190"/>
      <c r="BWW190"/>
      <c r="BWX190"/>
      <c r="BWY190"/>
      <c r="BWZ190"/>
      <c r="BXA190"/>
      <c r="BXB190"/>
      <c r="BXC190"/>
      <c r="BXD190"/>
      <c r="BXE190"/>
      <c r="BXF190"/>
      <c r="BXG190"/>
      <c r="BXH190"/>
      <c r="BXI190"/>
      <c r="BXJ190"/>
      <c r="BXK190"/>
      <c r="BXL190"/>
      <c r="BXM190"/>
      <c r="BXN190"/>
      <c r="BXO190"/>
      <c r="BXP190"/>
      <c r="BXQ190"/>
      <c r="BXR190"/>
      <c r="BXS190"/>
      <c r="BXT190"/>
      <c r="BXU190"/>
      <c r="BXV190"/>
      <c r="BXW190"/>
      <c r="BXX190"/>
      <c r="BXY190"/>
      <c r="BXZ190"/>
      <c r="BYA190"/>
      <c r="BYB190"/>
      <c r="BYC190"/>
      <c r="BYD190"/>
      <c r="BYE190"/>
      <c r="BYF190"/>
      <c r="BYG190"/>
      <c r="BYH190"/>
      <c r="BYI190"/>
      <c r="BYJ190"/>
      <c r="BYK190"/>
      <c r="BYL190"/>
      <c r="BYM190"/>
      <c r="BYN190"/>
      <c r="BYO190"/>
      <c r="BYP190"/>
      <c r="BYQ190"/>
      <c r="BYR190"/>
      <c r="BYS190"/>
      <c r="BYT190"/>
      <c r="BYU190"/>
      <c r="BYV190"/>
      <c r="BYW190"/>
      <c r="BYX190"/>
      <c r="BYY190"/>
      <c r="BYZ190"/>
      <c r="BZA190"/>
      <c r="BZB190"/>
      <c r="BZC190"/>
      <c r="BZD190"/>
      <c r="BZE190"/>
      <c r="BZF190"/>
      <c r="BZG190"/>
      <c r="BZH190"/>
      <c r="BZI190"/>
      <c r="BZJ190"/>
      <c r="BZK190"/>
      <c r="BZL190"/>
      <c r="BZM190"/>
      <c r="BZN190"/>
      <c r="BZO190"/>
      <c r="BZP190"/>
      <c r="BZQ190"/>
      <c r="BZR190"/>
      <c r="BZS190"/>
      <c r="BZT190"/>
      <c r="BZU190"/>
      <c r="BZV190"/>
      <c r="BZW190"/>
      <c r="BZX190"/>
      <c r="BZY190"/>
      <c r="BZZ190"/>
      <c r="CAA190"/>
      <c r="CAB190"/>
      <c r="CAC190"/>
      <c r="CAD190"/>
      <c r="CAE190"/>
      <c r="CAF190"/>
      <c r="CAG190"/>
      <c r="CAH190"/>
      <c r="CAI190"/>
      <c r="CAJ190"/>
      <c r="CAK190"/>
      <c r="CAL190"/>
      <c r="CAM190"/>
      <c r="CAN190"/>
      <c r="CAO190"/>
      <c r="CAP190"/>
      <c r="CAQ190"/>
      <c r="CAR190"/>
      <c r="CAS190"/>
      <c r="CAT190"/>
      <c r="CAU190"/>
      <c r="CAV190"/>
      <c r="CAW190"/>
      <c r="CAX190"/>
      <c r="CAY190"/>
      <c r="CAZ190"/>
      <c r="CBA190"/>
      <c r="CBB190"/>
      <c r="CBC190"/>
      <c r="CBD190"/>
      <c r="CBE190"/>
      <c r="CBF190"/>
      <c r="CBG190"/>
      <c r="CBH190"/>
      <c r="CBI190"/>
      <c r="CBJ190"/>
      <c r="CBK190"/>
      <c r="CBL190"/>
      <c r="CBM190"/>
      <c r="CBN190"/>
      <c r="CBO190"/>
      <c r="CBP190"/>
      <c r="CBQ190"/>
      <c r="CBR190"/>
      <c r="CBS190"/>
      <c r="CBT190"/>
      <c r="CBU190"/>
      <c r="CBV190"/>
      <c r="CBW190"/>
      <c r="CBX190"/>
      <c r="CBY190"/>
      <c r="CBZ190"/>
      <c r="CCA190"/>
      <c r="CCB190"/>
      <c r="CCC190"/>
      <c r="CCD190"/>
      <c r="CCE190"/>
      <c r="CCF190"/>
      <c r="CCG190"/>
      <c r="CCH190"/>
      <c r="CCI190"/>
      <c r="CCJ190"/>
      <c r="CCK190"/>
      <c r="CCL190"/>
      <c r="CCM190"/>
      <c r="CCN190"/>
      <c r="CCO190"/>
      <c r="CCP190"/>
      <c r="CCQ190"/>
      <c r="CCR190"/>
      <c r="CCS190"/>
      <c r="CCT190"/>
      <c r="CCU190"/>
      <c r="CCV190"/>
      <c r="CCW190"/>
      <c r="CCX190"/>
      <c r="CCY190"/>
      <c r="CCZ190"/>
      <c r="CDA190"/>
      <c r="CDB190"/>
      <c r="CDC190"/>
      <c r="CDD190"/>
      <c r="CDE190"/>
      <c r="CDF190"/>
      <c r="CDG190"/>
      <c r="CDH190"/>
      <c r="CDI190"/>
      <c r="CDJ190"/>
      <c r="CDK190"/>
      <c r="CDL190"/>
      <c r="CDM190"/>
      <c r="CDN190"/>
      <c r="CDO190"/>
      <c r="CDP190"/>
      <c r="CDQ190"/>
      <c r="CDR190"/>
      <c r="CDS190"/>
      <c r="CDT190"/>
      <c r="CDU190"/>
      <c r="CDV190"/>
      <c r="CDW190"/>
      <c r="CDX190"/>
      <c r="CDY190"/>
      <c r="CDZ190"/>
      <c r="CEA190"/>
      <c r="CEB190"/>
      <c r="CEC190"/>
      <c r="CED190"/>
      <c r="CEE190"/>
      <c r="CEF190"/>
      <c r="CEG190"/>
      <c r="CEH190"/>
      <c r="CEI190"/>
      <c r="CEJ190"/>
      <c r="CEK190"/>
      <c r="CEL190"/>
      <c r="CEM190"/>
      <c r="CEN190"/>
      <c r="CEO190"/>
      <c r="CEP190"/>
      <c r="CEQ190"/>
      <c r="CER190"/>
      <c r="CES190"/>
      <c r="CET190"/>
      <c r="CEU190"/>
      <c r="CEV190"/>
      <c r="CEW190"/>
      <c r="CEX190"/>
      <c r="CEY190"/>
      <c r="CEZ190"/>
      <c r="CFA190"/>
      <c r="CFB190"/>
      <c r="CFC190"/>
      <c r="CFD190"/>
      <c r="CFE190"/>
      <c r="CFF190"/>
      <c r="CFG190"/>
      <c r="CFH190"/>
      <c r="CFI190"/>
      <c r="CFJ190"/>
      <c r="CFK190"/>
      <c r="CFL190"/>
      <c r="CFM190"/>
      <c r="CFN190"/>
      <c r="CFO190"/>
      <c r="CFP190"/>
      <c r="CFQ190"/>
      <c r="CFR190"/>
      <c r="CFS190"/>
      <c r="CFT190"/>
      <c r="CFU190"/>
      <c r="CFV190"/>
      <c r="CFW190"/>
      <c r="CFX190"/>
      <c r="CFY190"/>
      <c r="CFZ190"/>
      <c r="CGA190"/>
      <c r="CGB190"/>
      <c r="CGC190"/>
      <c r="CGD190"/>
      <c r="CGE190"/>
      <c r="CGF190"/>
      <c r="CGG190"/>
      <c r="CGH190"/>
      <c r="CGI190"/>
      <c r="CGJ190"/>
      <c r="CGK190"/>
      <c r="CGL190"/>
      <c r="CGM190"/>
      <c r="CGN190"/>
      <c r="CGO190"/>
      <c r="CGP190"/>
      <c r="CGQ190"/>
      <c r="CGR190"/>
      <c r="CGS190"/>
      <c r="CGT190"/>
      <c r="CGU190"/>
      <c r="CGV190"/>
      <c r="CGW190"/>
      <c r="CGX190"/>
      <c r="CGY190"/>
      <c r="CGZ190"/>
      <c r="CHA190"/>
      <c r="CHB190"/>
      <c r="CHC190"/>
      <c r="CHD190"/>
      <c r="CHE190"/>
      <c r="CHF190"/>
      <c r="CHG190"/>
      <c r="CHH190"/>
      <c r="CHI190"/>
      <c r="CHJ190"/>
      <c r="CHK190"/>
      <c r="CHL190"/>
      <c r="CHM190"/>
      <c r="CHN190"/>
      <c r="CHO190"/>
      <c r="CHP190"/>
      <c r="CHQ190"/>
      <c r="CHR190"/>
      <c r="CHS190"/>
      <c r="CHT190"/>
      <c r="CHU190"/>
      <c r="CHV190"/>
      <c r="CHW190"/>
      <c r="CHX190"/>
      <c r="CHY190"/>
      <c r="CHZ190"/>
      <c r="CIA190"/>
      <c r="CIB190"/>
      <c r="CIC190"/>
      <c r="CID190"/>
      <c r="CIE190"/>
      <c r="CIF190"/>
      <c r="CIG190"/>
      <c r="CIH190"/>
      <c r="CII190"/>
      <c r="CIJ190"/>
      <c r="CIK190"/>
      <c r="CIL190"/>
      <c r="CIM190"/>
      <c r="CIN190"/>
      <c r="CIO190"/>
      <c r="CIP190"/>
      <c r="CIQ190"/>
      <c r="CIR190"/>
      <c r="CIS190"/>
      <c r="CIT190"/>
      <c r="CIU190"/>
      <c r="CIV190"/>
      <c r="CIW190"/>
      <c r="CIX190"/>
      <c r="CIY190"/>
      <c r="CIZ190"/>
      <c r="CJA190"/>
      <c r="CJB190"/>
      <c r="CJC190"/>
      <c r="CJD190"/>
      <c r="CJE190"/>
      <c r="CJF190"/>
      <c r="CJG190"/>
      <c r="CJH190"/>
      <c r="CJI190"/>
      <c r="CJJ190"/>
      <c r="CJK190"/>
      <c r="CJL190"/>
      <c r="CJM190"/>
      <c r="CJN190"/>
      <c r="CJO190"/>
      <c r="CJP190"/>
      <c r="CJQ190"/>
      <c r="CJR190"/>
      <c r="CJS190"/>
      <c r="CJT190"/>
      <c r="CJU190"/>
      <c r="CJV190"/>
      <c r="CJW190"/>
      <c r="CJX190"/>
      <c r="CJY190"/>
      <c r="CJZ190"/>
      <c r="CKA190"/>
      <c r="CKB190"/>
      <c r="CKC190"/>
      <c r="CKD190"/>
      <c r="CKE190"/>
      <c r="CKF190"/>
      <c r="CKG190"/>
      <c r="CKH190"/>
      <c r="CKI190"/>
      <c r="CKJ190"/>
      <c r="CKK190"/>
      <c r="CKL190"/>
      <c r="CKM190"/>
      <c r="CKN190"/>
      <c r="CKO190"/>
      <c r="CKP190"/>
      <c r="CKQ190"/>
      <c r="CKR190"/>
      <c r="CKS190"/>
      <c r="CKT190"/>
      <c r="CKU190"/>
      <c r="CKV190"/>
      <c r="CKW190"/>
      <c r="CKX190"/>
      <c r="CKY190"/>
      <c r="CKZ190"/>
      <c r="CLA190"/>
      <c r="CLB190"/>
      <c r="CLC190"/>
      <c r="CLD190"/>
      <c r="CLE190"/>
      <c r="CLF190"/>
      <c r="CLG190"/>
      <c r="CLH190"/>
      <c r="CLI190"/>
      <c r="CLJ190"/>
      <c r="CLK190"/>
      <c r="CLL190"/>
      <c r="CLM190"/>
      <c r="CLN190"/>
      <c r="CLO190"/>
      <c r="CLP190"/>
      <c r="CLQ190"/>
      <c r="CLR190"/>
      <c r="CLS190"/>
      <c r="CLT190"/>
      <c r="CLU190"/>
      <c r="CLV190"/>
      <c r="CLW190"/>
      <c r="CLX190"/>
      <c r="CLY190"/>
      <c r="CLZ190"/>
      <c r="CMA190"/>
      <c r="CMB190"/>
      <c r="CMC190"/>
      <c r="CMD190"/>
      <c r="CME190"/>
      <c r="CMF190"/>
      <c r="CMG190"/>
      <c r="CMH190"/>
      <c r="CMI190"/>
      <c r="CMJ190"/>
      <c r="CMK190"/>
      <c r="CML190"/>
      <c r="CMM190"/>
      <c r="CMN190"/>
      <c r="CMO190"/>
      <c r="CMP190"/>
      <c r="CMQ190"/>
      <c r="CMR190"/>
      <c r="CMS190"/>
      <c r="CMT190"/>
      <c r="CMU190"/>
      <c r="CMV190"/>
      <c r="CMW190"/>
      <c r="CMX190"/>
      <c r="CMY190"/>
      <c r="CMZ190"/>
      <c r="CNA190"/>
      <c r="CNB190"/>
      <c r="CNC190"/>
      <c r="CND190"/>
      <c r="CNE190"/>
      <c r="CNF190"/>
      <c r="CNG190"/>
      <c r="CNH190"/>
      <c r="CNI190"/>
      <c r="CNJ190"/>
      <c r="CNK190"/>
      <c r="CNL190"/>
      <c r="CNM190"/>
      <c r="CNN190"/>
      <c r="CNO190"/>
      <c r="CNP190"/>
      <c r="CNQ190"/>
      <c r="CNR190"/>
      <c r="CNS190"/>
      <c r="CNT190"/>
      <c r="CNU190"/>
      <c r="CNV190"/>
      <c r="CNW190"/>
      <c r="CNX190"/>
      <c r="CNY190"/>
      <c r="CNZ190"/>
      <c r="COA190"/>
      <c r="COB190"/>
      <c r="COC190"/>
      <c r="COD190"/>
      <c r="COE190"/>
      <c r="COF190"/>
      <c r="COG190"/>
      <c r="COH190"/>
      <c r="COI190"/>
      <c r="COJ190"/>
      <c r="COK190"/>
      <c r="COL190"/>
      <c r="COM190"/>
      <c r="CON190"/>
      <c r="COO190"/>
      <c r="COP190"/>
      <c r="COQ190"/>
      <c r="COR190"/>
      <c r="COS190"/>
      <c r="COT190"/>
      <c r="COU190"/>
      <c r="COV190"/>
      <c r="COW190"/>
      <c r="COX190"/>
      <c r="COY190"/>
      <c r="COZ190"/>
      <c r="CPA190"/>
      <c r="CPB190"/>
      <c r="CPC190"/>
      <c r="CPD190"/>
      <c r="CPE190"/>
      <c r="CPF190"/>
      <c r="CPG190"/>
      <c r="CPH190"/>
      <c r="CPI190"/>
      <c r="CPJ190"/>
      <c r="CPK190"/>
      <c r="CPL190"/>
      <c r="CPM190"/>
      <c r="CPN190"/>
      <c r="CPO190"/>
      <c r="CPP190"/>
      <c r="CPQ190"/>
      <c r="CPR190"/>
      <c r="CPS190"/>
      <c r="CPT190"/>
      <c r="CPU190"/>
      <c r="CPV190"/>
      <c r="CPW190"/>
      <c r="CPX190"/>
      <c r="CPY190"/>
      <c r="CPZ190"/>
      <c r="CQA190"/>
      <c r="CQB190"/>
      <c r="CQC190"/>
      <c r="CQD190"/>
      <c r="CQE190"/>
      <c r="CQF190"/>
      <c r="CQG190"/>
      <c r="CQH190"/>
      <c r="CQI190"/>
      <c r="CQJ190"/>
      <c r="CQK190"/>
      <c r="CQL190"/>
      <c r="CQM190"/>
      <c r="CQN190"/>
      <c r="CQO190"/>
      <c r="CQP190"/>
      <c r="CQQ190"/>
      <c r="CQR190"/>
      <c r="CQS190"/>
      <c r="CQT190"/>
      <c r="CQU190"/>
      <c r="CQV190"/>
      <c r="CQW190"/>
      <c r="CQX190"/>
      <c r="CQY190"/>
      <c r="CQZ190"/>
      <c r="CRA190"/>
      <c r="CRB190"/>
      <c r="CRC190"/>
      <c r="CRD190"/>
      <c r="CRE190"/>
      <c r="CRF190"/>
      <c r="CRG190"/>
      <c r="CRH190"/>
      <c r="CRI190"/>
      <c r="CRJ190"/>
      <c r="CRK190"/>
      <c r="CRL190"/>
      <c r="CRM190"/>
      <c r="CRN190"/>
      <c r="CRO190"/>
      <c r="CRP190"/>
      <c r="CRQ190"/>
      <c r="CRR190"/>
      <c r="CRS190"/>
      <c r="CRT190"/>
      <c r="CRU190"/>
      <c r="CRV190"/>
      <c r="CRW190"/>
      <c r="CRX190"/>
      <c r="CRY190"/>
      <c r="CRZ190"/>
      <c r="CSA190"/>
      <c r="CSB190"/>
      <c r="CSC190"/>
      <c r="CSD190"/>
      <c r="CSE190"/>
      <c r="CSF190"/>
      <c r="CSG190"/>
      <c r="CSH190"/>
      <c r="CSI190"/>
      <c r="CSJ190"/>
      <c r="CSK190"/>
      <c r="CSL190"/>
      <c r="CSM190"/>
      <c r="CSN190"/>
      <c r="CSO190"/>
      <c r="CSP190"/>
      <c r="CSQ190"/>
      <c r="CSR190"/>
      <c r="CSS190"/>
      <c r="CST190"/>
      <c r="CSU190"/>
      <c r="CSV190"/>
      <c r="CSW190"/>
      <c r="CSX190"/>
      <c r="CSY190"/>
      <c r="CSZ190"/>
      <c r="CTA190"/>
      <c r="CTB190"/>
      <c r="CTC190"/>
      <c r="CTD190"/>
      <c r="CTE190"/>
      <c r="CTF190"/>
      <c r="CTG190"/>
      <c r="CTH190"/>
      <c r="CTI190"/>
      <c r="CTJ190"/>
      <c r="CTK190"/>
      <c r="CTL190"/>
      <c r="CTM190"/>
      <c r="CTN190"/>
      <c r="CTO190"/>
      <c r="CTP190"/>
      <c r="CTQ190"/>
      <c r="CTR190"/>
      <c r="CTS190"/>
      <c r="CTT190"/>
      <c r="CTU190"/>
      <c r="CTV190"/>
      <c r="CTW190"/>
      <c r="CTX190"/>
      <c r="CTY190"/>
      <c r="CTZ190"/>
      <c r="CUA190"/>
      <c r="CUB190"/>
      <c r="CUC190"/>
      <c r="CUD190"/>
      <c r="CUE190"/>
      <c r="CUF190"/>
      <c r="CUG190"/>
      <c r="CUH190"/>
      <c r="CUI190"/>
      <c r="CUJ190"/>
      <c r="CUK190"/>
      <c r="CUL190"/>
      <c r="CUM190"/>
      <c r="CUN190"/>
      <c r="CUO190"/>
      <c r="CUP190"/>
      <c r="CUQ190"/>
      <c r="CUR190"/>
      <c r="CUS190"/>
      <c r="CUT190"/>
      <c r="CUU190"/>
      <c r="CUV190"/>
      <c r="CUW190"/>
      <c r="CUX190"/>
      <c r="CUY190"/>
      <c r="CUZ190"/>
      <c r="CVA190"/>
      <c r="CVB190"/>
      <c r="CVC190"/>
      <c r="CVD190"/>
      <c r="CVE190"/>
      <c r="CVF190"/>
      <c r="CVG190"/>
      <c r="CVH190"/>
      <c r="CVI190"/>
      <c r="CVJ190"/>
      <c r="CVK190"/>
      <c r="CVL190"/>
      <c r="CVM190"/>
      <c r="CVN190"/>
      <c r="CVO190"/>
      <c r="CVP190"/>
      <c r="CVQ190"/>
      <c r="CVR190"/>
      <c r="CVS190"/>
      <c r="CVT190"/>
      <c r="CVU190"/>
      <c r="CVV190"/>
      <c r="CVW190"/>
      <c r="CVX190"/>
      <c r="CVY190"/>
      <c r="CVZ190"/>
      <c r="CWA190"/>
      <c r="CWB190"/>
      <c r="CWC190"/>
      <c r="CWD190"/>
      <c r="CWE190"/>
      <c r="CWF190"/>
      <c r="CWG190"/>
      <c r="CWH190"/>
      <c r="CWI190"/>
      <c r="CWJ190"/>
      <c r="CWK190"/>
      <c r="CWL190"/>
      <c r="CWM190"/>
      <c r="CWN190"/>
      <c r="CWO190"/>
      <c r="CWP190"/>
      <c r="CWQ190"/>
      <c r="CWR190"/>
      <c r="CWS190"/>
      <c r="CWT190"/>
      <c r="CWU190"/>
      <c r="CWV190"/>
      <c r="CWW190"/>
      <c r="CWX190"/>
      <c r="CWY190"/>
      <c r="CWZ190"/>
      <c r="CXA190"/>
      <c r="CXB190"/>
      <c r="CXC190"/>
      <c r="CXD190"/>
      <c r="CXE190"/>
      <c r="CXF190"/>
      <c r="CXG190"/>
      <c r="CXH190"/>
      <c r="CXI190"/>
      <c r="CXJ190"/>
      <c r="CXK190"/>
      <c r="CXL190"/>
      <c r="CXM190"/>
      <c r="CXN190"/>
      <c r="CXO190"/>
      <c r="CXP190"/>
      <c r="CXQ190"/>
      <c r="CXR190"/>
      <c r="CXS190"/>
      <c r="CXT190"/>
      <c r="CXU190"/>
      <c r="CXV190"/>
      <c r="CXW190"/>
      <c r="CXX190"/>
      <c r="CXY190"/>
      <c r="CXZ190"/>
      <c r="CYA190"/>
      <c r="CYB190"/>
      <c r="CYC190"/>
      <c r="CYD190"/>
      <c r="CYE190"/>
      <c r="CYF190"/>
      <c r="CYG190"/>
      <c r="CYH190"/>
      <c r="CYI190"/>
      <c r="CYJ190"/>
      <c r="CYK190"/>
      <c r="CYL190"/>
      <c r="CYM190"/>
      <c r="CYN190"/>
      <c r="CYO190"/>
      <c r="CYP190"/>
      <c r="CYQ190"/>
      <c r="CYR190"/>
      <c r="CYS190"/>
      <c r="CYT190"/>
      <c r="CYU190"/>
      <c r="CYV190"/>
      <c r="CYW190"/>
      <c r="CYX190"/>
      <c r="CYY190"/>
      <c r="CYZ190"/>
      <c r="CZA190"/>
      <c r="CZB190"/>
      <c r="CZC190"/>
      <c r="CZD190"/>
      <c r="CZE190"/>
      <c r="CZF190"/>
      <c r="CZG190"/>
      <c r="CZH190"/>
      <c r="CZI190"/>
      <c r="CZJ190"/>
      <c r="CZK190"/>
      <c r="CZL190"/>
      <c r="CZM190"/>
      <c r="CZN190"/>
      <c r="CZO190"/>
      <c r="CZP190"/>
      <c r="CZQ190"/>
      <c r="CZR190"/>
      <c r="CZS190"/>
      <c r="CZT190"/>
      <c r="CZU190"/>
      <c r="CZV190"/>
      <c r="CZW190"/>
      <c r="CZX190"/>
      <c r="CZY190"/>
      <c r="CZZ190"/>
      <c r="DAA190"/>
      <c r="DAB190"/>
      <c r="DAC190"/>
      <c r="DAD190"/>
      <c r="DAE190"/>
      <c r="DAF190"/>
      <c r="DAG190"/>
      <c r="DAH190"/>
      <c r="DAI190"/>
      <c r="DAJ190"/>
      <c r="DAK190"/>
      <c r="DAL190"/>
      <c r="DAM190"/>
      <c r="DAN190"/>
      <c r="DAO190"/>
      <c r="DAP190"/>
      <c r="DAQ190"/>
      <c r="DAR190"/>
      <c r="DAS190"/>
      <c r="DAT190"/>
      <c r="DAU190"/>
      <c r="DAV190"/>
      <c r="DAW190"/>
      <c r="DAX190"/>
      <c r="DAY190"/>
      <c r="DAZ190"/>
      <c r="DBA190"/>
      <c r="DBB190"/>
      <c r="DBC190"/>
      <c r="DBD190"/>
      <c r="DBE190"/>
      <c r="DBF190"/>
      <c r="DBG190"/>
      <c r="DBH190"/>
      <c r="DBI190"/>
      <c r="DBJ190"/>
      <c r="DBK190"/>
      <c r="DBL190"/>
      <c r="DBM190"/>
      <c r="DBN190"/>
      <c r="DBO190"/>
      <c r="DBP190"/>
      <c r="DBQ190"/>
      <c r="DBR190"/>
      <c r="DBS190"/>
      <c r="DBT190"/>
      <c r="DBU190"/>
      <c r="DBV190"/>
      <c r="DBW190"/>
      <c r="DBX190"/>
      <c r="DBY190"/>
      <c r="DBZ190"/>
      <c r="DCA190"/>
      <c r="DCB190"/>
      <c r="DCC190"/>
      <c r="DCD190"/>
      <c r="DCE190"/>
      <c r="DCF190"/>
      <c r="DCG190"/>
      <c r="DCH190"/>
      <c r="DCI190"/>
      <c r="DCJ190"/>
      <c r="DCK190"/>
      <c r="DCL190"/>
      <c r="DCM190"/>
      <c r="DCN190"/>
      <c r="DCO190"/>
      <c r="DCP190"/>
      <c r="DCQ190"/>
      <c r="DCR190"/>
      <c r="DCS190"/>
      <c r="DCT190"/>
      <c r="DCU190"/>
      <c r="DCV190"/>
      <c r="DCW190"/>
      <c r="DCX190"/>
      <c r="DCY190"/>
      <c r="DCZ190"/>
      <c r="DDA190"/>
      <c r="DDB190"/>
      <c r="DDC190"/>
      <c r="DDD190"/>
      <c r="DDE190"/>
      <c r="DDF190"/>
      <c r="DDG190"/>
      <c r="DDH190"/>
      <c r="DDI190"/>
      <c r="DDJ190"/>
      <c r="DDK190"/>
      <c r="DDL190"/>
      <c r="DDM190"/>
      <c r="DDN190"/>
      <c r="DDO190"/>
      <c r="DDP190"/>
      <c r="DDQ190"/>
      <c r="DDR190"/>
      <c r="DDS190"/>
      <c r="DDT190"/>
      <c r="DDU190"/>
      <c r="DDV190"/>
      <c r="DDW190"/>
      <c r="DDX190"/>
      <c r="DDY190"/>
      <c r="DDZ190"/>
      <c r="DEA190"/>
      <c r="DEB190"/>
      <c r="DEC190"/>
      <c r="DED190"/>
      <c r="DEE190"/>
      <c r="DEF190"/>
      <c r="DEG190"/>
      <c r="DEH190"/>
      <c r="DEI190"/>
      <c r="DEJ190"/>
      <c r="DEK190"/>
      <c r="DEL190"/>
      <c r="DEM190"/>
      <c r="DEN190"/>
      <c r="DEO190"/>
      <c r="DEP190"/>
      <c r="DEQ190"/>
      <c r="DER190"/>
      <c r="DES190"/>
      <c r="DET190"/>
      <c r="DEU190"/>
      <c r="DEV190"/>
      <c r="DEW190"/>
      <c r="DEX190"/>
      <c r="DEY190"/>
      <c r="DEZ190"/>
      <c r="DFA190"/>
      <c r="DFB190"/>
      <c r="DFC190"/>
      <c r="DFD190"/>
      <c r="DFE190"/>
      <c r="DFF190"/>
      <c r="DFG190"/>
      <c r="DFH190"/>
      <c r="DFI190"/>
      <c r="DFJ190"/>
      <c r="DFK190"/>
      <c r="DFL190"/>
      <c r="DFM190"/>
      <c r="DFN190"/>
      <c r="DFO190"/>
      <c r="DFP190"/>
      <c r="DFQ190"/>
      <c r="DFR190"/>
      <c r="DFS190"/>
      <c r="DFT190"/>
      <c r="DFU190"/>
      <c r="DFV190"/>
      <c r="DFW190"/>
      <c r="DFX190"/>
      <c r="DFY190"/>
      <c r="DFZ190"/>
      <c r="DGA190"/>
      <c r="DGB190"/>
      <c r="DGC190"/>
      <c r="DGD190"/>
      <c r="DGE190"/>
      <c r="DGF190"/>
      <c r="DGG190"/>
      <c r="DGH190"/>
      <c r="DGI190"/>
      <c r="DGJ190"/>
      <c r="DGK190"/>
      <c r="DGL190"/>
      <c r="DGM190"/>
      <c r="DGN190"/>
      <c r="DGO190"/>
      <c r="DGP190"/>
      <c r="DGQ190"/>
      <c r="DGR190"/>
      <c r="DGS190"/>
      <c r="DGT190"/>
      <c r="DGU190"/>
      <c r="DGV190"/>
      <c r="DGW190"/>
      <c r="DGX190"/>
      <c r="DGY190"/>
      <c r="DGZ190"/>
      <c r="DHA190"/>
      <c r="DHB190"/>
      <c r="DHC190"/>
      <c r="DHD190"/>
      <c r="DHE190"/>
      <c r="DHF190"/>
      <c r="DHG190"/>
      <c r="DHH190"/>
      <c r="DHI190"/>
      <c r="DHJ190"/>
      <c r="DHK190"/>
      <c r="DHL190"/>
      <c r="DHM190"/>
      <c r="DHN190"/>
      <c r="DHO190"/>
      <c r="DHP190"/>
      <c r="DHQ190"/>
      <c r="DHR190"/>
      <c r="DHS190"/>
      <c r="DHT190"/>
      <c r="DHU190"/>
      <c r="DHV190"/>
      <c r="DHW190"/>
      <c r="DHX190"/>
      <c r="DHY190"/>
      <c r="DHZ190"/>
      <c r="DIA190"/>
      <c r="DIB190"/>
      <c r="DIC190"/>
      <c r="DID190"/>
      <c r="DIE190"/>
      <c r="DIF190"/>
      <c r="DIG190"/>
      <c r="DIH190"/>
      <c r="DII190"/>
      <c r="DIJ190"/>
      <c r="DIK190"/>
      <c r="DIL190"/>
      <c r="DIM190"/>
      <c r="DIN190"/>
      <c r="DIO190"/>
      <c r="DIP190"/>
      <c r="DIQ190"/>
      <c r="DIR190"/>
      <c r="DIS190"/>
      <c r="DIT190"/>
      <c r="DIU190"/>
      <c r="DIV190"/>
      <c r="DIW190"/>
      <c r="DIX190"/>
      <c r="DIY190"/>
      <c r="DIZ190"/>
      <c r="DJA190"/>
      <c r="DJB190"/>
      <c r="DJC190"/>
      <c r="DJD190"/>
      <c r="DJE190"/>
      <c r="DJF190"/>
      <c r="DJG190"/>
      <c r="DJH190"/>
      <c r="DJI190"/>
      <c r="DJJ190"/>
      <c r="DJK190"/>
      <c r="DJL190"/>
      <c r="DJM190"/>
      <c r="DJN190"/>
      <c r="DJO190"/>
      <c r="DJP190"/>
      <c r="DJQ190"/>
      <c r="DJR190"/>
      <c r="DJS190"/>
      <c r="DJT190"/>
      <c r="DJU190"/>
      <c r="DJV190"/>
      <c r="DJW190"/>
      <c r="DJX190"/>
      <c r="DJY190"/>
      <c r="DJZ190"/>
      <c r="DKA190"/>
      <c r="DKB190"/>
      <c r="DKC190"/>
      <c r="DKD190"/>
      <c r="DKE190"/>
      <c r="DKF190"/>
      <c r="DKG190"/>
      <c r="DKH190"/>
      <c r="DKI190"/>
      <c r="DKJ190"/>
      <c r="DKK190"/>
      <c r="DKL190"/>
      <c r="DKM190"/>
      <c r="DKN190"/>
      <c r="DKO190"/>
      <c r="DKP190"/>
      <c r="DKQ190"/>
      <c r="DKR190"/>
      <c r="DKS190"/>
      <c r="DKT190"/>
      <c r="DKU190"/>
      <c r="DKV190"/>
      <c r="DKW190"/>
      <c r="DKX190"/>
      <c r="DKY190"/>
      <c r="DKZ190"/>
      <c r="DLA190"/>
      <c r="DLB190"/>
      <c r="DLC190"/>
      <c r="DLD190"/>
      <c r="DLE190"/>
      <c r="DLF190"/>
      <c r="DLG190"/>
      <c r="DLH190"/>
      <c r="DLI190"/>
      <c r="DLJ190"/>
      <c r="DLK190"/>
      <c r="DLL190"/>
      <c r="DLM190"/>
      <c r="DLN190"/>
      <c r="DLO190"/>
      <c r="DLP190"/>
      <c r="DLQ190"/>
      <c r="DLR190"/>
      <c r="DLS190"/>
      <c r="DLT190"/>
      <c r="DLU190"/>
      <c r="DLV190"/>
      <c r="DLW190"/>
      <c r="DLX190"/>
      <c r="DLY190"/>
      <c r="DLZ190"/>
      <c r="DMA190"/>
      <c r="DMB190"/>
      <c r="DMC190"/>
      <c r="DMD190"/>
      <c r="DME190"/>
      <c r="DMF190"/>
      <c r="DMG190"/>
      <c r="DMH190"/>
      <c r="DMI190"/>
      <c r="DMJ190"/>
      <c r="DMK190"/>
      <c r="DML190"/>
      <c r="DMM190"/>
      <c r="DMN190"/>
      <c r="DMO190"/>
      <c r="DMP190"/>
      <c r="DMQ190"/>
      <c r="DMR190"/>
      <c r="DMS190"/>
      <c r="DMT190"/>
      <c r="DMU190"/>
      <c r="DMV190"/>
      <c r="DMW190"/>
      <c r="DMX190"/>
      <c r="DMY190"/>
      <c r="DMZ190"/>
      <c r="DNA190"/>
      <c r="DNB190"/>
      <c r="DNC190"/>
      <c r="DND190"/>
      <c r="DNE190"/>
      <c r="DNF190"/>
      <c r="DNG190"/>
      <c r="DNH190"/>
      <c r="DNI190"/>
      <c r="DNJ190"/>
      <c r="DNK190"/>
      <c r="DNL190"/>
      <c r="DNM190"/>
      <c r="DNN190"/>
      <c r="DNO190"/>
      <c r="DNP190"/>
      <c r="DNQ190"/>
      <c r="DNR190"/>
      <c r="DNS190"/>
      <c r="DNT190"/>
      <c r="DNU190"/>
      <c r="DNV190"/>
      <c r="DNW190"/>
      <c r="DNX190"/>
      <c r="DNY190"/>
      <c r="DNZ190"/>
      <c r="DOA190"/>
      <c r="DOB190"/>
      <c r="DOC190"/>
      <c r="DOD190"/>
      <c r="DOE190"/>
      <c r="DOF190"/>
      <c r="DOG190"/>
      <c r="DOH190"/>
      <c r="DOI190"/>
      <c r="DOJ190"/>
      <c r="DOK190"/>
      <c r="DOL190"/>
      <c r="DOM190"/>
      <c r="DON190"/>
      <c r="DOO190"/>
      <c r="DOP190"/>
      <c r="DOQ190"/>
      <c r="DOR190"/>
      <c r="DOS190"/>
      <c r="DOT190"/>
      <c r="DOU190"/>
      <c r="DOV190"/>
      <c r="DOW190"/>
      <c r="DOX190"/>
      <c r="DOY190"/>
      <c r="DOZ190"/>
      <c r="DPA190"/>
      <c r="DPB190"/>
      <c r="DPC190"/>
      <c r="DPD190"/>
      <c r="DPE190"/>
      <c r="DPF190"/>
      <c r="DPG190"/>
      <c r="DPH190"/>
      <c r="DPI190"/>
      <c r="DPJ190"/>
      <c r="DPK190"/>
      <c r="DPL190"/>
      <c r="DPM190"/>
      <c r="DPN190"/>
      <c r="DPO190"/>
      <c r="DPP190"/>
      <c r="DPQ190"/>
      <c r="DPR190"/>
      <c r="DPS190"/>
      <c r="DPT190"/>
      <c r="DPU190"/>
      <c r="DPV190"/>
      <c r="DPW190"/>
      <c r="DPX190"/>
      <c r="DPY190"/>
      <c r="DPZ190"/>
      <c r="DQA190"/>
      <c r="DQB190"/>
      <c r="DQC190"/>
      <c r="DQD190"/>
      <c r="DQE190"/>
      <c r="DQF190"/>
      <c r="DQG190"/>
      <c r="DQH190"/>
      <c r="DQI190"/>
      <c r="DQJ190"/>
      <c r="DQK190"/>
      <c r="DQL190"/>
      <c r="DQM190"/>
      <c r="DQN190"/>
      <c r="DQO190"/>
      <c r="DQP190"/>
      <c r="DQQ190"/>
      <c r="DQR190"/>
      <c r="DQS190"/>
      <c r="DQT190"/>
      <c r="DQU190"/>
      <c r="DQV190"/>
      <c r="DQW190"/>
      <c r="DQX190"/>
      <c r="DQY190"/>
      <c r="DQZ190"/>
      <c r="DRA190"/>
      <c r="DRB190"/>
      <c r="DRC190"/>
      <c r="DRD190"/>
      <c r="DRE190"/>
      <c r="DRF190"/>
      <c r="DRG190"/>
      <c r="DRH190"/>
      <c r="DRI190"/>
      <c r="DRJ190"/>
      <c r="DRK190"/>
      <c r="DRL190"/>
      <c r="DRM190"/>
      <c r="DRN190"/>
      <c r="DRO190"/>
      <c r="DRP190"/>
      <c r="DRQ190"/>
      <c r="DRR190"/>
      <c r="DRS190"/>
      <c r="DRT190"/>
      <c r="DRU190"/>
      <c r="DRV190"/>
      <c r="DRW190"/>
      <c r="DRX190"/>
      <c r="DRY190"/>
      <c r="DRZ190"/>
      <c r="DSA190"/>
      <c r="DSB190"/>
      <c r="DSC190"/>
      <c r="DSD190"/>
      <c r="DSE190"/>
      <c r="DSF190"/>
      <c r="DSG190"/>
      <c r="DSH190"/>
      <c r="DSI190"/>
      <c r="DSJ190"/>
      <c r="DSK190"/>
      <c r="DSL190"/>
      <c r="DSM190"/>
      <c r="DSN190"/>
      <c r="DSO190"/>
      <c r="DSP190"/>
      <c r="DSQ190"/>
      <c r="DSR190"/>
      <c r="DSS190"/>
      <c r="DST190"/>
      <c r="DSU190"/>
      <c r="DSV190"/>
      <c r="DSW190"/>
      <c r="DSX190"/>
      <c r="DSY190"/>
      <c r="DSZ190"/>
      <c r="DTA190"/>
      <c r="DTB190"/>
      <c r="DTC190"/>
      <c r="DTD190"/>
      <c r="DTE190"/>
      <c r="DTF190"/>
      <c r="DTG190"/>
      <c r="DTH190"/>
      <c r="DTI190"/>
      <c r="DTJ190"/>
      <c r="DTK190"/>
      <c r="DTL190"/>
      <c r="DTM190"/>
      <c r="DTN190"/>
      <c r="DTO190"/>
      <c r="DTP190"/>
      <c r="DTQ190"/>
      <c r="DTR190"/>
      <c r="DTS190"/>
      <c r="DTT190"/>
      <c r="DTU190"/>
      <c r="DTV190"/>
      <c r="DTW190"/>
      <c r="DTX190"/>
      <c r="DTY190"/>
      <c r="DTZ190"/>
      <c r="DUA190"/>
      <c r="DUB190"/>
      <c r="DUC190"/>
      <c r="DUD190"/>
      <c r="DUE190"/>
      <c r="DUF190"/>
      <c r="DUG190"/>
      <c r="DUH190"/>
      <c r="DUI190"/>
      <c r="DUJ190"/>
      <c r="DUK190"/>
      <c r="DUL190"/>
      <c r="DUM190"/>
      <c r="DUN190"/>
      <c r="DUO190"/>
      <c r="DUP190"/>
      <c r="DUQ190"/>
      <c r="DUR190"/>
      <c r="DUS190"/>
      <c r="DUT190"/>
      <c r="DUU190"/>
      <c r="DUV190"/>
      <c r="DUW190"/>
      <c r="DUX190"/>
      <c r="DUY190"/>
      <c r="DUZ190"/>
      <c r="DVA190"/>
      <c r="DVB190"/>
      <c r="DVC190"/>
      <c r="DVD190"/>
      <c r="DVE190"/>
      <c r="DVF190"/>
      <c r="DVG190"/>
      <c r="DVH190"/>
      <c r="DVI190"/>
      <c r="DVJ190"/>
      <c r="DVK190"/>
      <c r="DVL190"/>
      <c r="DVM190"/>
      <c r="DVN190"/>
      <c r="DVO190"/>
      <c r="DVP190"/>
      <c r="DVQ190"/>
      <c r="DVR190"/>
      <c r="DVS190"/>
      <c r="DVT190"/>
      <c r="DVU190"/>
      <c r="DVV190"/>
      <c r="DVW190"/>
      <c r="DVX190"/>
      <c r="DVY190"/>
      <c r="DVZ190"/>
      <c r="DWA190"/>
      <c r="DWB190"/>
      <c r="DWC190"/>
      <c r="DWD190"/>
      <c r="DWE190"/>
      <c r="DWF190"/>
      <c r="DWG190"/>
      <c r="DWH190"/>
      <c r="DWI190"/>
      <c r="DWJ190"/>
      <c r="DWK190"/>
      <c r="DWL190"/>
      <c r="DWM190"/>
      <c r="DWN190"/>
      <c r="DWO190"/>
      <c r="DWP190"/>
      <c r="DWQ190"/>
      <c r="DWR190"/>
      <c r="DWS190"/>
      <c r="DWT190"/>
      <c r="DWU190"/>
      <c r="DWV190"/>
      <c r="DWW190"/>
      <c r="DWX190"/>
      <c r="DWY190"/>
      <c r="DWZ190"/>
      <c r="DXA190"/>
      <c r="DXB190"/>
      <c r="DXC190"/>
      <c r="DXD190"/>
      <c r="DXE190"/>
      <c r="DXF190"/>
      <c r="DXG190"/>
      <c r="DXH190"/>
      <c r="DXI190"/>
      <c r="DXJ190"/>
      <c r="DXK190"/>
      <c r="DXL190"/>
      <c r="DXM190"/>
      <c r="DXN190"/>
      <c r="DXO190"/>
      <c r="DXP190"/>
      <c r="DXQ190"/>
      <c r="DXR190"/>
      <c r="DXS190"/>
      <c r="DXT190"/>
      <c r="DXU190"/>
      <c r="DXV190"/>
      <c r="DXW190"/>
      <c r="DXX190"/>
      <c r="DXY190"/>
      <c r="DXZ190"/>
      <c r="DYA190"/>
      <c r="DYB190"/>
      <c r="DYC190"/>
      <c r="DYD190"/>
      <c r="DYE190"/>
      <c r="DYF190"/>
      <c r="DYG190"/>
      <c r="DYH190"/>
      <c r="DYI190"/>
      <c r="DYJ190"/>
      <c r="DYK190"/>
      <c r="DYL190"/>
      <c r="DYM190"/>
      <c r="DYN190"/>
      <c r="DYO190"/>
      <c r="DYP190"/>
      <c r="DYQ190"/>
      <c r="DYR190"/>
      <c r="DYS190"/>
      <c r="DYT190"/>
      <c r="DYU190"/>
      <c r="DYV190"/>
      <c r="DYW190"/>
      <c r="DYX190"/>
      <c r="DYY190"/>
      <c r="DYZ190"/>
      <c r="DZA190"/>
      <c r="DZB190"/>
      <c r="DZC190"/>
      <c r="DZD190"/>
      <c r="DZE190"/>
      <c r="DZF190"/>
      <c r="DZG190"/>
      <c r="DZH190"/>
      <c r="DZI190"/>
      <c r="DZJ190"/>
      <c r="DZK190"/>
      <c r="DZL190"/>
      <c r="DZM190"/>
      <c r="DZN190"/>
      <c r="DZO190"/>
      <c r="DZP190"/>
      <c r="DZQ190"/>
      <c r="DZR190"/>
      <c r="DZS190"/>
      <c r="DZT190"/>
      <c r="DZU190"/>
      <c r="DZV190"/>
      <c r="DZW190"/>
      <c r="DZX190"/>
      <c r="DZY190"/>
      <c r="DZZ190"/>
      <c r="EAA190"/>
      <c r="EAB190"/>
      <c r="EAC190"/>
      <c r="EAD190"/>
      <c r="EAE190"/>
      <c r="EAF190"/>
      <c r="EAG190"/>
      <c r="EAH190"/>
      <c r="EAI190"/>
      <c r="EAJ190"/>
      <c r="EAK190"/>
      <c r="EAL190"/>
      <c r="EAM190"/>
      <c r="EAN190"/>
      <c r="EAO190"/>
      <c r="EAP190"/>
      <c r="EAQ190"/>
      <c r="EAR190"/>
      <c r="EAS190"/>
      <c r="EAT190"/>
      <c r="EAU190"/>
      <c r="EAV190"/>
      <c r="EAW190"/>
      <c r="EAX190"/>
      <c r="EAY190"/>
      <c r="EAZ190"/>
      <c r="EBA190"/>
      <c r="EBB190"/>
      <c r="EBC190"/>
      <c r="EBD190"/>
      <c r="EBE190"/>
      <c r="EBF190"/>
      <c r="EBG190"/>
      <c r="EBH190"/>
      <c r="EBI190"/>
      <c r="EBJ190"/>
      <c r="EBK190"/>
      <c r="EBL190"/>
      <c r="EBM190"/>
      <c r="EBN190"/>
      <c r="EBO190"/>
      <c r="EBP190"/>
      <c r="EBQ190"/>
      <c r="EBR190"/>
      <c r="EBS190"/>
      <c r="EBT190"/>
      <c r="EBU190"/>
      <c r="EBV190"/>
      <c r="EBW190"/>
      <c r="EBX190"/>
      <c r="EBY190"/>
      <c r="EBZ190"/>
      <c r="ECA190"/>
      <c r="ECB190"/>
      <c r="ECC190"/>
      <c r="ECD190"/>
      <c r="ECE190"/>
      <c r="ECF190"/>
      <c r="ECG190"/>
      <c r="ECH190"/>
      <c r="ECI190"/>
      <c r="ECJ190"/>
      <c r="ECK190"/>
      <c r="ECL190"/>
      <c r="ECM190"/>
      <c r="ECN190"/>
      <c r="ECO190"/>
      <c r="ECP190"/>
      <c r="ECQ190"/>
      <c r="ECR190"/>
      <c r="ECS190"/>
      <c r="ECT190"/>
      <c r="ECU190"/>
      <c r="ECV190"/>
      <c r="ECW190"/>
      <c r="ECX190"/>
      <c r="ECY190"/>
      <c r="ECZ190"/>
      <c r="EDA190"/>
      <c r="EDB190"/>
      <c r="EDC190"/>
      <c r="EDD190"/>
      <c r="EDE190"/>
      <c r="EDF190"/>
      <c r="EDG190"/>
      <c r="EDH190"/>
      <c r="EDI190"/>
      <c r="EDJ190"/>
      <c r="EDK190"/>
      <c r="EDL190"/>
      <c r="EDM190"/>
      <c r="EDN190"/>
      <c r="EDO190"/>
      <c r="EDP190"/>
      <c r="EDQ190"/>
      <c r="EDR190"/>
      <c r="EDS190"/>
      <c r="EDT190"/>
      <c r="EDU190"/>
      <c r="EDV190"/>
      <c r="EDW190"/>
      <c r="EDX190"/>
      <c r="EDY190"/>
      <c r="EDZ190"/>
      <c r="EEA190"/>
      <c r="EEB190"/>
      <c r="EEC190"/>
      <c r="EED190"/>
      <c r="EEE190"/>
      <c r="EEF190"/>
      <c r="EEG190"/>
      <c r="EEH190"/>
      <c r="EEI190"/>
      <c r="EEJ190"/>
      <c r="EEK190"/>
      <c r="EEL190"/>
      <c r="EEM190"/>
      <c r="EEN190"/>
      <c r="EEO190"/>
      <c r="EEP190"/>
      <c r="EEQ190"/>
      <c r="EER190"/>
      <c r="EES190"/>
      <c r="EET190"/>
      <c r="EEU190"/>
      <c r="EEV190"/>
      <c r="EEW190"/>
      <c r="EEX190"/>
      <c r="EEY190"/>
      <c r="EEZ190"/>
      <c r="EFA190"/>
      <c r="EFB190"/>
      <c r="EFC190"/>
      <c r="EFD190"/>
      <c r="EFE190"/>
      <c r="EFF190"/>
      <c r="EFG190"/>
      <c r="EFH190"/>
      <c r="EFI190"/>
      <c r="EFJ190"/>
      <c r="EFK190"/>
      <c r="EFL190"/>
      <c r="EFM190"/>
      <c r="EFN190"/>
      <c r="EFO190"/>
      <c r="EFP190"/>
      <c r="EFQ190"/>
      <c r="EFR190"/>
      <c r="EFS190"/>
      <c r="EFT190"/>
      <c r="EFU190"/>
      <c r="EFV190"/>
      <c r="EFW190"/>
      <c r="EFX190"/>
      <c r="EFY190"/>
      <c r="EFZ190"/>
      <c r="EGA190"/>
      <c r="EGB190"/>
      <c r="EGC190"/>
      <c r="EGD190"/>
      <c r="EGE190"/>
      <c r="EGF190"/>
      <c r="EGG190"/>
      <c r="EGH190"/>
      <c r="EGI190"/>
      <c r="EGJ190"/>
      <c r="EGK190"/>
      <c r="EGL190"/>
      <c r="EGM190"/>
      <c r="EGN190"/>
      <c r="EGO190"/>
      <c r="EGP190"/>
      <c r="EGQ190"/>
      <c r="EGR190"/>
      <c r="EGS190"/>
      <c r="EGT190"/>
      <c r="EGU190"/>
      <c r="EGV190"/>
      <c r="EGW190"/>
      <c r="EGX190"/>
      <c r="EGY190"/>
      <c r="EGZ190"/>
      <c r="EHA190"/>
      <c r="EHB190"/>
      <c r="EHC190"/>
      <c r="EHD190"/>
      <c r="EHE190"/>
      <c r="EHF190"/>
      <c r="EHG190"/>
      <c r="EHH190"/>
      <c r="EHI190"/>
      <c r="EHJ190"/>
      <c r="EHK190"/>
      <c r="EHL190"/>
      <c r="EHM190"/>
      <c r="EHN190"/>
      <c r="EHO190"/>
      <c r="EHP190"/>
      <c r="EHQ190"/>
      <c r="EHR190"/>
      <c r="EHS190"/>
      <c r="EHT190"/>
      <c r="EHU190"/>
      <c r="EHV190"/>
      <c r="EHW190"/>
      <c r="EHX190"/>
      <c r="EHY190"/>
      <c r="EHZ190"/>
      <c r="EIA190"/>
      <c r="EIB190"/>
      <c r="EIC190"/>
      <c r="EID190"/>
      <c r="EIE190"/>
      <c r="EIF190"/>
      <c r="EIG190"/>
      <c r="EIH190"/>
      <c r="EII190"/>
      <c r="EIJ190"/>
      <c r="EIK190"/>
      <c r="EIL190"/>
      <c r="EIM190"/>
      <c r="EIN190"/>
      <c r="EIO190"/>
      <c r="EIP190"/>
      <c r="EIQ190"/>
      <c r="EIR190"/>
      <c r="EIS190"/>
      <c r="EIT190"/>
      <c r="EIU190"/>
      <c r="EIV190"/>
      <c r="EIW190"/>
      <c r="EIX190"/>
      <c r="EIY190"/>
      <c r="EIZ190"/>
      <c r="EJA190"/>
      <c r="EJB190"/>
      <c r="EJC190"/>
      <c r="EJD190"/>
      <c r="EJE190"/>
      <c r="EJF190"/>
      <c r="EJG190"/>
      <c r="EJH190"/>
      <c r="EJI190"/>
      <c r="EJJ190"/>
      <c r="EJK190"/>
      <c r="EJL190"/>
      <c r="EJM190"/>
      <c r="EJN190"/>
      <c r="EJO190"/>
      <c r="EJP190"/>
      <c r="EJQ190"/>
      <c r="EJR190"/>
      <c r="EJS190"/>
      <c r="EJT190"/>
      <c r="EJU190"/>
      <c r="EJV190"/>
      <c r="EJW190"/>
      <c r="EJX190"/>
      <c r="EJY190"/>
      <c r="EJZ190"/>
      <c r="EKA190"/>
      <c r="EKB190"/>
      <c r="EKC190"/>
      <c r="EKD190"/>
      <c r="EKE190"/>
      <c r="EKF190"/>
      <c r="EKG190"/>
      <c r="EKH190"/>
      <c r="EKI190"/>
      <c r="EKJ190"/>
      <c r="EKK190"/>
      <c r="EKL190"/>
      <c r="EKM190"/>
      <c r="EKN190"/>
      <c r="EKO190"/>
      <c r="EKP190"/>
      <c r="EKQ190"/>
      <c r="EKR190"/>
      <c r="EKS190"/>
      <c r="EKT190"/>
      <c r="EKU190"/>
      <c r="EKV190"/>
      <c r="EKW190"/>
      <c r="EKX190"/>
      <c r="EKY190"/>
      <c r="EKZ190"/>
      <c r="ELA190"/>
      <c r="ELB190"/>
      <c r="ELC190"/>
      <c r="ELD190"/>
      <c r="ELE190"/>
      <c r="ELF190"/>
      <c r="ELG190"/>
      <c r="ELH190"/>
      <c r="ELI190"/>
      <c r="ELJ190"/>
      <c r="ELK190"/>
      <c r="ELL190"/>
      <c r="ELM190"/>
      <c r="ELN190"/>
      <c r="ELO190"/>
      <c r="ELP190"/>
      <c r="ELQ190"/>
      <c r="ELR190"/>
      <c r="ELS190"/>
      <c r="ELT190"/>
      <c r="ELU190"/>
      <c r="ELV190"/>
      <c r="ELW190"/>
      <c r="ELX190"/>
      <c r="ELY190"/>
      <c r="ELZ190"/>
      <c r="EMA190"/>
      <c r="EMB190"/>
      <c r="EMC190"/>
      <c r="EMD190"/>
      <c r="EME190"/>
      <c r="EMF190"/>
      <c r="EMG190"/>
      <c r="EMH190"/>
      <c r="EMI190"/>
      <c r="EMJ190"/>
      <c r="EMK190"/>
      <c r="EML190"/>
      <c r="EMM190"/>
      <c r="EMN190"/>
      <c r="EMO190"/>
      <c r="EMP190"/>
      <c r="EMQ190"/>
      <c r="EMR190"/>
      <c r="EMS190"/>
      <c r="EMT190"/>
      <c r="EMU190"/>
      <c r="EMV190"/>
      <c r="EMW190"/>
      <c r="EMX190"/>
      <c r="EMY190"/>
      <c r="EMZ190"/>
      <c r="ENA190"/>
      <c r="ENB190"/>
      <c r="ENC190"/>
      <c r="END190"/>
      <c r="ENE190"/>
      <c r="ENF190"/>
      <c r="ENG190"/>
      <c r="ENH190"/>
      <c r="ENI190"/>
      <c r="ENJ190"/>
      <c r="ENK190"/>
      <c r="ENL190"/>
      <c r="ENM190"/>
      <c r="ENN190"/>
      <c r="ENO190"/>
      <c r="ENP190"/>
      <c r="ENQ190"/>
      <c r="ENR190"/>
      <c r="ENS190"/>
      <c r="ENT190"/>
      <c r="ENU190"/>
      <c r="ENV190"/>
      <c r="ENW190"/>
      <c r="ENX190"/>
      <c r="ENY190"/>
      <c r="ENZ190"/>
      <c r="EOA190"/>
      <c r="EOB190"/>
      <c r="EOC190"/>
      <c r="EOD190"/>
      <c r="EOE190"/>
      <c r="EOF190"/>
      <c r="EOG190"/>
      <c r="EOH190"/>
      <c r="EOI190"/>
      <c r="EOJ190"/>
      <c r="EOK190"/>
      <c r="EOL190"/>
      <c r="EOM190"/>
      <c r="EON190"/>
      <c r="EOO190"/>
      <c r="EOP190"/>
      <c r="EOQ190"/>
      <c r="EOR190"/>
      <c r="EOS190"/>
      <c r="EOT190"/>
      <c r="EOU190"/>
      <c r="EOV190"/>
      <c r="EOW190"/>
      <c r="EOX190"/>
      <c r="EOY190"/>
      <c r="EOZ190"/>
      <c r="EPA190"/>
      <c r="EPB190"/>
      <c r="EPC190"/>
      <c r="EPD190"/>
      <c r="EPE190"/>
      <c r="EPF190"/>
      <c r="EPG190"/>
      <c r="EPH190"/>
      <c r="EPI190"/>
      <c r="EPJ190"/>
      <c r="EPK190"/>
      <c r="EPL190"/>
      <c r="EPM190"/>
      <c r="EPN190"/>
      <c r="EPO190"/>
      <c r="EPP190"/>
      <c r="EPQ190"/>
      <c r="EPR190"/>
      <c r="EPS190"/>
      <c r="EPT190"/>
      <c r="EPU190"/>
      <c r="EPV190"/>
      <c r="EPW190"/>
      <c r="EPX190"/>
      <c r="EPY190"/>
      <c r="EPZ190"/>
      <c r="EQA190"/>
      <c r="EQB190"/>
      <c r="EQC190"/>
      <c r="EQD190"/>
      <c r="EQE190"/>
      <c r="EQF190"/>
      <c r="EQG190"/>
      <c r="EQH190"/>
      <c r="EQI190"/>
      <c r="EQJ190"/>
      <c r="EQK190"/>
      <c r="EQL190"/>
      <c r="EQM190"/>
      <c r="EQN190"/>
      <c r="EQO190"/>
      <c r="EQP190"/>
      <c r="EQQ190"/>
      <c r="EQR190"/>
      <c r="EQS190"/>
      <c r="EQT190"/>
      <c r="EQU190"/>
      <c r="EQV190"/>
      <c r="EQW190"/>
      <c r="EQX190"/>
      <c r="EQY190"/>
      <c r="EQZ190"/>
      <c r="ERA190"/>
      <c r="ERB190"/>
      <c r="ERC190"/>
      <c r="ERD190"/>
      <c r="ERE190"/>
      <c r="ERF190"/>
      <c r="ERG190"/>
      <c r="ERH190"/>
      <c r="ERI190"/>
      <c r="ERJ190"/>
      <c r="ERK190"/>
      <c r="ERL190"/>
      <c r="ERM190"/>
      <c r="ERN190"/>
      <c r="ERO190"/>
      <c r="ERP190"/>
      <c r="ERQ190"/>
      <c r="ERR190"/>
      <c r="ERS190"/>
      <c r="ERT190"/>
      <c r="ERU190"/>
      <c r="ERV190"/>
      <c r="ERW190"/>
      <c r="ERX190"/>
      <c r="ERY190"/>
      <c r="ERZ190"/>
      <c r="ESA190"/>
      <c r="ESB190"/>
      <c r="ESC190"/>
      <c r="ESD190"/>
      <c r="ESE190"/>
      <c r="ESF190"/>
      <c r="ESG190"/>
      <c r="ESH190"/>
      <c r="ESI190"/>
      <c r="ESJ190"/>
      <c r="ESK190"/>
      <c r="ESL190"/>
      <c r="ESM190"/>
      <c r="ESN190"/>
      <c r="ESO190"/>
      <c r="ESP190"/>
      <c r="ESQ190"/>
      <c r="ESR190"/>
      <c r="ESS190"/>
      <c r="EST190"/>
      <c r="ESU190"/>
      <c r="ESV190"/>
      <c r="ESW190"/>
      <c r="ESX190"/>
      <c r="ESY190"/>
      <c r="ESZ190"/>
      <c r="ETA190"/>
      <c r="ETB190"/>
      <c r="ETC190"/>
      <c r="ETD190"/>
      <c r="ETE190"/>
      <c r="ETF190"/>
      <c r="ETG190"/>
      <c r="ETH190"/>
      <c r="ETI190"/>
      <c r="ETJ190"/>
      <c r="ETK190"/>
      <c r="ETL190"/>
      <c r="ETM190"/>
      <c r="ETN190"/>
      <c r="ETO190"/>
      <c r="ETP190"/>
      <c r="ETQ190"/>
      <c r="ETR190"/>
      <c r="ETS190"/>
      <c r="ETT190"/>
      <c r="ETU190"/>
      <c r="ETV190"/>
      <c r="ETW190"/>
      <c r="ETX190"/>
      <c r="ETY190"/>
      <c r="ETZ190"/>
      <c r="EUA190"/>
      <c r="EUB190"/>
      <c r="EUC190"/>
      <c r="EUD190"/>
      <c r="EUE190"/>
      <c r="EUF190"/>
      <c r="EUG190"/>
      <c r="EUH190"/>
      <c r="EUI190"/>
      <c r="EUJ190"/>
      <c r="EUK190"/>
      <c r="EUL190"/>
      <c r="EUM190"/>
      <c r="EUN190"/>
      <c r="EUO190"/>
      <c r="EUP190"/>
      <c r="EUQ190"/>
      <c r="EUR190"/>
      <c r="EUS190"/>
      <c r="EUT190"/>
      <c r="EUU190"/>
      <c r="EUV190"/>
      <c r="EUW190"/>
      <c r="EUX190"/>
      <c r="EUY190"/>
      <c r="EUZ190"/>
      <c r="EVA190"/>
      <c r="EVB190"/>
      <c r="EVC190"/>
      <c r="EVD190"/>
      <c r="EVE190"/>
      <c r="EVF190"/>
      <c r="EVG190"/>
      <c r="EVH190"/>
      <c r="EVI190"/>
      <c r="EVJ190"/>
      <c r="EVK190"/>
      <c r="EVL190"/>
      <c r="EVM190"/>
      <c r="EVN190"/>
      <c r="EVO190"/>
      <c r="EVP190"/>
      <c r="EVQ190"/>
      <c r="EVR190"/>
      <c r="EVS190"/>
      <c r="EVT190"/>
      <c r="EVU190"/>
      <c r="EVV190"/>
      <c r="EVW190"/>
      <c r="EVX190"/>
      <c r="EVY190"/>
      <c r="EVZ190"/>
      <c r="EWA190"/>
      <c r="EWB190"/>
      <c r="EWC190"/>
      <c r="EWD190"/>
      <c r="EWE190"/>
      <c r="EWF190"/>
      <c r="EWG190"/>
      <c r="EWH190"/>
      <c r="EWI190"/>
      <c r="EWJ190"/>
      <c r="EWK190"/>
      <c r="EWL190"/>
      <c r="EWM190"/>
      <c r="EWN190"/>
      <c r="EWO190"/>
      <c r="EWP190"/>
      <c r="EWQ190"/>
      <c r="EWR190"/>
      <c r="EWS190"/>
      <c r="EWT190"/>
      <c r="EWU190"/>
      <c r="EWV190"/>
      <c r="EWW190"/>
      <c r="EWX190"/>
      <c r="EWY190"/>
      <c r="EWZ190"/>
      <c r="EXA190"/>
      <c r="EXB190"/>
      <c r="EXC190"/>
      <c r="EXD190"/>
      <c r="EXE190"/>
      <c r="EXF190"/>
      <c r="EXG190"/>
      <c r="EXH190"/>
      <c r="EXI190"/>
      <c r="EXJ190"/>
      <c r="EXK190"/>
      <c r="EXL190"/>
      <c r="EXM190"/>
      <c r="EXN190"/>
      <c r="EXO190"/>
      <c r="EXP190"/>
      <c r="EXQ190"/>
      <c r="EXR190"/>
      <c r="EXS190"/>
      <c r="EXT190"/>
      <c r="EXU190"/>
      <c r="EXV190"/>
      <c r="EXW190"/>
      <c r="EXX190"/>
      <c r="EXY190"/>
      <c r="EXZ190"/>
      <c r="EYA190"/>
      <c r="EYB190"/>
      <c r="EYC190"/>
      <c r="EYD190"/>
      <c r="EYE190"/>
      <c r="EYF190"/>
      <c r="EYG190"/>
      <c r="EYH190"/>
      <c r="EYI190"/>
      <c r="EYJ190"/>
      <c r="EYK190"/>
      <c r="EYL190"/>
      <c r="EYM190"/>
      <c r="EYN190"/>
      <c r="EYO190"/>
      <c r="EYP190"/>
      <c r="EYQ190"/>
      <c r="EYR190"/>
      <c r="EYS190"/>
      <c r="EYT190"/>
      <c r="EYU190"/>
      <c r="EYV190"/>
      <c r="EYW190"/>
      <c r="EYX190"/>
      <c r="EYY190"/>
      <c r="EYZ190"/>
      <c r="EZA190"/>
      <c r="EZB190"/>
      <c r="EZC190"/>
      <c r="EZD190"/>
      <c r="EZE190"/>
      <c r="EZF190"/>
      <c r="EZG190"/>
      <c r="EZH190"/>
      <c r="EZI190"/>
      <c r="EZJ190"/>
      <c r="EZK190"/>
      <c r="EZL190"/>
      <c r="EZM190"/>
      <c r="EZN190"/>
      <c r="EZO190"/>
      <c r="EZP190"/>
      <c r="EZQ190"/>
      <c r="EZR190"/>
      <c r="EZS190"/>
      <c r="EZT190"/>
      <c r="EZU190"/>
      <c r="EZV190"/>
      <c r="EZW190"/>
      <c r="EZX190"/>
      <c r="EZY190"/>
      <c r="EZZ190"/>
      <c r="FAA190"/>
      <c r="FAB190"/>
      <c r="FAC190"/>
      <c r="FAD190"/>
      <c r="FAE190"/>
      <c r="FAF190"/>
      <c r="FAG190"/>
      <c r="FAH190"/>
      <c r="FAI190"/>
      <c r="FAJ190"/>
      <c r="FAK190"/>
      <c r="FAL190"/>
      <c r="FAM190"/>
      <c r="FAN190"/>
      <c r="FAO190"/>
      <c r="FAP190"/>
      <c r="FAQ190"/>
      <c r="FAR190"/>
      <c r="FAS190"/>
      <c r="FAT190"/>
      <c r="FAU190"/>
      <c r="FAV190"/>
      <c r="FAW190"/>
      <c r="FAX190"/>
      <c r="FAY190"/>
      <c r="FAZ190"/>
      <c r="FBA190"/>
      <c r="FBB190"/>
      <c r="FBC190"/>
      <c r="FBD190"/>
      <c r="FBE190"/>
      <c r="FBF190"/>
      <c r="FBG190"/>
      <c r="FBH190"/>
      <c r="FBI190"/>
      <c r="FBJ190"/>
      <c r="FBK190"/>
      <c r="FBL190"/>
      <c r="FBM190"/>
      <c r="FBN190"/>
      <c r="FBO190"/>
      <c r="FBP190"/>
      <c r="FBQ190"/>
      <c r="FBR190"/>
      <c r="FBS190"/>
      <c r="FBT190"/>
      <c r="FBU190"/>
      <c r="FBV190"/>
      <c r="FBW190"/>
      <c r="FBX190"/>
      <c r="FBY190"/>
      <c r="FBZ190"/>
      <c r="FCA190"/>
      <c r="FCB190"/>
      <c r="FCC190"/>
      <c r="FCD190"/>
      <c r="FCE190"/>
      <c r="FCF190"/>
      <c r="FCG190"/>
      <c r="FCH190"/>
      <c r="FCI190"/>
      <c r="FCJ190"/>
      <c r="FCK190"/>
      <c r="FCL190"/>
      <c r="FCM190"/>
      <c r="FCN190"/>
      <c r="FCO190"/>
      <c r="FCP190"/>
      <c r="FCQ190"/>
      <c r="FCR190"/>
      <c r="FCS190"/>
      <c r="FCT190"/>
      <c r="FCU190"/>
      <c r="FCV190"/>
      <c r="FCW190"/>
      <c r="FCX190"/>
      <c r="FCY190"/>
      <c r="FCZ190"/>
      <c r="FDA190"/>
      <c r="FDB190"/>
      <c r="FDC190"/>
      <c r="FDD190"/>
      <c r="FDE190"/>
      <c r="FDF190"/>
      <c r="FDG190"/>
      <c r="FDH190"/>
      <c r="FDI190"/>
      <c r="FDJ190"/>
      <c r="FDK190"/>
      <c r="FDL190"/>
      <c r="FDM190"/>
      <c r="FDN190"/>
      <c r="FDO190"/>
      <c r="FDP190"/>
      <c r="FDQ190"/>
      <c r="FDR190"/>
      <c r="FDS190"/>
      <c r="FDT190"/>
      <c r="FDU190"/>
      <c r="FDV190"/>
      <c r="FDW190"/>
      <c r="FDX190"/>
      <c r="FDY190"/>
      <c r="FDZ190"/>
      <c r="FEA190"/>
      <c r="FEB190"/>
      <c r="FEC190"/>
      <c r="FED190"/>
      <c r="FEE190"/>
      <c r="FEF190"/>
      <c r="FEG190"/>
      <c r="FEH190"/>
      <c r="FEI190"/>
      <c r="FEJ190"/>
      <c r="FEK190"/>
      <c r="FEL190"/>
      <c r="FEM190"/>
      <c r="FEN190"/>
      <c r="FEO190"/>
      <c r="FEP190"/>
      <c r="FEQ190"/>
      <c r="FER190"/>
      <c r="FES190"/>
      <c r="FET190"/>
      <c r="FEU190"/>
      <c r="FEV190"/>
      <c r="FEW190"/>
      <c r="FEX190"/>
      <c r="FEY190"/>
      <c r="FEZ190"/>
      <c r="FFA190"/>
      <c r="FFB190"/>
      <c r="FFC190"/>
      <c r="FFD190"/>
      <c r="FFE190"/>
      <c r="FFF190"/>
      <c r="FFG190"/>
      <c r="FFH190"/>
      <c r="FFI190"/>
      <c r="FFJ190"/>
      <c r="FFK190"/>
      <c r="FFL190"/>
      <c r="FFM190"/>
      <c r="FFN190"/>
      <c r="FFO190"/>
      <c r="FFP190"/>
      <c r="FFQ190"/>
      <c r="FFR190"/>
      <c r="FFS190"/>
      <c r="FFT190"/>
      <c r="FFU190"/>
      <c r="FFV190"/>
      <c r="FFW190"/>
      <c r="FFX190"/>
      <c r="FFY190"/>
      <c r="FFZ190"/>
      <c r="FGA190"/>
      <c r="FGB190"/>
      <c r="FGC190"/>
      <c r="FGD190"/>
      <c r="FGE190"/>
      <c r="FGF190"/>
      <c r="FGG190"/>
      <c r="FGH190"/>
      <c r="FGI190"/>
      <c r="FGJ190"/>
      <c r="FGK190"/>
      <c r="FGL190"/>
      <c r="FGM190"/>
      <c r="FGN190"/>
      <c r="FGO190"/>
      <c r="FGP190"/>
      <c r="FGQ190"/>
      <c r="FGR190"/>
      <c r="FGS190"/>
      <c r="FGT190"/>
      <c r="FGU190"/>
      <c r="FGV190"/>
      <c r="FGW190"/>
      <c r="FGX190"/>
      <c r="FGY190"/>
      <c r="FGZ190"/>
      <c r="FHA190"/>
      <c r="FHB190"/>
      <c r="FHC190"/>
      <c r="FHD190"/>
      <c r="FHE190"/>
      <c r="FHF190"/>
      <c r="FHG190"/>
      <c r="FHH190"/>
      <c r="FHI190"/>
      <c r="FHJ190"/>
      <c r="FHK190"/>
      <c r="FHL190"/>
      <c r="FHM190"/>
      <c r="FHN190"/>
      <c r="FHO190"/>
      <c r="FHP190"/>
      <c r="FHQ190"/>
      <c r="FHR190"/>
      <c r="FHS190"/>
      <c r="FHT190"/>
      <c r="FHU190"/>
      <c r="FHV190"/>
      <c r="FHW190"/>
      <c r="FHX190"/>
      <c r="FHY190"/>
      <c r="FHZ190"/>
      <c r="FIA190"/>
      <c r="FIB190"/>
      <c r="FIC190"/>
      <c r="FID190"/>
      <c r="FIE190"/>
      <c r="FIF190"/>
      <c r="FIG190"/>
      <c r="FIH190"/>
      <c r="FII190"/>
      <c r="FIJ190"/>
      <c r="FIK190"/>
      <c r="FIL190"/>
      <c r="FIM190"/>
      <c r="FIN190"/>
      <c r="FIO190"/>
      <c r="FIP190"/>
      <c r="FIQ190"/>
      <c r="FIR190"/>
      <c r="FIS190"/>
      <c r="FIT190"/>
      <c r="FIU190"/>
      <c r="FIV190"/>
      <c r="FIW190"/>
      <c r="FIX190"/>
      <c r="FIY190"/>
      <c r="FIZ190"/>
      <c r="FJA190"/>
      <c r="FJB190"/>
      <c r="FJC190"/>
      <c r="FJD190"/>
      <c r="FJE190"/>
      <c r="FJF190"/>
      <c r="FJG190"/>
      <c r="FJH190"/>
      <c r="FJI190"/>
      <c r="FJJ190"/>
      <c r="FJK190"/>
      <c r="FJL190"/>
      <c r="FJM190"/>
      <c r="FJN190"/>
      <c r="FJO190"/>
      <c r="FJP190"/>
      <c r="FJQ190"/>
      <c r="FJR190"/>
      <c r="FJS190"/>
      <c r="FJT190"/>
      <c r="FJU190"/>
      <c r="FJV190"/>
      <c r="FJW190"/>
      <c r="FJX190"/>
      <c r="FJY190"/>
      <c r="FJZ190"/>
      <c r="FKA190"/>
      <c r="FKB190"/>
      <c r="FKC190"/>
      <c r="FKD190"/>
      <c r="FKE190"/>
      <c r="FKF190"/>
      <c r="FKG190"/>
      <c r="FKH190"/>
      <c r="FKI190"/>
      <c r="FKJ190"/>
      <c r="FKK190"/>
      <c r="FKL190"/>
      <c r="FKM190"/>
      <c r="FKN190"/>
      <c r="FKO190"/>
      <c r="FKP190"/>
      <c r="FKQ190"/>
      <c r="FKR190"/>
      <c r="FKS190"/>
      <c r="FKT190"/>
      <c r="FKU190"/>
      <c r="FKV190"/>
      <c r="FKW190"/>
      <c r="FKX190"/>
      <c r="FKY190"/>
      <c r="FKZ190"/>
      <c r="FLA190"/>
      <c r="FLB190"/>
      <c r="FLC190"/>
      <c r="FLD190"/>
      <c r="FLE190"/>
      <c r="FLF190"/>
      <c r="FLG190"/>
      <c r="FLH190"/>
      <c r="FLI190"/>
      <c r="FLJ190"/>
      <c r="FLK190"/>
      <c r="FLL190"/>
      <c r="FLM190"/>
      <c r="FLN190"/>
      <c r="FLO190"/>
      <c r="FLP190"/>
      <c r="FLQ190"/>
      <c r="FLR190"/>
      <c r="FLS190"/>
      <c r="FLT190"/>
      <c r="FLU190"/>
      <c r="FLV190"/>
      <c r="FLW190"/>
      <c r="FLX190"/>
      <c r="FLY190"/>
      <c r="FLZ190"/>
      <c r="FMA190"/>
      <c r="FMB190"/>
      <c r="FMC190"/>
      <c r="FMD190"/>
      <c r="FME190"/>
      <c r="FMF190"/>
      <c r="FMG190"/>
      <c r="FMH190"/>
      <c r="FMI190"/>
      <c r="FMJ190"/>
      <c r="FMK190"/>
      <c r="FML190"/>
      <c r="FMM190"/>
      <c r="FMN190"/>
      <c r="FMO190"/>
      <c r="FMP190"/>
      <c r="FMQ190"/>
      <c r="FMR190"/>
      <c r="FMS190"/>
      <c r="FMT190"/>
      <c r="FMU190"/>
      <c r="FMV190"/>
      <c r="FMW190"/>
      <c r="FMX190"/>
      <c r="FMY190"/>
      <c r="FMZ190"/>
      <c r="FNA190"/>
      <c r="FNB190"/>
      <c r="FNC190"/>
      <c r="FND190"/>
      <c r="FNE190"/>
      <c r="FNF190"/>
      <c r="FNG190"/>
      <c r="FNH190"/>
      <c r="FNI190"/>
      <c r="FNJ190"/>
      <c r="FNK190"/>
      <c r="FNL190"/>
      <c r="FNM190"/>
      <c r="FNN190"/>
      <c r="FNO190"/>
      <c r="FNP190"/>
      <c r="FNQ190"/>
      <c r="FNR190"/>
      <c r="FNS190"/>
      <c r="FNT190"/>
      <c r="FNU190"/>
      <c r="FNV190"/>
      <c r="FNW190"/>
      <c r="FNX190"/>
      <c r="FNY190"/>
      <c r="FNZ190"/>
      <c r="FOA190"/>
      <c r="FOB190"/>
      <c r="FOC190"/>
      <c r="FOD190"/>
      <c r="FOE190"/>
      <c r="FOF190"/>
      <c r="FOG190"/>
      <c r="FOH190"/>
      <c r="FOI190"/>
      <c r="FOJ190"/>
      <c r="FOK190"/>
      <c r="FOL190"/>
      <c r="FOM190"/>
      <c r="FON190"/>
      <c r="FOO190"/>
      <c r="FOP190"/>
      <c r="FOQ190"/>
      <c r="FOR190"/>
      <c r="FOS190"/>
      <c r="FOT190"/>
      <c r="FOU190"/>
      <c r="FOV190"/>
      <c r="FOW190"/>
      <c r="FOX190"/>
      <c r="FOY190"/>
      <c r="FOZ190"/>
      <c r="FPA190"/>
      <c r="FPB190"/>
      <c r="FPC190"/>
      <c r="FPD190"/>
      <c r="FPE190"/>
      <c r="FPF190"/>
      <c r="FPG190"/>
      <c r="FPH190"/>
      <c r="FPI190"/>
      <c r="FPJ190"/>
      <c r="FPK190"/>
      <c r="FPL190"/>
      <c r="FPM190"/>
      <c r="FPN190"/>
      <c r="FPO190"/>
      <c r="FPP190"/>
      <c r="FPQ190"/>
      <c r="FPR190"/>
      <c r="FPS190"/>
      <c r="FPT190"/>
      <c r="FPU190"/>
      <c r="FPV190"/>
      <c r="FPW190"/>
      <c r="FPX190"/>
      <c r="FPY190"/>
      <c r="FPZ190"/>
      <c r="FQA190"/>
      <c r="FQB190"/>
      <c r="FQC190"/>
      <c r="FQD190"/>
      <c r="FQE190"/>
      <c r="FQF190"/>
      <c r="FQG190"/>
      <c r="FQH190"/>
      <c r="FQI190"/>
      <c r="FQJ190"/>
      <c r="FQK190"/>
      <c r="FQL190"/>
      <c r="FQM190"/>
      <c r="FQN190"/>
      <c r="FQO190"/>
      <c r="FQP190"/>
      <c r="FQQ190"/>
      <c r="FQR190"/>
      <c r="FQS190"/>
      <c r="FQT190"/>
      <c r="FQU190"/>
      <c r="FQV190"/>
      <c r="FQW190"/>
      <c r="FQX190"/>
      <c r="FQY190"/>
      <c r="FQZ190"/>
      <c r="FRA190"/>
      <c r="FRB190"/>
      <c r="FRC190"/>
      <c r="FRD190"/>
      <c r="FRE190"/>
      <c r="FRF190"/>
      <c r="FRG190"/>
      <c r="FRH190"/>
      <c r="FRI190"/>
      <c r="FRJ190"/>
      <c r="FRK190"/>
      <c r="FRL190"/>
      <c r="FRM190"/>
      <c r="FRN190"/>
      <c r="FRO190"/>
      <c r="FRP190"/>
      <c r="FRQ190"/>
      <c r="FRR190"/>
      <c r="FRS190"/>
      <c r="FRT190"/>
      <c r="FRU190"/>
      <c r="FRV190"/>
      <c r="FRW190"/>
      <c r="FRX190"/>
      <c r="FRY190"/>
      <c r="FRZ190"/>
      <c r="FSA190"/>
      <c r="FSB190"/>
      <c r="FSC190"/>
      <c r="FSD190"/>
      <c r="FSE190"/>
      <c r="FSF190"/>
      <c r="FSG190"/>
      <c r="FSH190"/>
      <c r="FSI190"/>
      <c r="FSJ190"/>
      <c r="FSK190"/>
      <c r="FSL190"/>
      <c r="FSM190"/>
      <c r="FSN190"/>
      <c r="FSO190"/>
      <c r="FSP190"/>
      <c r="FSQ190"/>
      <c r="FSR190"/>
      <c r="FSS190"/>
      <c r="FST190"/>
      <c r="FSU190"/>
      <c r="FSV190"/>
      <c r="FSW190"/>
      <c r="FSX190"/>
      <c r="FSY190"/>
      <c r="FSZ190"/>
      <c r="FTA190"/>
      <c r="FTB190"/>
      <c r="FTC190"/>
      <c r="FTD190"/>
      <c r="FTE190"/>
      <c r="FTF190"/>
      <c r="FTG190"/>
      <c r="FTH190"/>
      <c r="FTI190"/>
      <c r="FTJ190"/>
      <c r="FTK190"/>
      <c r="FTL190"/>
      <c r="FTM190"/>
      <c r="FTN190"/>
      <c r="FTO190"/>
      <c r="FTP190"/>
      <c r="FTQ190"/>
      <c r="FTR190"/>
      <c r="FTS190"/>
      <c r="FTT190"/>
      <c r="FTU190"/>
      <c r="FTV190"/>
      <c r="FTW190"/>
      <c r="FTX190"/>
      <c r="FTY190"/>
      <c r="FTZ190"/>
      <c r="FUA190"/>
      <c r="FUB190"/>
      <c r="FUC190"/>
      <c r="FUD190"/>
      <c r="FUE190"/>
      <c r="FUF190"/>
      <c r="FUG190"/>
      <c r="FUH190"/>
      <c r="FUI190"/>
      <c r="FUJ190"/>
      <c r="FUK190"/>
      <c r="FUL190"/>
      <c r="FUM190"/>
      <c r="FUN190"/>
      <c r="FUO190"/>
      <c r="FUP190"/>
      <c r="FUQ190"/>
      <c r="FUR190"/>
      <c r="FUS190"/>
      <c r="FUT190"/>
      <c r="FUU190"/>
      <c r="FUV190"/>
      <c r="FUW190"/>
      <c r="FUX190"/>
      <c r="FUY190"/>
      <c r="FUZ190"/>
      <c r="FVA190"/>
      <c r="FVB190"/>
      <c r="FVC190"/>
      <c r="FVD190"/>
      <c r="FVE190"/>
      <c r="FVF190"/>
      <c r="FVG190"/>
      <c r="FVH190"/>
      <c r="FVI190"/>
      <c r="FVJ190"/>
      <c r="FVK190"/>
      <c r="FVL190"/>
      <c r="FVM190"/>
      <c r="FVN190"/>
      <c r="FVO190"/>
      <c r="FVP190"/>
      <c r="FVQ190"/>
      <c r="FVR190"/>
      <c r="FVS190"/>
      <c r="FVT190"/>
      <c r="FVU190"/>
      <c r="FVV190"/>
      <c r="FVW190"/>
      <c r="FVX190"/>
      <c r="FVY190"/>
      <c r="FVZ190"/>
      <c r="FWA190"/>
      <c r="FWB190"/>
      <c r="FWC190"/>
      <c r="FWD190"/>
      <c r="FWE190"/>
      <c r="FWF190"/>
      <c r="FWG190"/>
      <c r="FWH190"/>
      <c r="FWI190"/>
      <c r="FWJ190"/>
      <c r="FWK190"/>
      <c r="FWL190"/>
      <c r="FWM190"/>
      <c r="FWN190"/>
      <c r="FWO190"/>
      <c r="FWP190"/>
      <c r="FWQ190"/>
      <c r="FWR190"/>
      <c r="FWS190"/>
      <c r="FWT190"/>
      <c r="FWU190"/>
      <c r="FWV190"/>
      <c r="FWW190"/>
      <c r="FWX190"/>
      <c r="FWY190"/>
      <c r="FWZ190"/>
      <c r="FXA190"/>
      <c r="FXB190"/>
      <c r="FXC190"/>
      <c r="FXD190"/>
      <c r="FXE190"/>
      <c r="FXF190"/>
      <c r="FXG190"/>
      <c r="FXH190"/>
      <c r="FXI190"/>
      <c r="FXJ190"/>
      <c r="FXK190"/>
      <c r="FXL190"/>
      <c r="FXM190"/>
      <c r="FXN190"/>
      <c r="FXO190"/>
      <c r="FXP190"/>
      <c r="FXQ190"/>
      <c r="FXR190"/>
      <c r="FXS190"/>
      <c r="FXT190"/>
      <c r="FXU190"/>
      <c r="FXV190"/>
      <c r="FXW190"/>
      <c r="FXX190"/>
      <c r="FXY190"/>
      <c r="FXZ190"/>
      <c r="FYA190"/>
      <c r="FYB190"/>
      <c r="FYC190"/>
      <c r="FYD190"/>
      <c r="FYE190"/>
      <c r="FYF190"/>
      <c r="FYG190"/>
      <c r="FYH190"/>
      <c r="FYI190"/>
      <c r="FYJ190"/>
      <c r="FYK190"/>
      <c r="FYL190"/>
      <c r="FYM190"/>
      <c r="FYN190"/>
      <c r="FYO190"/>
      <c r="FYP190"/>
      <c r="FYQ190"/>
      <c r="FYR190"/>
      <c r="FYS190"/>
      <c r="FYT190"/>
      <c r="FYU190"/>
      <c r="FYV190"/>
      <c r="FYW190"/>
      <c r="FYX190"/>
      <c r="FYY190"/>
      <c r="FYZ190"/>
      <c r="FZA190"/>
      <c r="FZB190"/>
      <c r="FZC190"/>
      <c r="FZD190"/>
      <c r="FZE190"/>
      <c r="FZF190"/>
      <c r="FZG190"/>
      <c r="FZH190"/>
      <c r="FZI190"/>
      <c r="FZJ190"/>
      <c r="FZK190"/>
      <c r="FZL190"/>
      <c r="FZM190"/>
      <c r="FZN190"/>
      <c r="FZO190"/>
      <c r="FZP190"/>
      <c r="FZQ190"/>
      <c r="FZR190"/>
      <c r="FZS190"/>
      <c r="FZT190"/>
      <c r="FZU190"/>
      <c r="FZV190"/>
      <c r="FZW190"/>
      <c r="FZX190"/>
      <c r="FZY190"/>
      <c r="FZZ190"/>
      <c r="GAA190"/>
      <c r="GAB190"/>
      <c r="GAC190"/>
      <c r="GAD190"/>
      <c r="GAE190"/>
      <c r="GAF190"/>
      <c r="GAG190"/>
      <c r="GAH190"/>
      <c r="GAI190"/>
      <c r="GAJ190"/>
      <c r="GAK190"/>
      <c r="GAL190"/>
      <c r="GAM190"/>
      <c r="GAN190"/>
      <c r="GAO190"/>
      <c r="GAP190"/>
      <c r="GAQ190"/>
      <c r="GAR190"/>
      <c r="GAS190"/>
      <c r="GAT190"/>
      <c r="GAU190"/>
      <c r="GAV190"/>
      <c r="GAW190"/>
      <c r="GAX190"/>
      <c r="GAY190"/>
      <c r="GAZ190"/>
      <c r="GBA190"/>
      <c r="GBB190"/>
      <c r="GBC190"/>
      <c r="GBD190"/>
      <c r="GBE190"/>
      <c r="GBF190"/>
      <c r="GBG190"/>
      <c r="GBH190"/>
      <c r="GBI190"/>
      <c r="GBJ190"/>
      <c r="GBK190"/>
      <c r="GBL190"/>
      <c r="GBM190"/>
      <c r="GBN190"/>
      <c r="GBO190"/>
      <c r="GBP190"/>
      <c r="GBQ190"/>
      <c r="GBR190"/>
      <c r="GBS190"/>
      <c r="GBT190"/>
      <c r="GBU190"/>
      <c r="GBV190"/>
      <c r="GBW190"/>
      <c r="GBX190"/>
      <c r="GBY190"/>
      <c r="GBZ190"/>
      <c r="GCA190"/>
      <c r="GCB190"/>
      <c r="GCC190"/>
      <c r="GCD190"/>
      <c r="GCE190"/>
      <c r="GCF190"/>
      <c r="GCG190"/>
      <c r="GCH190"/>
      <c r="GCI190"/>
      <c r="GCJ190"/>
      <c r="GCK190"/>
      <c r="GCL190"/>
      <c r="GCM190"/>
      <c r="GCN190"/>
      <c r="GCO190"/>
      <c r="GCP190"/>
      <c r="GCQ190"/>
      <c r="GCR190"/>
      <c r="GCS190"/>
      <c r="GCT190"/>
      <c r="GCU190"/>
      <c r="GCV190"/>
      <c r="GCW190"/>
      <c r="GCX190"/>
      <c r="GCY190"/>
      <c r="GCZ190"/>
      <c r="GDA190"/>
      <c r="GDB190"/>
      <c r="GDC190"/>
      <c r="GDD190"/>
      <c r="GDE190"/>
      <c r="GDF190"/>
      <c r="GDG190"/>
      <c r="GDH190"/>
      <c r="GDI190"/>
      <c r="GDJ190"/>
      <c r="GDK190"/>
      <c r="GDL190"/>
      <c r="GDM190"/>
      <c r="GDN190"/>
      <c r="GDO190"/>
      <c r="GDP190"/>
      <c r="GDQ190"/>
      <c r="GDR190"/>
      <c r="GDS190"/>
      <c r="GDT190"/>
      <c r="GDU190"/>
      <c r="GDV190"/>
      <c r="GDW190"/>
      <c r="GDX190"/>
      <c r="GDY190"/>
      <c r="GDZ190"/>
      <c r="GEA190"/>
      <c r="GEB190"/>
      <c r="GEC190"/>
      <c r="GED190"/>
      <c r="GEE190"/>
      <c r="GEF190"/>
      <c r="GEG190"/>
      <c r="GEH190"/>
      <c r="GEI190"/>
      <c r="GEJ190"/>
      <c r="GEK190"/>
      <c r="GEL190"/>
      <c r="GEM190"/>
      <c r="GEN190"/>
      <c r="GEO190"/>
      <c r="GEP190"/>
      <c r="GEQ190"/>
      <c r="GER190"/>
      <c r="GES190"/>
      <c r="GET190"/>
      <c r="GEU190"/>
      <c r="GEV190"/>
      <c r="GEW190"/>
      <c r="GEX190"/>
      <c r="GEY190"/>
      <c r="GEZ190"/>
      <c r="GFA190"/>
      <c r="GFB190"/>
      <c r="GFC190"/>
      <c r="GFD190"/>
      <c r="GFE190"/>
      <c r="GFF190"/>
      <c r="GFG190"/>
      <c r="GFH190"/>
      <c r="GFI190"/>
      <c r="GFJ190"/>
      <c r="GFK190"/>
      <c r="GFL190"/>
      <c r="GFM190"/>
      <c r="GFN190"/>
      <c r="GFO190"/>
      <c r="GFP190"/>
      <c r="GFQ190"/>
      <c r="GFR190"/>
      <c r="GFS190"/>
      <c r="GFT190"/>
      <c r="GFU190"/>
      <c r="GFV190"/>
      <c r="GFW190"/>
      <c r="GFX190"/>
      <c r="GFY190"/>
      <c r="GFZ190"/>
      <c r="GGA190"/>
      <c r="GGB190"/>
      <c r="GGC190"/>
      <c r="GGD190"/>
      <c r="GGE190"/>
      <c r="GGF190"/>
      <c r="GGG190"/>
      <c r="GGH190"/>
      <c r="GGI190"/>
      <c r="GGJ190"/>
      <c r="GGK190"/>
      <c r="GGL190"/>
      <c r="GGM190"/>
      <c r="GGN190"/>
      <c r="GGO190"/>
      <c r="GGP190"/>
      <c r="GGQ190"/>
      <c r="GGR190"/>
      <c r="GGS190"/>
      <c r="GGT190"/>
      <c r="GGU190"/>
      <c r="GGV190"/>
      <c r="GGW190"/>
      <c r="GGX190"/>
      <c r="GGY190"/>
      <c r="GGZ190"/>
      <c r="GHA190"/>
      <c r="GHB190"/>
      <c r="GHC190"/>
      <c r="GHD190"/>
      <c r="GHE190"/>
      <c r="GHF190"/>
      <c r="GHG190"/>
      <c r="GHH190"/>
      <c r="GHI190"/>
      <c r="GHJ190"/>
      <c r="GHK190"/>
      <c r="GHL190"/>
      <c r="GHM190"/>
      <c r="GHN190"/>
      <c r="GHO190"/>
      <c r="GHP190"/>
      <c r="GHQ190"/>
      <c r="GHR190"/>
      <c r="GHS190"/>
      <c r="GHT190"/>
      <c r="GHU190"/>
      <c r="GHV190"/>
      <c r="GHW190"/>
      <c r="GHX190"/>
      <c r="GHY190"/>
      <c r="GHZ190"/>
      <c r="GIA190"/>
      <c r="GIB190"/>
      <c r="GIC190"/>
      <c r="GID190"/>
      <c r="GIE190"/>
      <c r="GIF190"/>
      <c r="GIG190"/>
      <c r="GIH190"/>
      <c r="GII190"/>
      <c r="GIJ190"/>
      <c r="GIK190"/>
      <c r="GIL190"/>
      <c r="GIM190"/>
      <c r="GIN190"/>
      <c r="GIO190"/>
      <c r="GIP190"/>
      <c r="GIQ190"/>
      <c r="GIR190"/>
      <c r="GIS190"/>
      <c r="GIT190"/>
      <c r="GIU190"/>
      <c r="GIV190"/>
      <c r="GIW190"/>
      <c r="GIX190"/>
      <c r="GIY190"/>
      <c r="GIZ190"/>
      <c r="GJA190"/>
      <c r="GJB190"/>
      <c r="GJC190"/>
      <c r="GJD190"/>
      <c r="GJE190"/>
      <c r="GJF190"/>
      <c r="GJG190"/>
      <c r="GJH190"/>
      <c r="GJI190"/>
      <c r="GJJ190"/>
      <c r="GJK190"/>
      <c r="GJL190"/>
      <c r="GJM190"/>
      <c r="GJN190"/>
      <c r="GJO190"/>
      <c r="GJP190"/>
      <c r="GJQ190"/>
      <c r="GJR190"/>
      <c r="GJS190"/>
      <c r="GJT190"/>
      <c r="GJU190"/>
      <c r="GJV190"/>
      <c r="GJW190"/>
      <c r="GJX190"/>
      <c r="GJY190"/>
      <c r="GJZ190"/>
      <c r="GKA190"/>
      <c r="GKB190"/>
      <c r="GKC190"/>
      <c r="GKD190"/>
      <c r="GKE190"/>
      <c r="GKF190"/>
      <c r="GKG190"/>
      <c r="GKH190"/>
      <c r="GKI190"/>
      <c r="GKJ190"/>
      <c r="GKK190"/>
      <c r="GKL190"/>
      <c r="GKM190"/>
      <c r="GKN190"/>
      <c r="GKO190"/>
      <c r="GKP190"/>
      <c r="GKQ190"/>
      <c r="GKR190"/>
      <c r="GKS190"/>
      <c r="GKT190"/>
      <c r="GKU190"/>
      <c r="GKV190"/>
      <c r="GKW190"/>
      <c r="GKX190"/>
      <c r="GKY190"/>
      <c r="GKZ190"/>
      <c r="GLA190"/>
      <c r="GLB190"/>
      <c r="GLC190"/>
      <c r="GLD190"/>
      <c r="GLE190"/>
      <c r="GLF190"/>
      <c r="GLG190"/>
      <c r="GLH190"/>
      <c r="GLI190"/>
      <c r="GLJ190"/>
      <c r="GLK190"/>
      <c r="GLL190"/>
      <c r="GLM190"/>
      <c r="GLN190"/>
      <c r="GLO190"/>
      <c r="GLP190"/>
      <c r="GLQ190"/>
      <c r="GLR190"/>
      <c r="GLS190"/>
      <c r="GLT190"/>
      <c r="GLU190"/>
      <c r="GLV190"/>
      <c r="GLW190"/>
      <c r="GLX190"/>
      <c r="GLY190"/>
      <c r="GLZ190"/>
      <c r="GMA190"/>
      <c r="GMB190"/>
      <c r="GMC190"/>
      <c r="GMD190"/>
      <c r="GME190"/>
      <c r="GMF190"/>
      <c r="GMG190"/>
      <c r="GMH190"/>
      <c r="GMI190"/>
      <c r="GMJ190"/>
      <c r="GMK190"/>
      <c r="GML190"/>
      <c r="GMM190"/>
      <c r="GMN190"/>
      <c r="GMO190"/>
      <c r="GMP190"/>
      <c r="GMQ190"/>
      <c r="GMR190"/>
      <c r="GMS190"/>
      <c r="GMT190"/>
      <c r="GMU190"/>
      <c r="GMV190"/>
      <c r="GMW190"/>
      <c r="GMX190"/>
      <c r="GMY190"/>
      <c r="GMZ190"/>
      <c r="GNA190"/>
      <c r="GNB190"/>
      <c r="GNC190"/>
      <c r="GND190"/>
      <c r="GNE190"/>
      <c r="GNF190"/>
      <c r="GNG190"/>
      <c r="GNH190"/>
      <c r="GNI190"/>
      <c r="GNJ190"/>
      <c r="GNK190"/>
      <c r="GNL190"/>
      <c r="GNM190"/>
      <c r="GNN190"/>
      <c r="GNO190"/>
      <c r="GNP190"/>
      <c r="GNQ190"/>
      <c r="GNR190"/>
      <c r="GNS190"/>
      <c r="GNT190"/>
      <c r="GNU190"/>
      <c r="GNV190"/>
      <c r="GNW190"/>
      <c r="GNX190"/>
      <c r="GNY190"/>
      <c r="GNZ190"/>
      <c r="GOA190"/>
      <c r="GOB190"/>
      <c r="GOC190"/>
      <c r="GOD190"/>
      <c r="GOE190"/>
      <c r="GOF190"/>
      <c r="GOG190"/>
      <c r="GOH190"/>
      <c r="GOI190"/>
      <c r="GOJ190"/>
      <c r="GOK190"/>
      <c r="GOL190"/>
      <c r="GOM190"/>
      <c r="GON190"/>
      <c r="GOO190"/>
      <c r="GOP190"/>
      <c r="GOQ190"/>
      <c r="GOR190"/>
      <c r="GOS190"/>
      <c r="GOT190"/>
      <c r="GOU190"/>
      <c r="GOV190"/>
      <c r="GOW190"/>
      <c r="GOX190"/>
      <c r="GOY190"/>
      <c r="GOZ190"/>
      <c r="GPA190"/>
      <c r="GPB190"/>
      <c r="GPC190"/>
      <c r="GPD190"/>
      <c r="GPE190"/>
      <c r="GPF190"/>
      <c r="GPG190"/>
      <c r="GPH190"/>
      <c r="GPI190"/>
      <c r="GPJ190"/>
      <c r="GPK190"/>
      <c r="GPL190"/>
      <c r="GPM190"/>
      <c r="GPN190"/>
      <c r="GPO190"/>
      <c r="GPP190"/>
      <c r="GPQ190"/>
      <c r="GPR190"/>
      <c r="GPS190"/>
      <c r="GPT190"/>
      <c r="GPU190"/>
      <c r="GPV190"/>
      <c r="GPW190"/>
      <c r="GPX190"/>
      <c r="GPY190"/>
      <c r="GPZ190"/>
      <c r="GQA190"/>
      <c r="GQB190"/>
      <c r="GQC190"/>
      <c r="GQD190"/>
      <c r="GQE190"/>
      <c r="GQF190"/>
      <c r="GQG190"/>
      <c r="GQH190"/>
      <c r="GQI190"/>
      <c r="GQJ190"/>
      <c r="GQK190"/>
      <c r="GQL190"/>
      <c r="GQM190"/>
      <c r="GQN190"/>
      <c r="GQO190"/>
      <c r="GQP190"/>
      <c r="GQQ190"/>
      <c r="GQR190"/>
      <c r="GQS190"/>
      <c r="GQT190"/>
      <c r="GQU190"/>
      <c r="GQV190"/>
      <c r="GQW190"/>
      <c r="GQX190"/>
      <c r="GQY190"/>
      <c r="GQZ190"/>
      <c r="GRA190"/>
      <c r="GRB190"/>
      <c r="GRC190"/>
      <c r="GRD190"/>
      <c r="GRE190"/>
      <c r="GRF190"/>
      <c r="GRG190"/>
      <c r="GRH190"/>
      <c r="GRI190"/>
      <c r="GRJ190"/>
      <c r="GRK190"/>
      <c r="GRL190"/>
      <c r="GRM190"/>
      <c r="GRN190"/>
      <c r="GRO190"/>
      <c r="GRP190"/>
      <c r="GRQ190"/>
      <c r="GRR190"/>
      <c r="GRS190"/>
      <c r="GRT190"/>
      <c r="GRU190"/>
      <c r="GRV190"/>
      <c r="GRW190"/>
      <c r="GRX190"/>
      <c r="GRY190"/>
      <c r="GRZ190"/>
      <c r="GSA190"/>
      <c r="GSB190"/>
      <c r="GSC190"/>
      <c r="GSD190"/>
      <c r="GSE190"/>
      <c r="GSF190"/>
      <c r="GSG190"/>
      <c r="GSH190"/>
      <c r="GSI190"/>
      <c r="GSJ190"/>
      <c r="GSK190"/>
      <c r="GSL190"/>
      <c r="GSM190"/>
      <c r="GSN190"/>
      <c r="GSO190"/>
      <c r="GSP190"/>
      <c r="GSQ190"/>
      <c r="GSR190"/>
      <c r="GSS190"/>
      <c r="GST190"/>
      <c r="GSU190"/>
      <c r="GSV190"/>
      <c r="GSW190"/>
      <c r="GSX190"/>
      <c r="GSY190"/>
      <c r="GSZ190"/>
      <c r="GTA190"/>
      <c r="GTB190"/>
      <c r="GTC190"/>
      <c r="GTD190"/>
      <c r="GTE190"/>
      <c r="GTF190"/>
      <c r="GTG190"/>
      <c r="GTH190"/>
      <c r="GTI190"/>
      <c r="GTJ190"/>
      <c r="GTK190"/>
      <c r="GTL190"/>
      <c r="GTM190"/>
      <c r="GTN190"/>
      <c r="GTO190"/>
      <c r="GTP190"/>
      <c r="GTQ190"/>
      <c r="GTR190"/>
      <c r="GTS190"/>
      <c r="GTT190"/>
      <c r="GTU190"/>
      <c r="GTV190"/>
      <c r="GTW190"/>
      <c r="GTX190"/>
      <c r="GTY190"/>
      <c r="GTZ190"/>
      <c r="GUA190"/>
      <c r="GUB190"/>
      <c r="GUC190"/>
      <c r="GUD190"/>
      <c r="GUE190"/>
      <c r="GUF190"/>
      <c r="GUG190"/>
      <c r="GUH190"/>
      <c r="GUI190"/>
      <c r="GUJ190"/>
      <c r="GUK190"/>
      <c r="GUL190"/>
      <c r="GUM190"/>
      <c r="GUN190"/>
      <c r="GUO190"/>
      <c r="GUP190"/>
      <c r="GUQ190"/>
      <c r="GUR190"/>
      <c r="GUS190"/>
      <c r="GUT190"/>
      <c r="GUU190"/>
      <c r="GUV190"/>
      <c r="GUW190"/>
      <c r="GUX190"/>
      <c r="GUY190"/>
      <c r="GUZ190"/>
      <c r="GVA190"/>
      <c r="GVB190"/>
      <c r="GVC190"/>
      <c r="GVD190"/>
      <c r="GVE190"/>
      <c r="GVF190"/>
      <c r="GVG190"/>
      <c r="GVH190"/>
      <c r="GVI190"/>
      <c r="GVJ190"/>
      <c r="GVK190"/>
      <c r="GVL190"/>
      <c r="GVM190"/>
      <c r="GVN190"/>
      <c r="GVO190"/>
      <c r="GVP190"/>
      <c r="GVQ190"/>
      <c r="GVR190"/>
      <c r="GVS190"/>
      <c r="GVT190"/>
      <c r="GVU190"/>
      <c r="GVV190"/>
      <c r="GVW190"/>
      <c r="GVX190"/>
      <c r="GVY190"/>
      <c r="GVZ190"/>
      <c r="GWA190"/>
      <c r="GWB190"/>
      <c r="GWC190"/>
      <c r="GWD190"/>
      <c r="GWE190"/>
      <c r="GWF190"/>
      <c r="GWG190"/>
      <c r="GWH190"/>
      <c r="GWI190"/>
      <c r="GWJ190"/>
      <c r="GWK190"/>
      <c r="GWL190"/>
      <c r="GWM190"/>
      <c r="GWN190"/>
      <c r="GWO190"/>
      <c r="GWP190"/>
      <c r="GWQ190"/>
      <c r="GWR190"/>
      <c r="GWS190"/>
      <c r="GWT190"/>
      <c r="GWU190"/>
      <c r="GWV190"/>
      <c r="GWW190"/>
      <c r="GWX190"/>
      <c r="GWY190"/>
      <c r="GWZ190"/>
      <c r="GXA190"/>
      <c r="GXB190"/>
      <c r="GXC190"/>
      <c r="GXD190"/>
      <c r="GXE190"/>
      <c r="GXF190"/>
      <c r="GXG190"/>
      <c r="GXH190"/>
      <c r="GXI190"/>
      <c r="GXJ190"/>
      <c r="GXK190"/>
      <c r="GXL190"/>
      <c r="GXM190"/>
      <c r="GXN190"/>
      <c r="GXO190"/>
      <c r="GXP190"/>
      <c r="GXQ190"/>
      <c r="GXR190"/>
      <c r="GXS190"/>
      <c r="GXT190"/>
      <c r="GXU190"/>
      <c r="GXV190"/>
      <c r="GXW190"/>
      <c r="GXX190"/>
      <c r="GXY190"/>
      <c r="GXZ190"/>
      <c r="GYA190"/>
      <c r="GYB190"/>
      <c r="GYC190"/>
      <c r="GYD190"/>
      <c r="GYE190"/>
      <c r="GYF190"/>
      <c r="GYG190"/>
      <c r="GYH190"/>
      <c r="GYI190"/>
      <c r="GYJ190"/>
      <c r="GYK190"/>
      <c r="GYL190"/>
      <c r="GYM190"/>
      <c r="GYN190"/>
      <c r="GYO190"/>
      <c r="GYP190"/>
      <c r="GYQ190"/>
      <c r="GYR190"/>
      <c r="GYS190"/>
      <c r="GYT190"/>
      <c r="GYU190"/>
      <c r="GYV190"/>
      <c r="GYW190"/>
      <c r="GYX190"/>
      <c r="GYY190"/>
      <c r="GYZ190"/>
      <c r="GZA190"/>
      <c r="GZB190"/>
      <c r="GZC190"/>
      <c r="GZD190"/>
      <c r="GZE190"/>
      <c r="GZF190"/>
      <c r="GZG190"/>
      <c r="GZH190"/>
      <c r="GZI190"/>
      <c r="GZJ190"/>
      <c r="GZK190"/>
      <c r="GZL190"/>
      <c r="GZM190"/>
      <c r="GZN190"/>
      <c r="GZO190"/>
      <c r="GZP190"/>
      <c r="GZQ190"/>
      <c r="GZR190"/>
      <c r="GZS190"/>
      <c r="GZT190"/>
      <c r="GZU190"/>
      <c r="GZV190"/>
      <c r="GZW190"/>
      <c r="GZX190"/>
      <c r="GZY190"/>
      <c r="GZZ190"/>
      <c r="HAA190"/>
      <c r="HAB190"/>
      <c r="HAC190"/>
      <c r="HAD190"/>
      <c r="HAE190"/>
      <c r="HAF190"/>
      <c r="HAG190"/>
      <c r="HAH190"/>
      <c r="HAI190"/>
      <c r="HAJ190"/>
      <c r="HAK190"/>
      <c r="HAL190"/>
      <c r="HAM190"/>
      <c r="HAN190"/>
      <c r="HAO190"/>
      <c r="HAP190"/>
      <c r="HAQ190"/>
      <c r="HAR190"/>
      <c r="HAS190"/>
      <c r="HAT190"/>
      <c r="HAU190"/>
      <c r="HAV190"/>
      <c r="HAW190"/>
      <c r="HAX190"/>
      <c r="HAY190"/>
      <c r="HAZ190"/>
      <c r="HBA190"/>
      <c r="HBB190"/>
      <c r="HBC190"/>
      <c r="HBD190"/>
      <c r="HBE190"/>
      <c r="HBF190"/>
      <c r="HBG190"/>
      <c r="HBH190"/>
      <c r="HBI190"/>
      <c r="HBJ190"/>
      <c r="HBK190"/>
      <c r="HBL190"/>
      <c r="HBM190"/>
      <c r="HBN190"/>
      <c r="HBO190"/>
      <c r="HBP190"/>
      <c r="HBQ190"/>
      <c r="HBR190"/>
      <c r="HBS190"/>
      <c r="HBT190"/>
      <c r="HBU190"/>
      <c r="HBV190"/>
      <c r="HBW190"/>
      <c r="HBX190"/>
      <c r="HBY190"/>
      <c r="HBZ190"/>
      <c r="HCA190"/>
      <c r="HCB190"/>
      <c r="HCC190"/>
      <c r="HCD190"/>
      <c r="HCE190"/>
      <c r="HCF190"/>
      <c r="HCG190"/>
      <c r="HCH190"/>
      <c r="HCI190"/>
      <c r="HCJ190"/>
      <c r="HCK190"/>
      <c r="HCL190"/>
      <c r="HCM190"/>
      <c r="HCN190"/>
      <c r="HCO190"/>
      <c r="HCP190"/>
      <c r="HCQ190"/>
      <c r="HCR190"/>
      <c r="HCS190"/>
      <c r="HCT190"/>
      <c r="HCU190"/>
      <c r="HCV190"/>
      <c r="HCW190"/>
      <c r="HCX190"/>
      <c r="HCY190"/>
      <c r="HCZ190"/>
      <c r="HDA190"/>
      <c r="HDB190"/>
      <c r="HDC190"/>
      <c r="HDD190"/>
      <c r="HDE190"/>
      <c r="HDF190"/>
      <c r="HDG190"/>
      <c r="HDH190"/>
      <c r="HDI190"/>
      <c r="HDJ190"/>
      <c r="HDK190"/>
      <c r="HDL190"/>
      <c r="HDM190"/>
      <c r="HDN190"/>
      <c r="HDO190"/>
      <c r="HDP190"/>
      <c r="HDQ190"/>
      <c r="HDR190"/>
      <c r="HDS190"/>
      <c r="HDT190"/>
      <c r="HDU190"/>
      <c r="HDV190"/>
      <c r="HDW190"/>
      <c r="HDX190"/>
      <c r="HDY190"/>
      <c r="HDZ190"/>
      <c r="HEA190"/>
      <c r="HEB190"/>
      <c r="HEC190"/>
      <c r="HED190"/>
      <c r="HEE190"/>
      <c r="HEF190"/>
      <c r="HEG190"/>
      <c r="HEH190"/>
      <c r="HEI190"/>
      <c r="HEJ190"/>
      <c r="HEK190"/>
      <c r="HEL190"/>
      <c r="HEM190"/>
      <c r="HEN190"/>
      <c r="HEO190"/>
      <c r="HEP190"/>
      <c r="HEQ190"/>
      <c r="HER190"/>
      <c r="HES190"/>
      <c r="HET190"/>
      <c r="HEU190"/>
      <c r="HEV190"/>
      <c r="HEW190"/>
      <c r="HEX190"/>
      <c r="HEY190"/>
      <c r="HEZ190"/>
      <c r="HFA190"/>
      <c r="HFB190"/>
      <c r="HFC190"/>
      <c r="HFD190"/>
      <c r="HFE190"/>
      <c r="HFF190"/>
      <c r="HFG190"/>
      <c r="HFH190"/>
      <c r="HFI190"/>
      <c r="HFJ190"/>
      <c r="HFK190"/>
      <c r="HFL190"/>
      <c r="HFM190"/>
      <c r="HFN190"/>
      <c r="HFO190"/>
      <c r="HFP190"/>
      <c r="HFQ190"/>
      <c r="HFR190"/>
      <c r="HFS190"/>
      <c r="HFT190"/>
      <c r="HFU190"/>
      <c r="HFV190"/>
      <c r="HFW190"/>
      <c r="HFX190"/>
      <c r="HFY190"/>
      <c r="HFZ190"/>
      <c r="HGA190"/>
      <c r="HGB190"/>
      <c r="HGC190"/>
      <c r="HGD190"/>
      <c r="HGE190"/>
      <c r="HGF190"/>
      <c r="HGG190"/>
      <c r="HGH190"/>
      <c r="HGI190"/>
      <c r="HGJ190"/>
      <c r="HGK190"/>
      <c r="HGL190"/>
      <c r="HGM190"/>
      <c r="HGN190"/>
      <c r="HGO190"/>
      <c r="HGP190"/>
      <c r="HGQ190"/>
      <c r="HGR190"/>
      <c r="HGS190"/>
      <c r="HGT190"/>
      <c r="HGU190"/>
      <c r="HGV190"/>
      <c r="HGW190"/>
      <c r="HGX190"/>
      <c r="HGY190"/>
      <c r="HGZ190"/>
      <c r="HHA190"/>
      <c r="HHB190"/>
      <c r="HHC190"/>
      <c r="HHD190"/>
      <c r="HHE190"/>
      <c r="HHF190"/>
      <c r="HHG190"/>
      <c r="HHH190"/>
      <c r="HHI190"/>
      <c r="HHJ190"/>
      <c r="HHK190"/>
      <c r="HHL190"/>
      <c r="HHM190"/>
      <c r="HHN190"/>
      <c r="HHO190"/>
      <c r="HHP190"/>
      <c r="HHQ190"/>
      <c r="HHR190"/>
      <c r="HHS190"/>
      <c r="HHT190"/>
      <c r="HHU190"/>
      <c r="HHV190"/>
      <c r="HHW190"/>
      <c r="HHX190"/>
      <c r="HHY190"/>
      <c r="HHZ190"/>
      <c r="HIA190"/>
      <c r="HIB190"/>
      <c r="HIC190"/>
      <c r="HID190"/>
      <c r="HIE190"/>
      <c r="HIF190"/>
      <c r="HIG190"/>
      <c r="HIH190"/>
      <c r="HII190"/>
      <c r="HIJ190"/>
      <c r="HIK190"/>
      <c r="HIL190"/>
      <c r="HIM190"/>
      <c r="HIN190"/>
      <c r="HIO190"/>
      <c r="HIP190"/>
      <c r="HIQ190"/>
      <c r="HIR190"/>
      <c r="HIS190"/>
      <c r="HIT190"/>
      <c r="HIU190"/>
      <c r="HIV190"/>
      <c r="HIW190"/>
      <c r="HIX190"/>
      <c r="HIY190"/>
      <c r="HIZ190"/>
      <c r="HJA190"/>
      <c r="HJB190"/>
      <c r="HJC190"/>
      <c r="HJD190"/>
      <c r="HJE190"/>
      <c r="HJF190"/>
      <c r="HJG190"/>
      <c r="HJH190"/>
      <c r="HJI190"/>
      <c r="HJJ190"/>
      <c r="HJK190"/>
      <c r="HJL190"/>
      <c r="HJM190"/>
      <c r="HJN190"/>
      <c r="HJO190"/>
      <c r="HJP190"/>
      <c r="HJQ190"/>
      <c r="HJR190"/>
      <c r="HJS190"/>
      <c r="HJT190"/>
      <c r="HJU190"/>
      <c r="HJV190"/>
      <c r="HJW190"/>
      <c r="HJX190"/>
      <c r="HJY190"/>
      <c r="HJZ190"/>
      <c r="HKA190"/>
      <c r="HKB190"/>
      <c r="HKC190"/>
      <c r="HKD190"/>
      <c r="HKE190"/>
      <c r="HKF190"/>
      <c r="HKG190"/>
      <c r="HKH190"/>
      <c r="HKI190"/>
      <c r="HKJ190"/>
      <c r="HKK190"/>
      <c r="HKL190"/>
      <c r="HKM190"/>
      <c r="HKN190"/>
      <c r="HKO190"/>
      <c r="HKP190"/>
      <c r="HKQ190"/>
      <c r="HKR190"/>
      <c r="HKS190"/>
      <c r="HKT190"/>
      <c r="HKU190"/>
      <c r="HKV190"/>
      <c r="HKW190"/>
      <c r="HKX190"/>
      <c r="HKY190"/>
      <c r="HKZ190"/>
      <c r="HLA190"/>
      <c r="HLB190"/>
      <c r="HLC190"/>
      <c r="HLD190"/>
      <c r="HLE190"/>
      <c r="HLF190"/>
      <c r="HLG190"/>
      <c r="HLH190"/>
      <c r="HLI190"/>
      <c r="HLJ190"/>
      <c r="HLK190"/>
      <c r="HLL190"/>
      <c r="HLM190"/>
      <c r="HLN190"/>
      <c r="HLO190"/>
      <c r="HLP190"/>
      <c r="HLQ190"/>
      <c r="HLR190"/>
      <c r="HLS190"/>
      <c r="HLT190"/>
      <c r="HLU190"/>
      <c r="HLV190"/>
      <c r="HLW190"/>
      <c r="HLX190"/>
      <c r="HLY190"/>
      <c r="HLZ190"/>
      <c r="HMA190"/>
      <c r="HMB190"/>
      <c r="HMC190"/>
      <c r="HMD190"/>
      <c r="HME190"/>
      <c r="HMF190"/>
      <c r="HMG190"/>
      <c r="HMH190"/>
      <c r="HMI190"/>
      <c r="HMJ190"/>
      <c r="HMK190"/>
      <c r="HML190"/>
      <c r="HMM190"/>
      <c r="HMN190"/>
      <c r="HMO190"/>
      <c r="HMP190"/>
      <c r="HMQ190"/>
      <c r="HMR190"/>
      <c r="HMS190"/>
      <c r="HMT190"/>
      <c r="HMU190"/>
      <c r="HMV190"/>
      <c r="HMW190"/>
      <c r="HMX190"/>
      <c r="HMY190"/>
      <c r="HMZ190"/>
      <c r="HNA190"/>
      <c r="HNB190"/>
      <c r="HNC190"/>
      <c r="HND190"/>
      <c r="HNE190"/>
      <c r="HNF190"/>
      <c r="HNG190"/>
      <c r="HNH190"/>
      <c r="HNI190"/>
      <c r="HNJ190"/>
      <c r="HNK190"/>
      <c r="HNL190"/>
      <c r="HNM190"/>
      <c r="HNN190"/>
      <c r="HNO190"/>
      <c r="HNP190"/>
      <c r="HNQ190"/>
      <c r="HNR190"/>
      <c r="HNS190"/>
      <c r="HNT190"/>
      <c r="HNU190"/>
      <c r="HNV190"/>
      <c r="HNW190"/>
      <c r="HNX190"/>
      <c r="HNY190"/>
      <c r="HNZ190"/>
      <c r="HOA190"/>
      <c r="HOB190"/>
      <c r="HOC190"/>
      <c r="HOD190"/>
      <c r="HOE190"/>
      <c r="HOF190"/>
      <c r="HOG190"/>
      <c r="HOH190"/>
      <c r="HOI190"/>
      <c r="HOJ190"/>
      <c r="HOK190"/>
      <c r="HOL190"/>
      <c r="HOM190"/>
      <c r="HON190"/>
      <c r="HOO190"/>
      <c r="HOP190"/>
      <c r="HOQ190"/>
      <c r="HOR190"/>
      <c r="HOS190"/>
      <c r="HOT190"/>
      <c r="HOU190"/>
      <c r="HOV190"/>
      <c r="HOW190"/>
      <c r="HOX190"/>
      <c r="HOY190"/>
      <c r="HOZ190"/>
      <c r="HPA190"/>
      <c r="HPB190"/>
      <c r="HPC190"/>
      <c r="HPD190"/>
      <c r="HPE190"/>
      <c r="HPF190"/>
      <c r="HPG190"/>
      <c r="HPH190"/>
      <c r="HPI190"/>
      <c r="HPJ190"/>
      <c r="HPK190"/>
      <c r="HPL190"/>
      <c r="HPM190"/>
      <c r="HPN190"/>
      <c r="HPO190"/>
      <c r="HPP190"/>
      <c r="HPQ190"/>
      <c r="HPR190"/>
      <c r="HPS190"/>
      <c r="HPT190"/>
      <c r="HPU190"/>
      <c r="HPV190"/>
      <c r="HPW190"/>
      <c r="HPX190"/>
      <c r="HPY190"/>
      <c r="HPZ190"/>
      <c r="HQA190"/>
      <c r="HQB190"/>
      <c r="HQC190"/>
      <c r="HQD190"/>
      <c r="HQE190"/>
      <c r="HQF190"/>
      <c r="HQG190"/>
      <c r="HQH190"/>
      <c r="HQI190"/>
      <c r="HQJ190"/>
      <c r="HQK190"/>
      <c r="HQL190"/>
      <c r="HQM190"/>
      <c r="HQN190"/>
      <c r="HQO190"/>
      <c r="HQP190"/>
      <c r="HQQ190"/>
      <c r="HQR190"/>
      <c r="HQS190"/>
      <c r="HQT190"/>
      <c r="HQU190"/>
      <c r="HQV190"/>
      <c r="HQW190"/>
      <c r="HQX190"/>
      <c r="HQY190"/>
      <c r="HQZ190"/>
      <c r="HRA190"/>
      <c r="HRB190"/>
      <c r="HRC190"/>
      <c r="HRD190"/>
      <c r="HRE190"/>
      <c r="HRF190"/>
      <c r="HRG190"/>
      <c r="HRH190"/>
      <c r="HRI190"/>
      <c r="HRJ190"/>
      <c r="HRK190"/>
      <c r="HRL190"/>
      <c r="HRM190"/>
      <c r="HRN190"/>
      <c r="HRO190"/>
      <c r="HRP190"/>
      <c r="HRQ190"/>
      <c r="HRR190"/>
      <c r="HRS190"/>
      <c r="HRT190"/>
      <c r="HRU190"/>
      <c r="HRV190"/>
      <c r="HRW190"/>
      <c r="HRX190"/>
      <c r="HRY190"/>
      <c r="HRZ190"/>
      <c r="HSA190"/>
      <c r="HSB190"/>
      <c r="HSC190"/>
      <c r="HSD190"/>
      <c r="HSE190"/>
      <c r="HSF190"/>
      <c r="HSG190"/>
      <c r="HSH190"/>
      <c r="HSI190"/>
      <c r="HSJ190"/>
      <c r="HSK190"/>
      <c r="HSL190"/>
      <c r="HSM190"/>
      <c r="HSN190"/>
      <c r="HSO190"/>
      <c r="HSP190"/>
      <c r="HSQ190"/>
      <c r="HSR190"/>
      <c r="HSS190"/>
      <c r="HST190"/>
      <c r="HSU190"/>
      <c r="HSV190"/>
      <c r="HSW190"/>
      <c r="HSX190"/>
      <c r="HSY190"/>
      <c r="HSZ190"/>
      <c r="HTA190"/>
      <c r="HTB190"/>
      <c r="HTC190"/>
      <c r="HTD190"/>
      <c r="HTE190"/>
      <c r="HTF190"/>
      <c r="HTG190"/>
      <c r="HTH190"/>
      <c r="HTI190"/>
      <c r="HTJ190"/>
      <c r="HTK190"/>
      <c r="HTL190"/>
      <c r="HTM190"/>
      <c r="HTN190"/>
      <c r="HTO190"/>
      <c r="HTP190"/>
      <c r="HTQ190"/>
      <c r="HTR190"/>
      <c r="HTS190"/>
      <c r="HTT190"/>
      <c r="HTU190"/>
      <c r="HTV190"/>
      <c r="HTW190"/>
      <c r="HTX190"/>
      <c r="HTY190"/>
      <c r="HTZ190"/>
      <c r="HUA190"/>
      <c r="HUB190"/>
      <c r="HUC190"/>
      <c r="HUD190"/>
      <c r="HUE190"/>
      <c r="HUF190"/>
      <c r="HUG190"/>
      <c r="HUH190"/>
      <c r="HUI190"/>
      <c r="HUJ190"/>
      <c r="HUK190"/>
      <c r="HUL190"/>
      <c r="HUM190"/>
      <c r="HUN190"/>
      <c r="HUO190"/>
      <c r="HUP190"/>
      <c r="HUQ190"/>
      <c r="HUR190"/>
      <c r="HUS190"/>
      <c r="HUT190"/>
      <c r="HUU190"/>
      <c r="HUV190"/>
      <c r="HUW190"/>
      <c r="HUX190"/>
      <c r="HUY190"/>
      <c r="HUZ190"/>
      <c r="HVA190"/>
      <c r="HVB190"/>
      <c r="HVC190"/>
      <c r="HVD190"/>
      <c r="HVE190"/>
      <c r="HVF190"/>
      <c r="HVG190"/>
      <c r="HVH190"/>
      <c r="HVI190"/>
      <c r="HVJ190"/>
      <c r="HVK190"/>
      <c r="HVL190"/>
      <c r="HVM190"/>
      <c r="HVN190"/>
      <c r="HVO190"/>
      <c r="HVP190"/>
      <c r="HVQ190"/>
      <c r="HVR190"/>
      <c r="HVS190"/>
      <c r="HVT190"/>
      <c r="HVU190"/>
      <c r="HVV190"/>
      <c r="HVW190"/>
      <c r="HVX190"/>
      <c r="HVY190"/>
      <c r="HVZ190"/>
      <c r="HWA190"/>
      <c r="HWB190"/>
      <c r="HWC190"/>
      <c r="HWD190"/>
      <c r="HWE190"/>
      <c r="HWF190"/>
      <c r="HWG190"/>
      <c r="HWH190"/>
      <c r="HWI190"/>
      <c r="HWJ190"/>
      <c r="HWK190"/>
      <c r="HWL190"/>
      <c r="HWM190"/>
      <c r="HWN190"/>
      <c r="HWO190"/>
      <c r="HWP190"/>
      <c r="HWQ190"/>
      <c r="HWR190"/>
      <c r="HWS190"/>
      <c r="HWT190"/>
      <c r="HWU190"/>
      <c r="HWV190"/>
      <c r="HWW190"/>
      <c r="HWX190"/>
      <c r="HWY190"/>
      <c r="HWZ190"/>
      <c r="HXA190"/>
      <c r="HXB190"/>
      <c r="HXC190"/>
      <c r="HXD190"/>
      <c r="HXE190"/>
      <c r="HXF190"/>
      <c r="HXG190"/>
      <c r="HXH190"/>
      <c r="HXI190"/>
      <c r="HXJ190"/>
      <c r="HXK190"/>
      <c r="HXL190"/>
      <c r="HXM190"/>
      <c r="HXN190"/>
      <c r="HXO190"/>
      <c r="HXP190"/>
      <c r="HXQ190"/>
      <c r="HXR190"/>
      <c r="HXS190"/>
      <c r="HXT190"/>
      <c r="HXU190"/>
      <c r="HXV190"/>
      <c r="HXW190"/>
      <c r="HXX190"/>
      <c r="HXY190"/>
      <c r="HXZ190"/>
      <c r="HYA190"/>
      <c r="HYB190"/>
      <c r="HYC190"/>
      <c r="HYD190"/>
      <c r="HYE190"/>
      <c r="HYF190"/>
      <c r="HYG190"/>
      <c r="HYH190"/>
      <c r="HYI190"/>
      <c r="HYJ190"/>
      <c r="HYK190"/>
      <c r="HYL190"/>
      <c r="HYM190"/>
      <c r="HYN190"/>
      <c r="HYO190"/>
      <c r="HYP190"/>
      <c r="HYQ190"/>
      <c r="HYR190"/>
      <c r="HYS190"/>
      <c r="HYT190"/>
      <c r="HYU190"/>
      <c r="HYV190"/>
      <c r="HYW190"/>
      <c r="HYX190"/>
      <c r="HYY190"/>
      <c r="HYZ190"/>
      <c r="HZA190"/>
      <c r="HZB190"/>
      <c r="HZC190"/>
      <c r="HZD190"/>
      <c r="HZE190"/>
      <c r="HZF190"/>
      <c r="HZG190"/>
      <c r="HZH190"/>
      <c r="HZI190"/>
      <c r="HZJ190"/>
      <c r="HZK190"/>
      <c r="HZL190"/>
      <c r="HZM190"/>
      <c r="HZN190"/>
      <c r="HZO190"/>
      <c r="HZP190"/>
      <c r="HZQ190"/>
      <c r="HZR190"/>
      <c r="HZS190"/>
      <c r="HZT190"/>
      <c r="HZU190"/>
      <c r="HZV190"/>
      <c r="HZW190"/>
      <c r="HZX190"/>
      <c r="HZY190"/>
      <c r="HZZ190"/>
      <c r="IAA190"/>
      <c r="IAB190"/>
      <c r="IAC190"/>
      <c r="IAD190"/>
      <c r="IAE190"/>
      <c r="IAF190"/>
      <c r="IAG190"/>
      <c r="IAH190"/>
      <c r="IAI190"/>
      <c r="IAJ190"/>
      <c r="IAK190"/>
      <c r="IAL190"/>
      <c r="IAM190"/>
      <c r="IAN190"/>
      <c r="IAO190"/>
      <c r="IAP190"/>
      <c r="IAQ190"/>
      <c r="IAR190"/>
      <c r="IAS190"/>
      <c r="IAT190"/>
      <c r="IAU190"/>
      <c r="IAV190"/>
      <c r="IAW190"/>
      <c r="IAX190"/>
      <c r="IAY190"/>
      <c r="IAZ190"/>
      <c r="IBA190"/>
      <c r="IBB190"/>
      <c r="IBC190"/>
      <c r="IBD190"/>
      <c r="IBE190"/>
      <c r="IBF190"/>
      <c r="IBG190"/>
      <c r="IBH190"/>
      <c r="IBI190"/>
      <c r="IBJ190"/>
      <c r="IBK190"/>
      <c r="IBL190"/>
      <c r="IBM190"/>
      <c r="IBN190"/>
      <c r="IBO190"/>
      <c r="IBP190"/>
      <c r="IBQ190"/>
      <c r="IBR190"/>
      <c r="IBS190"/>
      <c r="IBT190"/>
      <c r="IBU190"/>
      <c r="IBV190"/>
      <c r="IBW190"/>
      <c r="IBX190"/>
      <c r="IBY190"/>
      <c r="IBZ190"/>
      <c r="ICA190"/>
      <c r="ICB190"/>
      <c r="ICC190"/>
      <c r="ICD190"/>
      <c r="ICE190"/>
      <c r="ICF190"/>
      <c r="ICG190"/>
      <c r="ICH190"/>
      <c r="ICI190"/>
      <c r="ICJ190"/>
      <c r="ICK190"/>
      <c r="ICL190"/>
      <c r="ICM190"/>
      <c r="ICN190"/>
      <c r="ICO190"/>
      <c r="ICP190"/>
      <c r="ICQ190"/>
      <c r="ICR190"/>
      <c r="ICS190"/>
      <c r="ICT190"/>
      <c r="ICU190"/>
      <c r="ICV190"/>
      <c r="ICW190"/>
      <c r="ICX190"/>
      <c r="ICY190"/>
      <c r="ICZ190"/>
      <c r="IDA190"/>
      <c r="IDB190"/>
      <c r="IDC190"/>
      <c r="IDD190"/>
      <c r="IDE190"/>
      <c r="IDF190"/>
      <c r="IDG190"/>
      <c r="IDH190"/>
      <c r="IDI190"/>
      <c r="IDJ190"/>
      <c r="IDK190"/>
      <c r="IDL190"/>
      <c r="IDM190"/>
      <c r="IDN190"/>
      <c r="IDO190"/>
      <c r="IDP190"/>
      <c r="IDQ190"/>
      <c r="IDR190"/>
      <c r="IDS190"/>
      <c r="IDT190"/>
      <c r="IDU190"/>
      <c r="IDV190"/>
      <c r="IDW190"/>
      <c r="IDX190"/>
      <c r="IDY190"/>
      <c r="IDZ190"/>
      <c r="IEA190"/>
      <c r="IEB190"/>
      <c r="IEC190"/>
      <c r="IED190"/>
      <c r="IEE190"/>
      <c r="IEF190"/>
      <c r="IEG190"/>
      <c r="IEH190"/>
      <c r="IEI190"/>
      <c r="IEJ190"/>
      <c r="IEK190"/>
      <c r="IEL190"/>
      <c r="IEM190"/>
      <c r="IEN190"/>
      <c r="IEO190"/>
      <c r="IEP190"/>
      <c r="IEQ190"/>
      <c r="IER190"/>
      <c r="IES190"/>
      <c r="IET190"/>
      <c r="IEU190"/>
      <c r="IEV190"/>
      <c r="IEW190"/>
      <c r="IEX190"/>
      <c r="IEY190"/>
      <c r="IEZ190"/>
      <c r="IFA190"/>
      <c r="IFB190"/>
      <c r="IFC190"/>
      <c r="IFD190"/>
      <c r="IFE190"/>
      <c r="IFF190"/>
      <c r="IFG190"/>
      <c r="IFH190"/>
      <c r="IFI190"/>
      <c r="IFJ190"/>
      <c r="IFK190"/>
      <c r="IFL190"/>
      <c r="IFM190"/>
      <c r="IFN190"/>
      <c r="IFO190"/>
      <c r="IFP190"/>
      <c r="IFQ190"/>
      <c r="IFR190"/>
      <c r="IFS190"/>
      <c r="IFT190"/>
      <c r="IFU190"/>
      <c r="IFV190"/>
      <c r="IFW190"/>
      <c r="IFX190"/>
      <c r="IFY190"/>
      <c r="IFZ190"/>
      <c r="IGA190"/>
      <c r="IGB190"/>
      <c r="IGC190"/>
      <c r="IGD190"/>
      <c r="IGE190"/>
      <c r="IGF190"/>
      <c r="IGG190"/>
      <c r="IGH190"/>
      <c r="IGI190"/>
      <c r="IGJ190"/>
      <c r="IGK190"/>
      <c r="IGL190"/>
      <c r="IGM190"/>
      <c r="IGN190"/>
      <c r="IGO190"/>
      <c r="IGP190"/>
      <c r="IGQ190"/>
      <c r="IGR190"/>
      <c r="IGS190"/>
      <c r="IGT190"/>
      <c r="IGU190"/>
      <c r="IGV190"/>
      <c r="IGW190"/>
      <c r="IGX190"/>
      <c r="IGY190"/>
      <c r="IGZ190"/>
      <c r="IHA190"/>
      <c r="IHB190"/>
      <c r="IHC190"/>
      <c r="IHD190"/>
      <c r="IHE190"/>
      <c r="IHF190"/>
      <c r="IHG190"/>
      <c r="IHH190"/>
      <c r="IHI190"/>
      <c r="IHJ190"/>
      <c r="IHK190"/>
      <c r="IHL190"/>
      <c r="IHM190"/>
      <c r="IHN190"/>
      <c r="IHO190"/>
      <c r="IHP190"/>
      <c r="IHQ190"/>
      <c r="IHR190"/>
      <c r="IHS190"/>
      <c r="IHT190"/>
      <c r="IHU190"/>
      <c r="IHV190"/>
      <c r="IHW190"/>
      <c r="IHX190"/>
      <c r="IHY190"/>
      <c r="IHZ190"/>
      <c r="IIA190"/>
      <c r="IIB190"/>
      <c r="IIC190"/>
      <c r="IID190"/>
      <c r="IIE190"/>
      <c r="IIF190"/>
      <c r="IIG190"/>
      <c r="IIH190"/>
      <c r="III190"/>
      <c r="IIJ190"/>
      <c r="IIK190"/>
      <c r="IIL190"/>
      <c r="IIM190"/>
      <c r="IIN190"/>
      <c r="IIO190"/>
      <c r="IIP190"/>
      <c r="IIQ190"/>
      <c r="IIR190"/>
      <c r="IIS190"/>
      <c r="IIT190"/>
      <c r="IIU190"/>
      <c r="IIV190"/>
      <c r="IIW190"/>
      <c r="IIX190"/>
      <c r="IIY190"/>
      <c r="IIZ190"/>
      <c r="IJA190"/>
      <c r="IJB190"/>
      <c r="IJC190"/>
      <c r="IJD190"/>
      <c r="IJE190"/>
      <c r="IJF190"/>
      <c r="IJG190"/>
      <c r="IJH190"/>
      <c r="IJI190"/>
      <c r="IJJ190"/>
      <c r="IJK190"/>
      <c r="IJL190"/>
      <c r="IJM190"/>
      <c r="IJN190"/>
      <c r="IJO190"/>
      <c r="IJP190"/>
      <c r="IJQ190"/>
      <c r="IJR190"/>
      <c r="IJS190"/>
      <c r="IJT190"/>
      <c r="IJU190"/>
      <c r="IJV190"/>
      <c r="IJW190"/>
      <c r="IJX190"/>
      <c r="IJY190"/>
      <c r="IJZ190"/>
      <c r="IKA190"/>
      <c r="IKB190"/>
      <c r="IKC190"/>
      <c r="IKD190"/>
      <c r="IKE190"/>
      <c r="IKF190"/>
      <c r="IKG190"/>
      <c r="IKH190"/>
      <c r="IKI190"/>
      <c r="IKJ190"/>
      <c r="IKK190"/>
      <c r="IKL190"/>
      <c r="IKM190"/>
      <c r="IKN190"/>
      <c r="IKO190"/>
      <c r="IKP190"/>
      <c r="IKQ190"/>
      <c r="IKR190"/>
      <c r="IKS190"/>
      <c r="IKT190"/>
      <c r="IKU190"/>
      <c r="IKV190"/>
      <c r="IKW190"/>
      <c r="IKX190"/>
      <c r="IKY190"/>
      <c r="IKZ190"/>
      <c r="ILA190"/>
      <c r="ILB190"/>
      <c r="ILC190"/>
      <c r="ILD190"/>
      <c r="ILE190"/>
      <c r="ILF190"/>
      <c r="ILG190"/>
      <c r="ILH190"/>
      <c r="ILI190"/>
      <c r="ILJ190"/>
      <c r="ILK190"/>
      <c r="ILL190"/>
      <c r="ILM190"/>
      <c r="ILN190"/>
      <c r="ILO190"/>
      <c r="ILP190"/>
      <c r="ILQ190"/>
      <c r="ILR190"/>
      <c r="ILS190"/>
      <c r="ILT190"/>
      <c r="ILU190"/>
      <c r="ILV190"/>
      <c r="ILW190"/>
      <c r="ILX190"/>
      <c r="ILY190"/>
      <c r="ILZ190"/>
      <c r="IMA190"/>
      <c r="IMB190"/>
      <c r="IMC190"/>
      <c r="IMD190"/>
      <c r="IME190"/>
      <c r="IMF190"/>
      <c r="IMG190"/>
      <c r="IMH190"/>
      <c r="IMI190"/>
      <c r="IMJ190"/>
      <c r="IMK190"/>
      <c r="IML190"/>
      <c r="IMM190"/>
      <c r="IMN190"/>
      <c r="IMO190"/>
      <c r="IMP190"/>
      <c r="IMQ190"/>
      <c r="IMR190"/>
      <c r="IMS190"/>
      <c r="IMT190"/>
      <c r="IMU190"/>
      <c r="IMV190"/>
      <c r="IMW190"/>
      <c r="IMX190"/>
      <c r="IMY190"/>
      <c r="IMZ190"/>
      <c r="INA190"/>
      <c r="INB190"/>
      <c r="INC190"/>
      <c r="IND190"/>
      <c r="INE190"/>
      <c r="INF190"/>
      <c r="ING190"/>
      <c r="INH190"/>
      <c r="INI190"/>
      <c r="INJ190"/>
      <c r="INK190"/>
      <c r="INL190"/>
      <c r="INM190"/>
      <c r="INN190"/>
      <c r="INO190"/>
      <c r="INP190"/>
      <c r="INQ190"/>
      <c r="INR190"/>
      <c r="INS190"/>
      <c r="INT190"/>
      <c r="INU190"/>
      <c r="INV190"/>
      <c r="INW190"/>
      <c r="INX190"/>
      <c r="INY190"/>
      <c r="INZ190"/>
      <c r="IOA190"/>
      <c r="IOB190"/>
      <c r="IOC190"/>
      <c r="IOD190"/>
      <c r="IOE190"/>
      <c r="IOF190"/>
      <c r="IOG190"/>
      <c r="IOH190"/>
      <c r="IOI190"/>
      <c r="IOJ190"/>
      <c r="IOK190"/>
      <c r="IOL190"/>
      <c r="IOM190"/>
      <c r="ION190"/>
      <c r="IOO190"/>
      <c r="IOP190"/>
      <c r="IOQ190"/>
      <c r="IOR190"/>
      <c r="IOS190"/>
      <c r="IOT190"/>
      <c r="IOU190"/>
      <c r="IOV190"/>
      <c r="IOW190"/>
      <c r="IOX190"/>
      <c r="IOY190"/>
      <c r="IOZ190"/>
      <c r="IPA190"/>
      <c r="IPB190"/>
      <c r="IPC190"/>
      <c r="IPD190"/>
      <c r="IPE190"/>
      <c r="IPF190"/>
      <c r="IPG190"/>
      <c r="IPH190"/>
      <c r="IPI190"/>
      <c r="IPJ190"/>
      <c r="IPK190"/>
      <c r="IPL190"/>
      <c r="IPM190"/>
      <c r="IPN190"/>
      <c r="IPO190"/>
      <c r="IPP190"/>
      <c r="IPQ190"/>
      <c r="IPR190"/>
      <c r="IPS190"/>
      <c r="IPT190"/>
      <c r="IPU190"/>
      <c r="IPV190"/>
      <c r="IPW190"/>
      <c r="IPX190"/>
      <c r="IPY190"/>
      <c r="IPZ190"/>
      <c r="IQA190"/>
      <c r="IQB190"/>
      <c r="IQC190"/>
      <c r="IQD190"/>
      <c r="IQE190"/>
      <c r="IQF190"/>
      <c r="IQG190"/>
      <c r="IQH190"/>
      <c r="IQI190"/>
      <c r="IQJ190"/>
      <c r="IQK190"/>
      <c r="IQL190"/>
      <c r="IQM190"/>
      <c r="IQN190"/>
      <c r="IQO190"/>
      <c r="IQP190"/>
      <c r="IQQ190"/>
      <c r="IQR190"/>
      <c r="IQS190"/>
      <c r="IQT190"/>
      <c r="IQU190"/>
      <c r="IQV190"/>
      <c r="IQW190"/>
      <c r="IQX190"/>
      <c r="IQY190"/>
      <c r="IQZ190"/>
      <c r="IRA190"/>
      <c r="IRB190"/>
      <c r="IRC190"/>
      <c r="IRD190"/>
      <c r="IRE190"/>
      <c r="IRF190"/>
      <c r="IRG190"/>
      <c r="IRH190"/>
      <c r="IRI190"/>
      <c r="IRJ190"/>
      <c r="IRK190"/>
      <c r="IRL190"/>
      <c r="IRM190"/>
      <c r="IRN190"/>
      <c r="IRO190"/>
      <c r="IRP190"/>
      <c r="IRQ190"/>
      <c r="IRR190"/>
      <c r="IRS190"/>
      <c r="IRT190"/>
      <c r="IRU190"/>
      <c r="IRV190"/>
      <c r="IRW190"/>
      <c r="IRX190"/>
      <c r="IRY190"/>
      <c r="IRZ190"/>
      <c r="ISA190"/>
      <c r="ISB190"/>
      <c r="ISC190"/>
      <c r="ISD190"/>
      <c r="ISE190"/>
      <c r="ISF190"/>
      <c r="ISG190"/>
      <c r="ISH190"/>
      <c r="ISI190"/>
      <c r="ISJ190"/>
      <c r="ISK190"/>
      <c r="ISL190"/>
      <c r="ISM190"/>
      <c r="ISN190"/>
      <c r="ISO190"/>
      <c r="ISP190"/>
      <c r="ISQ190"/>
      <c r="ISR190"/>
      <c r="ISS190"/>
      <c r="IST190"/>
      <c r="ISU190"/>
      <c r="ISV190"/>
      <c r="ISW190"/>
      <c r="ISX190"/>
      <c r="ISY190"/>
      <c r="ISZ190"/>
      <c r="ITA190"/>
      <c r="ITB190"/>
      <c r="ITC190"/>
      <c r="ITD190"/>
      <c r="ITE190"/>
      <c r="ITF190"/>
      <c r="ITG190"/>
      <c r="ITH190"/>
      <c r="ITI190"/>
      <c r="ITJ190"/>
      <c r="ITK190"/>
      <c r="ITL190"/>
      <c r="ITM190"/>
      <c r="ITN190"/>
      <c r="ITO190"/>
      <c r="ITP190"/>
      <c r="ITQ190"/>
      <c r="ITR190"/>
      <c r="ITS190"/>
      <c r="ITT190"/>
      <c r="ITU190"/>
      <c r="ITV190"/>
      <c r="ITW190"/>
      <c r="ITX190"/>
      <c r="ITY190"/>
      <c r="ITZ190"/>
      <c r="IUA190"/>
      <c r="IUB190"/>
      <c r="IUC190"/>
      <c r="IUD190"/>
      <c r="IUE190"/>
      <c r="IUF190"/>
      <c r="IUG190"/>
      <c r="IUH190"/>
      <c r="IUI190"/>
      <c r="IUJ190"/>
      <c r="IUK190"/>
      <c r="IUL190"/>
      <c r="IUM190"/>
      <c r="IUN190"/>
      <c r="IUO190"/>
      <c r="IUP190"/>
      <c r="IUQ190"/>
      <c r="IUR190"/>
      <c r="IUS190"/>
      <c r="IUT190"/>
      <c r="IUU190"/>
      <c r="IUV190"/>
      <c r="IUW190"/>
      <c r="IUX190"/>
      <c r="IUY190"/>
      <c r="IUZ190"/>
      <c r="IVA190"/>
      <c r="IVB190"/>
      <c r="IVC190"/>
      <c r="IVD190"/>
      <c r="IVE190"/>
      <c r="IVF190"/>
      <c r="IVG190"/>
      <c r="IVH190"/>
      <c r="IVI190"/>
      <c r="IVJ190"/>
      <c r="IVK190"/>
      <c r="IVL190"/>
      <c r="IVM190"/>
      <c r="IVN190"/>
      <c r="IVO190"/>
      <c r="IVP190"/>
      <c r="IVQ190"/>
      <c r="IVR190"/>
      <c r="IVS190"/>
      <c r="IVT190"/>
      <c r="IVU190"/>
      <c r="IVV190"/>
      <c r="IVW190"/>
      <c r="IVX190"/>
      <c r="IVY190"/>
      <c r="IVZ190"/>
      <c r="IWA190"/>
      <c r="IWB190"/>
      <c r="IWC190"/>
      <c r="IWD190"/>
      <c r="IWE190"/>
      <c r="IWF190"/>
      <c r="IWG190"/>
      <c r="IWH190"/>
      <c r="IWI190"/>
      <c r="IWJ190"/>
      <c r="IWK190"/>
      <c r="IWL190"/>
      <c r="IWM190"/>
      <c r="IWN190"/>
      <c r="IWO190"/>
      <c r="IWP190"/>
      <c r="IWQ190"/>
      <c r="IWR190"/>
      <c r="IWS190"/>
      <c r="IWT190"/>
      <c r="IWU190"/>
      <c r="IWV190"/>
      <c r="IWW190"/>
      <c r="IWX190"/>
      <c r="IWY190"/>
      <c r="IWZ190"/>
      <c r="IXA190"/>
      <c r="IXB190"/>
      <c r="IXC190"/>
      <c r="IXD190"/>
      <c r="IXE190"/>
      <c r="IXF190"/>
      <c r="IXG190"/>
      <c r="IXH190"/>
      <c r="IXI190"/>
      <c r="IXJ190"/>
      <c r="IXK190"/>
      <c r="IXL190"/>
      <c r="IXM190"/>
      <c r="IXN190"/>
      <c r="IXO190"/>
      <c r="IXP190"/>
      <c r="IXQ190"/>
      <c r="IXR190"/>
      <c r="IXS190"/>
      <c r="IXT190"/>
      <c r="IXU190"/>
      <c r="IXV190"/>
      <c r="IXW190"/>
      <c r="IXX190"/>
      <c r="IXY190"/>
      <c r="IXZ190"/>
      <c r="IYA190"/>
      <c r="IYB190"/>
      <c r="IYC190"/>
      <c r="IYD190"/>
      <c r="IYE190"/>
      <c r="IYF190"/>
      <c r="IYG190"/>
      <c r="IYH190"/>
      <c r="IYI190"/>
      <c r="IYJ190"/>
      <c r="IYK190"/>
      <c r="IYL190"/>
      <c r="IYM190"/>
      <c r="IYN190"/>
      <c r="IYO190"/>
      <c r="IYP190"/>
      <c r="IYQ190"/>
      <c r="IYR190"/>
      <c r="IYS190"/>
      <c r="IYT190"/>
      <c r="IYU190"/>
      <c r="IYV190"/>
      <c r="IYW190"/>
      <c r="IYX190"/>
      <c r="IYY190"/>
      <c r="IYZ190"/>
      <c r="IZA190"/>
      <c r="IZB190"/>
      <c r="IZC190"/>
      <c r="IZD190"/>
      <c r="IZE190"/>
      <c r="IZF190"/>
      <c r="IZG190"/>
      <c r="IZH190"/>
      <c r="IZI190"/>
      <c r="IZJ190"/>
      <c r="IZK190"/>
      <c r="IZL190"/>
      <c r="IZM190"/>
      <c r="IZN190"/>
      <c r="IZO190"/>
      <c r="IZP190"/>
      <c r="IZQ190"/>
      <c r="IZR190"/>
      <c r="IZS190"/>
      <c r="IZT190"/>
      <c r="IZU190"/>
      <c r="IZV190"/>
      <c r="IZW190"/>
      <c r="IZX190"/>
      <c r="IZY190"/>
      <c r="IZZ190"/>
      <c r="JAA190"/>
      <c r="JAB190"/>
      <c r="JAC190"/>
      <c r="JAD190"/>
      <c r="JAE190"/>
      <c r="JAF190"/>
      <c r="JAG190"/>
      <c r="JAH190"/>
      <c r="JAI190"/>
      <c r="JAJ190"/>
      <c r="JAK190"/>
      <c r="JAL190"/>
      <c r="JAM190"/>
      <c r="JAN190"/>
      <c r="JAO190"/>
      <c r="JAP190"/>
      <c r="JAQ190"/>
      <c r="JAR190"/>
      <c r="JAS190"/>
      <c r="JAT190"/>
      <c r="JAU190"/>
      <c r="JAV190"/>
      <c r="JAW190"/>
      <c r="JAX190"/>
      <c r="JAY190"/>
      <c r="JAZ190"/>
      <c r="JBA190"/>
      <c r="JBB190"/>
      <c r="JBC190"/>
      <c r="JBD190"/>
      <c r="JBE190"/>
      <c r="JBF190"/>
      <c r="JBG190"/>
      <c r="JBH190"/>
      <c r="JBI190"/>
      <c r="JBJ190"/>
      <c r="JBK190"/>
      <c r="JBL190"/>
      <c r="JBM190"/>
      <c r="JBN190"/>
      <c r="JBO190"/>
      <c r="JBP190"/>
      <c r="JBQ190"/>
      <c r="JBR190"/>
      <c r="JBS190"/>
      <c r="JBT190"/>
      <c r="JBU190"/>
      <c r="JBV190"/>
      <c r="JBW190"/>
      <c r="JBX190"/>
      <c r="JBY190"/>
      <c r="JBZ190"/>
      <c r="JCA190"/>
      <c r="JCB190"/>
      <c r="JCC190"/>
      <c r="JCD190"/>
      <c r="JCE190"/>
      <c r="JCF190"/>
      <c r="JCG190"/>
      <c r="JCH190"/>
      <c r="JCI190"/>
      <c r="JCJ190"/>
      <c r="JCK190"/>
      <c r="JCL190"/>
      <c r="JCM190"/>
      <c r="JCN190"/>
      <c r="JCO190"/>
      <c r="JCP190"/>
      <c r="JCQ190"/>
      <c r="JCR190"/>
      <c r="JCS190"/>
      <c r="JCT190"/>
      <c r="JCU190"/>
      <c r="JCV190"/>
      <c r="JCW190"/>
      <c r="JCX190"/>
      <c r="JCY190"/>
      <c r="JCZ190"/>
      <c r="JDA190"/>
      <c r="JDB190"/>
      <c r="JDC190"/>
      <c r="JDD190"/>
      <c r="JDE190"/>
      <c r="JDF190"/>
      <c r="JDG190"/>
      <c r="JDH190"/>
      <c r="JDI190"/>
      <c r="JDJ190"/>
      <c r="JDK190"/>
      <c r="JDL190"/>
      <c r="JDM190"/>
      <c r="JDN190"/>
      <c r="JDO190"/>
      <c r="JDP190"/>
      <c r="JDQ190"/>
      <c r="JDR190"/>
      <c r="JDS190"/>
      <c r="JDT190"/>
      <c r="JDU190"/>
      <c r="JDV190"/>
      <c r="JDW190"/>
      <c r="JDX190"/>
      <c r="JDY190"/>
      <c r="JDZ190"/>
      <c r="JEA190"/>
      <c r="JEB190"/>
      <c r="JEC190"/>
      <c r="JED190"/>
      <c r="JEE190"/>
      <c r="JEF190"/>
      <c r="JEG190"/>
      <c r="JEH190"/>
      <c r="JEI190"/>
      <c r="JEJ190"/>
      <c r="JEK190"/>
      <c r="JEL190"/>
      <c r="JEM190"/>
      <c r="JEN190"/>
      <c r="JEO190"/>
      <c r="JEP190"/>
      <c r="JEQ190"/>
      <c r="JER190"/>
      <c r="JES190"/>
      <c r="JET190"/>
      <c r="JEU190"/>
      <c r="JEV190"/>
      <c r="JEW190"/>
      <c r="JEX190"/>
      <c r="JEY190"/>
      <c r="JEZ190"/>
      <c r="JFA190"/>
      <c r="JFB190"/>
      <c r="JFC190"/>
      <c r="JFD190"/>
      <c r="JFE190"/>
      <c r="JFF190"/>
      <c r="JFG190"/>
      <c r="JFH190"/>
      <c r="JFI190"/>
      <c r="JFJ190"/>
      <c r="JFK190"/>
      <c r="JFL190"/>
      <c r="JFM190"/>
      <c r="JFN190"/>
      <c r="JFO190"/>
      <c r="JFP190"/>
      <c r="JFQ190"/>
      <c r="JFR190"/>
      <c r="JFS190"/>
      <c r="JFT190"/>
      <c r="JFU190"/>
      <c r="JFV190"/>
      <c r="JFW190"/>
      <c r="JFX190"/>
      <c r="JFY190"/>
      <c r="JFZ190"/>
      <c r="JGA190"/>
      <c r="JGB190"/>
      <c r="JGC190"/>
      <c r="JGD190"/>
      <c r="JGE190"/>
      <c r="JGF190"/>
      <c r="JGG190"/>
      <c r="JGH190"/>
      <c r="JGI190"/>
      <c r="JGJ190"/>
      <c r="JGK190"/>
      <c r="JGL190"/>
      <c r="JGM190"/>
      <c r="JGN190"/>
      <c r="JGO190"/>
      <c r="JGP190"/>
      <c r="JGQ190"/>
      <c r="JGR190"/>
      <c r="JGS190"/>
      <c r="JGT190"/>
      <c r="JGU190"/>
      <c r="JGV190"/>
      <c r="JGW190"/>
      <c r="JGX190"/>
      <c r="JGY190"/>
      <c r="JGZ190"/>
      <c r="JHA190"/>
      <c r="JHB190"/>
      <c r="JHC190"/>
      <c r="JHD190"/>
      <c r="JHE190"/>
      <c r="JHF190"/>
      <c r="JHG190"/>
      <c r="JHH190"/>
      <c r="JHI190"/>
      <c r="JHJ190"/>
      <c r="JHK190"/>
      <c r="JHL190"/>
      <c r="JHM190"/>
      <c r="JHN190"/>
      <c r="JHO190"/>
      <c r="JHP190"/>
      <c r="JHQ190"/>
      <c r="JHR190"/>
      <c r="JHS190"/>
      <c r="JHT190"/>
      <c r="JHU190"/>
      <c r="JHV190"/>
      <c r="JHW190"/>
      <c r="JHX190"/>
      <c r="JHY190"/>
      <c r="JHZ190"/>
      <c r="JIA190"/>
      <c r="JIB190"/>
      <c r="JIC190"/>
      <c r="JID190"/>
      <c r="JIE190"/>
      <c r="JIF190"/>
      <c r="JIG190"/>
      <c r="JIH190"/>
      <c r="JII190"/>
      <c r="JIJ190"/>
      <c r="JIK190"/>
      <c r="JIL190"/>
      <c r="JIM190"/>
      <c r="JIN190"/>
      <c r="JIO190"/>
      <c r="JIP190"/>
      <c r="JIQ190"/>
      <c r="JIR190"/>
      <c r="JIS190"/>
      <c r="JIT190"/>
      <c r="JIU190"/>
      <c r="JIV190"/>
      <c r="JIW190"/>
      <c r="JIX190"/>
      <c r="JIY190"/>
      <c r="JIZ190"/>
      <c r="JJA190"/>
      <c r="JJB190"/>
      <c r="JJC190"/>
      <c r="JJD190"/>
      <c r="JJE190"/>
      <c r="JJF190"/>
      <c r="JJG190"/>
      <c r="JJH190"/>
      <c r="JJI190"/>
      <c r="JJJ190"/>
      <c r="JJK190"/>
      <c r="JJL190"/>
      <c r="JJM190"/>
      <c r="JJN190"/>
      <c r="JJO190"/>
      <c r="JJP190"/>
      <c r="JJQ190"/>
      <c r="JJR190"/>
      <c r="JJS190"/>
      <c r="JJT190"/>
      <c r="JJU190"/>
      <c r="JJV190"/>
      <c r="JJW190"/>
      <c r="JJX190"/>
      <c r="JJY190"/>
      <c r="JJZ190"/>
      <c r="JKA190"/>
      <c r="JKB190"/>
      <c r="JKC190"/>
      <c r="JKD190"/>
      <c r="JKE190"/>
      <c r="JKF190"/>
      <c r="JKG190"/>
      <c r="JKH190"/>
      <c r="JKI190"/>
      <c r="JKJ190"/>
      <c r="JKK190"/>
      <c r="JKL190"/>
      <c r="JKM190"/>
      <c r="JKN190"/>
      <c r="JKO190"/>
      <c r="JKP190"/>
      <c r="JKQ190"/>
      <c r="JKR190"/>
      <c r="JKS190"/>
      <c r="JKT190"/>
      <c r="JKU190"/>
      <c r="JKV190"/>
      <c r="JKW190"/>
      <c r="JKX190"/>
      <c r="JKY190"/>
      <c r="JKZ190"/>
      <c r="JLA190"/>
      <c r="JLB190"/>
      <c r="JLC190"/>
      <c r="JLD190"/>
      <c r="JLE190"/>
      <c r="JLF190"/>
      <c r="JLG190"/>
      <c r="JLH190"/>
      <c r="JLI190"/>
      <c r="JLJ190"/>
      <c r="JLK190"/>
      <c r="JLL190"/>
      <c r="JLM190"/>
      <c r="JLN190"/>
      <c r="JLO190"/>
      <c r="JLP190"/>
      <c r="JLQ190"/>
      <c r="JLR190"/>
      <c r="JLS190"/>
      <c r="JLT190"/>
      <c r="JLU190"/>
      <c r="JLV190"/>
      <c r="JLW190"/>
      <c r="JLX190"/>
      <c r="JLY190"/>
      <c r="JLZ190"/>
      <c r="JMA190"/>
      <c r="JMB190"/>
      <c r="JMC190"/>
      <c r="JMD190"/>
      <c r="JME190"/>
      <c r="JMF190"/>
      <c r="JMG190"/>
      <c r="JMH190"/>
      <c r="JMI190"/>
      <c r="JMJ190"/>
      <c r="JMK190"/>
      <c r="JML190"/>
      <c r="JMM190"/>
      <c r="JMN190"/>
      <c r="JMO190"/>
      <c r="JMP190"/>
      <c r="JMQ190"/>
      <c r="JMR190"/>
      <c r="JMS190"/>
      <c r="JMT190"/>
      <c r="JMU190"/>
      <c r="JMV190"/>
      <c r="JMW190"/>
      <c r="JMX190"/>
      <c r="JMY190"/>
      <c r="JMZ190"/>
      <c r="JNA190"/>
      <c r="JNB190"/>
      <c r="JNC190"/>
      <c r="JND190"/>
      <c r="JNE190"/>
      <c r="JNF190"/>
      <c r="JNG190"/>
      <c r="JNH190"/>
      <c r="JNI190"/>
      <c r="JNJ190"/>
      <c r="JNK190"/>
      <c r="JNL190"/>
      <c r="JNM190"/>
      <c r="JNN190"/>
      <c r="JNO190"/>
      <c r="JNP190"/>
      <c r="JNQ190"/>
      <c r="JNR190"/>
      <c r="JNS190"/>
      <c r="JNT190"/>
      <c r="JNU190"/>
      <c r="JNV190"/>
      <c r="JNW190"/>
      <c r="JNX190"/>
      <c r="JNY190"/>
      <c r="JNZ190"/>
      <c r="JOA190"/>
      <c r="JOB190"/>
      <c r="JOC190"/>
      <c r="JOD190"/>
      <c r="JOE190"/>
      <c r="JOF190"/>
      <c r="JOG190"/>
      <c r="JOH190"/>
      <c r="JOI190"/>
      <c r="JOJ190"/>
      <c r="JOK190"/>
      <c r="JOL190"/>
      <c r="JOM190"/>
      <c r="JON190"/>
      <c r="JOO190"/>
      <c r="JOP190"/>
      <c r="JOQ190"/>
      <c r="JOR190"/>
      <c r="JOS190"/>
      <c r="JOT190"/>
      <c r="JOU190"/>
      <c r="JOV190"/>
      <c r="JOW190"/>
      <c r="JOX190"/>
      <c r="JOY190"/>
      <c r="JOZ190"/>
      <c r="JPA190"/>
      <c r="JPB190"/>
      <c r="JPC190"/>
      <c r="JPD190"/>
      <c r="JPE190"/>
      <c r="JPF190"/>
      <c r="JPG190"/>
      <c r="JPH190"/>
      <c r="JPI190"/>
      <c r="JPJ190"/>
      <c r="JPK190"/>
      <c r="JPL190"/>
      <c r="JPM190"/>
      <c r="JPN190"/>
      <c r="JPO190"/>
      <c r="JPP190"/>
      <c r="JPQ190"/>
      <c r="JPR190"/>
      <c r="JPS190"/>
      <c r="JPT190"/>
      <c r="JPU190"/>
      <c r="JPV190"/>
      <c r="JPW190"/>
      <c r="JPX190"/>
      <c r="JPY190"/>
      <c r="JPZ190"/>
      <c r="JQA190"/>
      <c r="JQB190"/>
      <c r="JQC190"/>
      <c r="JQD190"/>
      <c r="JQE190"/>
      <c r="JQF190"/>
      <c r="JQG190"/>
      <c r="JQH190"/>
      <c r="JQI190"/>
      <c r="JQJ190"/>
      <c r="JQK190"/>
      <c r="JQL190"/>
      <c r="JQM190"/>
      <c r="JQN190"/>
      <c r="JQO190"/>
      <c r="JQP190"/>
      <c r="JQQ190"/>
      <c r="JQR190"/>
      <c r="JQS190"/>
      <c r="JQT190"/>
      <c r="JQU190"/>
      <c r="JQV190"/>
      <c r="JQW190"/>
      <c r="JQX190"/>
      <c r="JQY190"/>
      <c r="JQZ190"/>
      <c r="JRA190"/>
      <c r="JRB190"/>
      <c r="JRC190"/>
      <c r="JRD190"/>
      <c r="JRE190"/>
      <c r="JRF190"/>
      <c r="JRG190"/>
      <c r="JRH190"/>
      <c r="JRI190"/>
      <c r="JRJ190"/>
      <c r="JRK190"/>
      <c r="JRL190"/>
      <c r="JRM190"/>
      <c r="JRN190"/>
      <c r="JRO190"/>
      <c r="JRP190"/>
      <c r="JRQ190"/>
      <c r="JRR190"/>
      <c r="JRS190"/>
      <c r="JRT190"/>
      <c r="JRU190"/>
      <c r="JRV190"/>
      <c r="JRW190"/>
      <c r="JRX190"/>
      <c r="JRY190"/>
      <c r="JRZ190"/>
      <c r="JSA190"/>
      <c r="JSB190"/>
      <c r="JSC190"/>
      <c r="JSD190"/>
      <c r="JSE190"/>
      <c r="JSF190"/>
      <c r="JSG190"/>
      <c r="JSH190"/>
      <c r="JSI190"/>
      <c r="JSJ190"/>
      <c r="JSK190"/>
      <c r="JSL190"/>
      <c r="JSM190"/>
      <c r="JSN190"/>
      <c r="JSO190"/>
      <c r="JSP190"/>
      <c r="JSQ190"/>
      <c r="JSR190"/>
      <c r="JSS190"/>
      <c r="JST190"/>
      <c r="JSU190"/>
      <c r="JSV190"/>
      <c r="JSW190"/>
      <c r="JSX190"/>
      <c r="JSY190"/>
      <c r="JSZ190"/>
      <c r="JTA190"/>
      <c r="JTB190"/>
      <c r="JTC190"/>
      <c r="JTD190"/>
      <c r="JTE190"/>
      <c r="JTF190"/>
      <c r="JTG190"/>
      <c r="JTH190"/>
      <c r="JTI190"/>
      <c r="JTJ190"/>
      <c r="JTK190"/>
      <c r="JTL190"/>
      <c r="JTM190"/>
      <c r="JTN190"/>
      <c r="JTO190"/>
      <c r="JTP190"/>
      <c r="JTQ190"/>
      <c r="JTR190"/>
      <c r="JTS190"/>
      <c r="JTT190"/>
      <c r="JTU190"/>
      <c r="JTV190"/>
      <c r="JTW190"/>
      <c r="JTX190"/>
      <c r="JTY190"/>
      <c r="JTZ190"/>
      <c r="JUA190"/>
      <c r="JUB190"/>
      <c r="JUC190"/>
      <c r="JUD190"/>
      <c r="JUE190"/>
      <c r="JUF190"/>
      <c r="JUG190"/>
      <c r="JUH190"/>
      <c r="JUI190"/>
      <c r="JUJ190"/>
      <c r="JUK190"/>
      <c r="JUL190"/>
      <c r="JUM190"/>
      <c r="JUN190"/>
      <c r="JUO190"/>
      <c r="JUP190"/>
      <c r="JUQ190"/>
      <c r="JUR190"/>
      <c r="JUS190"/>
      <c r="JUT190"/>
      <c r="JUU190"/>
      <c r="JUV190"/>
      <c r="JUW190"/>
      <c r="JUX190"/>
      <c r="JUY190"/>
      <c r="JUZ190"/>
      <c r="JVA190"/>
      <c r="JVB190"/>
      <c r="JVC190"/>
      <c r="JVD190"/>
      <c r="JVE190"/>
      <c r="JVF190"/>
      <c r="JVG190"/>
      <c r="JVH190"/>
      <c r="JVI190"/>
      <c r="JVJ190"/>
      <c r="JVK190"/>
      <c r="JVL190"/>
      <c r="JVM190"/>
      <c r="JVN190"/>
      <c r="JVO190"/>
      <c r="JVP190"/>
      <c r="JVQ190"/>
      <c r="JVR190"/>
      <c r="JVS190"/>
      <c r="JVT190"/>
      <c r="JVU190"/>
      <c r="JVV190"/>
      <c r="JVW190"/>
      <c r="JVX190"/>
      <c r="JVY190"/>
      <c r="JVZ190"/>
      <c r="JWA190"/>
      <c r="JWB190"/>
      <c r="JWC190"/>
      <c r="JWD190"/>
      <c r="JWE190"/>
      <c r="JWF190"/>
      <c r="JWG190"/>
      <c r="JWH190"/>
      <c r="JWI190"/>
      <c r="JWJ190"/>
      <c r="JWK190"/>
      <c r="JWL190"/>
      <c r="JWM190"/>
      <c r="JWN190"/>
      <c r="JWO190"/>
      <c r="JWP190"/>
      <c r="JWQ190"/>
      <c r="JWR190"/>
      <c r="JWS190"/>
      <c r="JWT190"/>
      <c r="JWU190"/>
      <c r="JWV190"/>
      <c r="JWW190"/>
      <c r="JWX190"/>
      <c r="JWY190"/>
      <c r="JWZ190"/>
      <c r="JXA190"/>
      <c r="JXB190"/>
      <c r="JXC190"/>
      <c r="JXD190"/>
      <c r="JXE190"/>
      <c r="JXF190"/>
      <c r="JXG190"/>
      <c r="JXH190"/>
      <c r="JXI190"/>
      <c r="JXJ190"/>
      <c r="JXK190"/>
      <c r="JXL190"/>
      <c r="JXM190"/>
      <c r="JXN190"/>
      <c r="JXO190"/>
      <c r="JXP190"/>
      <c r="JXQ190"/>
      <c r="JXR190"/>
      <c r="JXS190"/>
      <c r="JXT190"/>
      <c r="JXU190"/>
      <c r="JXV190"/>
      <c r="JXW190"/>
      <c r="JXX190"/>
      <c r="JXY190"/>
      <c r="JXZ190"/>
      <c r="JYA190"/>
      <c r="JYB190"/>
      <c r="JYC190"/>
      <c r="JYD190"/>
      <c r="JYE190"/>
      <c r="JYF190"/>
      <c r="JYG190"/>
      <c r="JYH190"/>
      <c r="JYI190"/>
      <c r="JYJ190"/>
      <c r="JYK190"/>
      <c r="JYL190"/>
      <c r="JYM190"/>
      <c r="JYN190"/>
      <c r="JYO190"/>
      <c r="JYP190"/>
      <c r="JYQ190"/>
      <c r="JYR190"/>
      <c r="JYS190"/>
      <c r="JYT190"/>
      <c r="JYU190"/>
      <c r="JYV190"/>
      <c r="JYW190"/>
      <c r="JYX190"/>
      <c r="JYY190"/>
      <c r="JYZ190"/>
      <c r="JZA190"/>
      <c r="JZB190"/>
      <c r="JZC190"/>
      <c r="JZD190"/>
      <c r="JZE190"/>
      <c r="JZF190"/>
      <c r="JZG190"/>
      <c r="JZH190"/>
      <c r="JZI190"/>
      <c r="JZJ190"/>
      <c r="JZK190"/>
      <c r="JZL190"/>
      <c r="JZM190"/>
      <c r="JZN190"/>
      <c r="JZO190"/>
      <c r="JZP190"/>
      <c r="JZQ190"/>
      <c r="JZR190"/>
      <c r="JZS190"/>
      <c r="JZT190"/>
      <c r="JZU190"/>
      <c r="JZV190"/>
      <c r="JZW190"/>
      <c r="JZX190"/>
      <c r="JZY190"/>
      <c r="JZZ190"/>
      <c r="KAA190"/>
      <c r="KAB190"/>
      <c r="KAC190"/>
      <c r="KAD190"/>
      <c r="KAE190"/>
      <c r="KAF190"/>
      <c r="KAG190"/>
      <c r="KAH190"/>
      <c r="KAI190"/>
      <c r="KAJ190"/>
      <c r="KAK190"/>
      <c r="KAL190"/>
      <c r="KAM190"/>
      <c r="KAN190"/>
      <c r="KAO190"/>
      <c r="KAP190"/>
      <c r="KAQ190"/>
      <c r="KAR190"/>
      <c r="KAS190"/>
      <c r="KAT190"/>
      <c r="KAU190"/>
      <c r="KAV190"/>
      <c r="KAW190"/>
      <c r="KAX190"/>
      <c r="KAY190"/>
      <c r="KAZ190"/>
      <c r="KBA190"/>
      <c r="KBB190"/>
      <c r="KBC190"/>
      <c r="KBD190"/>
      <c r="KBE190"/>
      <c r="KBF190"/>
      <c r="KBG190"/>
      <c r="KBH190"/>
      <c r="KBI190"/>
      <c r="KBJ190"/>
      <c r="KBK190"/>
      <c r="KBL190"/>
      <c r="KBM190"/>
      <c r="KBN190"/>
      <c r="KBO190"/>
      <c r="KBP190"/>
      <c r="KBQ190"/>
      <c r="KBR190"/>
      <c r="KBS190"/>
      <c r="KBT190"/>
      <c r="KBU190"/>
      <c r="KBV190"/>
      <c r="KBW190"/>
      <c r="KBX190"/>
      <c r="KBY190"/>
      <c r="KBZ190"/>
      <c r="KCA190"/>
      <c r="KCB190"/>
      <c r="KCC190"/>
      <c r="KCD190"/>
      <c r="KCE190"/>
      <c r="KCF190"/>
      <c r="KCG190"/>
      <c r="KCH190"/>
      <c r="KCI190"/>
      <c r="KCJ190"/>
      <c r="KCK190"/>
      <c r="KCL190"/>
      <c r="KCM190"/>
      <c r="KCN190"/>
      <c r="KCO190"/>
      <c r="KCP190"/>
      <c r="KCQ190"/>
      <c r="KCR190"/>
      <c r="KCS190"/>
      <c r="KCT190"/>
      <c r="KCU190"/>
      <c r="KCV190"/>
      <c r="KCW190"/>
      <c r="KCX190"/>
      <c r="KCY190"/>
      <c r="KCZ190"/>
      <c r="KDA190"/>
      <c r="KDB190"/>
      <c r="KDC190"/>
      <c r="KDD190"/>
      <c r="KDE190"/>
      <c r="KDF190"/>
      <c r="KDG190"/>
      <c r="KDH190"/>
      <c r="KDI190"/>
      <c r="KDJ190"/>
      <c r="KDK190"/>
      <c r="KDL190"/>
      <c r="KDM190"/>
      <c r="KDN190"/>
      <c r="KDO190"/>
      <c r="KDP190"/>
      <c r="KDQ190"/>
      <c r="KDR190"/>
      <c r="KDS190"/>
      <c r="KDT190"/>
      <c r="KDU190"/>
      <c r="KDV190"/>
      <c r="KDW190"/>
      <c r="KDX190"/>
      <c r="KDY190"/>
      <c r="KDZ190"/>
      <c r="KEA190"/>
      <c r="KEB190"/>
      <c r="KEC190"/>
      <c r="KED190"/>
      <c r="KEE190"/>
      <c r="KEF190"/>
      <c r="KEG190"/>
      <c r="KEH190"/>
      <c r="KEI190"/>
      <c r="KEJ190"/>
      <c r="KEK190"/>
      <c r="KEL190"/>
      <c r="KEM190"/>
      <c r="KEN190"/>
      <c r="KEO190"/>
      <c r="KEP190"/>
      <c r="KEQ190"/>
      <c r="KER190"/>
      <c r="KES190"/>
      <c r="KET190"/>
      <c r="KEU190"/>
      <c r="KEV190"/>
      <c r="KEW190"/>
      <c r="KEX190"/>
      <c r="KEY190"/>
      <c r="KEZ190"/>
      <c r="KFA190"/>
      <c r="KFB190"/>
      <c r="KFC190"/>
      <c r="KFD190"/>
      <c r="KFE190"/>
      <c r="KFF190"/>
      <c r="KFG190"/>
      <c r="KFH190"/>
      <c r="KFI190"/>
      <c r="KFJ190"/>
      <c r="KFK190"/>
      <c r="KFL190"/>
      <c r="KFM190"/>
      <c r="KFN190"/>
      <c r="KFO190"/>
      <c r="KFP190"/>
      <c r="KFQ190"/>
      <c r="KFR190"/>
      <c r="KFS190"/>
      <c r="KFT190"/>
      <c r="KFU190"/>
      <c r="KFV190"/>
      <c r="KFW190"/>
      <c r="KFX190"/>
      <c r="KFY190"/>
      <c r="KFZ190"/>
      <c r="KGA190"/>
      <c r="KGB190"/>
      <c r="KGC190"/>
      <c r="KGD190"/>
      <c r="KGE190"/>
      <c r="KGF190"/>
      <c r="KGG190"/>
      <c r="KGH190"/>
      <c r="KGI190"/>
      <c r="KGJ190"/>
      <c r="KGK190"/>
      <c r="KGL190"/>
      <c r="KGM190"/>
      <c r="KGN190"/>
      <c r="KGO190"/>
      <c r="KGP190"/>
      <c r="KGQ190"/>
      <c r="KGR190"/>
      <c r="KGS190"/>
      <c r="KGT190"/>
      <c r="KGU190"/>
      <c r="KGV190"/>
      <c r="KGW190"/>
      <c r="KGX190"/>
      <c r="KGY190"/>
      <c r="KGZ190"/>
      <c r="KHA190"/>
      <c r="KHB190"/>
      <c r="KHC190"/>
      <c r="KHD190"/>
      <c r="KHE190"/>
      <c r="KHF190"/>
      <c r="KHG190"/>
      <c r="KHH190"/>
      <c r="KHI190"/>
      <c r="KHJ190"/>
      <c r="KHK190"/>
      <c r="KHL190"/>
      <c r="KHM190"/>
      <c r="KHN190"/>
      <c r="KHO190"/>
      <c r="KHP190"/>
      <c r="KHQ190"/>
      <c r="KHR190"/>
      <c r="KHS190"/>
      <c r="KHT190"/>
      <c r="KHU190"/>
      <c r="KHV190"/>
      <c r="KHW190"/>
      <c r="KHX190"/>
      <c r="KHY190"/>
      <c r="KHZ190"/>
      <c r="KIA190"/>
      <c r="KIB190"/>
      <c r="KIC190"/>
      <c r="KID190"/>
      <c r="KIE190"/>
      <c r="KIF190"/>
      <c r="KIG190"/>
      <c r="KIH190"/>
      <c r="KII190"/>
      <c r="KIJ190"/>
      <c r="KIK190"/>
      <c r="KIL190"/>
      <c r="KIM190"/>
      <c r="KIN190"/>
      <c r="KIO190"/>
      <c r="KIP190"/>
      <c r="KIQ190"/>
      <c r="KIR190"/>
      <c r="KIS190"/>
      <c r="KIT190"/>
      <c r="KIU190"/>
      <c r="KIV190"/>
      <c r="KIW190"/>
      <c r="KIX190"/>
      <c r="KIY190"/>
      <c r="KIZ190"/>
      <c r="KJA190"/>
      <c r="KJB190"/>
      <c r="KJC190"/>
      <c r="KJD190"/>
      <c r="KJE190"/>
      <c r="KJF190"/>
      <c r="KJG190"/>
      <c r="KJH190"/>
      <c r="KJI190"/>
      <c r="KJJ190"/>
      <c r="KJK190"/>
      <c r="KJL190"/>
      <c r="KJM190"/>
      <c r="KJN190"/>
      <c r="KJO190"/>
      <c r="KJP190"/>
      <c r="KJQ190"/>
      <c r="KJR190"/>
      <c r="KJS190"/>
      <c r="KJT190"/>
      <c r="KJU190"/>
      <c r="KJV190"/>
      <c r="KJW190"/>
      <c r="KJX190"/>
      <c r="KJY190"/>
      <c r="KJZ190"/>
      <c r="KKA190"/>
      <c r="KKB190"/>
      <c r="KKC190"/>
      <c r="KKD190"/>
      <c r="KKE190"/>
      <c r="KKF190"/>
      <c r="KKG190"/>
      <c r="KKH190"/>
      <c r="KKI190"/>
      <c r="KKJ190"/>
      <c r="KKK190"/>
      <c r="KKL190"/>
      <c r="KKM190"/>
      <c r="KKN190"/>
      <c r="KKO190"/>
      <c r="KKP190"/>
      <c r="KKQ190"/>
      <c r="KKR190"/>
      <c r="KKS190"/>
      <c r="KKT190"/>
      <c r="KKU190"/>
      <c r="KKV190"/>
      <c r="KKW190"/>
      <c r="KKX190"/>
      <c r="KKY190"/>
      <c r="KKZ190"/>
      <c r="KLA190"/>
      <c r="KLB190"/>
      <c r="KLC190"/>
      <c r="KLD190"/>
      <c r="KLE190"/>
      <c r="KLF190"/>
      <c r="KLG190"/>
      <c r="KLH190"/>
      <c r="KLI190"/>
      <c r="KLJ190"/>
      <c r="KLK190"/>
      <c r="KLL190"/>
      <c r="KLM190"/>
      <c r="KLN190"/>
      <c r="KLO190"/>
      <c r="KLP190"/>
      <c r="KLQ190"/>
      <c r="KLR190"/>
      <c r="KLS190"/>
      <c r="KLT190"/>
      <c r="KLU190"/>
      <c r="KLV190"/>
      <c r="KLW190"/>
      <c r="KLX190"/>
      <c r="KLY190"/>
      <c r="KLZ190"/>
      <c r="KMA190"/>
      <c r="KMB190"/>
      <c r="KMC190"/>
      <c r="KMD190"/>
      <c r="KME190"/>
      <c r="KMF190"/>
      <c r="KMG190"/>
      <c r="KMH190"/>
      <c r="KMI190"/>
      <c r="KMJ190"/>
      <c r="KMK190"/>
      <c r="KML190"/>
      <c r="KMM190"/>
      <c r="KMN190"/>
      <c r="KMO190"/>
      <c r="KMP190"/>
      <c r="KMQ190"/>
      <c r="KMR190"/>
      <c r="KMS190"/>
      <c r="KMT190"/>
      <c r="KMU190"/>
      <c r="KMV190"/>
      <c r="KMW190"/>
      <c r="KMX190"/>
      <c r="KMY190"/>
      <c r="KMZ190"/>
      <c r="KNA190"/>
      <c r="KNB190"/>
      <c r="KNC190"/>
      <c r="KND190"/>
      <c r="KNE190"/>
      <c r="KNF190"/>
      <c r="KNG190"/>
      <c r="KNH190"/>
      <c r="KNI190"/>
      <c r="KNJ190"/>
      <c r="KNK190"/>
      <c r="KNL190"/>
      <c r="KNM190"/>
      <c r="KNN190"/>
      <c r="KNO190"/>
      <c r="KNP190"/>
      <c r="KNQ190"/>
      <c r="KNR190"/>
      <c r="KNS190"/>
      <c r="KNT190"/>
      <c r="KNU190"/>
      <c r="KNV190"/>
      <c r="KNW190"/>
      <c r="KNX190"/>
      <c r="KNY190"/>
      <c r="KNZ190"/>
      <c r="KOA190"/>
      <c r="KOB190"/>
      <c r="KOC190"/>
      <c r="KOD190"/>
      <c r="KOE190"/>
      <c r="KOF190"/>
      <c r="KOG190"/>
      <c r="KOH190"/>
      <c r="KOI190"/>
      <c r="KOJ190"/>
      <c r="KOK190"/>
      <c r="KOL190"/>
      <c r="KOM190"/>
      <c r="KON190"/>
      <c r="KOO190"/>
      <c r="KOP190"/>
      <c r="KOQ190"/>
      <c r="KOR190"/>
      <c r="KOS190"/>
      <c r="KOT190"/>
      <c r="KOU190"/>
      <c r="KOV190"/>
      <c r="KOW190"/>
      <c r="KOX190"/>
      <c r="KOY190"/>
      <c r="KOZ190"/>
      <c r="KPA190"/>
      <c r="KPB190"/>
      <c r="KPC190"/>
      <c r="KPD190"/>
      <c r="KPE190"/>
      <c r="KPF190"/>
      <c r="KPG190"/>
      <c r="KPH190"/>
      <c r="KPI190"/>
      <c r="KPJ190"/>
      <c r="KPK190"/>
      <c r="KPL190"/>
      <c r="KPM190"/>
      <c r="KPN190"/>
      <c r="KPO190"/>
      <c r="KPP190"/>
      <c r="KPQ190"/>
      <c r="KPR190"/>
      <c r="KPS190"/>
      <c r="KPT190"/>
      <c r="KPU190"/>
      <c r="KPV190"/>
      <c r="KPW190"/>
      <c r="KPX190"/>
      <c r="KPY190"/>
      <c r="KPZ190"/>
      <c r="KQA190"/>
      <c r="KQB190"/>
      <c r="KQC190"/>
      <c r="KQD190"/>
      <c r="KQE190"/>
      <c r="KQF190"/>
      <c r="KQG190"/>
      <c r="KQH190"/>
      <c r="KQI190"/>
      <c r="KQJ190"/>
      <c r="KQK190"/>
      <c r="KQL190"/>
      <c r="KQM190"/>
      <c r="KQN190"/>
      <c r="KQO190"/>
      <c r="KQP190"/>
      <c r="KQQ190"/>
      <c r="KQR190"/>
      <c r="KQS190"/>
      <c r="KQT190"/>
      <c r="KQU190"/>
      <c r="KQV190"/>
      <c r="KQW190"/>
      <c r="KQX190"/>
      <c r="KQY190"/>
      <c r="KQZ190"/>
      <c r="KRA190"/>
      <c r="KRB190"/>
      <c r="KRC190"/>
      <c r="KRD190"/>
      <c r="KRE190"/>
      <c r="KRF190"/>
      <c r="KRG190"/>
      <c r="KRH190"/>
      <c r="KRI190"/>
      <c r="KRJ190"/>
      <c r="KRK190"/>
      <c r="KRL190"/>
      <c r="KRM190"/>
      <c r="KRN190"/>
      <c r="KRO190"/>
      <c r="KRP190"/>
      <c r="KRQ190"/>
      <c r="KRR190"/>
      <c r="KRS190"/>
      <c r="KRT190"/>
      <c r="KRU190"/>
      <c r="KRV190"/>
      <c r="KRW190"/>
      <c r="KRX190"/>
      <c r="KRY190"/>
      <c r="KRZ190"/>
      <c r="KSA190"/>
      <c r="KSB190"/>
      <c r="KSC190"/>
      <c r="KSD190"/>
      <c r="KSE190"/>
      <c r="KSF190"/>
      <c r="KSG190"/>
      <c r="KSH190"/>
      <c r="KSI190"/>
      <c r="KSJ190"/>
      <c r="KSK190"/>
      <c r="KSL190"/>
      <c r="KSM190"/>
      <c r="KSN190"/>
      <c r="KSO190"/>
      <c r="KSP190"/>
      <c r="KSQ190"/>
      <c r="KSR190"/>
      <c r="KSS190"/>
      <c r="KST190"/>
      <c r="KSU190"/>
      <c r="KSV190"/>
      <c r="KSW190"/>
      <c r="KSX190"/>
      <c r="KSY190"/>
      <c r="KSZ190"/>
      <c r="KTA190"/>
      <c r="KTB190"/>
      <c r="KTC190"/>
      <c r="KTD190"/>
      <c r="KTE190"/>
      <c r="KTF190"/>
      <c r="KTG190"/>
      <c r="KTH190"/>
      <c r="KTI190"/>
      <c r="KTJ190"/>
      <c r="KTK190"/>
      <c r="KTL190"/>
      <c r="KTM190"/>
      <c r="KTN190"/>
      <c r="KTO190"/>
      <c r="KTP190"/>
      <c r="KTQ190"/>
      <c r="KTR190"/>
      <c r="KTS190"/>
      <c r="KTT190"/>
      <c r="KTU190"/>
      <c r="KTV190"/>
      <c r="KTW190"/>
      <c r="KTX190"/>
      <c r="KTY190"/>
      <c r="KTZ190"/>
      <c r="KUA190"/>
      <c r="KUB190"/>
      <c r="KUC190"/>
      <c r="KUD190"/>
      <c r="KUE190"/>
      <c r="KUF190"/>
      <c r="KUG190"/>
      <c r="KUH190"/>
      <c r="KUI190"/>
      <c r="KUJ190"/>
      <c r="KUK190"/>
      <c r="KUL190"/>
      <c r="KUM190"/>
      <c r="KUN190"/>
      <c r="KUO190"/>
      <c r="KUP190"/>
      <c r="KUQ190"/>
      <c r="KUR190"/>
      <c r="KUS190"/>
      <c r="KUT190"/>
      <c r="KUU190"/>
      <c r="KUV190"/>
      <c r="KUW190"/>
      <c r="KUX190"/>
      <c r="KUY190"/>
      <c r="KUZ190"/>
      <c r="KVA190"/>
      <c r="KVB190"/>
      <c r="KVC190"/>
      <c r="KVD190"/>
      <c r="KVE190"/>
      <c r="KVF190"/>
      <c r="KVG190"/>
      <c r="KVH190"/>
      <c r="KVI190"/>
      <c r="KVJ190"/>
      <c r="KVK190"/>
      <c r="KVL190"/>
      <c r="KVM190"/>
      <c r="KVN190"/>
      <c r="KVO190"/>
      <c r="KVP190"/>
      <c r="KVQ190"/>
      <c r="KVR190"/>
      <c r="KVS190"/>
      <c r="KVT190"/>
      <c r="KVU190"/>
      <c r="KVV190"/>
      <c r="KVW190"/>
      <c r="KVX190"/>
      <c r="KVY190"/>
      <c r="KVZ190"/>
      <c r="KWA190"/>
      <c r="KWB190"/>
      <c r="KWC190"/>
      <c r="KWD190"/>
      <c r="KWE190"/>
      <c r="KWF190"/>
      <c r="KWG190"/>
      <c r="KWH190"/>
      <c r="KWI190"/>
      <c r="KWJ190"/>
      <c r="KWK190"/>
      <c r="KWL190"/>
      <c r="KWM190"/>
      <c r="KWN190"/>
      <c r="KWO190"/>
      <c r="KWP190"/>
      <c r="KWQ190"/>
      <c r="KWR190"/>
      <c r="KWS190"/>
      <c r="KWT190"/>
      <c r="KWU190"/>
      <c r="KWV190"/>
      <c r="KWW190"/>
      <c r="KWX190"/>
      <c r="KWY190"/>
      <c r="KWZ190"/>
      <c r="KXA190"/>
      <c r="KXB190"/>
      <c r="KXC190"/>
      <c r="KXD190"/>
      <c r="KXE190"/>
      <c r="KXF190"/>
      <c r="KXG190"/>
      <c r="KXH190"/>
      <c r="KXI190"/>
      <c r="KXJ190"/>
      <c r="KXK190"/>
      <c r="KXL190"/>
      <c r="KXM190"/>
      <c r="KXN190"/>
      <c r="KXO190"/>
      <c r="KXP190"/>
      <c r="KXQ190"/>
      <c r="KXR190"/>
      <c r="KXS190"/>
      <c r="KXT190"/>
      <c r="KXU190"/>
      <c r="KXV190"/>
      <c r="KXW190"/>
      <c r="KXX190"/>
      <c r="KXY190"/>
      <c r="KXZ190"/>
      <c r="KYA190"/>
      <c r="KYB190"/>
      <c r="KYC190"/>
      <c r="KYD190"/>
      <c r="KYE190"/>
      <c r="KYF190"/>
      <c r="KYG190"/>
      <c r="KYH190"/>
      <c r="KYI190"/>
      <c r="KYJ190"/>
      <c r="KYK190"/>
      <c r="KYL190"/>
      <c r="KYM190"/>
      <c r="KYN190"/>
      <c r="KYO190"/>
      <c r="KYP190"/>
      <c r="KYQ190"/>
      <c r="KYR190"/>
      <c r="KYS190"/>
      <c r="KYT190"/>
      <c r="KYU190"/>
      <c r="KYV190"/>
      <c r="KYW190"/>
      <c r="KYX190"/>
      <c r="KYY190"/>
      <c r="KYZ190"/>
      <c r="KZA190"/>
      <c r="KZB190"/>
      <c r="KZC190"/>
      <c r="KZD190"/>
      <c r="KZE190"/>
      <c r="KZF190"/>
      <c r="KZG190"/>
      <c r="KZH190"/>
      <c r="KZI190"/>
      <c r="KZJ190"/>
      <c r="KZK190"/>
      <c r="KZL190"/>
      <c r="KZM190"/>
      <c r="KZN190"/>
      <c r="KZO190"/>
      <c r="KZP190"/>
      <c r="KZQ190"/>
      <c r="KZR190"/>
      <c r="KZS190"/>
      <c r="KZT190"/>
      <c r="KZU190"/>
      <c r="KZV190"/>
      <c r="KZW190"/>
      <c r="KZX190"/>
      <c r="KZY190"/>
      <c r="KZZ190"/>
      <c r="LAA190"/>
      <c r="LAB190"/>
      <c r="LAC190"/>
      <c r="LAD190"/>
      <c r="LAE190"/>
      <c r="LAF190"/>
      <c r="LAG190"/>
      <c r="LAH190"/>
      <c r="LAI190"/>
      <c r="LAJ190"/>
      <c r="LAK190"/>
      <c r="LAL190"/>
      <c r="LAM190"/>
      <c r="LAN190"/>
      <c r="LAO190"/>
      <c r="LAP190"/>
      <c r="LAQ190"/>
      <c r="LAR190"/>
      <c r="LAS190"/>
      <c r="LAT190"/>
      <c r="LAU190"/>
      <c r="LAV190"/>
      <c r="LAW190"/>
      <c r="LAX190"/>
      <c r="LAY190"/>
      <c r="LAZ190"/>
      <c r="LBA190"/>
      <c r="LBB190"/>
      <c r="LBC190"/>
      <c r="LBD190"/>
      <c r="LBE190"/>
      <c r="LBF190"/>
      <c r="LBG190"/>
      <c r="LBH190"/>
      <c r="LBI190"/>
      <c r="LBJ190"/>
      <c r="LBK190"/>
      <c r="LBL190"/>
      <c r="LBM190"/>
      <c r="LBN190"/>
      <c r="LBO190"/>
      <c r="LBP190"/>
      <c r="LBQ190"/>
      <c r="LBR190"/>
      <c r="LBS190"/>
      <c r="LBT190"/>
      <c r="LBU190"/>
      <c r="LBV190"/>
      <c r="LBW190"/>
      <c r="LBX190"/>
      <c r="LBY190"/>
      <c r="LBZ190"/>
      <c r="LCA190"/>
      <c r="LCB190"/>
      <c r="LCC190"/>
      <c r="LCD190"/>
      <c r="LCE190"/>
      <c r="LCF190"/>
      <c r="LCG190"/>
      <c r="LCH190"/>
      <c r="LCI190"/>
      <c r="LCJ190"/>
      <c r="LCK190"/>
      <c r="LCL190"/>
      <c r="LCM190"/>
      <c r="LCN190"/>
      <c r="LCO190"/>
      <c r="LCP190"/>
      <c r="LCQ190"/>
      <c r="LCR190"/>
      <c r="LCS190"/>
      <c r="LCT190"/>
      <c r="LCU190"/>
      <c r="LCV190"/>
      <c r="LCW190"/>
      <c r="LCX190"/>
      <c r="LCY190"/>
      <c r="LCZ190"/>
      <c r="LDA190"/>
      <c r="LDB190"/>
      <c r="LDC190"/>
      <c r="LDD190"/>
      <c r="LDE190"/>
      <c r="LDF190"/>
      <c r="LDG190"/>
      <c r="LDH190"/>
      <c r="LDI190"/>
      <c r="LDJ190"/>
      <c r="LDK190"/>
      <c r="LDL190"/>
      <c r="LDM190"/>
      <c r="LDN190"/>
      <c r="LDO190"/>
      <c r="LDP190"/>
      <c r="LDQ190"/>
      <c r="LDR190"/>
      <c r="LDS190"/>
      <c r="LDT190"/>
      <c r="LDU190"/>
      <c r="LDV190"/>
      <c r="LDW190"/>
      <c r="LDX190"/>
      <c r="LDY190"/>
      <c r="LDZ190"/>
      <c r="LEA190"/>
      <c r="LEB190"/>
      <c r="LEC190"/>
      <c r="LED190"/>
      <c r="LEE190"/>
      <c r="LEF190"/>
      <c r="LEG190"/>
      <c r="LEH190"/>
      <c r="LEI190"/>
      <c r="LEJ190"/>
      <c r="LEK190"/>
      <c r="LEL190"/>
      <c r="LEM190"/>
      <c r="LEN190"/>
      <c r="LEO190"/>
      <c r="LEP190"/>
      <c r="LEQ190"/>
      <c r="LER190"/>
      <c r="LES190"/>
      <c r="LET190"/>
      <c r="LEU190"/>
      <c r="LEV190"/>
      <c r="LEW190"/>
      <c r="LEX190"/>
      <c r="LEY190"/>
      <c r="LEZ190"/>
      <c r="LFA190"/>
      <c r="LFB190"/>
      <c r="LFC190"/>
      <c r="LFD190"/>
      <c r="LFE190"/>
      <c r="LFF190"/>
      <c r="LFG190"/>
      <c r="LFH190"/>
      <c r="LFI190"/>
      <c r="LFJ190"/>
      <c r="LFK190"/>
      <c r="LFL190"/>
      <c r="LFM190"/>
      <c r="LFN190"/>
      <c r="LFO190"/>
      <c r="LFP190"/>
      <c r="LFQ190"/>
      <c r="LFR190"/>
      <c r="LFS190"/>
      <c r="LFT190"/>
      <c r="LFU190"/>
      <c r="LFV190"/>
      <c r="LFW190"/>
      <c r="LFX190"/>
      <c r="LFY190"/>
      <c r="LFZ190"/>
      <c r="LGA190"/>
      <c r="LGB190"/>
      <c r="LGC190"/>
      <c r="LGD190"/>
      <c r="LGE190"/>
      <c r="LGF190"/>
      <c r="LGG190"/>
      <c r="LGH190"/>
      <c r="LGI190"/>
      <c r="LGJ190"/>
      <c r="LGK190"/>
      <c r="LGL190"/>
      <c r="LGM190"/>
      <c r="LGN190"/>
      <c r="LGO190"/>
      <c r="LGP190"/>
      <c r="LGQ190"/>
      <c r="LGR190"/>
      <c r="LGS190"/>
      <c r="LGT190"/>
      <c r="LGU190"/>
      <c r="LGV190"/>
      <c r="LGW190"/>
      <c r="LGX190"/>
      <c r="LGY190"/>
      <c r="LGZ190"/>
      <c r="LHA190"/>
      <c r="LHB190"/>
      <c r="LHC190"/>
      <c r="LHD190"/>
      <c r="LHE190"/>
      <c r="LHF190"/>
      <c r="LHG190"/>
      <c r="LHH190"/>
      <c r="LHI190"/>
      <c r="LHJ190"/>
      <c r="LHK190"/>
      <c r="LHL190"/>
      <c r="LHM190"/>
      <c r="LHN190"/>
      <c r="LHO190"/>
      <c r="LHP190"/>
      <c r="LHQ190"/>
      <c r="LHR190"/>
      <c r="LHS190"/>
      <c r="LHT190"/>
      <c r="LHU190"/>
      <c r="LHV190"/>
      <c r="LHW190"/>
      <c r="LHX190"/>
      <c r="LHY190"/>
      <c r="LHZ190"/>
      <c r="LIA190"/>
      <c r="LIB190"/>
      <c r="LIC190"/>
      <c r="LID190"/>
      <c r="LIE190"/>
      <c r="LIF190"/>
      <c r="LIG190"/>
      <c r="LIH190"/>
      <c r="LII190"/>
      <c r="LIJ190"/>
      <c r="LIK190"/>
      <c r="LIL190"/>
      <c r="LIM190"/>
      <c r="LIN190"/>
      <c r="LIO190"/>
      <c r="LIP190"/>
      <c r="LIQ190"/>
      <c r="LIR190"/>
      <c r="LIS190"/>
      <c r="LIT190"/>
      <c r="LIU190"/>
      <c r="LIV190"/>
      <c r="LIW190"/>
      <c r="LIX190"/>
      <c r="LIY190"/>
      <c r="LIZ190"/>
      <c r="LJA190"/>
      <c r="LJB190"/>
      <c r="LJC190"/>
      <c r="LJD190"/>
      <c r="LJE190"/>
      <c r="LJF190"/>
      <c r="LJG190"/>
      <c r="LJH190"/>
      <c r="LJI190"/>
      <c r="LJJ190"/>
      <c r="LJK190"/>
      <c r="LJL190"/>
      <c r="LJM190"/>
      <c r="LJN190"/>
      <c r="LJO190"/>
      <c r="LJP190"/>
      <c r="LJQ190"/>
      <c r="LJR190"/>
      <c r="LJS190"/>
      <c r="LJT190"/>
      <c r="LJU190"/>
      <c r="LJV190"/>
      <c r="LJW190"/>
      <c r="LJX190"/>
      <c r="LJY190"/>
      <c r="LJZ190"/>
      <c r="LKA190"/>
      <c r="LKB190"/>
      <c r="LKC190"/>
      <c r="LKD190"/>
      <c r="LKE190"/>
      <c r="LKF190"/>
      <c r="LKG190"/>
      <c r="LKH190"/>
      <c r="LKI190"/>
      <c r="LKJ190"/>
      <c r="LKK190"/>
      <c r="LKL190"/>
      <c r="LKM190"/>
      <c r="LKN190"/>
      <c r="LKO190"/>
      <c r="LKP190"/>
      <c r="LKQ190"/>
      <c r="LKR190"/>
      <c r="LKS190"/>
      <c r="LKT190"/>
      <c r="LKU190"/>
      <c r="LKV190"/>
      <c r="LKW190"/>
      <c r="LKX190"/>
      <c r="LKY190"/>
      <c r="LKZ190"/>
      <c r="LLA190"/>
      <c r="LLB190"/>
      <c r="LLC190"/>
      <c r="LLD190"/>
      <c r="LLE190"/>
      <c r="LLF190"/>
      <c r="LLG190"/>
      <c r="LLH190"/>
      <c r="LLI190"/>
      <c r="LLJ190"/>
      <c r="LLK190"/>
      <c r="LLL190"/>
      <c r="LLM190"/>
      <c r="LLN190"/>
      <c r="LLO190"/>
      <c r="LLP190"/>
      <c r="LLQ190"/>
      <c r="LLR190"/>
      <c r="LLS190"/>
      <c r="LLT190"/>
      <c r="LLU190"/>
      <c r="LLV190"/>
      <c r="LLW190"/>
      <c r="LLX190"/>
      <c r="LLY190"/>
      <c r="LLZ190"/>
      <c r="LMA190"/>
      <c r="LMB190"/>
      <c r="LMC190"/>
      <c r="LMD190"/>
      <c r="LME190"/>
      <c r="LMF190"/>
      <c r="LMG190"/>
      <c r="LMH190"/>
      <c r="LMI190"/>
      <c r="LMJ190"/>
      <c r="LMK190"/>
      <c r="LML190"/>
      <c r="LMM190"/>
      <c r="LMN190"/>
      <c r="LMO190"/>
      <c r="LMP190"/>
      <c r="LMQ190"/>
      <c r="LMR190"/>
      <c r="LMS190"/>
      <c r="LMT190"/>
      <c r="LMU190"/>
      <c r="LMV190"/>
      <c r="LMW190"/>
      <c r="LMX190"/>
      <c r="LMY190"/>
      <c r="LMZ190"/>
      <c r="LNA190"/>
      <c r="LNB190"/>
      <c r="LNC190"/>
      <c r="LND190"/>
      <c r="LNE190"/>
      <c r="LNF190"/>
      <c r="LNG190"/>
      <c r="LNH190"/>
      <c r="LNI190"/>
      <c r="LNJ190"/>
      <c r="LNK190"/>
      <c r="LNL190"/>
      <c r="LNM190"/>
      <c r="LNN190"/>
      <c r="LNO190"/>
      <c r="LNP190"/>
      <c r="LNQ190"/>
      <c r="LNR190"/>
      <c r="LNS190"/>
      <c r="LNT190"/>
      <c r="LNU190"/>
      <c r="LNV190"/>
      <c r="LNW190"/>
      <c r="LNX190"/>
      <c r="LNY190"/>
      <c r="LNZ190"/>
      <c r="LOA190"/>
      <c r="LOB190"/>
      <c r="LOC190"/>
      <c r="LOD190"/>
      <c r="LOE190"/>
      <c r="LOF190"/>
      <c r="LOG190"/>
      <c r="LOH190"/>
      <c r="LOI190"/>
      <c r="LOJ190"/>
      <c r="LOK190"/>
      <c r="LOL190"/>
      <c r="LOM190"/>
      <c r="LON190"/>
      <c r="LOO190"/>
      <c r="LOP190"/>
      <c r="LOQ190"/>
      <c r="LOR190"/>
      <c r="LOS190"/>
      <c r="LOT190"/>
      <c r="LOU190"/>
      <c r="LOV190"/>
      <c r="LOW190"/>
      <c r="LOX190"/>
      <c r="LOY190"/>
      <c r="LOZ190"/>
      <c r="LPA190"/>
      <c r="LPB190"/>
      <c r="LPC190"/>
      <c r="LPD190"/>
      <c r="LPE190"/>
      <c r="LPF190"/>
      <c r="LPG190"/>
      <c r="LPH190"/>
      <c r="LPI190"/>
      <c r="LPJ190"/>
      <c r="LPK190"/>
      <c r="LPL190"/>
      <c r="LPM190"/>
      <c r="LPN190"/>
      <c r="LPO190"/>
      <c r="LPP190"/>
      <c r="LPQ190"/>
      <c r="LPR190"/>
      <c r="LPS190"/>
      <c r="LPT190"/>
      <c r="LPU190"/>
      <c r="LPV190"/>
      <c r="LPW190"/>
      <c r="LPX190"/>
      <c r="LPY190"/>
      <c r="LPZ190"/>
      <c r="LQA190"/>
      <c r="LQB190"/>
      <c r="LQC190"/>
      <c r="LQD190"/>
      <c r="LQE190"/>
      <c r="LQF190"/>
      <c r="LQG190"/>
      <c r="LQH190"/>
      <c r="LQI190"/>
      <c r="LQJ190"/>
      <c r="LQK190"/>
      <c r="LQL190"/>
      <c r="LQM190"/>
      <c r="LQN190"/>
      <c r="LQO190"/>
      <c r="LQP190"/>
      <c r="LQQ190"/>
      <c r="LQR190"/>
      <c r="LQS190"/>
      <c r="LQT190"/>
      <c r="LQU190"/>
      <c r="LQV190"/>
      <c r="LQW190"/>
      <c r="LQX190"/>
      <c r="LQY190"/>
      <c r="LQZ190"/>
      <c r="LRA190"/>
      <c r="LRB190"/>
      <c r="LRC190"/>
      <c r="LRD190"/>
      <c r="LRE190"/>
      <c r="LRF190"/>
      <c r="LRG190"/>
      <c r="LRH190"/>
      <c r="LRI190"/>
      <c r="LRJ190"/>
      <c r="LRK190"/>
      <c r="LRL190"/>
      <c r="LRM190"/>
      <c r="LRN190"/>
      <c r="LRO190"/>
      <c r="LRP190"/>
      <c r="LRQ190"/>
      <c r="LRR190"/>
      <c r="LRS190"/>
      <c r="LRT190"/>
      <c r="LRU190"/>
      <c r="LRV190"/>
      <c r="LRW190"/>
      <c r="LRX190"/>
      <c r="LRY190"/>
      <c r="LRZ190"/>
      <c r="LSA190"/>
      <c r="LSB190"/>
      <c r="LSC190"/>
      <c r="LSD190"/>
      <c r="LSE190"/>
      <c r="LSF190"/>
      <c r="LSG190"/>
      <c r="LSH190"/>
      <c r="LSI190"/>
      <c r="LSJ190"/>
      <c r="LSK190"/>
      <c r="LSL190"/>
      <c r="LSM190"/>
      <c r="LSN190"/>
      <c r="LSO190"/>
      <c r="LSP190"/>
      <c r="LSQ190"/>
      <c r="LSR190"/>
      <c r="LSS190"/>
      <c r="LST190"/>
      <c r="LSU190"/>
      <c r="LSV190"/>
      <c r="LSW190"/>
      <c r="LSX190"/>
      <c r="LSY190"/>
      <c r="LSZ190"/>
      <c r="LTA190"/>
      <c r="LTB190"/>
      <c r="LTC190"/>
      <c r="LTD190"/>
      <c r="LTE190"/>
      <c r="LTF190"/>
      <c r="LTG190"/>
      <c r="LTH190"/>
      <c r="LTI190"/>
      <c r="LTJ190"/>
      <c r="LTK190"/>
      <c r="LTL190"/>
      <c r="LTM190"/>
      <c r="LTN190"/>
      <c r="LTO190"/>
      <c r="LTP190"/>
      <c r="LTQ190"/>
      <c r="LTR190"/>
      <c r="LTS190"/>
      <c r="LTT190"/>
      <c r="LTU190"/>
      <c r="LTV190"/>
      <c r="LTW190"/>
      <c r="LTX190"/>
      <c r="LTY190"/>
      <c r="LTZ190"/>
      <c r="LUA190"/>
      <c r="LUB190"/>
      <c r="LUC190"/>
      <c r="LUD190"/>
      <c r="LUE190"/>
      <c r="LUF190"/>
      <c r="LUG190"/>
      <c r="LUH190"/>
      <c r="LUI190"/>
      <c r="LUJ190"/>
      <c r="LUK190"/>
      <c r="LUL190"/>
      <c r="LUM190"/>
      <c r="LUN190"/>
      <c r="LUO190"/>
      <c r="LUP190"/>
      <c r="LUQ190"/>
      <c r="LUR190"/>
      <c r="LUS190"/>
      <c r="LUT190"/>
      <c r="LUU190"/>
      <c r="LUV190"/>
      <c r="LUW190"/>
      <c r="LUX190"/>
      <c r="LUY190"/>
      <c r="LUZ190"/>
      <c r="LVA190"/>
      <c r="LVB190"/>
      <c r="LVC190"/>
      <c r="LVD190"/>
      <c r="LVE190"/>
      <c r="LVF190"/>
      <c r="LVG190"/>
      <c r="LVH190"/>
      <c r="LVI190"/>
      <c r="LVJ190"/>
      <c r="LVK190"/>
      <c r="LVL190"/>
      <c r="LVM190"/>
      <c r="LVN190"/>
      <c r="LVO190"/>
      <c r="LVP190"/>
      <c r="LVQ190"/>
      <c r="LVR190"/>
      <c r="LVS190"/>
      <c r="LVT190"/>
      <c r="LVU190"/>
      <c r="LVV190"/>
      <c r="LVW190"/>
      <c r="LVX190"/>
      <c r="LVY190"/>
      <c r="LVZ190"/>
      <c r="LWA190"/>
      <c r="LWB190"/>
      <c r="LWC190"/>
      <c r="LWD190"/>
      <c r="LWE190"/>
      <c r="LWF190"/>
      <c r="LWG190"/>
      <c r="LWH190"/>
      <c r="LWI190"/>
      <c r="LWJ190"/>
      <c r="LWK190"/>
      <c r="LWL190"/>
      <c r="LWM190"/>
      <c r="LWN190"/>
      <c r="LWO190"/>
      <c r="LWP190"/>
      <c r="LWQ190"/>
      <c r="LWR190"/>
      <c r="LWS190"/>
      <c r="LWT190"/>
      <c r="LWU190"/>
      <c r="LWV190"/>
      <c r="LWW190"/>
      <c r="LWX190"/>
      <c r="LWY190"/>
      <c r="LWZ190"/>
      <c r="LXA190"/>
      <c r="LXB190"/>
      <c r="LXC190"/>
      <c r="LXD190"/>
      <c r="LXE190"/>
      <c r="LXF190"/>
      <c r="LXG190"/>
      <c r="LXH190"/>
      <c r="LXI190"/>
      <c r="LXJ190"/>
      <c r="LXK190"/>
      <c r="LXL190"/>
      <c r="LXM190"/>
      <c r="LXN190"/>
      <c r="LXO190"/>
      <c r="LXP190"/>
      <c r="LXQ190"/>
      <c r="LXR190"/>
      <c r="LXS190"/>
      <c r="LXT190"/>
      <c r="LXU190"/>
      <c r="LXV190"/>
      <c r="LXW190"/>
      <c r="LXX190"/>
      <c r="LXY190"/>
      <c r="LXZ190"/>
      <c r="LYA190"/>
      <c r="LYB190"/>
      <c r="LYC190"/>
      <c r="LYD190"/>
      <c r="LYE190"/>
      <c r="LYF190"/>
      <c r="LYG190"/>
      <c r="LYH190"/>
      <c r="LYI190"/>
      <c r="LYJ190"/>
      <c r="LYK190"/>
      <c r="LYL190"/>
      <c r="LYM190"/>
      <c r="LYN190"/>
      <c r="LYO190"/>
      <c r="LYP190"/>
      <c r="LYQ190"/>
      <c r="LYR190"/>
      <c r="LYS190"/>
      <c r="LYT190"/>
      <c r="LYU190"/>
      <c r="LYV190"/>
      <c r="LYW190"/>
      <c r="LYX190"/>
      <c r="LYY190"/>
      <c r="LYZ190"/>
      <c r="LZA190"/>
      <c r="LZB190"/>
      <c r="LZC190"/>
      <c r="LZD190"/>
      <c r="LZE190"/>
      <c r="LZF190"/>
      <c r="LZG190"/>
      <c r="LZH190"/>
      <c r="LZI190"/>
      <c r="LZJ190"/>
      <c r="LZK190"/>
      <c r="LZL190"/>
      <c r="LZM190"/>
      <c r="LZN190"/>
      <c r="LZO190"/>
      <c r="LZP190"/>
      <c r="LZQ190"/>
      <c r="LZR190"/>
      <c r="LZS190"/>
      <c r="LZT190"/>
      <c r="LZU190"/>
      <c r="LZV190"/>
      <c r="LZW190"/>
      <c r="LZX190"/>
      <c r="LZY190"/>
      <c r="LZZ190"/>
      <c r="MAA190"/>
      <c r="MAB190"/>
      <c r="MAC190"/>
      <c r="MAD190"/>
      <c r="MAE190"/>
      <c r="MAF190"/>
      <c r="MAG190"/>
      <c r="MAH190"/>
      <c r="MAI190"/>
      <c r="MAJ190"/>
      <c r="MAK190"/>
      <c r="MAL190"/>
      <c r="MAM190"/>
      <c r="MAN190"/>
      <c r="MAO190"/>
      <c r="MAP190"/>
      <c r="MAQ190"/>
      <c r="MAR190"/>
      <c r="MAS190"/>
      <c r="MAT190"/>
      <c r="MAU190"/>
      <c r="MAV190"/>
      <c r="MAW190"/>
      <c r="MAX190"/>
      <c r="MAY190"/>
      <c r="MAZ190"/>
      <c r="MBA190"/>
      <c r="MBB190"/>
      <c r="MBC190"/>
      <c r="MBD190"/>
      <c r="MBE190"/>
      <c r="MBF190"/>
      <c r="MBG190"/>
      <c r="MBH190"/>
      <c r="MBI190"/>
      <c r="MBJ190"/>
      <c r="MBK190"/>
      <c r="MBL190"/>
      <c r="MBM190"/>
      <c r="MBN190"/>
      <c r="MBO190"/>
      <c r="MBP190"/>
      <c r="MBQ190"/>
      <c r="MBR190"/>
      <c r="MBS190"/>
      <c r="MBT190"/>
      <c r="MBU190"/>
      <c r="MBV190"/>
      <c r="MBW190"/>
      <c r="MBX190"/>
      <c r="MBY190"/>
      <c r="MBZ190"/>
      <c r="MCA190"/>
      <c r="MCB190"/>
      <c r="MCC190"/>
      <c r="MCD190"/>
      <c r="MCE190"/>
      <c r="MCF190"/>
      <c r="MCG190"/>
      <c r="MCH190"/>
      <c r="MCI190"/>
      <c r="MCJ190"/>
      <c r="MCK190"/>
      <c r="MCL190"/>
      <c r="MCM190"/>
      <c r="MCN190"/>
      <c r="MCO190"/>
      <c r="MCP190"/>
      <c r="MCQ190"/>
      <c r="MCR190"/>
      <c r="MCS190"/>
      <c r="MCT190"/>
      <c r="MCU190"/>
      <c r="MCV190"/>
      <c r="MCW190"/>
      <c r="MCX190"/>
      <c r="MCY190"/>
      <c r="MCZ190"/>
      <c r="MDA190"/>
      <c r="MDB190"/>
      <c r="MDC190"/>
      <c r="MDD190"/>
      <c r="MDE190"/>
      <c r="MDF190"/>
      <c r="MDG190"/>
      <c r="MDH190"/>
      <c r="MDI190"/>
      <c r="MDJ190"/>
      <c r="MDK190"/>
      <c r="MDL190"/>
      <c r="MDM190"/>
      <c r="MDN190"/>
      <c r="MDO190"/>
      <c r="MDP190"/>
      <c r="MDQ190"/>
      <c r="MDR190"/>
      <c r="MDS190"/>
      <c r="MDT190"/>
      <c r="MDU190"/>
      <c r="MDV190"/>
      <c r="MDW190"/>
      <c r="MDX190"/>
      <c r="MDY190"/>
      <c r="MDZ190"/>
      <c r="MEA190"/>
      <c r="MEB190"/>
      <c r="MEC190"/>
      <c r="MED190"/>
      <c r="MEE190"/>
      <c r="MEF190"/>
      <c r="MEG190"/>
      <c r="MEH190"/>
      <c r="MEI190"/>
      <c r="MEJ190"/>
      <c r="MEK190"/>
      <c r="MEL190"/>
      <c r="MEM190"/>
      <c r="MEN190"/>
      <c r="MEO190"/>
      <c r="MEP190"/>
      <c r="MEQ190"/>
      <c r="MER190"/>
      <c r="MES190"/>
      <c r="MET190"/>
      <c r="MEU190"/>
      <c r="MEV190"/>
      <c r="MEW190"/>
      <c r="MEX190"/>
      <c r="MEY190"/>
      <c r="MEZ190"/>
      <c r="MFA190"/>
      <c r="MFB190"/>
      <c r="MFC190"/>
      <c r="MFD190"/>
      <c r="MFE190"/>
      <c r="MFF190"/>
      <c r="MFG190"/>
      <c r="MFH190"/>
      <c r="MFI190"/>
      <c r="MFJ190"/>
      <c r="MFK190"/>
      <c r="MFL190"/>
      <c r="MFM190"/>
      <c r="MFN190"/>
      <c r="MFO190"/>
      <c r="MFP190"/>
      <c r="MFQ190"/>
      <c r="MFR190"/>
      <c r="MFS190"/>
      <c r="MFT190"/>
      <c r="MFU190"/>
      <c r="MFV190"/>
      <c r="MFW190"/>
      <c r="MFX190"/>
      <c r="MFY190"/>
      <c r="MFZ190"/>
      <c r="MGA190"/>
      <c r="MGB190"/>
      <c r="MGC190"/>
      <c r="MGD190"/>
      <c r="MGE190"/>
      <c r="MGF190"/>
      <c r="MGG190"/>
      <c r="MGH190"/>
      <c r="MGI190"/>
      <c r="MGJ190"/>
      <c r="MGK190"/>
      <c r="MGL190"/>
      <c r="MGM190"/>
      <c r="MGN190"/>
      <c r="MGO190"/>
      <c r="MGP190"/>
      <c r="MGQ190"/>
      <c r="MGR190"/>
      <c r="MGS190"/>
      <c r="MGT190"/>
      <c r="MGU190"/>
      <c r="MGV190"/>
      <c r="MGW190"/>
      <c r="MGX190"/>
      <c r="MGY190"/>
      <c r="MGZ190"/>
      <c r="MHA190"/>
      <c r="MHB190"/>
      <c r="MHC190"/>
      <c r="MHD190"/>
      <c r="MHE190"/>
      <c r="MHF190"/>
      <c r="MHG190"/>
      <c r="MHH190"/>
      <c r="MHI190"/>
      <c r="MHJ190"/>
      <c r="MHK190"/>
      <c r="MHL190"/>
      <c r="MHM190"/>
      <c r="MHN190"/>
      <c r="MHO190"/>
      <c r="MHP190"/>
      <c r="MHQ190"/>
      <c r="MHR190"/>
      <c r="MHS190"/>
      <c r="MHT190"/>
      <c r="MHU190"/>
      <c r="MHV190"/>
      <c r="MHW190"/>
      <c r="MHX190"/>
      <c r="MHY190"/>
      <c r="MHZ190"/>
      <c r="MIA190"/>
      <c r="MIB190"/>
      <c r="MIC190"/>
      <c r="MID190"/>
      <c r="MIE190"/>
      <c r="MIF190"/>
      <c r="MIG190"/>
      <c r="MIH190"/>
      <c r="MII190"/>
      <c r="MIJ190"/>
      <c r="MIK190"/>
      <c r="MIL190"/>
      <c r="MIM190"/>
      <c r="MIN190"/>
      <c r="MIO190"/>
      <c r="MIP190"/>
      <c r="MIQ190"/>
      <c r="MIR190"/>
      <c r="MIS190"/>
      <c r="MIT190"/>
      <c r="MIU190"/>
      <c r="MIV190"/>
      <c r="MIW190"/>
      <c r="MIX190"/>
      <c r="MIY190"/>
      <c r="MIZ190"/>
      <c r="MJA190"/>
      <c r="MJB190"/>
      <c r="MJC190"/>
      <c r="MJD190"/>
      <c r="MJE190"/>
      <c r="MJF190"/>
      <c r="MJG190"/>
      <c r="MJH190"/>
      <c r="MJI190"/>
      <c r="MJJ190"/>
      <c r="MJK190"/>
      <c r="MJL190"/>
      <c r="MJM190"/>
      <c r="MJN190"/>
      <c r="MJO190"/>
      <c r="MJP190"/>
      <c r="MJQ190"/>
      <c r="MJR190"/>
      <c r="MJS190"/>
      <c r="MJT190"/>
      <c r="MJU190"/>
      <c r="MJV190"/>
      <c r="MJW190"/>
      <c r="MJX190"/>
      <c r="MJY190"/>
      <c r="MJZ190"/>
      <c r="MKA190"/>
      <c r="MKB190"/>
      <c r="MKC190"/>
      <c r="MKD190"/>
      <c r="MKE190"/>
      <c r="MKF190"/>
      <c r="MKG190"/>
      <c r="MKH190"/>
      <c r="MKI190"/>
      <c r="MKJ190"/>
      <c r="MKK190"/>
      <c r="MKL190"/>
      <c r="MKM190"/>
      <c r="MKN190"/>
      <c r="MKO190"/>
      <c r="MKP190"/>
      <c r="MKQ190"/>
      <c r="MKR190"/>
      <c r="MKS190"/>
      <c r="MKT190"/>
      <c r="MKU190"/>
      <c r="MKV190"/>
      <c r="MKW190"/>
      <c r="MKX190"/>
      <c r="MKY190"/>
      <c r="MKZ190"/>
      <c r="MLA190"/>
      <c r="MLB190"/>
      <c r="MLC190"/>
      <c r="MLD190"/>
      <c r="MLE190"/>
      <c r="MLF190"/>
      <c r="MLG190"/>
      <c r="MLH190"/>
      <c r="MLI190"/>
      <c r="MLJ190"/>
      <c r="MLK190"/>
      <c r="MLL190"/>
      <c r="MLM190"/>
      <c r="MLN190"/>
      <c r="MLO190"/>
      <c r="MLP190"/>
      <c r="MLQ190"/>
      <c r="MLR190"/>
      <c r="MLS190"/>
      <c r="MLT190"/>
      <c r="MLU190"/>
      <c r="MLV190"/>
      <c r="MLW190"/>
      <c r="MLX190"/>
      <c r="MLY190"/>
      <c r="MLZ190"/>
      <c r="MMA190"/>
      <c r="MMB190"/>
      <c r="MMC190"/>
      <c r="MMD190"/>
      <c r="MME190"/>
      <c r="MMF190"/>
      <c r="MMG190"/>
      <c r="MMH190"/>
      <c r="MMI190"/>
      <c r="MMJ190"/>
      <c r="MMK190"/>
      <c r="MML190"/>
      <c r="MMM190"/>
      <c r="MMN190"/>
      <c r="MMO190"/>
      <c r="MMP190"/>
      <c r="MMQ190"/>
      <c r="MMR190"/>
      <c r="MMS190"/>
      <c r="MMT190"/>
      <c r="MMU190"/>
      <c r="MMV190"/>
      <c r="MMW190"/>
      <c r="MMX190"/>
      <c r="MMY190"/>
      <c r="MMZ190"/>
      <c r="MNA190"/>
      <c r="MNB190"/>
      <c r="MNC190"/>
      <c r="MND190"/>
      <c r="MNE190"/>
      <c r="MNF190"/>
      <c r="MNG190"/>
      <c r="MNH190"/>
      <c r="MNI190"/>
      <c r="MNJ190"/>
      <c r="MNK190"/>
      <c r="MNL190"/>
      <c r="MNM190"/>
      <c r="MNN190"/>
      <c r="MNO190"/>
      <c r="MNP190"/>
      <c r="MNQ190"/>
      <c r="MNR190"/>
      <c r="MNS190"/>
      <c r="MNT190"/>
      <c r="MNU190"/>
      <c r="MNV190"/>
      <c r="MNW190"/>
      <c r="MNX190"/>
      <c r="MNY190"/>
      <c r="MNZ190"/>
      <c r="MOA190"/>
      <c r="MOB190"/>
      <c r="MOC190"/>
      <c r="MOD190"/>
      <c r="MOE190"/>
      <c r="MOF190"/>
      <c r="MOG190"/>
      <c r="MOH190"/>
      <c r="MOI190"/>
      <c r="MOJ190"/>
      <c r="MOK190"/>
      <c r="MOL190"/>
      <c r="MOM190"/>
      <c r="MON190"/>
      <c r="MOO190"/>
      <c r="MOP190"/>
      <c r="MOQ190"/>
      <c r="MOR190"/>
      <c r="MOS190"/>
      <c r="MOT190"/>
      <c r="MOU190"/>
      <c r="MOV190"/>
      <c r="MOW190"/>
      <c r="MOX190"/>
      <c r="MOY190"/>
      <c r="MOZ190"/>
      <c r="MPA190"/>
      <c r="MPB190"/>
      <c r="MPC190"/>
      <c r="MPD190"/>
      <c r="MPE190"/>
      <c r="MPF190"/>
      <c r="MPG190"/>
      <c r="MPH190"/>
      <c r="MPI190"/>
      <c r="MPJ190"/>
      <c r="MPK190"/>
      <c r="MPL190"/>
      <c r="MPM190"/>
      <c r="MPN190"/>
      <c r="MPO190"/>
      <c r="MPP190"/>
      <c r="MPQ190"/>
      <c r="MPR190"/>
      <c r="MPS190"/>
      <c r="MPT190"/>
      <c r="MPU190"/>
      <c r="MPV190"/>
      <c r="MPW190"/>
      <c r="MPX190"/>
      <c r="MPY190"/>
      <c r="MPZ190"/>
      <c r="MQA190"/>
      <c r="MQB190"/>
      <c r="MQC190"/>
      <c r="MQD190"/>
      <c r="MQE190"/>
      <c r="MQF190"/>
      <c r="MQG190"/>
      <c r="MQH190"/>
      <c r="MQI190"/>
      <c r="MQJ190"/>
      <c r="MQK190"/>
      <c r="MQL190"/>
      <c r="MQM190"/>
      <c r="MQN190"/>
      <c r="MQO190"/>
      <c r="MQP190"/>
      <c r="MQQ190"/>
      <c r="MQR190"/>
      <c r="MQS190"/>
      <c r="MQT190"/>
      <c r="MQU190"/>
      <c r="MQV190"/>
      <c r="MQW190"/>
      <c r="MQX190"/>
      <c r="MQY190"/>
      <c r="MQZ190"/>
      <c r="MRA190"/>
      <c r="MRB190"/>
      <c r="MRC190"/>
      <c r="MRD190"/>
      <c r="MRE190"/>
      <c r="MRF190"/>
      <c r="MRG190"/>
      <c r="MRH190"/>
      <c r="MRI190"/>
      <c r="MRJ190"/>
      <c r="MRK190"/>
      <c r="MRL190"/>
      <c r="MRM190"/>
      <c r="MRN190"/>
      <c r="MRO190"/>
      <c r="MRP190"/>
      <c r="MRQ190"/>
      <c r="MRR190"/>
      <c r="MRS190"/>
      <c r="MRT190"/>
      <c r="MRU190"/>
      <c r="MRV190"/>
      <c r="MRW190"/>
      <c r="MRX190"/>
      <c r="MRY190"/>
      <c r="MRZ190"/>
      <c r="MSA190"/>
      <c r="MSB190"/>
      <c r="MSC190"/>
      <c r="MSD190"/>
      <c r="MSE190"/>
      <c r="MSF190"/>
      <c r="MSG190"/>
      <c r="MSH190"/>
      <c r="MSI190"/>
      <c r="MSJ190"/>
      <c r="MSK190"/>
      <c r="MSL190"/>
      <c r="MSM190"/>
      <c r="MSN190"/>
      <c r="MSO190"/>
      <c r="MSP190"/>
      <c r="MSQ190"/>
      <c r="MSR190"/>
      <c r="MSS190"/>
      <c r="MST190"/>
      <c r="MSU190"/>
      <c r="MSV190"/>
      <c r="MSW190"/>
      <c r="MSX190"/>
      <c r="MSY190"/>
      <c r="MSZ190"/>
      <c r="MTA190"/>
      <c r="MTB190"/>
      <c r="MTC190"/>
      <c r="MTD190"/>
      <c r="MTE190"/>
      <c r="MTF190"/>
      <c r="MTG190"/>
      <c r="MTH190"/>
      <c r="MTI190"/>
      <c r="MTJ190"/>
      <c r="MTK190"/>
      <c r="MTL190"/>
      <c r="MTM190"/>
      <c r="MTN190"/>
      <c r="MTO190"/>
      <c r="MTP190"/>
      <c r="MTQ190"/>
      <c r="MTR190"/>
      <c r="MTS190"/>
      <c r="MTT190"/>
      <c r="MTU190"/>
      <c r="MTV190"/>
      <c r="MTW190"/>
      <c r="MTX190"/>
      <c r="MTY190"/>
      <c r="MTZ190"/>
      <c r="MUA190"/>
      <c r="MUB190"/>
      <c r="MUC190"/>
      <c r="MUD190"/>
      <c r="MUE190"/>
      <c r="MUF190"/>
      <c r="MUG190"/>
      <c r="MUH190"/>
      <c r="MUI190"/>
      <c r="MUJ190"/>
      <c r="MUK190"/>
      <c r="MUL190"/>
      <c r="MUM190"/>
      <c r="MUN190"/>
      <c r="MUO190"/>
      <c r="MUP190"/>
      <c r="MUQ190"/>
      <c r="MUR190"/>
      <c r="MUS190"/>
      <c r="MUT190"/>
      <c r="MUU190"/>
      <c r="MUV190"/>
      <c r="MUW190"/>
      <c r="MUX190"/>
      <c r="MUY190"/>
      <c r="MUZ190"/>
      <c r="MVA190"/>
      <c r="MVB190"/>
      <c r="MVC190"/>
      <c r="MVD190"/>
      <c r="MVE190"/>
      <c r="MVF190"/>
      <c r="MVG190"/>
      <c r="MVH190"/>
      <c r="MVI190"/>
      <c r="MVJ190"/>
      <c r="MVK190"/>
      <c r="MVL190"/>
      <c r="MVM190"/>
      <c r="MVN190"/>
      <c r="MVO190"/>
      <c r="MVP190"/>
      <c r="MVQ190"/>
      <c r="MVR190"/>
      <c r="MVS190"/>
      <c r="MVT190"/>
      <c r="MVU190"/>
      <c r="MVV190"/>
      <c r="MVW190"/>
      <c r="MVX190"/>
      <c r="MVY190"/>
      <c r="MVZ190"/>
      <c r="MWA190"/>
      <c r="MWB190"/>
      <c r="MWC190"/>
      <c r="MWD190"/>
      <c r="MWE190"/>
      <c r="MWF190"/>
      <c r="MWG190"/>
      <c r="MWH190"/>
      <c r="MWI190"/>
      <c r="MWJ190"/>
      <c r="MWK190"/>
      <c r="MWL190"/>
      <c r="MWM190"/>
      <c r="MWN190"/>
      <c r="MWO190"/>
      <c r="MWP190"/>
      <c r="MWQ190"/>
      <c r="MWR190"/>
      <c r="MWS190"/>
      <c r="MWT190"/>
      <c r="MWU190"/>
      <c r="MWV190"/>
      <c r="MWW190"/>
      <c r="MWX190"/>
      <c r="MWY190"/>
      <c r="MWZ190"/>
      <c r="MXA190"/>
      <c r="MXB190"/>
      <c r="MXC190"/>
      <c r="MXD190"/>
      <c r="MXE190"/>
      <c r="MXF190"/>
      <c r="MXG190"/>
      <c r="MXH190"/>
      <c r="MXI190"/>
      <c r="MXJ190"/>
      <c r="MXK190"/>
      <c r="MXL190"/>
      <c r="MXM190"/>
      <c r="MXN190"/>
      <c r="MXO190"/>
      <c r="MXP190"/>
      <c r="MXQ190"/>
      <c r="MXR190"/>
      <c r="MXS190"/>
      <c r="MXT190"/>
      <c r="MXU190"/>
      <c r="MXV190"/>
      <c r="MXW190"/>
      <c r="MXX190"/>
      <c r="MXY190"/>
      <c r="MXZ190"/>
      <c r="MYA190"/>
      <c r="MYB190"/>
      <c r="MYC190"/>
      <c r="MYD190"/>
      <c r="MYE190"/>
      <c r="MYF190"/>
      <c r="MYG190"/>
      <c r="MYH190"/>
      <c r="MYI190"/>
      <c r="MYJ190"/>
      <c r="MYK190"/>
      <c r="MYL190"/>
      <c r="MYM190"/>
      <c r="MYN190"/>
      <c r="MYO190"/>
      <c r="MYP190"/>
      <c r="MYQ190"/>
      <c r="MYR190"/>
      <c r="MYS190"/>
      <c r="MYT190"/>
      <c r="MYU190"/>
      <c r="MYV190"/>
      <c r="MYW190"/>
      <c r="MYX190"/>
      <c r="MYY190"/>
      <c r="MYZ190"/>
      <c r="MZA190"/>
      <c r="MZB190"/>
      <c r="MZC190"/>
      <c r="MZD190"/>
      <c r="MZE190"/>
      <c r="MZF190"/>
      <c r="MZG190"/>
      <c r="MZH190"/>
      <c r="MZI190"/>
      <c r="MZJ190"/>
      <c r="MZK190"/>
      <c r="MZL190"/>
      <c r="MZM190"/>
      <c r="MZN190"/>
      <c r="MZO190"/>
      <c r="MZP190"/>
      <c r="MZQ190"/>
      <c r="MZR190"/>
      <c r="MZS190"/>
      <c r="MZT190"/>
      <c r="MZU190"/>
      <c r="MZV190"/>
      <c r="MZW190"/>
      <c r="MZX190"/>
      <c r="MZY190"/>
      <c r="MZZ190"/>
      <c r="NAA190"/>
      <c r="NAB190"/>
      <c r="NAC190"/>
      <c r="NAD190"/>
      <c r="NAE190"/>
      <c r="NAF190"/>
      <c r="NAG190"/>
      <c r="NAH190"/>
      <c r="NAI190"/>
      <c r="NAJ190"/>
      <c r="NAK190"/>
      <c r="NAL190"/>
      <c r="NAM190"/>
      <c r="NAN190"/>
      <c r="NAO190"/>
      <c r="NAP190"/>
      <c r="NAQ190"/>
      <c r="NAR190"/>
      <c r="NAS190"/>
      <c r="NAT190"/>
      <c r="NAU190"/>
      <c r="NAV190"/>
      <c r="NAW190"/>
      <c r="NAX190"/>
      <c r="NAY190"/>
      <c r="NAZ190"/>
      <c r="NBA190"/>
      <c r="NBB190"/>
      <c r="NBC190"/>
      <c r="NBD190"/>
      <c r="NBE190"/>
      <c r="NBF190"/>
      <c r="NBG190"/>
      <c r="NBH190"/>
      <c r="NBI190"/>
      <c r="NBJ190"/>
      <c r="NBK190"/>
      <c r="NBL190"/>
      <c r="NBM190"/>
      <c r="NBN190"/>
      <c r="NBO190"/>
      <c r="NBP190"/>
      <c r="NBQ190"/>
      <c r="NBR190"/>
      <c r="NBS190"/>
      <c r="NBT190"/>
      <c r="NBU190"/>
      <c r="NBV190"/>
      <c r="NBW190"/>
      <c r="NBX190"/>
      <c r="NBY190"/>
      <c r="NBZ190"/>
      <c r="NCA190"/>
      <c r="NCB190"/>
      <c r="NCC190"/>
      <c r="NCD190"/>
      <c r="NCE190"/>
      <c r="NCF190"/>
      <c r="NCG190"/>
      <c r="NCH190"/>
      <c r="NCI190"/>
      <c r="NCJ190"/>
      <c r="NCK190"/>
      <c r="NCL190"/>
      <c r="NCM190"/>
      <c r="NCN190"/>
      <c r="NCO190"/>
      <c r="NCP190"/>
      <c r="NCQ190"/>
      <c r="NCR190"/>
      <c r="NCS190"/>
      <c r="NCT190"/>
      <c r="NCU190"/>
      <c r="NCV190"/>
      <c r="NCW190"/>
      <c r="NCX190"/>
      <c r="NCY190"/>
      <c r="NCZ190"/>
      <c r="NDA190"/>
      <c r="NDB190"/>
      <c r="NDC190"/>
      <c r="NDD190"/>
      <c r="NDE190"/>
      <c r="NDF190"/>
      <c r="NDG190"/>
      <c r="NDH190"/>
      <c r="NDI190"/>
      <c r="NDJ190"/>
      <c r="NDK190"/>
      <c r="NDL190"/>
      <c r="NDM190"/>
      <c r="NDN190"/>
      <c r="NDO190"/>
      <c r="NDP190"/>
      <c r="NDQ190"/>
      <c r="NDR190"/>
      <c r="NDS190"/>
      <c r="NDT190"/>
      <c r="NDU190"/>
      <c r="NDV190"/>
      <c r="NDW190"/>
      <c r="NDX190"/>
      <c r="NDY190"/>
      <c r="NDZ190"/>
      <c r="NEA190"/>
      <c r="NEB190"/>
      <c r="NEC190"/>
      <c r="NED190"/>
      <c r="NEE190"/>
      <c r="NEF190"/>
      <c r="NEG190"/>
      <c r="NEH190"/>
      <c r="NEI190"/>
      <c r="NEJ190"/>
      <c r="NEK190"/>
      <c r="NEL190"/>
      <c r="NEM190"/>
      <c r="NEN190"/>
      <c r="NEO190"/>
      <c r="NEP190"/>
      <c r="NEQ190"/>
      <c r="NER190"/>
      <c r="NES190"/>
      <c r="NET190"/>
      <c r="NEU190"/>
      <c r="NEV190"/>
      <c r="NEW190"/>
      <c r="NEX190"/>
      <c r="NEY190"/>
      <c r="NEZ190"/>
      <c r="NFA190"/>
      <c r="NFB190"/>
      <c r="NFC190"/>
      <c r="NFD190"/>
      <c r="NFE190"/>
      <c r="NFF190"/>
      <c r="NFG190"/>
      <c r="NFH190"/>
      <c r="NFI190"/>
      <c r="NFJ190"/>
      <c r="NFK190"/>
      <c r="NFL190"/>
      <c r="NFM190"/>
      <c r="NFN190"/>
      <c r="NFO190"/>
      <c r="NFP190"/>
      <c r="NFQ190"/>
      <c r="NFR190"/>
      <c r="NFS190"/>
      <c r="NFT190"/>
      <c r="NFU190"/>
      <c r="NFV190"/>
      <c r="NFW190"/>
      <c r="NFX190"/>
      <c r="NFY190"/>
      <c r="NFZ190"/>
      <c r="NGA190"/>
      <c r="NGB190"/>
      <c r="NGC190"/>
      <c r="NGD190"/>
      <c r="NGE190"/>
      <c r="NGF190"/>
      <c r="NGG190"/>
      <c r="NGH190"/>
      <c r="NGI190"/>
      <c r="NGJ190"/>
      <c r="NGK190"/>
      <c r="NGL190"/>
      <c r="NGM190"/>
      <c r="NGN190"/>
      <c r="NGO190"/>
      <c r="NGP190"/>
      <c r="NGQ190"/>
      <c r="NGR190"/>
      <c r="NGS190"/>
      <c r="NGT190"/>
      <c r="NGU190"/>
      <c r="NGV190"/>
      <c r="NGW190"/>
      <c r="NGX190"/>
      <c r="NGY190"/>
      <c r="NGZ190"/>
      <c r="NHA190"/>
      <c r="NHB190"/>
      <c r="NHC190"/>
      <c r="NHD190"/>
      <c r="NHE190"/>
      <c r="NHF190"/>
      <c r="NHG190"/>
      <c r="NHH190"/>
      <c r="NHI190"/>
      <c r="NHJ190"/>
      <c r="NHK190"/>
      <c r="NHL190"/>
      <c r="NHM190"/>
      <c r="NHN190"/>
      <c r="NHO190"/>
      <c r="NHP190"/>
      <c r="NHQ190"/>
      <c r="NHR190"/>
      <c r="NHS190"/>
      <c r="NHT190"/>
      <c r="NHU190"/>
      <c r="NHV190"/>
      <c r="NHW190"/>
      <c r="NHX190"/>
      <c r="NHY190"/>
      <c r="NHZ190"/>
      <c r="NIA190"/>
      <c r="NIB190"/>
      <c r="NIC190"/>
      <c r="NID190"/>
      <c r="NIE190"/>
      <c r="NIF190"/>
      <c r="NIG190"/>
      <c r="NIH190"/>
      <c r="NII190"/>
      <c r="NIJ190"/>
      <c r="NIK190"/>
      <c r="NIL190"/>
      <c r="NIM190"/>
      <c r="NIN190"/>
      <c r="NIO190"/>
      <c r="NIP190"/>
      <c r="NIQ190"/>
      <c r="NIR190"/>
      <c r="NIS190"/>
      <c r="NIT190"/>
      <c r="NIU190"/>
      <c r="NIV190"/>
      <c r="NIW190"/>
      <c r="NIX190"/>
      <c r="NIY190"/>
      <c r="NIZ190"/>
      <c r="NJA190"/>
      <c r="NJB190"/>
      <c r="NJC190"/>
      <c r="NJD190"/>
      <c r="NJE190"/>
      <c r="NJF190"/>
      <c r="NJG190"/>
      <c r="NJH190"/>
      <c r="NJI190"/>
      <c r="NJJ190"/>
      <c r="NJK190"/>
      <c r="NJL190"/>
      <c r="NJM190"/>
      <c r="NJN190"/>
      <c r="NJO190"/>
      <c r="NJP190"/>
      <c r="NJQ190"/>
      <c r="NJR190"/>
      <c r="NJS190"/>
      <c r="NJT190"/>
      <c r="NJU190"/>
      <c r="NJV190"/>
      <c r="NJW190"/>
      <c r="NJX190"/>
      <c r="NJY190"/>
      <c r="NJZ190"/>
      <c r="NKA190"/>
      <c r="NKB190"/>
      <c r="NKC190"/>
      <c r="NKD190"/>
      <c r="NKE190"/>
      <c r="NKF190"/>
      <c r="NKG190"/>
      <c r="NKH190"/>
      <c r="NKI190"/>
      <c r="NKJ190"/>
      <c r="NKK190"/>
      <c r="NKL190"/>
      <c r="NKM190"/>
      <c r="NKN190"/>
      <c r="NKO190"/>
      <c r="NKP190"/>
      <c r="NKQ190"/>
      <c r="NKR190"/>
      <c r="NKS190"/>
      <c r="NKT190"/>
      <c r="NKU190"/>
      <c r="NKV190"/>
      <c r="NKW190"/>
      <c r="NKX190"/>
      <c r="NKY190"/>
      <c r="NKZ190"/>
      <c r="NLA190"/>
      <c r="NLB190"/>
      <c r="NLC190"/>
      <c r="NLD190"/>
      <c r="NLE190"/>
      <c r="NLF190"/>
      <c r="NLG190"/>
      <c r="NLH190"/>
      <c r="NLI190"/>
      <c r="NLJ190"/>
      <c r="NLK190"/>
      <c r="NLL190"/>
      <c r="NLM190"/>
      <c r="NLN190"/>
      <c r="NLO190"/>
      <c r="NLP190"/>
      <c r="NLQ190"/>
      <c r="NLR190"/>
      <c r="NLS190"/>
      <c r="NLT190"/>
      <c r="NLU190"/>
      <c r="NLV190"/>
      <c r="NLW190"/>
      <c r="NLX190"/>
      <c r="NLY190"/>
      <c r="NLZ190"/>
      <c r="NMA190"/>
      <c r="NMB190"/>
      <c r="NMC190"/>
      <c r="NMD190"/>
      <c r="NME190"/>
      <c r="NMF190"/>
      <c r="NMG190"/>
      <c r="NMH190"/>
      <c r="NMI190"/>
      <c r="NMJ190"/>
      <c r="NMK190"/>
      <c r="NML190"/>
      <c r="NMM190"/>
      <c r="NMN190"/>
      <c r="NMO190"/>
      <c r="NMP190"/>
      <c r="NMQ190"/>
      <c r="NMR190"/>
      <c r="NMS190"/>
      <c r="NMT190"/>
      <c r="NMU190"/>
      <c r="NMV190"/>
      <c r="NMW190"/>
      <c r="NMX190"/>
      <c r="NMY190"/>
      <c r="NMZ190"/>
      <c r="NNA190"/>
      <c r="NNB190"/>
      <c r="NNC190"/>
      <c r="NND190"/>
      <c r="NNE190"/>
      <c r="NNF190"/>
      <c r="NNG190"/>
      <c r="NNH190"/>
      <c r="NNI190"/>
      <c r="NNJ190"/>
      <c r="NNK190"/>
      <c r="NNL190"/>
      <c r="NNM190"/>
      <c r="NNN190"/>
      <c r="NNO190"/>
      <c r="NNP190"/>
      <c r="NNQ190"/>
      <c r="NNR190"/>
      <c r="NNS190"/>
      <c r="NNT190"/>
      <c r="NNU190"/>
      <c r="NNV190"/>
      <c r="NNW190"/>
      <c r="NNX190"/>
      <c r="NNY190"/>
      <c r="NNZ190"/>
      <c r="NOA190"/>
      <c r="NOB190"/>
      <c r="NOC190"/>
      <c r="NOD190"/>
      <c r="NOE190"/>
      <c r="NOF190"/>
      <c r="NOG190"/>
      <c r="NOH190"/>
      <c r="NOI190"/>
      <c r="NOJ190"/>
      <c r="NOK190"/>
      <c r="NOL190"/>
      <c r="NOM190"/>
      <c r="NON190"/>
      <c r="NOO190"/>
      <c r="NOP190"/>
      <c r="NOQ190"/>
      <c r="NOR190"/>
      <c r="NOS190"/>
      <c r="NOT190"/>
      <c r="NOU190"/>
      <c r="NOV190"/>
      <c r="NOW190"/>
      <c r="NOX190"/>
      <c r="NOY190"/>
      <c r="NOZ190"/>
      <c r="NPA190"/>
      <c r="NPB190"/>
      <c r="NPC190"/>
      <c r="NPD190"/>
      <c r="NPE190"/>
      <c r="NPF190"/>
      <c r="NPG190"/>
      <c r="NPH190"/>
      <c r="NPI190"/>
      <c r="NPJ190"/>
      <c r="NPK190"/>
      <c r="NPL190"/>
      <c r="NPM190"/>
      <c r="NPN190"/>
      <c r="NPO190"/>
      <c r="NPP190"/>
      <c r="NPQ190"/>
      <c r="NPR190"/>
      <c r="NPS190"/>
      <c r="NPT190"/>
      <c r="NPU190"/>
      <c r="NPV190"/>
      <c r="NPW190"/>
      <c r="NPX190"/>
      <c r="NPY190"/>
      <c r="NPZ190"/>
      <c r="NQA190"/>
      <c r="NQB190"/>
      <c r="NQC190"/>
      <c r="NQD190"/>
      <c r="NQE190"/>
      <c r="NQF190"/>
      <c r="NQG190"/>
      <c r="NQH190"/>
      <c r="NQI190"/>
      <c r="NQJ190"/>
      <c r="NQK190"/>
      <c r="NQL190"/>
      <c r="NQM190"/>
      <c r="NQN190"/>
      <c r="NQO190"/>
      <c r="NQP190"/>
      <c r="NQQ190"/>
      <c r="NQR190"/>
      <c r="NQS190"/>
      <c r="NQT190"/>
      <c r="NQU190"/>
      <c r="NQV190"/>
      <c r="NQW190"/>
      <c r="NQX190"/>
      <c r="NQY190"/>
      <c r="NQZ190"/>
      <c r="NRA190"/>
      <c r="NRB190"/>
      <c r="NRC190"/>
      <c r="NRD190"/>
      <c r="NRE190"/>
      <c r="NRF190"/>
      <c r="NRG190"/>
      <c r="NRH190"/>
      <c r="NRI190"/>
      <c r="NRJ190"/>
      <c r="NRK190"/>
      <c r="NRL190"/>
      <c r="NRM190"/>
      <c r="NRN190"/>
      <c r="NRO190"/>
      <c r="NRP190"/>
      <c r="NRQ190"/>
      <c r="NRR190"/>
      <c r="NRS190"/>
      <c r="NRT190"/>
      <c r="NRU190"/>
      <c r="NRV190"/>
      <c r="NRW190"/>
      <c r="NRX190"/>
      <c r="NRY190"/>
      <c r="NRZ190"/>
      <c r="NSA190"/>
      <c r="NSB190"/>
      <c r="NSC190"/>
      <c r="NSD190"/>
      <c r="NSE190"/>
      <c r="NSF190"/>
      <c r="NSG190"/>
      <c r="NSH190"/>
      <c r="NSI190"/>
      <c r="NSJ190"/>
      <c r="NSK190"/>
      <c r="NSL190"/>
      <c r="NSM190"/>
      <c r="NSN190"/>
      <c r="NSO190"/>
      <c r="NSP190"/>
      <c r="NSQ190"/>
      <c r="NSR190"/>
      <c r="NSS190"/>
      <c r="NST190"/>
      <c r="NSU190"/>
      <c r="NSV190"/>
      <c r="NSW190"/>
      <c r="NSX190"/>
      <c r="NSY190"/>
      <c r="NSZ190"/>
      <c r="NTA190"/>
      <c r="NTB190"/>
      <c r="NTC190"/>
      <c r="NTD190"/>
      <c r="NTE190"/>
      <c r="NTF190"/>
      <c r="NTG190"/>
      <c r="NTH190"/>
      <c r="NTI190"/>
      <c r="NTJ190"/>
      <c r="NTK190"/>
      <c r="NTL190"/>
      <c r="NTM190"/>
      <c r="NTN190"/>
      <c r="NTO190"/>
      <c r="NTP190"/>
      <c r="NTQ190"/>
      <c r="NTR190"/>
      <c r="NTS190"/>
      <c r="NTT190"/>
      <c r="NTU190"/>
      <c r="NTV190"/>
      <c r="NTW190"/>
      <c r="NTX190"/>
      <c r="NTY190"/>
      <c r="NTZ190"/>
      <c r="NUA190"/>
      <c r="NUB190"/>
      <c r="NUC190"/>
      <c r="NUD190"/>
      <c r="NUE190"/>
      <c r="NUF190"/>
      <c r="NUG190"/>
      <c r="NUH190"/>
      <c r="NUI190"/>
      <c r="NUJ190"/>
      <c r="NUK190"/>
      <c r="NUL190"/>
      <c r="NUM190"/>
      <c r="NUN190"/>
      <c r="NUO190"/>
      <c r="NUP190"/>
      <c r="NUQ190"/>
      <c r="NUR190"/>
      <c r="NUS190"/>
      <c r="NUT190"/>
      <c r="NUU190"/>
      <c r="NUV190"/>
      <c r="NUW190"/>
      <c r="NUX190"/>
      <c r="NUY190"/>
      <c r="NUZ190"/>
      <c r="NVA190"/>
      <c r="NVB190"/>
      <c r="NVC190"/>
      <c r="NVD190"/>
      <c r="NVE190"/>
      <c r="NVF190"/>
      <c r="NVG190"/>
      <c r="NVH190"/>
      <c r="NVI190"/>
      <c r="NVJ190"/>
      <c r="NVK190"/>
      <c r="NVL190"/>
      <c r="NVM190"/>
      <c r="NVN190"/>
      <c r="NVO190"/>
      <c r="NVP190"/>
      <c r="NVQ190"/>
      <c r="NVR190"/>
      <c r="NVS190"/>
      <c r="NVT190"/>
      <c r="NVU190"/>
      <c r="NVV190"/>
      <c r="NVW190"/>
      <c r="NVX190"/>
      <c r="NVY190"/>
      <c r="NVZ190"/>
      <c r="NWA190"/>
      <c r="NWB190"/>
      <c r="NWC190"/>
      <c r="NWD190"/>
      <c r="NWE190"/>
      <c r="NWF190"/>
      <c r="NWG190"/>
      <c r="NWH190"/>
      <c r="NWI190"/>
      <c r="NWJ190"/>
      <c r="NWK190"/>
      <c r="NWL190"/>
      <c r="NWM190"/>
      <c r="NWN190"/>
      <c r="NWO190"/>
      <c r="NWP190"/>
      <c r="NWQ190"/>
      <c r="NWR190"/>
      <c r="NWS190"/>
      <c r="NWT190"/>
      <c r="NWU190"/>
      <c r="NWV190"/>
      <c r="NWW190"/>
      <c r="NWX190"/>
      <c r="NWY190"/>
      <c r="NWZ190"/>
      <c r="NXA190"/>
      <c r="NXB190"/>
      <c r="NXC190"/>
      <c r="NXD190"/>
      <c r="NXE190"/>
      <c r="NXF190"/>
      <c r="NXG190"/>
      <c r="NXH190"/>
      <c r="NXI190"/>
      <c r="NXJ190"/>
      <c r="NXK190"/>
      <c r="NXL190"/>
      <c r="NXM190"/>
      <c r="NXN190"/>
      <c r="NXO190"/>
      <c r="NXP190"/>
      <c r="NXQ190"/>
      <c r="NXR190"/>
      <c r="NXS190"/>
      <c r="NXT190"/>
      <c r="NXU190"/>
      <c r="NXV190"/>
      <c r="NXW190"/>
      <c r="NXX190"/>
      <c r="NXY190"/>
      <c r="NXZ190"/>
      <c r="NYA190"/>
      <c r="NYB190"/>
      <c r="NYC190"/>
      <c r="NYD190"/>
      <c r="NYE190"/>
      <c r="NYF190"/>
      <c r="NYG190"/>
      <c r="NYH190"/>
      <c r="NYI190"/>
      <c r="NYJ190"/>
      <c r="NYK190"/>
      <c r="NYL190"/>
      <c r="NYM190"/>
      <c r="NYN190"/>
      <c r="NYO190"/>
      <c r="NYP190"/>
      <c r="NYQ190"/>
      <c r="NYR190"/>
      <c r="NYS190"/>
      <c r="NYT190"/>
      <c r="NYU190"/>
      <c r="NYV190"/>
      <c r="NYW190"/>
      <c r="NYX190"/>
      <c r="NYY190"/>
      <c r="NYZ190"/>
      <c r="NZA190"/>
      <c r="NZB190"/>
      <c r="NZC190"/>
      <c r="NZD190"/>
      <c r="NZE190"/>
      <c r="NZF190"/>
      <c r="NZG190"/>
      <c r="NZH190"/>
      <c r="NZI190"/>
      <c r="NZJ190"/>
      <c r="NZK190"/>
      <c r="NZL190"/>
      <c r="NZM190"/>
      <c r="NZN190"/>
      <c r="NZO190"/>
      <c r="NZP190"/>
      <c r="NZQ190"/>
      <c r="NZR190"/>
      <c r="NZS190"/>
      <c r="NZT190"/>
      <c r="NZU190"/>
      <c r="NZV190"/>
      <c r="NZW190"/>
      <c r="NZX190"/>
      <c r="NZY190"/>
      <c r="NZZ190"/>
      <c r="OAA190"/>
      <c r="OAB190"/>
      <c r="OAC190"/>
      <c r="OAD190"/>
      <c r="OAE190"/>
      <c r="OAF190"/>
      <c r="OAG190"/>
      <c r="OAH190"/>
      <c r="OAI190"/>
      <c r="OAJ190"/>
      <c r="OAK190"/>
      <c r="OAL190"/>
      <c r="OAM190"/>
      <c r="OAN190"/>
      <c r="OAO190"/>
      <c r="OAP190"/>
      <c r="OAQ190"/>
      <c r="OAR190"/>
      <c r="OAS190"/>
      <c r="OAT190"/>
      <c r="OAU190"/>
      <c r="OAV190"/>
      <c r="OAW190"/>
      <c r="OAX190"/>
      <c r="OAY190"/>
      <c r="OAZ190"/>
      <c r="OBA190"/>
      <c r="OBB190"/>
      <c r="OBC190"/>
      <c r="OBD190"/>
      <c r="OBE190"/>
      <c r="OBF190"/>
      <c r="OBG190"/>
      <c r="OBH190"/>
      <c r="OBI190"/>
      <c r="OBJ190"/>
      <c r="OBK190"/>
      <c r="OBL190"/>
      <c r="OBM190"/>
      <c r="OBN190"/>
      <c r="OBO190"/>
      <c r="OBP190"/>
      <c r="OBQ190"/>
      <c r="OBR190"/>
      <c r="OBS190"/>
      <c r="OBT190"/>
      <c r="OBU190"/>
      <c r="OBV190"/>
      <c r="OBW190"/>
      <c r="OBX190"/>
      <c r="OBY190"/>
      <c r="OBZ190"/>
      <c r="OCA190"/>
      <c r="OCB190"/>
      <c r="OCC190"/>
      <c r="OCD190"/>
      <c r="OCE190"/>
      <c r="OCF190"/>
      <c r="OCG190"/>
      <c r="OCH190"/>
      <c r="OCI190"/>
      <c r="OCJ190"/>
      <c r="OCK190"/>
      <c r="OCL190"/>
      <c r="OCM190"/>
      <c r="OCN190"/>
      <c r="OCO190"/>
      <c r="OCP190"/>
      <c r="OCQ190"/>
      <c r="OCR190"/>
      <c r="OCS190"/>
      <c r="OCT190"/>
      <c r="OCU190"/>
      <c r="OCV190"/>
      <c r="OCW190"/>
      <c r="OCX190"/>
      <c r="OCY190"/>
      <c r="OCZ190"/>
      <c r="ODA190"/>
      <c r="ODB190"/>
      <c r="ODC190"/>
      <c r="ODD190"/>
      <c r="ODE190"/>
      <c r="ODF190"/>
      <c r="ODG190"/>
      <c r="ODH190"/>
      <c r="ODI190"/>
      <c r="ODJ190"/>
      <c r="ODK190"/>
      <c r="ODL190"/>
      <c r="ODM190"/>
      <c r="ODN190"/>
      <c r="ODO190"/>
      <c r="ODP190"/>
      <c r="ODQ190"/>
      <c r="ODR190"/>
      <c r="ODS190"/>
      <c r="ODT190"/>
      <c r="ODU190"/>
      <c r="ODV190"/>
      <c r="ODW190"/>
      <c r="ODX190"/>
      <c r="ODY190"/>
      <c r="ODZ190"/>
      <c r="OEA190"/>
      <c r="OEB190"/>
      <c r="OEC190"/>
      <c r="OED190"/>
      <c r="OEE190"/>
      <c r="OEF190"/>
      <c r="OEG190"/>
      <c r="OEH190"/>
      <c r="OEI190"/>
      <c r="OEJ190"/>
      <c r="OEK190"/>
      <c r="OEL190"/>
      <c r="OEM190"/>
      <c r="OEN190"/>
      <c r="OEO190"/>
      <c r="OEP190"/>
      <c r="OEQ190"/>
      <c r="OER190"/>
      <c r="OES190"/>
      <c r="OET190"/>
      <c r="OEU190"/>
      <c r="OEV190"/>
      <c r="OEW190"/>
      <c r="OEX190"/>
      <c r="OEY190"/>
      <c r="OEZ190"/>
      <c r="OFA190"/>
      <c r="OFB190"/>
      <c r="OFC190"/>
      <c r="OFD190"/>
      <c r="OFE190"/>
      <c r="OFF190"/>
      <c r="OFG190"/>
      <c r="OFH190"/>
      <c r="OFI190"/>
      <c r="OFJ190"/>
      <c r="OFK190"/>
      <c r="OFL190"/>
      <c r="OFM190"/>
      <c r="OFN190"/>
      <c r="OFO190"/>
      <c r="OFP190"/>
      <c r="OFQ190"/>
      <c r="OFR190"/>
      <c r="OFS190"/>
      <c r="OFT190"/>
      <c r="OFU190"/>
      <c r="OFV190"/>
      <c r="OFW190"/>
      <c r="OFX190"/>
      <c r="OFY190"/>
      <c r="OFZ190"/>
      <c r="OGA190"/>
      <c r="OGB190"/>
      <c r="OGC190"/>
      <c r="OGD190"/>
      <c r="OGE190"/>
      <c r="OGF190"/>
      <c r="OGG190"/>
      <c r="OGH190"/>
      <c r="OGI190"/>
      <c r="OGJ190"/>
      <c r="OGK190"/>
      <c r="OGL190"/>
      <c r="OGM190"/>
      <c r="OGN190"/>
      <c r="OGO190"/>
      <c r="OGP190"/>
      <c r="OGQ190"/>
      <c r="OGR190"/>
      <c r="OGS190"/>
      <c r="OGT190"/>
      <c r="OGU190"/>
      <c r="OGV190"/>
      <c r="OGW190"/>
      <c r="OGX190"/>
      <c r="OGY190"/>
      <c r="OGZ190"/>
      <c r="OHA190"/>
      <c r="OHB190"/>
      <c r="OHC190"/>
      <c r="OHD190"/>
      <c r="OHE190"/>
      <c r="OHF190"/>
      <c r="OHG190"/>
      <c r="OHH190"/>
      <c r="OHI190"/>
      <c r="OHJ190"/>
      <c r="OHK190"/>
      <c r="OHL190"/>
      <c r="OHM190"/>
      <c r="OHN190"/>
      <c r="OHO190"/>
      <c r="OHP190"/>
      <c r="OHQ190"/>
      <c r="OHR190"/>
      <c r="OHS190"/>
      <c r="OHT190"/>
      <c r="OHU190"/>
      <c r="OHV190"/>
      <c r="OHW190"/>
      <c r="OHX190"/>
      <c r="OHY190"/>
      <c r="OHZ190"/>
      <c r="OIA190"/>
      <c r="OIB190"/>
      <c r="OIC190"/>
      <c r="OID190"/>
      <c r="OIE190"/>
      <c r="OIF190"/>
      <c r="OIG190"/>
      <c r="OIH190"/>
      <c r="OII190"/>
      <c r="OIJ190"/>
      <c r="OIK190"/>
      <c r="OIL190"/>
      <c r="OIM190"/>
      <c r="OIN190"/>
      <c r="OIO190"/>
      <c r="OIP190"/>
      <c r="OIQ190"/>
      <c r="OIR190"/>
      <c r="OIS190"/>
      <c r="OIT190"/>
      <c r="OIU190"/>
      <c r="OIV190"/>
      <c r="OIW190"/>
      <c r="OIX190"/>
      <c r="OIY190"/>
      <c r="OIZ190"/>
      <c r="OJA190"/>
      <c r="OJB190"/>
      <c r="OJC190"/>
      <c r="OJD190"/>
      <c r="OJE190"/>
      <c r="OJF190"/>
      <c r="OJG190"/>
      <c r="OJH190"/>
      <c r="OJI190"/>
      <c r="OJJ190"/>
      <c r="OJK190"/>
      <c r="OJL190"/>
      <c r="OJM190"/>
      <c r="OJN190"/>
      <c r="OJO190"/>
      <c r="OJP190"/>
      <c r="OJQ190"/>
      <c r="OJR190"/>
      <c r="OJS190"/>
      <c r="OJT190"/>
      <c r="OJU190"/>
      <c r="OJV190"/>
      <c r="OJW190"/>
      <c r="OJX190"/>
      <c r="OJY190"/>
      <c r="OJZ190"/>
      <c r="OKA190"/>
      <c r="OKB190"/>
      <c r="OKC190"/>
      <c r="OKD190"/>
      <c r="OKE190"/>
      <c r="OKF190"/>
      <c r="OKG190"/>
      <c r="OKH190"/>
      <c r="OKI190"/>
      <c r="OKJ190"/>
      <c r="OKK190"/>
      <c r="OKL190"/>
      <c r="OKM190"/>
      <c r="OKN190"/>
      <c r="OKO190"/>
      <c r="OKP190"/>
      <c r="OKQ190"/>
      <c r="OKR190"/>
      <c r="OKS190"/>
      <c r="OKT190"/>
      <c r="OKU190"/>
      <c r="OKV190"/>
      <c r="OKW190"/>
      <c r="OKX190"/>
      <c r="OKY190"/>
      <c r="OKZ190"/>
      <c r="OLA190"/>
      <c r="OLB190"/>
      <c r="OLC190"/>
      <c r="OLD190"/>
      <c r="OLE190"/>
      <c r="OLF190"/>
      <c r="OLG190"/>
      <c r="OLH190"/>
      <c r="OLI190"/>
      <c r="OLJ190"/>
      <c r="OLK190"/>
      <c r="OLL190"/>
      <c r="OLM190"/>
      <c r="OLN190"/>
      <c r="OLO190"/>
      <c r="OLP190"/>
      <c r="OLQ190"/>
      <c r="OLR190"/>
      <c r="OLS190"/>
      <c r="OLT190"/>
      <c r="OLU190"/>
      <c r="OLV190"/>
      <c r="OLW190"/>
      <c r="OLX190"/>
      <c r="OLY190"/>
      <c r="OLZ190"/>
      <c r="OMA190"/>
      <c r="OMB190"/>
      <c r="OMC190"/>
      <c r="OMD190"/>
      <c r="OME190"/>
      <c r="OMF190"/>
      <c r="OMG190"/>
      <c r="OMH190"/>
      <c r="OMI190"/>
      <c r="OMJ190"/>
      <c r="OMK190"/>
      <c r="OML190"/>
      <c r="OMM190"/>
      <c r="OMN190"/>
      <c r="OMO190"/>
      <c r="OMP190"/>
      <c r="OMQ190"/>
      <c r="OMR190"/>
      <c r="OMS190"/>
      <c r="OMT190"/>
      <c r="OMU190"/>
      <c r="OMV190"/>
      <c r="OMW190"/>
      <c r="OMX190"/>
      <c r="OMY190"/>
      <c r="OMZ190"/>
      <c r="ONA190"/>
      <c r="ONB190"/>
      <c r="ONC190"/>
      <c r="OND190"/>
      <c r="ONE190"/>
      <c r="ONF190"/>
      <c r="ONG190"/>
      <c r="ONH190"/>
      <c r="ONI190"/>
      <c r="ONJ190"/>
      <c r="ONK190"/>
      <c r="ONL190"/>
      <c r="ONM190"/>
      <c r="ONN190"/>
      <c r="ONO190"/>
      <c r="ONP190"/>
      <c r="ONQ190"/>
      <c r="ONR190"/>
      <c r="ONS190"/>
      <c r="ONT190"/>
      <c r="ONU190"/>
      <c r="ONV190"/>
      <c r="ONW190"/>
      <c r="ONX190"/>
      <c r="ONY190"/>
      <c r="ONZ190"/>
      <c r="OOA190"/>
      <c r="OOB190"/>
      <c r="OOC190"/>
      <c r="OOD190"/>
      <c r="OOE190"/>
      <c r="OOF190"/>
      <c r="OOG190"/>
      <c r="OOH190"/>
      <c r="OOI190"/>
      <c r="OOJ190"/>
      <c r="OOK190"/>
      <c r="OOL190"/>
      <c r="OOM190"/>
      <c r="OON190"/>
      <c r="OOO190"/>
      <c r="OOP190"/>
      <c r="OOQ190"/>
      <c r="OOR190"/>
      <c r="OOS190"/>
      <c r="OOT190"/>
      <c r="OOU190"/>
      <c r="OOV190"/>
      <c r="OOW190"/>
      <c r="OOX190"/>
      <c r="OOY190"/>
      <c r="OOZ190"/>
      <c r="OPA190"/>
      <c r="OPB190"/>
      <c r="OPC190"/>
      <c r="OPD190"/>
      <c r="OPE190"/>
      <c r="OPF190"/>
      <c r="OPG190"/>
      <c r="OPH190"/>
      <c r="OPI190"/>
      <c r="OPJ190"/>
      <c r="OPK190"/>
      <c r="OPL190"/>
      <c r="OPM190"/>
      <c r="OPN190"/>
      <c r="OPO190"/>
      <c r="OPP190"/>
      <c r="OPQ190"/>
      <c r="OPR190"/>
      <c r="OPS190"/>
      <c r="OPT190"/>
      <c r="OPU190"/>
      <c r="OPV190"/>
      <c r="OPW190"/>
      <c r="OPX190"/>
      <c r="OPY190"/>
      <c r="OPZ190"/>
      <c r="OQA190"/>
      <c r="OQB190"/>
      <c r="OQC190"/>
      <c r="OQD190"/>
      <c r="OQE190"/>
      <c r="OQF190"/>
      <c r="OQG190"/>
      <c r="OQH190"/>
      <c r="OQI190"/>
      <c r="OQJ190"/>
      <c r="OQK190"/>
      <c r="OQL190"/>
      <c r="OQM190"/>
      <c r="OQN190"/>
      <c r="OQO190"/>
      <c r="OQP190"/>
      <c r="OQQ190"/>
      <c r="OQR190"/>
      <c r="OQS190"/>
      <c r="OQT190"/>
      <c r="OQU190"/>
      <c r="OQV190"/>
      <c r="OQW190"/>
      <c r="OQX190"/>
      <c r="OQY190"/>
      <c r="OQZ190"/>
      <c r="ORA190"/>
      <c r="ORB190"/>
      <c r="ORC190"/>
      <c r="ORD190"/>
      <c r="ORE190"/>
      <c r="ORF190"/>
      <c r="ORG190"/>
      <c r="ORH190"/>
      <c r="ORI190"/>
      <c r="ORJ190"/>
      <c r="ORK190"/>
      <c r="ORL190"/>
      <c r="ORM190"/>
      <c r="ORN190"/>
      <c r="ORO190"/>
      <c r="ORP190"/>
      <c r="ORQ190"/>
      <c r="ORR190"/>
      <c r="ORS190"/>
      <c r="ORT190"/>
      <c r="ORU190"/>
      <c r="ORV190"/>
      <c r="ORW190"/>
      <c r="ORX190"/>
      <c r="ORY190"/>
      <c r="ORZ190"/>
      <c r="OSA190"/>
      <c r="OSB190"/>
      <c r="OSC190"/>
      <c r="OSD190"/>
      <c r="OSE190"/>
      <c r="OSF190"/>
      <c r="OSG190"/>
      <c r="OSH190"/>
      <c r="OSI190"/>
      <c r="OSJ190"/>
      <c r="OSK190"/>
      <c r="OSL190"/>
      <c r="OSM190"/>
      <c r="OSN190"/>
      <c r="OSO190"/>
      <c r="OSP190"/>
      <c r="OSQ190"/>
      <c r="OSR190"/>
      <c r="OSS190"/>
      <c r="OST190"/>
      <c r="OSU190"/>
      <c r="OSV190"/>
      <c r="OSW190"/>
      <c r="OSX190"/>
      <c r="OSY190"/>
      <c r="OSZ190"/>
      <c r="OTA190"/>
      <c r="OTB190"/>
      <c r="OTC190"/>
      <c r="OTD190"/>
      <c r="OTE190"/>
      <c r="OTF190"/>
      <c r="OTG190"/>
      <c r="OTH190"/>
      <c r="OTI190"/>
      <c r="OTJ190"/>
      <c r="OTK190"/>
      <c r="OTL190"/>
      <c r="OTM190"/>
      <c r="OTN190"/>
      <c r="OTO190"/>
      <c r="OTP190"/>
      <c r="OTQ190"/>
      <c r="OTR190"/>
      <c r="OTS190"/>
      <c r="OTT190"/>
      <c r="OTU190"/>
      <c r="OTV190"/>
      <c r="OTW190"/>
      <c r="OTX190"/>
      <c r="OTY190"/>
      <c r="OTZ190"/>
      <c r="OUA190"/>
      <c r="OUB190"/>
      <c r="OUC190"/>
      <c r="OUD190"/>
      <c r="OUE190"/>
      <c r="OUF190"/>
      <c r="OUG190"/>
      <c r="OUH190"/>
      <c r="OUI190"/>
      <c r="OUJ190"/>
      <c r="OUK190"/>
      <c r="OUL190"/>
      <c r="OUM190"/>
      <c r="OUN190"/>
      <c r="OUO190"/>
      <c r="OUP190"/>
      <c r="OUQ190"/>
      <c r="OUR190"/>
      <c r="OUS190"/>
      <c r="OUT190"/>
      <c r="OUU190"/>
      <c r="OUV190"/>
      <c r="OUW190"/>
      <c r="OUX190"/>
      <c r="OUY190"/>
      <c r="OUZ190"/>
      <c r="OVA190"/>
      <c r="OVB190"/>
      <c r="OVC190"/>
      <c r="OVD190"/>
      <c r="OVE190"/>
      <c r="OVF190"/>
      <c r="OVG190"/>
      <c r="OVH190"/>
      <c r="OVI190"/>
      <c r="OVJ190"/>
      <c r="OVK190"/>
      <c r="OVL190"/>
      <c r="OVM190"/>
      <c r="OVN190"/>
      <c r="OVO190"/>
      <c r="OVP190"/>
      <c r="OVQ190"/>
      <c r="OVR190"/>
      <c r="OVS190"/>
      <c r="OVT190"/>
      <c r="OVU190"/>
      <c r="OVV190"/>
      <c r="OVW190"/>
      <c r="OVX190"/>
      <c r="OVY190"/>
      <c r="OVZ190"/>
      <c r="OWA190"/>
      <c r="OWB190"/>
      <c r="OWC190"/>
      <c r="OWD190"/>
      <c r="OWE190"/>
      <c r="OWF190"/>
      <c r="OWG190"/>
      <c r="OWH190"/>
      <c r="OWI190"/>
      <c r="OWJ190"/>
      <c r="OWK190"/>
      <c r="OWL190"/>
      <c r="OWM190"/>
      <c r="OWN190"/>
      <c r="OWO190"/>
      <c r="OWP190"/>
      <c r="OWQ190"/>
      <c r="OWR190"/>
      <c r="OWS190"/>
      <c r="OWT190"/>
      <c r="OWU190"/>
      <c r="OWV190"/>
      <c r="OWW190"/>
      <c r="OWX190"/>
      <c r="OWY190"/>
      <c r="OWZ190"/>
      <c r="OXA190"/>
      <c r="OXB190"/>
      <c r="OXC190"/>
      <c r="OXD190"/>
      <c r="OXE190"/>
      <c r="OXF190"/>
      <c r="OXG190"/>
      <c r="OXH190"/>
      <c r="OXI190"/>
      <c r="OXJ190"/>
      <c r="OXK190"/>
      <c r="OXL190"/>
      <c r="OXM190"/>
      <c r="OXN190"/>
      <c r="OXO190"/>
      <c r="OXP190"/>
      <c r="OXQ190"/>
      <c r="OXR190"/>
      <c r="OXS190"/>
      <c r="OXT190"/>
      <c r="OXU190"/>
      <c r="OXV190"/>
      <c r="OXW190"/>
      <c r="OXX190"/>
      <c r="OXY190"/>
      <c r="OXZ190"/>
      <c r="OYA190"/>
      <c r="OYB190"/>
      <c r="OYC190"/>
      <c r="OYD190"/>
      <c r="OYE190"/>
      <c r="OYF190"/>
      <c r="OYG190"/>
      <c r="OYH190"/>
      <c r="OYI190"/>
      <c r="OYJ190"/>
      <c r="OYK190"/>
      <c r="OYL190"/>
      <c r="OYM190"/>
      <c r="OYN190"/>
      <c r="OYO190"/>
      <c r="OYP190"/>
      <c r="OYQ190"/>
      <c r="OYR190"/>
      <c r="OYS190"/>
      <c r="OYT190"/>
      <c r="OYU190"/>
      <c r="OYV190"/>
      <c r="OYW190"/>
      <c r="OYX190"/>
      <c r="OYY190"/>
      <c r="OYZ190"/>
      <c r="OZA190"/>
      <c r="OZB190"/>
      <c r="OZC190"/>
      <c r="OZD190"/>
      <c r="OZE190"/>
      <c r="OZF190"/>
      <c r="OZG190"/>
      <c r="OZH190"/>
      <c r="OZI190"/>
      <c r="OZJ190"/>
      <c r="OZK190"/>
      <c r="OZL190"/>
      <c r="OZM190"/>
      <c r="OZN190"/>
      <c r="OZO190"/>
      <c r="OZP190"/>
      <c r="OZQ190"/>
      <c r="OZR190"/>
      <c r="OZS190"/>
      <c r="OZT190"/>
      <c r="OZU190"/>
      <c r="OZV190"/>
      <c r="OZW190"/>
      <c r="OZX190"/>
      <c r="OZY190"/>
      <c r="OZZ190"/>
      <c r="PAA190"/>
      <c r="PAB190"/>
      <c r="PAC190"/>
      <c r="PAD190"/>
      <c r="PAE190"/>
      <c r="PAF190"/>
      <c r="PAG190"/>
      <c r="PAH190"/>
      <c r="PAI190"/>
      <c r="PAJ190"/>
      <c r="PAK190"/>
      <c r="PAL190"/>
      <c r="PAM190"/>
      <c r="PAN190"/>
      <c r="PAO190"/>
      <c r="PAP190"/>
      <c r="PAQ190"/>
      <c r="PAR190"/>
      <c r="PAS190"/>
      <c r="PAT190"/>
      <c r="PAU190"/>
      <c r="PAV190"/>
      <c r="PAW190"/>
      <c r="PAX190"/>
      <c r="PAY190"/>
      <c r="PAZ190"/>
      <c r="PBA190"/>
      <c r="PBB190"/>
      <c r="PBC190"/>
      <c r="PBD190"/>
      <c r="PBE190"/>
      <c r="PBF190"/>
      <c r="PBG190"/>
      <c r="PBH190"/>
      <c r="PBI190"/>
      <c r="PBJ190"/>
      <c r="PBK190"/>
      <c r="PBL190"/>
      <c r="PBM190"/>
      <c r="PBN190"/>
      <c r="PBO190"/>
      <c r="PBP190"/>
      <c r="PBQ190"/>
      <c r="PBR190"/>
      <c r="PBS190"/>
      <c r="PBT190"/>
      <c r="PBU190"/>
      <c r="PBV190"/>
      <c r="PBW190"/>
      <c r="PBX190"/>
      <c r="PBY190"/>
      <c r="PBZ190"/>
      <c r="PCA190"/>
      <c r="PCB190"/>
      <c r="PCC190"/>
      <c r="PCD190"/>
      <c r="PCE190"/>
      <c r="PCF190"/>
      <c r="PCG190"/>
      <c r="PCH190"/>
      <c r="PCI190"/>
      <c r="PCJ190"/>
      <c r="PCK190"/>
      <c r="PCL190"/>
      <c r="PCM190"/>
      <c r="PCN190"/>
      <c r="PCO190"/>
      <c r="PCP190"/>
      <c r="PCQ190"/>
      <c r="PCR190"/>
      <c r="PCS190"/>
      <c r="PCT190"/>
      <c r="PCU190"/>
      <c r="PCV190"/>
      <c r="PCW190"/>
      <c r="PCX190"/>
      <c r="PCY190"/>
      <c r="PCZ190"/>
      <c r="PDA190"/>
      <c r="PDB190"/>
      <c r="PDC190"/>
      <c r="PDD190"/>
      <c r="PDE190"/>
      <c r="PDF190"/>
      <c r="PDG190"/>
      <c r="PDH190"/>
      <c r="PDI190"/>
      <c r="PDJ190"/>
      <c r="PDK190"/>
      <c r="PDL190"/>
      <c r="PDM190"/>
      <c r="PDN190"/>
      <c r="PDO190"/>
      <c r="PDP190"/>
      <c r="PDQ190"/>
      <c r="PDR190"/>
      <c r="PDS190"/>
      <c r="PDT190"/>
      <c r="PDU190"/>
      <c r="PDV190"/>
      <c r="PDW190"/>
      <c r="PDX190"/>
      <c r="PDY190"/>
      <c r="PDZ190"/>
      <c r="PEA190"/>
      <c r="PEB190"/>
      <c r="PEC190"/>
      <c r="PED190"/>
      <c r="PEE190"/>
      <c r="PEF190"/>
      <c r="PEG190"/>
      <c r="PEH190"/>
      <c r="PEI190"/>
      <c r="PEJ190"/>
      <c r="PEK190"/>
      <c r="PEL190"/>
      <c r="PEM190"/>
      <c r="PEN190"/>
      <c r="PEO190"/>
      <c r="PEP190"/>
      <c r="PEQ190"/>
      <c r="PER190"/>
      <c r="PES190"/>
      <c r="PET190"/>
      <c r="PEU190"/>
      <c r="PEV190"/>
      <c r="PEW190"/>
      <c r="PEX190"/>
      <c r="PEY190"/>
      <c r="PEZ190"/>
      <c r="PFA190"/>
      <c r="PFB190"/>
      <c r="PFC190"/>
      <c r="PFD190"/>
      <c r="PFE190"/>
      <c r="PFF190"/>
      <c r="PFG190"/>
      <c r="PFH190"/>
      <c r="PFI190"/>
      <c r="PFJ190"/>
      <c r="PFK190"/>
      <c r="PFL190"/>
      <c r="PFM190"/>
      <c r="PFN190"/>
      <c r="PFO190"/>
      <c r="PFP190"/>
      <c r="PFQ190"/>
      <c r="PFR190"/>
      <c r="PFS190"/>
      <c r="PFT190"/>
      <c r="PFU190"/>
      <c r="PFV190"/>
      <c r="PFW190"/>
      <c r="PFX190"/>
      <c r="PFY190"/>
      <c r="PFZ190"/>
      <c r="PGA190"/>
      <c r="PGB190"/>
      <c r="PGC190"/>
      <c r="PGD190"/>
      <c r="PGE190"/>
      <c r="PGF190"/>
      <c r="PGG190"/>
      <c r="PGH190"/>
      <c r="PGI190"/>
      <c r="PGJ190"/>
      <c r="PGK190"/>
      <c r="PGL190"/>
      <c r="PGM190"/>
      <c r="PGN190"/>
      <c r="PGO190"/>
      <c r="PGP190"/>
      <c r="PGQ190"/>
      <c r="PGR190"/>
      <c r="PGS190"/>
      <c r="PGT190"/>
      <c r="PGU190"/>
      <c r="PGV190"/>
      <c r="PGW190"/>
      <c r="PGX190"/>
      <c r="PGY190"/>
      <c r="PGZ190"/>
      <c r="PHA190"/>
      <c r="PHB190"/>
      <c r="PHC190"/>
      <c r="PHD190"/>
      <c r="PHE190"/>
      <c r="PHF190"/>
      <c r="PHG190"/>
      <c r="PHH190"/>
      <c r="PHI190"/>
      <c r="PHJ190"/>
      <c r="PHK190"/>
      <c r="PHL190"/>
      <c r="PHM190"/>
      <c r="PHN190"/>
      <c r="PHO190"/>
      <c r="PHP190"/>
      <c r="PHQ190"/>
      <c r="PHR190"/>
      <c r="PHS190"/>
      <c r="PHT190"/>
      <c r="PHU190"/>
      <c r="PHV190"/>
      <c r="PHW190"/>
      <c r="PHX190"/>
      <c r="PHY190"/>
      <c r="PHZ190"/>
      <c r="PIA190"/>
      <c r="PIB190"/>
      <c r="PIC190"/>
      <c r="PID190"/>
      <c r="PIE190"/>
      <c r="PIF190"/>
      <c r="PIG190"/>
      <c r="PIH190"/>
      <c r="PII190"/>
      <c r="PIJ190"/>
      <c r="PIK190"/>
      <c r="PIL190"/>
      <c r="PIM190"/>
      <c r="PIN190"/>
      <c r="PIO190"/>
      <c r="PIP190"/>
      <c r="PIQ190"/>
      <c r="PIR190"/>
      <c r="PIS190"/>
      <c r="PIT190"/>
      <c r="PIU190"/>
      <c r="PIV190"/>
      <c r="PIW190"/>
      <c r="PIX190"/>
      <c r="PIY190"/>
      <c r="PIZ190"/>
      <c r="PJA190"/>
      <c r="PJB190"/>
      <c r="PJC190"/>
      <c r="PJD190"/>
      <c r="PJE190"/>
      <c r="PJF190"/>
      <c r="PJG190"/>
      <c r="PJH190"/>
      <c r="PJI190"/>
      <c r="PJJ190"/>
      <c r="PJK190"/>
      <c r="PJL190"/>
      <c r="PJM190"/>
      <c r="PJN190"/>
      <c r="PJO190"/>
      <c r="PJP190"/>
      <c r="PJQ190"/>
      <c r="PJR190"/>
      <c r="PJS190"/>
      <c r="PJT190"/>
      <c r="PJU190"/>
      <c r="PJV190"/>
      <c r="PJW190"/>
      <c r="PJX190"/>
      <c r="PJY190"/>
      <c r="PJZ190"/>
      <c r="PKA190"/>
      <c r="PKB190"/>
      <c r="PKC190"/>
      <c r="PKD190"/>
      <c r="PKE190"/>
      <c r="PKF190"/>
      <c r="PKG190"/>
      <c r="PKH190"/>
      <c r="PKI190"/>
      <c r="PKJ190"/>
      <c r="PKK190"/>
      <c r="PKL190"/>
      <c r="PKM190"/>
      <c r="PKN190"/>
      <c r="PKO190"/>
      <c r="PKP190"/>
      <c r="PKQ190"/>
      <c r="PKR190"/>
      <c r="PKS190"/>
      <c r="PKT190"/>
      <c r="PKU190"/>
      <c r="PKV190"/>
      <c r="PKW190"/>
      <c r="PKX190"/>
      <c r="PKY190"/>
      <c r="PKZ190"/>
      <c r="PLA190"/>
      <c r="PLB190"/>
      <c r="PLC190"/>
      <c r="PLD190"/>
      <c r="PLE190"/>
      <c r="PLF190"/>
      <c r="PLG190"/>
      <c r="PLH190"/>
      <c r="PLI190"/>
      <c r="PLJ190"/>
      <c r="PLK190"/>
      <c r="PLL190"/>
      <c r="PLM190"/>
      <c r="PLN190"/>
      <c r="PLO190"/>
      <c r="PLP190"/>
      <c r="PLQ190"/>
      <c r="PLR190"/>
      <c r="PLS190"/>
      <c r="PLT190"/>
      <c r="PLU190"/>
      <c r="PLV190"/>
      <c r="PLW190"/>
      <c r="PLX190"/>
      <c r="PLY190"/>
      <c r="PLZ190"/>
      <c r="PMA190"/>
      <c r="PMB190"/>
      <c r="PMC190"/>
      <c r="PMD190"/>
      <c r="PME190"/>
      <c r="PMF190"/>
      <c r="PMG190"/>
      <c r="PMH190"/>
      <c r="PMI190"/>
      <c r="PMJ190"/>
      <c r="PMK190"/>
      <c r="PML190"/>
      <c r="PMM190"/>
      <c r="PMN190"/>
      <c r="PMO190"/>
      <c r="PMP190"/>
      <c r="PMQ190"/>
      <c r="PMR190"/>
      <c r="PMS190"/>
      <c r="PMT190"/>
      <c r="PMU190"/>
      <c r="PMV190"/>
      <c r="PMW190"/>
      <c r="PMX190"/>
      <c r="PMY190"/>
      <c r="PMZ190"/>
      <c r="PNA190"/>
      <c r="PNB190"/>
      <c r="PNC190"/>
      <c r="PND190"/>
      <c r="PNE190"/>
      <c r="PNF190"/>
      <c r="PNG190"/>
      <c r="PNH190"/>
      <c r="PNI190"/>
      <c r="PNJ190"/>
      <c r="PNK190"/>
      <c r="PNL190"/>
      <c r="PNM190"/>
      <c r="PNN190"/>
      <c r="PNO190"/>
      <c r="PNP190"/>
      <c r="PNQ190"/>
      <c r="PNR190"/>
      <c r="PNS190"/>
      <c r="PNT190"/>
      <c r="PNU190"/>
      <c r="PNV190"/>
      <c r="PNW190"/>
      <c r="PNX190"/>
      <c r="PNY190"/>
      <c r="PNZ190"/>
      <c r="POA190"/>
      <c r="POB190"/>
      <c r="POC190"/>
      <c r="POD190"/>
      <c r="POE190"/>
      <c r="POF190"/>
      <c r="POG190"/>
      <c r="POH190"/>
      <c r="POI190"/>
      <c r="POJ190"/>
      <c r="POK190"/>
      <c r="POL190"/>
      <c r="POM190"/>
      <c r="PON190"/>
      <c r="POO190"/>
      <c r="POP190"/>
      <c r="POQ190"/>
      <c r="POR190"/>
      <c r="POS190"/>
      <c r="POT190"/>
      <c r="POU190"/>
      <c r="POV190"/>
      <c r="POW190"/>
      <c r="POX190"/>
      <c r="POY190"/>
      <c r="POZ190"/>
      <c r="PPA190"/>
      <c r="PPB190"/>
      <c r="PPC190"/>
      <c r="PPD190"/>
      <c r="PPE190"/>
      <c r="PPF190"/>
      <c r="PPG190"/>
      <c r="PPH190"/>
      <c r="PPI190"/>
      <c r="PPJ190"/>
      <c r="PPK190"/>
      <c r="PPL190"/>
      <c r="PPM190"/>
      <c r="PPN190"/>
      <c r="PPO190"/>
      <c r="PPP190"/>
      <c r="PPQ190"/>
      <c r="PPR190"/>
      <c r="PPS190"/>
      <c r="PPT190"/>
      <c r="PPU190"/>
      <c r="PPV190"/>
      <c r="PPW190"/>
      <c r="PPX190"/>
      <c r="PPY190"/>
      <c r="PPZ190"/>
      <c r="PQA190"/>
      <c r="PQB190"/>
      <c r="PQC190"/>
      <c r="PQD190"/>
      <c r="PQE190"/>
      <c r="PQF190"/>
      <c r="PQG190"/>
      <c r="PQH190"/>
      <c r="PQI190"/>
      <c r="PQJ190"/>
      <c r="PQK190"/>
      <c r="PQL190"/>
      <c r="PQM190"/>
      <c r="PQN190"/>
      <c r="PQO190"/>
      <c r="PQP190"/>
      <c r="PQQ190"/>
      <c r="PQR190"/>
      <c r="PQS190"/>
      <c r="PQT190"/>
      <c r="PQU190"/>
      <c r="PQV190"/>
      <c r="PQW190"/>
      <c r="PQX190"/>
      <c r="PQY190"/>
      <c r="PQZ190"/>
      <c r="PRA190"/>
      <c r="PRB190"/>
      <c r="PRC190"/>
      <c r="PRD190"/>
      <c r="PRE190"/>
      <c r="PRF190"/>
      <c r="PRG190"/>
      <c r="PRH190"/>
      <c r="PRI190"/>
      <c r="PRJ190"/>
      <c r="PRK190"/>
      <c r="PRL190"/>
      <c r="PRM190"/>
      <c r="PRN190"/>
      <c r="PRO190"/>
      <c r="PRP190"/>
      <c r="PRQ190"/>
      <c r="PRR190"/>
      <c r="PRS190"/>
      <c r="PRT190"/>
      <c r="PRU190"/>
      <c r="PRV190"/>
      <c r="PRW190"/>
      <c r="PRX190"/>
      <c r="PRY190"/>
      <c r="PRZ190"/>
      <c r="PSA190"/>
      <c r="PSB190"/>
      <c r="PSC190"/>
      <c r="PSD190"/>
      <c r="PSE190"/>
      <c r="PSF190"/>
      <c r="PSG190"/>
      <c r="PSH190"/>
      <c r="PSI190"/>
      <c r="PSJ190"/>
      <c r="PSK190"/>
      <c r="PSL190"/>
      <c r="PSM190"/>
      <c r="PSN190"/>
      <c r="PSO190"/>
      <c r="PSP190"/>
      <c r="PSQ190"/>
      <c r="PSR190"/>
      <c r="PSS190"/>
      <c r="PST190"/>
      <c r="PSU190"/>
      <c r="PSV190"/>
      <c r="PSW190"/>
      <c r="PSX190"/>
      <c r="PSY190"/>
      <c r="PSZ190"/>
      <c r="PTA190"/>
      <c r="PTB190"/>
      <c r="PTC190"/>
      <c r="PTD190"/>
      <c r="PTE190"/>
      <c r="PTF190"/>
      <c r="PTG190"/>
      <c r="PTH190"/>
      <c r="PTI190"/>
      <c r="PTJ190"/>
      <c r="PTK190"/>
      <c r="PTL190"/>
      <c r="PTM190"/>
      <c r="PTN190"/>
      <c r="PTO190"/>
      <c r="PTP190"/>
      <c r="PTQ190"/>
      <c r="PTR190"/>
      <c r="PTS190"/>
      <c r="PTT190"/>
      <c r="PTU190"/>
      <c r="PTV190"/>
      <c r="PTW190"/>
      <c r="PTX190"/>
      <c r="PTY190"/>
      <c r="PTZ190"/>
      <c r="PUA190"/>
      <c r="PUB190"/>
      <c r="PUC190"/>
      <c r="PUD190"/>
      <c r="PUE190"/>
      <c r="PUF190"/>
      <c r="PUG190"/>
      <c r="PUH190"/>
      <c r="PUI190"/>
      <c r="PUJ190"/>
      <c r="PUK190"/>
      <c r="PUL190"/>
      <c r="PUM190"/>
      <c r="PUN190"/>
      <c r="PUO190"/>
      <c r="PUP190"/>
      <c r="PUQ190"/>
      <c r="PUR190"/>
      <c r="PUS190"/>
      <c r="PUT190"/>
      <c r="PUU190"/>
      <c r="PUV190"/>
      <c r="PUW190"/>
      <c r="PUX190"/>
      <c r="PUY190"/>
      <c r="PUZ190"/>
      <c r="PVA190"/>
      <c r="PVB190"/>
      <c r="PVC190"/>
      <c r="PVD190"/>
      <c r="PVE190"/>
      <c r="PVF190"/>
      <c r="PVG190"/>
      <c r="PVH190"/>
      <c r="PVI190"/>
      <c r="PVJ190"/>
      <c r="PVK190"/>
      <c r="PVL190"/>
      <c r="PVM190"/>
      <c r="PVN190"/>
      <c r="PVO190"/>
      <c r="PVP190"/>
      <c r="PVQ190"/>
      <c r="PVR190"/>
      <c r="PVS190"/>
      <c r="PVT190"/>
      <c r="PVU190"/>
      <c r="PVV190"/>
      <c r="PVW190"/>
      <c r="PVX190"/>
      <c r="PVY190"/>
      <c r="PVZ190"/>
      <c r="PWA190"/>
      <c r="PWB190"/>
      <c r="PWC190"/>
      <c r="PWD190"/>
      <c r="PWE190"/>
      <c r="PWF190"/>
      <c r="PWG190"/>
      <c r="PWH190"/>
      <c r="PWI190"/>
      <c r="PWJ190"/>
      <c r="PWK190"/>
      <c r="PWL190"/>
      <c r="PWM190"/>
      <c r="PWN190"/>
      <c r="PWO190"/>
      <c r="PWP190"/>
      <c r="PWQ190"/>
      <c r="PWR190"/>
      <c r="PWS190"/>
      <c r="PWT190"/>
      <c r="PWU190"/>
      <c r="PWV190"/>
      <c r="PWW190"/>
      <c r="PWX190"/>
      <c r="PWY190"/>
      <c r="PWZ190"/>
      <c r="PXA190"/>
      <c r="PXB190"/>
      <c r="PXC190"/>
      <c r="PXD190"/>
      <c r="PXE190"/>
      <c r="PXF190"/>
      <c r="PXG190"/>
      <c r="PXH190"/>
      <c r="PXI190"/>
      <c r="PXJ190"/>
      <c r="PXK190"/>
      <c r="PXL190"/>
      <c r="PXM190"/>
      <c r="PXN190"/>
      <c r="PXO190"/>
      <c r="PXP190"/>
      <c r="PXQ190"/>
      <c r="PXR190"/>
      <c r="PXS190"/>
      <c r="PXT190"/>
      <c r="PXU190"/>
      <c r="PXV190"/>
      <c r="PXW190"/>
      <c r="PXX190"/>
      <c r="PXY190"/>
      <c r="PXZ190"/>
      <c r="PYA190"/>
      <c r="PYB190"/>
      <c r="PYC190"/>
      <c r="PYD190"/>
      <c r="PYE190"/>
      <c r="PYF190"/>
      <c r="PYG190"/>
      <c r="PYH190"/>
      <c r="PYI190"/>
      <c r="PYJ190"/>
      <c r="PYK190"/>
      <c r="PYL190"/>
      <c r="PYM190"/>
      <c r="PYN190"/>
      <c r="PYO190"/>
      <c r="PYP190"/>
      <c r="PYQ190"/>
      <c r="PYR190"/>
      <c r="PYS190"/>
      <c r="PYT190"/>
      <c r="PYU190"/>
      <c r="PYV190"/>
      <c r="PYW190"/>
      <c r="PYX190"/>
      <c r="PYY190"/>
      <c r="PYZ190"/>
      <c r="PZA190"/>
      <c r="PZB190"/>
      <c r="PZC190"/>
      <c r="PZD190"/>
      <c r="PZE190"/>
      <c r="PZF190"/>
      <c r="PZG190"/>
      <c r="PZH190"/>
      <c r="PZI190"/>
      <c r="PZJ190"/>
      <c r="PZK190"/>
      <c r="PZL190"/>
      <c r="PZM190"/>
      <c r="PZN190"/>
      <c r="PZO190"/>
      <c r="PZP190"/>
      <c r="PZQ190"/>
      <c r="PZR190"/>
      <c r="PZS190"/>
      <c r="PZT190"/>
      <c r="PZU190"/>
      <c r="PZV190"/>
      <c r="PZW190"/>
      <c r="PZX190"/>
      <c r="PZY190"/>
      <c r="PZZ190"/>
      <c r="QAA190"/>
      <c r="QAB190"/>
      <c r="QAC190"/>
      <c r="QAD190"/>
      <c r="QAE190"/>
      <c r="QAF190"/>
      <c r="QAG190"/>
      <c r="QAH190"/>
      <c r="QAI190"/>
      <c r="QAJ190"/>
      <c r="QAK190"/>
      <c r="QAL190"/>
      <c r="QAM190"/>
      <c r="QAN190"/>
      <c r="QAO190"/>
      <c r="QAP190"/>
      <c r="QAQ190"/>
      <c r="QAR190"/>
      <c r="QAS190"/>
      <c r="QAT190"/>
      <c r="QAU190"/>
      <c r="QAV190"/>
      <c r="QAW190"/>
      <c r="QAX190"/>
      <c r="QAY190"/>
      <c r="QAZ190"/>
      <c r="QBA190"/>
      <c r="QBB190"/>
      <c r="QBC190"/>
      <c r="QBD190"/>
      <c r="QBE190"/>
      <c r="QBF190"/>
      <c r="QBG190"/>
      <c r="QBH190"/>
      <c r="QBI190"/>
      <c r="QBJ190"/>
      <c r="QBK190"/>
      <c r="QBL190"/>
      <c r="QBM190"/>
      <c r="QBN190"/>
      <c r="QBO190"/>
      <c r="QBP190"/>
      <c r="QBQ190"/>
      <c r="QBR190"/>
      <c r="QBS190"/>
      <c r="QBT190"/>
      <c r="QBU190"/>
      <c r="QBV190"/>
      <c r="QBW190"/>
      <c r="QBX190"/>
      <c r="QBY190"/>
      <c r="QBZ190"/>
      <c r="QCA190"/>
      <c r="QCB190"/>
      <c r="QCC190"/>
      <c r="QCD190"/>
      <c r="QCE190"/>
      <c r="QCF190"/>
      <c r="QCG190"/>
      <c r="QCH190"/>
      <c r="QCI190"/>
      <c r="QCJ190"/>
      <c r="QCK190"/>
      <c r="QCL190"/>
      <c r="QCM190"/>
      <c r="QCN190"/>
      <c r="QCO190"/>
      <c r="QCP190"/>
      <c r="QCQ190"/>
      <c r="QCR190"/>
      <c r="QCS190"/>
      <c r="QCT190"/>
      <c r="QCU190"/>
      <c r="QCV190"/>
      <c r="QCW190"/>
      <c r="QCX190"/>
      <c r="QCY190"/>
      <c r="QCZ190"/>
      <c r="QDA190"/>
      <c r="QDB190"/>
      <c r="QDC190"/>
      <c r="QDD190"/>
      <c r="QDE190"/>
      <c r="QDF190"/>
      <c r="QDG190"/>
      <c r="QDH190"/>
      <c r="QDI190"/>
      <c r="QDJ190"/>
      <c r="QDK190"/>
      <c r="QDL190"/>
      <c r="QDM190"/>
      <c r="QDN190"/>
      <c r="QDO190"/>
      <c r="QDP190"/>
      <c r="QDQ190"/>
      <c r="QDR190"/>
      <c r="QDS190"/>
      <c r="QDT190"/>
      <c r="QDU190"/>
      <c r="QDV190"/>
      <c r="QDW190"/>
      <c r="QDX190"/>
      <c r="QDY190"/>
      <c r="QDZ190"/>
      <c r="QEA190"/>
      <c r="QEB190"/>
      <c r="QEC190"/>
      <c r="QED190"/>
      <c r="QEE190"/>
      <c r="QEF190"/>
      <c r="QEG190"/>
      <c r="QEH190"/>
      <c r="QEI190"/>
      <c r="QEJ190"/>
      <c r="QEK190"/>
      <c r="QEL190"/>
      <c r="QEM190"/>
      <c r="QEN190"/>
      <c r="QEO190"/>
      <c r="QEP190"/>
      <c r="QEQ190"/>
      <c r="QER190"/>
      <c r="QES190"/>
      <c r="QET190"/>
      <c r="QEU190"/>
      <c r="QEV190"/>
      <c r="QEW190"/>
      <c r="QEX190"/>
      <c r="QEY190"/>
      <c r="QEZ190"/>
      <c r="QFA190"/>
      <c r="QFB190"/>
      <c r="QFC190"/>
      <c r="QFD190"/>
      <c r="QFE190"/>
      <c r="QFF190"/>
      <c r="QFG190"/>
      <c r="QFH190"/>
      <c r="QFI190"/>
      <c r="QFJ190"/>
      <c r="QFK190"/>
      <c r="QFL190"/>
      <c r="QFM190"/>
      <c r="QFN190"/>
      <c r="QFO190"/>
      <c r="QFP190"/>
      <c r="QFQ190"/>
      <c r="QFR190"/>
      <c r="QFS190"/>
      <c r="QFT190"/>
      <c r="QFU190"/>
      <c r="QFV190"/>
      <c r="QFW190"/>
      <c r="QFX190"/>
      <c r="QFY190"/>
      <c r="QFZ190"/>
      <c r="QGA190"/>
      <c r="QGB190"/>
      <c r="QGC190"/>
      <c r="QGD190"/>
      <c r="QGE190"/>
      <c r="QGF190"/>
      <c r="QGG190"/>
      <c r="QGH190"/>
      <c r="QGI190"/>
      <c r="QGJ190"/>
      <c r="QGK190"/>
      <c r="QGL190"/>
      <c r="QGM190"/>
      <c r="QGN190"/>
      <c r="QGO190"/>
      <c r="QGP190"/>
      <c r="QGQ190"/>
      <c r="QGR190"/>
      <c r="QGS190"/>
      <c r="QGT190"/>
      <c r="QGU190"/>
      <c r="QGV190"/>
      <c r="QGW190"/>
      <c r="QGX190"/>
      <c r="QGY190"/>
      <c r="QGZ190"/>
      <c r="QHA190"/>
      <c r="QHB190"/>
      <c r="QHC190"/>
      <c r="QHD190"/>
      <c r="QHE190"/>
      <c r="QHF190"/>
      <c r="QHG190"/>
      <c r="QHH190"/>
      <c r="QHI190"/>
      <c r="QHJ190"/>
      <c r="QHK190"/>
      <c r="QHL190"/>
      <c r="QHM190"/>
      <c r="QHN190"/>
      <c r="QHO190"/>
      <c r="QHP190"/>
      <c r="QHQ190"/>
      <c r="QHR190"/>
      <c r="QHS190"/>
      <c r="QHT190"/>
      <c r="QHU190"/>
      <c r="QHV190"/>
      <c r="QHW190"/>
      <c r="QHX190"/>
      <c r="QHY190"/>
      <c r="QHZ190"/>
      <c r="QIA190"/>
      <c r="QIB190"/>
      <c r="QIC190"/>
      <c r="QID190"/>
      <c r="QIE190"/>
      <c r="QIF190"/>
      <c r="QIG190"/>
      <c r="QIH190"/>
      <c r="QII190"/>
      <c r="QIJ190"/>
      <c r="QIK190"/>
      <c r="QIL190"/>
      <c r="QIM190"/>
      <c r="QIN190"/>
      <c r="QIO190"/>
      <c r="QIP190"/>
      <c r="QIQ190"/>
      <c r="QIR190"/>
      <c r="QIS190"/>
      <c r="QIT190"/>
      <c r="QIU190"/>
      <c r="QIV190"/>
      <c r="QIW190"/>
      <c r="QIX190"/>
      <c r="QIY190"/>
      <c r="QIZ190"/>
      <c r="QJA190"/>
      <c r="QJB190"/>
      <c r="QJC190"/>
      <c r="QJD190"/>
      <c r="QJE190"/>
      <c r="QJF190"/>
      <c r="QJG190"/>
      <c r="QJH190"/>
      <c r="QJI190"/>
      <c r="QJJ190"/>
      <c r="QJK190"/>
      <c r="QJL190"/>
      <c r="QJM190"/>
      <c r="QJN190"/>
      <c r="QJO190"/>
      <c r="QJP190"/>
      <c r="QJQ190"/>
      <c r="QJR190"/>
      <c r="QJS190"/>
      <c r="QJT190"/>
      <c r="QJU190"/>
      <c r="QJV190"/>
      <c r="QJW190"/>
      <c r="QJX190"/>
      <c r="QJY190"/>
      <c r="QJZ190"/>
      <c r="QKA190"/>
      <c r="QKB190"/>
      <c r="QKC190"/>
      <c r="QKD190"/>
      <c r="QKE190"/>
      <c r="QKF190"/>
      <c r="QKG190"/>
      <c r="QKH190"/>
      <c r="QKI190"/>
      <c r="QKJ190"/>
      <c r="QKK190"/>
      <c r="QKL190"/>
      <c r="QKM190"/>
      <c r="QKN190"/>
      <c r="QKO190"/>
      <c r="QKP190"/>
      <c r="QKQ190"/>
      <c r="QKR190"/>
      <c r="QKS190"/>
      <c r="QKT190"/>
      <c r="QKU190"/>
      <c r="QKV190"/>
      <c r="QKW190"/>
      <c r="QKX190"/>
      <c r="QKY190"/>
      <c r="QKZ190"/>
      <c r="QLA190"/>
      <c r="QLB190"/>
      <c r="QLC190"/>
      <c r="QLD190"/>
      <c r="QLE190"/>
      <c r="QLF190"/>
      <c r="QLG190"/>
      <c r="QLH190"/>
      <c r="QLI190"/>
      <c r="QLJ190"/>
      <c r="QLK190"/>
      <c r="QLL190"/>
      <c r="QLM190"/>
      <c r="QLN190"/>
      <c r="QLO190"/>
      <c r="QLP190"/>
      <c r="QLQ190"/>
      <c r="QLR190"/>
      <c r="QLS190"/>
      <c r="QLT190"/>
      <c r="QLU190"/>
      <c r="QLV190"/>
      <c r="QLW190"/>
      <c r="QLX190"/>
      <c r="QLY190"/>
      <c r="QLZ190"/>
      <c r="QMA190"/>
      <c r="QMB190"/>
      <c r="QMC190"/>
      <c r="QMD190"/>
      <c r="QME190"/>
      <c r="QMF190"/>
      <c r="QMG190"/>
      <c r="QMH190"/>
      <c r="QMI190"/>
      <c r="QMJ190"/>
      <c r="QMK190"/>
      <c r="QML190"/>
      <c r="QMM190"/>
      <c r="QMN190"/>
      <c r="QMO190"/>
      <c r="QMP190"/>
      <c r="QMQ190"/>
      <c r="QMR190"/>
      <c r="QMS190"/>
      <c r="QMT190"/>
      <c r="QMU190"/>
      <c r="QMV190"/>
      <c r="QMW190"/>
      <c r="QMX190"/>
      <c r="QMY190"/>
      <c r="QMZ190"/>
      <c r="QNA190"/>
      <c r="QNB190"/>
      <c r="QNC190"/>
      <c r="QND190"/>
      <c r="QNE190"/>
      <c r="QNF190"/>
      <c r="QNG190"/>
      <c r="QNH190"/>
      <c r="QNI190"/>
      <c r="QNJ190"/>
      <c r="QNK190"/>
      <c r="QNL190"/>
      <c r="QNM190"/>
      <c r="QNN190"/>
      <c r="QNO190"/>
      <c r="QNP190"/>
      <c r="QNQ190"/>
      <c r="QNR190"/>
      <c r="QNS190"/>
      <c r="QNT190"/>
      <c r="QNU190"/>
      <c r="QNV190"/>
      <c r="QNW190"/>
      <c r="QNX190"/>
      <c r="QNY190"/>
      <c r="QNZ190"/>
      <c r="QOA190"/>
      <c r="QOB190"/>
      <c r="QOC190"/>
      <c r="QOD190"/>
      <c r="QOE190"/>
      <c r="QOF190"/>
      <c r="QOG190"/>
      <c r="QOH190"/>
      <c r="QOI190"/>
      <c r="QOJ190"/>
      <c r="QOK190"/>
      <c r="QOL190"/>
      <c r="QOM190"/>
      <c r="QON190"/>
      <c r="QOO190"/>
      <c r="QOP190"/>
      <c r="QOQ190"/>
      <c r="QOR190"/>
      <c r="QOS190"/>
      <c r="QOT190"/>
      <c r="QOU190"/>
      <c r="QOV190"/>
      <c r="QOW190"/>
      <c r="QOX190"/>
      <c r="QOY190"/>
      <c r="QOZ190"/>
      <c r="QPA190"/>
      <c r="QPB190"/>
      <c r="QPC190"/>
      <c r="QPD190"/>
      <c r="QPE190"/>
      <c r="QPF190"/>
      <c r="QPG190"/>
      <c r="QPH190"/>
      <c r="QPI190"/>
      <c r="QPJ190"/>
      <c r="QPK190"/>
      <c r="QPL190"/>
      <c r="QPM190"/>
      <c r="QPN190"/>
      <c r="QPO190"/>
      <c r="QPP190"/>
      <c r="QPQ190"/>
      <c r="QPR190"/>
      <c r="QPS190"/>
      <c r="QPT190"/>
      <c r="QPU190"/>
      <c r="QPV190"/>
      <c r="QPW190"/>
      <c r="QPX190"/>
      <c r="QPY190"/>
      <c r="QPZ190"/>
      <c r="QQA190"/>
      <c r="QQB190"/>
      <c r="QQC190"/>
      <c r="QQD190"/>
      <c r="QQE190"/>
      <c r="QQF190"/>
      <c r="QQG190"/>
      <c r="QQH190"/>
      <c r="QQI190"/>
      <c r="QQJ190"/>
      <c r="QQK190"/>
      <c r="QQL190"/>
      <c r="QQM190"/>
      <c r="QQN190"/>
      <c r="QQO190"/>
      <c r="QQP190"/>
      <c r="QQQ190"/>
      <c r="QQR190"/>
      <c r="QQS190"/>
      <c r="QQT190"/>
      <c r="QQU190"/>
      <c r="QQV190"/>
      <c r="QQW190"/>
      <c r="QQX190"/>
      <c r="QQY190"/>
      <c r="QQZ190"/>
      <c r="QRA190"/>
      <c r="QRB190"/>
      <c r="QRC190"/>
      <c r="QRD190"/>
      <c r="QRE190"/>
      <c r="QRF190"/>
      <c r="QRG190"/>
      <c r="QRH190"/>
      <c r="QRI190"/>
      <c r="QRJ190"/>
      <c r="QRK190"/>
      <c r="QRL190"/>
      <c r="QRM190"/>
      <c r="QRN190"/>
      <c r="QRO190"/>
      <c r="QRP190"/>
      <c r="QRQ190"/>
      <c r="QRR190"/>
      <c r="QRS190"/>
      <c r="QRT190"/>
      <c r="QRU190"/>
      <c r="QRV190"/>
      <c r="QRW190"/>
      <c r="QRX190"/>
      <c r="QRY190"/>
      <c r="QRZ190"/>
      <c r="QSA190"/>
      <c r="QSB190"/>
      <c r="QSC190"/>
      <c r="QSD190"/>
      <c r="QSE190"/>
      <c r="QSF190"/>
      <c r="QSG190"/>
      <c r="QSH190"/>
      <c r="QSI190"/>
      <c r="QSJ190"/>
      <c r="QSK190"/>
      <c r="QSL190"/>
      <c r="QSM190"/>
      <c r="QSN190"/>
      <c r="QSO190"/>
      <c r="QSP190"/>
      <c r="QSQ190"/>
      <c r="QSR190"/>
      <c r="QSS190"/>
      <c r="QST190"/>
      <c r="QSU190"/>
      <c r="QSV190"/>
      <c r="QSW190"/>
      <c r="QSX190"/>
      <c r="QSY190"/>
      <c r="QSZ190"/>
      <c r="QTA190"/>
      <c r="QTB190"/>
      <c r="QTC190"/>
      <c r="QTD190"/>
      <c r="QTE190"/>
      <c r="QTF190"/>
      <c r="QTG190"/>
      <c r="QTH190"/>
      <c r="QTI190"/>
      <c r="QTJ190"/>
      <c r="QTK190"/>
      <c r="QTL190"/>
      <c r="QTM190"/>
      <c r="QTN190"/>
      <c r="QTO190"/>
      <c r="QTP190"/>
      <c r="QTQ190"/>
      <c r="QTR190"/>
      <c r="QTS190"/>
      <c r="QTT190"/>
      <c r="QTU190"/>
      <c r="QTV190"/>
      <c r="QTW190"/>
      <c r="QTX190"/>
      <c r="QTY190"/>
      <c r="QTZ190"/>
      <c r="QUA190"/>
      <c r="QUB190"/>
      <c r="QUC190"/>
      <c r="QUD190"/>
      <c r="QUE190"/>
      <c r="QUF190"/>
      <c r="QUG190"/>
      <c r="QUH190"/>
      <c r="QUI190"/>
      <c r="QUJ190"/>
      <c r="QUK190"/>
      <c r="QUL190"/>
      <c r="QUM190"/>
      <c r="QUN190"/>
      <c r="QUO190"/>
      <c r="QUP190"/>
      <c r="QUQ190"/>
      <c r="QUR190"/>
      <c r="QUS190"/>
      <c r="QUT190"/>
      <c r="QUU190"/>
      <c r="QUV190"/>
      <c r="QUW190"/>
      <c r="QUX190"/>
      <c r="QUY190"/>
      <c r="QUZ190"/>
      <c r="QVA190"/>
      <c r="QVB190"/>
      <c r="QVC190"/>
      <c r="QVD190"/>
      <c r="QVE190"/>
      <c r="QVF190"/>
      <c r="QVG190"/>
      <c r="QVH190"/>
      <c r="QVI190"/>
      <c r="QVJ190"/>
      <c r="QVK190"/>
      <c r="QVL190"/>
      <c r="QVM190"/>
      <c r="QVN190"/>
      <c r="QVO190"/>
      <c r="QVP190"/>
      <c r="QVQ190"/>
      <c r="QVR190"/>
      <c r="QVS190"/>
      <c r="QVT190"/>
      <c r="QVU190"/>
      <c r="QVV190"/>
      <c r="QVW190"/>
      <c r="QVX190"/>
      <c r="QVY190"/>
      <c r="QVZ190"/>
      <c r="QWA190"/>
      <c r="QWB190"/>
      <c r="QWC190"/>
      <c r="QWD190"/>
      <c r="QWE190"/>
      <c r="QWF190"/>
      <c r="QWG190"/>
      <c r="QWH190"/>
      <c r="QWI190"/>
      <c r="QWJ190"/>
      <c r="QWK190"/>
      <c r="QWL190"/>
      <c r="QWM190"/>
      <c r="QWN190"/>
      <c r="QWO190"/>
      <c r="QWP190"/>
      <c r="QWQ190"/>
      <c r="QWR190"/>
      <c r="QWS190"/>
      <c r="QWT190"/>
      <c r="QWU190"/>
      <c r="QWV190"/>
      <c r="QWW190"/>
      <c r="QWX190"/>
      <c r="QWY190"/>
      <c r="QWZ190"/>
      <c r="QXA190"/>
      <c r="QXB190"/>
      <c r="QXC190"/>
      <c r="QXD190"/>
      <c r="QXE190"/>
      <c r="QXF190"/>
      <c r="QXG190"/>
      <c r="QXH190"/>
      <c r="QXI190"/>
      <c r="QXJ190"/>
      <c r="QXK190"/>
      <c r="QXL190"/>
      <c r="QXM190"/>
      <c r="QXN190"/>
      <c r="QXO190"/>
      <c r="QXP190"/>
      <c r="QXQ190"/>
      <c r="QXR190"/>
      <c r="QXS190"/>
      <c r="QXT190"/>
      <c r="QXU190"/>
      <c r="QXV190"/>
      <c r="QXW190"/>
      <c r="QXX190"/>
      <c r="QXY190"/>
      <c r="QXZ190"/>
      <c r="QYA190"/>
      <c r="QYB190"/>
      <c r="QYC190"/>
      <c r="QYD190"/>
      <c r="QYE190"/>
      <c r="QYF190"/>
      <c r="QYG190"/>
      <c r="QYH190"/>
      <c r="QYI190"/>
      <c r="QYJ190"/>
      <c r="QYK190"/>
      <c r="QYL190"/>
      <c r="QYM190"/>
      <c r="QYN190"/>
      <c r="QYO190"/>
      <c r="QYP190"/>
      <c r="QYQ190"/>
      <c r="QYR190"/>
      <c r="QYS190"/>
      <c r="QYT190"/>
      <c r="QYU190"/>
      <c r="QYV190"/>
      <c r="QYW190"/>
      <c r="QYX190"/>
      <c r="QYY190"/>
      <c r="QYZ190"/>
      <c r="QZA190"/>
      <c r="QZB190"/>
      <c r="QZC190"/>
      <c r="QZD190"/>
      <c r="QZE190"/>
      <c r="QZF190"/>
      <c r="QZG190"/>
      <c r="QZH190"/>
      <c r="QZI190"/>
      <c r="QZJ190"/>
      <c r="QZK190"/>
      <c r="QZL190"/>
      <c r="QZM190"/>
      <c r="QZN190"/>
      <c r="QZO190"/>
      <c r="QZP190"/>
      <c r="QZQ190"/>
      <c r="QZR190"/>
      <c r="QZS190"/>
      <c r="QZT190"/>
      <c r="QZU190"/>
      <c r="QZV190"/>
      <c r="QZW190"/>
      <c r="QZX190"/>
      <c r="QZY190"/>
      <c r="QZZ190"/>
      <c r="RAA190"/>
      <c r="RAB190"/>
      <c r="RAC190"/>
      <c r="RAD190"/>
      <c r="RAE190"/>
      <c r="RAF190"/>
      <c r="RAG190"/>
      <c r="RAH190"/>
      <c r="RAI190"/>
      <c r="RAJ190"/>
      <c r="RAK190"/>
      <c r="RAL190"/>
      <c r="RAM190"/>
      <c r="RAN190"/>
      <c r="RAO190"/>
      <c r="RAP190"/>
      <c r="RAQ190"/>
      <c r="RAR190"/>
      <c r="RAS190"/>
      <c r="RAT190"/>
      <c r="RAU190"/>
      <c r="RAV190"/>
      <c r="RAW190"/>
      <c r="RAX190"/>
      <c r="RAY190"/>
      <c r="RAZ190"/>
      <c r="RBA190"/>
      <c r="RBB190"/>
      <c r="RBC190"/>
      <c r="RBD190"/>
      <c r="RBE190"/>
      <c r="RBF190"/>
      <c r="RBG190"/>
      <c r="RBH190"/>
      <c r="RBI190"/>
      <c r="RBJ190"/>
      <c r="RBK190"/>
      <c r="RBL190"/>
      <c r="RBM190"/>
      <c r="RBN190"/>
      <c r="RBO190"/>
      <c r="RBP190"/>
      <c r="RBQ190"/>
      <c r="RBR190"/>
      <c r="RBS190"/>
      <c r="RBT190"/>
      <c r="RBU190"/>
      <c r="RBV190"/>
      <c r="RBW190"/>
      <c r="RBX190"/>
      <c r="RBY190"/>
      <c r="RBZ190"/>
      <c r="RCA190"/>
      <c r="RCB190"/>
      <c r="RCC190"/>
      <c r="RCD190"/>
      <c r="RCE190"/>
      <c r="RCF190"/>
      <c r="RCG190"/>
      <c r="RCH190"/>
      <c r="RCI190"/>
      <c r="RCJ190"/>
      <c r="RCK190"/>
      <c r="RCL190"/>
      <c r="RCM190"/>
      <c r="RCN190"/>
      <c r="RCO190"/>
      <c r="RCP190"/>
      <c r="RCQ190"/>
      <c r="RCR190"/>
      <c r="RCS190"/>
      <c r="RCT190"/>
      <c r="RCU190"/>
      <c r="RCV190"/>
      <c r="RCW190"/>
      <c r="RCX190"/>
      <c r="RCY190"/>
      <c r="RCZ190"/>
      <c r="RDA190"/>
      <c r="RDB190"/>
      <c r="RDC190"/>
      <c r="RDD190"/>
      <c r="RDE190"/>
      <c r="RDF190"/>
      <c r="RDG190"/>
      <c r="RDH190"/>
      <c r="RDI190"/>
      <c r="RDJ190"/>
      <c r="RDK190"/>
      <c r="RDL190"/>
      <c r="RDM190"/>
      <c r="RDN190"/>
      <c r="RDO190"/>
      <c r="RDP190"/>
      <c r="RDQ190"/>
      <c r="RDR190"/>
      <c r="RDS190"/>
      <c r="RDT190"/>
      <c r="RDU190"/>
      <c r="RDV190"/>
      <c r="RDW190"/>
      <c r="RDX190"/>
      <c r="RDY190"/>
      <c r="RDZ190"/>
      <c r="REA190"/>
      <c r="REB190"/>
      <c r="REC190"/>
      <c r="RED190"/>
      <c r="REE190"/>
      <c r="REF190"/>
      <c r="REG190"/>
      <c r="REH190"/>
      <c r="REI190"/>
      <c r="REJ190"/>
      <c r="REK190"/>
      <c r="REL190"/>
      <c r="REM190"/>
      <c r="REN190"/>
      <c r="REO190"/>
      <c r="REP190"/>
      <c r="REQ190"/>
      <c r="RER190"/>
      <c r="RES190"/>
      <c r="RET190"/>
      <c r="REU190"/>
      <c r="REV190"/>
      <c r="REW190"/>
      <c r="REX190"/>
      <c r="REY190"/>
      <c r="REZ190"/>
      <c r="RFA190"/>
      <c r="RFB190"/>
      <c r="RFC190"/>
      <c r="RFD190"/>
      <c r="RFE190"/>
      <c r="RFF190"/>
      <c r="RFG190"/>
      <c r="RFH190"/>
      <c r="RFI190"/>
      <c r="RFJ190"/>
      <c r="RFK190"/>
      <c r="RFL190"/>
      <c r="RFM190"/>
      <c r="RFN190"/>
      <c r="RFO190"/>
      <c r="RFP190"/>
      <c r="RFQ190"/>
      <c r="RFR190"/>
      <c r="RFS190"/>
      <c r="RFT190"/>
      <c r="RFU190"/>
      <c r="RFV190"/>
      <c r="RFW190"/>
      <c r="RFX190"/>
      <c r="RFY190"/>
      <c r="RFZ190"/>
      <c r="RGA190"/>
      <c r="RGB190"/>
      <c r="RGC190"/>
      <c r="RGD190"/>
      <c r="RGE190"/>
      <c r="RGF190"/>
      <c r="RGG190"/>
      <c r="RGH190"/>
      <c r="RGI190"/>
      <c r="RGJ190"/>
      <c r="RGK190"/>
      <c r="RGL190"/>
      <c r="RGM190"/>
      <c r="RGN190"/>
      <c r="RGO190"/>
      <c r="RGP190"/>
      <c r="RGQ190"/>
      <c r="RGR190"/>
      <c r="RGS190"/>
      <c r="RGT190"/>
      <c r="RGU190"/>
      <c r="RGV190"/>
      <c r="RGW190"/>
      <c r="RGX190"/>
      <c r="RGY190"/>
      <c r="RGZ190"/>
      <c r="RHA190"/>
      <c r="RHB190"/>
      <c r="RHC190"/>
      <c r="RHD190"/>
      <c r="RHE190"/>
      <c r="RHF190"/>
      <c r="RHG190"/>
      <c r="RHH190"/>
      <c r="RHI190"/>
      <c r="RHJ190"/>
      <c r="RHK190"/>
      <c r="RHL190"/>
      <c r="RHM190"/>
      <c r="RHN190"/>
      <c r="RHO190"/>
      <c r="RHP190"/>
      <c r="RHQ190"/>
      <c r="RHR190"/>
      <c r="RHS190"/>
      <c r="RHT190"/>
      <c r="RHU190"/>
      <c r="RHV190"/>
      <c r="RHW190"/>
      <c r="RHX190"/>
      <c r="RHY190"/>
      <c r="RHZ190"/>
      <c r="RIA190"/>
      <c r="RIB190"/>
      <c r="RIC190"/>
      <c r="RID190"/>
      <c r="RIE190"/>
      <c r="RIF190"/>
      <c r="RIG190"/>
      <c r="RIH190"/>
      <c r="RII190"/>
      <c r="RIJ190"/>
      <c r="RIK190"/>
      <c r="RIL190"/>
      <c r="RIM190"/>
      <c r="RIN190"/>
      <c r="RIO190"/>
      <c r="RIP190"/>
      <c r="RIQ190"/>
      <c r="RIR190"/>
      <c r="RIS190"/>
      <c r="RIT190"/>
      <c r="RIU190"/>
      <c r="RIV190"/>
      <c r="RIW190"/>
      <c r="RIX190"/>
      <c r="RIY190"/>
      <c r="RIZ190"/>
      <c r="RJA190"/>
      <c r="RJB190"/>
      <c r="RJC190"/>
      <c r="RJD190"/>
      <c r="RJE190"/>
      <c r="RJF190"/>
      <c r="RJG190"/>
      <c r="RJH190"/>
      <c r="RJI190"/>
      <c r="RJJ190"/>
      <c r="RJK190"/>
      <c r="RJL190"/>
      <c r="RJM190"/>
      <c r="RJN190"/>
      <c r="RJO190"/>
      <c r="RJP190"/>
      <c r="RJQ190"/>
      <c r="RJR190"/>
      <c r="RJS190"/>
      <c r="RJT190"/>
      <c r="RJU190"/>
      <c r="RJV190"/>
      <c r="RJW190"/>
      <c r="RJX190"/>
      <c r="RJY190"/>
      <c r="RJZ190"/>
      <c r="RKA190"/>
      <c r="RKB190"/>
      <c r="RKC190"/>
      <c r="RKD190"/>
      <c r="RKE190"/>
      <c r="RKF190"/>
      <c r="RKG190"/>
      <c r="RKH190"/>
      <c r="RKI190"/>
      <c r="RKJ190"/>
      <c r="RKK190"/>
      <c r="RKL190"/>
      <c r="RKM190"/>
      <c r="RKN190"/>
      <c r="RKO190"/>
      <c r="RKP190"/>
      <c r="RKQ190"/>
      <c r="RKR190"/>
      <c r="RKS190"/>
      <c r="RKT190"/>
      <c r="RKU190"/>
      <c r="RKV190"/>
      <c r="RKW190"/>
      <c r="RKX190"/>
      <c r="RKY190"/>
      <c r="RKZ190"/>
      <c r="RLA190"/>
      <c r="RLB190"/>
      <c r="RLC190"/>
      <c r="RLD190"/>
      <c r="RLE190"/>
      <c r="RLF190"/>
      <c r="RLG190"/>
      <c r="RLH190"/>
      <c r="RLI190"/>
      <c r="RLJ190"/>
      <c r="RLK190"/>
      <c r="RLL190"/>
      <c r="RLM190"/>
      <c r="RLN190"/>
      <c r="RLO190"/>
      <c r="RLP190"/>
      <c r="RLQ190"/>
      <c r="RLR190"/>
      <c r="RLS190"/>
      <c r="RLT190"/>
      <c r="RLU190"/>
      <c r="RLV190"/>
      <c r="RLW190"/>
      <c r="RLX190"/>
      <c r="RLY190"/>
      <c r="RLZ190"/>
      <c r="RMA190"/>
      <c r="RMB190"/>
      <c r="RMC190"/>
      <c r="RMD190"/>
      <c r="RME190"/>
      <c r="RMF190"/>
      <c r="RMG190"/>
      <c r="RMH190"/>
      <c r="RMI190"/>
      <c r="RMJ190"/>
      <c r="RMK190"/>
      <c r="RML190"/>
      <c r="RMM190"/>
      <c r="RMN190"/>
      <c r="RMO190"/>
      <c r="RMP190"/>
      <c r="RMQ190"/>
      <c r="RMR190"/>
      <c r="RMS190"/>
      <c r="RMT190"/>
      <c r="RMU190"/>
      <c r="RMV190"/>
      <c r="RMW190"/>
      <c r="RMX190"/>
      <c r="RMY190"/>
      <c r="RMZ190"/>
      <c r="RNA190"/>
      <c r="RNB190"/>
      <c r="RNC190"/>
      <c r="RND190"/>
      <c r="RNE190"/>
      <c r="RNF190"/>
      <c r="RNG190"/>
      <c r="RNH190"/>
      <c r="RNI190"/>
      <c r="RNJ190"/>
      <c r="RNK190"/>
      <c r="RNL190"/>
      <c r="RNM190"/>
      <c r="RNN190"/>
      <c r="RNO190"/>
      <c r="RNP190"/>
      <c r="RNQ190"/>
      <c r="RNR190"/>
      <c r="RNS190"/>
      <c r="RNT190"/>
      <c r="RNU190"/>
      <c r="RNV190"/>
      <c r="RNW190"/>
      <c r="RNX190"/>
      <c r="RNY190"/>
      <c r="RNZ190"/>
      <c r="ROA190"/>
      <c r="ROB190"/>
      <c r="ROC190"/>
      <c r="ROD190"/>
      <c r="ROE190"/>
      <c r="ROF190"/>
      <c r="ROG190"/>
      <c r="ROH190"/>
      <c r="ROI190"/>
      <c r="ROJ190"/>
      <c r="ROK190"/>
      <c r="ROL190"/>
      <c r="ROM190"/>
      <c r="RON190"/>
      <c r="ROO190"/>
      <c r="ROP190"/>
      <c r="ROQ190"/>
      <c r="ROR190"/>
      <c r="ROS190"/>
      <c r="ROT190"/>
      <c r="ROU190"/>
      <c r="ROV190"/>
      <c r="ROW190"/>
      <c r="ROX190"/>
      <c r="ROY190"/>
      <c r="ROZ190"/>
      <c r="RPA190"/>
      <c r="RPB190"/>
      <c r="RPC190"/>
      <c r="RPD190"/>
      <c r="RPE190"/>
      <c r="RPF190"/>
      <c r="RPG190"/>
      <c r="RPH190"/>
      <c r="RPI190"/>
      <c r="RPJ190"/>
      <c r="RPK190"/>
      <c r="RPL190"/>
      <c r="RPM190"/>
      <c r="RPN190"/>
      <c r="RPO190"/>
      <c r="RPP190"/>
      <c r="RPQ190"/>
      <c r="RPR190"/>
      <c r="RPS190"/>
      <c r="RPT190"/>
      <c r="RPU190"/>
      <c r="RPV190"/>
      <c r="RPW190"/>
      <c r="RPX190"/>
      <c r="RPY190"/>
      <c r="RPZ190"/>
      <c r="RQA190"/>
      <c r="RQB190"/>
      <c r="RQC190"/>
      <c r="RQD190"/>
      <c r="RQE190"/>
      <c r="RQF190"/>
      <c r="RQG190"/>
      <c r="RQH190"/>
      <c r="RQI190"/>
      <c r="RQJ190"/>
      <c r="RQK190"/>
      <c r="RQL190"/>
      <c r="RQM190"/>
      <c r="RQN190"/>
      <c r="RQO190"/>
      <c r="RQP190"/>
      <c r="RQQ190"/>
      <c r="RQR190"/>
      <c r="RQS190"/>
      <c r="RQT190"/>
      <c r="RQU190"/>
      <c r="RQV190"/>
      <c r="RQW190"/>
      <c r="RQX190"/>
      <c r="RQY190"/>
      <c r="RQZ190"/>
      <c r="RRA190"/>
      <c r="RRB190"/>
      <c r="RRC190"/>
      <c r="RRD190"/>
      <c r="RRE190"/>
      <c r="RRF190"/>
      <c r="RRG190"/>
      <c r="RRH190"/>
      <c r="RRI190"/>
      <c r="RRJ190"/>
      <c r="RRK190"/>
      <c r="RRL190"/>
      <c r="RRM190"/>
      <c r="RRN190"/>
      <c r="RRO190"/>
      <c r="RRP190"/>
      <c r="RRQ190"/>
      <c r="RRR190"/>
      <c r="RRS190"/>
      <c r="RRT190"/>
      <c r="RRU190"/>
      <c r="RRV190"/>
      <c r="RRW190"/>
      <c r="RRX190"/>
      <c r="RRY190"/>
      <c r="RRZ190"/>
      <c r="RSA190"/>
      <c r="RSB190"/>
      <c r="RSC190"/>
      <c r="RSD190"/>
      <c r="RSE190"/>
      <c r="RSF190"/>
      <c r="RSG190"/>
      <c r="RSH190"/>
      <c r="RSI190"/>
      <c r="RSJ190"/>
      <c r="RSK190"/>
      <c r="RSL190"/>
      <c r="RSM190"/>
      <c r="RSN190"/>
      <c r="RSO190"/>
      <c r="RSP190"/>
      <c r="RSQ190"/>
      <c r="RSR190"/>
      <c r="RSS190"/>
      <c r="RST190"/>
      <c r="RSU190"/>
      <c r="RSV190"/>
      <c r="RSW190"/>
      <c r="RSX190"/>
      <c r="RSY190"/>
      <c r="RSZ190"/>
      <c r="RTA190"/>
      <c r="RTB190"/>
      <c r="RTC190"/>
      <c r="RTD190"/>
      <c r="RTE190"/>
      <c r="RTF190"/>
      <c r="RTG190"/>
      <c r="RTH190"/>
      <c r="RTI190"/>
      <c r="RTJ190"/>
      <c r="RTK190"/>
      <c r="RTL190"/>
      <c r="RTM190"/>
      <c r="RTN190"/>
      <c r="RTO190"/>
      <c r="RTP190"/>
      <c r="RTQ190"/>
      <c r="RTR190"/>
      <c r="RTS190"/>
      <c r="RTT190"/>
      <c r="RTU190"/>
      <c r="RTV190"/>
      <c r="RTW190"/>
      <c r="RTX190"/>
      <c r="RTY190"/>
      <c r="RTZ190"/>
      <c r="RUA190"/>
      <c r="RUB190"/>
      <c r="RUC190"/>
      <c r="RUD190"/>
      <c r="RUE190"/>
      <c r="RUF190"/>
      <c r="RUG190"/>
      <c r="RUH190"/>
      <c r="RUI190"/>
      <c r="RUJ190"/>
      <c r="RUK190"/>
      <c r="RUL190"/>
      <c r="RUM190"/>
      <c r="RUN190"/>
      <c r="RUO190"/>
      <c r="RUP190"/>
      <c r="RUQ190"/>
      <c r="RUR190"/>
      <c r="RUS190"/>
      <c r="RUT190"/>
      <c r="RUU190"/>
      <c r="RUV190"/>
      <c r="RUW190"/>
      <c r="RUX190"/>
      <c r="RUY190"/>
      <c r="RUZ190"/>
      <c r="RVA190"/>
      <c r="RVB190"/>
      <c r="RVC190"/>
      <c r="RVD190"/>
      <c r="RVE190"/>
      <c r="RVF190"/>
      <c r="RVG190"/>
      <c r="RVH190"/>
      <c r="RVI190"/>
      <c r="RVJ190"/>
      <c r="RVK190"/>
      <c r="RVL190"/>
      <c r="RVM190"/>
      <c r="RVN190"/>
      <c r="RVO190"/>
      <c r="RVP190"/>
      <c r="RVQ190"/>
      <c r="RVR190"/>
      <c r="RVS190"/>
      <c r="RVT190"/>
      <c r="RVU190"/>
      <c r="RVV190"/>
      <c r="RVW190"/>
      <c r="RVX190"/>
      <c r="RVY190"/>
      <c r="RVZ190"/>
      <c r="RWA190"/>
      <c r="RWB190"/>
      <c r="RWC190"/>
      <c r="RWD190"/>
      <c r="RWE190"/>
      <c r="RWF190"/>
      <c r="RWG190"/>
      <c r="RWH190"/>
      <c r="RWI190"/>
      <c r="RWJ190"/>
      <c r="RWK190"/>
      <c r="RWL190"/>
      <c r="RWM190"/>
      <c r="RWN190"/>
      <c r="RWO190"/>
      <c r="RWP190"/>
      <c r="RWQ190"/>
      <c r="RWR190"/>
      <c r="RWS190"/>
      <c r="RWT190"/>
      <c r="RWU190"/>
      <c r="RWV190"/>
      <c r="RWW190"/>
      <c r="RWX190"/>
      <c r="RWY190"/>
      <c r="RWZ190"/>
      <c r="RXA190"/>
      <c r="RXB190"/>
      <c r="RXC190"/>
      <c r="RXD190"/>
      <c r="RXE190"/>
      <c r="RXF190"/>
      <c r="RXG190"/>
      <c r="RXH190"/>
      <c r="RXI190"/>
      <c r="RXJ190"/>
      <c r="RXK190"/>
      <c r="RXL190"/>
      <c r="RXM190"/>
      <c r="RXN190"/>
      <c r="RXO190"/>
      <c r="RXP190"/>
      <c r="RXQ190"/>
      <c r="RXR190"/>
      <c r="RXS190"/>
      <c r="RXT190"/>
      <c r="RXU190"/>
      <c r="RXV190"/>
      <c r="RXW190"/>
      <c r="RXX190"/>
      <c r="RXY190"/>
      <c r="RXZ190"/>
      <c r="RYA190"/>
      <c r="RYB190"/>
      <c r="RYC190"/>
      <c r="RYD190"/>
      <c r="RYE190"/>
      <c r="RYF190"/>
      <c r="RYG190"/>
      <c r="RYH190"/>
      <c r="RYI190"/>
      <c r="RYJ190"/>
      <c r="RYK190"/>
      <c r="RYL190"/>
      <c r="RYM190"/>
      <c r="RYN190"/>
      <c r="RYO190"/>
      <c r="RYP190"/>
      <c r="RYQ190"/>
      <c r="RYR190"/>
      <c r="RYS190"/>
      <c r="RYT190"/>
      <c r="RYU190"/>
      <c r="RYV190"/>
      <c r="RYW190"/>
      <c r="RYX190"/>
      <c r="RYY190"/>
      <c r="RYZ190"/>
      <c r="RZA190"/>
      <c r="RZB190"/>
      <c r="RZC190"/>
      <c r="RZD190"/>
      <c r="RZE190"/>
      <c r="RZF190"/>
      <c r="RZG190"/>
      <c r="RZH190"/>
      <c r="RZI190"/>
      <c r="RZJ190"/>
      <c r="RZK190"/>
      <c r="RZL190"/>
      <c r="RZM190"/>
      <c r="RZN190"/>
      <c r="RZO190"/>
      <c r="RZP190"/>
      <c r="RZQ190"/>
      <c r="RZR190"/>
      <c r="RZS190"/>
      <c r="RZT190"/>
      <c r="RZU190"/>
      <c r="RZV190"/>
      <c r="RZW190"/>
      <c r="RZX190"/>
      <c r="RZY190"/>
      <c r="RZZ190"/>
      <c r="SAA190"/>
      <c r="SAB190"/>
      <c r="SAC190"/>
      <c r="SAD190"/>
      <c r="SAE190"/>
      <c r="SAF190"/>
      <c r="SAG190"/>
      <c r="SAH190"/>
      <c r="SAI190"/>
      <c r="SAJ190"/>
      <c r="SAK190"/>
      <c r="SAL190"/>
      <c r="SAM190"/>
      <c r="SAN190"/>
      <c r="SAO190"/>
      <c r="SAP190"/>
      <c r="SAQ190"/>
      <c r="SAR190"/>
      <c r="SAS190"/>
      <c r="SAT190"/>
      <c r="SAU190"/>
      <c r="SAV190"/>
      <c r="SAW190"/>
      <c r="SAX190"/>
      <c r="SAY190"/>
      <c r="SAZ190"/>
      <c r="SBA190"/>
      <c r="SBB190"/>
      <c r="SBC190"/>
      <c r="SBD190"/>
      <c r="SBE190"/>
      <c r="SBF190"/>
      <c r="SBG190"/>
      <c r="SBH190"/>
      <c r="SBI190"/>
      <c r="SBJ190"/>
      <c r="SBK190"/>
      <c r="SBL190"/>
      <c r="SBM190"/>
      <c r="SBN190"/>
      <c r="SBO190"/>
      <c r="SBP190"/>
      <c r="SBQ190"/>
      <c r="SBR190"/>
      <c r="SBS190"/>
      <c r="SBT190"/>
      <c r="SBU190"/>
      <c r="SBV190"/>
      <c r="SBW190"/>
      <c r="SBX190"/>
      <c r="SBY190"/>
      <c r="SBZ190"/>
      <c r="SCA190"/>
      <c r="SCB190"/>
      <c r="SCC190"/>
      <c r="SCD190"/>
      <c r="SCE190"/>
      <c r="SCF190"/>
      <c r="SCG190"/>
      <c r="SCH190"/>
      <c r="SCI190"/>
      <c r="SCJ190"/>
      <c r="SCK190"/>
      <c r="SCL190"/>
      <c r="SCM190"/>
      <c r="SCN190"/>
      <c r="SCO190"/>
      <c r="SCP190"/>
      <c r="SCQ190"/>
      <c r="SCR190"/>
      <c r="SCS190"/>
      <c r="SCT190"/>
      <c r="SCU190"/>
      <c r="SCV190"/>
      <c r="SCW190"/>
      <c r="SCX190"/>
      <c r="SCY190"/>
      <c r="SCZ190"/>
      <c r="SDA190"/>
      <c r="SDB190"/>
      <c r="SDC190"/>
      <c r="SDD190"/>
      <c r="SDE190"/>
      <c r="SDF190"/>
      <c r="SDG190"/>
      <c r="SDH190"/>
      <c r="SDI190"/>
      <c r="SDJ190"/>
      <c r="SDK190"/>
      <c r="SDL190"/>
      <c r="SDM190"/>
      <c r="SDN190"/>
      <c r="SDO190"/>
      <c r="SDP190"/>
      <c r="SDQ190"/>
      <c r="SDR190"/>
      <c r="SDS190"/>
      <c r="SDT190"/>
      <c r="SDU190"/>
      <c r="SDV190"/>
      <c r="SDW190"/>
      <c r="SDX190"/>
      <c r="SDY190"/>
      <c r="SDZ190"/>
      <c r="SEA190"/>
      <c r="SEB190"/>
      <c r="SEC190"/>
      <c r="SED190"/>
      <c r="SEE190"/>
      <c r="SEF190"/>
      <c r="SEG190"/>
      <c r="SEH190"/>
      <c r="SEI190"/>
      <c r="SEJ190"/>
      <c r="SEK190"/>
      <c r="SEL190"/>
      <c r="SEM190"/>
      <c r="SEN190"/>
      <c r="SEO190"/>
      <c r="SEP190"/>
      <c r="SEQ190"/>
      <c r="SER190"/>
      <c r="SES190"/>
      <c r="SET190"/>
      <c r="SEU190"/>
      <c r="SEV190"/>
      <c r="SEW190"/>
      <c r="SEX190"/>
      <c r="SEY190"/>
      <c r="SEZ190"/>
      <c r="SFA190"/>
      <c r="SFB190"/>
      <c r="SFC190"/>
      <c r="SFD190"/>
      <c r="SFE190"/>
      <c r="SFF190"/>
      <c r="SFG190"/>
      <c r="SFH190"/>
      <c r="SFI190"/>
      <c r="SFJ190"/>
      <c r="SFK190"/>
      <c r="SFL190"/>
      <c r="SFM190"/>
      <c r="SFN190"/>
      <c r="SFO190"/>
      <c r="SFP190"/>
      <c r="SFQ190"/>
      <c r="SFR190"/>
      <c r="SFS190"/>
      <c r="SFT190"/>
      <c r="SFU190"/>
      <c r="SFV190"/>
      <c r="SFW190"/>
      <c r="SFX190"/>
      <c r="SFY190"/>
      <c r="SFZ190"/>
      <c r="SGA190"/>
      <c r="SGB190"/>
      <c r="SGC190"/>
      <c r="SGD190"/>
      <c r="SGE190"/>
      <c r="SGF190"/>
      <c r="SGG190"/>
      <c r="SGH190"/>
      <c r="SGI190"/>
      <c r="SGJ190"/>
      <c r="SGK190"/>
      <c r="SGL190"/>
      <c r="SGM190"/>
      <c r="SGN190"/>
      <c r="SGO190"/>
      <c r="SGP190"/>
      <c r="SGQ190"/>
      <c r="SGR190"/>
      <c r="SGS190"/>
      <c r="SGT190"/>
      <c r="SGU190"/>
      <c r="SGV190"/>
      <c r="SGW190"/>
      <c r="SGX190"/>
      <c r="SGY190"/>
      <c r="SGZ190"/>
      <c r="SHA190"/>
      <c r="SHB190"/>
      <c r="SHC190"/>
      <c r="SHD190"/>
      <c r="SHE190"/>
      <c r="SHF190"/>
      <c r="SHG190"/>
      <c r="SHH190"/>
      <c r="SHI190"/>
      <c r="SHJ190"/>
      <c r="SHK190"/>
      <c r="SHL190"/>
      <c r="SHM190"/>
      <c r="SHN190"/>
      <c r="SHO190"/>
      <c r="SHP190"/>
      <c r="SHQ190"/>
      <c r="SHR190"/>
      <c r="SHS190"/>
      <c r="SHT190"/>
      <c r="SHU190"/>
      <c r="SHV190"/>
      <c r="SHW190"/>
      <c r="SHX190"/>
      <c r="SHY190"/>
      <c r="SHZ190"/>
      <c r="SIA190"/>
      <c r="SIB190"/>
      <c r="SIC190"/>
      <c r="SID190"/>
      <c r="SIE190"/>
      <c r="SIF190"/>
      <c r="SIG190"/>
      <c r="SIH190"/>
      <c r="SII190"/>
      <c r="SIJ190"/>
      <c r="SIK190"/>
      <c r="SIL190"/>
      <c r="SIM190"/>
      <c r="SIN190"/>
      <c r="SIO190"/>
      <c r="SIP190"/>
      <c r="SIQ190"/>
      <c r="SIR190"/>
      <c r="SIS190"/>
      <c r="SIT190"/>
      <c r="SIU190"/>
      <c r="SIV190"/>
      <c r="SIW190"/>
      <c r="SIX190"/>
      <c r="SIY190"/>
      <c r="SIZ190"/>
      <c r="SJA190"/>
      <c r="SJB190"/>
      <c r="SJC190"/>
      <c r="SJD190"/>
      <c r="SJE190"/>
      <c r="SJF190"/>
      <c r="SJG190"/>
      <c r="SJH190"/>
      <c r="SJI190"/>
      <c r="SJJ190"/>
      <c r="SJK190"/>
      <c r="SJL190"/>
      <c r="SJM190"/>
      <c r="SJN190"/>
      <c r="SJO190"/>
      <c r="SJP190"/>
      <c r="SJQ190"/>
      <c r="SJR190"/>
      <c r="SJS190"/>
      <c r="SJT190"/>
      <c r="SJU190"/>
      <c r="SJV190"/>
      <c r="SJW190"/>
      <c r="SJX190"/>
      <c r="SJY190"/>
      <c r="SJZ190"/>
      <c r="SKA190"/>
      <c r="SKB190"/>
      <c r="SKC190"/>
      <c r="SKD190"/>
      <c r="SKE190"/>
      <c r="SKF190"/>
      <c r="SKG190"/>
      <c r="SKH190"/>
      <c r="SKI190"/>
      <c r="SKJ190"/>
      <c r="SKK190"/>
      <c r="SKL190"/>
      <c r="SKM190"/>
      <c r="SKN190"/>
      <c r="SKO190"/>
      <c r="SKP190"/>
      <c r="SKQ190"/>
      <c r="SKR190"/>
      <c r="SKS190"/>
      <c r="SKT190"/>
      <c r="SKU190"/>
      <c r="SKV190"/>
      <c r="SKW190"/>
      <c r="SKX190"/>
      <c r="SKY190"/>
      <c r="SKZ190"/>
      <c r="SLA190"/>
      <c r="SLB190"/>
      <c r="SLC190"/>
      <c r="SLD190"/>
      <c r="SLE190"/>
      <c r="SLF190"/>
      <c r="SLG190"/>
      <c r="SLH190"/>
      <c r="SLI190"/>
      <c r="SLJ190"/>
      <c r="SLK190"/>
      <c r="SLL190"/>
      <c r="SLM190"/>
      <c r="SLN190"/>
      <c r="SLO190"/>
      <c r="SLP190"/>
      <c r="SLQ190"/>
      <c r="SLR190"/>
      <c r="SLS190"/>
      <c r="SLT190"/>
      <c r="SLU190"/>
      <c r="SLV190"/>
      <c r="SLW190"/>
      <c r="SLX190"/>
      <c r="SLY190"/>
      <c r="SLZ190"/>
      <c r="SMA190"/>
      <c r="SMB190"/>
      <c r="SMC190"/>
      <c r="SMD190"/>
      <c r="SME190"/>
      <c r="SMF190"/>
      <c r="SMG190"/>
      <c r="SMH190"/>
      <c r="SMI190"/>
      <c r="SMJ190"/>
      <c r="SMK190"/>
      <c r="SML190"/>
      <c r="SMM190"/>
      <c r="SMN190"/>
      <c r="SMO190"/>
      <c r="SMP190"/>
      <c r="SMQ190"/>
      <c r="SMR190"/>
      <c r="SMS190"/>
      <c r="SMT190"/>
      <c r="SMU190"/>
      <c r="SMV190"/>
      <c r="SMW190"/>
      <c r="SMX190"/>
      <c r="SMY190"/>
      <c r="SMZ190"/>
      <c r="SNA190"/>
      <c r="SNB190"/>
      <c r="SNC190"/>
      <c r="SND190"/>
      <c r="SNE190"/>
      <c r="SNF190"/>
      <c r="SNG190"/>
      <c r="SNH190"/>
      <c r="SNI190"/>
      <c r="SNJ190"/>
      <c r="SNK190"/>
      <c r="SNL190"/>
      <c r="SNM190"/>
      <c r="SNN190"/>
      <c r="SNO190"/>
      <c r="SNP190"/>
      <c r="SNQ190"/>
      <c r="SNR190"/>
      <c r="SNS190"/>
      <c r="SNT190"/>
      <c r="SNU190"/>
      <c r="SNV190"/>
      <c r="SNW190"/>
      <c r="SNX190"/>
      <c r="SNY190"/>
      <c r="SNZ190"/>
      <c r="SOA190"/>
      <c r="SOB190"/>
      <c r="SOC190"/>
      <c r="SOD190"/>
      <c r="SOE190"/>
      <c r="SOF190"/>
      <c r="SOG190"/>
      <c r="SOH190"/>
      <c r="SOI190"/>
      <c r="SOJ190"/>
      <c r="SOK190"/>
      <c r="SOL190"/>
      <c r="SOM190"/>
      <c r="SON190"/>
      <c r="SOO190"/>
      <c r="SOP190"/>
      <c r="SOQ190"/>
      <c r="SOR190"/>
      <c r="SOS190"/>
      <c r="SOT190"/>
      <c r="SOU190"/>
      <c r="SOV190"/>
      <c r="SOW190"/>
      <c r="SOX190"/>
      <c r="SOY190"/>
      <c r="SOZ190"/>
      <c r="SPA190"/>
      <c r="SPB190"/>
      <c r="SPC190"/>
      <c r="SPD190"/>
      <c r="SPE190"/>
      <c r="SPF190"/>
      <c r="SPG190"/>
      <c r="SPH190"/>
      <c r="SPI190"/>
      <c r="SPJ190"/>
      <c r="SPK190"/>
      <c r="SPL190"/>
      <c r="SPM190"/>
      <c r="SPN190"/>
      <c r="SPO190"/>
      <c r="SPP190"/>
      <c r="SPQ190"/>
      <c r="SPR190"/>
      <c r="SPS190"/>
      <c r="SPT190"/>
      <c r="SPU190"/>
      <c r="SPV190"/>
      <c r="SPW190"/>
      <c r="SPX190"/>
      <c r="SPY190"/>
      <c r="SPZ190"/>
      <c r="SQA190"/>
      <c r="SQB190"/>
      <c r="SQC190"/>
      <c r="SQD190"/>
      <c r="SQE190"/>
      <c r="SQF190"/>
      <c r="SQG190"/>
      <c r="SQH190"/>
      <c r="SQI190"/>
      <c r="SQJ190"/>
      <c r="SQK190"/>
      <c r="SQL190"/>
      <c r="SQM190"/>
      <c r="SQN190"/>
      <c r="SQO190"/>
      <c r="SQP190"/>
      <c r="SQQ190"/>
      <c r="SQR190"/>
      <c r="SQS190"/>
      <c r="SQT190"/>
      <c r="SQU190"/>
      <c r="SQV190"/>
      <c r="SQW190"/>
      <c r="SQX190"/>
      <c r="SQY190"/>
      <c r="SQZ190"/>
      <c r="SRA190"/>
      <c r="SRB190"/>
      <c r="SRC190"/>
      <c r="SRD190"/>
      <c r="SRE190"/>
      <c r="SRF190"/>
      <c r="SRG190"/>
      <c r="SRH190"/>
      <c r="SRI190"/>
      <c r="SRJ190"/>
      <c r="SRK190"/>
      <c r="SRL190"/>
      <c r="SRM190"/>
      <c r="SRN190"/>
      <c r="SRO190"/>
      <c r="SRP190"/>
      <c r="SRQ190"/>
      <c r="SRR190"/>
      <c r="SRS190"/>
      <c r="SRT190"/>
      <c r="SRU190"/>
      <c r="SRV190"/>
      <c r="SRW190"/>
      <c r="SRX190"/>
      <c r="SRY190"/>
      <c r="SRZ190"/>
      <c r="SSA190"/>
      <c r="SSB190"/>
      <c r="SSC190"/>
      <c r="SSD190"/>
      <c r="SSE190"/>
      <c r="SSF190"/>
      <c r="SSG190"/>
      <c r="SSH190"/>
      <c r="SSI190"/>
      <c r="SSJ190"/>
      <c r="SSK190"/>
      <c r="SSL190"/>
      <c r="SSM190"/>
      <c r="SSN190"/>
      <c r="SSO190"/>
      <c r="SSP190"/>
      <c r="SSQ190"/>
      <c r="SSR190"/>
      <c r="SSS190"/>
      <c r="SST190"/>
      <c r="SSU190"/>
      <c r="SSV190"/>
      <c r="SSW190"/>
      <c r="SSX190"/>
      <c r="SSY190"/>
      <c r="SSZ190"/>
      <c r="STA190"/>
      <c r="STB190"/>
      <c r="STC190"/>
      <c r="STD190"/>
      <c r="STE190"/>
      <c r="STF190"/>
      <c r="STG190"/>
      <c r="STH190"/>
      <c r="STI190"/>
      <c r="STJ190"/>
      <c r="STK190"/>
      <c r="STL190"/>
      <c r="STM190"/>
      <c r="STN190"/>
      <c r="STO190"/>
      <c r="STP190"/>
      <c r="STQ190"/>
      <c r="STR190"/>
      <c r="STS190"/>
      <c r="STT190"/>
      <c r="STU190"/>
      <c r="STV190"/>
      <c r="STW190"/>
      <c r="STX190"/>
      <c r="STY190"/>
      <c r="STZ190"/>
      <c r="SUA190"/>
      <c r="SUB190"/>
      <c r="SUC190"/>
      <c r="SUD190"/>
      <c r="SUE190"/>
      <c r="SUF190"/>
      <c r="SUG190"/>
      <c r="SUH190"/>
      <c r="SUI190"/>
      <c r="SUJ190"/>
      <c r="SUK190"/>
      <c r="SUL190"/>
      <c r="SUM190"/>
      <c r="SUN190"/>
      <c r="SUO190"/>
      <c r="SUP190"/>
      <c r="SUQ190"/>
      <c r="SUR190"/>
      <c r="SUS190"/>
      <c r="SUT190"/>
      <c r="SUU190"/>
      <c r="SUV190"/>
      <c r="SUW190"/>
      <c r="SUX190"/>
      <c r="SUY190"/>
      <c r="SUZ190"/>
      <c r="SVA190"/>
      <c r="SVB190"/>
      <c r="SVC190"/>
      <c r="SVD190"/>
      <c r="SVE190"/>
      <c r="SVF190"/>
      <c r="SVG190"/>
      <c r="SVH190"/>
      <c r="SVI190"/>
      <c r="SVJ190"/>
      <c r="SVK190"/>
      <c r="SVL190"/>
      <c r="SVM190"/>
      <c r="SVN190"/>
      <c r="SVO190"/>
      <c r="SVP190"/>
      <c r="SVQ190"/>
      <c r="SVR190"/>
      <c r="SVS190"/>
      <c r="SVT190"/>
      <c r="SVU190"/>
      <c r="SVV190"/>
      <c r="SVW190"/>
      <c r="SVX190"/>
      <c r="SVY190"/>
      <c r="SVZ190"/>
      <c r="SWA190"/>
      <c r="SWB190"/>
      <c r="SWC190"/>
      <c r="SWD190"/>
      <c r="SWE190"/>
      <c r="SWF190"/>
      <c r="SWG190"/>
      <c r="SWH190"/>
      <c r="SWI190"/>
      <c r="SWJ190"/>
      <c r="SWK190"/>
      <c r="SWL190"/>
      <c r="SWM190"/>
      <c r="SWN190"/>
      <c r="SWO190"/>
      <c r="SWP190"/>
      <c r="SWQ190"/>
      <c r="SWR190"/>
      <c r="SWS190"/>
      <c r="SWT190"/>
      <c r="SWU190"/>
      <c r="SWV190"/>
      <c r="SWW190"/>
      <c r="SWX190"/>
      <c r="SWY190"/>
      <c r="SWZ190"/>
      <c r="SXA190"/>
      <c r="SXB190"/>
      <c r="SXC190"/>
      <c r="SXD190"/>
      <c r="SXE190"/>
      <c r="SXF190"/>
      <c r="SXG190"/>
      <c r="SXH190"/>
      <c r="SXI190"/>
      <c r="SXJ190"/>
      <c r="SXK190"/>
      <c r="SXL190"/>
      <c r="SXM190"/>
      <c r="SXN190"/>
      <c r="SXO190"/>
      <c r="SXP190"/>
      <c r="SXQ190"/>
      <c r="SXR190"/>
      <c r="SXS190"/>
      <c r="SXT190"/>
      <c r="SXU190"/>
      <c r="SXV190"/>
      <c r="SXW190"/>
      <c r="SXX190"/>
      <c r="SXY190"/>
      <c r="SXZ190"/>
      <c r="SYA190"/>
      <c r="SYB190"/>
      <c r="SYC190"/>
      <c r="SYD190"/>
      <c r="SYE190"/>
      <c r="SYF190"/>
      <c r="SYG190"/>
      <c r="SYH190"/>
      <c r="SYI190"/>
      <c r="SYJ190"/>
      <c r="SYK190"/>
      <c r="SYL190"/>
      <c r="SYM190"/>
      <c r="SYN190"/>
      <c r="SYO190"/>
      <c r="SYP190"/>
      <c r="SYQ190"/>
      <c r="SYR190"/>
      <c r="SYS190"/>
      <c r="SYT190"/>
      <c r="SYU190"/>
      <c r="SYV190"/>
      <c r="SYW190"/>
      <c r="SYX190"/>
      <c r="SYY190"/>
      <c r="SYZ190"/>
      <c r="SZA190"/>
      <c r="SZB190"/>
      <c r="SZC190"/>
      <c r="SZD190"/>
      <c r="SZE190"/>
      <c r="SZF190"/>
      <c r="SZG190"/>
      <c r="SZH190"/>
      <c r="SZI190"/>
      <c r="SZJ190"/>
      <c r="SZK190"/>
      <c r="SZL190"/>
      <c r="SZM190"/>
      <c r="SZN190"/>
      <c r="SZO190"/>
      <c r="SZP190"/>
      <c r="SZQ190"/>
      <c r="SZR190"/>
      <c r="SZS190"/>
      <c r="SZT190"/>
      <c r="SZU190"/>
      <c r="SZV190"/>
      <c r="SZW190"/>
      <c r="SZX190"/>
      <c r="SZY190"/>
      <c r="SZZ190"/>
      <c r="TAA190"/>
      <c r="TAB190"/>
      <c r="TAC190"/>
      <c r="TAD190"/>
      <c r="TAE190"/>
      <c r="TAF190"/>
      <c r="TAG190"/>
      <c r="TAH190"/>
      <c r="TAI190"/>
      <c r="TAJ190"/>
      <c r="TAK190"/>
      <c r="TAL190"/>
      <c r="TAM190"/>
      <c r="TAN190"/>
      <c r="TAO190"/>
      <c r="TAP190"/>
      <c r="TAQ190"/>
      <c r="TAR190"/>
      <c r="TAS190"/>
      <c r="TAT190"/>
      <c r="TAU190"/>
      <c r="TAV190"/>
      <c r="TAW190"/>
      <c r="TAX190"/>
      <c r="TAY190"/>
      <c r="TAZ190"/>
      <c r="TBA190"/>
      <c r="TBB190"/>
      <c r="TBC190"/>
      <c r="TBD190"/>
      <c r="TBE190"/>
      <c r="TBF190"/>
      <c r="TBG190"/>
      <c r="TBH190"/>
      <c r="TBI190"/>
      <c r="TBJ190"/>
      <c r="TBK190"/>
      <c r="TBL190"/>
      <c r="TBM190"/>
      <c r="TBN190"/>
      <c r="TBO190"/>
      <c r="TBP190"/>
      <c r="TBQ190"/>
      <c r="TBR190"/>
      <c r="TBS190"/>
      <c r="TBT190"/>
      <c r="TBU190"/>
      <c r="TBV190"/>
      <c r="TBW190"/>
      <c r="TBX190"/>
      <c r="TBY190"/>
      <c r="TBZ190"/>
      <c r="TCA190"/>
      <c r="TCB190"/>
      <c r="TCC190"/>
      <c r="TCD190"/>
      <c r="TCE190"/>
      <c r="TCF190"/>
      <c r="TCG190"/>
      <c r="TCH190"/>
      <c r="TCI190"/>
      <c r="TCJ190"/>
      <c r="TCK190"/>
      <c r="TCL190"/>
      <c r="TCM190"/>
      <c r="TCN190"/>
      <c r="TCO190"/>
      <c r="TCP190"/>
      <c r="TCQ190"/>
      <c r="TCR190"/>
      <c r="TCS190"/>
      <c r="TCT190"/>
      <c r="TCU190"/>
      <c r="TCV190"/>
      <c r="TCW190"/>
      <c r="TCX190"/>
      <c r="TCY190"/>
      <c r="TCZ190"/>
      <c r="TDA190"/>
      <c r="TDB190"/>
      <c r="TDC190"/>
      <c r="TDD190"/>
      <c r="TDE190"/>
      <c r="TDF190"/>
      <c r="TDG190"/>
      <c r="TDH190"/>
      <c r="TDI190"/>
      <c r="TDJ190"/>
      <c r="TDK190"/>
      <c r="TDL190"/>
      <c r="TDM190"/>
      <c r="TDN190"/>
      <c r="TDO190"/>
      <c r="TDP190"/>
      <c r="TDQ190"/>
      <c r="TDR190"/>
      <c r="TDS190"/>
      <c r="TDT190"/>
      <c r="TDU190"/>
      <c r="TDV190"/>
      <c r="TDW190"/>
      <c r="TDX190"/>
      <c r="TDY190"/>
      <c r="TDZ190"/>
      <c r="TEA190"/>
      <c r="TEB190"/>
      <c r="TEC190"/>
      <c r="TED190"/>
      <c r="TEE190"/>
      <c r="TEF190"/>
      <c r="TEG190"/>
      <c r="TEH190"/>
      <c r="TEI190"/>
      <c r="TEJ190"/>
      <c r="TEK190"/>
      <c r="TEL190"/>
      <c r="TEM190"/>
      <c r="TEN190"/>
      <c r="TEO190"/>
      <c r="TEP190"/>
      <c r="TEQ190"/>
      <c r="TER190"/>
      <c r="TES190"/>
      <c r="TET190"/>
      <c r="TEU190"/>
      <c r="TEV190"/>
      <c r="TEW190"/>
      <c r="TEX190"/>
      <c r="TEY190"/>
      <c r="TEZ190"/>
      <c r="TFA190"/>
      <c r="TFB190"/>
      <c r="TFC190"/>
      <c r="TFD190"/>
      <c r="TFE190"/>
      <c r="TFF190"/>
      <c r="TFG190"/>
      <c r="TFH190"/>
      <c r="TFI190"/>
      <c r="TFJ190"/>
      <c r="TFK190"/>
      <c r="TFL190"/>
      <c r="TFM190"/>
      <c r="TFN190"/>
      <c r="TFO190"/>
      <c r="TFP190"/>
      <c r="TFQ190"/>
      <c r="TFR190"/>
      <c r="TFS190"/>
      <c r="TFT190"/>
      <c r="TFU190"/>
      <c r="TFV190"/>
      <c r="TFW190"/>
      <c r="TFX190"/>
      <c r="TFY190"/>
      <c r="TFZ190"/>
      <c r="TGA190"/>
      <c r="TGB190"/>
      <c r="TGC190"/>
      <c r="TGD190"/>
      <c r="TGE190"/>
      <c r="TGF190"/>
      <c r="TGG190"/>
      <c r="TGH190"/>
      <c r="TGI190"/>
      <c r="TGJ190"/>
      <c r="TGK190"/>
      <c r="TGL190"/>
      <c r="TGM190"/>
      <c r="TGN190"/>
      <c r="TGO190"/>
      <c r="TGP190"/>
      <c r="TGQ190"/>
      <c r="TGR190"/>
      <c r="TGS190"/>
      <c r="TGT190"/>
      <c r="TGU190"/>
      <c r="TGV190"/>
      <c r="TGW190"/>
      <c r="TGX190"/>
      <c r="TGY190"/>
      <c r="TGZ190"/>
      <c r="THA190"/>
      <c r="THB190"/>
      <c r="THC190"/>
      <c r="THD190"/>
      <c r="THE190"/>
      <c r="THF190"/>
      <c r="THG190"/>
      <c r="THH190"/>
      <c r="THI190"/>
      <c r="THJ190"/>
      <c r="THK190"/>
      <c r="THL190"/>
      <c r="THM190"/>
      <c r="THN190"/>
      <c r="THO190"/>
      <c r="THP190"/>
      <c r="THQ190"/>
      <c r="THR190"/>
      <c r="THS190"/>
      <c r="THT190"/>
      <c r="THU190"/>
      <c r="THV190"/>
      <c r="THW190"/>
      <c r="THX190"/>
      <c r="THY190"/>
      <c r="THZ190"/>
      <c r="TIA190"/>
      <c r="TIB190"/>
      <c r="TIC190"/>
      <c r="TID190"/>
      <c r="TIE190"/>
      <c r="TIF190"/>
      <c r="TIG190"/>
      <c r="TIH190"/>
      <c r="TII190"/>
      <c r="TIJ190"/>
      <c r="TIK190"/>
      <c r="TIL190"/>
      <c r="TIM190"/>
      <c r="TIN190"/>
      <c r="TIO190"/>
      <c r="TIP190"/>
      <c r="TIQ190"/>
      <c r="TIR190"/>
      <c r="TIS190"/>
      <c r="TIT190"/>
      <c r="TIU190"/>
      <c r="TIV190"/>
      <c r="TIW190"/>
      <c r="TIX190"/>
      <c r="TIY190"/>
      <c r="TIZ190"/>
      <c r="TJA190"/>
      <c r="TJB190"/>
      <c r="TJC190"/>
      <c r="TJD190"/>
      <c r="TJE190"/>
      <c r="TJF190"/>
      <c r="TJG190"/>
      <c r="TJH190"/>
      <c r="TJI190"/>
      <c r="TJJ190"/>
      <c r="TJK190"/>
      <c r="TJL190"/>
      <c r="TJM190"/>
      <c r="TJN190"/>
      <c r="TJO190"/>
      <c r="TJP190"/>
      <c r="TJQ190"/>
      <c r="TJR190"/>
      <c r="TJS190"/>
      <c r="TJT190"/>
      <c r="TJU190"/>
      <c r="TJV190"/>
      <c r="TJW190"/>
      <c r="TJX190"/>
      <c r="TJY190"/>
      <c r="TJZ190"/>
      <c r="TKA190"/>
      <c r="TKB190"/>
      <c r="TKC190"/>
      <c r="TKD190"/>
      <c r="TKE190"/>
      <c r="TKF190"/>
      <c r="TKG190"/>
      <c r="TKH190"/>
      <c r="TKI190"/>
      <c r="TKJ190"/>
      <c r="TKK190"/>
      <c r="TKL190"/>
      <c r="TKM190"/>
      <c r="TKN190"/>
      <c r="TKO190"/>
      <c r="TKP190"/>
      <c r="TKQ190"/>
      <c r="TKR190"/>
      <c r="TKS190"/>
      <c r="TKT190"/>
      <c r="TKU190"/>
      <c r="TKV190"/>
      <c r="TKW190"/>
      <c r="TKX190"/>
      <c r="TKY190"/>
      <c r="TKZ190"/>
      <c r="TLA190"/>
      <c r="TLB190"/>
      <c r="TLC190"/>
      <c r="TLD190"/>
      <c r="TLE190"/>
      <c r="TLF190"/>
      <c r="TLG190"/>
      <c r="TLH190"/>
      <c r="TLI190"/>
      <c r="TLJ190"/>
      <c r="TLK190"/>
      <c r="TLL190"/>
      <c r="TLM190"/>
      <c r="TLN190"/>
      <c r="TLO190"/>
      <c r="TLP190"/>
      <c r="TLQ190"/>
      <c r="TLR190"/>
      <c r="TLS190"/>
      <c r="TLT190"/>
      <c r="TLU190"/>
      <c r="TLV190"/>
      <c r="TLW190"/>
      <c r="TLX190"/>
      <c r="TLY190"/>
      <c r="TLZ190"/>
      <c r="TMA190"/>
      <c r="TMB190"/>
      <c r="TMC190"/>
      <c r="TMD190"/>
      <c r="TME190"/>
      <c r="TMF190"/>
      <c r="TMG190"/>
      <c r="TMH190"/>
      <c r="TMI190"/>
      <c r="TMJ190"/>
      <c r="TMK190"/>
      <c r="TML190"/>
      <c r="TMM190"/>
      <c r="TMN190"/>
      <c r="TMO190"/>
      <c r="TMP190"/>
      <c r="TMQ190"/>
      <c r="TMR190"/>
      <c r="TMS190"/>
      <c r="TMT190"/>
      <c r="TMU190"/>
      <c r="TMV190"/>
      <c r="TMW190"/>
      <c r="TMX190"/>
      <c r="TMY190"/>
      <c r="TMZ190"/>
      <c r="TNA190"/>
      <c r="TNB190"/>
      <c r="TNC190"/>
      <c r="TND190"/>
      <c r="TNE190"/>
      <c r="TNF190"/>
      <c r="TNG190"/>
      <c r="TNH190"/>
      <c r="TNI190"/>
      <c r="TNJ190"/>
      <c r="TNK190"/>
      <c r="TNL190"/>
      <c r="TNM190"/>
      <c r="TNN190"/>
      <c r="TNO190"/>
      <c r="TNP190"/>
      <c r="TNQ190"/>
      <c r="TNR190"/>
      <c r="TNS190"/>
      <c r="TNT190"/>
      <c r="TNU190"/>
      <c r="TNV190"/>
      <c r="TNW190"/>
      <c r="TNX190"/>
      <c r="TNY190"/>
      <c r="TNZ190"/>
      <c r="TOA190"/>
      <c r="TOB190"/>
      <c r="TOC190"/>
      <c r="TOD190"/>
      <c r="TOE190"/>
      <c r="TOF190"/>
      <c r="TOG190"/>
      <c r="TOH190"/>
      <c r="TOI190"/>
      <c r="TOJ190"/>
      <c r="TOK190"/>
      <c r="TOL190"/>
      <c r="TOM190"/>
      <c r="TON190"/>
      <c r="TOO190"/>
      <c r="TOP190"/>
      <c r="TOQ190"/>
      <c r="TOR190"/>
      <c r="TOS190"/>
      <c r="TOT190"/>
      <c r="TOU190"/>
      <c r="TOV190"/>
      <c r="TOW190"/>
      <c r="TOX190"/>
      <c r="TOY190"/>
      <c r="TOZ190"/>
      <c r="TPA190"/>
      <c r="TPB190"/>
      <c r="TPC190"/>
      <c r="TPD190"/>
      <c r="TPE190"/>
      <c r="TPF190"/>
      <c r="TPG190"/>
      <c r="TPH190"/>
      <c r="TPI190"/>
      <c r="TPJ190"/>
      <c r="TPK190"/>
      <c r="TPL190"/>
      <c r="TPM190"/>
      <c r="TPN190"/>
      <c r="TPO190"/>
      <c r="TPP190"/>
      <c r="TPQ190"/>
      <c r="TPR190"/>
      <c r="TPS190"/>
      <c r="TPT190"/>
      <c r="TPU190"/>
      <c r="TPV190"/>
      <c r="TPW190"/>
      <c r="TPX190"/>
      <c r="TPY190"/>
      <c r="TPZ190"/>
      <c r="TQA190"/>
      <c r="TQB190"/>
      <c r="TQC190"/>
      <c r="TQD190"/>
      <c r="TQE190"/>
      <c r="TQF190"/>
      <c r="TQG190"/>
      <c r="TQH190"/>
      <c r="TQI190"/>
      <c r="TQJ190"/>
      <c r="TQK190"/>
      <c r="TQL190"/>
      <c r="TQM190"/>
      <c r="TQN190"/>
      <c r="TQO190"/>
      <c r="TQP190"/>
      <c r="TQQ190"/>
      <c r="TQR190"/>
      <c r="TQS190"/>
      <c r="TQT190"/>
      <c r="TQU190"/>
      <c r="TQV190"/>
      <c r="TQW190"/>
      <c r="TQX190"/>
      <c r="TQY190"/>
      <c r="TQZ190"/>
      <c r="TRA190"/>
      <c r="TRB190"/>
      <c r="TRC190"/>
      <c r="TRD190"/>
      <c r="TRE190"/>
      <c r="TRF190"/>
      <c r="TRG190"/>
      <c r="TRH190"/>
      <c r="TRI190"/>
      <c r="TRJ190"/>
      <c r="TRK190"/>
      <c r="TRL190"/>
      <c r="TRM190"/>
      <c r="TRN190"/>
      <c r="TRO190"/>
      <c r="TRP190"/>
      <c r="TRQ190"/>
      <c r="TRR190"/>
      <c r="TRS190"/>
      <c r="TRT190"/>
      <c r="TRU190"/>
      <c r="TRV190"/>
      <c r="TRW190"/>
      <c r="TRX190"/>
      <c r="TRY190"/>
      <c r="TRZ190"/>
      <c r="TSA190"/>
      <c r="TSB190"/>
      <c r="TSC190"/>
      <c r="TSD190"/>
      <c r="TSE190"/>
      <c r="TSF190"/>
      <c r="TSG190"/>
      <c r="TSH190"/>
      <c r="TSI190"/>
      <c r="TSJ190"/>
      <c r="TSK190"/>
      <c r="TSL190"/>
      <c r="TSM190"/>
      <c r="TSN190"/>
      <c r="TSO190"/>
      <c r="TSP190"/>
      <c r="TSQ190"/>
      <c r="TSR190"/>
      <c r="TSS190"/>
      <c r="TST190"/>
      <c r="TSU190"/>
      <c r="TSV190"/>
      <c r="TSW190"/>
      <c r="TSX190"/>
      <c r="TSY190"/>
      <c r="TSZ190"/>
      <c r="TTA190"/>
      <c r="TTB190"/>
      <c r="TTC190"/>
      <c r="TTD190"/>
      <c r="TTE190"/>
      <c r="TTF190"/>
      <c r="TTG190"/>
      <c r="TTH190"/>
      <c r="TTI190"/>
      <c r="TTJ190"/>
      <c r="TTK190"/>
      <c r="TTL190"/>
      <c r="TTM190"/>
      <c r="TTN190"/>
      <c r="TTO190"/>
      <c r="TTP190"/>
      <c r="TTQ190"/>
      <c r="TTR190"/>
      <c r="TTS190"/>
      <c r="TTT190"/>
      <c r="TTU190"/>
      <c r="TTV190"/>
      <c r="TTW190"/>
      <c r="TTX190"/>
      <c r="TTY190"/>
      <c r="TTZ190"/>
      <c r="TUA190"/>
      <c r="TUB190"/>
      <c r="TUC190"/>
      <c r="TUD190"/>
      <c r="TUE190"/>
      <c r="TUF190"/>
      <c r="TUG190"/>
      <c r="TUH190"/>
      <c r="TUI190"/>
      <c r="TUJ190"/>
      <c r="TUK190"/>
      <c r="TUL190"/>
      <c r="TUM190"/>
      <c r="TUN190"/>
      <c r="TUO190"/>
      <c r="TUP190"/>
      <c r="TUQ190"/>
      <c r="TUR190"/>
      <c r="TUS190"/>
      <c r="TUT190"/>
      <c r="TUU190"/>
      <c r="TUV190"/>
      <c r="TUW190"/>
      <c r="TUX190"/>
      <c r="TUY190"/>
      <c r="TUZ190"/>
      <c r="TVA190"/>
      <c r="TVB190"/>
      <c r="TVC190"/>
      <c r="TVD190"/>
      <c r="TVE190"/>
      <c r="TVF190"/>
      <c r="TVG190"/>
      <c r="TVH190"/>
      <c r="TVI190"/>
      <c r="TVJ190"/>
      <c r="TVK190"/>
      <c r="TVL190"/>
      <c r="TVM190"/>
      <c r="TVN190"/>
      <c r="TVO190"/>
      <c r="TVP190"/>
      <c r="TVQ190"/>
      <c r="TVR190"/>
      <c r="TVS190"/>
      <c r="TVT190"/>
      <c r="TVU190"/>
      <c r="TVV190"/>
      <c r="TVW190"/>
      <c r="TVX190"/>
      <c r="TVY190"/>
      <c r="TVZ190"/>
      <c r="TWA190"/>
      <c r="TWB190"/>
      <c r="TWC190"/>
      <c r="TWD190"/>
      <c r="TWE190"/>
      <c r="TWF190"/>
      <c r="TWG190"/>
      <c r="TWH190"/>
      <c r="TWI190"/>
      <c r="TWJ190"/>
      <c r="TWK190"/>
      <c r="TWL190"/>
      <c r="TWM190"/>
      <c r="TWN190"/>
      <c r="TWO190"/>
      <c r="TWP190"/>
      <c r="TWQ190"/>
      <c r="TWR190"/>
      <c r="TWS190"/>
      <c r="TWT190"/>
      <c r="TWU190"/>
      <c r="TWV190"/>
      <c r="TWW190"/>
      <c r="TWX190"/>
      <c r="TWY190"/>
      <c r="TWZ190"/>
      <c r="TXA190"/>
      <c r="TXB190"/>
      <c r="TXC190"/>
      <c r="TXD190"/>
      <c r="TXE190"/>
      <c r="TXF190"/>
      <c r="TXG190"/>
      <c r="TXH190"/>
      <c r="TXI190"/>
      <c r="TXJ190"/>
      <c r="TXK190"/>
      <c r="TXL190"/>
      <c r="TXM190"/>
      <c r="TXN190"/>
      <c r="TXO190"/>
      <c r="TXP190"/>
      <c r="TXQ190"/>
      <c r="TXR190"/>
      <c r="TXS190"/>
      <c r="TXT190"/>
      <c r="TXU190"/>
      <c r="TXV190"/>
      <c r="TXW190"/>
      <c r="TXX190"/>
      <c r="TXY190"/>
      <c r="TXZ190"/>
      <c r="TYA190"/>
      <c r="TYB190"/>
      <c r="TYC190"/>
      <c r="TYD190"/>
      <c r="TYE190"/>
      <c r="TYF190"/>
      <c r="TYG190"/>
      <c r="TYH190"/>
      <c r="TYI190"/>
      <c r="TYJ190"/>
      <c r="TYK190"/>
      <c r="TYL190"/>
      <c r="TYM190"/>
      <c r="TYN190"/>
      <c r="TYO190"/>
      <c r="TYP190"/>
      <c r="TYQ190"/>
      <c r="TYR190"/>
      <c r="TYS190"/>
      <c r="TYT190"/>
      <c r="TYU190"/>
      <c r="TYV190"/>
      <c r="TYW190"/>
      <c r="TYX190"/>
      <c r="TYY190"/>
      <c r="TYZ190"/>
      <c r="TZA190"/>
      <c r="TZB190"/>
      <c r="TZC190"/>
      <c r="TZD190"/>
      <c r="TZE190"/>
      <c r="TZF190"/>
      <c r="TZG190"/>
      <c r="TZH190"/>
      <c r="TZI190"/>
      <c r="TZJ190"/>
      <c r="TZK190"/>
      <c r="TZL190"/>
      <c r="TZM190"/>
      <c r="TZN190"/>
      <c r="TZO190"/>
      <c r="TZP190"/>
      <c r="TZQ190"/>
      <c r="TZR190"/>
      <c r="TZS190"/>
      <c r="TZT190"/>
      <c r="TZU190"/>
      <c r="TZV190"/>
      <c r="TZW190"/>
      <c r="TZX190"/>
      <c r="TZY190"/>
      <c r="TZZ190"/>
      <c r="UAA190"/>
      <c r="UAB190"/>
      <c r="UAC190"/>
      <c r="UAD190"/>
      <c r="UAE190"/>
      <c r="UAF190"/>
      <c r="UAG190"/>
      <c r="UAH190"/>
      <c r="UAI190"/>
      <c r="UAJ190"/>
      <c r="UAK190"/>
      <c r="UAL190"/>
      <c r="UAM190"/>
      <c r="UAN190"/>
      <c r="UAO190"/>
      <c r="UAP190"/>
      <c r="UAQ190"/>
      <c r="UAR190"/>
      <c r="UAS190"/>
      <c r="UAT190"/>
      <c r="UAU190"/>
      <c r="UAV190"/>
      <c r="UAW190"/>
      <c r="UAX190"/>
      <c r="UAY190"/>
      <c r="UAZ190"/>
      <c r="UBA190"/>
      <c r="UBB190"/>
      <c r="UBC190"/>
      <c r="UBD190"/>
      <c r="UBE190"/>
      <c r="UBF190"/>
      <c r="UBG190"/>
      <c r="UBH190"/>
      <c r="UBI190"/>
      <c r="UBJ190"/>
      <c r="UBK190"/>
      <c r="UBL190"/>
      <c r="UBM190"/>
      <c r="UBN190"/>
      <c r="UBO190"/>
      <c r="UBP190"/>
      <c r="UBQ190"/>
      <c r="UBR190"/>
      <c r="UBS190"/>
      <c r="UBT190"/>
      <c r="UBU190"/>
      <c r="UBV190"/>
      <c r="UBW190"/>
      <c r="UBX190"/>
      <c r="UBY190"/>
      <c r="UBZ190"/>
      <c r="UCA190"/>
      <c r="UCB190"/>
      <c r="UCC190"/>
      <c r="UCD190"/>
      <c r="UCE190"/>
      <c r="UCF190"/>
      <c r="UCG190"/>
      <c r="UCH190"/>
      <c r="UCI190"/>
      <c r="UCJ190"/>
      <c r="UCK190"/>
      <c r="UCL190"/>
      <c r="UCM190"/>
      <c r="UCN190"/>
      <c r="UCO190"/>
      <c r="UCP190"/>
      <c r="UCQ190"/>
      <c r="UCR190"/>
      <c r="UCS190"/>
      <c r="UCT190"/>
      <c r="UCU190"/>
      <c r="UCV190"/>
      <c r="UCW190"/>
      <c r="UCX190"/>
      <c r="UCY190"/>
      <c r="UCZ190"/>
      <c r="UDA190"/>
      <c r="UDB190"/>
      <c r="UDC190"/>
      <c r="UDD190"/>
      <c r="UDE190"/>
      <c r="UDF190"/>
      <c r="UDG190"/>
      <c r="UDH190"/>
      <c r="UDI190"/>
      <c r="UDJ190"/>
      <c r="UDK190"/>
      <c r="UDL190"/>
      <c r="UDM190"/>
      <c r="UDN190"/>
      <c r="UDO190"/>
      <c r="UDP190"/>
      <c r="UDQ190"/>
      <c r="UDR190"/>
      <c r="UDS190"/>
      <c r="UDT190"/>
      <c r="UDU190"/>
      <c r="UDV190"/>
      <c r="UDW190"/>
      <c r="UDX190"/>
      <c r="UDY190"/>
      <c r="UDZ190"/>
      <c r="UEA190"/>
      <c r="UEB190"/>
      <c r="UEC190"/>
      <c r="UED190"/>
      <c r="UEE190"/>
      <c r="UEF190"/>
      <c r="UEG190"/>
      <c r="UEH190"/>
      <c r="UEI190"/>
      <c r="UEJ190"/>
      <c r="UEK190"/>
      <c r="UEL190"/>
      <c r="UEM190"/>
      <c r="UEN190"/>
      <c r="UEO190"/>
      <c r="UEP190"/>
      <c r="UEQ190"/>
      <c r="UER190"/>
      <c r="UES190"/>
      <c r="UET190"/>
      <c r="UEU190"/>
      <c r="UEV190"/>
      <c r="UEW190"/>
      <c r="UEX190"/>
      <c r="UEY190"/>
      <c r="UEZ190"/>
      <c r="UFA190"/>
      <c r="UFB190"/>
      <c r="UFC190"/>
      <c r="UFD190"/>
      <c r="UFE190"/>
      <c r="UFF190"/>
      <c r="UFG190"/>
      <c r="UFH190"/>
      <c r="UFI190"/>
      <c r="UFJ190"/>
      <c r="UFK190"/>
      <c r="UFL190"/>
      <c r="UFM190"/>
      <c r="UFN190"/>
      <c r="UFO190"/>
      <c r="UFP190"/>
      <c r="UFQ190"/>
      <c r="UFR190"/>
      <c r="UFS190"/>
      <c r="UFT190"/>
      <c r="UFU190"/>
      <c r="UFV190"/>
      <c r="UFW190"/>
      <c r="UFX190"/>
      <c r="UFY190"/>
      <c r="UFZ190"/>
      <c r="UGA190"/>
      <c r="UGB190"/>
      <c r="UGC190"/>
      <c r="UGD190"/>
      <c r="UGE190"/>
      <c r="UGF190"/>
      <c r="UGG190"/>
      <c r="UGH190"/>
      <c r="UGI190"/>
      <c r="UGJ190"/>
      <c r="UGK190"/>
      <c r="UGL190"/>
      <c r="UGM190"/>
      <c r="UGN190"/>
      <c r="UGO190"/>
      <c r="UGP190"/>
      <c r="UGQ190"/>
      <c r="UGR190"/>
      <c r="UGS190"/>
      <c r="UGT190"/>
      <c r="UGU190"/>
      <c r="UGV190"/>
      <c r="UGW190"/>
      <c r="UGX190"/>
      <c r="UGY190"/>
      <c r="UGZ190"/>
      <c r="UHA190"/>
      <c r="UHB190"/>
      <c r="UHC190"/>
      <c r="UHD190"/>
      <c r="UHE190"/>
      <c r="UHF190"/>
      <c r="UHG190"/>
      <c r="UHH190"/>
      <c r="UHI190"/>
      <c r="UHJ190"/>
      <c r="UHK190"/>
      <c r="UHL190"/>
      <c r="UHM190"/>
      <c r="UHN190"/>
      <c r="UHO190"/>
      <c r="UHP190"/>
      <c r="UHQ190"/>
      <c r="UHR190"/>
      <c r="UHS190"/>
      <c r="UHT190"/>
      <c r="UHU190"/>
      <c r="UHV190"/>
      <c r="UHW190"/>
      <c r="UHX190"/>
      <c r="UHY190"/>
      <c r="UHZ190"/>
      <c r="UIA190"/>
      <c r="UIB190"/>
      <c r="UIC190"/>
      <c r="UID190"/>
      <c r="UIE190"/>
      <c r="UIF190"/>
      <c r="UIG190"/>
      <c r="UIH190"/>
      <c r="UII190"/>
      <c r="UIJ190"/>
      <c r="UIK190"/>
      <c r="UIL190"/>
      <c r="UIM190"/>
      <c r="UIN190"/>
      <c r="UIO190"/>
      <c r="UIP190"/>
      <c r="UIQ190"/>
      <c r="UIR190"/>
      <c r="UIS190"/>
      <c r="UIT190"/>
      <c r="UIU190"/>
      <c r="UIV190"/>
      <c r="UIW190"/>
      <c r="UIX190"/>
      <c r="UIY190"/>
      <c r="UIZ190"/>
      <c r="UJA190"/>
      <c r="UJB190"/>
      <c r="UJC190"/>
      <c r="UJD190"/>
      <c r="UJE190"/>
      <c r="UJF190"/>
      <c r="UJG190"/>
      <c r="UJH190"/>
      <c r="UJI190"/>
      <c r="UJJ190"/>
      <c r="UJK190"/>
      <c r="UJL190"/>
      <c r="UJM190"/>
      <c r="UJN190"/>
      <c r="UJO190"/>
      <c r="UJP190"/>
      <c r="UJQ190"/>
      <c r="UJR190"/>
      <c r="UJS190"/>
      <c r="UJT190"/>
      <c r="UJU190"/>
      <c r="UJV190"/>
      <c r="UJW190"/>
      <c r="UJX190"/>
      <c r="UJY190"/>
      <c r="UJZ190"/>
      <c r="UKA190"/>
      <c r="UKB190"/>
      <c r="UKC190"/>
      <c r="UKD190"/>
      <c r="UKE190"/>
      <c r="UKF190"/>
      <c r="UKG190"/>
      <c r="UKH190"/>
      <c r="UKI190"/>
      <c r="UKJ190"/>
      <c r="UKK190"/>
      <c r="UKL190"/>
      <c r="UKM190"/>
      <c r="UKN190"/>
      <c r="UKO190"/>
      <c r="UKP190"/>
      <c r="UKQ190"/>
      <c r="UKR190"/>
      <c r="UKS190"/>
      <c r="UKT190"/>
      <c r="UKU190"/>
      <c r="UKV190"/>
      <c r="UKW190"/>
      <c r="UKX190"/>
      <c r="UKY190"/>
      <c r="UKZ190"/>
      <c r="ULA190"/>
      <c r="ULB190"/>
      <c r="ULC190"/>
      <c r="ULD190"/>
      <c r="ULE190"/>
      <c r="ULF190"/>
      <c r="ULG190"/>
      <c r="ULH190"/>
      <c r="ULI190"/>
      <c r="ULJ190"/>
      <c r="ULK190"/>
      <c r="ULL190"/>
      <c r="ULM190"/>
      <c r="ULN190"/>
      <c r="ULO190"/>
      <c r="ULP190"/>
      <c r="ULQ190"/>
      <c r="ULR190"/>
      <c r="ULS190"/>
      <c r="ULT190"/>
      <c r="ULU190"/>
      <c r="ULV190"/>
      <c r="ULW190"/>
      <c r="ULX190"/>
      <c r="ULY190"/>
      <c r="ULZ190"/>
      <c r="UMA190"/>
      <c r="UMB190"/>
      <c r="UMC190"/>
      <c r="UMD190"/>
      <c r="UME190"/>
      <c r="UMF190"/>
      <c r="UMG190"/>
      <c r="UMH190"/>
      <c r="UMI190"/>
      <c r="UMJ190"/>
      <c r="UMK190"/>
      <c r="UML190"/>
      <c r="UMM190"/>
      <c r="UMN190"/>
      <c r="UMO190"/>
      <c r="UMP190"/>
      <c r="UMQ190"/>
      <c r="UMR190"/>
      <c r="UMS190"/>
      <c r="UMT190"/>
      <c r="UMU190"/>
      <c r="UMV190"/>
      <c r="UMW190"/>
      <c r="UMX190"/>
      <c r="UMY190"/>
      <c r="UMZ190"/>
      <c r="UNA190"/>
      <c r="UNB190"/>
      <c r="UNC190"/>
      <c r="UND190"/>
      <c r="UNE190"/>
      <c r="UNF190"/>
      <c r="UNG190"/>
      <c r="UNH190"/>
      <c r="UNI190"/>
      <c r="UNJ190"/>
      <c r="UNK190"/>
      <c r="UNL190"/>
      <c r="UNM190"/>
      <c r="UNN190"/>
      <c r="UNO190"/>
      <c r="UNP190"/>
      <c r="UNQ190"/>
      <c r="UNR190"/>
      <c r="UNS190"/>
      <c r="UNT190"/>
      <c r="UNU190"/>
      <c r="UNV190"/>
      <c r="UNW190"/>
      <c r="UNX190"/>
      <c r="UNY190"/>
      <c r="UNZ190"/>
      <c r="UOA190"/>
      <c r="UOB190"/>
      <c r="UOC190"/>
      <c r="UOD190"/>
      <c r="UOE190"/>
      <c r="UOF190"/>
      <c r="UOG190"/>
      <c r="UOH190"/>
      <c r="UOI190"/>
      <c r="UOJ190"/>
      <c r="UOK190"/>
      <c r="UOL190"/>
      <c r="UOM190"/>
      <c r="UON190"/>
      <c r="UOO190"/>
      <c r="UOP190"/>
      <c r="UOQ190"/>
      <c r="UOR190"/>
      <c r="UOS190"/>
      <c r="UOT190"/>
      <c r="UOU190"/>
      <c r="UOV190"/>
      <c r="UOW190"/>
      <c r="UOX190"/>
      <c r="UOY190"/>
      <c r="UOZ190"/>
      <c r="UPA190"/>
      <c r="UPB190"/>
      <c r="UPC190"/>
      <c r="UPD190"/>
      <c r="UPE190"/>
      <c r="UPF190"/>
      <c r="UPG190"/>
      <c r="UPH190"/>
      <c r="UPI190"/>
      <c r="UPJ190"/>
      <c r="UPK190"/>
      <c r="UPL190"/>
      <c r="UPM190"/>
      <c r="UPN190"/>
      <c r="UPO190"/>
      <c r="UPP190"/>
      <c r="UPQ190"/>
      <c r="UPR190"/>
      <c r="UPS190"/>
      <c r="UPT190"/>
      <c r="UPU190"/>
      <c r="UPV190"/>
      <c r="UPW190"/>
      <c r="UPX190"/>
      <c r="UPY190"/>
      <c r="UPZ190"/>
      <c r="UQA190"/>
      <c r="UQB190"/>
      <c r="UQC190"/>
      <c r="UQD190"/>
      <c r="UQE190"/>
      <c r="UQF190"/>
      <c r="UQG190"/>
      <c r="UQH190"/>
      <c r="UQI190"/>
      <c r="UQJ190"/>
      <c r="UQK190"/>
      <c r="UQL190"/>
      <c r="UQM190"/>
      <c r="UQN190"/>
      <c r="UQO190"/>
      <c r="UQP190"/>
      <c r="UQQ190"/>
      <c r="UQR190"/>
      <c r="UQS190"/>
      <c r="UQT190"/>
      <c r="UQU190"/>
      <c r="UQV190"/>
      <c r="UQW190"/>
      <c r="UQX190"/>
      <c r="UQY190"/>
      <c r="UQZ190"/>
      <c r="URA190"/>
      <c r="URB190"/>
      <c r="URC190"/>
      <c r="URD190"/>
      <c r="URE190"/>
      <c r="URF190"/>
      <c r="URG190"/>
      <c r="URH190"/>
      <c r="URI190"/>
      <c r="URJ190"/>
      <c r="URK190"/>
      <c r="URL190"/>
      <c r="URM190"/>
      <c r="URN190"/>
      <c r="URO190"/>
      <c r="URP190"/>
      <c r="URQ190"/>
      <c r="URR190"/>
      <c r="URS190"/>
      <c r="URT190"/>
      <c r="URU190"/>
      <c r="URV190"/>
      <c r="URW190"/>
      <c r="URX190"/>
      <c r="URY190"/>
      <c r="URZ190"/>
      <c r="USA190"/>
      <c r="USB190"/>
      <c r="USC190"/>
      <c r="USD190"/>
      <c r="USE190"/>
      <c r="USF190"/>
      <c r="USG190"/>
      <c r="USH190"/>
      <c r="USI190"/>
      <c r="USJ190"/>
      <c r="USK190"/>
      <c r="USL190"/>
      <c r="USM190"/>
      <c r="USN190"/>
      <c r="USO190"/>
      <c r="USP190"/>
      <c r="USQ190"/>
      <c r="USR190"/>
      <c r="USS190"/>
      <c r="UST190"/>
      <c r="USU190"/>
      <c r="USV190"/>
      <c r="USW190"/>
      <c r="USX190"/>
      <c r="USY190"/>
      <c r="USZ190"/>
      <c r="UTA190"/>
      <c r="UTB190"/>
      <c r="UTC190"/>
      <c r="UTD190"/>
      <c r="UTE190"/>
      <c r="UTF190"/>
      <c r="UTG190"/>
      <c r="UTH190"/>
      <c r="UTI190"/>
      <c r="UTJ190"/>
      <c r="UTK190"/>
      <c r="UTL190"/>
      <c r="UTM190"/>
      <c r="UTN190"/>
      <c r="UTO190"/>
      <c r="UTP190"/>
      <c r="UTQ190"/>
      <c r="UTR190"/>
      <c r="UTS190"/>
      <c r="UTT190"/>
      <c r="UTU190"/>
      <c r="UTV190"/>
      <c r="UTW190"/>
      <c r="UTX190"/>
      <c r="UTY190"/>
      <c r="UTZ190"/>
      <c r="UUA190"/>
      <c r="UUB190"/>
      <c r="UUC190"/>
      <c r="UUD190"/>
      <c r="UUE190"/>
      <c r="UUF190"/>
      <c r="UUG190"/>
      <c r="UUH190"/>
      <c r="UUI190"/>
      <c r="UUJ190"/>
      <c r="UUK190"/>
      <c r="UUL190"/>
      <c r="UUM190"/>
      <c r="UUN190"/>
      <c r="UUO190"/>
      <c r="UUP190"/>
      <c r="UUQ190"/>
      <c r="UUR190"/>
      <c r="UUS190"/>
      <c r="UUT190"/>
      <c r="UUU190"/>
      <c r="UUV190"/>
      <c r="UUW190"/>
      <c r="UUX190"/>
      <c r="UUY190"/>
      <c r="UUZ190"/>
      <c r="UVA190"/>
      <c r="UVB190"/>
      <c r="UVC190"/>
      <c r="UVD190"/>
      <c r="UVE190"/>
      <c r="UVF190"/>
      <c r="UVG190"/>
      <c r="UVH190"/>
      <c r="UVI190"/>
      <c r="UVJ190"/>
      <c r="UVK190"/>
      <c r="UVL190"/>
      <c r="UVM190"/>
      <c r="UVN190"/>
      <c r="UVO190"/>
      <c r="UVP190"/>
      <c r="UVQ190"/>
      <c r="UVR190"/>
      <c r="UVS190"/>
      <c r="UVT190"/>
      <c r="UVU190"/>
      <c r="UVV190"/>
      <c r="UVW190"/>
      <c r="UVX190"/>
      <c r="UVY190"/>
      <c r="UVZ190"/>
      <c r="UWA190"/>
      <c r="UWB190"/>
      <c r="UWC190"/>
      <c r="UWD190"/>
      <c r="UWE190"/>
      <c r="UWF190"/>
      <c r="UWG190"/>
      <c r="UWH190"/>
      <c r="UWI190"/>
      <c r="UWJ190"/>
      <c r="UWK190"/>
      <c r="UWL190"/>
      <c r="UWM190"/>
      <c r="UWN190"/>
      <c r="UWO190"/>
      <c r="UWP190"/>
      <c r="UWQ190"/>
      <c r="UWR190"/>
      <c r="UWS190"/>
      <c r="UWT190"/>
      <c r="UWU190"/>
      <c r="UWV190"/>
      <c r="UWW190"/>
      <c r="UWX190"/>
      <c r="UWY190"/>
      <c r="UWZ190"/>
      <c r="UXA190"/>
      <c r="UXB190"/>
      <c r="UXC190"/>
      <c r="UXD190"/>
      <c r="UXE190"/>
      <c r="UXF190"/>
      <c r="UXG190"/>
      <c r="UXH190"/>
      <c r="UXI190"/>
      <c r="UXJ190"/>
      <c r="UXK190"/>
      <c r="UXL190"/>
      <c r="UXM190"/>
      <c r="UXN190"/>
      <c r="UXO190"/>
      <c r="UXP190"/>
      <c r="UXQ190"/>
      <c r="UXR190"/>
      <c r="UXS190"/>
      <c r="UXT190"/>
      <c r="UXU190"/>
      <c r="UXV190"/>
      <c r="UXW190"/>
      <c r="UXX190"/>
      <c r="UXY190"/>
      <c r="UXZ190"/>
      <c r="UYA190"/>
      <c r="UYB190"/>
      <c r="UYC190"/>
      <c r="UYD190"/>
      <c r="UYE190"/>
      <c r="UYF190"/>
      <c r="UYG190"/>
      <c r="UYH190"/>
      <c r="UYI190"/>
      <c r="UYJ190"/>
      <c r="UYK190"/>
      <c r="UYL190"/>
      <c r="UYM190"/>
      <c r="UYN190"/>
      <c r="UYO190"/>
      <c r="UYP190"/>
      <c r="UYQ190"/>
      <c r="UYR190"/>
      <c r="UYS190"/>
      <c r="UYT190"/>
      <c r="UYU190"/>
      <c r="UYV190"/>
      <c r="UYW190"/>
      <c r="UYX190"/>
      <c r="UYY190"/>
      <c r="UYZ190"/>
      <c r="UZA190"/>
      <c r="UZB190"/>
      <c r="UZC190"/>
      <c r="UZD190"/>
      <c r="UZE190"/>
      <c r="UZF190"/>
      <c r="UZG190"/>
      <c r="UZH190"/>
      <c r="UZI190"/>
      <c r="UZJ190"/>
      <c r="UZK190"/>
      <c r="UZL190"/>
      <c r="UZM190"/>
      <c r="UZN190"/>
      <c r="UZO190"/>
      <c r="UZP190"/>
      <c r="UZQ190"/>
      <c r="UZR190"/>
      <c r="UZS190"/>
      <c r="UZT190"/>
      <c r="UZU190"/>
      <c r="UZV190"/>
      <c r="UZW190"/>
      <c r="UZX190"/>
      <c r="UZY190"/>
      <c r="UZZ190"/>
      <c r="VAA190"/>
      <c r="VAB190"/>
      <c r="VAC190"/>
      <c r="VAD190"/>
      <c r="VAE190"/>
      <c r="VAF190"/>
      <c r="VAG190"/>
      <c r="VAH190"/>
      <c r="VAI190"/>
      <c r="VAJ190"/>
      <c r="VAK190"/>
      <c r="VAL190"/>
      <c r="VAM190"/>
      <c r="VAN190"/>
      <c r="VAO190"/>
      <c r="VAP190"/>
      <c r="VAQ190"/>
      <c r="VAR190"/>
      <c r="VAS190"/>
      <c r="VAT190"/>
      <c r="VAU190"/>
      <c r="VAV190"/>
      <c r="VAW190"/>
      <c r="VAX190"/>
      <c r="VAY190"/>
      <c r="VAZ190"/>
      <c r="VBA190"/>
      <c r="VBB190"/>
      <c r="VBC190"/>
      <c r="VBD190"/>
      <c r="VBE190"/>
      <c r="VBF190"/>
      <c r="VBG190"/>
      <c r="VBH190"/>
      <c r="VBI190"/>
      <c r="VBJ190"/>
      <c r="VBK190"/>
      <c r="VBL190"/>
      <c r="VBM190"/>
      <c r="VBN190"/>
      <c r="VBO190"/>
      <c r="VBP190"/>
      <c r="VBQ190"/>
      <c r="VBR190"/>
      <c r="VBS190"/>
      <c r="VBT190"/>
      <c r="VBU190"/>
      <c r="VBV190"/>
      <c r="VBW190"/>
      <c r="VBX190"/>
      <c r="VBY190"/>
      <c r="VBZ190"/>
      <c r="VCA190"/>
      <c r="VCB190"/>
      <c r="VCC190"/>
      <c r="VCD190"/>
      <c r="VCE190"/>
      <c r="VCF190"/>
      <c r="VCG190"/>
      <c r="VCH190"/>
      <c r="VCI190"/>
      <c r="VCJ190"/>
      <c r="VCK190"/>
      <c r="VCL190"/>
      <c r="VCM190"/>
      <c r="VCN190"/>
      <c r="VCO190"/>
      <c r="VCP190"/>
      <c r="VCQ190"/>
      <c r="VCR190"/>
      <c r="VCS190"/>
      <c r="VCT190"/>
      <c r="VCU190"/>
      <c r="VCV190"/>
      <c r="VCW190"/>
      <c r="VCX190"/>
      <c r="VCY190"/>
      <c r="VCZ190"/>
      <c r="VDA190"/>
      <c r="VDB190"/>
      <c r="VDC190"/>
      <c r="VDD190"/>
      <c r="VDE190"/>
      <c r="VDF190"/>
      <c r="VDG190"/>
      <c r="VDH190"/>
      <c r="VDI190"/>
      <c r="VDJ190"/>
      <c r="VDK190"/>
      <c r="VDL190"/>
      <c r="VDM190"/>
      <c r="VDN190"/>
      <c r="VDO190"/>
      <c r="VDP190"/>
      <c r="VDQ190"/>
      <c r="VDR190"/>
      <c r="VDS190"/>
      <c r="VDT190"/>
      <c r="VDU190"/>
      <c r="VDV190"/>
      <c r="VDW190"/>
      <c r="VDX190"/>
      <c r="VDY190"/>
      <c r="VDZ190"/>
      <c r="VEA190"/>
      <c r="VEB190"/>
      <c r="VEC190"/>
      <c r="VED190"/>
      <c r="VEE190"/>
      <c r="VEF190"/>
      <c r="VEG190"/>
      <c r="VEH190"/>
      <c r="VEI190"/>
      <c r="VEJ190"/>
      <c r="VEK190"/>
      <c r="VEL190"/>
      <c r="VEM190"/>
      <c r="VEN190"/>
      <c r="VEO190"/>
      <c r="VEP190"/>
      <c r="VEQ190"/>
      <c r="VER190"/>
      <c r="VES190"/>
      <c r="VET190"/>
      <c r="VEU190"/>
      <c r="VEV190"/>
      <c r="VEW190"/>
      <c r="VEX190"/>
      <c r="VEY190"/>
      <c r="VEZ190"/>
      <c r="VFA190"/>
      <c r="VFB190"/>
      <c r="VFC190"/>
      <c r="VFD190"/>
      <c r="VFE190"/>
      <c r="VFF190"/>
      <c r="VFG190"/>
      <c r="VFH190"/>
      <c r="VFI190"/>
      <c r="VFJ190"/>
      <c r="VFK190"/>
      <c r="VFL190"/>
      <c r="VFM190"/>
      <c r="VFN190"/>
      <c r="VFO190"/>
      <c r="VFP190"/>
      <c r="VFQ190"/>
      <c r="VFR190"/>
      <c r="VFS190"/>
      <c r="VFT190"/>
      <c r="VFU190"/>
      <c r="VFV190"/>
      <c r="VFW190"/>
      <c r="VFX190"/>
      <c r="VFY190"/>
      <c r="VFZ190"/>
      <c r="VGA190"/>
      <c r="VGB190"/>
      <c r="VGC190"/>
      <c r="VGD190"/>
      <c r="VGE190"/>
      <c r="VGF190"/>
      <c r="VGG190"/>
      <c r="VGH190"/>
      <c r="VGI190"/>
      <c r="VGJ190"/>
      <c r="VGK190"/>
      <c r="VGL190"/>
      <c r="VGM190"/>
      <c r="VGN190"/>
      <c r="VGO190"/>
      <c r="VGP190"/>
      <c r="VGQ190"/>
      <c r="VGR190"/>
      <c r="VGS190"/>
      <c r="VGT190"/>
      <c r="VGU190"/>
      <c r="VGV190"/>
      <c r="VGW190"/>
      <c r="VGX190"/>
      <c r="VGY190"/>
      <c r="VGZ190"/>
      <c r="VHA190"/>
      <c r="VHB190"/>
      <c r="VHC190"/>
      <c r="VHD190"/>
      <c r="VHE190"/>
      <c r="VHF190"/>
      <c r="VHG190"/>
      <c r="VHH190"/>
      <c r="VHI190"/>
      <c r="VHJ190"/>
      <c r="VHK190"/>
      <c r="VHL190"/>
      <c r="VHM190"/>
      <c r="VHN190"/>
      <c r="VHO190"/>
      <c r="VHP190"/>
      <c r="VHQ190"/>
      <c r="VHR190"/>
      <c r="VHS190"/>
      <c r="VHT190"/>
      <c r="VHU190"/>
      <c r="VHV190"/>
      <c r="VHW190"/>
      <c r="VHX190"/>
      <c r="VHY190"/>
      <c r="VHZ190"/>
      <c r="VIA190"/>
      <c r="VIB190"/>
      <c r="VIC190"/>
      <c r="VID190"/>
      <c r="VIE190"/>
      <c r="VIF190"/>
      <c r="VIG190"/>
      <c r="VIH190"/>
      <c r="VII190"/>
      <c r="VIJ190"/>
      <c r="VIK190"/>
      <c r="VIL190"/>
      <c r="VIM190"/>
      <c r="VIN190"/>
      <c r="VIO190"/>
      <c r="VIP190"/>
      <c r="VIQ190"/>
      <c r="VIR190"/>
      <c r="VIS190"/>
      <c r="VIT190"/>
      <c r="VIU190"/>
      <c r="VIV190"/>
      <c r="VIW190"/>
      <c r="VIX190"/>
      <c r="VIY190"/>
      <c r="VIZ190"/>
      <c r="VJA190"/>
      <c r="VJB190"/>
      <c r="VJC190"/>
      <c r="VJD190"/>
      <c r="VJE190"/>
      <c r="VJF190"/>
      <c r="VJG190"/>
      <c r="VJH190"/>
      <c r="VJI190"/>
      <c r="VJJ190"/>
      <c r="VJK190"/>
      <c r="VJL190"/>
      <c r="VJM190"/>
      <c r="VJN190"/>
      <c r="VJO190"/>
      <c r="VJP190"/>
      <c r="VJQ190"/>
      <c r="VJR190"/>
      <c r="VJS190"/>
      <c r="VJT190"/>
      <c r="VJU190"/>
      <c r="VJV190"/>
      <c r="VJW190"/>
      <c r="VJX190"/>
      <c r="VJY190"/>
      <c r="VJZ190"/>
      <c r="VKA190"/>
      <c r="VKB190"/>
      <c r="VKC190"/>
      <c r="VKD190"/>
      <c r="VKE190"/>
      <c r="VKF190"/>
      <c r="VKG190"/>
      <c r="VKH190"/>
      <c r="VKI190"/>
      <c r="VKJ190"/>
      <c r="VKK190"/>
      <c r="VKL190"/>
      <c r="VKM190"/>
      <c r="VKN190"/>
      <c r="VKO190"/>
      <c r="VKP190"/>
      <c r="VKQ190"/>
      <c r="VKR190"/>
      <c r="VKS190"/>
      <c r="VKT190"/>
      <c r="VKU190"/>
      <c r="VKV190"/>
      <c r="VKW190"/>
      <c r="VKX190"/>
      <c r="VKY190"/>
      <c r="VKZ190"/>
      <c r="VLA190"/>
      <c r="VLB190"/>
      <c r="VLC190"/>
      <c r="VLD190"/>
      <c r="VLE190"/>
      <c r="VLF190"/>
      <c r="VLG190"/>
      <c r="VLH190"/>
      <c r="VLI190"/>
      <c r="VLJ190"/>
      <c r="VLK190"/>
      <c r="VLL190"/>
      <c r="VLM190"/>
      <c r="VLN190"/>
      <c r="VLO190"/>
      <c r="VLP190"/>
      <c r="VLQ190"/>
      <c r="VLR190"/>
      <c r="VLS190"/>
      <c r="VLT190"/>
      <c r="VLU190"/>
      <c r="VLV190"/>
      <c r="VLW190"/>
      <c r="VLX190"/>
      <c r="VLY190"/>
      <c r="VLZ190"/>
      <c r="VMA190"/>
      <c r="VMB190"/>
      <c r="VMC190"/>
      <c r="VMD190"/>
      <c r="VME190"/>
      <c r="VMF190"/>
      <c r="VMG190"/>
      <c r="VMH190"/>
      <c r="VMI190"/>
      <c r="VMJ190"/>
      <c r="VMK190"/>
      <c r="VML190"/>
      <c r="VMM190"/>
      <c r="VMN190"/>
      <c r="VMO190"/>
      <c r="VMP190"/>
      <c r="VMQ190"/>
      <c r="VMR190"/>
      <c r="VMS190"/>
      <c r="VMT190"/>
      <c r="VMU190"/>
      <c r="VMV190"/>
      <c r="VMW190"/>
      <c r="VMX190"/>
      <c r="VMY190"/>
      <c r="VMZ190"/>
      <c r="VNA190"/>
      <c r="VNB190"/>
      <c r="VNC190"/>
      <c r="VND190"/>
      <c r="VNE190"/>
      <c r="VNF190"/>
      <c r="VNG190"/>
      <c r="VNH190"/>
      <c r="VNI190"/>
      <c r="VNJ190"/>
      <c r="VNK190"/>
      <c r="VNL190"/>
      <c r="VNM190"/>
      <c r="VNN190"/>
      <c r="VNO190"/>
      <c r="VNP190"/>
      <c r="VNQ190"/>
      <c r="VNR190"/>
      <c r="VNS190"/>
      <c r="VNT190"/>
      <c r="VNU190"/>
      <c r="VNV190"/>
      <c r="VNW190"/>
      <c r="VNX190"/>
      <c r="VNY190"/>
      <c r="VNZ190"/>
      <c r="VOA190"/>
      <c r="VOB190"/>
      <c r="VOC190"/>
      <c r="VOD190"/>
      <c r="VOE190"/>
      <c r="VOF190"/>
      <c r="VOG190"/>
      <c r="VOH190"/>
      <c r="VOI190"/>
      <c r="VOJ190"/>
      <c r="VOK190"/>
      <c r="VOL190"/>
      <c r="VOM190"/>
      <c r="VON190"/>
      <c r="VOO190"/>
      <c r="VOP190"/>
      <c r="VOQ190"/>
      <c r="VOR190"/>
      <c r="VOS190"/>
      <c r="VOT190"/>
      <c r="VOU190"/>
      <c r="VOV190"/>
      <c r="VOW190"/>
      <c r="VOX190"/>
      <c r="VOY190"/>
      <c r="VOZ190"/>
      <c r="VPA190"/>
      <c r="VPB190"/>
      <c r="VPC190"/>
      <c r="VPD190"/>
      <c r="VPE190"/>
      <c r="VPF190"/>
      <c r="VPG190"/>
      <c r="VPH190"/>
      <c r="VPI190"/>
      <c r="VPJ190"/>
      <c r="VPK190"/>
      <c r="VPL190"/>
      <c r="VPM190"/>
      <c r="VPN190"/>
      <c r="VPO190"/>
      <c r="VPP190"/>
      <c r="VPQ190"/>
      <c r="VPR190"/>
      <c r="VPS190"/>
      <c r="VPT190"/>
      <c r="VPU190"/>
      <c r="VPV190"/>
      <c r="VPW190"/>
      <c r="VPX190"/>
      <c r="VPY190"/>
      <c r="VPZ190"/>
      <c r="VQA190"/>
      <c r="VQB190"/>
      <c r="VQC190"/>
      <c r="VQD190"/>
      <c r="VQE190"/>
      <c r="VQF190"/>
      <c r="VQG190"/>
      <c r="VQH190"/>
      <c r="VQI190"/>
      <c r="VQJ190"/>
      <c r="VQK190"/>
      <c r="VQL190"/>
      <c r="VQM190"/>
      <c r="VQN190"/>
      <c r="VQO190"/>
      <c r="VQP190"/>
      <c r="VQQ190"/>
      <c r="VQR190"/>
      <c r="VQS190"/>
      <c r="VQT190"/>
      <c r="VQU190"/>
      <c r="VQV190"/>
      <c r="VQW190"/>
      <c r="VQX190"/>
      <c r="VQY190"/>
      <c r="VQZ190"/>
      <c r="VRA190"/>
      <c r="VRB190"/>
      <c r="VRC190"/>
      <c r="VRD190"/>
      <c r="VRE190"/>
      <c r="VRF190"/>
      <c r="VRG190"/>
      <c r="VRH190"/>
      <c r="VRI190"/>
      <c r="VRJ190"/>
      <c r="VRK190"/>
      <c r="VRL190"/>
      <c r="VRM190"/>
      <c r="VRN190"/>
      <c r="VRO190"/>
      <c r="VRP190"/>
      <c r="VRQ190"/>
      <c r="VRR190"/>
      <c r="VRS190"/>
      <c r="VRT190"/>
      <c r="VRU190"/>
      <c r="VRV190"/>
      <c r="VRW190"/>
      <c r="VRX190"/>
      <c r="VRY190"/>
      <c r="VRZ190"/>
      <c r="VSA190"/>
      <c r="VSB190"/>
      <c r="VSC190"/>
      <c r="VSD190"/>
      <c r="VSE190"/>
      <c r="VSF190"/>
      <c r="VSG190"/>
      <c r="VSH190"/>
      <c r="VSI190"/>
      <c r="VSJ190"/>
      <c r="VSK190"/>
      <c r="VSL190"/>
      <c r="VSM190"/>
      <c r="VSN190"/>
      <c r="VSO190"/>
      <c r="VSP190"/>
      <c r="VSQ190"/>
      <c r="VSR190"/>
      <c r="VSS190"/>
      <c r="VST190"/>
      <c r="VSU190"/>
      <c r="VSV190"/>
      <c r="VSW190"/>
      <c r="VSX190"/>
      <c r="VSY190"/>
      <c r="VSZ190"/>
      <c r="VTA190"/>
      <c r="VTB190"/>
      <c r="VTC190"/>
      <c r="VTD190"/>
      <c r="VTE190"/>
      <c r="VTF190"/>
      <c r="VTG190"/>
      <c r="VTH190"/>
      <c r="VTI190"/>
      <c r="VTJ190"/>
      <c r="VTK190"/>
      <c r="VTL190"/>
      <c r="VTM190"/>
      <c r="VTN190"/>
      <c r="VTO190"/>
      <c r="VTP190"/>
      <c r="VTQ190"/>
      <c r="VTR190"/>
      <c r="VTS190"/>
      <c r="VTT190"/>
      <c r="VTU190"/>
      <c r="VTV190"/>
      <c r="VTW190"/>
      <c r="VTX190"/>
      <c r="VTY190"/>
      <c r="VTZ190"/>
      <c r="VUA190"/>
      <c r="VUB190"/>
      <c r="VUC190"/>
      <c r="VUD190"/>
      <c r="VUE190"/>
      <c r="VUF190"/>
      <c r="VUG190"/>
      <c r="VUH190"/>
      <c r="VUI190"/>
      <c r="VUJ190"/>
      <c r="VUK190"/>
      <c r="VUL190"/>
      <c r="VUM190"/>
      <c r="VUN190"/>
      <c r="VUO190"/>
      <c r="VUP190"/>
      <c r="VUQ190"/>
      <c r="VUR190"/>
      <c r="VUS190"/>
      <c r="VUT190"/>
      <c r="VUU190"/>
      <c r="VUV190"/>
      <c r="VUW190"/>
      <c r="VUX190"/>
      <c r="VUY190"/>
      <c r="VUZ190"/>
      <c r="VVA190"/>
      <c r="VVB190"/>
      <c r="VVC190"/>
      <c r="VVD190"/>
      <c r="VVE190"/>
      <c r="VVF190"/>
      <c r="VVG190"/>
      <c r="VVH190"/>
      <c r="VVI190"/>
      <c r="VVJ190"/>
      <c r="VVK190"/>
      <c r="VVL190"/>
      <c r="VVM190"/>
      <c r="VVN190"/>
      <c r="VVO190"/>
      <c r="VVP190"/>
      <c r="VVQ190"/>
      <c r="VVR190"/>
      <c r="VVS190"/>
      <c r="VVT190"/>
      <c r="VVU190"/>
      <c r="VVV190"/>
      <c r="VVW190"/>
      <c r="VVX190"/>
      <c r="VVY190"/>
      <c r="VVZ190"/>
      <c r="VWA190"/>
      <c r="VWB190"/>
      <c r="VWC190"/>
      <c r="VWD190"/>
      <c r="VWE190"/>
      <c r="VWF190"/>
      <c r="VWG190"/>
      <c r="VWH190"/>
      <c r="VWI190"/>
      <c r="VWJ190"/>
      <c r="VWK190"/>
      <c r="VWL190"/>
      <c r="VWM190"/>
      <c r="VWN190"/>
      <c r="VWO190"/>
      <c r="VWP190"/>
      <c r="VWQ190"/>
      <c r="VWR190"/>
      <c r="VWS190"/>
      <c r="VWT190"/>
      <c r="VWU190"/>
      <c r="VWV190"/>
      <c r="VWW190"/>
      <c r="VWX190"/>
      <c r="VWY190"/>
      <c r="VWZ190"/>
      <c r="VXA190"/>
      <c r="VXB190"/>
      <c r="VXC190"/>
      <c r="VXD190"/>
      <c r="VXE190"/>
      <c r="VXF190"/>
      <c r="VXG190"/>
      <c r="VXH190"/>
      <c r="VXI190"/>
      <c r="VXJ190"/>
      <c r="VXK190"/>
      <c r="VXL190"/>
      <c r="VXM190"/>
      <c r="VXN190"/>
      <c r="VXO190"/>
      <c r="VXP190"/>
      <c r="VXQ190"/>
      <c r="VXR190"/>
      <c r="VXS190"/>
      <c r="VXT190"/>
      <c r="VXU190"/>
      <c r="VXV190"/>
      <c r="VXW190"/>
      <c r="VXX190"/>
      <c r="VXY190"/>
      <c r="VXZ190"/>
      <c r="VYA190"/>
      <c r="VYB190"/>
      <c r="VYC190"/>
      <c r="VYD190"/>
      <c r="VYE190"/>
      <c r="VYF190"/>
      <c r="VYG190"/>
      <c r="VYH190"/>
      <c r="VYI190"/>
      <c r="VYJ190"/>
      <c r="VYK190"/>
      <c r="VYL190"/>
      <c r="VYM190"/>
      <c r="VYN190"/>
      <c r="VYO190"/>
      <c r="VYP190"/>
      <c r="VYQ190"/>
      <c r="VYR190"/>
      <c r="VYS190"/>
      <c r="VYT190"/>
      <c r="VYU190"/>
      <c r="VYV190"/>
      <c r="VYW190"/>
      <c r="VYX190"/>
      <c r="VYY190"/>
      <c r="VYZ190"/>
      <c r="VZA190"/>
      <c r="VZB190"/>
      <c r="VZC190"/>
      <c r="VZD190"/>
      <c r="VZE190"/>
      <c r="VZF190"/>
      <c r="VZG190"/>
      <c r="VZH190"/>
      <c r="VZI190"/>
      <c r="VZJ190"/>
      <c r="VZK190"/>
      <c r="VZL190"/>
      <c r="VZM190"/>
      <c r="VZN190"/>
      <c r="VZO190"/>
      <c r="VZP190"/>
      <c r="VZQ190"/>
      <c r="VZR190"/>
      <c r="VZS190"/>
      <c r="VZT190"/>
      <c r="VZU190"/>
      <c r="VZV190"/>
      <c r="VZW190"/>
      <c r="VZX190"/>
      <c r="VZY190"/>
      <c r="VZZ190"/>
      <c r="WAA190"/>
      <c r="WAB190"/>
      <c r="WAC190"/>
      <c r="WAD190"/>
      <c r="WAE190"/>
      <c r="WAF190"/>
      <c r="WAG190"/>
      <c r="WAH190"/>
      <c r="WAI190"/>
      <c r="WAJ190"/>
      <c r="WAK190"/>
      <c r="WAL190"/>
      <c r="WAM190"/>
      <c r="WAN190"/>
      <c r="WAO190"/>
      <c r="WAP190"/>
      <c r="WAQ190"/>
      <c r="WAR190"/>
      <c r="WAS190"/>
      <c r="WAT190"/>
      <c r="WAU190"/>
      <c r="WAV190"/>
      <c r="WAW190"/>
      <c r="WAX190"/>
      <c r="WAY190"/>
      <c r="WAZ190"/>
      <c r="WBA190"/>
      <c r="WBB190"/>
      <c r="WBC190"/>
      <c r="WBD190"/>
      <c r="WBE190"/>
      <c r="WBF190"/>
      <c r="WBG190"/>
      <c r="WBH190"/>
      <c r="WBI190"/>
      <c r="WBJ190"/>
      <c r="WBK190"/>
      <c r="WBL190"/>
      <c r="WBM190"/>
      <c r="WBN190"/>
      <c r="WBO190"/>
      <c r="WBP190"/>
      <c r="WBQ190"/>
      <c r="WBR190"/>
      <c r="WBS190"/>
      <c r="WBT190"/>
      <c r="WBU190"/>
      <c r="WBV190"/>
      <c r="WBW190"/>
      <c r="WBX190"/>
      <c r="WBY190"/>
      <c r="WBZ190"/>
      <c r="WCA190"/>
      <c r="WCB190"/>
      <c r="WCC190"/>
      <c r="WCD190"/>
      <c r="WCE190"/>
      <c r="WCF190"/>
      <c r="WCG190"/>
      <c r="WCH190"/>
      <c r="WCI190"/>
      <c r="WCJ190"/>
      <c r="WCK190"/>
      <c r="WCL190"/>
      <c r="WCM190"/>
      <c r="WCN190"/>
      <c r="WCO190"/>
      <c r="WCP190"/>
      <c r="WCQ190"/>
      <c r="WCR190"/>
      <c r="WCS190"/>
      <c r="WCT190"/>
      <c r="WCU190"/>
      <c r="WCV190"/>
      <c r="WCW190"/>
      <c r="WCX190"/>
      <c r="WCY190"/>
      <c r="WCZ190"/>
      <c r="WDA190"/>
      <c r="WDB190"/>
      <c r="WDC190"/>
      <c r="WDD190"/>
      <c r="WDE190"/>
      <c r="WDF190"/>
      <c r="WDG190"/>
      <c r="WDH190"/>
      <c r="WDI190"/>
      <c r="WDJ190"/>
      <c r="WDK190"/>
      <c r="WDL190"/>
      <c r="WDM190"/>
      <c r="WDN190"/>
      <c r="WDO190"/>
      <c r="WDP190"/>
      <c r="WDQ190"/>
      <c r="WDR190"/>
      <c r="WDS190"/>
      <c r="WDT190"/>
      <c r="WDU190"/>
      <c r="WDV190"/>
      <c r="WDW190"/>
      <c r="WDX190"/>
      <c r="WDY190"/>
      <c r="WDZ190"/>
      <c r="WEA190"/>
      <c r="WEB190"/>
      <c r="WEC190"/>
      <c r="WED190"/>
      <c r="WEE190"/>
      <c r="WEF190"/>
      <c r="WEG190"/>
      <c r="WEH190"/>
      <c r="WEI190"/>
      <c r="WEJ190"/>
      <c r="WEK190"/>
      <c r="WEL190"/>
      <c r="WEM190"/>
      <c r="WEN190"/>
      <c r="WEO190"/>
      <c r="WEP190"/>
      <c r="WEQ190"/>
      <c r="WER190"/>
      <c r="WES190"/>
      <c r="WET190"/>
      <c r="WEU190"/>
      <c r="WEV190"/>
      <c r="WEW190"/>
      <c r="WEX190"/>
      <c r="WEY190"/>
      <c r="WEZ190"/>
      <c r="WFA190"/>
      <c r="WFB190"/>
      <c r="WFC190"/>
      <c r="WFD190"/>
      <c r="WFE190"/>
      <c r="WFF190"/>
      <c r="WFG190"/>
      <c r="WFH190"/>
      <c r="WFI190"/>
      <c r="WFJ190"/>
      <c r="WFK190"/>
      <c r="WFL190"/>
      <c r="WFM190"/>
      <c r="WFN190"/>
      <c r="WFO190"/>
      <c r="WFP190"/>
      <c r="WFQ190"/>
      <c r="WFR190"/>
      <c r="WFS190"/>
      <c r="WFT190"/>
      <c r="WFU190"/>
      <c r="WFV190"/>
      <c r="WFW190"/>
      <c r="WFX190"/>
      <c r="WFY190"/>
      <c r="WFZ190"/>
      <c r="WGA190"/>
      <c r="WGB190"/>
      <c r="WGC190"/>
      <c r="WGD190"/>
      <c r="WGE190"/>
      <c r="WGF190"/>
      <c r="WGG190"/>
      <c r="WGH190"/>
      <c r="WGI190"/>
      <c r="WGJ190"/>
      <c r="WGK190"/>
      <c r="WGL190"/>
      <c r="WGM190"/>
      <c r="WGN190"/>
      <c r="WGO190"/>
      <c r="WGP190"/>
      <c r="WGQ190"/>
      <c r="WGR190"/>
      <c r="WGS190"/>
      <c r="WGT190"/>
      <c r="WGU190"/>
      <c r="WGV190"/>
      <c r="WGW190"/>
      <c r="WGX190"/>
      <c r="WGY190"/>
      <c r="WGZ190"/>
      <c r="WHA190"/>
      <c r="WHB190"/>
      <c r="WHC190"/>
      <c r="WHD190"/>
      <c r="WHE190"/>
      <c r="WHF190"/>
      <c r="WHG190"/>
      <c r="WHH190"/>
      <c r="WHI190"/>
      <c r="WHJ190"/>
      <c r="WHK190"/>
      <c r="WHL190"/>
      <c r="WHM190"/>
      <c r="WHN190"/>
      <c r="WHO190"/>
      <c r="WHP190"/>
      <c r="WHQ190"/>
      <c r="WHR190"/>
      <c r="WHS190"/>
      <c r="WHT190"/>
      <c r="WHU190"/>
      <c r="WHV190"/>
      <c r="WHW190"/>
      <c r="WHX190"/>
      <c r="WHY190"/>
      <c r="WHZ190"/>
      <c r="WIA190"/>
      <c r="WIB190"/>
      <c r="WIC190"/>
      <c r="WID190"/>
      <c r="WIE190"/>
      <c r="WIF190"/>
      <c r="WIG190"/>
      <c r="WIH190"/>
      <c r="WII190"/>
      <c r="WIJ190"/>
      <c r="WIK190"/>
      <c r="WIL190"/>
      <c r="WIM190"/>
      <c r="WIN190"/>
      <c r="WIO190"/>
      <c r="WIP190"/>
      <c r="WIQ190"/>
      <c r="WIR190"/>
      <c r="WIS190"/>
      <c r="WIT190"/>
      <c r="WIU190"/>
      <c r="WIV190"/>
      <c r="WIW190"/>
      <c r="WIX190"/>
      <c r="WIY190"/>
      <c r="WIZ190"/>
      <c r="WJA190"/>
      <c r="WJB190"/>
      <c r="WJC190"/>
      <c r="WJD190"/>
      <c r="WJE190"/>
      <c r="WJF190"/>
      <c r="WJG190"/>
      <c r="WJH190"/>
      <c r="WJI190"/>
      <c r="WJJ190"/>
      <c r="WJK190"/>
      <c r="WJL190"/>
      <c r="WJM190"/>
      <c r="WJN190"/>
      <c r="WJO190"/>
      <c r="WJP190"/>
      <c r="WJQ190"/>
      <c r="WJR190"/>
      <c r="WJS190"/>
      <c r="WJT190"/>
      <c r="WJU190"/>
      <c r="WJV190"/>
      <c r="WJW190"/>
      <c r="WJX190"/>
      <c r="WJY190"/>
      <c r="WJZ190"/>
      <c r="WKA190"/>
      <c r="WKB190"/>
      <c r="WKC190"/>
      <c r="WKD190"/>
      <c r="WKE190"/>
      <c r="WKF190"/>
      <c r="WKG190"/>
      <c r="WKH190"/>
      <c r="WKI190"/>
      <c r="WKJ190"/>
      <c r="WKK190"/>
      <c r="WKL190"/>
      <c r="WKM190"/>
      <c r="WKN190"/>
      <c r="WKO190"/>
      <c r="WKP190"/>
      <c r="WKQ190"/>
      <c r="WKR190"/>
      <c r="WKS190"/>
      <c r="WKT190"/>
      <c r="WKU190"/>
      <c r="WKV190"/>
      <c r="WKW190"/>
      <c r="WKX190"/>
      <c r="WKY190"/>
      <c r="WKZ190"/>
      <c r="WLA190"/>
      <c r="WLB190"/>
      <c r="WLC190"/>
      <c r="WLD190"/>
      <c r="WLE190"/>
      <c r="WLF190"/>
      <c r="WLG190"/>
      <c r="WLH190"/>
      <c r="WLI190"/>
      <c r="WLJ190"/>
      <c r="WLK190"/>
      <c r="WLL190"/>
      <c r="WLM190"/>
      <c r="WLN190"/>
      <c r="WLO190"/>
      <c r="WLP190"/>
      <c r="WLQ190"/>
      <c r="WLR190"/>
      <c r="WLS190"/>
      <c r="WLT190"/>
      <c r="WLU190"/>
      <c r="WLV190"/>
      <c r="WLW190"/>
      <c r="WLX190"/>
      <c r="WLY190"/>
      <c r="WLZ190"/>
      <c r="WMA190"/>
      <c r="WMB190"/>
      <c r="WMC190"/>
      <c r="WMD190"/>
      <c r="WME190"/>
      <c r="WMF190"/>
      <c r="WMG190"/>
      <c r="WMH190"/>
      <c r="WMI190"/>
      <c r="WMJ190"/>
      <c r="WMK190"/>
      <c r="WML190"/>
      <c r="WMM190"/>
      <c r="WMN190"/>
      <c r="WMO190"/>
      <c r="WMP190"/>
      <c r="WMQ190"/>
      <c r="WMR190"/>
      <c r="WMS190"/>
      <c r="WMT190"/>
      <c r="WMU190"/>
      <c r="WMV190"/>
      <c r="WMW190"/>
      <c r="WMX190"/>
      <c r="WMY190"/>
      <c r="WMZ190"/>
      <c r="WNA190"/>
      <c r="WNB190"/>
      <c r="WNC190"/>
      <c r="WND190"/>
      <c r="WNE190"/>
      <c r="WNF190"/>
      <c r="WNG190"/>
      <c r="WNH190"/>
      <c r="WNI190"/>
      <c r="WNJ190"/>
      <c r="WNK190"/>
      <c r="WNL190"/>
      <c r="WNM190"/>
      <c r="WNN190"/>
      <c r="WNO190"/>
      <c r="WNP190"/>
      <c r="WNQ190"/>
      <c r="WNR190"/>
      <c r="WNS190"/>
      <c r="WNT190"/>
      <c r="WNU190"/>
      <c r="WNV190"/>
      <c r="WNW190"/>
      <c r="WNX190"/>
      <c r="WNY190"/>
      <c r="WNZ190"/>
      <c r="WOA190"/>
      <c r="WOB190"/>
      <c r="WOC190"/>
      <c r="WOD190"/>
      <c r="WOE190"/>
      <c r="WOF190"/>
      <c r="WOG190"/>
      <c r="WOH190"/>
      <c r="WOI190"/>
      <c r="WOJ190"/>
      <c r="WOK190"/>
      <c r="WOL190"/>
      <c r="WOM190"/>
      <c r="WON190"/>
      <c r="WOO190"/>
      <c r="WOP190"/>
      <c r="WOQ190"/>
      <c r="WOR190"/>
      <c r="WOS190"/>
      <c r="WOT190"/>
      <c r="WOU190"/>
      <c r="WOV190"/>
      <c r="WOW190"/>
      <c r="WOX190"/>
      <c r="WOY190"/>
      <c r="WOZ190"/>
      <c r="WPA190"/>
      <c r="WPB190"/>
      <c r="WPC190"/>
      <c r="WPD190"/>
      <c r="WPE190"/>
      <c r="WPF190"/>
      <c r="WPG190"/>
      <c r="WPH190"/>
      <c r="WPI190"/>
      <c r="WPJ190"/>
      <c r="WPK190"/>
      <c r="WPL190"/>
      <c r="WPM190"/>
      <c r="WPN190"/>
      <c r="WPO190"/>
      <c r="WPP190"/>
      <c r="WPQ190"/>
      <c r="WPR190"/>
      <c r="WPS190"/>
      <c r="WPT190"/>
      <c r="WPU190"/>
      <c r="WPV190"/>
      <c r="WPW190"/>
      <c r="WPX190"/>
      <c r="WPY190"/>
      <c r="WPZ190"/>
      <c r="WQA190"/>
      <c r="WQB190"/>
      <c r="WQC190"/>
      <c r="WQD190"/>
      <c r="WQE190"/>
      <c r="WQF190"/>
      <c r="WQG190"/>
      <c r="WQH190"/>
      <c r="WQI190"/>
      <c r="WQJ190"/>
      <c r="WQK190"/>
      <c r="WQL190"/>
      <c r="WQM190"/>
      <c r="WQN190"/>
      <c r="WQO190"/>
      <c r="WQP190"/>
      <c r="WQQ190"/>
      <c r="WQR190"/>
      <c r="WQS190"/>
      <c r="WQT190"/>
      <c r="WQU190"/>
      <c r="WQV190"/>
      <c r="WQW190"/>
      <c r="WQX190"/>
      <c r="WQY190"/>
      <c r="WQZ190"/>
      <c r="WRA190"/>
      <c r="WRB190"/>
      <c r="WRC190"/>
      <c r="WRD190"/>
      <c r="WRE190"/>
      <c r="WRF190"/>
      <c r="WRG190"/>
      <c r="WRH190"/>
      <c r="WRI190"/>
      <c r="WRJ190"/>
      <c r="WRK190"/>
      <c r="WRL190"/>
      <c r="WRM190"/>
      <c r="WRN190"/>
      <c r="WRO190"/>
      <c r="WRP190"/>
      <c r="WRQ190"/>
      <c r="WRR190"/>
      <c r="WRS190"/>
      <c r="WRT190"/>
      <c r="WRU190"/>
      <c r="WRV190"/>
      <c r="WRW190"/>
      <c r="WRX190"/>
      <c r="WRY190"/>
      <c r="WRZ190"/>
      <c r="WSA190"/>
      <c r="WSB190"/>
      <c r="WSC190"/>
      <c r="WSD190"/>
      <c r="WSE190"/>
      <c r="WSF190"/>
      <c r="WSG190"/>
      <c r="WSH190"/>
      <c r="WSI190"/>
      <c r="WSJ190"/>
      <c r="WSK190"/>
      <c r="WSL190"/>
      <c r="WSM190"/>
      <c r="WSN190"/>
      <c r="WSO190"/>
      <c r="WSP190"/>
      <c r="WSQ190"/>
      <c r="WSR190"/>
      <c r="WSS190"/>
      <c r="WST190"/>
      <c r="WSU190"/>
      <c r="WSV190"/>
      <c r="WSW190"/>
      <c r="WSX190"/>
      <c r="WSY190"/>
      <c r="WSZ190"/>
      <c r="WTA190"/>
      <c r="WTB190"/>
      <c r="WTC190"/>
      <c r="WTD190"/>
      <c r="WTE190"/>
      <c r="WTF190"/>
      <c r="WTG190"/>
      <c r="WTH190"/>
      <c r="WTI190"/>
      <c r="WTJ190"/>
      <c r="WTK190"/>
      <c r="WTL190"/>
      <c r="WTM190"/>
      <c r="WTN190"/>
      <c r="WTO190"/>
      <c r="WTP190"/>
      <c r="WTQ190"/>
      <c r="WTR190"/>
      <c r="WTS190"/>
      <c r="WTT190"/>
      <c r="WTU190"/>
      <c r="WTV190"/>
      <c r="WTW190"/>
      <c r="WTX190"/>
      <c r="WTY190"/>
      <c r="WTZ190"/>
      <c r="WUA190"/>
      <c r="WUB190"/>
      <c r="WUC190"/>
      <c r="WUD190"/>
      <c r="WUE190"/>
      <c r="WUF190"/>
      <c r="WUG190"/>
      <c r="WUH190"/>
      <c r="WUI190"/>
      <c r="WUJ190"/>
      <c r="WUK190"/>
      <c r="WUL190"/>
      <c r="WUM190"/>
      <c r="WUN190"/>
      <c r="WUO190"/>
      <c r="WUP190"/>
      <c r="WUQ190"/>
      <c r="WUR190"/>
      <c r="WUS190"/>
      <c r="WUT190"/>
      <c r="WUU190"/>
      <c r="WUV190"/>
      <c r="WUW190"/>
      <c r="WUX190"/>
      <c r="WUY190"/>
      <c r="WUZ190"/>
      <c r="WVA190"/>
      <c r="WVB190"/>
      <c r="WVC190"/>
      <c r="WVD190"/>
      <c r="WVE190"/>
      <c r="WVF190"/>
      <c r="WVG190"/>
      <c r="WVH190"/>
      <c r="WVI190"/>
      <c r="WVJ190"/>
      <c r="WVK190"/>
      <c r="WVL190"/>
      <c r="WVM190"/>
      <c r="WVN190"/>
      <c r="WVO190"/>
      <c r="WVP190"/>
      <c r="WVQ190"/>
      <c r="WVR190"/>
      <c r="WVS190"/>
      <c r="WVT190"/>
      <c r="WVU190"/>
      <c r="WVV190"/>
      <c r="WVW190"/>
      <c r="WVX190"/>
      <c r="WVY190"/>
      <c r="WVZ190"/>
      <c r="WWA190"/>
      <c r="WWB190"/>
      <c r="WWC190"/>
      <c r="WWD190"/>
      <c r="WWE190"/>
      <c r="WWF190"/>
      <c r="WWG190"/>
      <c r="WWH190"/>
      <c r="WWI190"/>
      <c r="WWJ190"/>
      <c r="WWK190"/>
      <c r="WWL190"/>
      <c r="WWM190"/>
      <c r="WWN190"/>
      <c r="WWO190"/>
      <c r="WWP190"/>
      <c r="WWQ190"/>
      <c r="WWR190"/>
      <c r="WWS190"/>
      <c r="WWT190"/>
      <c r="WWU190"/>
      <c r="WWV190"/>
      <c r="WWW190"/>
      <c r="WWX190"/>
      <c r="WWY190"/>
      <c r="WWZ190"/>
      <c r="WXA190"/>
      <c r="WXB190"/>
      <c r="WXC190"/>
      <c r="WXD190"/>
      <c r="WXE190"/>
      <c r="WXF190"/>
      <c r="WXG190"/>
      <c r="WXH190"/>
      <c r="WXI190"/>
      <c r="WXJ190"/>
      <c r="WXK190"/>
      <c r="WXL190"/>
      <c r="WXM190"/>
      <c r="WXN190"/>
      <c r="WXO190"/>
      <c r="WXP190"/>
      <c r="WXQ190"/>
      <c r="WXR190"/>
      <c r="WXS190"/>
      <c r="WXT190"/>
      <c r="WXU190"/>
      <c r="WXV190"/>
      <c r="WXW190"/>
      <c r="WXX190"/>
      <c r="WXY190"/>
      <c r="WXZ190"/>
      <c r="WYA190"/>
      <c r="WYB190"/>
      <c r="WYC190"/>
      <c r="WYD190"/>
      <c r="WYE190"/>
      <c r="WYF190"/>
      <c r="WYG190"/>
      <c r="WYH190"/>
      <c r="WYI190"/>
      <c r="WYJ190"/>
      <c r="WYK190"/>
      <c r="WYL190"/>
      <c r="WYM190"/>
      <c r="WYN190"/>
      <c r="WYO190"/>
      <c r="WYP190"/>
      <c r="WYQ190"/>
      <c r="WYR190"/>
      <c r="WYS190"/>
      <c r="WYT190"/>
      <c r="WYU190"/>
      <c r="WYV190"/>
      <c r="WYW190"/>
      <c r="WYX190"/>
      <c r="WYY190"/>
      <c r="WYZ190"/>
      <c r="WZA190"/>
      <c r="WZB190"/>
      <c r="WZC190"/>
      <c r="WZD190"/>
      <c r="WZE190"/>
      <c r="WZF190"/>
      <c r="WZG190"/>
      <c r="WZH190"/>
      <c r="WZI190"/>
      <c r="WZJ190"/>
      <c r="WZK190"/>
      <c r="WZL190"/>
      <c r="WZM190"/>
      <c r="WZN190"/>
      <c r="WZO190"/>
      <c r="WZP190"/>
      <c r="WZQ190"/>
      <c r="WZR190"/>
      <c r="WZS190"/>
      <c r="WZT190"/>
      <c r="WZU190"/>
      <c r="WZV190"/>
      <c r="WZW190"/>
      <c r="WZX190"/>
      <c r="WZY190"/>
      <c r="WZZ190"/>
      <c r="XAA190"/>
      <c r="XAB190"/>
      <c r="XAC190"/>
      <c r="XAD190"/>
      <c r="XAE190"/>
      <c r="XAF190"/>
      <c r="XAG190"/>
      <c r="XAH190"/>
      <c r="XAI190"/>
      <c r="XAJ190"/>
      <c r="XAK190"/>
      <c r="XAL190"/>
      <c r="XAM190"/>
      <c r="XAN190"/>
      <c r="XAO190"/>
      <c r="XAP190"/>
      <c r="XAQ190"/>
      <c r="XAR190"/>
      <c r="XAS190"/>
      <c r="XAT190"/>
      <c r="XAU190"/>
      <c r="XAV190"/>
      <c r="XAW190"/>
      <c r="XAX190"/>
      <c r="XAY190"/>
      <c r="XAZ190"/>
      <c r="XBA190"/>
      <c r="XBB190"/>
      <c r="XBC190"/>
      <c r="XBD190"/>
      <c r="XBE190"/>
      <c r="XBF190"/>
      <c r="XBG190"/>
      <c r="XBH190"/>
      <c r="XBI190"/>
      <c r="XBJ190"/>
      <c r="XBK190"/>
      <c r="XBL190"/>
      <c r="XBM190"/>
      <c r="XBN190"/>
      <c r="XBO190"/>
      <c r="XBP190"/>
      <c r="XBQ190"/>
      <c r="XBR190"/>
      <c r="XBS190"/>
      <c r="XBT190"/>
      <c r="XBU190"/>
      <c r="XBV190"/>
      <c r="XBW190"/>
      <c r="XBX190"/>
      <c r="XBY190"/>
      <c r="XBZ190"/>
      <c r="XCA190"/>
      <c r="XCB190"/>
      <c r="XCC190"/>
      <c r="XCD190"/>
      <c r="XCE190"/>
      <c r="XCF190"/>
      <c r="XCG190"/>
      <c r="XCH190"/>
      <c r="XCI190"/>
      <c r="XCJ190"/>
      <c r="XCK190"/>
      <c r="XCL190"/>
      <c r="XCM190"/>
      <c r="XCN190"/>
      <c r="XCO190"/>
      <c r="XCP190"/>
      <c r="XCQ190"/>
      <c r="XCR190"/>
      <c r="XCS190"/>
      <c r="XCT190"/>
      <c r="XCU190"/>
      <c r="XCV190"/>
      <c r="XCW190"/>
      <c r="XCX190"/>
      <c r="XCY190"/>
      <c r="XCZ190"/>
      <c r="XDA190"/>
      <c r="XDB190"/>
      <c r="XDC190"/>
      <c r="XDD190"/>
      <c r="XDE190"/>
      <c r="XDF190"/>
      <c r="XDG190"/>
      <c r="XDH190"/>
      <c r="XDI190"/>
      <c r="XDJ190"/>
      <c r="XDK190"/>
      <c r="XDL190"/>
      <c r="XDM190"/>
      <c r="XDN190"/>
      <c r="XDO190"/>
      <c r="XDP190"/>
      <c r="XDQ190"/>
      <c r="XDR190"/>
      <c r="XDS190"/>
      <c r="XDT190"/>
      <c r="XDU190"/>
      <c r="XDV190"/>
      <c r="XDW190"/>
      <c r="XDX190"/>
      <c r="XDY190"/>
      <c r="XDZ190"/>
      <c r="XEA190"/>
      <c r="XEB190"/>
      <c r="XEC190"/>
      <c r="XED190"/>
      <c r="XEE190"/>
      <c r="XEF190"/>
      <c r="XEG190"/>
      <c r="XEH190"/>
      <c r="XEI190"/>
      <c r="XEJ190"/>
      <c r="XEK190"/>
      <c r="XEL190"/>
      <c r="XEM190"/>
      <c r="XEN190"/>
      <c r="XEO190"/>
      <c r="XEP190"/>
      <c r="XEQ190"/>
      <c r="XER190"/>
      <c r="XES190"/>
      <c r="XET190"/>
      <c r="XEU190"/>
      <c r="XEV190"/>
      <c r="XEW190"/>
      <c r="XEX190"/>
      <c r="XEY190"/>
      <c r="XEZ190"/>
      <c r="XFA190"/>
      <c r="XFB190"/>
      <c r="XFC190"/>
      <c r="XFD190"/>
    </row>
    <row r="191" spans="1:16384" s="290" customFormat="1" ht="15.75" x14ac:dyDescent="0.25">
      <c r="A191" s="300"/>
      <c r="B191" s="336" t="s">
        <v>492</v>
      </c>
      <c r="C191" s="334" t="s">
        <v>1256</v>
      </c>
      <c r="D191" s="335" t="str">
        <f>IFERROR(Water_Withdr_2018/Output_2018*1000000,"calculated")</f>
        <v>calculated</v>
      </c>
      <c r="E191" s="335" t="str">
        <f>IFERROR(Water_Withdr_2019/Output_2019*1000000,"calculated")</f>
        <v>calculated</v>
      </c>
      <c r="F191" s="332">
        <f>'IN_Performance Indicators'!G375</f>
        <v>0</v>
      </c>
      <c r="G191" s="332">
        <f>'IN_Performance Indicators'!H375</f>
        <v>0</v>
      </c>
      <c r="H191" s="292"/>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c r="AMK191"/>
      <c r="AML191"/>
      <c r="AMM191"/>
      <c r="AMN191"/>
      <c r="AMO191"/>
      <c r="AMP191"/>
      <c r="AMQ191"/>
      <c r="AMR191"/>
      <c r="AMS191"/>
      <c r="AMT191"/>
      <c r="AMU191"/>
      <c r="AMV191"/>
      <c r="AMW191"/>
      <c r="AMX191"/>
      <c r="AMY191"/>
      <c r="AMZ191"/>
      <c r="ANA191"/>
      <c r="ANB191"/>
      <c r="ANC191"/>
      <c r="AND191"/>
      <c r="ANE191"/>
      <c r="ANF191"/>
      <c r="ANG191"/>
      <c r="ANH191"/>
      <c r="ANI191"/>
      <c r="ANJ191"/>
      <c r="ANK191"/>
      <c r="ANL191"/>
      <c r="ANM191"/>
      <c r="ANN191"/>
      <c r="ANO191"/>
      <c r="ANP191"/>
      <c r="ANQ191"/>
      <c r="ANR191"/>
      <c r="ANS191"/>
      <c r="ANT191"/>
      <c r="ANU191"/>
      <c r="ANV191"/>
      <c r="ANW191"/>
      <c r="ANX191"/>
      <c r="ANY191"/>
      <c r="ANZ191"/>
      <c r="AOA191"/>
      <c r="AOB191"/>
      <c r="AOC191"/>
      <c r="AOD191"/>
      <c r="AOE191"/>
      <c r="AOF191"/>
      <c r="AOG191"/>
      <c r="AOH191"/>
      <c r="AOI191"/>
      <c r="AOJ191"/>
      <c r="AOK191"/>
      <c r="AOL191"/>
      <c r="AOM191"/>
      <c r="AON191"/>
      <c r="AOO191"/>
      <c r="AOP191"/>
      <c r="AOQ191"/>
      <c r="AOR191"/>
      <c r="AOS191"/>
      <c r="AOT191"/>
      <c r="AOU191"/>
      <c r="AOV191"/>
      <c r="AOW191"/>
      <c r="AOX191"/>
      <c r="AOY191"/>
      <c r="AOZ191"/>
      <c r="APA191"/>
      <c r="APB191"/>
      <c r="APC191"/>
      <c r="APD191"/>
      <c r="APE191"/>
      <c r="APF191"/>
      <c r="APG191"/>
      <c r="APH191"/>
      <c r="API191"/>
      <c r="APJ191"/>
      <c r="APK191"/>
      <c r="APL191"/>
      <c r="APM191"/>
      <c r="APN191"/>
      <c r="APO191"/>
      <c r="APP191"/>
      <c r="APQ191"/>
      <c r="APR191"/>
      <c r="APS191"/>
      <c r="APT191"/>
      <c r="APU191"/>
      <c r="APV191"/>
      <c r="APW191"/>
      <c r="APX191"/>
      <c r="APY191"/>
      <c r="APZ191"/>
      <c r="AQA191"/>
      <c r="AQB191"/>
      <c r="AQC191"/>
      <c r="AQD191"/>
      <c r="AQE191"/>
      <c r="AQF191"/>
      <c r="AQG191"/>
      <c r="AQH191"/>
      <c r="AQI191"/>
      <c r="AQJ191"/>
      <c r="AQK191"/>
      <c r="AQL191"/>
      <c r="AQM191"/>
      <c r="AQN191"/>
      <c r="AQO191"/>
      <c r="AQP191"/>
      <c r="AQQ191"/>
      <c r="AQR191"/>
      <c r="AQS191"/>
      <c r="AQT191"/>
      <c r="AQU191"/>
      <c r="AQV191"/>
      <c r="AQW191"/>
      <c r="AQX191"/>
      <c r="AQY191"/>
      <c r="AQZ191"/>
      <c r="ARA191"/>
      <c r="ARB191"/>
      <c r="ARC191"/>
      <c r="ARD191"/>
      <c r="ARE191"/>
      <c r="ARF191"/>
      <c r="ARG191"/>
      <c r="ARH191"/>
      <c r="ARI191"/>
      <c r="ARJ191"/>
      <c r="ARK191"/>
      <c r="ARL191"/>
      <c r="ARM191"/>
      <c r="ARN191"/>
      <c r="ARO191"/>
      <c r="ARP191"/>
      <c r="ARQ191"/>
      <c r="ARR191"/>
      <c r="ARS191"/>
      <c r="ART191"/>
      <c r="ARU191"/>
      <c r="ARV191"/>
      <c r="ARW191"/>
      <c r="ARX191"/>
      <c r="ARY191"/>
      <c r="ARZ191"/>
      <c r="ASA191"/>
      <c r="ASB191"/>
      <c r="ASC191"/>
      <c r="ASD191"/>
      <c r="ASE191"/>
      <c r="ASF191"/>
      <c r="ASG191"/>
      <c r="ASH191"/>
      <c r="ASI191"/>
      <c r="ASJ191"/>
      <c r="ASK191"/>
      <c r="ASL191"/>
      <c r="ASM191"/>
      <c r="ASN191"/>
      <c r="ASO191"/>
      <c r="ASP191"/>
      <c r="ASQ191"/>
      <c r="ASR191"/>
      <c r="ASS191"/>
      <c r="AST191"/>
      <c r="ASU191"/>
      <c r="ASV191"/>
      <c r="ASW191"/>
      <c r="ASX191"/>
      <c r="ASY191"/>
      <c r="ASZ191"/>
      <c r="ATA191"/>
      <c r="ATB191"/>
      <c r="ATC191"/>
      <c r="ATD191"/>
      <c r="ATE191"/>
      <c r="ATF191"/>
      <c r="ATG191"/>
      <c r="ATH191"/>
      <c r="ATI191"/>
      <c r="ATJ191"/>
      <c r="ATK191"/>
      <c r="ATL191"/>
      <c r="ATM191"/>
      <c r="ATN191"/>
      <c r="ATO191"/>
      <c r="ATP191"/>
      <c r="ATQ191"/>
      <c r="ATR191"/>
      <c r="ATS191"/>
      <c r="ATT191"/>
      <c r="ATU191"/>
      <c r="ATV191"/>
      <c r="ATW191"/>
      <c r="ATX191"/>
      <c r="ATY191"/>
      <c r="ATZ191"/>
      <c r="AUA191"/>
      <c r="AUB191"/>
      <c r="AUC191"/>
      <c r="AUD191"/>
      <c r="AUE191"/>
      <c r="AUF191"/>
      <c r="AUG191"/>
      <c r="AUH191"/>
      <c r="AUI191"/>
      <c r="AUJ191"/>
      <c r="AUK191"/>
      <c r="AUL191"/>
      <c r="AUM191"/>
      <c r="AUN191"/>
      <c r="AUO191"/>
      <c r="AUP191"/>
      <c r="AUQ191"/>
      <c r="AUR191"/>
      <c r="AUS191"/>
      <c r="AUT191"/>
      <c r="AUU191"/>
      <c r="AUV191"/>
      <c r="AUW191"/>
      <c r="AUX191"/>
      <c r="AUY191"/>
      <c r="AUZ191"/>
      <c r="AVA191"/>
      <c r="AVB191"/>
      <c r="AVC191"/>
      <c r="AVD191"/>
      <c r="AVE191"/>
      <c r="AVF191"/>
      <c r="AVG191"/>
      <c r="AVH191"/>
      <c r="AVI191"/>
      <c r="AVJ191"/>
      <c r="AVK191"/>
      <c r="AVL191"/>
      <c r="AVM191"/>
      <c r="AVN191"/>
      <c r="AVO191"/>
      <c r="AVP191"/>
      <c r="AVQ191"/>
      <c r="AVR191"/>
      <c r="AVS191"/>
      <c r="AVT191"/>
      <c r="AVU191"/>
      <c r="AVV191"/>
      <c r="AVW191"/>
      <c r="AVX191"/>
      <c r="AVY191"/>
      <c r="AVZ191"/>
      <c r="AWA191"/>
      <c r="AWB191"/>
      <c r="AWC191"/>
      <c r="AWD191"/>
      <c r="AWE191"/>
      <c r="AWF191"/>
      <c r="AWG191"/>
      <c r="AWH191"/>
      <c r="AWI191"/>
      <c r="AWJ191"/>
      <c r="AWK191"/>
      <c r="AWL191"/>
      <c r="AWM191"/>
      <c r="AWN191"/>
      <c r="AWO191"/>
      <c r="AWP191"/>
      <c r="AWQ191"/>
      <c r="AWR191"/>
      <c r="AWS191"/>
      <c r="AWT191"/>
      <c r="AWU191"/>
      <c r="AWV191"/>
      <c r="AWW191"/>
      <c r="AWX191"/>
      <c r="AWY191"/>
      <c r="AWZ191"/>
      <c r="AXA191"/>
      <c r="AXB191"/>
      <c r="AXC191"/>
      <c r="AXD191"/>
      <c r="AXE191"/>
      <c r="AXF191"/>
      <c r="AXG191"/>
      <c r="AXH191"/>
      <c r="AXI191"/>
      <c r="AXJ191"/>
      <c r="AXK191"/>
      <c r="AXL191"/>
      <c r="AXM191"/>
      <c r="AXN191"/>
      <c r="AXO191"/>
      <c r="AXP191"/>
      <c r="AXQ191"/>
      <c r="AXR191"/>
      <c r="AXS191"/>
      <c r="AXT191"/>
      <c r="AXU191"/>
      <c r="AXV191"/>
      <c r="AXW191"/>
      <c r="AXX191"/>
      <c r="AXY191"/>
      <c r="AXZ191"/>
      <c r="AYA191"/>
      <c r="AYB191"/>
      <c r="AYC191"/>
      <c r="AYD191"/>
      <c r="AYE191"/>
      <c r="AYF191"/>
      <c r="AYG191"/>
      <c r="AYH191"/>
      <c r="AYI191"/>
      <c r="AYJ191"/>
      <c r="AYK191"/>
      <c r="AYL191"/>
      <c r="AYM191"/>
      <c r="AYN191"/>
      <c r="AYO191"/>
      <c r="AYP191"/>
      <c r="AYQ191"/>
      <c r="AYR191"/>
      <c r="AYS191"/>
      <c r="AYT191"/>
      <c r="AYU191"/>
      <c r="AYV191"/>
      <c r="AYW191"/>
      <c r="AYX191"/>
      <c r="AYY191"/>
      <c r="AYZ191"/>
      <c r="AZA191"/>
      <c r="AZB191"/>
      <c r="AZC191"/>
      <c r="AZD191"/>
      <c r="AZE191"/>
      <c r="AZF191"/>
      <c r="AZG191"/>
      <c r="AZH191"/>
      <c r="AZI191"/>
      <c r="AZJ191"/>
      <c r="AZK191"/>
      <c r="AZL191"/>
      <c r="AZM191"/>
      <c r="AZN191"/>
      <c r="AZO191"/>
      <c r="AZP191"/>
      <c r="AZQ191"/>
      <c r="AZR191"/>
      <c r="AZS191"/>
      <c r="AZT191"/>
      <c r="AZU191"/>
      <c r="AZV191"/>
      <c r="AZW191"/>
      <c r="AZX191"/>
      <c r="AZY191"/>
      <c r="AZZ191"/>
      <c r="BAA191"/>
      <c r="BAB191"/>
      <c r="BAC191"/>
      <c r="BAD191"/>
      <c r="BAE191"/>
      <c r="BAF191"/>
      <c r="BAG191"/>
      <c r="BAH191"/>
      <c r="BAI191"/>
      <c r="BAJ191"/>
      <c r="BAK191"/>
      <c r="BAL191"/>
      <c r="BAM191"/>
      <c r="BAN191"/>
      <c r="BAO191"/>
      <c r="BAP191"/>
      <c r="BAQ191"/>
      <c r="BAR191"/>
      <c r="BAS191"/>
      <c r="BAT191"/>
      <c r="BAU191"/>
      <c r="BAV191"/>
      <c r="BAW191"/>
      <c r="BAX191"/>
      <c r="BAY191"/>
      <c r="BAZ191"/>
      <c r="BBA191"/>
      <c r="BBB191"/>
      <c r="BBC191"/>
      <c r="BBD191"/>
      <c r="BBE191"/>
      <c r="BBF191"/>
      <c r="BBG191"/>
      <c r="BBH191"/>
      <c r="BBI191"/>
      <c r="BBJ191"/>
      <c r="BBK191"/>
      <c r="BBL191"/>
      <c r="BBM191"/>
      <c r="BBN191"/>
      <c r="BBO191"/>
      <c r="BBP191"/>
      <c r="BBQ191"/>
      <c r="BBR191"/>
      <c r="BBS191"/>
      <c r="BBT191"/>
      <c r="BBU191"/>
      <c r="BBV191"/>
      <c r="BBW191"/>
      <c r="BBX191"/>
      <c r="BBY191"/>
      <c r="BBZ191"/>
      <c r="BCA191"/>
      <c r="BCB191"/>
      <c r="BCC191"/>
      <c r="BCD191"/>
      <c r="BCE191"/>
      <c r="BCF191"/>
      <c r="BCG191"/>
      <c r="BCH191"/>
      <c r="BCI191"/>
      <c r="BCJ191"/>
      <c r="BCK191"/>
      <c r="BCL191"/>
      <c r="BCM191"/>
      <c r="BCN191"/>
      <c r="BCO191"/>
      <c r="BCP191"/>
      <c r="BCQ191"/>
      <c r="BCR191"/>
      <c r="BCS191"/>
      <c r="BCT191"/>
      <c r="BCU191"/>
      <c r="BCV191"/>
      <c r="BCW191"/>
      <c r="BCX191"/>
      <c r="BCY191"/>
      <c r="BCZ191"/>
      <c r="BDA191"/>
      <c r="BDB191"/>
      <c r="BDC191"/>
      <c r="BDD191"/>
      <c r="BDE191"/>
      <c r="BDF191"/>
      <c r="BDG191"/>
      <c r="BDH191"/>
      <c r="BDI191"/>
      <c r="BDJ191"/>
      <c r="BDK191"/>
      <c r="BDL191"/>
      <c r="BDM191"/>
      <c r="BDN191"/>
      <c r="BDO191"/>
      <c r="BDP191"/>
      <c r="BDQ191"/>
      <c r="BDR191"/>
      <c r="BDS191"/>
      <c r="BDT191"/>
      <c r="BDU191"/>
      <c r="BDV191"/>
      <c r="BDW191"/>
      <c r="BDX191"/>
      <c r="BDY191"/>
      <c r="BDZ191"/>
      <c r="BEA191"/>
      <c r="BEB191"/>
      <c r="BEC191"/>
      <c r="BED191"/>
      <c r="BEE191"/>
      <c r="BEF191"/>
      <c r="BEG191"/>
      <c r="BEH191"/>
      <c r="BEI191"/>
      <c r="BEJ191"/>
      <c r="BEK191"/>
      <c r="BEL191"/>
      <c r="BEM191"/>
      <c r="BEN191"/>
      <c r="BEO191"/>
      <c r="BEP191"/>
      <c r="BEQ191"/>
      <c r="BER191"/>
      <c r="BES191"/>
      <c r="BET191"/>
      <c r="BEU191"/>
      <c r="BEV191"/>
      <c r="BEW191"/>
      <c r="BEX191"/>
      <c r="BEY191"/>
      <c r="BEZ191"/>
      <c r="BFA191"/>
      <c r="BFB191"/>
      <c r="BFC191"/>
      <c r="BFD191"/>
      <c r="BFE191"/>
      <c r="BFF191"/>
      <c r="BFG191"/>
      <c r="BFH191"/>
      <c r="BFI191"/>
      <c r="BFJ191"/>
      <c r="BFK191"/>
      <c r="BFL191"/>
      <c r="BFM191"/>
      <c r="BFN191"/>
      <c r="BFO191"/>
      <c r="BFP191"/>
      <c r="BFQ191"/>
      <c r="BFR191"/>
      <c r="BFS191"/>
      <c r="BFT191"/>
      <c r="BFU191"/>
      <c r="BFV191"/>
      <c r="BFW191"/>
      <c r="BFX191"/>
      <c r="BFY191"/>
      <c r="BFZ191"/>
      <c r="BGA191"/>
      <c r="BGB191"/>
      <c r="BGC191"/>
      <c r="BGD191"/>
      <c r="BGE191"/>
      <c r="BGF191"/>
      <c r="BGG191"/>
      <c r="BGH191"/>
      <c r="BGI191"/>
      <c r="BGJ191"/>
      <c r="BGK191"/>
      <c r="BGL191"/>
      <c r="BGM191"/>
      <c r="BGN191"/>
      <c r="BGO191"/>
      <c r="BGP191"/>
      <c r="BGQ191"/>
      <c r="BGR191"/>
      <c r="BGS191"/>
      <c r="BGT191"/>
      <c r="BGU191"/>
      <c r="BGV191"/>
      <c r="BGW191"/>
      <c r="BGX191"/>
      <c r="BGY191"/>
      <c r="BGZ191"/>
      <c r="BHA191"/>
      <c r="BHB191"/>
      <c r="BHC191"/>
      <c r="BHD191"/>
      <c r="BHE191"/>
      <c r="BHF191"/>
      <c r="BHG191"/>
      <c r="BHH191"/>
      <c r="BHI191"/>
      <c r="BHJ191"/>
      <c r="BHK191"/>
      <c r="BHL191"/>
      <c r="BHM191"/>
      <c r="BHN191"/>
      <c r="BHO191"/>
      <c r="BHP191"/>
      <c r="BHQ191"/>
      <c r="BHR191"/>
      <c r="BHS191"/>
      <c r="BHT191"/>
      <c r="BHU191"/>
      <c r="BHV191"/>
      <c r="BHW191"/>
      <c r="BHX191"/>
      <c r="BHY191"/>
      <c r="BHZ191"/>
      <c r="BIA191"/>
      <c r="BIB191"/>
      <c r="BIC191"/>
      <c r="BID191"/>
      <c r="BIE191"/>
      <c r="BIF191"/>
      <c r="BIG191"/>
      <c r="BIH191"/>
      <c r="BII191"/>
      <c r="BIJ191"/>
      <c r="BIK191"/>
      <c r="BIL191"/>
      <c r="BIM191"/>
      <c r="BIN191"/>
      <c r="BIO191"/>
      <c r="BIP191"/>
      <c r="BIQ191"/>
      <c r="BIR191"/>
      <c r="BIS191"/>
      <c r="BIT191"/>
      <c r="BIU191"/>
      <c r="BIV191"/>
      <c r="BIW191"/>
      <c r="BIX191"/>
      <c r="BIY191"/>
      <c r="BIZ191"/>
      <c r="BJA191"/>
      <c r="BJB191"/>
      <c r="BJC191"/>
      <c r="BJD191"/>
      <c r="BJE191"/>
      <c r="BJF191"/>
      <c r="BJG191"/>
      <c r="BJH191"/>
      <c r="BJI191"/>
      <c r="BJJ191"/>
      <c r="BJK191"/>
      <c r="BJL191"/>
      <c r="BJM191"/>
      <c r="BJN191"/>
      <c r="BJO191"/>
      <c r="BJP191"/>
      <c r="BJQ191"/>
      <c r="BJR191"/>
      <c r="BJS191"/>
      <c r="BJT191"/>
      <c r="BJU191"/>
      <c r="BJV191"/>
      <c r="BJW191"/>
      <c r="BJX191"/>
      <c r="BJY191"/>
      <c r="BJZ191"/>
      <c r="BKA191"/>
      <c r="BKB191"/>
      <c r="BKC191"/>
      <c r="BKD191"/>
      <c r="BKE191"/>
      <c r="BKF191"/>
      <c r="BKG191"/>
      <c r="BKH191"/>
      <c r="BKI191"/>
      <c r="BKJ191"/>
      <c r="BKK191"/>
      <c r="BKL191"/>
      <c r="BKM191"/>
      <c r="BKN191"/>
      <c r="BKO191"/>
      <c r="BKP191"/>
      <c r="BKQ191"/>
      <c r="BKR191"/>
      <c r="BKS191"/>
      <c r="BKT191"/>
      <c r="BKU191"/>
      <c r="BKV191"/>
      <c r="BKW191"/>
      <c r="BKX191"/>
      <c r="BKY191"/>
      <c r="BKZ191"/>
      <c r="BLA191"/>
      <c r="BLB191"/>
      <c r="BLC191"/>
      <c r="BLD191"/>
      <c r="BLE191"/>
      <c r="BLF191"/>
      <c r="BLG191"/>
      <c r="BLH191"/>
      <c r="BLI191"/>
      <c r="BLJ191"/>
      <c r="BLK191"/>
      <c r="BLL191"/>
      <c r="BLM191"/>
      <c r="BLN191"/>
      <c r="BLO191"/>
      <c r="BLP191"/>
      <c r="BLQ191"/>
      <c r="BLR191"/>
      <c r="BLS191"/>
      <c r="BLT191"/>
      <c r="BLU191"/>
      <c r="BLV191"/>
      <c r="BLW191"/>
      <c r="BLX191"/>
      <c r="BLY191"/>
      <c r="BLZ191"/>
      <c r="BMA191"/>
      <c r="BMB191"/>
      <c r="BMC191"/>
      <c r="BMD191"/>
      <c r="BME191"/>
      <c r="BMF191"/>
      <c r="BMG191"/>
      <c r="BMH191"/>
      <c r="BMI191"/>
      <c r="BMJ191"/>
      <c r="BMK191"/>
      <c r="BML191"/>
      <c r="BMM191"/>
      <c r="BMN191"/>
      <c r="BMO191"/>
      <c r="BMP191"/>
      <c r="BMQ191"/>
      <c r="BMR191"/>
      <c r="BMS191"/>
      <c r="BMT191"/>
      <c r="BMU191"/>
      <c r="BMV191"/>
      <c r="BMW191"/>
      <c r="BMX191"/>
      <c r="BMY191"/>
      <c r="BMZ191"/>
      <c r="BNA191"/>
      <c r="BNB191"/>
      <c r="BNC191"/>
      <c r="BND191"/>
      <c r="BNE191"/>
      <c r="BNF191"/>
      <c r="BNG191"/>
      <c r="BNH191"/>
      <c r="BNI191"/>
      <c r="BNJ191"/>
      <c r="BNK191"/>
      <c r="BNL191"/>
      <c r="BNM191"/>
      <c r="BNN191"/>
      <c r="BNO191"/>
      <c r="BNP191"/>
      <c r="BNQ191"/>
      <c r="BNR191"/>
      <c r="BNS191"/>
      <c r="BNT191"/>
      <c r="BNU191"/>
      <c r="BNV191"/>
      <c r="BNW191"/>
      <c r="BNX191"/>
      <c r="BNY191"/>
      <c r="BNZ191"/>
      <c r="BOA191"/>
      <c r="BOB191"/>
      <c r="BOC191"/>
      <c r="BOD191"/>
      <c r="BOE191"/>
      <c r="BOF191"/>
      <c r="BOG191"/>
      <c r="BOH191"/>
      <c r="BOI191"/>
      <c r="BOJ191"/>
      <c r="BOK191"/>
      <c r="BOL191"/>
      <c r="BOM191"/>
      <c r="BON191"/>
      <c r="BOO191"/>
      <c r="BOP191"/>
      <c r="BOQ191"/>
      <c r="BOR191"/>
      <c r="BOS191"/>
      <c r="BOT191"/>
      <c r="BOU191"/>
      <c r="BOV191"/>
      <c r="BOW191"/>
      <c r="BOX191"/>
      <c r="BOY191"/>
      <c r="BOZ191"/>
      <c r="BPA191"/>
      <c r="BPB191"/>
      <c r="BPC191"/>
      <c r="BPD191"/>
      <c r="BPE191"/>
      <c r="BPF191"/>
      <c r="BPG191"/>
      <c r="BPH191"/>
      <c r="BPI191"/>
      <c r="BPJ191"/>
      <c r="BPK191"/>
      <c r="BPL191"/>
      <c r="BPM191"/>
      <c r="BPN191"/>
      <c r="BPO191"/>
      <c r="BPP191"/>
      <c r="BPQ191"/>
      <c r="BPR191"/>
      <c r="BPS191"/>
      <c r="BPT191"/>
      <c r="BPU191"/>
      <c r="BPV191"/>
      <c r="BPW191"/>
      <c r="BPX191"/>
      <c r="BPY191"/>
      <c r="BPZ191"/>
      <c r="BQA191"/>
      <c r="BQB191"/>
      <c r="BQC191"/>
      <c r="BQD191"/>
      <c r="BQE191"/>
      <c r="BQF191"/>
      <c r="BQG191"/>
      <c r="BQH191"/>
      <c r="BQI191"/>
      <c r="BQJ191"/>
      <c r="BQK191"/>
      <c r="BQL191"/>
      <c r="BQM191"/>
      <c r="BQN191"/>
      <c r="BQO191"/>
      <c r="BQP191"/>
      <c r="BQQ191"/>
      <c r="BQR191"/>
      <c r="BQS191"/>
      <c r="BQT191"/>
      <c r="BQU191"/>
      <c r="BQV191"/>
      <c r="BQW191"/>
      <c r="BQX191"/>
      <c r="BQY191"/>
      <c r="BQZ191"/>
      <c r="BRA191"/>
      <c r="BRB191"/>
      <c r="BRC191"/>
      <c r="BRD191"/>
      <c r="BRE191"/>
      <c r="BRF191"/>
      <c r="BRG191"/>
      <c r="BRH191"/>
      <c r="BRI191"/>
      <c r="BRJ191"/>
      <c r="BRK191"/>
      <c r="BRL191"/>
      <c r="BRM191"/>
      <c r="BRN191"/>
      <c r="BRO191"/>
      <c r="BRP191"/>
      <c r="BRQ191"/>
      <c r="BRR191"/>
      <c r="BRS191"/>
      <c r="BRT191"/>
      <c r="BRU191"/>
      <c r="BRV191"/>
      <c r="BRW191"/>
      <c r="BRX191"/>
      <c r="BRY191"/>
      <c r="BRZ191"/>
      <c r="BSA191"/>
      <c r="BSB191"/>
      <c r="BSC191"/>
      <c r="BSD191"/>
      <c r="BSE191"/>
      <c r="BSF191"/>
      <c r="BSG191"/>
      <c r="BSH191"/>
      <c r="BSI191"/>
      <c r="BSJ191"/>
      <c r="BSK191"/>
      <c r="BSL191"/>
      <c r="BSM191"/>
      <c r="BSN191"/>
      <c r="BSO191"/>
      <c r="BSP191"/>
      <c r="BSQ191"/>
      <c r="BSR191"/>
      <c r="BSS191"/>
      <c r="BST191"/>
      <c r="BSU191"/>
      <c r="BSV191"/>
      <c r="BSW191"/>
      <c r="BSX191"/>
      <c r="BSY191"/>
      <c r="BSZ191"/>
      <c r="BTA191"/>
      <c r="BTB191"/>
      <c r="BTC191"/>
      <c r="BTD191"/>
      <c r="BTE191"/>
      <c r="BTF191"/>
      <c r="BTG191"/>
      <c r="BTH191"/>
      <c r="BTI191"/>
      <c r="BTJ191"/>
      <c r="BTK191"/>
      <c r="BTL191"/>
      <c r="BTM191"/>
      <c r="BTN191"/>
      <c r="BTO191"/>
      <c r="BTP191"/>
      <c r="BTQ191"/>
      <c r="BTR191"/>
      <c r="BTS191"/>
      <c r="BTT191"/>
      <c r="BTU191"/>
      <c r="BTV191"/>
      <c r="BTW191"/>
      <c r="BTX191"/>
      <c r="BTY191"/>
      <c r="BTZ191"/>
      <c r="BUA191"/>
      <c r="BUB191"/>
      <c r="BUC191"/>
      <c r="BUD191"/>
      <c r="BUE191"/>
      <c r="BUF191"/>
      <c r="BUG191"/>
      <c r="BUH191"/>
      <c r="BUI191"/>
      <c r="BUJ191"/>
      <c r="BUK191"/>
      <c r="BUL191"/>
      <c r="BUM191"/>
      <c r="BUN191"/>
      <c r="BUO191"/>
      <c r="BUP191"/>
      <c r="BUQ191"/>
      <c r="BUR191"/>
      <c r="BUS191"/>
      <c r="BUT191"/>
      <c r="BUU191"/>
      <c r="BUV191"/>
      <c r="BUW191"/>
      <c r="BUX191"/>
      <c r="BUY191"/>
      <c r="BUZ191"/>
      <c r="BVA191"/>
      <c r="BVB191"/>
      <c r="BVC191"/>
      <c r="BVD191"/>
      <c r="BVE191"/>
      <c r="BVF191"/>
      <c r="BVG191"/>
      <c r="BVH191"/>
      <c r="BVI191"/>
      <c r="BVJ191"/>
      <c r="BVK191"/>
      <c r="BVL191"/>
      <c r="BVM191"/>
      <c r="BVN191"/>
      <c r="BVO191"/>
      <c r="BVP191"/>
      <c r="BVQ191"/>
      <c r="BVR191"/>
      <c r="BVS191"/>
      <c r="BVT191"/>
      <c r="BVU191"/>
      <c r="BVV191"/>
      <c r="BVW191"/>
      <c r="BVX191"/>
      <c r="BVY191"/>
      <c r="BVZ191"/>
      <c r="BWA191"/>
      <c r="BWB191"/>
      <c r="BWC191"/>
      <c r="BWD191"/>
      <c r="BWE191"/>
      <c r="BWF191"/>
      <c r="BWG191"/>
      <c r="BWH191"/>
      <c r="BWI191"/>
      <c r="BWJ191"/>
      <c r="BWK191"/>
      <c r="BWL191"/>
      <c r="BWM191"/>
      <c r="BWN191"/>
      <c r="BWO191"/>
      <c r="BWP191"/>
      <c r="BWQ191"/>
      <c r="BWR191"/>
      <c r="BWS191"/>
      <c r="BWT191"/>
      <c r="BWU191"/>
      <c r="BWV191"/>
      <c r="BWW191"/>
      <c r="BWX191"/>
      <c r="BWY191"/>
      <c r="BWZ191"/>
      <c r="BXA191"/>
      <c r="BXB191"/>
      <c r="BXC191"/>
      <c r="BXD191"/>
      <c r="BXE191"/>
      <c r="BXF191"/>
      <c r="BXG191"/>
      <c r="BXH191"/>
      <c r="BXI191"/>
      <c r="BXJ191"/>
      <c r="BXK191"/>
      <c r="BXL191"/>
      <c r="BXM191"/>
      <c r="BXN191"/>
      <c r="BXO191"/>
      <c r="BXP191"/>
      <c r="BXQ191"/>
      <c r="BXR191"/>
      <c r="BXS191"/>
      <c r="BXT191"/>
      <c r="BXU191"/>
      <c r="BXV191"/>
      <c r="BXW191"/>
      <c r="BXX191"/>
      <c r="BXY191"/>
      <c r="BXZ191"/>
      <c r="BYA191"/>
      <c r="BYB191"/>
      <c r="BYC191"/>
      <c r="BYD191"/>
      <c r="BYE191"/>
      <c r="BYF191"/>
      <c r="BYG191"/>
      <c r="BYH191"/>
      <c r="BYI191"/>
      <c r="BYJ191"/>
      <c r="BYK191"/>
      <c r="BYL191"/>
      <c r="BYM191"/>
      <c r="BYN191"/>
      <c r="BYO191"/>
      <c r="BYP191"/>
      <c r="BYQ191"/>
      <c r="BYR191"/>
      <c r="BYS191"/>
      <c r="BYT191"/>
      <c r="BYU191"/>
      <c r="BYV191"/>
      <c r="BYW191"/>
      <c r="BYX191"/>
      <c r="BYY191"/>
      <c r="BYZ191"/>
      <c r="BZA191"/>
      <c r="BZB191"/>
      <c r="BZC191"/>
      <c r="BZD191"/>
      <c r="BZE191"/>
      <c r="BZF191"/>
      <c r="BZG191"/>
      <c r="BZH191"/>
      <c r="BZI191"/>
      <c r="BZJ191"/>
      <c r="BZK191"/>
      <c r="BZL191"/>
      <c r="BZM191"/>
      <c r="BZN191"/>
      <c r="BZO191"/>
      <c r="BZP191"/>
      <c r="BZQ191"/>
      <c r="BZR191"/>
      <c r="BZS191"/>
      <c r="BZT191"/>
      <c r="BZU191"/>
      <c r="BZV191"/>
      <c r="BZW191"/>
      <c r="BZX191"/>
      <c r="BZY191"/>
      <c r="BZZ191"/>
      <c r="CAA191"/>
      <c r="CAB191"/>
      <c r="CAC191"/>
      <c r="CAD191"/>
      <c r="CAE191"/>
      <c r="CAF191"/>
      <c r="CAG191"/>
      <c r="CAH191"/>
      <c r="CAI191"/>
      <c r="CAJ191"/>
      <c r="CAK191"/>
      <c r="CAL191"/>
      <c r="CAM191"/>
      <c r="CAN191"/>
      <c r="CAO191"/>
      <c r="CAP191"/>
      <c r="CAQ191"/>
      <c r="CAR191"/>
      <c r="CAS191"/>
      <c r="CAT191"/>
      <c r="CAU191"/>
      <c r="CAV191"/>
      <c r="CAW191"/>
      <c r="CAX191"/>
      <c r="CAY191"/>
      <c r="CAZ191"/>
      <c r="CBA191"/>
      <c r="CBB191"/>
      <c r="CBC191"/>
      <c r="CBD191"/>
      <c r="CBE191"/>
      <c r="CBF191"/>
      <c r="CBG191"/>
      <c r="CBH191"/>
      <c r="CBI191"/>
      <c r="CBJ191"/>
      <c r="CBK191"/>
      <c r="CBL191"/>
      <c r="CBM191"/>
      <c r="CBN191"/>
      <c r="CBO191"/>
      <c r="CBP191"/>
      <c r="CBQ191"/>
      <c r="CBR191"/>
      <c r="CBS191"/>
      <c r="CBT191"/>
      <c r="CBU191"/>
      <c r="CBV191"/>
      <c r="CBW191"/>
      <c r="CBX191"/>
      <c r="CBY191"/>
      <c r="CBZ191"/>
      <c r="CCA191"/>
      <c r="CCB191"/>
      <c r="CCC191"/>
      <c r="CCD191"/>
      <c r="CCE191"/>
      <c r="CCF191"/>
      <c r="CCG191"/>
      <c r="CCH191"/>
      <c r="CCI191"/>
      <c r="CCJ191"/>
      <c r="CCK191"/>
      <c r="CCL191"/>
      <c r="CCM191"/>
      <c r="CCN191"/>
      <c r="CCO191"/>
      <c r="CCP191"/>
      <c r="CCQ191"/>
      <c r="CCR191"/>
      <c r="CCS191"/>
      <c r="CCT191"/>
      <c r="CCU191"/>
      <c r="CCV191"/>
      <c r="CCW191"/>
      <c r="CCX191"/>
      <c r="CCY191"/>
      <c r="CCZ191"/>
      <c r="CDA191"/>
      <c r="CDB191"/>
      <c r="CDC191"/>
      <c r="CDD191"/>
      <c r="CDE191"/>
      <c r="CDF191"/>
      <c r="CDG191"/>
      <c r="CDH191"/>
      <c r="CDI191"/>
      <c r="CDJ191"/>
      <c r="CDK191"/>
      <c r="CDL191"/>
      <c r="CDM191"/>
      <c r="CDN191"/>
      <c r="CDO191"/>
      <c r="CDP191"/>
      <c r="CDQ191"/>
      <c r="CDR191"/>
      <c r="CDS191"/>
      <c r="CDT191"/>
      <c r="CDU191"/>
      <c r="CDV191"/>
      <c r="CDW191"/>
      <c r="CDX191"/>
      <c r="CDY191"/>
      <c r="CDZ191"/>
      <c r="CEA191"/>
      <c r="CEB191"/>
      <c r="CEC191"/>
      <c r="CED191"/>
      <c r="CEE191"/>
      <c r="CEF191"/>
      <c r="CEG191"/>
      <c r="CEH191"/>
      <c r="CEI191"/>
      <c r="CEJ191"/>
      <c r="CEK191"/>
      <c r="CEL191"/>
      <c r="CEM191"/>
      <c r="CEN191"/>
      <c r="CEO191"/>
      <c r="CEP191"/>
      <c r="CEQ191"/>
      <c r="CER191"/>
      <c r="CES191"/>
      <c r="CET191"/>
      <c r="CEU191"/>
      <c r="CEV191"/>
      <c r="CEW191"/>
      <c r="CEX191"/>
      <c r="CEY191"/>
      <c r="CEZ191"/>
      <c r="CFA191"/>
      <c r="CFB191"/>
      <c r="CFC191"/>
      <c r="CFD191"/>
      <c r="CFE191"/>
      <c r="CFF191"/>
      <c r="CFG191"/>
      <c r="CFH191"/>
      <c r="CFI191"/>
      <c r="CFJ191"/>
      <c r="CFK191"/>
      <c r="CFL191"/>
      <c r="CFM191"/>
      <c r="CFN191"/>
      <c r="CFO191"/>
      <c r="CFP191"/>
      <c r="CFQ191"/>
      <c r="CFR191"/>
      <c r="CFS191"/>
      <c r="CFT191"/>
      <c r="CFU191"/>
      <c r="CFV191"/>
      <c r="CFW191"/>
      <c r="CFX191"/>
      <c r="CFY191"/>
      <c r="CFZ191"/>
      <c r="CGA191"/>
      <c r="CGB191"/>
      <c r="CGC191"/>
      <c r="CGD191"/>
      <c r="CGE191"/>
      <c r="CGF191"/>
      <c r="CGG191"/>
      <c r="CGH191"/>
      <c r="CGI191"/>
      <c r="CGJ191"/>
      <c r="CGK191"/>
      <c r="CGL191"/>
      <c r="CGM191"/>
      <c r="CGN191"/>
      <c r="CGO191"/>
      <c r="CGP191"/>
      <c r="CGQ191"/>
      <c r="CGR191"/>
      <c r="CGS191"/>
      <c r="CGT191"/>
      <c r="CGU191"/>
      <c r="CGV191"/>
      <c r="CGW191"/>
      <c r="CGX191"/>
      <c r="CGY191"/>
      <c r="CGZ191"/>
      <c r="CHA191"/>
      <c r="CHB191"/>
      <c r="CHC191"/>
      <c r="CHD191"/>
      <c r="CHE191"/>
      <c r="CHF191"/>
      <c r="CHG191"/>
      <c r="CHH191"/>
      <c r="CHI191"/>
      <c r="CHJ191"/>
      <c r="CHK191"/>
      <c r="CHL191"/>
      <c r="CHM191"/>
      <c r="CHN191"/>
      <c r="CHO191"/>
      <c r="CHP191"/>
      <c r="CHQ191"/>
      <c r="CHR191"/>
      <c r="CHS191"/>
      <c r="CHT191"/>
      <c r="CHU191"/>
      <c r="CHV191"/>
      <c r="CHW191"/>
      <c r="CHX191"/>
      <c r="CHY191"/>
      <c r="CHZ191"/>
      <c r="CIA191"/>
      <c r="CIB191"/>
      <c r="CIC191"/>
      <c r="CID191"/>
      <c r="CIE191"/>
      <c r="CIF191"/>
      <c r="CIG191"/>
      <c r="CIH191"/>
      <c r="CII191"/>
      <c r="CIJ191"/>
      <c r="CIK191"/>
      <c r="CIL191"/>
      <c r="CIM191"/>
      <c r="CIN191"/>
      <c r="CIO191"/>
      <c r="CIP191"/>
      <c r="CIQ191"/>
      <c r="CIR191"/>
      <c r="CIS191"/>
      <c r="CIT191"/>
      <c r="CIU191"/>
      <c r="CIV191"/>
      <c r="CIW191"/>
      <c r="CIX191"/>
      <c r="CIY191"/>
      <c r="CIZ191"/>
      <c r="CJA191"/>
      <c r="CJB191"/>
      <c r="CJC191"/>
      <c r="CJD191"/>
      <c r="CJE191"/>
      <c r="CJF191"/>
      <c r="CJG191"/>
      <c r="CJH191"/>
      <c r="CJI191"/>
      <c r="CJJ191"/>
      <c r="CJK191"/>
      <c r="CJL191"/>
      <c r="CJM191"/>
      <c r="CJN191"/>
      <c r="CJO191"/>
      <c r="CJP191"/>
      <c r="CJQ191"/>
      <c r="CJR191"/>
      <c r="CJS191"/>
      <c r="CJT191"/>
      <c r="CJU191"/>
      <c r="CJV191"/>
      <c r="CJW191"/>
      <c r="CJX191"/>
      <c r="CJY191"/>
      <c r="CJZ191"/>
      <c r="CKA191"/>
      <c r="CKB191"/>
      <c r="CKC191"/>
      <c r="CKD191"/>
      <c r="CKE191"/>
      <c r="CKF191"/>
      <c r="CKG191"/>
      <c r="CKH191"/>
      <c r="CKI191"/>
      <c r="CKJ191"/>
      <c r="CKK191"/>
      <c r="CKL191"/>
      <c r="CKM191"/>
      <c r="CKN191"/>
      <c r="CKO191"/>
      <c r="CKP191"/>
      <c r="CKQ191"/>
      <c r="CKR191"/>
      <c r="CKS191"/>
      <c r="CKT191"/>
      <c r="CKU191"/>
      <c r="CKV191"/>
      <c r="CKW191"/>
      <c r="CKX191"/>
      <c r="CKY191"/>
      <c r="CKZ191"/>
      <c r="CLA191"/>
      <c r="CLB191"/>
      <c r="CLC191"/>
      <c r="CLD191"/>
      <c r="CLE191"/>
      <c r="CLF191"/>
      <c r="CLG191"/>
      <c r="CLH191"/>
      <c r="CLI191"/>
      <c r="CLJ191"/>
      <c r="CLK191"/>
      <c r="CLL191"/>
      <c r="CLM191"/>
      <c r="CLN191"/>
      <c r="CLO191"/>
      <c r="CLP191"/>
      <c r="CLQ191"/>
      <c r="CLR191"/>
      <c r="CLS191"/>
      <c r="CLT191"/>
      <c r="CLU191"/>
      <c r="CLV191"/>
      <c r="CLW191"/>
      <c r="CLX191"/>
      <c r="CLY191"/>
      <c r="CLZ191"/>
      <c r="CMA191"/>
      <c r="CMB191"/>
      <c r="CMC191"/>
      <c r="CMD191"/>
      <c r="CME191"/>
      <c r="CMF191"/>
      <c r="CMG191"/>
      <c r="CMH191"/>
      <c r="CMI191"/>
      <c r="CMJ191"/>
      <c r="CMK191"/>
      <c r="CML191"/>
      <c r="CMM191"/>
      <c r="CMN191"/>
      <c r="CMO191"/>
      <c r="CMP191"/>
      <c r="CMQ191"/>
      <c r="CMR191"/>
      <c r="CMS191"/>
      <c r="CMT191"/>
      <c r="CMU191"/>
      <c r="CMV191"/>
      <c r="CMW191"/>
      <c r="CMX191"/>
      <c r="CMY191"/>
      <c r="CMZ191"/>
      <c r="CNA191"/>
      <c r="CNB191"/>
      <c r="CNC191"/>
      <c r="CND191"/>
      <c r="CNE191"/>
      <c r="CNF191"/>
      <c r="CNG191"/>
      <c r="CNH191"/>
      <c r="CNI191"/>
      <c r="CNJ191"/>
      <c r="CNK191"/>
      <c r="CNL191"/>
      <c r="CNM191"/>
      <c r="CNN191"/>
      <c r="CNO191"/>
      <c r="CNP191"/>
      <c r="CNQ191"/>
      <c r="CNR191"/>
      <c r="CNS191"/>
      <c r="CNT191"/>
      <c r="CNU191"/>
      <c r="CNV191"/>
      <c r="CNW191"/>
      <c r="CNX191"/>
      <c r="CNY191"/>
      <c r="CNZ191"/>
      <c r="COA191"/>
      <c r="COB191"/>
      <c r="COC191"/>
      <c r="COD191"/>
      <c r="COE191"/>
      <c r="COF191"/>
      <c r="COG191"/>
      <c r="COH191"/>
      <c r="COI191"/>
      <c r="COJ191"/>
      <c r="COK191"/>
      <c r="COL191"/>
      <c r="COM191"/>
      <c r="CON191"/>
      <c r="COO191"/>
      <c r="COP191"/>
      <c r="COQ191"/>
      <c r="COR191"/>
      <c r="COS191"/>
      <c r="COT191"/>
      <c r="COU191"/>
      <c r="COV191"/>
      <c r="COW191"/>
      <c r="COX191"/>
      <c r="COY191"/>
      <c r="COZ191"/>
      <c r="CPA191"/>
      <c r="CPB191"/>
      <c r="CPC191"/>
      <c r="CPD191"/>
      <c r="CPE191"/>
      <c r="CPF191"/>
      <c r="CPG191"/>
      <c r="CPH191"/>
      <c r="CPI191"/>
      <c r="CPJ191"/>
      <c r="CPK191"/>
      <c r="CPL191"/>
      <c r="CPM191"/>
      <c r="CPN191"/>
      <c r="CPO191"/>
      <c r="CPP191"/>
      <c r="CPQ191"/>
      <c r="CPR191"/>
      <c r="CPS191"/>
      <c r="CPT191"/>
      <c r="CPU191"/>
      <c r="CPV191"/>
      <c r="CPW191"/>
      <c r="CPX191"/>
      <c r="CPY191"/>
      <c r="CPZ191"/>
      <c r="CQA191"/>
      <c r="CQB191"/>
      <c r="CQC191"/>
      <c r="CQD191"/>
      <c r="CQE191"/>
      <c r="CQF191"/>
      <c r="CQG191"/>
      <c r="CQH191"/>
      <c r="CQI191"/>
      <c r="CQJ191"/>
      <c r="CQK191"/>
      <c r="CQL191"/>
      <c r="CQM191"/>
      <c r="CQN191"/>
      <c r="CQO191"/>
      <c r="CQP191"/>
      <c r="CQQ191"/>
      <c r="CQR191"/>
      <c r="CQS191"/>
      <c r="CQT191"/>
      <c r="CQU191"/>
      <c r="CQV191"/>
      <c r="CQW191"/>
      <c r="CQX191"/>
      <c r="CQY191"/>
      <c r="CQZ191"/>
      <c r="CRA191"/>
      <c r="CRB191"/>
      <c r="CRC191"/>
      <c r="CRD191"/>
      <c r="CRE191"/>
      <c r="CRF191"/>
      <c r="CRG191"/>
      <c r="CRH191"/>
      <c r="CRI191"/>
      <c r="CRJ191"/>
      <c r="CRK191"/>
      <c r="CRL191"/>
      <c r="CRM191"/>
      <c r="CRN191"/>
      <c r="CRO191"/>
      <c r="CRP191"/>
      <c r="CRQ191"/>
      <c r="CRR191"/>
      <c r="CRS191"/>
      <c r="CRT191"/>
      <c r="CRU191"/>
      <c r="CRV191"/>
      <c r="CRW191"/>
      <c r="CRX191"/>
      <c r="CRY191"/>
      <c r="CRZ191"/>
      <c r="CSA191"/>
      <c r="CSB191"/>
      <c r="CSC191"/>
      <c r="CSD191"/>
      <c r="CSE191"/>
      <c r="CSF191"/>
      <c r="CSG191"/>
      <c r="CSH191"/>
      <c r="CSI191"/>
      <c r="CSJ191"/>
      <c r="CSK191"/>
      <c r="CSL191"/>
      <c r="CSM191"/>
      <c r="CSN191"/>
      <c r="CSO191"/>
      <c r="CSP191"/>
      <c r="CSQ191"/>
      <c r="CSR191"/>
      <c r="CSS191"/>
      <c r="CST191"/>
      <c r="CSU191"/>
      <c r="CSV191"/>
      <c r="CSW191"/>
      <c r="CSX191"/>
      <c r="CSY191"/>
      <c r="CSZ191"/>
      <c r="CTA191"/>
      <c r="CTB191"/>
      <c r="CTC191"/>
      <c r="CTD191"/>
      <c r="CTE191"/>
      <c r="CTF191"/>
      <c r="CTG191"/>
      <c r="CTH191"/>
      <c r="CTI191"/>
      <c r="CTJ191"/>
      <c r="CTK191"/>
      <c r="CTL191"/>
      <c r="CTM191"/>
      <c r="CTN191"/>
      <c r="CTO191"/>
      <c r="CTP191"/>
      <c r="CTQ191"/>
      <c r="CTR191"/>
      <c r="CTS191"/>
      <c r="CTT191"/>
      <c r="CTU191"/>
      <c r="CTV191"/>
      <c r="CTW191"/>
      <c r="CTX191"/>
      <c r="CTY191"/>
      <c r="CTZ191"/>
      <c r="CUA191"/>
      <c r="CUB191"/>
      <c r="CUC191"/>
      <c r="CUD191"/>
      <c r="CUE191"/>
      <c r="CUF191"/>
      <c r="CUG191"/>
      <c r="CUH191"/>
      <c r="CUI191"/>
      <c r="CUJ191"/>
      <c r="CUK191"/>
      <c r="CUL191"/>
      <c r="CUM191"/>
      <c r="CUN191"/>
      <c r="CUO191"/>
      <c r="CUP191"/>
      <c r="CUQ191"/>
      <c r="CUR191"/>
      <c r="CUS191"/>
      <c r="CUT191"/>
      <c r="CUU191"/>
      <c r="CUV191"/>
      <c r="CUW191"/>
      <c r="CUX191"/>
      <c r="CUY191"/>
      <c r="CUZ191"/>
      <c r="CVA191"/>
      <c r="CVB191"/>
      <c r="CVC191"/>
      <c r="CVD191"/>
      <c r="CVE191"/>
      <c r="CVF191"/>
      <c r="CVG191"/>
      <c r="CVH191"/>
      <c r="CVI191"/>
      <c r="CVJ191"/>
      <c r="CVK191"/>
      <c r="CVL191"/>
      <c r="CVM191"/>
      <c r="CVN191"/>
      <c r="CVO191"/>
      <c r="CVP191"/>
      <c r="CVQ191"/>
      <c r="CVR191"/>
      <c r="CVS191"/>
      <c r="CVT191"/>
      <c r="CVU191"/>
      <c r="CVV191"/>
      <c r="CVW191"/>
      <c r="CVX191"/>
      <c r="CVY191"/>
      <c r="CVZ191"/>
      <c r="CWA191"/>
      <c r="CWB191"/>
      <c r="CWC191"/>
      <c r="CWD191"/>
      <c r="CWE191"/>
      <c r="CWF191"/>
      <c r="CWG191"/>
      <c r="CWH191"/>
      <c r="CWI191"/>
      <c r="CWJ191"/>
      <c r="CWK191"/>
      <c r="CWL191"/>
      <c r="CWM191"/>
      <c r="CWN191"/>
      <c r="CWO191"/>
      <c r="CWP191"/>
      <c r="CWQ191"/>
      <c r="CWR191"/>
      <c r="CWS191"/>
      <c r="CWT191"/>
      <c r="CWU191"/>
      <c r="CWV191"/>
      <c r="CWW191"/>
      <c r="CWX191"/>
      <c r="CWY191"/>
      <c r="CWZ191"/>
      <c r="CXA191"/>
      <c r="CXB191"/>
      <c r="CXC191"/>
      <c r="CXD191"/>
      <c r="CXE191"/>
      <c r="CXF191"/>
      <c r="CXG191"/>
      <c r="CXH191"/>
      <c r="CXI191"/>
      <c r="CXJ191"/>
      <c r="CXK191"/>
      <c r="CXL191"/>
      <c r="CXM191"/>
      <c r="CXN191"/>
      <c r="CXO191"/>
      <c r="CXP191"/>
      <c r="CXQ191"/>
      <c r="CXR191"/>
      <c r="CXS191"/>
      <c r="CXT191"/>
      <c r="CXU191"/>
      <c r="CXV191"/>
      <c r="CXW191"/>
      <c r="CXX191"/>
      <c r="CXY191"/>
      <c r="CXZ191"/>
      <c r="CYA191"/>
      <c r="CYB191"/>
      <c r="CYC191"/>
      <c r="CYD191"/>
      <c r="CYE191"/>
      <c r="CYF191"/>
      <c r="CYG191"/>
      <c r="CYH191"/>
      <c r="CYI191"/>
      <c r="CYJ191"/>
      <c r="CYK191"/>
      <c r="CYL191"/>
      <c r="CYM191"/>
      <c r="CYN191"/>
      <c r="CYO191"/>
      <c r="CYP191"/>
      <c r="CYQ191"/>
      <c r="CYR191"/>
      <c r="CYS191"/>
      <c r="CYT191"/>
      <c r="CYU191"/>
      <c r="CYV191"/>
      <c r="CYW191"/>
      <c r="CYX191"/>
      <c r="CYY191"/>
      <c r="CYZ191"/>
      <c r="CZA191"/>
      <c r="CZB191"/>
      <c r="CZC191"/>
      <c r="CZD191"/>
      <c r="CZE191"/>
      <c r="CZF191"/>
      <c r="CZG191"/>
      <c r="CZH191"/>
      <c r="CZI191"/>
      <c r="CZJ191"/>
      <c r="CZK191"/>
      <c r="CZL191"/>
      <c r="CZM191"/>
      <c r="CZN191"/>
      <c r="CZO191"/>
      <c r="CZP191"/>
      <c r="CZQ191"/>
      <c r="CZR191"/>
      <c r="CZS191"/>
      <c r="CZT191"/>
      <c r="CZU191"/>
      <c r="CZV191"/>
      <c r="CZW191"/>
      <c r="CZX191"/>
      <c r="CZY191"/>
      <c r="CZZ191"/>
      <c r="DAA191"/>
      <c r="DAB191"/>
      <c r="DAC191"/>
      <c r="DAD191"/>
      <c r="DAE191"/>
      <c r="DAF191"/>
      <c r="DAG191"/>
      <c r="DAH191"/>
      <c r="DAI191"/>
      <c r="DAJ191"/>
      <c r="DAK191"/>
      <c r="DAL191"/>
      <c r="DAM191"/>
      <c r="DAN191"/>
      <c r="DAO191"/>
      <c r="DAP191"/>
      <c r="DAQ191"/>
      <c r="DAR191"/>
      <c r="DAS191"/>
      <c r="DAT191"/>
      <c r="DAU191"/>
      <c r="DAV191"/>
      <c r="DAW191"/>
      <c r="DAX191"/>
      <c r="DAY191"/>
      <c r="DAZ191"/>
      <c r="DBA191"/>
      <c r="DBB191"/>
      <c r="DBC191"/>
      <c r="DBD191"/>
      <c r="DBE191"/>
      <c r="DBF191"/>
      <c r="DBG191"/>
      <c r="DBH191"/>
      <c r="DBI191"/>
      <c r="DBJ191"/>
      <c r="DBK191"/>
      <c r="DBL191"/>
      <c r="DBM191"/>
      <c r="DBN191"/>
      <c r="DBO191"/>
      <c r="DBP191"/>
      <c r="DBQ191"/>
      <c r="DBR191"/>
      <c r="DBS191"/>
      <c r="DBT191"/>
      <c r="DBU191"/>
      <c r="DBV191"/>
      <c r="DBW191"/>
      <c r="DBX191"/>
      <c r="DBY191"/>
      <c r="DBZ191"/>
      <c r="DCA191"/>
      <c r="DCB191"/>
      <c r="DCC191"/>
      <c r="DCD191"/>
      <c r="DCE191"/>
      <c r="DCF191"/>
      <c r="DCG191"/>
      <c r="DCH191"/>
      <c r="DCI191"/>
      <c r="DCJ191"/>
      <c r="DCK191"/>
      <c r="DCL191"/>
      <c r="DCM191"/>
      <c r="DCN191"/>
      <c r="DCO191"/>
      <c r="DCP191"/>
      <c r="DCQ191"/>
      <c r="DCR191"/>
      <c r="DCS191"/>
      <c r="DCT191"/>
      <c r="DCU191"/>
      <c r="DCV191"/>
      <c r="DCW191"/>
      <c r="DCX191"/>
      <c r="DCY191"/>
      <c r="DCZ191"/>
      <c r="DDA191"/>
      <c r="DDB191"/>
      <c r="DDC191"/>
      <c r="DDD191"/>
      <c r="DDE191"/>
      <c r="DDF191"/>
      <c r="DDG191"/>
      <c r="DDH191"/>
      <c r="DDI191"/>
      <c r="DDJ191"/>
      <c r="DDK191"/>
      <c r="DDL191"/>
      <c r="DDM191"/>
      <c r="DDN191"/>
      <c r="DDO191"/>
      <c r="DDP191"/>
      <c r="DDQ191"/>
      <c r="DDR191"/>
      <c r="DDS191"/>
      <c r="DDT191"/>
      <c r="DDU191"/>
      <c r="DDV191"/>
      <c r="DDW191"/>
      <c r="DDX191"/>
      <c r="DDY191"/>
      <c r="DDZ191"/>
      <c r="DEA191"/>
      <c r="DEB191"/>
      <c r="DEC191"/>
      <c r="DED191"/>
      <c r="DEE191"/>
      <c r="DEF191"/>
      <c r="DEG191"/>
      <c r="DEH191"/>
      <c r="DEI191"/>
      <c r="DEJ191"/>
      <c r="DEK191"/>
      <c r="DEL191"/>
      <c r="DEM191"/>
      <c r="DEN191"/>
      <c r="DEO191"/>
      <c r="DEP191"/>
      <c r="DEQ191"/>
      <c r="DER191"/>
      <c r="DES191"/>
      <c r="DET191"/>
      <c r="DEU191"/>
      <c r="DEV191"/>
      <c r="DEW191"/>
      <c r="DEX191"/>
      <c r="DEY191"/>
      <c r="DEZ191"/>
      <c r="DFA191"/>
      <c r="DFB191"/>
      <c r="DFC191"/>
      <c r="DFD191"/>
      <c r="DFE191"/>
      <c r="DFF191"/>
      <c r="DFG191"/>
      <c r="DFH191"/>
      <c r="DFI191"/>
      <c r="DFJ191"/>
      <c r="DFK191"/>
      <c r="DFL191"/>
      <c r="DFM191"/>
      <c r="DFN191"/>
      <c r="DFO191"/>
      <c r="DFP191"/>
      <c r="DFQ191"/>
      <c r="DFR191"/>
      <c r="DFS191"/>
      <c r="DFT191"/>
      <c r="DFU191"/>
      <c r="DFV191"/>
      <c r="DFW191"/>
      <c r="DFX191"/>
      <c r="DFY191"/>
      <c r="DFZ191"/>
      <c r="DGA191"/>
      <c r="DGB191"/>
      <c r="DGC191"/>
      <c r="DGD191"/>
      <c r="DGE191"/>
      <c r="DGF191"/>
      <c r="DGG191"/>
      <c r="DGH191"/>
      <c r="DGI191"/>
      <c r="DGJ191"/>
      <c r="DGK191"/>
      <c r="DGL191"/>
      <c r="DGM191"/>
      <c r="DGN191"/>
      <c r="DGO191"/>
      <c r="DGP191"/>
      <c r="DGQ191"/>
      <c r="DGR191"/>
      <c r="DGS191"/>
      <c r="DGT191"/>
      <c r="DGU191"/>
      <c r="DGV191"/>
      <c r="DGW191"/>
      <c r="DGX191"/>
      <c r="DGY191"/>
      <c r="DGZ191"/>
      <c r="DHA191"/>
      <c r="DHB191"/>
      <c r="DHC191"/>
      <c r="DHD191"/>
      <c r="DHE191"/>
      <c r="DHF191"/>
      <c r="DHG191"/>
      <c r="DHH191"/>
      <c r="DHI191"/>
      <c r="DHJ191"/>
      <c r="DHK191"/>
      <c r="DHL191"/>
      <c r="DHM191"/>
      <c r="DHN191"/>
      <c r="DHO191"/>
      <c r="DHP191"/>
      <c r="DHQ191"/>
      <c r="DHR191"/>
      <c r="DHS191"/>
      <c r="DHT191"/>
      <c r="DHU191"/>
      <c r="DHV191"/>
      <c r="DHW191"/>
      <c r="DHX191"/>
      <c r="DHY191"/>
      <c r="DHZ191"/>
      <c r="DIA191"/>
      <c r="DIB191"/>
      <c r="DIC191"/>
      <c r="DID191"/>
      <c r="DIE191"/>
      <c r="DIF191"/>
      <c r="DIG191"/>
      <c r="DIH191"/>
      <c r="DII191"/>
      <c r="DIJ191"/>
      <c r="DIK191"/>
      <c r="DIL191"/>
      <c r="DIM191"/>
      <c r="DIN191"/>
      <c r="DIO191"/>
      <c r="DIP191"/>
      <c r="DIQ191"/>
      <c r="DIR191"/>
      <c r="DIS191"/>
      <c r="DIT191"/>
      <c r="DIU191"/>
      <c r="DIV191"/>
      <c r="DIW191"/>
      <c r="DIX191"/>
      <c r="DIY191"/>
      <c r="DIZ191"/>
      <c r="DJA191"/>
      <c r="DJB191"/>
      <c r="DJC191"/>
      <c r="DJD191"/>
      <c r="DJE191"/>
      <c r="DJF191"/>
      <c r="DJG191"/>
      <c r="DJH191"/>
      <c r="DJI191"/>
      <c r="DJJ191"/>
      <c r="DJK191"/>
      <c r="DJL191"/>
      <c r="DJM191"/>
      <c r="DJN191"/>
      <c r="DJO191"/>
      <c r="DJP191"/>
      <c r="DJQ191"/>
      <c r="DJR191"/>
      <c r="DJS191"/>
      <c r="DJT191"/>
      <c r="DJU191"/>
      <c r="DJV191"/>
      <c r="DJW191"/>
      <c r="DJX191"/>
      <c r="DJY191"/>
      <c r="DJZ191"/>
      <c r="DKA191"/>
      <c r="DKB191"/>
      <c r="DKC191"/>
      <c r="DKD191"/>
      <c r="DKE191"/>
      <c r="DKF191"/>
      <c r="DKG191"/>
      <c r="DKH191"/>
      <c r="DKI191"/>
      <c r="DKJ191"/>
      <c r="DKK191"/>
      <c r="DKL191"/>
      <c r="DKM191"/>
      <c r="DKN191"/>
      <c r="DKO191"/>
      <c r="DKP191"/>
      <c r="DKQ191"/>
      <c r="DKR191"/>
      <c r="DKS191"/>
      <c r="DKT191"/>
      <c r="DKU191"/>
      <c r="DKV191"/>
      <c r="DKW191"/>
      <c r="DKX191"/>
      <c r="DKY191"/>
      <c r="DKZ191"/>
      <c r="DLA191"/>
      <c r="DLB191"/>
      <c r="DLC191"/>
      <c r="DLD191"/>
      <c r="DLE191"/>
      <c r="DLF191"/>
      <c r="DLG191"/>
      <c r="DLH191"/>
      <c r="DLI191"/>
      <c r="DLJ191"/>
      <c r="DLK191"/>
      <c r="DLL191"/>
      <c r="DLM191"/>
      <c r="DLN191"/>
      <c r="DLO191"/>
      <c r="DLP191"/>
      <c r="DLQ191"/>
      <c r="DLR191"/>
      <c r="DLS191"/>
      <c r="DLT191"/>
      <c r="DLU191"/>
      <c r="DLV191"/>
      <c r="DLW191"/>
      <c r="DLX191"/>
      <c r="DLY191"/>
      <c r="DLZ191"/>
      <c r="DMA191"/>
      <c r="DMB191"/>
      <c r="DMC191"/>
      <c r="DMD191"/>
      <c r="DME191"/>
      <c r="DMF191"/>
      <c r="DMG191"/>
      <c r="DMH191"/>
      <c r="DMI191"/>
      <c r="DMJ191"/>
      <c r="DMK191"/>
      <c r="DML191"/>
      <c r="DMM191"/>
      <c r="DMN191"/>
      <c r="DMO191"/>
      <c r="DMP191"/>
      <c r="DMQ191"/>
      <c r="DMR191"/>
      <c r="DMS191"/>
      <c r="DMT191"/>
      <c r="DMU191"/>
      <c r="DMV191"/>
      <c r="DMW191"/>
      <c r="DMX191"/>
      <c r="DMY191"/>
      <c r="DMZ191"/>
      <c r="DNA191"/>
      <c r="DNB191"/>
      <c r="DNC191"/>
      <c r="DND191"/>
      <c r="DNE191"/>
      <c r="DNF191"/>
      <c r="DNG191"/>
      <c r="DNH191"/>
      <c r="DNI191"/>
      <c r="DNJ191"/>
      <c r="DNK191"/>
      <c r="DNL191"/>
      <c r="DNM191"/>
      <c r="DNN191"/>
      <c r="DNO191"/>
      <c r="DNP191"/>
      <c r="DNQ191"/>
      <c r="DNR191"/>
      <c r="DNS191"/>
      <c r="DNT191"/>
      <c r="DNU191"/>
      <c r="DNV191"/>
      <c r="DNW191"/>
      <c r="DNX191"/>
      <c r="DNY191"/>
      <c r="DNZ191"/>
      <c r="DOA191"/>
      <c r="DOB191"/>
      <c r="DOC191"/>
      <c r="DOD191"/>
      <c r="DOE191"/>
      <c r="DOF191"/>
      <c r="DOG191"/>
      <c r="DOH191"/>
      <c r="DOI191"/>
      <c r="DOJ191"/>
      <c r="DOK191"/>
      <c r="DOL191"/>
      <c r="DOM191"/>
      <c r="DON191"/>
      <c r="DOO191"/>
      <c r="DOP191"/>
      <c r="DOQ191"/>
      <c r="DOR191"/>
      <c r="DOS191"/>
      <c r="DOT191"/>
      <c r="DOU191"/>
      <c r="DOV191"/>
      <c r="DOW191"/>
      <c r="DOX191"/>
      <c r="DOY191"/>
      <c r="DOZ191"/>
      <c r="DPA191"/>
      <c r="DPB191"/>
      <c r="DPC191"/>
      <c r="DPD191"/>
      <c r="DPE191"/>
      <c r="DPF191"/>
      <c r="DPG191"/>
      <c r="DPH191"/>
      <c r="DPI191"/>
      <c r="DPJ191"/>
      <c r="DPK191"/>
      <c r="DPL191"/>
      <c r="DPM191"/>
      <c r="DPN191"/>
      <c r="DPO191"/>
      <c r="DPP191"/>
      <c r="DPQ191"/>
      <c r="DPR191"/>
      <c r="DPS191"/>
      <c r="DPT191"/>
      <c r="DPU191"/>
      <c r="DPV191"/>
      <c r="DPW191"/>
      <c r="DPX191"/>
      <c r="DPY191"/>
      <c r="DPZ191"/>
      <c r="DQA191"/>
      <c r="DQB191"/>
      <c r="DQC191"/>
      <c r="DQD191"/>
      <c r="DQE191"/>
      <c r="DQF191"/>
      <c r="DQG191"/>
      <c r="DQH191"/>
      <c r="DQI191"/>
      <c r="DQJ191"/>
      <c r="DQK191"/>
      <c r="DQL191"/>
      <c r="DQM191"/>
      <c r="DQN191"/>
      <c r="DQO191"/>
      <c r="DQP191"/>
      <c r="DQQ191"/>
      <c r="DQR191"/>
      <c r="DQS191"/>
      <c r="DQT191"/>
      <c r="DQU191"/>
      <c r="DQV191"/>
      <c r="DQW191"/>
      <c r="DQX191"/>
      <c r="DQY191"/>
      <c r="DQZ191"/>
      <c r="DRA191"/>
      <c r="DRB191"/>
      <c r="DRC191"/>
      <c r="DRD191"/>
      <c r="DRE191"/>
      <c r="DRF191"/>
      <c r="DRG191"/>
      <c r="DRH191"/>
      <c r="DRI191"/>
      <c r="DRJ191"/>
      <c r="DRK191"/>
      <c r="DRL191"/>
      <c r="DRM191"/>
      <c r="DRN191"/>
      <c r="DRO191"/>
      <c r="DRP191"/>
      <c r="DRQ191"/>
      <c r="DRR191"/>
      <c r="DRS191"/>
      <c r="DRT191"/>
      <c r="DRU191"/>
      <c r="DRV191"/>
      <c r="DRW191"/>
      <c r="DRX191"/>
      <c r="DRY191"/>
      <c r="DRZ191"/>
      <c r="DSA191"/>
      <c r="DSB191"/>
      <c r="DSC191"/>
      <c r="DSD191"/>
      <c r="DSE191"/>
      <c r="DSF191"/>
      <c r="DSG191"/>
      <c r="DSH191"/>
      <c r="DSI191"/>
      <c r="DSJ191"/>
      <c r="DSK191"/>
      <c r="DSL191"/>
      <c r="DSM191"/>
      <c r="DSN191"/>
      <c r="DSO191"/>
      <c r="DSP191"/>
      <c r="DSQ191"/>
      <c r="DSR191"/>
      <c r="DSS191"/>
      <c r="DST191"/>
      <c r="DSU191"/>
      <c r="DSV191"/>
      <c r="DSW191"/>
      <c r="DSX191"/>
      <c r="DSY191"/>
      <c r="DSZ191"/>
      <c r="DTA191"/>
      <c r="DTB191"/>
      <c r="DTC191"/>
      <c r="DTD191"/>
      <c r="DTE191"/>
      <c r="DTF191"/>
      <c r="DTG191"/>
      <c r="DTH191"/>
      <c r="DTI191"/>
      <c r="DTJ191"/>
      <c r="DTK191"/>
      <c r="DTL191"/>
      <c r="DTM191"/>
      <c r="DTN191"/>
      <c r="DTO191"/>
      <c r="DTP191"/>
      <c r="DTQ191"/>
      <c r="DTR191"/>
      <c r="DTS191"/>
      <c r="DTT191"/>
      <c r="DTU191"/>
      <c r="DTV191"/>
      <c r="DTW191"/>
      <c r="DTX191"/>
      <c r="DTY191"/>
      <c r="DTZ191"/>
      <c r="DUA191"/>
      <c r="DUB191"/>
      <c r="DUC191"/>
      <c r="DUD191"/>
      <c r="DUE191"/>
      <c r="DUF191"/>
      <c r="DUG191"/>
      <c r="DUH191"/>
      <c r="DUI191"/>
      <c r="DUJ191"/>
      <c r="DUK191"/>
      <c r="DUL191"/>
      <c r="DUM191"/>
      <c r="DUN191"/>
      <c r="DUO191"/>
      <c r="DUP191"/>
      <c r="DUQ191"/>
      <c r="DUR191"/>
      <c r="DUS191"/>
      <c r="DUT191"/>
      <c r="DUU191"/>
      <c r="DUV191"/>
      <c r="DUW191"/>
      <c r="DUX191"/>
      <c r="DUY191"/>
      <c r="DUZ191"/>
      <c r="DVA191"/>
      <c r="DVB191"/>
      <c r="DVC191"/>
      <c r="DVD191"/>
      <c r="DVE191"/>
      <c r="DVF191"/>
      <c r="DVG191"/>
      <c r="DVH191"/>
      <c r="DVI191"/>
      <c r="DVJ191"/>
      <c r="DVK191"/>
      <c r="DVL191"/>
      <c r="DVM191"/>
      <c r="DVN191"/>
      <c r="DVO191"/>
      <c r="DVP191"/>
      <c r="DVQ191"/>
      <c r="DVR191"/>
      <c r="DVS191"/>
      <c r="DVT191"/>
      <c r="DVU191"/>
      <c r="DVV191"/>
      <c r="DVW191"/>
      <c r="DVX191"/>
      <c r="DVY191"/>
      <c r="DVZ191"/>
      <c r="DWA191"/>
      <c r="DWB191"/>
      <c r="DWC191"/>
      <c r="DWD191"/>
      <c r="DWE191"/>
      <c r="DWF191"/>
      <c r="DWG191"/>
      <c r="DWH191"/>
      <c r="DWI191"/>
      <c r="DWJ191"/>
      <c r="DWK191"/>
      <c r="DWL191"/>
      <c r="DWM191"/>
      <c r="DWN191"/>
      <c r="DWO191"/>
      <c r="DWP191"/>
      <c r="DWQ191"/>
      <c r="DWR191"/>
      <c r="DWS191"/>
      <c r="DWT191"/>
      <c r="DWU191"/>
      <c r="DWV191"/>
      <c r="DWW191"/>
      <c r="DWX191"/>
      <c r="DWY191"/>
      <c r="DWZ191"/>
      <c r="DXA191"/>
      <c r="DXB191"/>
      <c r="DXC191"/>
      <c r="DXD191"/>
      <c r="DXE191"/>
      <c r="DXF191"/>
      <c r="DXG191"/>
      <c r="DXH191"/>
      <c r="DXI191"/>
      <c r="DXJ191"/>
      <c r="DXK191"/>
      <c r="DXL191"/>
      <c r="DXM191"/>
      <c r="DXN191"/>
      <c r="DXO191"/>
      <c r="DXP191"/>
      <c r="DXQ191"/>
      <c r="DXR191"/>
      <c r="DXS191"/>
      <c r="DXT191"/>
      <c r="DXU191"/>
      <c r="DXV191"/>
      <c r="DXW191"/>
      <c r="DXX191"/>
      <c r="DXY191"/>
      <c r="DXZ191"/>
      <c r="DYA191"/>
      <c r="DYB191"/>
      <c r="DYC191"/>
      <c r="DYD191"/>
      <c r="DYE191"/>
      <c r="DYF191"/>
      <c r="DYG191"/>
      <c r="DYH191"/>
      <c r="DYI191"/>
      <c r="DYJ191"/>
      <c r="DYK191"/>
      <c r="DYL191"/>
      <c r="DYM191"/>
      <c r="DYN191"/>
      <c r="DYO191"/>
      <c r="DYP191"/>
      <c r="DYQ191"/>
      <c r="DYR191"/>
      <c r="DYS191"/>
      <c r="DYT191"/>
      <c r="DYU191"/>
      <c r="DYV191"/>
      <c r="DYW191"/>
      <c r="DYX191"/>
      <c r="DYY191"/>
      <c r="DYZ191"/>
      <c r="DZA191"/>
      <c r="DZB191"/>
      <c r="DZC191"/>
      <c r="DZD191"/>
      <c r="DZE191"/>
      <c r="DZF191"/>
      <c r="DZG191"/>
      <c r="DZH191"/>
      <c r="DZI191"/>
      <c r="DZJ191"/>
      <c r="DZK191"/>
      <c r="DZL191"/>
      <c r="DZM191"/>
      <c r="DZN191"/>
      <c r="DZO191"/>
      <c r="DZP191"/>
      <c r="DZQ191"/>
      <c r="DZR191"/>
      <c r="DZS191"/>
      <c r="DZT191"/>
      <c r="DZU191"/>
      <c r="DZV191"/>
      <c r="DZW191"/>
      <c r="DZX191"/>
      <c r="DZY191"/>
      <c r="DZZ191"/>
      <c r="EAA191"/>
      <c r="EAB191"/>
      <c r="EAC191"/>
      <c r="EAD191"/>
      <c r="EAE191"/>
      <c r="EAF191"/>
      <c r="EAG191"/>
      <c r="EAH191"/>
      <c r="EAI191"/>
      <c r="EAJ191"/>
      <c r="EAK191"/>
      <c r="EAL191"/>
      <c r="EAM191"/>
      <c r="EAN191"/>
      <c r="EAO191"/>
      <c r="EAP191"/>
      <c r="EAQ191"/>
      <c r="EAR191"/>
      <c r="EAS191"/>
      <c r="EAT191"/>
      <c r="EAU191"/>
      <c r="EAV191"/>
      <c r="EAW191"/>
      <c r="EAX191"/>
      <c r="EAY191"/>
      <c r="EAZ191"/>
      <c r="EBA191"/>
      <c r="EBB191"/>
      <c r="EBC191"/>
      <c r="EBD191"/>
      <c r="EBE191"/>
      <c r="EBF191"/>
      <c r="EBG191"/>
      <c r="EBH191"/>
      <c r="EBI191"/>
      <c r="EBJ191"/>
      <c r="EBK191"/>
      <c r="EBL191"/>
      <c r="EBM191"/>
      <c r="EBN191"/>
      <c r="EBO191"/>
      <c r="EBP191"/>
      <c r="EBQ191"/>
      <c r="EBR191"/>
      <c r="EBS191"/>
      <c r="EBT191"/>
      <c r="EBU191"/>
      <c r="EBV191"/>
      <c r="EBW191"/>
      <c r="EBX191"/>
      <c r="EBY191"/>
      <c r="EBZ191"/>
      <c r="ECA191"/>
      <c r="ECB191"/>
      <c r="ECC191"/>
      <c r="ECD191"/>
      <c r="ECE191"/>
      <c r="ECF191"/>
      <c r="ECG191"/>
      <c r="ECH191"/>
      <c r="ECI191"/>
      <c r="ECJ191"/>
      <c r="ECK191"/>
      <c r="ECL191"/>
      <c r="ECM191"/>
      <c r="ECN191"/>
      <c r="ECO191"/>
      <c r="ECP191"/>
      <c r="ECQ191"/>
      <c r="ECR191"/>
      <c r="ECS191"/>
      <c r="ECT191"/>
      <c r="ECU191"/>
      <c r="ECV191"/>
      <c r="ECW191"/>
      <c r="ECX191"/>
      <c r="ECY191"/>
      <c r="ECZ191"/>
      <c r="EDA191"/>
      <c r="EDB191"/>
      <c r="EDC191"/>
      <c r="EDD191"/>
      <c r="EDE191"/>
      <c r="EDF191"/>
      <c r="EDG191"/>
      <c r="EDH191"/>
      <c r="EDI191"/>
      <c r="EDJ191"/>
      <c r="EDK191"/>
      <c r="EDL191"/>
      <c r="EDM191"/>
      <c r="EDN191"/>
      <c r="EDO191"/>
      <c r="EDP191"/>
      <c r="EDQ191"/>
      <c r="EDR191"/>
      <c r="EDS191"/>
      <c r="EDT191"/>
      <c r="EDU191"/>
      <c r="EDV191"/>
      <c r="EDW191"/>
      <c r="EDX191"/>
      <c r="EDY191"/>
      <c r="EDZ191"/>
      <c r="EEA191"/>
      <c r="EEB191"/>
      <c r="EEC191"/>
      <c r="EED191"/>
      <c r="EEE191"/>
      <c r="EEF191"/>
      <c r="EEG191"/>
      <c r="EEH191"/>
      <c r="EEI191"/>
      <c r="EEJ191"/>
      <c r="EEK191"/>
      <c r="EEL191"/>
      <c r="EEM191"/>
      <c r="EEN191"/>
      <c r="EEO191"/>
      <c r="EEP191"/>
      <c r="EEQ191"/>
      <c r="EER191"/>
      <c r="EES191"/>
      <c r="EET191"/>
      <c r="EEU191"/>
      <c r="EEV191"/>
      <c r="EEW191"/>
      <c r="EEX191"/>
      <c r="EEY191"/>
      <c r="EEZ191"/>
      <c r="EFA191"/>
      <c r="EFB191"/>
      <c r="EFC191"/>
      <c r="EFD191"/>
      <c r="EFE191"/>
      <c r="EFF191"/>
      <c r="EFG191"/>
      <c r="EFH191"/>
      <c r="EFI191"/>
      <c r="EFJ191"/>
      <c r="EFK191"/>
      <c r="EFL191"/>
      <c r="EFM191"/>
      <c r="EFN191"/>
      <c r="EFO191"/>
      <c r="EFP191"/>
      <c r="EFQ191"/>
      <c r="EFR191"/>
      <c r="EFS191"/>
      <c r="EFT191"/>
      <c r="EFU191"/>
      <c r="EFV191"/>
      <c r="EFW191"/>
      <c r="EFX191"/>
      <c r="EFY191"/>
      <c r="EFZ191"/>
      <c r="EGA191"/>
      <c r="EGB191"/>
      <c r="EGC191"/>
      <c r="EGD191"/>
      <c r="EGE191"/>
      <c r="EGF191"/>
      <c r="EGG191"/>
      <c r="EGH191"/>
      <c r="EGI191"/>
      <c r="EGJ191"/>
      <c r="EGK191"/>
      <c r="EGL191"/>
      <c r="EGM191"/>
      <c r="EGN191"/>
      <c r="EGO191"/>
      <c r="EGP191"/>
      <c r="EGQ191"/>
      <c r="EGR191"/>
      <c r="EGS191"/>
      <c r="EGT191"/>
      <c r="EGU191"/>
      <c r="EGV191"/>
      <c r="EGW191"/>
      <c r="EGX191"/>
      <c r="EGY191"/>
      <c r="EGZ191"/>
      <c r="EHA191"/>
      <c r="EHB191"/>
      <c r="EHC191"/>
      <c r="EHD191"/>
      <c r="EHE191"/>
      <c r="EHF191"/>
      <c r="EHG191"/>
      <c r="EHH191"/>
      <c r="EHI191"/>
      <c r="EHJ191"/>
      <c r="EHK191"/>
      <c r="EHL191"/>
      <c r="EHM191"/>
      <c r="EHN191"/>
      <c r="EHO191"/>
      <c r="EHP191"/>
      <c r="EHQ191"/>
      <c r="EHR191"/>
      <c r="EHS191"/>
      <c r="EHT191"/>
      <c r="EHU191"/>
      <c r="EHV191"/>
      <c r="EHW191"/>
      <c r="EHX191"/>
      <c r="EHY191"/>
      <c r="EHZ191"/>
      <c r="EIA191"/>
      <c r="EIB191"/>
      <c r="EIC191"/>
      <c r="EID191"/>
      <c r="EIE191"/>
      <c r="EIF191"/>
      <c r="EIG191"/>
      <c r="EIH191"/>
      <c r="EII191"/>
      <c r="EIJ191"/>
      <c r="EIK191"/>
      <c r="EIL191"/>
      <c r="EIM191"/>
      <c r="EIN191"/>
      <c r="EIO191"/>
      <c r="EIP191"/>
      <c r="EIQ191"/>
      <c r="EIR191"/>
      <c r="EIS191"/>
      <c r="EIT191"/>
      <c r="EIU191"/>
      <c r="EIV191"/>
      <c r="EIW191"/>
      <c r="EIX191"/>
      <c r="EIY191"/>
      <c r="EIZ191"/>
      <c r="EJA191"/>
      <c r="EJB191"/>
      <c r="EJC191"/>
      <c r="EJD191"/>
      <c r="EJE191"/>
      <c r="EJF191"/>
      <c r="EJG191"/>
      <c r="EJH191"/>
      <c r="EJI191"/>
      <c r="EJJ191"/>
      <c r="EJK191"/>
      <c r="EJL191"/>
      <c r="EJM191"/>
      <c r="EJN191"/>
      <c r="EJO191"/>
      <c r="EJP191"/>
      <c r="EJQ191"/>
      <c r="EJR191"/>
      <c r="EJS191"/>
      <c r="EJT191"/>
      <c r="EJU191"/>
      <c r="EJV191"/>
      <c r="EJW191"/>
      <c r="EJX191"/>
      <c r="EJY191"/>
      <c r="EJZ191"/>
      <c r="EKA191"/>
      <c r="EKB191"/>
      <c r="EKC191"/>
      <c r="EKD191"/>
      <c r="EKE191"/>
      <c r="EKF191"/>
      <c r="EKG191"/>
      <c r="EKH191"/>
      <c r="EKI191"/>
      <c r="EKJ191"/>
      <c r="EKK191"/>
      <c r="EKL191"/>
      <c r="EKM191"/>
      <c r="EKN191"/>
      <c r="EKO191"/>
      <c r="EKP191"/>
      <c r="EKQ191"/>
      <c r="EKR191"/>
      <c r="EKS191"/>
      <c r="EKT191"/>
      <c r="EKU191"/>
      <c r="EKV191"/>
      <c r="EKW191"/>
      <c r="EKX191"/>
      <c r="EKY191"/>
      <c r="EKZ191"/>
      <c r="ELA191"/>
      <c r="ELB191"/>
      <c r="ELC191"/>
      <c r="ELD191"/>
      <c r="ELE191"/>
      <c r="ELF191"/>
      <c r="ELG191"/>
      <c r="ELH191"/>
      <c r="ELI191"/>
      <c r="ELJ191"/>
      <c r="ELK191"/>
      <c r="ELL191"/>
      <c r="ELM191"/>
      <c r="ELN191"/>
      <c r="ELO191"/>
      <c r="ELP191"/>
      <c r="ELQ191"/>
      <c r="ELR191"/>
      <c r="ELS191"/>
      <c r="ELT191"/>
      <c r="ELU191"/>
      <c r="ELV191"/>
      <c r="ELW191"/>
      <c r="ELX191"/>
      <c r="ELY191"/>
      <c r="ELZ191"/>
      <c r="EMA191"/>
      <c r="EMB191"/>
      <c r="EMC191"/>
      <c r="EMD191"/>
      <c r="EME191"/>
      <c r="EMF191"/>
      <c r="EMG191"/>
      <c r="EMH191"/>
      <c r="EMI191"/>
      <c r="EMJ191"/>
      <c r="EMK191"/>
      <c r="EML191"/>
      <c r="EMM191"/>
      <c r="EMN191"/>
      <c r="EMO191"/>
      <c r="EMP191"/>
      <c r="EMQ191"/>
      <c r="EMR191"/>
      <c r="EMS191"/>
      <c r="EMT191"/>
      <c r="EMU191"/>
      <c r="EMV191"/>
      <c r="EMW191"/>
      <c r="EMX191"/>
      <c r="EMY191"/>
      <c r="EMZ191"/>
      <c r="ENA191"/>
      <c r="ENB191"/>
      <c r="ENC191"/>
      <c r="END191"/>
      <c r="ENE191"/>
      <c r="ENF191"/>
      <c r="ENG191"/>
      <c r="ENH191"/>
      <c r="ENI191"/>
      <c r="ENJ191"/>
      <c r="ENK191"/>
      <c r="ENL191"/>
      <c r="ENM191"/>
      <c r="ENN191"/>
      <c r="ENO191"/>
      <c r="ENP191"/>
      <c r="ENQ191"/>
      <c r="ENR191"/>
      <c r="ENS191"/>
      <c r="ENT191"/>
      <c r="ENU191"/>
      <c r="ENV191"/>
      <c r="ENW191"/>
      <c r="ENX191"/>
      <c r="ENY191"/>
      <c r="ENZ191"/>
      <c r="EOA191"/>
      <c r="EOB191"/>
      <c r="EOC191"/>
      <c r="EOD191"/>
      <c r="EOE191"/>
      <c r="EOF191"/>
      <c r="EOG191"/>
      <c r="EOH191"/>
      <c r="EOI191"/>
      <c r="EOJ191"/>
      <c r="EOK191"/>
      <c r="EOL191"/>
      <c r="EOM191"/>
      <c r="EON191"/>
      <c r="EOO191"/>
      <c r="EOP191"/>
      <c r="EOQ191"/>
      <c r="EOR191"/>
      <c r="EOS191"/>
      <c r="EOT191"/>
      <c r="EOU191"/>
      <c r="EOV191"/>
      <c r="EOW191"/>
      <c r="EOX191"/>
      <c r="EOY191"/>
      <c r="EOZ191"/>
      <c r="EPA191"/>
      <c r="EPB191"/>
      <c r="EPC191"/>
      <c r="EPD191"/>
      <c r="EPE191"/>
      <c r="EPF191"/>
      <c r="EPG191"/>
      <c r="EPH191"/>
      <c r="EPI191"/>
      <c r="EPJ191"/>
      <c r="EPK191"/>
      <c r="EPL191"/>
      <c r="EPM191"/>
      <c r="EPN191"/>
      <c r="EPO191"/>
      <c r="EPP191"/>
      <c r="EPQ191"/>
      <c r="EPR191"/>
      <c r="EPS191"/>
      <c r="EPT191"/>
      <c r="EPU191"/>
      <c r="EPV191"/>
      <c r="EPW191"/>
      <c r="EPX191"/>
      <c r="EPY191"/>
      <c r="EPZ191"/>
      <c r="EQA191"/>
      <c r="EQB191"/>
      <c r="EQC191"/>
      <c r="EQD191"/>
      <c r="EQE191"/>
      <c r="EQF191"/>
      <c r="EQG191"/>
      <c r="EQH191"/>
      <c r="EQI191"/>
      <c r="EQJ191"/>
      <c r="EQK191"/>
      <c r="EQL191"/>
      <c r="EQM191"/>
      <c r="EQN191"/>
      <c r="EQO191"/>
      <c r="EQP191"/>
      <c r="EQQ191"/>
      <c r="EQR191"/>
      <c r="EQS191"/>
      <c r="EQT191"/>
      <c r="EQU191"/>
      <c r="EQV191"/>
      <c r="EQW191"/>
      <c r="EQX191"/>
      <c r="EQY191"/>
      <c r="EQZ191"/>
      <c r="ERA191"/>
      <c r="ERB191"/>
      <c r="ERC191"/>
      <c r="ERD191"/>
      <c r="ERE191"/>
      <c r="ERF191"/>
      <c r="ERG191"/>
      <c r="ERH191"/>
      <c r="ERI191"/>
      <c r="ERJ191"/>
      <c r="ERK191"/>
      <c r="ERL191"/>
      <c r="ERM191"/>
      <c r="ERN191"/>
      <c r="ERO191"/>
      <c r="ERP191"/>
      <c r="ERQ191"/>
      <c r="ERR191"/>
      <c r="ERS191"/>
      <c r="ERT191"/>
      <c r="ERU191"/>
      <c r="ERV191"/>
      <c r="ERW191"/>
      <c r="ERX191"/>
      <c r="ERY191"/>
      <c r="ERZ191"/>
      <c r="ESA191"/>
      <c r="ESB191"/>
      <c r="ESC191"/>
      <c r="ESD191"/>
      <c r="ESE191"/>
      <c r="ESF191"/>
      <c r="ESG191"/>
      <c r="ESH191"/>
      <c r="ESI191"/>
      <c r="ESJ191"/>
      <c r="ESK191"/>
      <c r="ESL191"/>
      <c r="ESM191"/>
      <c r="ESN191"/>
      <c r="ESO191"/>
      <c r="ESP191"/>
      <c r="ESQ191"/>
      <c r="ESR191"/>
      <c r="ESS191"/>
      <c r="EST191"/>
      <c r="ESU191"/>
      <c r="ESV191"/>
      <c r="ESW191"/>
      <c r="ESX191"/>
      <c r="ESY191"/>
      <c r="ESZ191"/>
      <c r="ETA191"/>
      <c r="ETB191"/>
      <c r="ETC191"/>
      <c r="ETD191"/>
      <c r="ETE191"/>
      <c r="ETF191"/>
      <c r="ETG191"/>
      <c r="ETH191"/>
      <c r="ETI191"/>
      <c r="ETJ191"/>
      <c r="ETK191"/>
      <c r="ETL191"/>
      <c r="ETM191"/>
      <c r="ETN191"/>
      <c r="ETO191"/>
      <c r="ETP191"/>
      <c r="ETQ191"/>
      <c r="ETR191"/>
      <c r="ETS191"/>
      <c r="ETT191"/>
      <c r="ETU191"/>
      <c r="ETV191"/>
      <c r="ETW191"/>
      <c r="ETX191"/>
      <c r="ETY191"/>
      <c r="ETZ191"/>
      <c r="EUA191"/>
      <c r="EUB191"/>
      <c r="EUC191"/>
      <c r="EUD191"/>
      <c r="EUE191"/>
      <c r="EUF191"/>
      <c r="EUG191"/>
      <c r="EUH191"/>
      <c r="EUI191"/>
      <c r="EUJ191"/>
      <c r="EUK191"/>
      <c r="EUL191"/>
      <c r="EUM191"/>
      <c r="EUN191"/>
      <c r="EUO191"/>
      <c r="EUP191"/>
      <c r="EUQ191"/>
      <c r="EUR191"/>
      <c r="EUS191"/>
      <c r="EUT191"/>
      <c r="EUU191"/>
      <c r="EUV191"/>
      <c r="EUW191"/>
      <c r="EUX191"/>
      <c r="EUY191"/>
      <c r="EUZ191"/>
      <c r="EVA191"/>
      <c r="EVB191"/>
      <c r="EVC191"/>
      <c r="EVD191"/>
      <c r="EVE191"/>
      <c r="EVF191"/>
      <c r="EVG191"/>
      <c r="EVH191"/>
      <c r="EVI191"/>
      <c r="EVJ191"/>
      <c r="EVK191"/>
      <c r="EVL191"/>
      <c r="EVM191"/>
      <c r="EVN191"/>
      <c r="EVO191"/>
      <c r="EVP191"/>
      <c r="EVQ191"/>
      <c r="EVR191"/>
      <c r="EVS191"/>
      <c r="EVT191"/>
      <c r="EVU191"/>
      <c r="EVV191"/>
      <c r="EVW191"/>
      <c r="EVX191"/>
      <c r="EVY191"/>
      <c r="EVZ191"/>
      <c r="EWA191"/>
      <c r="EWB191"/>
      <c r="EWC191"/>
      <c r="EWD191"/>
      <c r="EWE191"/>
      <c r="EWF191"/>
      <c r="EWG191"/>
      <c r="EWH191"/>
      <c r="EWI191"/>
      <c r="EWJ191"/>
      <c r="EWK191"/>
      <c r="EWL191"/>
      <c r="EWM191"/>
      <c r="EWN191"/>
      <c r="EWO191"/>
      <c r="EWP191"/>
      <c r="EWQ191"/>
      <c r="EWR191"/>
      <c r="EWS191"/>
      <c r="EWT191"/>
      <c r="EWU191"/>
      <c r="EWV191"/>
      <c r="EWW191"/>
      <c r="EWX191"/>
      <c r="EWY191"/>
      <c r="EWZ191"/>
      <c r="EXA191"/>
      <c r="EXB191"/>
      <c r="EXC191"/>
      <c r="EXD191"/>
      <c r="EXE191"/>
      <c r="EXF191"/>
      <c r="EXG191"/>
      <c r="EXH191"/>
      <c r="EXI191"/>
      <c r="EXJ191"/>
      <c r="EXK191"/>
      <c r="EXL191"/>
      <c r="EXM191"/>
      <c r="EXN191"/>
      <c r="EXO191"/>
      <c r="EXP191"/>
      <c r="EXQ191"/>
      <c r="EXR191"/>
      <c r="EXS191"/>
      <c r="EXT191"/>
      <c r="EXU191"/>
      <c r="EXV191"/>
      <c r="EXW191"/>
      <c r="EXX191"/>
      <c r="EXY191"/>
      <c r="EXZ191"/>
      <c r="EYA191"/>
      <c r="EYB191"/>
      <c r="EYC191"/>
      <c r="EYD191"/>
      <c r="EYE191"/>
      <c r="EYF191"/>
      <c r="EYG191"/>
      <c r="EYH191"/>
      <c r="EYI191"/>
      <c r="EYJ191"/>
      <c r="EYK191"/>
      <c r="EYL191"/>
      <c r="EYM191"/>
      <c r="EYN191"/>
      <c r="EYO191"/>
      <c r="EYP191"/>
      <c r="EYQ191"/>
      <c r="EYR191"/>
      <c r="EYS191"/>
      <c r="EYT191"/>
      <c r="EYU191"/>
      <c r="EYV191"/>
      <c r="EYW191"/>
      <c r="EYX191"/>
      <c r="EYY191"/>
      <c r="EYZ191"/>
      <c r="EZA191"/>
      <c r="EZB191"/>
      <c r="EZC191"/>
      <c r="EZD191"/>
      <c r="EZE191"/>
      <c r="EZF191"/>
      <c r="EZG191"/>
      <c r="EZH191"/>
      <c r="EZI191"/>
      <c r="EZJ191"/>
      <c r="EZK191"/>
      <c r="EZL191"/>
      <c r="EZM191"/>
      <c r="EZN191"/>
      <c r="EZO191"/>
      <c r="EZP191"/>
      <c r="EZQ191"/>
      <c r="EZR191"/>
      <c r="EZS191"/>
      <c r="EZT191"/>
      <c r="EZU191"/>
      <c r="EZV191"/>
      <c r="EZW191"/>
      <c r="EZX191"/>
      <c r="EZY191"/>
      <c r="EZZ191"/>
      <c r="FAA191"/>
      <c r="FAB191"/>
      <c r="FAC191"/>
      <c r="FAD191"/>
      <c r="FAE191"/>
      <c r="FAF191"/>
      <c r="FAG191"/>
      <c r="FAH191"/>
      <c r="FAI191"/>
      <c r="FAJ191"/>
      <c r="FAK191"/>
      <c r="FAL191"/>
      <c r="FAM191"/>
      <c r="FAN191"/>
      <c r="FAO191"/>
      <c r="FAP191"/>
      <c r="FAQ191"/>
      <c r="FAR191"/>
      <c r="FAS191"/>
      <c r="FAT191"/>
      <c r="FAU191"/>
      <c r="FAV191"/>
      <c r="FAW191"/>
      <c r="FAX191"/>
      <c r="FAY191"/>
      <c r="FAZ191"/>
      <c r="FBA191"/>
      <c r="FBB191"/>
      <c r="FBC191"/>
      <c r="FBD191"/>
      <c r="FBE191"/>
      <c r="FBF191"/>
      <c r="FBG191"/>
      <c r="FBH191"/>
      <c r="FBI191"/>
      <c r="FBJ191"/>
      <c r="FBK191"/>
      <c r="FBL191"/>
      <c r="FBM191"/>
      <c r="FBN191"/>
      <c r="FBO191"/>
      <c r="FBP191"/>
      <c r="FBQ191"/>
      <c r="FBR191"/>
      <c r="FBS191"/>
      <c r="FBT191"/>
      <c r="FBU191"/>
      <c r="FBV191"/>
      <c r="FBW191"/>
      <c r="FBX191"/>
      <c r="FBY191"/>
      <c r="FBZ191"/>
      <c r="FCA191"/>
      <c r="FCB191"/>
      <c r="FCC191"/>
      <c r="FCD191"/>
      <c r="FCE191"/>
      <c r="FCF191"/>
      <c r="FCG191"/>
      <c r="FCH191"/>
      <c r="FCI191"/>
      <c r="FCJ191"/>
      <c r="FCK191"/>
      <c r="FCL191"/>
      <c r="FCM191"/>
      <c r="FCN191"/>
      <c r="FCO191"/>
      <c r="FCP191"/>
      <c r="FCQ191"/>
      <c r="FCR191"/>
      <c r="FCS191"/>
      <c r="FCT191"/>
      <c r="FCU191"/>
      <c r="FCV191"/>
      <c r="FCW191"/>
      <c r="FCX191"/>
      <c r="FCY191"/>
      <c r="FCZ191"/>
      <c r="FDA191"/>
      <c r="FDB191"/>
      <c r="FDC191"/>
      <c r="FDD191"/>
      <c r="FDE191"/>
      <c r="FDF191"/>
      <c r="FDG191"/>
      <c r="FDH191"/>
      <c r="FDI191"/>
      <c r="FDJ191"/>
      <c r="FDK191"/>
      <c r="FDL191"/>
      <c r="FDM191"/>
      <c r="FDN191"/>
      <c r="FDO191"/>
      <c r="FDP191"/>
      <c r="FDQ191"/>
      <c r="FDR191"/>
      <c r="FDS191"/>
      <c r="FDT191"/>
      <c r="FDU191"/>
      <c r="FDV191"/>
      <c r="FDW191"/>
      <c r="FDX191"/>
      <c r="FDY191"/>
      <c r="FDZ191"/>
      <c r="FEA191"/>
      <c r="FEB191"/>
      <c r="FEC191"/>
      <c r="FED191"/>
      <c r="FEE191"/>
      <c r="FEF191"/>
      <c r="FEG191"/>
      <c r="FEH191"/>
      <c r="FEI191"/>
      <c r="FEJ191"/>
      <c r="FEK191"/>
      <c r="FEL191"/>
      <c r="FEM191"/>
      <c r="FEN191"/>
      <c r="FEO191"/>
      <c r="FEP191"/>
      <c r="FEQ191"/>
      <c r="FER191"/>
      <c r="FES191"/>
      <c r="FET191"/>
      <c r="FEU191"/>
      <c r="FEV191"/>
      <c r="FEW191"/>
      <c r="FEX191"/>
      <c r="FEY191"/>
      <c r="FEZ191"/>
      <c r="FFA191"/>
      <c r="FFB191"/>
      <c r="FFC191"/>
      <c r="FFD191"/>
      <c r="FFE191"/>
      <c r="FFF191"/>
      <c r="FFG191"/>
      <c r="FFH191"/>
      <c r="FFI191"/>
      <c r="FFJ191"/>
      <c r="FFK191"/>
      <c r="FFL191"/>
      <c r="FFM191"/>
      <c r="FFN191"/>
      <c r="FFO191"/>
      <c r="FFP191"/>
      <c r="FFQ191"/>
      <c r="FFR191"/>
      <c r="FFS191"/>
      <c r="FFT191"/>
      <c r="FFU191"/>
      <c r="FFV191"/>
      <c r="FFW191"/>
      <c r="FFX191"/>
      <c r="FFY191"/>
      <c r="FFZ191"/>
      <c r="FGA191"/>
      <c r="FGB191"/>
      <c r="FGC191"/>
      <c r="FGD191"/>
      <c r="FGE191"/>
      <c r="FGF191"/>
      <c r="FGG191"/>
      <c r="FGH191"/>
      <c r="FGI191"/>
      <c r="FGJ191"/>
      <c r="FGK191"/>
      <c r="FGL191"/>
      <c r="FGM191"/>
      <c r="FGN191"/>
      <c r="FGO191"/>
      <c r="FGP191"/>
      <c r="FGQ191"/>
      <c r="FGR191"/>
      <c r="FGS191"/>
      <c r="FGT191"/>
      <c r="FGU191"/>
      <c r="FGV191"/>
      <c r="FGW191"/>
      <c r="FGX191"/>
      <c r="FGY191"/>
      <c r="FGZ191"/>
      <c r="FHA191"/>
      <c r="FHB191"/>
      <c r="FHC191"/>
      <c r="FHD191"/>
      <c r="FHE191"/>
      <c r="FHF191"/>
      <c r="FHG191"/>
      <c r="FHH191"/>
      <c r="FHI191"/>
      <c r="FHJ191"/>
      <c r="FHK191"/>
      <c r="FHL191"/>
      <c r="FHM191"/>
      <c r="FHN191"/>
      <c r="FHO191"/>
      <c r="FHP191"/>
      <c r="FHQ191"/>
      <c r="FHR191"/>
      <c r="FHS191"/>
      <c r="FHT191"/>
      <c r="FHU191"/>
      <c r="FHV191"/>
      <c r="FHW191"/>
      <c r="FHX191"/>
      <c r="FHY191"/>
      <c r="FHZ191"/>
      <c r="FIA191"/>
      <c r="FIB191"/>
      <c r="FIC191"/>
      <c r="FID191"/>
      <c r="FIE191"/>
      <c r="FIF191"/>
      <c r="FIG191"/>
      <c r="FIH191"/>
      <c r="FII191"/>
      <c r="FIJ191"/>
      <c r="FIK191"/>
      <c r="FIL191"/>
      <c r="FIM191"/>
      <c r="FIN191"/>
      <c r="FIO191"/>
      <c r="FIP191"/>
      <c r="FIQ191"/>
      <c r="FIR191"/>
      <c r="FIS191"/>
      <c r="FIT191"/>
      <c r="FIU191"/>
      <c r="FIV191"/>
      <c r="FIW191"/>
      <c r="FIX191"/>
      <c r="FIY191"/>
      <c r="FIZ191"/>
      <c r="FJA191"/>
      <c r="FJB191"/>
      <c r="FJC191"/>
      <c r="FJD191"/>
      <c r="FJE191"/>
      <c r="FJF191"/>
      <c r="FJG191"/>
      <c r="FJH191"/>
      <c r="FJI191"/>
      <c r="FJJ191"/>
      <c r="FJK191"/>
      <c r="FJL191"/>
      <c r="FJM191"/>
      <c r="FJN191"/>
      <c r="FJO191"/>
      <c r="FJP191"/>
      <c r="FJQ191"/>
      <c r="FJR191"/>
      <c r="FJS191"/>
      <c r="FJT191"/>
      <c r="FJU191"/>
      <c r="FJV191"/>
      <c r="FJW191"/>
      <c r="FJX191"/>
      <c r="FJY191"/>
      <c r="FJZ191"/>
      <c r="FKA191"/>
      <c r="FKB191"/>
      <c r="FKC191"/>
      <c r="FKD191"/>
      <c r="FKE191"/>
      <c r="FKF191"/>
      <c r="FKG191"/>
      <c r="FKH191"/>
      <c r="FKI191"/>
      <c r="FKJ191"/>
      <c r="FKK191"/>
      <c r="FKL191"/>
      <c r="FKM191"/>
      <c r="FKN191"/>
      <c r="FKO191"/>
      <c r="FKP191"/>
      <c r="FKQ191"/>
      <c r="FKR191"/>
      <c r="FKS191"/>
      <c r="FKT191"/>
      <c r="FKU191"/>
      <c r="FKV191"/>
      <c r="FKW191"/>
      <c r="FKX191"/>
      <c r="FKY191"/>
      <c r="FKZ191"/>
      <c r="FLA191"/>
      <c r="FLB191"/>
      <c r="FLC191"/>
      <c r="FLD191"/>
      <c r="FLE191"/>
      <c r="FLF191"/>
      <c r="FLG191"/>
      <c r="FLH191"/>
      <c r="FLI191"/>
      <c r="FLJ191"/>
      <c r="FLK191"/>
      <c r="FLL191"/>
      <c r="FLM191"/>
      <c r="FLN191"/>
      <c r="FLO191"/>
      <c r="FLP191"/>
      <c r="FLQ191"/>
      <c r="FLR191"/>
      <c r="FLS191"/>
      <c r="FLT191"/>
      <c r="FLU191"/>
      <c r="FLV191"/>
      <c r="FLW191"/>
      <c r="FLX191"/>
      <c r="FLY191"/>
      <c r="FLZ191"/>
      <c r="FMA191"/>
      <c r="FMB191"/>
      <c r="FMC191"/>
      <c r="FMD191"/>
      <c r="FME191"/>
      <c r="FMF191"/>
      <c r="FMG191"/>
      <c r="FMH191"/>
      <c r="FMI191"/>
      <c r="FMJ191"/>
      <c r="FMK191"/>
      <c r="FML191"/>
      <c r="FMM191"/>
      <c r="FMN191"/>
      <c r="FMO191"/>
      <c r="FMP191"/>
      <c r="FMQ191"/>
      <c r="FMR191"/>
      <c r="FMS191"/>
      <c r="FMT191"/>
      <c r="FMU191"/>
      <c r="FMV191"/>
      <c r="FMW191"/>
      <c r="FMX191"/>
      <c r="FMY191"/>
      <c r="FMZ191"/>
      <c r="FNA191"/>
      <c r="FNB191"/>
      <c r="FNC191"/>
      <c r="FND191"/>
      <c r="FNE191"/>
      <c r="FNF191"/>
      <c r="FNG191"/>
      <c r="FNH191"/>
      <c r="FNI191"/>
      <c r="FNJ191"/>
      <c r="FNK191"/>
      <c r="FNL191"/>
      <c r="FNM191"/>
      <c r="FNN191"/>
      <c r="FNO191"/>
      <c r="FNP191"/>
      <c r="FNQ191"/>
      <c r="FNR191"/>
      <c r="FNS191"/>
      <c r="FNT191"/>
      <c r="FNU191"/>
      <c r="FNV191"/>
      <c r="FNW191"/>
      <c r="FNX191"/>
      <c r="FNY191"/>
      <c r="FNZ191"/>
      <c r="FOA191"/>
      <c r="FOB191"/>
      <c r="FOC191"/>
      <c r="FOD191"/>
      <c r="FOE191"/>
      <c r="FOF191"/>
      <c r="FOG191"/>
      <c r="FOH191"/>
      <c r="FOI191"/>
      <c r="FOJ191"/>
      <c r="FOK191"/>
      <c r="FOL191"/>
      <c r="FOM191"/>
      <c r="FON191"/>
      <c r="FOO191"/>
      <c r="FOP191"/>
      <c r="FOQ191"/>
      <c r="FOR191"/>
      <c r="FOS191"/>
      <c r="FOT191"/>
      <c r="FOU191"/>
      <c r="FOV191"/>
      <c r="FOW191"/>
      <c r="FOX191"/>
      <c r="FOY191"/>
      <c r="FOZ191"/>
      <c r="FPA191"/>
      <c r="FPB191"/>
      <c r="FPC191"/>
      <c r="FPD191"/>
      <c r="FPE191"/>
      <c r="FPF191"/>
      <c r="FPG191"/>
      <c r="FPH191"/>
      <c r="FPI191"/>
      <c r="FPJ191"/>
      <c r="FPK191"/>
      <c r="FPL191"/>
      <c r="FPM191"/>
      <c r="FPN191"/>
      <c r="FPO191"/>
      <c r="FPP191"/>
      <c r="FPQ191"/>
      <c r="FPR191"/>
      <c r="FPS191"/>
      <c r="FPT191"/>
      <c r="FPU191"/>
      <c r="FPV191"/>
      <c r="FPW191"/>
      <c r="FPX191"/>
      <c r="FPY191"/>
      <c r="FPZ191"/>
      <c r="FQA191"/>
      <c r="FQB191"/>
      <c r="FQC191"/>
      <c r="FQD191"/>
      <c r="FQE191"/>
      <c r="FQF191"/>
      <c r="FQG191"/>
      <c r="FQH191"/>
      <c r="FQI191"/>
      <c r="FQJ191"/>
      <c r="FQK191"/>
      <c r="FQL191"/>
      <c r="FQM191"/>
      <c r="FQN191"/>
      <c r="FQO191"/>
      <c r="FQP191"/>
      <c r="FQQ191"/>
      <c r="FQR191"/>
      <c r="FQS191"/>
      <c r="FQT191"/>
      <c r="FQU191"/>
      <c r="FQV191"/>
      <c r="FQW191"/>
      <c r="FQX191"/>
      <c r="FQY191"/>
      <c r="FQZ191"/>
      <c r="FRA191"/>
      <c r="FRB191"/>
      <c r="FRC191"/>
      <c r="FRD191"/>
      <c r="FRE191"/>
      <c r="FRF191"/>
      <c r="FRG191"/>
      <c r="FRH191"/>
      <c r="FRI191"/>
      <c r="FRJ191"/>
      <c r="FRK191"/>
      <c r="FRL191"/>
      <c r="FRM191"/>
      <c r="FRN191"/>
      <c r="FRO191"/>
      <c r="FRP191"/>
      <c r="FRQ191"/>
      <c r="FRR191"/>
      <c r="FRS191"/>
      <c r="FRT191"/>
      <c r="FRU191"/>
      <c r="FRV191"/>
      <c r="FRW191"/>
      <c r="FRX191"/>
      <c r="FRY191"/>
      <c r="FRZ191"/>
      <c r="FSA191"/>
      <c r="FSB191"/>
      <c r="FSC191"/>
      <c r="FSD191"/>
      <c r="FSE191"/>
      <c r="FSF191"/>
      <c r="FSG191"/>
      <c r="FSH191"/>
      <c r="FSI191"/>
      <c r="FSJ191"/>
      <c r="FSK191"/>
      <c r="FSL191"/>
      <c r="FSM191"/>
      <c r="FSN191"/>
      <c r="FSO191"/>
      <c r="FSP191"/>
      <c r="FSQ191"/>
      <c r="FSR191"/>
      <c r="FSS191"/>
      <c r="FST191"/>
      <c r="FSU191"/>
      <c r="FSV191"/>
      <c r="FSW191"/>
      <c r="FSX191"/>
      <c r="FSY191"/>
      <c r="FSZ191"/>
      <c r="FTA191"/>
      <c r="FTB191"/>
      <c r="FTC191"/>
      <c r="FTD191"/>
      <c r="FTE191"/>
      <c r="FTF191"/>
      <c r="FTG191"/>
      <c r="FTH191"/>
      <c r="FTI191"/>
      <c r="FTJ191"/>
      <c r="FTK191"/>
      <c r="FTL191"/>
      <c r="FTM191"/>
      <c r="FTN191"/>
      <c r="FTO191"/>
      <c r="FTP191"/>
      <c r="FTQ191"/>
      <c r="FTR191"/>
      <c r="FTS191"/>
      <c r="FTT191"/>
      <c r="FTU191"/>
      <c r="FTV191"/>
      <c r="FTW191"/>
      <c r="FTX191"/>
      <c r="FTY191"/>
      <c r="FTZ191"/>
      <c r="FUA191"/>
      <c r="FUB191"/>
      <c r="FUC191"/>
      <c r="FUD191"/>
      <c r="FUE191"/>
      <c r="FUF191"/>
      <c r="FUG191"/>
      <c r="FUH191"/>
      <c r="FUI191"/>
      <c r="FUJ191"/>
      <c r="FUK191"/>
      <c r="FUL191"/>
      <c r="FUM191"/>
      <c r="FUN191"/>
      <c r="FUO191"/>
      <c r="FUP191"/>
      <c r="FUQ191"/>
      <c r="FUR191"/>
      <c r="FUS191"/>
      <c r="FUT191"/>
      <c r="FUU191"/>
      <c r="FUV191"/>
      <c r="FUW191"/>
      <c r="FUX191"/>
      <c r="FUY191"/>
      <c r="FUZ191"/>
      <c r="FVA191"/>
      <c r="FVB191"/>
      <c r="FVC191"/>
      <c r="FVD191"/>
      <c r="FVE191"/>
      <c r="FVF191"/>
      <c r="FVG191"/>
      <c r="FVH191"/>
      <c r="FVI191"/>
      <c r="FVJ191"/>
      <c r="FVK191"/>
      <c r="FVL191"/>
      <c r="FVM191"/>
      <c r="FVN191"/>
      <c r="FVO191"/>
      <c r="FVP191"/>
      <c r="FVQ191"/>
      <c r="FVR191"/>
      <c r="FVS191"/>
      <c r="FVT191"/>
      <c r="FVU191"/>
      <c r="FVV191"/>
      <c r="FVW191"/>
      <c r="FVX191"/>
      <c r="FVY191"/>
      <c r="FVZ191"/>
      <c r="FWA191"/>
      <c r="FWB191"/>
      <c r="FWC191"/>
      <c r="FWD191"/>
      <c r="FWE191"/>
      <c r="FWF191"/>
      <c r="FWG191"/>
      <c r="FWH191"/>
      <c r="FWI191"/>
      <c r="FWJ191"/>
      <c r="FWK191"/>
      <c r="FWL191"/>
      <c r="FWM191"/>
      <c r="FWN191"/>
      <c r="FWO191"/>
      <c r="FWP191"/>
      <c r="FWQ191"/>
      <c r="FWR191"/>
      <c r="FWS191"/>
      <c r="FWT191"/>
      <c r="FWU191"/>
      <c r="FWV191"/>
      <c r="FWW191"/>
      <c r="FWX191"/>
      <c r="FWY191"/>
      <c r="FWZ191"/>
      <c r="FXA191"/>
      <c r="FXB191"/>
      <c r="FXC191"/>
      <c r="FXD191"/>
      <c r="FXE191"/>
      <c r="FXF191"/>
      <c r="FXG191"/>
      <c r="FXH191"/>
      <c r="FXI191"/>
      <c r="FXJ191"/>
      <c r="FXK191"/>
      <c r="FXL191"/>
      <c r="FXM191"/>
      <c r="FXN191"/>
      <c r="FXO191"/>
      <c r="FXP191"/>
      <c r="FXQ191"/>
      <c r="FXR191"/>
      <c r="FXS191"/>
      <c r="FXT191"/>
      <c r="FXU191"/>
      <c r="FXV191"/>
      <c r="FXW191"/>
      <c r="FXX191"/>
      <c r="FXY191"/>
      <c r="FXZ191"/>
      <c r="FYA191"/>
      <c r="FYB191"/>
      <c r="FYC191"/>
      <c r="FYD191"/>
      <c r="FYE191"/>
      <c r="FYF191"/>
      <c r="FYG191"/>
      <c r="FYH191"/>
      <c r="FYI191"/>
      <c r="FYJ191"/>
      <c r="FYK191"/>
      <c r="FYL191"/>
      <c r="FYM191"/>
      <c r="FYN191"/>
      <c r="FYO191"/>
      <c r="FYP191"/>
      <c r="FYQ191"/>
      <c r="FYR191"/>
      <c r="FYS191"/>
      <c r="FYT191"/>
      <c r="FYU191"/>
      <c r="FYV191"/>
      <c r="FYW191"/>
      <c r="FYX191"/>
      <c r="FYY191"/>
      <c r="FYZ191"/>
      <c r="FZA191"/>
      <c r="FZB191"/>
      <c r="FZC191"/>
      <c r="FZD191"/>
      <c r="FZE191"/>
      <c r="FZF191"/>
      <c r="FZG191"/>
      <c r="FZH191"/>
      <c r="FZI191"/>
      <c r="FZJ191"/>
      <c r="FZK191"/>
      <c r="FZL191"/>
      <c r="FZM191"/>
      <c r="FZN191"/>
      <c r="FZO191"/>
      <c r="FZP191"/>
      <c r="FZQ191"/>
      <c r="FZR191"/>
      <c r="FZS191"/>
      <c r="FZT191"/>
      <c r="FZU191"/>
      <c r="FZV191"/>
      <c r="FZW191"/>
      <c r="FZX191"/>
      <c r="FZY191"/>
      <c r="FZZ191"/>
      <c r="GAA191"/>
      <c r="GAB191"/>
      <c r="GAC191"/>
      <c r="GAD191"/>
      <c r="GAE191"/>
      <c r="GAF191"/>
      <c r="GAG191"/>
      <c r="GAH191"/>
      <c r="GAI191"/>
      <c r="GAJ191"/>
      <c r="GAK191"/>
      <c r="GAL191"/>
      <c r="GAM191"/>
      <c r="GAN191"/>
      <c r="GAO191"/>
      <c r="GAP191"/>
      <c r="GAQ191"/>
      <c r="GAR191"/>
      <c r="GAS191"/>
      <c r="GAT191"/>
      <c r="GAU191"/>
      <c r="GAV191"/>
      <c r="GAW191"/>
      <c r="GAX191"/>
      <c r="GAY191"/>
      <c r="GAZ191"/>
      <c r="GBA191"/>
      <c r="GBB191"/>
      <c r="GBC191"/>
      <c r="GBD191"/>
      <c r="GBE191"/>
      <c r="GBF191"/>
      <c r="GBG191"/>
      <c r="GBH191"/>
      <c r="GBI191"/>
      <c r="GBJ191"/>
      <c r="GBK191"/>
      <c r="GBL191"/>
      <c r="GBM191"/>
      <c r="GBN191"/>
      <c r="GBO191"/>
      <c r="GBP191"/>
      <c r="GBQ191"/>
      <c r="GBR191"/>
      <c r="GBS191"/>
      <c r="GBT191"/>
      <c r="GBU191"/>
      <c r="GBV191"/>
      <c r="GBW191"/>
      <c r="GBX191"/>
      <c r="GBY191"/>
      <c r="GBZ191"/>
      <c r="GCA191"/>
      <c r="GCB191"/>
      <c r="GCC191"/>
      <c r="GCD191"/>
      <c r="GCE191"/>
      <c r="GCF191"/>
      <c r="GCG191"/>
      <c r="GCH191"/>
      <c r="GCI191"/>
      <c r="GCJ191"/>
      <c r="GCK191"/>
      <c r="GCL191"/>
      <c r="GCM191"/>
      <c r="GCN191"/>
      <c r="GCO191"/>
      <c r="GCP191"/>
      <c r="GCQ191"/>
      <c r="GCR191"/>
      <c r="GCS191"/>
      <c r="GCT191"/>
      <c r="GCU191"/>
      <c r="GCV191"/>
      <c r="GCW191"/>
      <c r="GCX191"/>
      <c r="GCY191"/>
      <c r="GCZ191"/>
      <c r="GDA191"/>
      <c r="GDB191"/>
      <c r="GDC191"/>
      <c r="GDD191"/>
      <c r="GDE191"/>
      <c r="GDF191"/>
      <c r="GDG191"/>
      <c r="GDH191"/>
      <c r="GDI191"/>
      <c r="GDJ191"/>
      <c r="GDK191"/>
      <c r="GDL191"/>
      <c r="GDM191"/>
      <c r="GDN191"/>
      <c r="GDO191"/>
      <c r="GDP191"/>
      <c r="GDQ191"/>
      <c r="GDR191"/>
      <c r="GDS191"/>
      <c r="GDT191"/>
      <c r="GDU191"/>
      <c r="GDV191"/>
      <c r="GDW191"/>
      <c r="GDX191"/>
      <c r="GDY191"/>
      <c r="GDZ191"/>
      <c r="GEA191"/>
      <c r="GEB191"/>
      <c r="GEC191"/>
      <c r="GED191"/>
      <c r="GEE191"/>
      <c r="GEF191"/>
      <c r="GEG191"/>
      <c r="GEH191"/>
      <c r="GEI191"/>
      <c r="GEJ191"/>
      <c r="GEK191"/>
      <c r="GEL191"/>
      <c r="GEM191"/>
      <c r="GEN191"/>
      <c r="GEO191"/>
      <c r="GEP191"/>
      <c r="GEQ191"/>
      <c r="GER191"/>
      <c r="GES191"/>
      <c r="GET191"/>
      <c r="GEU191"/>
      <c r="GEV191"/>
      <c r="GEW191"/>
      <c r="GEX191"/>
      <c r="GEY191"/>
      <c r="GEZ191"/>
      <c r="GFA191"/>
      <c r="GFB191"/>
      <c r="GFC191"/>
      <c r="GFD191"/>
      <c r="GFE191"/>
      <c r="GFF191"/>
      <c r="GFG191"/>
      <c r="GFH191"/>
      <c r="GFI191"/>
      <c r="GFJ191"/>
      <c r="GFK191"/>
      <c r="GFL191"/>
      <c r="GFM191"/>
      <c r="GFN191"/>
      <c r="GFO191"/>
      <c r="GFP191"/>
      <c r="GFQ191"/>
      <c r="GFR191"/>
      <c r="GFS191"/>
      <c r="GFT191"/>
      <c r="GFU191"/>
      <c r="GFV191"/>
      <c r="GFW191"/>
      <c r="GFX191"/>
      <c r="GFY191"/>
      <c r="GFZ191"/>
      <c r="GGA191"/>
      <c r="GGB191"/>
      <c r="GGC191"/>
      <c r="GGD191"/>
      <c r="GGE191"/>
      <c r="GGF191"/>
      <c r="GGG191"/>
      <c r="GGH191"/>
      <c r="GGI191"/>
      <c r="GGJ191"/>
      <c r="GGK191"/>
      <c r="GGL191"/>
      <c r="GGM191"/>
      <c r="GGN191"/>
      <c r="GGO191"/>
      <c r="GGP191"/>
      <c r="GGQ191"/>
      <c r="GGR191"/>
      <c r="GGS191"/>
      <c r="GGT191"/>
      <c r="GGU191"/>
      <c r="GGV191"/>
      <c r="GGW191"/>
      <c r="GGX191"/>
      <c r="GGY191"/>
      <c r="GGZ191"/>
      <c r="GHA191"/>
      <c r="GHB191"/>
      <c r="GHC191"/>
      <c r="GHD191"/>
      <c r="GHE191"/>
      <c r="GHF191"/>
      <c r="GHG191"/>
      <c r="GHH191"/>
      <c r="GHI191"/>
      <c r="GHJ191"/>
      <c r="GHK191"/>
      <c r="GHL191"/>
      <c r="GHM191"/>
      <c r="GHN191"/>
      <c r="GHO191"/>
      <c r="GHP191"/>
      <c r="GHQ191"/>
      <c r="GHR191"/>
      <c r="GHS191"/>
      <c r="GHT191"/>
      <c r="GHU191"/>
      <c r="GHV191"/>
      <c r="GHW191"/>
      <c r="GHX191"/>
      <c r="GHY191"/>
      <c r="GHZ191"/>
      <c r="GIA191"/>
      <c r="GIB191"/>
      <c r="GIC191"/>
      <c r="GID191"/>
      <c r="GIE191"/>
      <c r="GIF191"/>
      <c r="GIG191"/>
      <c r="GIH191"/>
      <c r="GII191"/>
      <c r="GIJ191"/>
      <c r="GIK191"/>
      <c r="GIL191"/>
      <c r="GIM191"/>
      <c r="GIN191"/>
      <c r="GIO191"/>
      <c r="GIP191"/>
      <c r="GIQ191"/>
      <c r="GIR191"/>
      <c r="GIS191"/>
      <c r="GIT191"/>
      <c r="GIU191"/>
      <c r="GIV191"/>
      <c r="GIW191"/>
      <c r="GIX191"/>
      <c r="GIY191"/>
      <c r="GIZ191"/>
      <c r="GJA191"/>
      <c r="GJB191"/>
      <c r="GJC191"/>
      <c r="GJD191"/>
      <c r="GJE191"/>
      <c r="GJF191"/>
      <c r="GJG191"/>
      <c r="GJH191"/>
      <c r="GJI191"/>
      <c r="GJJ191"/>
      <c r="GJK191"/>
      <c r="GJL191"/>
      <c r="GJM191"/>
      <c r="GJN191"/>
      <c r="GJO191"/>
      <c r="GJP191"/>
      <c r="GJQ191"/>
      <c r="GJR191"/>
      <c r="GJS191"/>
      <c r="GJT191"/>
      <c r="GJU191"/>
      <c r="GJV191"/>
      <c r="GJW191"/>
      <c r="GJX191"/>
      <c r="GJY191"/>
      <c r="GJZ191"/>
      <c r="GKA191"/>
      <c r="GKB191"/>
      <c r="GKC191"/>
      <c r="GKD191"/>
      <c r="GKE191"/>
      <c r="GKF191"/>
      <c r="GKG191"/>
      <c r="GKH191"/>
      <c r="GKI191"/>
      <c r="GKJ191"/>
      <c r="GKK191"/>
      <c r="GKL191"/>
      <c r="GKM191"/>
      <c r="GKN191"/>
      <c r="GKO191"/>
      <c r="GKP191"/>
      <c r="GKQ191"/>
      <c r="GKR191"/>
      <c r="GKS191"/>
      <c r="GKT191"/>
      <c r="GKU191"/>
      <c r="GKV191"/>
      <c r="GKW191"/>
      <c r="GKX191"/>
      <c r="GKY191"/>
      <c r="GKZ191"/>
      <c r="GLA191"/>
      <c r="GLB191"/>
      <c r="GLC191"/>
      <c r="GLD191"/>
      <c r="GLE191"/>
      <c r="GLF191"/>
      <c r="GLG191"/>
      <c r="GLH191"/>
      <c r="GLI191"/>
      <c r="GLJ191"/>
      <c r="GLK191"/>
      <c r="GLL191"/>
      <c r="GLM191"/>
      <c r="GLN191"/>
      <c r="GLO191"/>
      <c r="GLP191"/>
      <c r="GLQ191"/>
      <c r="GLR191"/>
      <c r="GLS191"/>
      <c r="GLT191"/>
      <c r="GLU191"/>
      <c r="GLV191"/>
      <c r="GLW191"/>
      <c r="GLX191"/>
      <c r="GLY191"/>
      <c r="GLZ191"/>
      <c r="GMA191"/>
      <c r="GMB191"/>
      <c r="GMC191"/>
      <c r="GMD191"/>
      <c r="GME191"/>
      <c r="GMF191"/>
      <c r="GMG191"/>
      <c r="GMH191"/>
      <c r="GMI191"/>
      <c r="GMJ191"/>
      <c r="GMK191"/>
      <c r="GML191"/>
      <c r="GMM191"/>
      <c r="GMN191"/>
      <c r="GMO191"/>
      <c r="GMP191"/>
      <c r="GMQ191"/>
      <c r="GMR191"/>
      <c r="GMS191"/>
      <c r="GMT191"/>
      <c r="GMU191"/>
      <c r="GMV191"/>
      <c r="GMW191"/>
      <c r="GMX191"/>
      <c r="GMY191"/>
      <c r="GMZ191"/>
      <c r="GNA191"/>
      <c r="GNB191"/>
      <c r="GNC191"/>
      <c r="GND191"/>
      <c r="GNE191"/>
      <c r="GNF191"/>
      <c r="GNG191"/>
      <c r="GNH191"/>
      <c r="GNI191"/>
      <c r="GNJ191"/>
      <c r="GNK191"/>
      <c r="GNL191"/>
      <c r="GNM191"/>
      <c r="GNN191"/>
      <c r="GNO191"/>
      <c r="GNP191"/>
      <c r="GNQ191"/>
      <c r="GNR191"/>
      <c r="GNS191"/>
      <c r="GNT191"/>
      <c r="GNU191"/>
      <c r="GNV191"/>
      <c r="GNW191"/>
      <c r="GNX191"/>
      <c r="GNY191"/>
      <c r="GNZ191"/>
      <c r="GOA191"/>
      <c r="GOB191"/>
      <c r="GOC191"/>
      <c r="GOD191"/>
      <c r="GOE191"/>
      <c r="GOF191"/>
      <c r="GOG191"/>
      <c r="GOH191"/>
      <c r="GOI191"/>
      <c r="GOJ191"/>
      <c r="GOK191"/>
      <c r="GOL191"/>
      <c r="GOM191"/>
      <c r="GON191"/>
      <c r="GOO191"/>
      <c r="GOP191"/>
      <c r="GOQ191"/>
      <c r="GOR191"/>
      <c r="GOS191"/>
      <c r="GOT191"/>
      <c r="GOU191"/>
      <c r="GOV191"/>
      <c r="GOW191"/>
      <c r="GOX191"/>
      <c r="GOY191"/>
      <c r="GOZ191"/>
      <c r="GPA191"/>
      <c r="GPB191"/>
      <c r="GPC191"/>
      <c r="GPD191"/>
      <c r="GPE191"/>
      <c r="GPF191"/>
      <c r="GPG191"/>
      <c r="GPH191"/>
      <c r="GPI191"/>
      <c r="GPJ191"/>
      <c r="GPK191"/>
      <c r="GPL191"/>
      <c r="GPM191"/>
      <c r="GPN191"/>
      <c r="GPO191"/>
      <c r="GPP191"/>
      <c r="GPQ191"/>
      <c r="GPR191"/>
      <c r="GPS191"/>
      <c r="GPT191"/>
      <c r="GPU191"/>
      <c r="GPV191"/>
      <c r="GPW191"/>
      <c r="GPX191"/>
      <c r="GPY191"/>
      <c r="GPZ191"/>
      <c r="GQA191"/>
      <c r="GQB191"/>
      <c r="GQC191"/>
      <c r="GQD191"/>
      <c r="GQE191"/>
      <c r="GQF191"/>
      <c r="GQG191"/>
      <c r="GQH191"/>
      <c r="GQI191"/>
      <c r="GQJ191"/>
      <c r="GQK191"/>
      <c r="GQL191"/>
      <c r="GQM191"/>
      <c r="GQN191"/>
      <c r="GQO191"/>
      <c r="GQP191"/>
      <c r="GQQ191"/>
      <c r="GQR191"/>
      <c r="GQS191"/>
      <c r="GQT191"/>
      <c r="GQU191"/>
      <c r="GQV191"/>
      <c r="GQW191"/>
      <c r="GQX191"/>
      <c r="GQY191"/>
      <c r="GQZ191"/>
      <c r="GRA191"/>
      <c r="GRB191"/>
      <c r="GRC191"/>
      <c r="GRD191"/>
      <c r="GRE191"/>
      <c r="GRF191"/>
      <c r="GRG191"/>
      <c r="GRH191"/>
      <c r="GRI191"/>
      <c r="GRJ191"/>
      <c r="GRK191"/>
      <c r="GRL191"/>
      <c r="GRM191"/>
      <c r="GRN191"/>
      <c r="GRO191"/>
      <c r="GRP191"/>
      <c r="GRQ191"/>
      <c r="GRR191"/>
      <c r="GRS191"/>
      <c r="GRT191"/>
      <c r="GRU191"/>
      <c r="GRV191"/>
      <c r="GRW191"/>
      <c r="GRX191"/>
      <c r="GRY191"/>
      <c r="GRZ191"/>
      <c r="GSA191"/>
      <c r="GSB191"/>
      <c r="GSC191"/>
      <c r="GSD191"/>
      <c r="GSE191"/>
      <c r="GSF191"/>
      <c r="GSG191"/>
      <c r="GSH191"/>
      <c r="GSI191"/>
      <c r="GSJ191"/>
      <c r="GSK191"/>
      <c r="GSL191"/>
      <c r="GSM191"/>
      <c r="GSN191"/>
      <c r="GSO191"/>
      <c r="GSP191"/>
      <c r="GSQ191"/>
      <c r="GSR191"/>
      <c r="GSS191"/>
      <c r="GST191"/>
      <c r="GSU191"/>
      <c r="GSV191"/>
      <c r="GSW191"/>
      <c r="GSX191"/>
      <c r="GSY191"/>
      <c r="GSZ191"/>
      <c r="GTA191"/>
      <c r="GTB191"/>
      <c r="GTC191"/>
      <c r="GTD191"/>
      <c r="GTE191"/>
      <c r="GTF191"/>
      <c r="GTG191"/>
      <c r="GTH191"/>
      <c r="GTI191"/>
      <c r="GTJ191"/>
      <c r="GTK191"/>
      <c r="GTL191"/>
      <c r="GTM191"/>
      <c r="GTN191"/>
      <c r="GTO191"/>
      <c r="GTP191"/>
      <c r="GTQ191"/>
      <c r="GTR191"/>
      <c r="GTS191"/>
      <c r="GTT191"/>
      <c r="GTU191"/>
      <c r="GTV191"/>
      <c r="GTW191"/>
      <c r="GTX191"/>
      <c r="GTY191"/>
      <c r="GTZ191"/>
      <c r="GUA191"/>
      <c r="GUB191"/>
      <c r="GUC191"/>
      <c r="GUD191"/>
      <c r="GUE191"/>
      <c r="GUF191"/>
      <c r="GUG191"/>
      <c r="GUH191"/>
      <c r="GUI191"/>
      <c r="GUJ191"/>
      <c r="GUK191"/>
      <c r="GUL191"/>
      <c r="GUM191"/>
      <c r="GUN191"/>
      <c r="GUO191"/>
      <c r="GUP191"/>
      <c r="GUQ191"/>
      <c r="GUR191"/>
      <c r="GUS191"/>
      <c r="GUT191"/>
      <c r="GUU191"/>
      <c r="GUV191"/>
      <c r="GUW191"/>
      <c r="GUX191"/>
      <c r="GUY191"/>
      <c r="GUZ191"/>
      <c r="GVA191"/>
      <c r="GVB191"/>
      <c r="GVC191"/>
      <c r="GVD191"/>
      <c r="GVE191"/>
      <c r="GVF191"/>
      <c r="GVG191"/>
      <c r="GVH191"/>
      <c r="GVI191"/>
      <c r="GVJ191"/>
      <c r="GVK191"/>
      <c r="GVL191"/>
      <c r="GVM191"/>
      <c r="GVN191"/>
      <c r="GVO191"/>
      <c r="GVP191"/>
      <c r="GVQ191"/>
      <c r="GVR191"/>
      <c r="GVS191"/>
      <c r="GVT191"/>
      <c r="GVU191"/>
      <c r="GVV191"/>
      <c r="GVW191"/>
      <c r="GVX191"/>
      <c r="GVY191"/>
      <c r="GVZ191"/>
      <c r="GWA191"/>
      <c r="GWB191"/>
      <c r="GWC191"/>
      <c r="GWD191"/>
      <c r="GWE191"/>
      <c r="GWF191"/>
      <c r="GWG191"/>
      <c r="GWH191"/>
      <c r="GWI191"/>
      <c r="GWJ191"/>
      <c r="GWK191"/>
      <c r="GWL191"/>
      <c r="GWM191"/>
      <c r="GWN191"/>
      <c r="GWO191"/>
      <c r="GWP191"/>
      <c r="GWQ191"/>
      <c r="GWR191"/>
      <c r="GWS191"/>
      <c r="GWT191"/>
      <c r="GWU191"/>
      <c r="GWV191"/>
      <c r="GWW191"/>
      <c r="GWX191"/>
      <c r="GWY191"/>
      <c r="GWZ191"/>
      <c r="GXA191"/>
      <c r="GXB191"/>
      <c r="GXC191"/>
      <c r="GXD191"/>
      <c r="GXE191"/>
      <c r="GXF191"/>
      <c r="GXG191"/>
      <c r="GXH191"/>
      <c r="GXI191"/>
      <c r="GXJ191"/>
      <c r="GXK191"/>
      <c r="GXL191"/>
      <c r="GXM191"/>
      <c r="GXN191"/>
      <c r="GXO191"/>
      <c r="GXP191"/>
      <c r="GXQ191"/>
      <c r="GXR191"/>
      <c r="GXS191"/>
      <c r="GXT191"/>
      <c r="GXU191"/>
      <c r="GXV191"/>
      <c r="GXW191"/>
      <c r="GXX191"/>
      <c r="GXY191"/>
      <c r="GXZ191"/>
      <c r="GYA191"/>
      <c r="GYB191"/>
      <c r="GYC191"/>
      <c r="GYD191"/>
      <c r="GYE191"/>
      <c r="GYF191"/>
      <c r="GYG191"/>
      <c r="GYH191"/>
      <c r="GYI191"/>
      <c r="GYJ191"/>
      <c r="GYK191"/>
      <c r="GYL191"/>
      <c r="GYM191"/>
      <c r="GYN191"/>
      <c r="GYO191"/>
      <c r="GYP191"/>
      <c r="GYQ191"/>
      <c r="GYR191"/>
      <c r="GYS191"/>
      <c r="GYT191"/>
      <c r="GYU191"/>
      <c r="GYV191"/>
      <c r="GYW191"/>
      <c r="GYX191"/>
      <c r="GYY191"/>
      <c r="GYZ191"/>
      <c r="GZA191"/>
      <c r="GZB191"/>
      <c r="GZC191"/>
      <c r="GZD191"/>
      <c r="GZE191"/>
      <c r="GZF191"/>
      <c r="GZG191"/>
      <c r="GZH191"/>
      <c r="GZI191"/>
      <c r="GZJ191"/>
      <c r="GZK191"/>
      <c r="GZL191"/>
      <c r="GZM191"/>
      <c r="GZN191"/>
      <c r="GZO191"/>
      <c r="GZP191"/>
      <c r="GZQ191"/>
      <c r="GZR191"/>
      <c r="GZS191"/>
      <c r="GZT191"/>
      <c r="GZU191"/>
      <c r="GZV191"/>
      <c r="GZW191"/>
      <c r="GZX191"/>
      <c r="GZY191"/>
      <c r="GZZ191"/>
      <c r="HAA191"/>
      <c r="HAB191"/>
      <c r="HAC191"/>
      <c r="HAD191"/>
      <c r="HAE191"/>
      <c r="HAF191"/>
      <c r="HAG191"/>
      <c r="HAH191"/>
      <c r="HAI191"/>
      <c r="HAJ191"/>
      <c r="HAK191"/>
      <c r="HAL191"/>
      <c r="HAM191"/>
      <c r="HAN191"/>
      <c r="HAO191"/>
      <c r="HAP191"/>
      <c r="HAQ191"/>
      <c r="HAR191"/>
      <c r="HAS191"/>
      <c r="HAT191"/>
      <c r="HAU191"/>
      <c r="HAV191"/>
      <c r="HAW191"/>
      <c r="HAX191"/>
      <c r="HAY191"/>
      <c r="HAZ191"/>
      <c r="HBA191"/>
      <c r="HBB191"/>
      <c r="HBC191"/>
      <c r="HBD191"/>
      <c r="HBE191"/>
      <c r="HBF191"/>
      <c r="HBG191"/>
      <c r="HBH191"/>
      <c r="HBI191"/>
      <c r="HBJ191"/>
      <c r="HBK191"/>
      <c r="HBL191"/>
      <c r="HBM191"/>
      <c r="HBN191"/>
      <c r="HBO191"/>
      <c r="HBP191"/>
      <c r="HBQ191"/>
      <c r="HBR191"/>
      <c r="HBS191"/>
      <c r="HBT191"/>
      <c r="HBU191"/>
      <c r="HBV191"/>
      <c r="HBW191"/>
      <c r="HBX191"/>
      <c r="HBY191"/>
      <c r="HBZ191"/>
      <c r="HCA191"/>
      <c r="HCB191"/>
      <c r="HCC191"/>
      <c r="HCD191"/>
      <c r="HCE191"/>
      <c r="HCF191"/>
      <c r="HCG191"/>
      <c r="HCH191"/>
      <c r="HCI191"/>
      <c r="HCJ191"/>
      <c r="HCK191"/>
      <c r="HCL191"/>
      <c r="HCM191"/>
      <c r="HCN191"/>
      <c r="HCO191"/>
      <c r="HCP191"/>
      <c r="HCQ191"/>
      <c r="HCR191"/>
      <c r="HCS191"/>
      <c r="HCT191"/>
      <c r="HCU191"/>
      <c r="HCV191"/>
      <c r="HCW191"/>
      <c r="HCX191"/>
      <c r="HCY191"/>
      <c r="HCZ191"/>
      <c r="HDA191"/>
      <c r="HDB191"/>
      <c r="HDC191"/>
      <c r="HDD191"/>
      <c r="HDE191"/>
      <c r="HDF191"/>
      <c r="HDG191"/>
      <c r="HDH191"/>
      <c r="HDI191"/>
      <c r="HDJ191"/>
      <c r="HDK191"/>
      <c r="HDL191"/>
      <c r="HDM191"/>
      <c r="HDN191"/>
      <c r="HDO191"/>
      <c r="HDP191"/>
      <c r="HDQ191"/>
      <c r="HDR191"/>
      <c r="HDS191"/>
      <c r="HDT191"/>
      <c r="HDU191"/>
      <c r="HDV191"/>
      <c r="HDW191"/>
      <c r="HDX191"/>
      <c r="HDY191"/>
      <c r="HDZ191"/>
      <c r="HEA191"/>
      <c r="HEB191"/>
      <c r="HEC191"/>
      <c r="HED191"/>
      <c r="HEE191"/>
      <c r="HEF191"/>
      <c r="HEG191"/>
      <c r="HEH191"/>
      <c r="HEI191"/>
      <c r="HEJ191"/>
      <c r="HEK191"/>
      <c r="HEL191"/>
      <c r="HEM191"/>
      <c r="HEN191"/>
      <c r="HEO191"/>
      <c r="HEP191"/>
      <c r="HEQ191"/>
      <c r="HER191"/>
      <c r="HES191"/>
      <c r="HET191"/>
      <c r="HEU191"/>
      <c r="HEV191"/>
      <c r="HEW191"/>
      <c r="HEX191"/>
      <c r="HEY191"/>
      <c r="HEZ191"/>
      <c r="HFA191"/>
      <c r="HFB191"/>
      <c r="HFC191"/>
      <c r="HFD191"/>
      <c r="HFE191"/>
      <c r="HFF191"/>
      <c r="HFG191"/>
      <c r="HFH191"/>
      <c r="HFI191"/>
      <c r="HFJ191"/>
      <c r="HFK191"/>
      <c r="HFL191"/>
      <c r="HFM191"/>
      <c r="HFN191"/>
      <c r="HFO191"/>
      <c r="HFP191"/>
      <c r="HFQ191"/>
      <c r="HFR191"/>
      <c r="HFS191"/>
      <c r="HFT191"/>
      <c r="HFU191"/>
      <c r="HFV191"/>
      <c r="HFW191"/>
      <c r="HFX191"/>
      <c r="HFY191"/>
      <c r="HFZ191"/>
      <c r="HGA191"/>
      <c r="HGB191"/>
      <c r="HGC191"/>
      <c r="HGD191"/>
      <c r="HGE191"/>
      <c r="HGF191"/>
      <c r="HGG191"/>
      <c r="HGH191"/>
      <c r="HGI191"/>
      <c r="HGJ191"/>
      <c r="HGK191"/>
      <c r="HGL191"/>
      <c r="HGM191"/>
      <c r="HGN191"/>
      <c r="HGO191"/>
      <c r="HGP191"/>
      <c r="HGQ191"/>
      <c r="HGR191"/>
      <c r="HGS191"/>
      <c r="HGT191"/>
      <c r="HGU191"/>
      <c r="HGV191"/>
      <c r="HGW191"/>
      <c r="HGX191"/>
      <c r="HGY191"/>
      <c r="HGZ191"/>
      <c r="HHA191"/>
      <c r="HHB191"/>
      <c r="HHC191"/>
      <c r="HHD191"/>
      <c r="HHE191"/>
      <c r="HHF191"/>
      <c r="HHG191"/>
      <c r="HHH191"/>
      <c r="HHI191"/>
      <c r="HHJ191"/>
      <c r="HHK191"/>
      <c r="HHL191"/>
      <c r="HHM191"/>
      <c r="HHN191"/>
      <c r="HHO191"/>
      <c r="HHP191"/>
      <c r="HHQ191"/>
      <c r="HHR191"/>
      <c r="HHS191"/>
      <c r="HHT191"/>
      <c r="HHU191"/>
      <c r="HHV191"/>
      <c r="HHW191"/>
      <c r="HHX191"/>
      <c r="HHY191"/>
      <c r="HHZ191"/>
      <c r="HIA191"/>
      <c r="HIB191"/>
      <c r="HIC191"/>
      <c r="HID191"/>
      <c r="HIE191"/>
      <c r="HIF191"/>
      <c r="HIG191"/>
      <c r="HIH191"/>
      <c r="HII191"/>
      <c r="HIJ191"/>
      <c r="HIK191"/>
      <c r="HIL191"/>
      <c r="HIM191"/>
      <c r="HIN191"/>
      <c r="HIO191"/>
      <c r="HIP191"/>
      <c r="HIQ191"/>
      <c r="HIR191"/>
      <c r="HIS191"/>
      <c r="HIT191"/>
      <c r="HIU191"/>
      <c r="HIV191"/>
      <c r="HIW191"/>
      <c r="HIX191"/>
      <c r="HIY191"/>
      <c r="HIZ191"/>
      <c r="HJA191"/>
      <c r="HJB191"/>
      <c r="HJC191"/>
      <c r="HJD191"/>
      <c r="HJE191"/>
      <c r="HJF191"/>
      <c r="HJG191"/>
      <c r="HJH191"/>
      <c r="HJI191"/>
      <c r="HJJ191"/>
      <c r="HJK191"/>
      <c r="HJL191"/>
      <c r="HJM191"/>
      <c r="HJN191"/>
      <c r="HJO191"/>
      <c r="HJP191"/>
      <c r="HJQ191"/>
      <c r="HJR191"/>
      <c r="HJS191"/>
      <c r="HJT191"/>
      <c r="HJU191"/>
      <c r="HJV191"/>
      <c r="HJW191"/>
      <c r="HJX191"/>
      <c r="HJY191"/>
      <c r="HJZ191"/>
      <c r="HKA191"/>
      <c r="HKB191"/>
      <c r="HKC191"/>
      <c r="HKD191"/>
      <c r="HKE191"/>
      <c r="HKF191"/>
      <c r="HKG191"/>
      <c r="HKH191"/>
      <c r="HKI191"/>
      <c r="HKJ191"/>
      <c r="HKK191"/>
      <c r="HKL191"/>
      <c r="HKM191"/>
      <c r="HKN191"/>
      <c r="HKO191"/>
      <c r="HKP191"/>
      <c r="HKQ191"/>
      <c r="HKR191"/>
      <c r="HKS191"/>
      <c r="HKT191"/>
      <c r="HKU191"/>
      <c r="HKV191"/>
      <c r="HKW191"/>
      <c r="HKX191"/>
      <c r="HKY191"/>
      <c r="HKZ191"/>
      <c r="HLA191"/>
      <c r="HLB191"/>
      <c r="HLC191"/>
      <c r="HLD191"/>
      <c r="HLE191"/>
      <c r="HLF191"/>
      <c r="HLG191"/>
      <c r="HLH191"/>
      <c r="HLI191"/>
      <c r="HLJ191"/>
      <c r="HLK191"/>
      <c r="HLL191"/>
      <c r="HLM191"/>
      <c r="HLN191"/>
      <c r="HLO191"/>
      <c r="HLP191"/>
      <c r="HLQ191"/>
      <c r="HLR191"/>
      <c r="HLS191"/>
      <c r="HLT191"/>
      <c r="HLU191"/>
      <c r="HLV191"/>
      <c r="HLW191"/>
      <c r="HLX191"/>
      <c r="HLY191"/>
      <c r="HLZ191"/>
      <c r="HMA191"/>
      <c r="HMB191"/>
      <c r="HMC191"/>
      <c r="HMD191"/>
      <c r="HME191"/>
      <c r="HMF191"/>
      <c r="HMG191"/>
      <c r="HMH191"/>
      <c r="HMI191"/>
      <c r="HMJ191"/>
      <c r="HMK191"/>
      <c r="HML191"/>
      <c r="HMM191"/>
      <c r="HMN191"/>
      <c r="HMO191"/>
      <c r="HMP191"/>
      <c r="HMQ191"/>
      <c r="HMR191"/>
      <c r="HMS191"/>
      <c r="HMT191"/>
      <c r="HMU191"/>
      <c r="HMV191"/>
      <c r="HMW191"/>
      <c r="HMX191"/>
      <c r="HMY191"/>
      <c r="HMZ191"/>
      <c r="HNA191"/>
      <c r="HNB191"/>
      <c r="HNC191"/>
      <c r="HND191"/>
      <c r="HNE191"/>
      <c r="HNF191"/>
      <c r="HNG191"/>
      <c r="HNH191"/>
      <c r="HNI191"/>
      <c r="HNJ191"/>
      <c r="HNK191"/>
      <c r="HNL191"/>
      <c r="HNM191"/>
      <c r="HNN191"/>
      <c r="HNO191"/>
      <c r="HNP191"/>
      <c r="HNQ191"/>
      <c r="HNR191"/>
      <c r="HNS191"/>
      <c r="HNT191"/>
      <c r="HNU191"/>
      <c r="HNV191"/>
      <c r="HNW191"/>
      <c r="HNX191"/>
      <c r="HNY191"/>
      <c r="HNZ191"/>
      <c r="HOA191"/>
      <c r="HOB191"/>
      <c r="HOC191"/>
      <c r="HOD191"/>
      <c r="HOE191"/>
      <c r="HOF191"/>
      <c r="HOG191"/>
      <c r="HOH191"/>
      <c r="HOI191"/>
      <c r="HOJ191"/>
      <c r="HOK191"/>
      <c r="HOL191"/>
      <c r="HOM191"/>
      <c r="HON191"/>
      <c r="HOO191"/>
      <c r="HOP191"/>
      <c r="HOQ191"/>
      <c r="HOR191"/>
      <c r="HOS191"/>
      <c r="HOT191"/>
      <c r="HOU191"/>
      <c r="HOV191"/>
      <c r="HOW191"/>
      <c r="HOX191"/>
      <c r="HOY191"/>
      <c r="HOZ191"/>
      <c r="HPA191"/>
      <c r="HPB191"/>
      <c r="HPC191"/>
      <c r="HPD191"/>
      <c r="HPE191"/>
      <c r="HPF191"/>
      <c r="HPG191"/>
      <c r="HPH191"/>
      <c r="HPI191"/>
      <c r="HPJ191"/>
      <c r="HPK191"/>
      <c r="HPL191"/>
      <c r="HPM191"/>
      <c r="HPN191"/>
      <c r="HPO191"/>
      <c r="HPP191"/>
      <c r="HPQ191"/>
      <c r="HPR191"/>
      <c r="HPS191"/>
      <c r="HPT191"/>
      <c r="HPU191"/>
      <c r="HPV191"/>
      <c r="HPW191"/>
      <c r="HPX191"/>
      <c r="HPY191"/>
      <c r="HPZ191"/>
      <c r="HQA191"/>
      <c r="HQB191"/>
      <c r="HQC191"/>
      <c r="HQD191"/>
      <c r="HQE191"/>
      <c r="HQF191"/>
      <c r="HQG191"/>
      <c r="HQH191"/>
      <c r="HQI191"/>
      <c r="HQJ191"/>
      <c r="HQK191"/>
      <c r="HQL191"/>
      <c r="HQM191"/>
      <c r="HQN191"/>
      <c r="HQO191"/>
      <c r="HQP191"/>
      <c r="HQQ191"/>
      <c r="HQR191"/>
      <c r="HQS191"/>
      <c r="HQT191"/>
      <c r="HQU191"/>
      <c r="HQV191"/>
      <c r="HQW191"/>
      <c r="HQX191"/>
      <c r="HQY191"/>
      <c r="HQZ191"/>
      <c r="HRA191"/>
      <c r="HRB191"/>
      <c r="HRC191"/>
      <c r="HRD191"/>
      <c r="HRE191"/>
      <c r="HRF191"/>
      <c r="HRG191"/>
      <c r="HRH191"/>
      <c r="HRI191"/>
      <c r="HRJ191"/>
      <c r="HRK191"/>
      <c r="HRL191"/>
      <c r="HRM191"/>
      <c r="HRN191"/>
      <c r="HRO191"/>
      <c r="HRP191"/>
      <c r="HRQ191"/>
      <c r="HRR191"/>
      <c r="HRS191"/>
      <c r="HRT191"/>
      <c r="HRU191"/>
      <c r="HRV191"/>
      <c r="HRW191"/>
      <c r="HRX191"/>
      <c r="HRY191"/>
      <c r="HRZ191"/>
      <c r="HSA191"/>
      <c r="HSB191"/>
      <c r="HSC191"/>
      <c r="HSD191"/>
      <c r="HSE191"/>
      <c r="HSF191"/>
      <c r="HSG191"/>
      <c r="HSH191"/>
      <c r="HSI191"/>
      <c r="HSJ191"/>
      <c r="HSK191"/>
      <c r="HSL191"/>
      <c r="HSM191"/>
      <c r="HSN191"/>
      <c r="HSO191"/>
      <c r="HSP191"/>
      <c r="HSQ191"/>
      <c r="HSR191"/>
      <c r="HSS191"/>
      <c r="HST191"/>
      <c r="HSU191"/>
      <c r="HSV191"/>
      <c r="HSW191"/>
      <c r="HSX191"/>
      <c r="HSY191"/>
      <c r="HSZ191"/>
      <c r="HTA191"/>
      <c r="HTB191"/>
      <c r="HTC191"/>
      <c r="HTD191"/>
      <c r="HTE191"/>
      <c r="HTF191"/>
      <c r="HTG191"/>
      <c r="HTH191"/>
      <c r="HTI191"/>
      <c r="HTJ191"/>
      <c r="HTK191"/>
      <c r="HTL191"/>
      <c r="HTM191"/>
      <c r="HTN191"/>
      <c r="HTO191"/>
      <c r="HTP191"/>
      <c r="HTQ191"/>
      <c r="HTR191"/>
      <c r="HTS191"/>
      <c r="HTT191"/>
      <c r="HTU191"/>
      <c r="HTV191"/>
      <c r="HTW191"/>
      <c r="HTX191"/>
      <c r="HTY191"/>
      <c r="HTZ191"/>
      <c r="HUA191"/>
      <c r="HUB191"/>
      <c r="HUC191"/>
      <c r="HUD191"/>
      <c r="HUE191"/>
      <c r="HUF191"/>
      <c r="HUG191"/>
      <c r="HUH191"/>
      <c r="HUI191"/>
      <c r="HUJ191"/>
      <c r="HUK191"/>
      <c r="HUL191"/>
      <c r="HUM191"/>
      <c r="HUN191"/>
      <c r="HUO191"/>
      <c r="HUP191"/>
      <c r="HUQ191"/>
      <c r="HUR191"/>
      <c r="HUS191"/>
      <c r="HUT191"/>
      <c r="HUU191"/>
      <c r="HUV191"/>
      <c r="HUW191"/>
      <c r="HUX191"/>
      <c r="HUY191"/>
      <c r="HUZ191"/>
      <c r="HVA191"/>
      <c r="HVB191"/>
      <c r="HVC191"/>
      <c r="HVD191"/>
      <c r="HVE191"/>
      <c r="HVF191"/>
      <c r="HVG191"/>
      <c r="HVH191"/>
      <c r="HVI191"/>
      <c r="HVJ191"/>
      <c r="HVK191"/>
      <c r="HVL191"/>
      <c r="HVM191"/>
      <c r="HVN191"/>
      <c r="HVO191"/>
      <c r="HVP191"/>
      <c r="HVQ191"/>
      <c r="HVR191"/>
      <c r="HVS191"/>
      <c r="HVT191"/>
      <c r="HVU191"/>
      <c r="HVV191"/>
      <c r="HVW191"/>
      <c r="HVX191"/>
      <c r="HVY191"/>
      <c r="HVZ191"/>
      <c r="HWA191"/>
      <c r="HWB191"/>
      <c r="HWC191"/>
      <c r="HWD191"/>
      <c r="HWE191"/>
      <c r="HWF191"/>
      <c r="HWG191"/>
      <c r="HWH191"/>
      <c r="HWI191"/>
      <c r="HWJ191"/>
      <c r="HWK191"/>
      <c r="HWL191"/>
      <c r="HWM191"/>
      <c r="HWN191"/>
      <c r="HWO191"/>
      <c r="HWP191"/>
      <c r="HWQ191"/>
      <c r="HWR191"/>
      <c r="HWS191"/>
      <c r="HWT191"/>
      <c r="HWU191"/>
      <c r="HWV191"/>
      <c r="HWW191"/>
      <c r="HWX191"/>
      <c r="HWY191"/>
      <c r="HWZ191"/>
      <c r="HXA191"/>
      <c r="HXB191"/>
      <c r="HXC191"/>
      <c r="HXD191"/>
      <c r="HXE191"/>
      <c r="HXF191"/>
      <c r="HXG191"/>
      <c r="HXH191"/>
      <c r="HXI191"/>
      <c r="HXJ191"/>
      <c r="HXK191"/>
      <c r="HXL191"/>
      <c r="HXM191"/>
      <c r="HXN191"/>
      <c r="HXO191"/>
      <c r="HXP191"/>
      <c r="HXQ191"/>
      <c r="HXR191"/>
      <c r="HXS191"/>
      <c r="HXT191"/>
      <c r="HXU191"/>
      <c r="HXV191"/>
      <c r="HXW191"/>
      <c r="HXX191"/>
      <c r="HXY191"/>
      <c r="HXZ191"/>
      <c r="HYA191"/>
      <c r="HYB191"/>
      <c r="HYC191"/>
      <c r="HYD191"/>
      <c r="HYE191"/>
      <c r="HYF191"/>
      <c r="HYG191"/>
      <c r="HYH191"/>
      <c r="HYI191"/>
      <c r="HYJ191"/>
      <c r="HYK191"/>
      <c r="HYL191"/>
      <c r="HYM191"/>
      <c r="HYN191"/>
      <c r="HYO191"/>
      <c r="HYP191"/>
      <c r="HYQ191"/>
      <c r="HYR191"/>
      <c r="HYS191"/>
      <c r="HYT191"/>
      <c r="HYU191"/>
      <c r="HYV191"/>
      <c r="HYW191"/>
      <c r="HYX191"/>
      <c r="HYY191"/>
      <c r="HYZ191"/>
      <c r="HZA191"/>
      <c r="HZB191"/>
      <c r="HZC191"/>
      <c r="HZD191"/>
      <c r="HZE191"/>
      <c r="HZF191"/>
      <c r="HZG191"/>
      <c r="HZH191"/>
      <c r="HZI191"/>
      <c r="HZJ191"/>
      <c r="HZK191"/>
      <c r="HZL191"/>
      <c r="HZM191"/>
      <c r="HZN191"/>
      <c r="HZO191"/>
      <c r="HZP191"/>
      <c r="HZQ191"/>
      <c r="HZR191"/>
      <c r="HZS191"/>
      <c r="HZT191"/>
      <c r="HZU191"/>
      <c r="HZV191"/>
      <c r="HZW191"/>
      <c r="HZX191"/>
      <c r="HZY191"/>
      <c r="HZZ191"/>
      <c r="IAA191"/>
      <c r="IAB191"/>
      <c r="IAC191"/>
      <c r="IAD191"/>
      <c r="IAE191"/>
      <c r="IAF191"/>
      <c r="IAG191"/>
      <c r="IAH191"/>
      <c r="IAI191"/>
      <c r="IAJ191"/>
      <c r="IAK191"/>
      <c r="IAL191"/>
      <c r="IAM191"/>
      <c r="IAN191"/>
      <c r="IAO191"/>
      <c r="IAP191"/>
      <c r="IAQ191"/>
      <c r="IAR191"/>
      <c r="IAS191"/>
      <c r="IAT191"/>
      <c r="IAU191"/>
      <c r="IAV191"/>
      <c r="IAW191"/>
      <c r="IAX191"/>
      <c r="IAY191"/>
      <c r="IAZ191"/>
      <c r="IBA191"/>
      <c r="IBB191"/>
      <c r="IBC191"/>
      <c r="IBD191"/>
      <c r="IBE191"/>
      <c r="IBF191"/>
      <c r="IBG191"/>
      <c r="IBH191"/>
      <c r="IBI191"/>
      <c r="IBJ191"/>
      <c r="IBK191"/>
      <c r="IBL191"/>
      <c r="IBM191"/>
      <c r="IBN191"/>
      <c r="IBO191"/>
      <c r="IBP191"/>
      <c r="IBQ191"/>
      <c r="IBR191"/>
      <c r="IBS191"/>
      <c r="IBT191"/>
      <c r="IBU191"/>
      <c r="IBV191"/>
      <c r="IBW191"/>
      <c r="IBX191"/>
      <c r="IBY191"/>
      <c r="IBZ191"/>
      <c r="ICA191"/>
      <c r="ICB191"/>
      <c r="ICC191"/>
      <c r="ICD191"/>
      <c r="ICE191"/>
      <c r="ICF191"/>
      <c r="ICG191"/>
      <c r="ICH191"/>
      <c r="ICI191"/>
      <c r="ICJ191"/>
      <c r="ICK191"/>
      <c r="ICL191"/>
      <c r="ICM191"/>
      <c r="ICN191"/>
      <c r="ICO191"/>
      <c r="ICP191"/>
      <c r="ICQ191"/>
      <c r="ICR191"/>
      <c r="ICS191"/>
      <c r="ICT191"/>
      <c r="ICU191"/>
      <c r="ICV191"/>
      <c r="ICW191"/>
      <c r="ICX191"/>
      <c r="ICY191"/>
      <c r="ICZ191"/>
      <c r="IDA191"/>
      <c r="IDB191"/>
      <c r="IDC191"/>
      <c r="IDD191"/>
      <c r="IDE191"/>
      <c r="IDF191"/>
      <c r="IDG191"/>
      <c r="IDH191"/>
      <c r="IDI191"/>
      <c r="IDJ191"/>
      <c r="IDK191"/>
      <c r="IDL191"/>
      <c r="IDM191"/>
      <c r="IDN191"/>
      <c r="IDO191"/>
      <c r="IDP191"/>
      <c r="IDQ191"/>
      <c r="IDR191"/>
      <c r="IDS191"/>
      <c r="IDT191"/>
      <c r="IDU191"/>
      <c r="IDV191"/>
      <c r="IDW191"/>
      <c r="IDX191"/>
      <c r="IDY191"/>
      <c r="IDZ191"/>
      <c r="IEA191"/>
      <c r="IEB191"/>
      <c r="IEC191"/>
      <c r="IED191"/>
      <c r="IEE191"/>
      <c r="IEF191"/>
      <c r="IEG191"/>
      <c r="IEH191"/>
      <c r="IEI191"/>
      <c r="IEJ191"/>
      <c r="IEK191"/>
      <c r="IEL191"/>
      <c r="IEM191"/>
      <c r="IEN191"/>
      <c r="IEO191"/>
      <c r="IEP191"/>
      <c r="IEQ191"/>
      <c r="IER191"/>
      <c r="IES191"/>
      <c r="IET191"/>
      <c r="IEU191"/>
      <c r="IEV191"/>
      <c r="IEW191"/>
      <c r="IEX191"/>
      <c r="IEY191"/>
      <c r="IEZ191"/>
      <c r="IFA191"/>
      <c r="IFB191"/>
      <c r="IFC191"/>
      <c r="IFD191"/>
      <c r="IFE191"/>
      <c r="IFF191"/>
      <c r="IFG191"/>
      <c r="IFH191"/>
      <c r="IFI191"/>
      <c r="IFJ191"/>
      <c r="IFK191"/>
      <c r="IFL191"/>
      <c r="IFM191"/>
      <c r="IFN191"/>
      <c r="IFO191"/>
      <c r="IFP191"/>
      <c r="IFQ191"/>
      <c r="IFR191"/>
      <c r="IFS191"/>
      <c r="IFT191"/>
      <c r="IFU191"/>
      <c r="IFV191"/>
      <c r="IFW191"/>
      <c r="IFX191"/>
      <c r="IFY191"/>
      <c r="IFZ191"/>
      <c r="IGA191"/>
      <c r="IGB191"/>
      <c r="IGC191"/>
      <c r="IGD191"/>
      <c r="IGE191"/>
      <c r="IGF191"/>
      <c r="IGG191"/>
      <c r="IGH191"/>
      <c r="IGI191"/>
      <c r="IGJ191"/>
      <c r="IGK191"/>
      <c r="IGL191"/>
      <c r="IGM191"/>
      <c r="IGN191"/>
      <c r="IGO191"/>
      <c r="IGP191"/>
      <c r="IGQ191"/>
      <c r="IGR191"/>
      <c r="IGS191"/>
      <c r="IGT191"/>
      <c r="IGU191"/>
      <c r="IGV191"/>
      <c r="IGW191"/>
      <c r="IGX191"/>
      <c r="IGY191"/>
      <c r="IGZ191"/>
      <c r="IHA191"/>
      <c r="IHB191"/>
      <c r="IHC191"/>
      <c r="IHD191"/>
      <c r="IHE191"/>
      <c r="IHF191"/>
      <c r="IHG191"/>
      <c r="IHH191"/>
      <c r="IHI191"/>
      <c r="IHJ191"/>
      <c r="IHK191"/>
      <c r="IHL191"/>
      <c r="IHM191"/>
      <c r="IHN191"/>
      <c r="IHO191"/>
      <c r="IHP191"/>
      <c r="IHQ191"/>
      <c r="IHR191"/>
      <c r="IHS191"/>
      <c r="IHT191"/>
      <c r="IHU191"/>
      <c r="IHV191"/>
      <c r="IHW191"/>
      <c r="IHX191"/>
      <c r="IHY191"/>
      <c r="IHZ191"/>
      <c r="IIA191"/>
      <c r="IIB191"/>
      <c r="IIC191"/>
      <c r="IID191"/>
      <c r="IIE191"/>
      <c r="IIF191"/>
      <c r="IIG191"/>
      <c r="IIH191"/>
      <c r="III191"/>
      <c r="IIJ191"/>
      <c r="IIK191"/>
      <c r="IIL191"/>
      <c r="IIM191"/>
      <c r="IIN191"/>
      <c r="IIO191"/>
      <c r="IIP191"/>
      <c r="IIQ191"/>
      <c r="IIR191"/>
      <c r="IIS191"/>
      <c r="IIT191"/>
      <c r="IIU191"/>
      <c r="IIV191"/>
      <c r="IIW191"/>
      <c r="IIX191"/>
      <c r="IIY191"/>
      <c r="IIZ191"/>
      <c r="IJA191"/>
      <c r="IJB191"/>
      <c r="IJC191"/>
      <c r="IJD191"/>
      <c r="IJE191"/>
      <c r="IJF191"/>
      <c r="IJG191"/>
      <c r="IJH191"/>
      <c r="IJI191"/>
      <c r="IJJ191"/>
      <c r="IJK191"/>
      <c r="IJL191"/>
      <c r="IJM191"/>
      <c r="IJN191"/>
      <c r="IJO191"/>
      <c r="IJP191"/>
      <c r="IJQ191"/>
      <c r="IJR191"/>
      <c r="IJS191"/>
      <c r="IJT191"/>
      <c r="IJU191"/>
      <c r="IJV191"/>
      <c r="IJW191"/>
      <c r="IJX191"/>
      <c r="IJY191"/>
      <c r="IJZ191"/>
      <c r="IKA191"/>
      <c r="IKB191"/>
      <c r="IKC191"/>
      <c r="IKD191"/>
      <c r="IKE191"/>
      <c r="IKF191"/>
      <c r="IKG191"/>
      <c r="IKH191"/>
      <c r="IKI191"/>
      <c r="IKJ191"/>
      <c r="IKK191"/>
      <c r="IKL191"/>
      <c r="IKM191"/>
      <c r="IKN191"/>
      <c r="IKO191"/>
      <c r="IKP191"/>
      <c r="IKQ191"/>
      <c r="IKR191"/>
      <c r="IKS191"/>
      <c r="IKT191"/>
      <c r="IKU191"/>
      <c r="IKV191"/>
      <c r="IKW191"/>
      <c r="IKX191"/>
      <c r="IKY191"/>
      <c r="IKZ191"/>
      <c r="ILA191"/>
      <c r="ILB191"/>
      <c r="ILC191"/>
      <c r="ILD191"/>
      <c r="ILE191"/>
      <c r="ILF191"/>
      <c r="ILG191"/>
      <c r="ILH191"/>
      <c r="ILI191"/>
      <c r="ILJ191"/>
      <c r="ILK191"/>
      <c r="ILL191"/>
      <c r="ILM191"/>
      <c r="ILN191"/>
      <c r="ILO191"/>
      <c r="ILP191"/>
      <c r="ILQ191"/>
      <c r="ILR191"/>
      <c r="ILS191"/>
      <c r="ILT191"/>
      <c r="ILU191"/>
      <c r="ILV191"/>
      <c r="ILW191"/>
      <c r="ILX191"/>
      <c r="ILY191"/>
      <c r="ILZ191"/>
      <c r="IMA191"/>
      <c r="IMB191"/>
      <c r="IMC191"/>
      <c r="IMD191"/>
      <c r="IME191"/>
      <c r="IMF191"/>
      <c r="IMG191"/>
      <c r="IMH191"/>
      <c r="IMI191"/>
      <c r="IMJ191"/>
      <c r="IMK191"/>
      <c r="IML191"/>
      <c r="IMM191"/>
      <c r="IMN191"/>
      <c r="IMO191"/>
      <c r="IMP191"/>
      <c r="IMQ191"/>
      <c r="IMR191"/>
      <c r="IMS191"/>
      <c r="IMT191"/>
      <c r="IMU191"/>
      <c r="IMV191"/>
      <c r="IMW191"/>
      <c r="IMX191"/>
      <c r="IMY191"/>
      <c r="IMZ191"/>
      <c r="INA191"/>
      <c r="INB191"/>
      <c r="INC191"/>
      <c r="IND191"/>
      <c r="INE191"/>
      <c r="INF191"/>
      <c r="ING191"/>
      <c r="INH191"/>
      <c r="INI191"/>
      <c r="INJ191"/>
      <c r="INK191"/>
      <c r="INL191"/>
      <c r="INM191"/>
      <c r="INN191"/>
      <c r="INO191"/>
      <c r="INP191"/>
      <c r="INQ191"/>
      <c r="INR191"/>
      <c r="INS191"/>
      <c r="INT191"/>
      <c r="INU191"/>
      <c r="INV191"/>
      <c r="INW191"/>
      <c r="INX191"/>
      <c r="INY191"/>
      <c r="INZ191"/>
      <c r="IOA191"/>
      <c r="IOB191"/>
      <c r="IOC191"/>
      <c r="IOD191"/>
      <c r="IOE191"/>
      <c r="IOF191"/>
      <c r="IOG191"/>
      <c r="IOH191"/>
      <c r="IOI191"/>
      <c r="IOJ191"/>
      <c r="IOK191"/>
      <c r="IOL191"/>
      <c r="IOM191"/>
      <c r="ION191"/>
      <c r="IOO191"/>
      <c r="IOP191"/>
      <c r="IOQ191"/>
      <c r="IOR191"/>
      <c r="IOS191"/>
      <c r="IOT191"/>
      <c r="IOU191"/>
      <c r="IOV191"/>
      <c r="IOW191"/>
      <c r="IOX191"/>
      <c r="IOY191"/>
      <c r="IOZ191"/>
      <c r="IPA191"/>
      <c r="IPB191"/>
      <c r="IPC191"/>
      <c r="IPD191"/>
      <c r="IPE191"/>
      <c r="IPF191"/>
      <c r="IPG191"/>
      <c r="IPH191"/>
      <c r="IPI191"/>
      <c r="IPJ191"/>
      <c r="IPK191"/>
      <c r="IPL191"/>
      <c r="IPM191"/>
      <c r="IPN191"/>
      <c r="IPO191"/>
      <c r="IPP191"/>
      <c r="IPQ191"/>
      <c r="IPR191"/>
      <c r="IPS191"/>
      <c r="IPT191"/>
      <c r="IPU191"/>
      <c r="IPV191"/>
      <c r="IPW191"/>
      <c r="IPX191"/>
      <c r="IPY191"/>
      <c r="IPZ191"/>
      <c r="IQA191"/>
      <c r="IQB191"/>
      <c r="IQC191"/>
      <c r="IQD191"/>
      <c r="IQE191"/>
      <c r="IQF191"/>
      <c r="IQG191"/>
      <c r="IQH191"/>
      <c r="IQI191"/>
      <c r="IQJ191"/>
      <c r="IQK191"/>
      <c r="IQL191"/>
      <c r="IQM191"/>
      <c r="IQN191"/>
      <c r="IQO191"/>
      <c r="IQP191"/>
      <c r="IQQ191"/>
      <c r="IQR191"/>
      <c r="IQS191"/>
      <c r="IQT191"/>
      <c r="IQU191"/>
      <c r="IQV191"/>
      <c r="IQW191"/>
      <c r="IQX191"/>
      <c r="IQY191"/>
      <c r="IQZ191"/>
      <c r="IRA191"/>
      <c r="IRB191"/>
      <c r="IRC191"/>
      <c r="IRD191"/>
      <c r="IRE191"/>
      <c r="IRF191"/>
      <c r="IRG191"/>
      <c r="IRH191"/>
      <c r="IRI191"/>
      <c r="IRJ191"/>
      <c r="IRK191"/>
      <c r="IRL191"/>
      <c r="IRM191"/>
      <c r="IRN191"/>
      <c r="IRO191"/>
      <c r="IRP191"/>
      <c r="IRQ191"/>
      <c r="IRR191"/>
      <c r="IRS191"/>
      <c r="IRT191"/>
      <c r="IRU191"/>
      <c r="IRV191"/>
      <c r="IRW191"/>
      <c r="IRX191"/>
      <c r="IRY191"/>
      <c r="IRZ191"/>
      <c r="ISA191"/>
      <c r="ISB191"/>
      <c r="ISC191"/>
      <c r="ISD191"/>
      <c r="ISE191"/>
      <c r="ISF191"/>
      <c r="ISG191"/>
      <c r="ISH191"/>
      <c r="ISI191"/>
      <c r="ISJ191"/>
      <c r="ISK191"/>
      <c r="ISL191"/>
      <c r="ISM191"/>
      <c r="ISN191"/>
      <c r="ISO191"/>
      <c r="ISP191"/>
      <c r="ISQ191"/>
      <c r="ISR191"/>
      <c r="ISS191"/>
      <c r="IST191"/>
      <c r="ISU191"/>
      <c r="ISV191"/>
      <c r="ISW191"/>
      <c r="ISX191"/>
      <c r="ISY191"/>
      <c r="ISZ191"/>
      <c r="ITA191"/>
      <c r="ITB191"/>
      <c r="ITC191"/>
      <c r="ITD191"/>
      <c r="ITE191"/>
      <c r="ITF191"/>
      <c r="ITG191"/>
      <c r="ITH191"/>
      <c r="ITI191"/>
      <c r="ITJ191"/>
      <c r="ITK191"/>
      <c r="ITL191"/>
      <c r="ITM191"/>
      <c r="ITN191"/>
      <c r="ITO191"/>
      <c r="ITP191"/>
      <c r="ITQ191"/>
      <c r="ITR191"/>
      <c r="ITS191"/>
      <c r="ITT191"/>
      <c r="ITU191"/>
      <c r="ITV191"/>
      <c r="ITW191"/>
      <c r="ITX191"/>
      <c r="ITY191"/>
      <c r="ITZ191"/>
      <c r="IUA191"/>
      <c r="IUB191"/>
      <c r="IUC191"/>
      <c r="IUD191"/>
      <c r="IUE191"/>
      <c r="IUF191"/>
      <c r="IUG191"/>
      <c r="IUH191"/>
      <c r="IUI191"/>
      <c r="IUJ191"/>
      <c r="IUK191"/>
      <c r="IUL191"/>
      <c r="IUM191"/>
      <c r="IUN191"/>
      <c r="IUO191"/>
      <c r="IUP191"/>
      <c r="IUQ191"/>
      <c r="IUR191"/>
      <c r="IUS191"/>
      <c r="IUT191"/>
      <c r="IUU191"/>
      <c r="IUV191"/>
      <c r="IUW191"/>
      <c r="IUX191"/>
      <c r="IUY191"/>
      <c r="IUZ191"/>
      <c r="IVA191"/>
      <c r="IVB191"/>
      <c r="IVC191"/>
      <c r="IVD191"/>
      <c r="IVE191"/>
      <c r="IVF191"/>
      <c r="IVG191"/>
      <c r="IVH191"/>
      <c r="IVI191"/>
      <c r="IVJ191"/>
      <c r="IVK191"/>
      <c r="IVL191"/>
      <c r="IVM191"/>
      <c r="IVN191"/>
      <c r="IVO191"/>
      <c r="IVP191"/>
      <c r="IVQ191"/>
      <c r="IVR191"/>
      <c r="IVS191"/>
      <c r="IVT191"/>
      <c r="IVU191"/>
      <c r="IVV191"/>
      <c r="IVW191"/>
      <c r="IVX191"/>
      <c r="IVY191"/>
      <c r="IVZ191"/>
      <c r="IWA191"/>
      <c r="IWB191"/>
      <c r="IWC191"/>
      <c r="IWD191"/>
      <c r="IWE191"/>
      <c r="IWF191"/>
      <c r="IWG191"/>
      <c r="IWH191"/>
      <c r="IWI191"/>
      <c r="IWJ191"/>
      <c r="IWK191"/>
      <c r="IWL191"/>
      <c r="IWM191"/>
      <c r="IWN191"/>
      <c r="IWO191"/>
      <c r="IWP191"/>
      <c r="IWQ191"/>
      <c r="IWR191"/>
      <c r="IWS191"/>
      <c r="IWT191"/>
      <c r="IWU191"/>
      <c r="IWV191"/>
      <c r="IWW191"/>
      <c r="IWX191"/>
      <c r="IWY191"/>
      <c r="IWZ191"/>
      <c r="IXA191"/>
      <c r="IXB191"/>
      <c r="IXC191"/>
      <c r="IXD191"/>
      <c r="IXE191"/>
      <c r="IXF191"/>
      <c r="IXG191"/>
      <c r="IXH191"/>
      <c r="IXI191"/>
      <c r="IXJ191"/>
      <c r="IXK191"/>
      <c r="IXL191"/>
      <c r="IXM191"/>
      <c r="IXN191"/>
      <c r="IXO191"/>
      <c r="IXP191"/>
      <c r="IXQ191"/>
      <c r="IXR191"/>
      <c r="IXS191"/>
      <c r="IXT191"/>
      <c r="IXU191"/>
      <c r="IXV191"/>
      <c r="IXW191"/>
      <c r="IXX191"/>
      <c r="IXY191"/>
      <c r="IXZ191"/>
      <c r="IYA191"/>
      <c r="IYB191"/>
      <c r="IYC191"/>
      <c r="IYD191"/>
      <c r="IYE191"/>
      <c r="IYF191"/>
      <c r="IYG191"/>
      <c r="IYH191"/>
      <c r="IYI191"/>
      <c r="IYJ191"/>
      <c r="IYK191"/>
      <c r="IYL191"/>
      <c r="IYM191"/>
      <c r="IYN191"/>
      <c r="IYO191"/>
      <c r="IYP191"/>
      <c r="IYQ191"/>
      <c r="IYR191"/>
      <c r="IYS191"/>
      <c r="IYT191"/>
      <c r="IYU191"/>
      <c r="IYV191"/>
      <c r="IYW191"/>
      <c r="IYX191"/>
      <c r="IYY191"/>
      <c r="IYZ191"/>
      <c r="IZA191"/>
      <c r="IZB191"/>
      <c r="IZC191"/>
      <c r="IZD191"/>
      <c r="IZE191"/>
      <c r="IZF191"/>
      <c r="IZG191"/>
      <c r="IZH191"/>
      <c r="IZI191"/>
      <c r="IZJ191"/>
      <c r="IZK191"/>
      <c r="IZL191"/>
      <c r="IZM191"/>
      <c r="IZN191"/>
      <c r="IZO191"/>
      <c r="IZP191"/>
      <c r="IZQ191"/>
      <c r="IZR191"/>
      <c r="IZS191"/>
      <c r="IZT191"/>
      <c r="IZU191"/>
      <c r="IZV191"/>
      <c r="IZW191"/>
      <c r="IZX191"/>
      <c r="IZY191"/>
      <c r="IZZ191"/>
      <c r="JAA191"/>
      <c r="JAB191"/>
      <c r="JAC191"/>
      <c r="JAD191"/>
      <c r="JAE191"/>
      <c r="JAF191"/>
      <c r="JAG191"/>
      <c r="JAH191"/>
      <c r="JAI191"/>
      <c r="JAJ191"/>
      <c r="JAK191"/>
      <c r="JAL191"/>
      <c r="JAM191"/>
      <c r="JAN191"/>
      <c r="JAO191"/>
      <c r="JAP191"/>
      <c r="JAQ191"/>
      <c r="JAR191"/>
      <c r="JAS191"/>
      <c r="JAT191"/>
      <c r="JAU191"/>
      <c r="JAV191"/>
      <c r="JAW191"/>
      <c r="JAX191"/>
      <c r="JAY191"/>
      <c r="JAZ191"/>
      <c r="JBA191"/>
      <c r="JBB191"/>
      <c r="JBC191"/>
      <c r="JBD191"/>
      <c r="JBE191"/>
      <c r="JBF191"/>
      <c r="JBG191"/>
      <c r="JBH191"/>
      <c r="JBI191"/>
      <c r="JBJ191"/>
      <c r="JBK191"/>
      <c r="JBL191"/>
      <c r="JBM191"/>
      <c r="JBN191"/>
      <c r="JBO191"/>
      <c r="JBP191"/>
      <c r="JBQ191"/>
      <c r="JBR191"/>
      <c r="JBS191"/>
      <c r="JBT191"/>
      <c r="JBU191"/>
      <c r="JBV191"/>
      <c r="JBW191"/>
      <c r="JBX191"/>
      <c r="JBY191"/>
      <c r="JBZ191"/>
      <c r="JCA191"/>
      <c r="JCB191"/>
      <c r="JCC191"/>
      <c r="JCD191"/>
      <c r="JCE191"/>
      <c r="JCF191"/>
      <c r="JCG191"/>
      <c r="JCH191"/>
      <c r="JCI191"/>
      <c r="JCJ191"/>
      <c r="JCK191"/>
      <c r="JCL191"/>
      <c r="JCM191"/>
      <c r="JCN191"/>
      <c r="JCO191"/>
      <c r="JCP191"/>
      <c r="JCQ191"/>
      <c r="JCR191"/>
      <c r="JCS191"/>
      <c r="JCT191"/>
      <c r="JCU191"/>
      <c r="JCV191"/>
      <c r="JCW191"/>
      <c r="JCX191"/>
      <c r="JCY191"/>
      <c r="JCZ191"/>
      <c r="JDA191"/>
      <c r="JDB191"/>
      <c r="JDC191"/>
      <c r="JDD191"/>
      <c r="JDE191"/>
      <c r="JDF191"/>
      <c r="JDG191"/>
      <c r="JDH191"/>
      <c r="JDI191"/>
      <c r="JDJ191"/>
      <c r="JDK191"/>
      <c r="JDL191"/>
      <c r="JDM191"/>
      <c r="JDN191"/>
      <c r="JDO191"/>
      <c r="JDP191"/>
      <c r="JDQ191"/>
      <c r="JDR191"/>
      <c r="JDS191"/>
      <c r="JDT191"/>
      <c r="JDU191"/>
      <c r="JDV191"/>
      <c r="JDW191"/>
      <c r="JDX191"/>
      <c r="JDY191"/>
      <c r="JDZ191"/>
      <c r="JEA191"/>
      <c r="JEB191"/>
      <c r="JEC191"/>
      <c r="JED191"/>
      <c r="JEE191"/>
      <c r="JEF191"/>
      <c r="JEG191"/>
      <c r="JEH191"/>
      <c r="JEI191"/>
      <c r="JEJ191"/>
      <c r="JEK191"/>
      <c r="JEL191"/>
      <c r="JEM191"/>
      <c r="JEN191"/>
      <c r="JEO191"/>
      <c r="JEP191"/>
      <c r="JEQ191"/>
      <c r="JER191"/>
      <c r="JES191"/>
      <c r="JET191"/>
      <c r="JEU191"/>
      <c r="JEV191"/>
      <c r="JEW191"/>
      <c r="JEX191"/>
      <c r="JEY191"/>
      <c r="JEZ191"/>
      <c r="JFA191"/>
      <c r="JFB191"/>
      <c r="JFC191"/>
      <c r="JFD191"/>
      <c r="JFE191"/>
      <c r="JFF191"/>
      <c r="JFG191"/>
      <c r="JFH191"/>
      <c r="JFI191"/>
      <c r="JFJ191"/>
      <c r="JFK191"/>
      <c r="JFL191"/>
      <c r="JFM191"/>
      <c r="JFN191"/>
      <c r="JFO191"/>
      <c r="JFP191"/>
      <c r="JFQ191"/>
      <c r="JFR191"/>
      <c r="JFS191"/>
      <c r="JFT191"/>
      <c r="JFU191"/>
      <c r="JFV191"/>
      <c r="JFW191"/>
      <c r="JFX191"/>
      <c r="JFY191"/>
      <c r="JFZ191"/>
      <c r="JGA191"/>
      <c r="JGB191"/>
      <c r="JGC191"/>
      <c r="JGD191"/>
      <c r="JGE191"/>
      <c r="JGF191"/>
      <c r="JGG191"/>
      <c r="JGH191"/>
      <c r="JGI191"/>
      <c r="JGJ191"/>
      <c r="JGK191"/>
      <c r="JGL191"/>
      <c r="JGM191"/>
      <c r="JGN191"/>
      <c r="JGO191"/>
      <c r="JGP191"/>
      <c r="JGQ191"/>
      <c r="JGR191"/>
      <c r="JGS191"/>
      <c r="JGT191"/>
      <c r="JGU191"/>
      <c r="JGV191"/>
      <c r="JGW191"/>
      <c r="JGX191"/>
      <c r="JGY191"/>
      <c r="JGZ191"/>
      <c r="JHA191"/>
      <c r="JHB191"/>
      <c r="JHC191"/>
      <c r="JHD191"/>
      <c r="JHE191"/>
      <c r="JHF191"/>
      <c r="JHG191"/>
      <c r="JHH191"/>
      <c r="JHI191"/>
      <c r="JHJ191"/>
      <c r="JHK191"/>
      <c r="JHL191"/>
      <c r="JHM191"/>
      <c r="JHN191"/>
      <c r="JHO191"/>
      <c r="JHP191"/>
      <c r="JHQ191"/>
      <c r="JHR191"/>
      <c r="JHS191"/>
      <c r="JHT191"/>
      <c r="JHU191"/>
      <c r="JHV191"/>
      <c r="JHW191"/>
      <c r="JHX191"/>
      <c r="JHY191"/>
      <c r="JHZ191"/>
      <c r="JIA191"/>
      <c r="JIB191"/>
      <c r="JIC191"/>
      <c r="JID191"/>
      <c r="JIE191"/>
      <c r="JIF191"/>
      <c r="JIG191"/>
      <c r="JIH191"/>
      <c r="JII191"/>
      <c r="JIJ191"/>
      <c r="JIK191"/>
      <c r="JIL191"/>
      <c r="JIM191"/>
      <c r="JIN191"/>
      <c r="JIO191"/>
      <c r="JIP191"/>
      <c r="JIQ191"/>
      <c r="JIR191"/>
      <c r="JIS191"/>
      <c r="JIT191"/>
      <c r="JIU191"/>
      <c r="JIV191"/>
      <c r="JIW191"/>
      <c r="JIX191"/>
      <c r="JIY191"/>
      <c r="JIZ191"/>
      <c r="JJA191"/>
      <c r="JJB191"/>
      <c r="JJC191"/>
      <c r="JJD191"/>
      <c r="JJE191"/>
      <c r="JJF191"/>
      <c r="JJG191"/>
      <c r="JJH191"/>
      <c r="JJI191"/>
      <c r="JJJ191"/>
      <c r="JJK191"/>
      <c r="JJL191"/>
      <c r="JJM191"/>
      <c r="JJN191"/>
      <c r="JJO191"/>
      <c r="JJP191"/>
      <c r="JJQ191"/>
      <c r="JJR191"/>
      <c r="JJS191"/>
      <c r="JJT191"/>
      <c r="JJU191"/>
      <c r="JJV191"/>
      <c r="JJW191"/>
      <c r="JJX191"/>
      <c r="JJY191"/>
      <c r="JJZ191"/>
      <c r="JKA191"/>
      <c r="JKB191"/>
      <c r="JKC191"/>
      <c r="JKD191"/>
      <c r="JKE191"/>
      <c r="JKF191"/>
      <c r="JKG191"/>
      <c r="JKH191"/>
      <c r="JKI191"/>
      <c r="JKJ191"/>
      <c r="JKK191"/>
      <c r="JKL191"/>
      <c r="JKM191"/>
      <c r="JKN191"/>
      <c r="JKO191"/>
      <c r="JKP191"/>
      <c r="JKQ191"/>
      <c r="JKR191"/>
      <c r="JKS191"/>
      <c r="JKT191"/>
      <c r="JKU191"/>
      <c r="JKV191"/>
      <c r="JKW191"/>
      <c r="JKX191"/>
      <c r="JKY191"/>
      <c r="JKZ191"/>
      <c r="JLA191"/>
      <c r="JLB191"/>
      <c r="JLC191"/>
      <c r="JLD191"/>
      <c r="JLE191"/>
      <c r="JLF191"/>
      <c r="JLG191"/>
      <c r="JLH191"/>
      <c r="JLI191"/>
      <c r="JLJ191"/>
      <c r="JLK191"/>
      <c r="JLL191"/>
      <c r="JLM191"/>
      <c r="JLN191"/>
      <c r="JLO191"/>
      <c r="JLP191"/>
      <c r="JLQ191"/>
      <c r="JLR191"/>
      <c r="JLS191"/>
      <c r="JLT191"/>
      <c r="JLU191"/>
      <c r="JLV191"/>
      <c r="JLW191"/>
      <c r="JLX191"/>
      <c r="JLY191"/>
      <c r="JLZ191"/>
      <c r="JMA191"/>
      <c r="JMB191"/>
      <c r="JMC191"/>
      <c r="JMD191"/>
      <c r="JME191"/>
      <c r="JMF191"/>
      <c r="JMG191"/>
      <c r="JMH191"/>
      <c r="JMI191"/>
      <c r="JMJ191"/>
      <c r="JMK191"/>
      <c r="JML191"/>
      <c r="JMM191"/>
      <c r="JMN191"/>
      <c r="JMO191"/>
      <c r="JMP191"/>
      <c r="JMQ191"/>
      <c r="JMR191"/>
      <c r="JMS191"/>
      <c r="JMT191"/>
      <c r="JMU191"/>
      <c r="JMV191"/>
      <c r="JMW191"/>
      <c r="JMX191"/>
      <c r="JMY191"/>
      <c r="JMZ191"/>
      <c r="JNA191"/>
      <c r="JNB191"/>
      <c r="JNC191"/>
      <c r="JND191"/>
      <c r="JNE191"/>
      <c r="JNF191"/>
      <c r="JNG191"/>
      <c r="JNH191"/>
      <c r="JNI191"/>
      <c r="JNJ191"/>
      <c r="JNK191"/>
      <c r="JNL191"/>
      <c r="JNM191"/>
      <c r="JNN191"/>
      <c r="JNO191"/>
      <c r="JNP191"/>
      <c r="JNQ191"/>
      <c r="JNR191"/>
      <c r="JNS191"/>
      <c r="JNT191"/>
      <c r="JNU191"/>
      <c r="JNV191"/>
      <c r="JNW191"/>
      <c r="JNX191"/>
      <c r="JNY191"/>
      <c r="JNZ191"/>
      <c r="JOA191"/>
      <c r="JOB191"/>
      <c r="JOC191"/>
      <c r="JOD191"/>
      <c r="JOE191"/>
      <c r="JOF191"/>
      <c r="JOG191"/>
      <c r="JOH191"/>
      <c r="JOI191"/>
      <c r="JOJ191"/>
      <c r="JOK191"/>
      <c r="JOL191"/>
      <c r="JOM191"/>
      <c r="JON191"/>
      <c r="JOO191"/>
      <c r="JOP191"/>
      <c r="JOQ191"/>
      <c r="JOR191"/>
      <c r="JOS191"/>
      <c r="JOT191"/>
      <c r="JOU191"/>
      <c r="JOV191"/>
      <c r="JOW191"/>
      <c r="JOX191"/>
      <c r="JOY191"/>
      <c r="JOZ191"/>
      <c r="JPA191"/>
      <c r="JPB191"/>
      <c r="JPC191"/>
      <c r="JPD191"/>
      <c r="JPE191"/>
      <c r="JPF191"/>
      <c r="JPG191"/>
      <c r="JPH191"/>
      <c r="JPI191"/>
      <c r="JPJ191"/>
      <c r="JPK191"/>
      <c r="JPL191"/>
      <c r="JPM191"/>
      <c r="JPN191"/>
      <c r="JPO191"/>
      <c r="JPP191"/>
      <c r="JPQ191"/>
      <c r="JPR191"/>
      <c r="JPS191"/>
      <c r="JPT191"/>
      <c r="JPU191"/>
      <c r="JPV191"/>
      <c r="JPW191"/>
      <c r="JPX191"/>
      <c r="JPY191"/>
      <c r="JPZ191"/>
      <c r="JQA191"/>
      <c r="JQB191"/>
      <c r="JQC191"/>
      <c r="JQD191"/>
      <c r="JQE191"/>
      <c r="JQF191"/>
      <c r="JQG191"/>
      <c r="JQH191"/>
      <c r="JQI191"/>
      <c r="JQJ191"/>
      <c r="JQK191"/>
      <c r="JQL191"/>
      <c r="JQM191"/>
      <c r="JQN191"/>
      <c r="JQO191"/>
      <c r="JQP191"/>
      <c r="JQQ191"/>
      <c r="JQR191"/>
      <c r="JQS191"/>
      <c r="JQT191"/>
      <c r="JQU191"/>
      <c r="JQV191"/>
      <c r="JQW191"/>
      <c r="JQX191"/>
      <c r="JQY191"/>
      <c r="JQZ191"/>
      <c r="JRA191"/>
      <c r="JRB191"/>
      <c r="JRC191"/>
      <c r="JRD191"/>
      <c r="JRE191"/>
      <c r="JRF191"/>
      <c r="JRG191"/>
      <c r="JRH191"/>
      <c r="JRI191"/>
      <c r="JRJ191"/>
      <c r="JRK191"/>
      <c r="JRL191"/>
      <c r="JRM191"/>
      <c r="JRN191"/>
      <c r="JRO191"/>
      <c r="JRP191"/>
      <c r="JRQ191"/>
      <c r="JRR191"/>
      <c r="JRS191"/>
      <c r="JRT191"/>
      <c r="JRU191"/>
      <c r="JRV191"/>
      <c r="JRW191"/>
      <c r="JRX191"/>
      <c r="JRY191"/>
      <c r="JRZ191"/>
      <c r="JSA191"/>
      <c r="JSB191"/>
      <c r="JSC191"/>
      <c r="JSD191"/>
      <c r="JSE191"/>
      <c r="JSF191"/>
      <c r="JSG191"/>
      <c r="JSH191"/>
      <c r="JSI191"/>
      <c r="JSJ191"/>
      <c r="JSK191"/>
      <c r="JSL191"/>
      <c r="JSM191"/>
      <c r="JSN191"/>
      <c r="JSO191"/>
      <c r="JSP191"/>
      <c r="JSQ191"/>
      <c r="JSR191"/>
      <c r="JSS191"/>
      <c r="JST191"/>
      <c r="JSU191"/>
      <c r="JSV191"/>
      <c r="JSW191"/>
      <c r="JSX191"/>
      <c r="JSY191"/>
      <c r="JSZ191"/>
      <c r="JTA191"/>
      <c r="JTB191"/>
      <c r="JTC191"/>
      <c r="JTD191"/>
      <c r="JTE191"/>
      <c r="JTF191"/>
      <c r="JTG191"/>
      <c r="JTH191"/>
      <c r="JTI191"/>
      <c r="JTJ191"/>
      <c r="JTK191"/>
      <c r="JTL191"/>
      <c r="JTM191"/>
      <c r="JTN191"/>
      <c r="JTO191"/>
      <c r="JTP191"/>
      <c r="JTQ191"/>
      <c r="JTR191"/>
      <c r="JTS191"/>
      <c r="JTT191"/>
      <c r="JTU191"/>
      <c r="JTV191"/>
      <c r="JTW191"/>
      <c r="JTX191"/>
      <c r="JTY191"/>
      <c r="JTZ191"/>
      <c r="JUA191"/>
      <c r="JUB191"/>
      <c r="JUC191"/>
      <c r="JUD191"/>
      <c r="JUE191"/>
      <c r="JUF191"/>
      <c r="JUG191"/>
      <c r="JUH191"/>
      <c r="JUI191"/>
      <c r="JUJ191"/>
      <c r="JUK191"/>
      <c r="JUL191"/>
      <c r="JUM191"/>
      <c r="JUN191"/>
      <c r="JUO191"/>
      <c r="JUP191"/>
      <c r="JUQ191"/>
      <c r="JUR191"/>
      <c r="JUS191"/>
      <c r="JUT191"/>
      <c r="JUU191"/>
      <c r="JUV191"/>
      <c r="JUW191"/>
      <c r="JUX191"/>
      <c r="JUY191"/>
      <c r="JUZ191"/>
      <c r="JVA191"/>
      <c r="JVB191"/>
      <c r="JVC191"/>
      <c r="JVD191"/>
      <c r="JVE191"/>
      <c r="JVF191"/>
      <c r="JVG191"/>
      <c r="JVH191"/>
      <c r="JVI191"/>
      <c r="JVJ191"/>
      <c r="JVK191"/>
      <c r="JVL191"/>
      <c r="JVM191"/>
      <c r="JVN191"/>
      <c r="JVO191"/>
      <c r="JVP191"/>
      <c r="JVQ191"/>
      <c r="JVR191"/>
      <c r="JVS191"/>
      <c r="JVT191"/>
      <c r="JVU191"/>
      <c r="JVV191"/>
      <c r="JVW191"/>
      <c r="JVX191"/>
      <c r="JVY191"/>
      <c r="JVZ191"/>
      <c r="JWA191"/>
      <c r="JWB191"/>
      <c r="JWC191"/>
      <c r="JWD191"/>
      <c r="JWE191"/>
      <c r="JWF191"/>
      <c r="JWG191"/>
      <c r="JWH191"/>
      <c r="JWI191"/>
      <c r="JWJ191"/>
      <c r="JWK191"/>
      <c r="JWL191"/>
      <c r="JWM191"/>
      <c r="JWN191"/>
      <c r="JWO191"/>
      <c r="JWP191"/>
      <c r="JWQ191"/>
      <c r="JWR191"/>
      <c r="JWS191"/>
      <c r="JWT191"/>
      <c r="JWU191"/>
      <c r="JWV191"/>
      <c r="JWW191"/>
      <c r="JWX191"/>
      <c r="JWY191"/>
      <c r="JWZ191"/>
      <c r="JXA191"/>
      <c r="JXB191"/>
      <c r="JXC191"/>
      <c r="JXD191"/>
      <c r="JXE191"/>
      <c r="JXF191"/>
      <c r="JXG191"/>
      <c r="JXH191"/>
      <c r="JXI191"/>
      <c r="JXJ191"/>
      <c r="JXK191"/>
      <c r="JXL191"/>
      <c r="JXM191"/>
      <c r="JXN191"/>
      <c r="JXO191"/>
      <c r="JXP191"/>
      <c r="JXQ191"/>
      <c r="JXR191"/>
      <c r="JXS191"/>
      <c r="JXT191"/>
      <c r="JXU191"/>
      <c r="JXV191"/>
      <c r="JXW191"/>
      <c r="JXX191"/>
      <c r="JXY191"/>
      <c r="JXZ191"/>
      <c r="JYA191"/>
      <c r="JYB191"/>
      <c r="JYC191"/>
      <c r="JYD191"/>
      <c r="JYE191"/>
      <c r="JYF191"/>
      <c r="JYG191"/>
      <c r="JYH191"/>
      <c r="JYI191"/>
      <c r="JYJ191"/>
      <c r="JYK191"/>
      <c r="JYL191"/>
      <c r="JYM191"/>
      <c r="JYN191"/>
      <c r="JYO191"/>
      <c r="JYP191"/>
      <c r="JYQ191"/>
      <c r="JYR191"/>
      <c r="JYS191"/>
      <c r="JYT191"/>
      <c r="JYU191"/>
      <c r="JYV191"/>
      <c r="JYW191"/>
      <c r="JYX191"/>
      <c r="JYY191"/>
      <c r="JYZ191"/>
      <c r="JZA191"/>
      <c r="JZB191"/>
      <c r="JZC191"/>
      <c r="JZD191"/>
      <c r="JZE191"/>
      <c r="JZF191"/>
      <c r="JZG191"/>
      <c r="JZH191"/>
      <c r="JZI191"/>
      <c r="JZJ191"/>
      <c r="JZK191"/>
      <c r="JZL191"/>
      <c r="JZM191"/>
      <c r="JZN191"/>
      <c r="JZO191"/>
      <c r="JZP191"/>
      <c r="JZQ191"/>
      <c r="JZR191"/>
      <c r="JZS191"/>
      <c r="JZT191"/>
      <c r="JZU191"/>
      <c r="JZV191"/>
      <c r="JZW191"/>
      <c r="JZX191"/>
      <c r="JZY191"/>
      <c r="JZZ191"/>
      <c r="KAA191"/>
      <c r="KAB191"/>
      <c r="KAC191"/>
      <c r="KAD191"/>
      <c r="KAE191"/>
      <c r="KAF191"/>
      <c r="KAG191"/>
      <c r="KAH191"/>
      <c r="KAI191"/>
      <c r="KAJ191"/>
      <c r="KAK191"/>
      <c r="KAL191"/>
      <c r="KAM191"/>
      <c r="KAN191"/>
      <c r="KAO191"/>
      <c r="KAP191"/>
      <c r="KAQ191"/>
      <c r="KAR191"/>
      <c r="KAS191"/>
      <c r="KAT191"/>
      <c r="KAU191"/>
      <c r="KAV191"/>
      <c r="KAW191"/>
      <c r="KAX191"/>
      <c r="KAY191"/>
      <c r="KAZ191"/>
      <c r="KBA191"/>
      <c r="KBB191"/>
      <c r="KBC191"/>
      <c r="KBD191"/>
      <c r="KBE191"/>
      <c r="KBF191"/>
      <c r="KBG191"/>
      <c r="KBH191"/>
      <c r="KBI191"/>
      <c r="KBJ191"/>
      <c r="KBK191"/>
      <c r="KBL191"/>
      <c r="KBM191"/>
      <c r="KBN191"/>
      <c r="KBO191"/>
      <c r="KBP191"/>
      <c r="KBQ191"/>
      <c r="KBR191"/>
      <c r="KBS191"/>
      <c r="KBT191"/>
      <c r="KBU191"/>
      <c r="KBV191"/>
      <c r="KBW191"/>
      <c r="KBX191"/>
      <c r="KBY191"/>
      <c r="KBZ191"/>
      <c r="KCA191"/>
      <c r="KCB191"/>
      <c r="KCC191"/>
      <c r="KCD191"/>
      <c r="KCE191"/>
      <c r="KCF191"/>
      <c r="KCG191"/>
      <c r="KCH191"/>
      <c r="KCI191"/>
      <c r="KCJ191"/>
      <c r="KCK191"/>
      <c r="KCL191"/>
      <c r="KCM191"/>
      <c r="KCN191"/>
      <c r="KCO191"/>
      <c r="KCP191"/>
      <c r="KCQ191"/>
      <c r="KCR191"/>
      <c r="KCS191"/>
      <c r="KCT191"/>
      <c r="KCU191"/>
      <c r="KCV191"/>
      <c r="KCW191"/>
      <c r="KCX191"/>
      <c r="KCY191"/>
      <c r="KCZ191"/>
      <c r="KDA191"/>
      <c r="KDB191"/>
      <c r="KDC191"/>
      <c r="KDD191"/>
      <c r="KDE191"/>
      <c r="KDF191"/>
      <c r="KDG191"/>
      <c r="KDH191"/>
      <c r="KDI191"/>
      <c r="KDJ191"/>
      <c r="KDK191"/>
      <c r="KDL191"/>
      <c r="KDM191"/>
      <c r="KDN191"/>
      <c r="KDO191"/>
      <c r="KDP191"/>
      <c r="KDQ191"/>
      <c r="KDR191"/>
      <c r="KDS191"/>
      <c r="KDT191"/>
      <c r="KDU191"/>
      <c r="KDV191"/>
      <c r="KDW191"/>
      <c r="KDX191"/>
      <c r="KDY191"/>
      <c r="KDZ191"/>
      <c r="KEA191"/>
      <c r="KEB191"/>
      <c r="KEC191"/>
      <c r="KED191"/>
      <c r="KEE191"/>
      <c r="KEF191"/>
      <c r="KEG191"/>
      <c r="KEH191"/>
      <c r="KEI191"/>
      <c r="KEJ191"/>
      <c r="KEK191"/>
      <c r="KEL191"/>
      <c r="KEM191"/>
      <c r="KEN191"/>
      <c r="KEO191"/>
      <c r="KEP191"/>
      <c r="KEQ191"/>
      <c r="KER191"/>
      <c r="KES191"/>
      <c r="KET191"/>
      <c r="KEU191"/>
      <c r="KEV191"/>
      <c r="KEW191"/>
      <c r="KEX191"/>
      <c r="KEY191"/>
      <c r="KEZ191"/>
      <c r="KFA191"/>
      <c r="KFB191"/>
      <c r="KFC191"/>
      <c r="KFD191"/>
      <c r="KFE191"/>
      <c r="KFF191"/>
      <c r="KFG191"/>
      <c r="KFH191"/>
      <c r="KFI191"/>
      <c r="KFJ191"/>
      <c r="KFK191"/>
      <c r="KFL191"/>
      <c r="KFM191"/>
      <c r="KFN191"/>
      <c r="KFO191"/>
      <c r="KFP191"/>
      <c r="KFQ191"/>
      <c r="KFR191"/>
      <c r="KFS191"/>
      <c r="KFT191"/>
      <c r="KFU191"/>
      <c r="KFV191"/>
      <c r="KFW191"/>
      <c r="KFX191"/>
      <c r="KFY191"/>
      <c r="KFZ191"/>
      <c r="KGA191"/>
      <c r="KGB191"/>
      <c r="KGC191"/>
      <c r="KGD191"/>
      <c r="KGE191"/>
      <c r="KGF191"/>
      <c r="KGG191"/>
      <c r="KGH191"/>
      <c r="KGI191"/>
      <c r="KGJ191"/>
      <c r="KGK191"/>
      <c r="KGL191"/>
      <c r="KGM191"/>
      <c r="KGN191"/>
      <c r="KGO191"/>
      <c r="KGP191"/>
      <c r="KGQ191"/>
      <c r="KGR191"/>
      <c r="KGS191"/>
      <c r="KGT191"/>
      <c r="KGU191"/>
      <c r="KGV191"/>
      <c r="KGW191"/>
      <c r="KGX191"/>
      <c r="KGY191"/>
      <c r="KGZ191"/>
      <c r="KHA191"/>
      <c r="KHB191"/>
      <c r="KHC191"/>
      <c r="KHD191"/>
      <c r="KHE191"/>
      <c r="KHF191"/>
      <c r="KHG191"/>
      <c r="KHH191"/>
      <c r="KHI191"/>
      <c r="KHJ191"/>
      <c r="KHK191"/>
      <c r="KHL191"/>
      <c r="KHM191"/>
      <c r="KHN191"/>
      <c r="KHO191"/>
      <c r="KHP191"/>
      <c r="KHQ191"/>
      <c r="KHR191"/>
      <c r="KHS191"/>
      <c r="KHT191"/>
      <c r="KHU191"/>
      <c r="KHV191"/>
      <c r="KHW191"/>
      <c r="KHX191"/>
      <c r="KHY191"/>
      <c r="KHZ191"/>
      <c r="KIA191"/>
      <c r="KIB191"/>
      <c r="KIC191"/>
      <c r="KID191"/>
      <c r="KIE191"/>
      <c r="KIF191"/>
      <c r="KIG191"/>
      <c r="KIH191"/>
      <c r="KII191"/>
      <c r="KIJ191"/>
      <c r="KIK191"/>
      <c r="KIL191"/>
      <c r="KIM191"/>
      <c r="KIN191"/>
      <c r="KIO191"/>
      <c r="KIP191"/>
      <c r="KIQ191"/>
      <c r="KIR191"/>
      <c r="KIS191"/>
      <c r="KIT191"/>
      <c r="KIU191"/>
      <c r="KIV191"/>
      <c r="KIW191"/>
      <c r="KIX191"/>
      <c r="KIY191"/>
      <c r="KIZ191"/>
      <c r="KJA191"/>
      <c r="KJB191"/>
      <c r="KJC191"/>
      <c r="KJD191"/>
      <c r="KJE191"/>
      <c r="KJF191"/>
      <c r="KJG191"/>
      <c r="KJH191"/>
      <c r="KJI191"/>
      <c r="KJJ191"/>
      <c r="KJK191"/>
      <c r="KJL191"/>
      <c r="KJM191"/>
      <c r="KJN191"/>
      <c r="KJO191"/>
      <c r="KJP191"/>
      <c r="KJQ191"/>
      <c r="KJR191"/>
      <c r="KJS191"/>
      <c r="KJT191"/>
      <c r="KJU191"/>
      <c r="KJV191"/>
      <c r="KJW191"/>
      <c r="KJX191"/>
      <c r="KJY191"/>
      <c r="KJZ191"/>
      <c r="KKA191"/>
      <c r="KKB191"/>
      <c r="KKC191"/>
      <c r="KKD191"/>
      <c r="KKE191"/>
      <c r="KKF191"/>
      <c r="KKG191"/>
      <c r="KKH191"/>
      <c r="KKI191"/>
      <c r="KKJ191"/>
      <c r="KKK191"/>
      <c r="KKL191"/>
      <c r="KKM191"/>
      <c r="KKN191"/>
      <c r="KKO191"/>
      <c r="KKP191"/>
      <c r="KKQ191"/>
      <c r="KKR191"/>
      <c r="KKS191"/>
      <c r="KKT191"/>
      <c r="KKU191"/>
      <c r="KKV191"/>
      <c r="KKW191"/>
      <c r="KKX191"/>
      <c r="KKY191"/>
      <c r="KKZ191"/>
      <c r="KLA191"/>
      <c r="KLB191"/>
      <c r="KLC191"/>
      <c r="KLD191"/>
      <c r="KLE191"/>
      <c r="KLF191"/>
      <c r="KLG191"/>
      <c r="KLH191"/>
      <c r="KLI191"/>
      <c r="KLJ191"/>
      <c r="KLK191"/>
      <c r="KLL191"/>
      <c r="KLM191"/>
      <c r="KLN191"/>
      <c r="KLO191"/>
      <c r="KLP191"/>
      <c r="KLQ191"/>
      <c r="KLR191"/>
      <c r="KLS191"/>
      <c r="KLT191"/>
      <c r="KLU191"/>
      <c r="KLV191"/>
      <c r="KLW191"/>
      <c r="KLX191"/>
      <c r="KLY191"/>
      <c r="KLZ191"/>
      <c r="KMA191"/>
      <c r="KMB191"/>
      <c r="KMC191"/>
      <c r="KMD191"/>
      <c r="KME191"/>
      <c r="KMF191"/>
      <c r="KMG191"/>
      <c r="KMH191"/>
      <c r="KMI191"/>
      <c r="KMJ191"/>
      <c r="KMK191"/>
      <c r="KML191"/>
      <c r="KMM191"/>
      <c r="KMN191"/>
      <c r="KMO191"/>
      <c r="KMP191"/>
      <c r="KMQ191"/>
      <c r="KMR191"/>
      <c r="KMS191"/>
      <c r="KMT191"/>
      <c r="KMU191"/>
      <c r="KMV191"/>
      <c r="KMW191"/>
      <c r="KMX191"/>
      <c r="KMY191"/>
      <c r="KMZ191"/>
      <c r="KNA191"/>
      <c r="KNB191"/>
      <c r="KNC191"/>
      <c r="KND191"/>
      <c r="KNE191"/>
      <c r="KNF191"/>
      <c r="KNG191"/>
      <c r="KNH191"/>
      <c r="KNI191"/>
      <c r="KNJ191"/>
      <c r="KNK191"/>
      <c r="KNL191"/>
      <c r="KNM191"/>
      <c r="KNN191"/>
      <c r="KNO191"/>
      <c r="KNP191"/>
      <c r="KNQ191"/>
      <c r="KNR191"/>
      <c r="KNS191"/>
      <c r="KNT191"/>
      <c r="KNU191"/>
      <c r="KNV191"/>
      <c r="KNW191"/>
      <c r="KNX191"/>
      <c r="KNY191"/>
      <c r="KNZ191"/>
      <c r="KOA191"/>
      <c r="KOB191"/>
      <c r="KOC191"/>
      <c r="KOD191"/>
      <c r="KOE191"/>
      <c r="KOF191"/>
      <c r="KOG191"/>
      <c r="KOH191"/>
      <c r="KOI191"/>
      <c r="KOJ191"/>
      <c r="KOK191"/>
      <c r="KOL191"/>
      <c r="KOM191"/>
      <c r="KON191"/>
      <c r="KOO191"/>
      <c r="KOP191"/>
      <c r="KOQ191"/>
      <c r="KOR191"/>
      <c r="KOS191"/>
      <c r="KOT191"/>
      <c r="KOU191"/>
      <c r="KOV191"/>
      <c r="KOW191"/>
      <c r="KOX191"/>
      <c r="KOY191"/>
      <c r="KOZ191"/>
      <c r="KPA191"/>
      <c r="KPB191"/>
      <c r="KPC191"/>
      <c r="KPD191"/>
      <c r="KPE191"/>
      <c r="KPF191"/>
      <c r="KPG191"/>
      <c r="KPH191"/>
      <c r="KPI191"/>
      <c r="KPJ191"/>
      <c r="KPK191"/>
      <c r="KPL191"/>
      <c r="KPM191"/>
      <c r="KPN191"/>
      <c r="KPO191"/>
      <c r="KPP191"/>
      <c r="KPQ191"/>
      <c r="KPR191"/>
      <c r="KPS191"/>
      <c r="KPT191"/>
      <c r="KPU191"/>
      <c r="KPV191"/>
      <c r="KPW191"/>
      <c r="KPX191"/>
      <c r="KPY191"/>
      <c r="KPZ191"/>
      <c r="KQA191"/>
      <c r="KQB191"/>
      <c r="KQC191"/>
      <c r="KQD191"/>
      <c r="KQE191"/>
      <c r="KQF191"/>
      <c r="KQG191"/>
      <c r="KQH191"/>
      <c r="KQI191"/>
      <c r="KQJ191"/>
      <c r="KQK191"/>
      <c r="KQL191"/>
      <c r="KQM191"/>
      <c r="KQN191"/>
      <c r="KQO191"/>
      <c r="KQP191"/>
      <c r="KQQ191"/>
      <c r="KQR191"/>
      <c r="KQS191"/>
      <c r="KQT191"/>
      <c r="KQU191"/>
      <c r="KQV191"/>
      <c r="KQW191"/>
      <c r="KQX191"/>
      <c r="KQY191"/>
      <c r="KQZ191"/>
      <c r="KRA191"/>
      <c r="KRB191"/>
      <c r="KRC191"/>
      <c r="KRD191"/>
      <c r="KRE191"/>
      <c r="KRF191"/>
      <c r="KRG191"/>
      <c r="KRH191"/>
      <c r="KRI191"/>
      <c r="KRJ191"/>
      <c r="KRK191"/>
      <c r="KRL191"/>
      <c r="KRM191"/>
      <c r="KRN191"/>
      <c r="KRO191"/>
      <c r="KRP191"/>
      <c r="KRQ191"/>
      <c r="KRR191"/>
      <c r="KRS191"/>
      <c r="KRT191"/>
      <c r="KRU191"/>
      <c r="KRV191"/>
      <c r="KRW191"/>
      <c r="KRX191"/>
      <c r="KRY191"/>
      <c r="KRZ191"/>
      <c r="KSA191"/>
      <c r="KSB191"/>
      <c r="KSC191"/>
      <c r="KSD191"/>
      <c r="KSE191"/>
      <c r="KSF191"/>
      <c r="KSG191"/>
      <c r="KSH191"/>
      <c r="KSI191"/>
      <c r="KSJ191"/>
      <c r="KSK191"/>
      <c r="KSL191"/>
      <c r="KSM191"/>
      <c r="KSN191"/>
      <c r="KSO191"/>
      <c r="KSP191"/>
      <c r="KSQ191"/>
      <c r="KSR191"/>
      <c r="KSS191"/>
      <c r="KST191"/>
      <c r="KSU191"/>
      <c r="KSV191"/>
      <c r="KSW191"/>
      <c r="KSX191"/>
      <c r="KSY191"/>
      <c r="KSZ191"/>
      <c r="KTA191"/>
      <c r="KTB191"/>
      <c r="KTC191"/>
      <c r="KTD191"/>
      <c r="KTE191"/>
      <c r="KTF191"/>
      <c r="KTG191"/>
      <c r="KTH191"/>
      <c r="KTI191"/>
      <c r="KTJ191"/>
      <c r="KTK191"/>
      <c r="KTL191"/>
      <c r="KTM191"/>
      <c r="KTN191"/>
      <c r="KTO191"/>
      <c r="KTP191"/>
      <c r="KTQ191"/>
      <c r="KTR191"/>
      <c r="KTS191"/>
      <c r="KTT191"/>
      <c r="KTU191"/>
      <c r="KTV191"/>
      <c r="KTW191"/>
      <c r="KTX191"/>
      <c r="KTY191"/>
      <c r="KTZ191"/>
      <c r="KUA191"/>
      <c r="KUB191"/>
      <c r="KUC191"/>
      <c r="KUD191"/>
      <c r="KUE191"/>
      <c r="KUF191"/>
      <c r="KUG191"/>
      <c r="KUH191"/>
      <c r="KUI191"/>
      <c r="KUJ191"/>
      <c r="KUK191"/>
      <c r="KUL191"/>
      <c r="KUM191"/>
      <c r="KUN191"/>
      <c r="KUO191"/>
      <c r="KUP191"/>
      <c r="KUQ191"/>
      <c r="KUR191"/>
      <c r="KUS191"/>
      <c r="KUT191"/>
      <c r="KUU191"/>
      <c r="KUV191"/>
      <c r="KUW191"/>
      <c r="KUX191"/>
      <c r="KUY191"/>
      <c r="KUZ191"/>
      <c r="KVA191"/>
      <c r="KVB191"/>
      <c r="KVC191"/>
      <c r="KVD191"/>
      <c r="KVE191"/>
      <c r="KVF191"/>
      <c r="KVG191"/>
      <c r="KVH191"/>
      <c r="KVI191"/>
      <c r="KVJ191"/>
      <c r="KVK191"/>
      <c r="KVL191"/>
      <c r="KVM191"/>
      <c r="KVN191"/>
      <c r="KVO191"/>
      <c r="KVP191"/>
      <c r="KVQ191"/>
      <c r="KVR191"/>
      <c r="KVS191"/>
      <c r="KVT191"/>
      <c r="KVU191"/>
      <c r="KVV191"/>
      <c r="KVW191"/>
      <c r="KVX191"/>
      <c r="KVY191"/>
      <c r="KVZ191"/>
      <c r="KWA191"/>
      <c r="KWB191"/>
      <c r="KWC191"/>
      <c r="KWD191"/>
      <c r="KWE191"/>
      <c r="KWF191"/>
      <c r="KWG191"/>
      <c r="KWH191"/>
      <c r="KWI191"/>
      <c r="KWJ191"/>
      <c r="KWK191"/>
      <c r="KWL191"/>
      <c r="KWM191"/>
      <c r="KWN191"/>
      <c r="KWO191"/>
      <c r="KWP191"/>
      <c r="KWQ191"/>
      <c r="KWR191"/>
      <c r="KWS191"/>
      <c r="KWT191"/>
      <c r="KWU191"/>
      <c r="KWV191"/>
      <c r="KWW191"/>
      <c r="KWX191"/>
      <c r="KWY191"/>
      <c r="KWZ191"/>
      <c r="KXA191"/>
      <c r="KXB191"/>
      <c r="KXC191"/>
      <c r="KXD191"/>
      <c r="KXE191"/>
      <c r="KXF191"/>
      <c r="KXG191"/>
      <c r="KXH191"/>
      <c r="KXI191"/>
      <c r="KXJ191"/>
      <c r="KXK191"/>
      <c r="KXL191"/>
      <c r="KXM191"/>
      <c r="KXN191"/>
      <c r="KXO191"/>
      <c r="KXP191"/>
      <c r="KXQ191"/>
      <c r="KXR191"/>
      <c r="KXS191"/>
      <c r="KXT191"/>
      <c r="KXU191"/>
      <c r="KXV191"/>
      <c r="KXW191"/>
      <c r="KXX191"/>
      <c r="KXY191"/>
      <c r="KXZ191"/>
      <c r="KYA191"/>
      <c r="KYB191"/>
      <c r="KYC191"/>
      <c r="KYD191"/>
      <c r="KYE191"/>
      <c r="KYF191"/>
      <c r="KYG191"/>
      <c r="KYH191"/>
      <c r="KYI191"/>
      <c r="KYJ191"/>
      <c r="KYK191"/>
      <c r="KYL191"/>
      <c r="KYM191"/>
      <c r="KYN191"/>
      <c r="KYO191"/>
      <c r="KYP191"/>
      <c r="KYQ191"/>
      <c r="KYR191"/>
      <c r="KYS191"/>
      <c r="KYT191"/>
      <c r="KYU191"/>
      <c r="KYV191"/>
      <c r="KYW191"/>
      <c r="KYX191"/>
      <c r="KYY191"/>
      <c r="KYZ191"/>
      <c r="KZA191"/>
      <c r="KZB191"/>
      <c r="KZC191"/>
      <c r="KZD191"/>
      <c r="KZE191"/>
      <c r="KZF191"/>
      <c r="KZG191"/>
      <c r="KZH191"/>
      <c r="KZI191"/>
      <c r="KZJ191"/>
      <c r="KZK191"/>
      <c r="KZL191"/>
      <c r="KZM191"/>
      <c r="KZN191"/>
      <c r="KZO191"/>
      <c r="KZP191"/>
      <c r="KZQ191"/>
      <c r="KZR191"/>
      <c r="KZS191"/>
      <c r="KZT191"/>
      <c r="KZU191"/>
      <c r="KZV191"/>
      <c r="KZW191"/>
      <c r="KZX191"/>
      <c r="KZY191"/>
      <c r="KZZ191"/>
      <c r="LAA191"/>
      <c r="LAB191"/>
      <c r="LAC191"/>
      <c r="LAD191"/>
      <c r="LAE191"/>
      <c r="LAF191"/>
      <c r="LAG191"/>
      <c r="LAH191"/>
      <c r="LAI191"/>
      <c r="LAJ191"/>
      <c r="LAK191"/>
      <c r="LAL191"/>
      <c r="LAM191"/>
      <c r="LAN191"/>
      <c r="LAO191"/>
      <c r="LAP191"/>
      <c r="LAQ191"/>
      <c r="LAR191"/>
      <c r="LAS191"/>
      <c r="LAT191"/>
      <c r="LAU191"/>
      <c r="LAV191"/>
      <c r="LAW191"/>
      <c r="LAX191"/>
      <c r="LAY191"/>
      <c r="LAZ191"/>
      <c r="LBA191"/>
      <c r="LBB191"/>
      <c r="LBC191"/>
      <c r="LBD191"/>
      <c r="LBE191"/>
      <c r="LBF191"/>
      <c r="LBG191"/>
      <c r="LBH191"/>
      <c r="LBI191"/>
      <c r="LBJ191"/>
      <c r="LBK191"/>
      <c r="LBL191"/>
      <c r="LBM191"/>
      <c r="LBN191"/>
      <c r="LBO191"/>
      <c r="LBP191"/>
      <c r="LBQ191"/>
      <c r="LBR191"/>
      <c r="LBS191"/>
      <c r="LBT191"/>
      <c r="LBU191"/>
      <c r="LBV191"/>
      <c r="LBW191"/>
      <c r="LBX191"/>
      <c r="LBY191"/>
      <c r="LBZ191"/>
      <c r="LCA191"/>
      <c r="LCB191"/>
      <c r="LCC191"/>
      <c r="LCD191"/>
      <c r="LCE191"/>
      <c r="LCF191"/>
      <c r="LCG191"/>
      <c r="LCH191"/>
      <c r="LCI191"/>
      <c r="LCJ191"/>
      <c r="LCK191"/>
      <c r="LCL191"/>
      <c r="LCM191"/>
      <c r="LCN191"/>
      <c r="LCO191"/>
      <c r="LCP191"/>
      <c r="LCQ191"/>
      <c r="LCR191"/>
      <c r="LCS191"/>
      <c r="LCT191"/>
      <c r="LCU191"/>
      <c r="LCV191"/>
      <c r="LCW191"/>
      <c r="LCX191"/>
      <c r="LCY191"/>
      <c r="LCZ191"/>
      <c r="LDA191"/>
      <c r="LDB191"/>
      <c r="LDC191"/>
      <c r="LDD191"/>
      <c r="LDE191"/>
      <c r="LDF191"/>
      <c r="LDG191"/>
      <c r="LDH191"/>
      <c r="LDI191"/>
      <c r="LDJ191"/>
      <c r="LDK191"/>
      <c r="LDL191"/>
      <c r="LDM191"/>
      <c r="LDN191"/>
      <c r="LDO191"/>
      <c r="LDP191"/>
      <c r="LDQ191"/>
      <c r="LDR191"/>
      <c r="LDS191"/>
      <c r="LDT191"/>
      <c r="LDU191"/>
      <c r="LDV191"/>
      <c r="LDW191"/>
      <c r="LDX191"/>
      <c r="LDY191"/>
      <c r="LDZ191"/>
      <c r="LEA191"/>
      <c r="LEB191"/>
      <c r="LEC191"/>
      <c r="LED191"/>
      <c r="LEE191"/>
      <c r="LEF191"/>
      <c r="LEG191"/>
      <c r="LEH191"/>
      <c r="LEI191"/>
      <c r="LEJ191"/>
      <c r="LEK191"/>
      <c r="LEL191"/>
      <c r="LEM191"/>
      <c r="LEN191"/>
      <c r="LEO191"/>
      <c r="LEP191"/>
      <c r="LEQ191"/>
      <c r="LER191"/>
      <c r="LES191"/>
      <c r="LET191"/>
      <c r="LEU191"/>
      <c r="LEV191"/>
      <c r="LEW191"/>
      <c r="LEX191"/>
      <c r="LEY191"/>
      <c r="LEZ191"/>
      <c r="LFA191"/>
      <c r="LFB191"/>
      <c r="LFC191"/>
      <c r="LFD191"/>
      <c r="LFE191"/>
      <c r="LFF191"/>
      <c r="LFG191"/>
      <c r="LFH191"/>
      <c r="LFI191"/>
      <c r="LFJ191"/>
      <c r="LFK191"/>
      <c r="LFL191"/>
      <c r="LFM191"/>
      <c r="LFN191"/>
      <c r="LFO191"/>
      <c r="LFP191"/>
      <c r="LFQ191"/>
      <c r="LFR191"/>
      <c r="LFS191"/>
      <c r="LFT191"/>
      <c r="LFU191"/>
      <c r="LFV191"/>
      <c r="LFW191"/>
      <c r="LFX191"/>
      <c r="LFY191"/>
      <c r="LFZ191"/>
      <c r="LGA191"/>
      <c r="LGB191"/>
      <c r="LGC191"/>
      <c r="LGD191"/>
      <c r="LGE191"/>
      <c r="LGF191"/>
      <c r="LGG191"/>
      <c r="LGH191"/>
      <c r="LGI191"/>
      <c r="LGJ191"/>
      <c r="LGK191"/>
      <c r="LGL191"/>
      <c r="LGM191"/>
      <c r="LGN191"/>
      <c r="LGO191"/>
      <c r="LGP191"/>
      <c r="LGQ191"/>
      <c r="LGR191"/>
      <c r="LGS191"/>
      <c r="LGT191"/>
      <c r="LGU191"/>
      <c r="LGV191"/>
      <c r="LGW191"/>
      <c r="LGX191"/>
      <c r="LGY191"/>
      <c r="LGZ191"/>
      <c r="LHA191"/>
      <c r="LHB191"/>
      <c r="LHC191"/>
      <c r="LHD191"/>
      <c r="LHE191"/>
      <c r="LHF191"/>
      <c r="LHG191"/>
      <c r="LHH191"/>
      <c r="LHI191"/>
      <c r="LHJ191"/>
      <c r="LHK191"/>
      <c r="LHL191"/>
      <c r="LHM191"/>
      <c r="LHN191"/>
      <c r="LHO191"/>
      <c r="LHP191"/>
      <c r="LHQ191"/>
      <c r="LHR191"/>
      <c r="LHS191"/>
      <c r="LHT191"/>
      <c r="LHU191"/>
      <c r="LHV191"/>
      <c r="LHW191"/>
      <c r="LHX191"/>
      <c r="LHY191"/>
      <c r="LHZ191"/>
      <c r="LIA191"/>
      <c r="LIB191"/>
      <c r="LIC191"/>
      <c r="LID191"/>
      <c r="LIE191"/>
      <c r="LIF191"/>
      <c r="LIG191"/>
      <c r="LIH191"/>
      <c r="LII191"/>
      <c r="LIJ191"/>
      <c r="LIK191"/>
      <c r="LIL191"/>
      <c r="LIM191"/>
      <c r="LIN191"/>
      <c r="LIO191"/>
      <c r="LIP191"/>
      <c r="LIQ191"/>
      <c r="LIR191"/>
      <c r="LIS191"/>
      <c r="LIT191"/>
      <c r="LIU191"/>
      <c r="LIV191"/>
      <c r="LIW191"/>
      <c r="LIX191"/>
      <c r="LIY191"/>
      <c r="LIZ191"/>
      <c r="LJA191"/>
      <c r="LJB191"/>
      <c r="LJC191"/>
      <c r="LJD191"/>
      <c r="LJE191"/>
      <c r="LJF191"/>
      <c r="LJG191"/>
      <c r="LJH191"/>
      <c r="LJI191"/>
      <c r="LJJ191"/>
      <c r="LJK191"/>
      <c r="LJL191"/>
      <c r="LJM191"/>
      <c r="LJN191"/>
      <c r="LJO191"/>
      <c r="LJP191"/>
      <c r="LJQ191"/>
      <c r="LJR191"/>
      <c r="LJS191"/>
      <c r="LJT191"/>
      <c r="LJU191"/>
      <c r="LJV191"/>
      <c r="LJW191"/>
      <c r="LJX191"/>
      <c r="LJY191"/>
      <c r="LJZ191"/>
      <c r="LKA191"/>
      <c r="LKB191"/>
      <c r="LKC191"/>
      <c r="LKD191"/>
      <c r="LKE191"/>
      <c r="LKF191"/>
      <c r="LKG191"/>
      <c r="LKH191"/>
      <c r="LKI191"/>
      <c r="LKJ191"/>
      <c r="LKK191"/>
      <c r="LKL191"/>
      <c r="LKM191"/>
      <c r="LKN191"/>
      <c r="LKO191"/>
      <c r="LKP191"/>
      <c r="LKQ191"/>
      <c r="LKR191"/>
      <c r="LKS191"/>
      <c r="LKT191"/>
      <c r="LKU191"/>
      <c r="LKV191"/>
      <c r="LKW191"/>
      <c r="LKX191"/>
      <c r="LKY191"/>
      <c r="LKZ191"/>
      <c r="LLA191"/>
      <c r="LLB191"/>
      <c r="LLC191"/>
      <c r="LLD191"/>
      <c r="LLE191"/>
      <c r="LLF191"/>
      <c r="LLG191"/>
      <c r="LLH191"/>
      <c r="LLI191"/>
      <c r="LLJ191"/>
      <c r="LLK191"/>
      <c r="LLL191"/>
      <c r="LLM191"/>
      <c r="LLN191"/>
      <c r="LLO191"/>
      <c r="LLP191"/>
      <c r="LLQ191"/>
      <c r="LLR191"/>
      <c r="LLS191"/>
      <c r="LLT191"/>
      <c r="LLU191"/>
      <c r="LLV191"/>
      <c r="LLW191"/>
      <c r="LLX191"/>
      <c r="LLY191"/>
      <c r="LLZ191"/>
      <c r="LMA191"/>
      <c r="LMB191"/>
      <c r="LMC191"/>
      <c r="LMD191"/>
      <c r="LME191"/>
      <c r="LMF191"/>
      <c r="LMG191"/>
      <c r="LMH191"/>
      <c r="LMI191"/>
      <c r="LMJ191"/>
      <c r="LMK191"/>
      <c r="LML191"/>
      <c r="LMM191"/>
      <c r="LMN191"/>
      <c r="LMO191"/>
      <c r="LMP191"/>
      <c r="LMQ191"/>
      <c r="LMR191"/>
      <c r="LMS191"/>
      <c r="LMT191"/>
      <c r="LMU191"/>
      <c r="LMV191"/>
      <c r="LMW191"/>
      <c r="LMX191"/>
      <c r="LMY191"/>
      <c r="LMZ191"/>
      <c r="LNA191"/>
      <c r="LNB191"/>
      <c r="LNC191"/>
      <c r="LND191"/>
      <c r="LNE191"/>
      <c r="LNF191"/>
      <c r="LNG191"/>
      <c r="LNH191"/>
      <c r="LNI191"/>
      <c r="LNJ191"/>
      <c r="LNK191"/>
      <c r="LNL191"/>
      <c r="LNM191"/>
      <c r="LNN191"/>
      <c r="LNO191"/>
      <c r="LNP191"/>
      <c r="LNQ191"/>
      <c r="LNR191"/>
      <c r="LNS191"/>
      <c r="LNT191"/>
      <c r="LNU191"/>
      <c r="LNV191"/>
      <c r="LNW191"/>
      <c r="LNX191"/>
      <c r="LNY191"/>
      <c r="LNZ191"/>
      <c r="LOA191"/>
      <c r="LOB191"/>
      <c r="LOC191"/>
      <c r="LOD191"/>
      <c r="LOE191"/>
      <c r="LOF191"/>
      <c r="LOG191"/>
      <c r="LOH191"/>
      <c r="LOI191"/>
      <c r="LOJ191"/>
      <c r="LOK191"/>
      <c r="LOL191"/>
      <c r="LOM191"/>
      <c r="LON191"/>
      <c r="LOO191"/>
      <c r="LOP191"/>
      <c r="LOQ191"/>
      <c r="LOR191"/>
      <c r="LOS191"/>
      <c r="LOT191"/>
      <c r="LOU191"/>
      <c r="LOV191"/>
      <c r="LOW191"/>
      <c r="LOX191"/>
      <c r="LOY191"/>
      <c r="LOZ191"/>
      <c r="LPA191"/>
      <c r="LPB191"/>
      <c r="LPC191"/>
      <c r="LPD191"/>
      <c r="LPE191"/>
      <c r="LPF191"/>
      <c r="LPG191"/>
      <c r="LPH191"/>
      <c r="LPI191"/>
      <c r="LPJ191"/>
      <c r="LPK191"/>
      <c r="LPL191"/>
      <c r="LPM191"/>
      <c r="LPN191"/>
      <c r="LPO191"/>
      <c r="LPP191"/>
      <c r="LPQ191"/>
      <c r="LPR191"/>
      <c r="LPS191"/>
      <c r="LPT191"/>
      <c r="LPU191"/>
      <c r="LPV191"/>
      <c r="LPW191"/>
      <c r="LPX191"/>
      <c r="LPY191"/>
      <c r="LPZ191"/>
      <c r="LQA191"/>
      <c r="LQB191"/>
      <c r="LQC191"/>
      <c r="LQD191"/>
      <c r="LQE191"/>
      <c r="LQF191"/>
      <c r="LQG191"/>
      <c r="LQH191"/>
      <c r="LQI191"/>
      <c r="LQJ191"/>
      <c r="LQK191"/>
      <c r="LQL191"/>
      <c r="LQM191"/>
      <c r="LQN191"/>
      <c r="LQO191"/>
      <c r="LQP191"/>
      <c r="LQQ191"/>
      <c r="LQR191"/>
      <c r="LQS191"/>
      <c r="LQT191"/>
      <c r="LQU191"/>
      <c r="LQV191"/>
      <c r="LQW191"/>
      <c r="LQX191"/>
      <c r="LQY191"/>
      <c r="LQZ191"/>
      <c r="LRA191"/>
      <c r="LRB191"/>
      <c r="LRC191"/>
      <c r="LRD191"/>
      <c r="LRE191"/>
      <c r="LRF191"/>
      <c r="LRG191"/>
      <c r="LRH191"/>
      <c r="LRI191"/>
      <c r="LRJ191"/>
      <c r="LRK191"/>
      <c r="LRL191"/>
      <c r="LRM191"/>
      <c r="LRN191"/>
      <c r="LRO191"/>
      <c r="LRP191"/>
      <c r="LRQ191"/>
      <c r="LRR191"/>
      <c r="LRS191"/>
      <c r="LRT191"/>
      <c r="LRU191"/>
      <c r="LRV191"/>
      <c r="LRW191"/>
      <c r="LRX191"/>
      <c r="LRY191"/>
      <c r="LRZ191"/>
      <c r="LSA191"/>
      <c r="LSB191"/>
      <c r="LSC191"/>
      <c r="LSD191"/>
      <c r="LSE191"/>
      <c r="LSF191"/>
      <c r="LSG191"/>
      <c r="LSH191"/>
      <c r="LSI191"/>
      <c r="LSJ191"/>
      <c r="LSK191"/>
      <c r="LSL191"/>
      <c r="LSM191"/>
      <c r="LSN191"/>
      <c r="LSO191"/>
      <c r="LSP191"/>
      <c r="LSQ191"/>
      <c r="LSR191"/>
      <c r="LSS191"/>
      <c r="LST191"/>
      <c r="LSU191"/>
      <c r="LSV191"/>
      <c r="LSW191"/>
      <c r="LSX191"/>
      <c r="LSY191"/>
      <c r="LSZ191"/>
      <c r="LTA191"/>
      <c r="LTB191"/>
      <c r="LTC191"/>
      <c r="LTD191"/>
      <c r="LTE191"/>
      <c r="LTF191"/>
      <c r="LTG191"/>
      <c r="LTH191"/>
      <c r="LTI191"/>
      <c r="LTJ191"/>
      <c r="LTK191"/>
      <c r="LTL191"/>
      <c r="LTM191"/>
      <c r="LTN191"/>
      <c r="LTO191"/>
      <c r="LTP191"/>
      <c r="LTQ191"/>
      <c r="LTR191"/>
      <c r="LTS191"/>
      <c r="LTT191"/>
      <c r="LTU191"/>
      <c r="LTV191"/>
      <c r="LTW191"/>
      <c r="LTX191"/>
      <c r="LTY191"/>
      <c r="LTZ191"/>
      <c r="LUA191"/>
      <c r="LUB191"/>
      <c r="LUC191"/>
      <c r="LUD191"/>
      <c r="LUE191"/>
      <c r="LUF191"/>
      <c r="LUG191"/>
      <c r="LUH191"/>
      <c r="LUI191"/>
      <c r="LUJ191"/>
      <c r="LUK191"/>
      <c r="LUL191"/>
      <c r="LUM191"/>
      <c r="LUN191"/>
      <c r="LUO191"/>
      <c r="LUP191"/>
      <c r="LUQ191"/>
      <c r="LUR191"/>
      <c r="LUS191"/>
      <c r="LUT191"/>
      <c r="LUU191"/>
      <c r="LUV191"/>
      <c r="LUW191"/>
      <c r="LUX191"/>
      <c r="LUY191"/>
      <c r="LUZ191"/>
      <c r="LVA191"/>
      <c r="LVB191"/>
      <c r="LVC191"/>
      <c r="LVD191"/>
      <c r="LVE191"/>
      <c r="LVF191"/>
      <c r="LVG191"/>
      <c r="LVH191"/>
      <c r="LVI191"/>
      <c r="LVJ191"/>
      <c r="LVK191"/>
      <c r="LVL191"/>
      <c r="LVM191"/>
      <c r="LVN191"/>
      <c r="LVO191"/>
      <c r="LVP191"/>
      <c r="LVQ191"/>
      <c r="LVR191"/>
      <c r="LVS191"/>
      <c r="LVT191"/>
      <c r="LVU191"/>
      <c r="LVV191"/>
      <c r="LVW191"/>
      <c r="LVX191"/>
      <c r="LVY191"/>
      <c r="LVZ191"/>
      <c r="LWA191"/>
      <c r="LWB191"/>
      <c r="LWC191"/>
      <c r="LWD191"/>
      <c r="LWE191"/>
      <c r="LWF191"/>
      <c r="LWG191"/>
      <c r="LWH191"/>
      <c r="LWI191"/>
      <c r="LWJ191"/>
      <c r="LWK191"/>
      <c r="LWL191"/>
      <c r="LWM191"/>
      <c r="LWN191"/>
      <c r="LWO191"/>
      <c r="LWP191"/>
      <c r="LWQ191"/>
      <c r="LWR191"/>
      <c r="LWS191"/>
      <c r="LWT191"/>
      <c r="LWU191"/>
      <c r="LWV191"/>
      <c r="LWW191"/>
      <c r="LWX191"/>
      <c r="LWY191"/>
      <c r="LWZ191"/>
      <c r="LXA191"/>
      <c r="LXB191"/>
      <c r="LXC191"/>
      <c r="LXD191"/>
      <c r="LXE191"/>
      <c r="LXF191"/>
      <c r="LXG191"/>
      <c r="LXH191"/>
      <c r="LXI191"/>
      <c r="LXJ191"/>
      <c r="LXK191"/>
      <c r="LXL191"/>
      <c r="LXM191"/>
      <c r="LXN191"/>
      <c r="LXO191"/>
      <c r="LXP191"/>
      <c r="LXQ191"/>
      <c r="LXR191"/>
      <c r="LXS191"/>
      <c r="LXT191"/>
      <c r="LXU191"/>
      <c r="LXV191"/>
      <c r="LXW191"/>
      <c r="LXX191"/>
      <c r="LXY191"/>
      <c r="LXZ191"/>
      <c r="LYA191"/>
      <c r="LYB191"/>
      <c r="LYC191"/>
      <c r="LYD191"/>
      <c r="LYE191"/>
      <c r="LYF191"/>
      <c r="LYG191"/>
      <c r="LYH191"/>
      <c r="LYI191"/>
      <c r="LYJ191"/>
      <c r="LYK191"/>
      <c r="LYL191"/>
      <c r="LYM191"/>
      <c r="LYN191"/>
      <c r="LYO191"/>
      <c r="LYP191"/>
      <c r="LYQ191"/>
      <c r="LYR191"/>
      <c r="LYS191"/>
      <c r="LYT191"/>
      <c r="LYU191"/>
      <c r="LYV191"/>
      <c r="LYW191"/>
      <c r="LYX191"/>
      <c r="LYY191"/>
      <c r="LYZ191"/>
      <c r="LZA191"/>
      <c r="LZB191"/>
      <c r="LZC191"/>
      <c r="LZD191"/>
      <c r="LZE191"/>
      <c r="LZF191"/>
      <c r="LZG191"/>
      <c r="LZH191"/>
      <c r="LZI191"/>
      <c r="LZJ191"/>
      <c r="LZK191"/>
      <c r="LZL191"/>
      <c r="LZM191"/>
      <c r="LZN191"/>
      <c r="LZO191"/>
      <c r="LZP191"/>
      <c r="LZQ191"/>
      <c r="LZR191"/>
      <c r="LZS191"/>
      <c r="LZT191"/>
      <c r="LZU191"/>
      <c r="LZV191"/>
      <c r="LZW191"/>
      <c r="LZX191"/>
      <c r="LZY191"/>
      <c r="LZZ191"/>
      <c r="MAA191"/>
      <c r="MAB191"/>
      <c r="MAC191"/>
      <c r="MAD191"/>
      <c r="MAE191"/>
      <c r="MAF191"/>
      <c r="MAG191"/>
      <c r="MAH191"/>
      <c r="MAI191"/>
      <c r="MAJ191"/>
      <c r="MAK191"/>
      <c r="MAL191"/>
      <c r="MAM191"/>
      <c r="MAN191"/>
      <c r="MAO191"/>
      <c r="MAP191"/>
      <c r="MAQ191"/>
      <c r="MAR191"/>
      <c r="MAS191"/>
      <c r="MAT191"/>
      <c r="MAU191"/>
      <c r="MAV191"/>
      <c r="MAW191"/>
      <c r="MAX191"/>
      <c r="MAY191"/>
      <c r="MAZ191"/>
      <c r="MBA191"/>
      <c r="MBB191"/>
      <c r="MBC191"/>
      <c r="MBD191"/>
      <c r="MBE191"/>
      <c r="MBF191"/>
      <c r="MBG191"/>
      <c r="MBH191"/>
      <c r="MBI191"/>
      <c r="MBJ191"/>
      <c r="MBK191"/>
      <c r="MBL191"/>
      <c r="MBM191"/>
      <c r="MBN191"/>
      <c r="MBO191"/>
      <c r="MBP191"/>
      <c r="MBQ191"/>
      <c r="MBR191"/>
      <c r="MBS191"/>
      <c r="MBT191"/>
      <c r="MBU191"/>
      <c r="MBV191"/>
      <c r="MBW191"/>
      <c r="MBX191"/>
      <c r="MBY191"/>
      <c r="MBZ191"/>
      <c r="MCA191"/>
      <c r="MCB191"/>
      <c r="MCC191"/>
      <c r="MCD191"/>
      <c r="MCE191"/>
      <c r="MCF191"/>
      <c r="MCG191"/>
      <c r="MCH191"/>
      <c r="MCI191"/>
      <c r="MCJ191"/>
      <c r="MCK191"/>
      <c r="MCL191"/>
      <c r="MCM191"/>
      <c r="MCN191"/>
      <c r="MCO191"/>
      <c r="MCP191"/>
      <c r="MCQ191"/>
      <c r="MCR191"/>
      <c r="MCS191"/>
      <c r="MCT191"/>
      <c r="MCU191"/>
      <c r="MCV191"/>
      <c r="MCW191"/>
      <c r="MCX191"/>
      <c r="MCY191"/>
      <c r="MCZ191"/>
      <c r="MDA191"/>
      <c r="MDB191"/>
      <c r="MDC191"/>
      <c r="MDD191"/>
      <c r="MDE191"/>
      <c r="MDF191"/>
      <c r="MDG191"/>
      <c r="MDH191"/>
      <c r="MDI191"/>
      <c r="MDJ191"/>
      <c r="MDK191"/>
      <c r="MDL191"/>
      <c r="MDM191"/>
      <c r="MDN191"/>
      <c r="MDO191"/>
      <c r="MDP191"/>
      <c r="MDQ191"/>
      <c r="MDR191"/>
      <c r="MDS191"/>
      <c r="MDT191"/>
      <c r="MDU191"/>
      <c r="MDV191"/>
      <c r="MDW191"/>
      <c r="MDX191"/>
      <c r="MDY191"/>
      <c r="MDZ191"/>
      <c r="MEA191"/>
      <c r="MEB191"/>
      <c r="MEC191"/>
      <c r="MED191"/>
      <c r="MEE191"/>
      <c r="MEF191"/>
      <c r="MEG191"/>
      <c r="MEH191"/>
      <c r="MEI191"/>
      <c r="MEJ191"/>
      <c r="MEK191"/>
      <c r="MEL191"/>
      <c r="MEM191"/>
      <c r="MEN191"/>
      <c r="MEO191"/>
      <c r="MEP191"/>
      <c r="MEQ191"/>
      <c r="MER191"/>
      <c r="MES191"/>
      <c r="MET191"/>
      <c r="MEU191"/>
      <c r="MEV191"/>
      <c r="MEW191"/>
      <c r="MEX191"/>
      <c r="MEY191"/>
      <c r="MEZ191"/>
      <c r="MFA191"/>
      <c r="MFB191"/>
      <c r="MFC191"/>
      <c r="MFD191"/>
      <c r="MFE191"/>
      <c r="MFF191"/>
      <c r="MFG191"/>
      <c r="MFH191"/>
      <c r="MFI191"/>
      <c r="MFJ191"/>
      <c r="MFK191"/>
      <c r="MFL191"/>
      <c r="MFM191"/>
      <c r="MFN191"/>
      <c r="MFO191"/>
      <c r="MFP191"/>
      <c r="MFQ191"/>
      <c r="MFR191"/>
      <c r="MFS191"/>
      <c r="MFT191"/>
      <c r="MFU191"/>
      <c r="MFV191"/>
      <c r="MFW191"/>
      <c r="MFX191"/>
      <c r="MFY191"/>
      <c r="MFZ191"/>
      <c r="MGA191"/>
      <c r="MGB191"/>
      <c r="MGC191"/>
      <c r="MGD191"/>
      <c r="MGE191"/>
      <c r="MGF191"/>
      <c r="MGG191"/>
      <c r="MGH191"/>
      <c r="MGI191"/>
      <c r="MGJ191"/>
      <c r="MGK191"/>
      <c r="MGL191"/>
      <c r="MGM191"/>
      <c r="MGN191"/>
      <c r="MGO191"/>
      <c r="MGP191"/>
      <c r="MGQ191"/>
      <c r="MGR191"/>
      <c r="MGS191"/>
      <c r="MGT191"/>
      <c r="MGU191"/>
      <c r="MGV191"/>
      <c r="MGW191"/>
      <c r="MGX191"/>
      <c r="MGY191"/>
      <c r="MGZ191"/>
      <c r="MHA191"/>
      <c r="MHB191"/>
      <c r="MHC191"/>
      <c r="MHD191"/>
      <c r="MHE191"/>
      <c r="MHF191"/>
      <c r="MHG191"/>
      <c r="MHH191"/>
      <c r="MHI191"/>
      <c r="MHJ191"/>
      <c r="MHK191"/>
      <c r="MHL191"/>
      <c r="MHM191"/>
      <c r="MHN191"/>
      <c r="MHO191"/>
      <c r="MHP191"/>
      <c r="MHQ191"/>
      <c r="MHR191"/>
      <c r="MHS191"/>
      <c r="MHT191"/>
      <c r="MHU191"/>
      <c r="MHV191"/>
      <c r="MHW191"/>
      <c r="MHX191"/>
      <c r="MHY191"/>
      <c r="MHZ191"/>
      <c r="MIA191"/>
      <c r="MIB191"/>
      <c r="MIC191"/>
      <c r="MID191"/>
      <c r="MIE191"/>
      <c r="MIF191"/>
      <c r="MIG191"/>
      <c r="MIH191"/>
      <c r="MII191"/>
      <c r="MIJ191"/>
      <c r="MIK191"/>
      <c r="MIL191"/>
      <c r="MIM191"/>
      <c r="MIN191"/>
      <c r="MIO191"/>
      <c r="MIP191"/>
      <c r="MIQ191"/>
      <c r="MIR191"/>
      <c r="MIS191"/>
      <c r="MIT191"/>
      <c r="MIU191"/>
      <c r="MIV191"/>
      <c r="MIW191"/>
      <c r="MIX191"/>
      <c r="MIY191"/>
      <c r="MIZ191"/>
      <c r="MJA191"/>
      <c r="MJB191"/>
      <c r="MJC191"/>
      <c r="MJD191"/>
      <c r="MJE191"/>
      <c r="MJF191"/>
      <c r="MJG191"/>
      <c r="MJH191"/>
      <c r="MJI191"/>
      <c r="MJJ191"/>
      <c r="MJK191"/>
      <c r="MJL191"/>
      <c r="MJM191"/>
      <c r="MJN191"/>
      <c r="MJO191"/>
      <c r="MJP191"/>
      <c r="MJQ191"/>
      <c r="MJR191"/>
      <c r="MJS191"/>
      <c r="MJT191"/>
      <c r="MJU191"/>
      <c r="MJV191"/>
      <c r="MJW191"/>
      <c r="MJX191"/>
      <c r="MJY191"/>
      <c r="MJZ191"/>
      <c r="MKA191"/>
      <c r="MKB191"/>
      <c r="MKC191"/>
      <c r="MKD191"/>
      <c r="MKE191"/>
      <c r="MKF191"/>
      <c r="MKG191"/>
      <c r="MKH191"/>
      <c r="MKI191"/>
      <c r="MKJ191"/>
      <c r="MKK191"/>
      <c r="MKL191"/>
      <c r="MKM191"/>
      <c r="MKN191"/>
      <c r="MKO191"/>
      <c r="MKP191"/>
      <c r="MKQ191"/>
      <c r="MKR191"/>
      <c r="MKS191"/>
      <c r="MKT191"/>
      <c r="MKU191"/>
      <c r="MKV191"/>
      <c r="MKW191"/>
      <c r="MKX191"/>
      <c r="MKY191"/>
      <c r="MKZ191"/>
      <c r="MLA191"/>
      <c r="MLB191"/>
      <c r="MLC191"/>
      <c r="MLD191"/>
      <c r="MLE191"/>
      <c r="MLF191"/>
      <c r="MLG191"/>
      <c r="MLH191"/>
      <c r="MLI191"/>
      <c r="MLJ191"/>
      <c r="MLK191"/>
      <c r="MLL191"/>
      <c r="MLM191"/>
      <c r="MLN191"/>
      <c r="MLO191"/>
      <c r="MLP191"/>
      <c r="MLQ191"/>
      <c r="MLR191"/>
      <c r="MLS191"/>
      <c r="MLT191"/>
      <c r="MLU191"/>
      <c r="MLV191"/>
      <c r="MLW191"/>
      <c r="MLX191"/>
      <c r="MLY191"/>
      <c r="MLZ191"/>
      <c r="MMA191"/>
      <c r="MMB191"/>
      <c r="MMC191"/>
      <c r="MMD191"/>
      <c r="MME191"/>
      <c r="MMF191"/>
      <c r="MMG191"/>
      <c r="MMH191"/>
      <c r="MMI191"/>
      <c r="MMJ191"/>
      <c r="MMK191"/>
      <c r="MML191"/>
      <c r="MMM191"/>
      <c r="MMN191"/>
      <c r="MMO191"/>
      <c r="MMP191"/>
      <c r="MMQ191"/>
      <c r="MMR191"/>
      <c r="MMS191"/>
      <c r="MMT191"/>
      <c r="MMU191"/>
      <c r="MMV191"/>
      <c r="MMW191"/>
      <c r="MMX191"/>
      <c r="MMY191"/>
      <c r="MMZ191"/>
      <c r="MNA191"/>
      <c r="MNB191"/>
      <c r="MNC191"/>
      <c r="MND191"/>
      <c r="MNE191"/>
      <c r="MNF191"/>
      <c r="MNG191"/>
      <c r="MNH191"/>
      <c r="MNI191"/>
      <c r="MNJ191"/>
      <c r="MNK191"/>
      <c r="MNL191"/>
      <c r="MNM191"/>
      <c r="MNN191"/>
      <c r="MNO191"/>
      <c r="MNP191"/>
      <c r="MNQ191"/>
      <c r="MNR191"/>
      <c r="MNS191"/>
      <c r="MNT191"/>
      <c r="MNU191"/>
      <c r="MNV191"/>
      <c r="MNW191"/>
      <c r="MNX191"/>
      <c r="MNY191"/>
      <c r="MNZ191"/>
      <c r="MOA191"/>
      <c r="MOB191"/>
      <c r="MOC191"/>
      <c r="MOD191"/>
      <c r="MOE191"/>
      <c r="MOF191"/>
      <c r="MOG191"/>
      <c r="MOH191"/>
      <c r="MOI191"/>
      <c r="MOJ191"/>
      <c r="MOK191"/>
      <c r="MOL191"/>
      <c r="MOM191"/>
      <c r="MON191"/>
      <c r="MOO191"/>
      <c r="MOP191"/>
      <c r="MOQ191"/>
      <c r="MOR191"/>
      <c r="MOS191"/>
      <c r="MOT191"/>
      <c r="MOU191"/>
      <c r="MOV191"/>
      <c r="MOW191"/>
      <c r="MOX191"/>
      <c r="MOY191"/>
      <c r="MOZ191"/>
      <c r="MPA191"/>
      <c r="MPB191"/>
      <c r="MPC191"/>
      <c r="MPD191"/>
      <c r="MPE191"/>
      <c r="MPF191"/>
      <c r="MPG191"/>
      <c r="MPH191"/>
      <c r="MPI191"/>
      <c r="MPJ191"/>
      <c r="MPK191"/>
      <c r="MPL191"/>
      <c r="MPM191"/>
      <c r="MPN191"/>
      <c r="MPO191"/>
      <c r="MPP191"/>
      <c r="MPQ191"/>
      <c r="MPR191"/>
      <c r="MPS191"/>
      <c r="MPT191"/>
      <c r="MPU191"/>
      <c r="MPV191"/>
      <c r="MPW191"/>
      <c r="MPX191"/>
      <c r="MPY191"/>
      <c r="MPZ191"/>
      <c r="MQA191"/>
      <c r="MQB191"/>
      <c r="MQC191"/>
      <c r="MQD191"/>
      <c r="MQE191"/>
      <c r="MQF191"/>
      <c r="MQG191"/>
      <c r="MQH191"/>
      <c r="MQI191"/>
      <c r="MQJ191"/>
      <c r="MQK191"/>
      <c r="MQL191"/>
      <c r="MQM191"/>
      <c r="MQN191"/>
      <c r="MQO191"/>
      <c r="MQP191"/>
      <c r="MQQ191"/>
      <c r="MQR191"/>
      <c r="MQS191"/>
      <c r="MQT191"/>
      <c r="MQU191"/>
      <c r="MQV191"/>
      <c r="MQW191"/>
      <c r="MQX191"/>
      <c r="MQY191"/>
      <c r="MQZ191"/>
      <c r="MRA191"/>
      <c r="MRB191"/>
      <c r="MRC191"/>
      <c r="MRD191"/>
      <c r="MRE191"/>
      <c r="MRF191"/>
      <c r="MRG191"/>
      <c r="MRH191"/>
      <c r="MRI191"/>
      <c r="MRJ191"/>
      <c r="MRK191"/>
      <c r="MRL191"/>
      <c r="MRM191"/>
      <c r="MRN191"/>
      <c r="MRO191"/>
      <c r="MRP191"/>
      <c r="MRQ191"/>
      <c r="MRR191"/>
      <c r="MRS191"/>
      <c r="MRT191"/>
      <c r="MRU191"/>
      <c r="MRV191"/>
      <c r="MRW191"/>
      <c r="MRX191"/>
      <c r="MRY191"/>
      <c r="MRZ191"/>
      <c r="MSA191"/>
      <c r="MSB191"/>
      <c r="MSC191"/>
      <c r="MSD191"/>
      <c r="MSE191"/>
      <c r="MSF191"/>
      <c r="MSG191"/>
      <c r="MSH191"/>
      <c r="MSI191"/>
      <c r="MSJ191"/>
      <c r="MSK191"/>
      <c r="MSL191"/>
      <c r="MSM191"/>
      <c r="MSN191"/>
      <c r="MSO191"/>
      <c r="MSP191"/>
      <c r="MSQ191"/>
      <c r="MSR191"/>
      <c r="MSS191"/>
      <c r="MST191"/>
      <c r="MSU191"/>
      <c r="MSV191"/>
      <c r="MSW191"/>
      <c r="MSX191"/>
      <c r="MSY191"/>
      <c r="MSZ191"/>
      <c r="MTA191"/>
      <c r="MTB191"/>
      <c r="MTC191"/>
      <c r="MTD191"/>
      <c r="MTE191"/>
      <c r="MTF191"/>
      <c r="MTG191"/>
      <c r="MTH191"/>
      <c r="MTI191"/>
      <c r="MTJ191"/>
      <c r="MTK191"/>
      <c r="MTL191"/>
      <c r="MTM191"/>
      <c r="MTN191"/>
      <c r="MTO191"/>
      <c r="MTP191"/>
      <c r="MTQ191"/>
      <c r="MTR191"/>
      <c r="MTS191"/>
      <c r="MTT191"/>
      <c r="MTU191"/>
      <c r="MTV191"/>
      <c r="MTW191"/>
      <c r="MTX191"/>
      <c r="MTY191"/>
      <c r="MTZ191"/>
      <c r="MUA191"/>
      <c r="MUB191"/>
      <c r="MUC191"/>
      <c r="MUD191"/>
      <c r="MUE191"/>
      <c r="MUF191"/>
      <c r="MUG191"/>
      <c r="MUH191"/>
      <c r="MUI191"/>
      <c r="MUJ191"/>
      <c r="MUK191"/>
      <c r="MUL191"/>
      <c r="MUM191"/>
      <c r="MUN191"/>
      <c r="MUO191"/>
      <c r="MUP191"/>
      <c r="MUQ191"/>
      <c r="MUR191"/>
      <c r="MUS191"/>
      <c r="MUT191"/>
      <c r="MUU191"/>
      <c r="MUV191"/>
      <c r="MUW191"/>
      <c r="MUX191"/>
      <c r="MUY191"/>
      <c r="MUZ191"/>
      <c r="MVA191"/>
      <c r="MVB191"/>
      <c r="MVC191"/>
      <c r="MVD191"/>
      <c r="MVE191"/>
      <c r="MVF191"/>
      <c r="MVG191"/>
      <c r="MVH191"/>
      <c r="MVI191"/>
      <c r="MVJ191"/>
      <c r="MVK191"/>
      <c r="MVL191"/>
      <c r="MVM191"/>
      <c r="MVN191"/>
      <c r="MVO191"/>
      <c r="MVP191"/>
      <c r="MVQ191"/>
      <c r="MVR191"/>
      <c r="MVS191"/>
      <c r="MVT191"/>
      <c r="MVU191"/>
      <c r="MVV191"/>
      <c r="MVW191"/>
      <c r="MVX191"/>
      <c r="MVY191"/>
      <c r="MVZ191"/>
      <c r="MWA191"/>
      <c r="MWB191"/>
      <c r="MWC191"/>
      <c r="MWD191"/>
      <c r="MWE191"/>
      <c r="MWF191"/>
      <c r="MWG191"/>
      <c r="MWH191"/>
      <c r="MWI191"/>
      <c r="MWJ191"/>
      <c r="MWK191"/>
      <c r="MWL191"/>
      <c r="MWM191"/>
      <c r="MWN191"/>
      <c r="MWO191"/>
      <c r="MWP191"/>
      <c r="MWQ191"/>
      <c r="MWR191"/>
      <c r="MWS191"/>
      <c r="MWT191"/>
      <c r="MWU191"/>
      <c r="MWV191"/>
      <c r="MWW191"/>
      <c r="MWX191"/>
      <c r="MWY191"/>
      <c r="MWZ191"/>
      <c r="MXA191"/>
      <c r="MXB191"/>
      <c r="MXC191"/>
      <c r="MXD191"/>
      <c r="MXE191"/>
      <c r="MXF191"/>
      <c r="MXG191"/>
      <c r="MXH191"/>
      <c r="MXI191"/>
      <c r="MXJ191"/>
      <c r="MXK191"/>
      <c r="MXL191"/>
      <c r="MXM191"/>
      <c r="MXN191"/>
      <c r="MXO191"/>
      <c r="MXP191"/>
      <c r="MXQ191"/>
      <c r="MXR191"/>
      <c r="MXS191"/>
      <c r="MXT191"/>
      <c r="MXU191"/>
      <c r="MXV191"/>
      <c r="MXW191"/>
      <c r="MXX191"/>
      <c r="MXY191"/>
      <c r="MXZ191"/>
      <c r="MYA191"/>
      <c r="MYB191"/>
      <c r="MYC191"/>
      <c r="MYD191"/>
      <c r="MYE191"/>
      <c r="MYF191"/>
      <c r="MYG191"/>
      <c r="MYH191"/>
      <c r="MYI191"/>
      <c r="MYJ191"/>
      <c r="MYK191"/>
      <c r="MYL191"/>
      <c r="MYM191"/>
      <c r="MYN191"/>
      <c r="MYO191"/>
      <c r="MYP191"/>
      <c r="MYQ191"/>
      <c r="MYR191"/>
      <c r="MYS191"/>
      <c r="MYT191"/>
      <c r="MYU191"/>
      <c r="MYV191"/>
      <c r="MYW191"/>
      <c r="MYX191"/>
      <c r="MYY191"/>
      <c r="MYZ191"/>
      <c r="MZA191"/>
      <c r="MZB191"/>
      <c r="MZC191"/>
      <c r="MZD191"/>
      <c r="MZE191"/>
      <c r="MZF191"/>
      <c r="MZG191"/>
      <c r="MZH191"/>
      <c r="MZI191"/>
      <c r="MZJ191"/>
      <c r="MZK191"/>
      <c r="MZL191"/>
      <c r="MZM191"/>
      <c r="MZN191"/>
      <c r="MZO191"/>
      <c r="MZP191"/>
      <c r="MZQ191"/>
      <c r="MZR191"/>
      <c r="MZS191"/>
      <c r="MZT191"/>
      <c r="MZU191"/>
      <c r="MZV191"/>
      <c r="MZW191"/>
      <c r="MZX191"/>
      <c r="MZY191"/>
      <c r="MZZ191"/>
      <c r="NAA191"/>
      <c r="NAB191"/>
      <c r="NAC191"/>
      <c r="NAD191"/>
      <c r="NAE191"/>
      <c r="NAF191"/>
      <c r="NAG191"/>
      <c r="NAH191"/>
      <c r="NAI191"/>
      <c r="NAJ191"/>
      <c r="NAK191"/>
      <c r="NAL191"/>
      <c r="NAM191"/>
      <c r="NAN191"/>
      <c r="NAO191"/>
      <c r="NAP191"/>
      <c r="NAQ191"/>
      <c r="NAR191"/>
      <c r="NAS191"/>
      <c r="NAT191"/>
      <c r="NAU191"/>
      <c r="NAV191"/>
      <c r="NAW191"/>
      <c r="NAX191"/>
      <c r="NAY191"/>
      <c r="NAZ191"/>
      <c r="NBA191"/>
      <c r="NBB191"/>
      <c r="NBC191"/>
      <c r="NBD191"/>
      <c r="NBE191"/>
      <c r="NBF191"/>
      <c r="NBG191"/>
      <c r="NBH191"/>
      <c r="NBI191"/>
      <c r="NBJ191"/>
      <c r="NBK191"/>
      <c r="NBL191"/>
      <c r="NBM191"/>
      <c r="NBN191"/>
      <c r="NBO191"/>
      <c r="NBP191"/>
      <c r="NBQ191"/>
      <c r="NBR191"/>
      <c r="NBS191"/>
      <c r="NBT191"/>
      <c r="NBU191"/>
      <c r="NBV191"/>
      <c r="NBW191"/>
      <c r="NBX191"/>
      <c r="NBY191"/>
      <c r="NBZ191"/>
      <c r="NCA191"/>
      <c r="NCB191"/>
      <c r="NCC191"/>
      <c r="NCD191"/>
      <c r="NCE191"/>
      <c r="NCF191"/>
      <c r="NCG191"/>
      <c r="NCH191"/>
      <c r="NCI191"/>
      <c r="NCJ191"/>
      <c r="NCK191"/>
      <c r="NCL191"/>
      <c r="NCM191"/>
      <c r="NCN191"/>
      <c r="NCO191"/>
      <c r="NCP191"/>
      <c r="NCQ191"/>
      <c r="NCR191"/>
      <c r="NCS191"/>
      <c r="NCT191"/>
      <c r="NCU191"/>
      <c r="NCV191"/>
      <c r="NCW191"/>
      <c r="NCX191"/>
      <c r="NCY191"/>
      <c r="NCZ191"/>
      <c r="NDA191"/>
      <c r="NDB191"/>
      <c r="NDC191"/>
      <c r="NDD191"/>
      <c r="NDE191"/>
      <c r="NDF191"/>
      <c r="NDG191"/>
      <c r="NDH191"/>
      <c r="NDI191"/>
      <c r="NDJ191"/>
      <c r="NDK191"/>
      <c r="NDL191"/>
      <c r="NDM191"/>
      <c r="NDN191"/>
      <c r="NDO191"/>
      <c r="NDP191"/>
      <c r="NDQ191"/>
      <c r="NDR191"/>
      <c r="NDS191"/>
      <c r="NDT191"/>
      <c r="NDU191"/>
      <c r="NDV191"/>
      <c r="NDW191"/>
      <c r="NDX191"/>
      <c r="NDY191"/>
      <c r="NDZ191"/>
      <c r="NEA191"/>
      <c r="NEB191"/>
      <c r="NEC191"/>
      <c r="NED191"/>
      <c r="NEE191"/>
      <c r="NEF191"/>
      <c r="NEG191"/>
      <c r="NEH191"/>
      <c r="NEI191"/>
      <c r="NEJ191"/>
      <c r="NEK191"/>
      <c r="NEL191"/>
      <c r="NEM191"/>
      <c r="NEN191"/>
      <c r="NEO191"/>
      <c r="NEP191"/>
      <c r="NEQ191"/>
      <c r="NER191"/>
      <c r="NES191"/>
      <c r="NET191"/>
      <c r="NEU191"/>
      <c r="NEV191"/>
      <c r="NEW191"/>
      <c r="NEX191"/>
      <c r="NEY191"/>
      <c r="NEZ191"/>
      <c r="NFA191"/>
      <c r="NFB191"/>
      <c r="NFC191"/>
      <c r="NFD191"/>
      <c r="NFE191"/>
      <c r="NFF191"/>
      <c r="NFG191"/>
      <c r="NFH191"/>
      <c r="NFI191"/>
      <c r="NFJ191"/>
      <c r="NFK191"/>
      <c r="NFL191"/>
      <c r="NFM191"/>
      <c r="NFN191"/>
      <c r="NFO191"/>
      <c r="NFP191"/>
      <c r="NFQ191"/>
      <c r="NFR191"/>
      <c r="NFS191"/>
      <c r="NFT191"/>
      <c r="NFU191"/>
      <c r="NFV191"/>
      <c r="NFW191"/>
      <c r="NFX191"/>
      <c r="NFY191"/>
      <c r="NFZ191"/>
      <c r="NGA191"/>
      <c r="NGB191"/>
      <c r="NGC191"/>
      <c r="NGD191"/>
      <c r="NGE191"/>
      <c r="NGF191"/>
      <c r="NGG191"/>
      <c r="NGH191"/>
      <c r="NGI191"/>
      <c r="NGJ191"/>
      <c r="NGK191"/>
      <c r="NGL191"/>
      <c r="NGM191"/>
      <c r="NGN191"/>
      <c r="NGO191"/>
      <c r="NGP191"/>
      <c r="NGQ191"/>
      <c r="NGR191"/>
      <c r="NGS191"/>
      <c r="NGT191"/>
      <c r="NGU191"/>
      <c r="NGV191"/>
      <c r="NGW191"/>
      <c r="NGX191"/>
      <c r="NGY191"/>
      <c r="NGZ191"/>
      <c r="NHA191"/>
      <c r="NHB191"/>
      <c r="NHC191"/>
      <c r="NHD191"/>
      <c r="NHE191"/>
      <c r="NHF191"/>
      <c r="NHG191"/>
      <c r="NHH191"/>
      <c r="NHI191"/>
      <c r="NHJ191"/>
      <c r="NHK191"/>
      <c r="NHL191"/>
      <c r="NHM191"/>
      <c r="NHN191"/>
      <c r="NHO191"/>
      <c r="NHP191"/>
      <c r="NHQ191"/>
      <c r="NHR191"/>
      <c r="NHS191"/>
      <c r="NHT191"/>
      <c r="NHU191"/>
      <c r="NHV191"/>
      <c r="NHW191"/>
      <c r="NHX191"/>
      <c r="NHY191"/>
      <c r="NHZ191"/>
      <c r="NIA191"/>
      <c r="NIB191"/>
      <c r="NIC191"/>
      <c r="NID191"/>
      <c r="NIE191"/>
      <c r="NIF191"/>
      <c r="NIG191"/>
      <c r="NIH191"/>
      <c r="NII191"/>
      <c r="NIJ191"/>
      <c r="NIK191"/>
      <c r="NIL191"/>
      <c r="NIM191"/>
      <c r="NIN191"/>
      <c r="NIO191"/>
      <c r="NIP191"/>
      <c r="NIQ191"/>
      <c r="NIR191"/>
      <c r="NIS191"/>
      <c r="NIT191"/>
      <c r="NIU191"/>
      <c r="NIV191"/>
      <c r="NIW191"/>
      <c r="NIX191"/>
      <c r="NIY191"/>
      <c r="NIZ191"/>
      <c r="NJA191"/>
      <c r="NJB191"/>
      <c r="NJC191"/>
      <c r="NJD191"/>
      <c r="NJE191"/>
      <c r="NJF191"/>
      <c r="NJG191"/>
      <c r="NJH191"/>
      <c r="NJI191"/>
      <c r="NJJ191"/>
      <c r="NJK191"/>
      <c r="NJL191"/>
      <c r="NJM191"/>
      <c r="NJN191"/>
      <c r="NJO191"/>
      <c r="NJP191"/>
      <c r="NJQ191"/>
      <c r="NJR191"/>
      <c r="NJS191"/>
      <c r="NJT191"/>
      <c r="NJU191"/>
      <c r="NJV191"/>
      <c r="NJW191"/>
      <c r="NJX191"/>
      <c r="NJY191"/>
      <c r="NJZ191"/>
      <c r="NKA191"/>
      <c r="NKB191"/>
      <c r="NKC191"/>
      <c r="NKD191"/>
      <c r="NKE191"/>
      <c r="NKF191"/>
      <c r="NKG191"/>
      <c r="NKH191"/>
      <c r="NKI191"/>
      <c r="NKJ191"/>
      <c r="NKK191"/>
      <c r="NKL191"/>
      <c r="NKM191"/>
      <c r="NKN191"/>
      <c r="NKO191"/>
      <c r="NKP191"/>
      <c r="NKQ191"/>
      <c r="NKR191"/>
      <c r="NKS191"/>
      <c r="NKT191"/>
      <c r="NKU191"/>
      <c r="NKV191"/>
      <c r="NKW191"/>
      <c r="NKX191"/>
      <c r="NKY191"/>
      <c r="NKZ191"/>
      <c r="NLA191"/>
      <c r="NLB191"/>
      <c r="NLC191"/>
      <c r="NLD191"/>
      <c r="NLE191"/>
      <c r="NLF191"/>
      <c r="NLG191"/>
      <c r="NLH191"/>
      <c r="NLI191"/>
      <c r="NLJ191"/>
      <c r="NLK191"/>
      <c r="NLL191"/>
      <c r="NLM191"/>
      <c r="NLN191"/>
      <c r="NLO191"/>
      <c r="NLP191"/>
      <c r="NLQ191"/>
      <c r="NLR191"/>
      <c r="NLS191"/>
      <c r="NLT191"/>
      <c r="NLU191"/>
      <c r="NLV191"/>
      <c r="NLW191"/>
      <c r="NLX191"/>
      <c r="NLY191"/>
      <c r="NLZ191"/>
      <c r="NMA191"/>
      <c r="NMB191"/>
      <c r="NMC191"/>
      <c r="NMD191"/>
      <c r="NME191"/>
      <c r="NMF191"/>
      <c r="NMG191"/>
      <c r="NMH191"/>
      <c r="NMI191"/>
      <c r="NMJ191"/>
      <c r="NMK191"/>
      <c r="NML191"/>
      <c r="NMM191"/>
      <c r="NMN191"/>
      <c r="NMO191"/>
      <c r="NMP191"/>
      <c r="NMQ191"/>
      <c r="NMR191"/>
      <c r="NMS191"/>
      <c r="NMT191"/>
      <c r="NMU191"/>
      <c r="NMV191"/>
      <c r="NMW191"/>
      <c r="NMX191"/>
      <c r="NMY191"/>
      <c r="NMZ191"/>
      <c r="NNA191"/>
      <c r="NNB191"/>
      <c r="NNC191"/>
      <c r="NND191"/>
      <c r="NNE191"/>
      <c r="NNF191"/>
      <c r="NNG191"/>
      <c r="NNH191"/>
      <c r="NNI191"/>
      <c r="NNJ191"/>
      <c r="NNK191"/>
      <c r="NNL191"/>
      <c r="NNM191"/>
      <c r="NNN191"/>
      <c r="NNO191"/>
      <c r="NNP191"/>
      <c r="NNQ191"/>
      <c r="NNR191"/>
      <c r="NNS191"/>
      <c r="NNT191"/>
      <c r="NNU191"/>
      <c r="NNV191"/>
      <c r="NNW191"/>
      <c r="NNX191"/>
      <c r="NNY191"/>
      <c r="NNZ191"/>
      <c r="NOA191"/>
      <c r="NOB191"/>
      <c r="NOC191"/>
      <c r="NOD191"/>
      <c r="NOE191"/>
      <c r="NOF191"/>
      <c r="NOG191"/>
      <c r="NOH191"/>
      <c r="NOI191"/>
      <c r="NOJ191"/>
      <c r="NOK191"/>
      <c r="NOL191"/>
      <c r="NOM191"/>
      <c r="NON191"/>
      <c r="NOO191"/>
      <c r="NOP191"/>
      <c r="NOQ191"/>
      <c r="NOR191"/>
      <c r="NOS191"/>
      <c r="NOT191"/>
      <c r="NOU191"/>
      <c r="NOV191"/>
      <c r="NOW191"/>
      <c r="NOX191"/>
      <c r="NOY191"/>
      <c r="NOZ191"/>
      <c r="NPA191"/>
      <c r="NPB191"/>
      <c r="NPC191"/>
      <c r="NPD191"/>
      <c r="NPE191"/>
      <c r="NPF191"/>
      <c r="NPG191"/>
      <c r="NPH191"/>
      <c r="NPI191"/>
      <c r="NPJ191"/>
      <c r="NPK191"/>
      <c r="NPL191"/>
      <c r="NPM191"/>
      <c r="NPN191"/>
      <c r="NPO191"/>
      <c r="NPP191"/>
      <c r="NPQ191"/>
      <c r="NPR191"/>
      <c r="NPS191"/>
      <c r="NPT191"/>
      <c r="NPU191"/>
      <c r="NPV191"/>
      <c r="NPW191"/>
      <c r="NPX191"/>
      <c r="NPY191"/>
      <c r="NPZ191"/>
      <c r="NQA191"/>
      <c r="NQB191"/>
      <c r="NQC191"/>
      <c r="NQD191"/>
      <c r="NQE191"/>
      <c r="NQF191"/>
      <c r="NQG191"/>
      <c r="NQH191"/>
      <c r="NQI191"/>
      <c r="NQJ191"/>
      <c r="NQK191"/>
      <c r="NQL191"/>
      <c r="NQM191"/>
      <c r="NQN191"/>
      <c r="NQO191"/>
      <c r="NQP191"/>
      <c r="NQQ191"/>
      <c r="NQR191"/>
      <c r="NQS191"/>
      <c r="NQT191"/>
      <c r="NQU191"/>
      <c r="NQV191"/>
      <c r="NQW191"/>
      <c r="NQX191"/>
      <c r="NQY191"/>
      <c r="NQZ191"/>
      <c r="NRA191"/>
      <c r="NRB191"/>
      <c r="NRC191"/>
      <c r="NRD191"/>
      <c r="NRE191"/>
      <c r="NRF191"/>
      <c r="NRG191"/>
      <c r="NRH191"/>
      <c r="NRI191"/>
      <c r="NRJ191"/>
      <c r="NRK191"/>
      <c r="NRL191"/>
      <c r="NRM191"/>
      <c r="NRN191"/>
      <c r="NRO191"/>
      <c r="NRP191"/>
      <c r="NRQ191"/>
      <c r="NRR191"/>
      <c r="NRS191"/>
      <c r="NRT191"/>
      <c r="NRU191"/>
      <c r="NRV191"/>
      <c r="NRW191"/>
      <c r="NRX191"/>
      <c r="NRY191"/>
      <c r="NRZ191"/>
      <c r="NSA191"/>
      <c r="NSB191"/>
      <c r="NSC191"/>
      <c r="NSD191"/>
      <c r="NSE191"/>
      <c r="NSF191"/>
      <c r="NSG191"/>
      <c r="NSH191"/>
      <c r="NSI191"/>
      <c r="NSJ191"/>
      <c r="NSK191"/>
      <c r="NSL191"/>
      <c r="NSM191"/>
      <c r="NSN191"/>
      <c r="NSO191"/>
      <c r="NSP191"/>
      <c r="NSQ191"/>
      <c r="NSR191"/>
      <c r="NSS191"/>
      <c r="NST191"/>
      <c r="NSU191"/>
      <c r="NSV191"/>
      <c r="NSW191"/>
      <c r="NSX191"/>
      <c r="NSY191"/>
      <c r="NSZ191"/>
      <c r="NTA191"/>
      <c r="NTB191"/>
      <c r="NTC191"/>
      <c r="NTD191"/>
      <c r="NTE191"/>
      <c r="NTF191"/>
      <c r="NTG191"/>
      <c r="NTH191"/>
      <c r="NTI191"/>
      <c r="NTJ191"/>
      <c r="NTK191"/>
      <c r="NTL191"/>
      <c r="NTM191"/>
      <c r="NTN191"/>
      <c r="NTO191"/>
      <c r="NTP191"/>
      <c r="NTQ191"/>
      <c r="NTR191"/>
      <c r="NTS191"/>
      <c r="NTT191"/>
      <c r="NTU191"/>
      <c r="NTV191"/>
      <c r="NTW191"/>
      <c r="NTX191"/>
      <c r="NTY191"/>
      <c r="NTZ191"/>
      <c r="NUA191"/>
      <c r="NUB191"/>
      <c r="NUC191"/>
      <c r="NUD191"/>
      <c r="NUE191"/>
      <c r="NUF191"/>
      <c r="NUG191"/>
      <c r="NUH191"/>
      <c r="NUI191"/>
      <c r="NUJ191"/>
      <c r="NUK191"/>
      <c r="NUL191"/>
      <c r="NUM191"/>
      <c r="NUN191"/>
      <c r="NUO191"/>
      <c r="NUP191"/>
      <c r="NUQ191"/>
      <c r="NUR191"/>
      <c r="NUS191"/>
      <c r="NUT191"/>
      <c r="NUU191"/>
      <c r="NUV191"/>
      <c r="NUW191"/>
      <c r="NUX191"/>
      <c r="NUY191"/>
      <c r="NUZ191"/>
      <c r="NVA191"/>
      <c r="NVB191"/>
      <c r="NVC191"/>
      <c r="NVD191"/>
      <c r="NVE191"/>
      <c r="NVF191"/>
      <c r="NVG191"/>
      <c r="NVH191"/>
      <c r="NVI191"/>
      <c r="NVJ191"/>
      <c r="NVK191"/>
      <c r="NVL191"/>
      <c r="NVM191"/>
      <c r="NVN191"/>
      <c r="NVO191"/>
      <c r="NVP191"/>
      <c r="NVQ191"/>
      <c r="NVR191"/>
      <c r="NVS191"/>
      <c r="NVT191"/>
      <c r="NVU191"/>
      <c r="NVV191"/>
      <c r="NVW191"/>
      <c r="NVX191"/>
      <c r="NVY191"/>
      <c r="NVZ191"/>
      <c r="NWA191"/>
      <c r="NWB191"/>
      <c r="NWC191"/>
      <c r="NWD191"/>
      <c r="NWE191"/>
      <c r="NWF191"/>
      <c r="NWG191"/>
      <c r="NWH191"/>
      <c r="NWI191"/>
      <c r="NWJ191"/>
      <c r="NWK191"/>
      <c r="NWL191"/>
      <c r="NWM191"/>
      <c r="NWN191"/>
      <c r="NWO191"/>
      <c r="NWP191"/>
      <c r="NWQ191"/>
      <c r="NWR191"/>
      <c r="NWS191"/>
      <c r="NWT191"/>
      <c r="NWU191"/>
      <c r="NWV191"/>
      <c r="NWW191"/>
      <c r="NWX191"/>
      <c r="NWY191"/>
      <c r="NWZ191"/>
      <c r="NXA191"/>
      <c r="NXB191"/>
      <c r="NXC191"/>
      <c r="NXD191"/>
      <c r="NXE191"/>
      <c r="NXF191"/>
      <c r="NXG191"/>
      <c r="NXH191"/>
      <c r="NXI191"/>
      <c r="NXJ191"/>
      <c r="NXK191"/>
      <c r="NXL191"/>
      <c r="NXM191"/>
      <c r="NXN191"/>
      <c r="NXO191"/>
      <c r="NXP191"/>
      <c r="NXQ191"/>
      <c r="NXR191"/>
      <c r="NXS191"/>
      <c r="NXT191"/>
      <c r="NXU191"/>
      <c r="NXV191"/>
      <c r="NXW191"/>
      <c r="NXX191"/>
      <c r="NXY191"/>
      <c r="NXZ191"/>
      <c r="NYA191"/>
      <c r="NYB191"/>
      <c r="NYC191"/>
      <c r="NYD191"/>
      <c r="NYE191"/>
      <c r="NYF191"/>
      <c r="NYG191"/>
      <c r="NYH191"/>
      <c r="NYI191"/>
      <c r="NYJ191"/>
      <c r="NYK191"/>
      <c r="NYL191"/>
      <c r="NYM191"/>
      <c r="NYN191"/>
      <c r="NYO191"/>
      <c r="NYP191"/>
      <c r="NYQ191"/>
      <c r="NYR191"/>
      <c r="NYS191"/>
      <c r="NYT191"/>
      <c r="NYU191"/>
      <c r="NYV191"/>
      <c r="NYW191"/>
      <c r="NYX191"/>
      <c r="NYY191"/>
      <c r="NYZ191"/>
      <c r="NZA191"/>
      <c r="NZB191"/>
      <c r="NZC191"/>
      <c r="NZD191"/>
      <c r="NZE191"/>
      <c r="NZF191"/>
      <c r="NZG191"/>
      <c r="NZH191"/>
      <c r="NZI191"/>
      <c r="NZJ191"/>
      <c r="NZK191"/>
      <c r="NZL191"/>
      <c r="NZM191"/>
      <c r="NZN191"/>
      <c r="NZO191"/>
      <c r="NZP191"/>
      <c r="NZQ191"/>
      <c r="NZR191"/>
      <c r="NZS191"/>
      <c r="NZT191"/>
      <c r="NZU191"/>
      <c r="NZV191"/>
      <c r="NZW191"/>
      <c r="NZX191"/>
      <c r="NZY191"/>
      <c r="NZZ191"/>
      <c r="OAA191"/>
      <c r="OAB191"/>
      <c r="OAC191"/>
      <c r="OAD191"/>
      <c r="OAE191"/>
      <c r="OAF191"/>
      <c r="OAG191"/>
      <c r="OAH191"/>
      <c r="OAI191"/>
      <c r="OAJ191"/>
      <c r="OAK191"/>
      <c r="OAL191"/>
      <c r="OAM191"/>
      <c r="OAN191"/>
      <c r="OAO191"/>
      <c r="OAP191"/>
      <c r="OAQ191"/>
      <c r="OAR191"/>
      <c r="OAS191"/>
      <c r="OAT191"/>
      <c r="OAU191"/>
      <c r="OAV191"/>
      <c r="OAW191"/>
      <c r="OAX191"/>
      <c r="OAY191"/>
      <c r="OAZ191"/>
      <c r="OBA191"/>
      <c r="OBB191"/>
      <c r="OBC191"/>
      <c r="OBD191"/>
      <c r="OBE191"/>
      <c r="OBF191"/>
      <c r="OBG191"/>
      <c r="OBH191"/>
      <c r="OBI191"/>
      <c r="OBJ191"/>
      <c r="OBK191"/>
      <c r="OBL191"/>
      <c r="OBM191"/>
      <c r="OBN191"/>
      <c r="OBO191"/>
      <c r="OBP191"/>
      <c r="OBQ191"/>
      <c r="OBR191"/>
      <c r="OBS191"/>
      <c r="OBT191"/>
      <c r="OBU191"/>
      <c r="OBV191"/>
      <c r="OBW191"/>
      <c r="OBX191"/>
      <c r="OBY191"/>
      <c r="OBZ191"/>
      <c r="OCA191"/>
      <c r="OCB191"/>
      <c r="OCC191"/>
      <c r="OCD191"/>
      <c r="OCE191"/>
      <c r="OCF191"/>
      <c r="OCG191"/>
      <c r="OCH191"/>
      <c r="OCI191"/>
      <c r="OCJ191"/>
      <c r="OCK191"/>
      <c r="OCL191"/>
      <c r="OCM191"/>
      <c r="OCN191"/>
      <c r="OCO191"/>
      <c r="OCP191"/>
      <c r="OCQ191"/>
      <c r="OCR191"/>
      <c r="OCS191"/>
      <c r="OCT191"/>
      <c r="OCU191"/>
      <c r="OCV191"/>
      <c r="OCW191"/>
      <c r="OCX191"/>
      <c r="OCY191"/>
      <c r="OCZ191"/>
      <c r="ODA191"/>
      <c r="ODB191"/>
      <c r="ODC191"/>
      <c r="ODD191"/>
      <c r="ODE191"/>
      <c r="ODF191"/>
      <c r="ODG191"/>
      <c r="ODH191"/>
      <c r="ODI191"/>
      <c r="ODJ191"/>
      <c r="ODK191"/>
      <c r="ODL191"/>
      <c r="ODM191"/>
      <c r="ODN191"/>
      <c r="ODO191"/>
      <c r="ODP191"/>
      <c r="ODQ191"/>
      <c r="ODR191"/>
      <c r="ODS191"/>
      <c r="ODT191"/>
      <c r="ODU191"/>
      <c r="ODV191"/>
      <c r="ODW191"/>
      <c r="ODX191"/>
      <c r="ODY191"/>
      <c r="ODZ191"/>
      <c r="OEA191"/>
      <c r="OEB191"/>
      <c r="OEC191"/>
      <c r="OED191"/>
      <c r="OEE191"/>
      <c r="OEF191"/>
      <c r="OEG191"/>
      <c r="OEH191"/>
      <c r="OEI191"/>
      <c r="OEJ191"/>
      <c r="OEK191"/>
      <c r="OEL191"/>
      <c r="OEM191"/>
      <c r="OEN191"/>
      <c r="OEO191"/>
      <c r="OEP191"/>
      <c r="OEQ191"/>
      <c r="OER191"/>
      <c r="OES191"/>
      <c r="OET191"/>
      <c r="OEU191"/>
      <c r="OEV191"/>
      <c r="OEW191"/>
      <c r="OEX191"/>
      <c r="OEY191"/>
      <c r="OEZ191"/>
      <c r="OFA191"/>
      <c r="OFB191"/>
      <c r="OFC191"/>
      <c r="OFD191"/>
      <c r="OFE191"/>
      <c r="OFF191"/>
      <c r="OFG191"/>
      <c r="OFH191"/>
      <c r="OFI191"/>
      <c r="OFJ191"/>
      <c r="OFK191"/>
      <c r="OFL191"/>
      <c r="OFM191"/>
      <c r="OFN191"/>
      <c r="OFO191"/>
      <c r="OFP191"/>
      <c r="OFQ191"/>
      <c r="OFR191"/>
      <c r="OFS191"/>
      <c r="OFT191"/>
      <c r="OFU191"/>
      <c r="OFV191"/>
      <c r="OFW191"/>
      <c r="OFX191"/>
      <c r="OFY191"/>
      <c r="OFZ191"/>
      <c r="OGA191"/>
      <c r="OGB191"/>
      <c r="OGC191"/>
      <c r="OGD191"/>
      <c r="OGE191"/>
      <c r="OGF191"/>
      <c r="OGG191"/>
      <c r="OGH191"/>
      <c r="OGI191"/>
      <c r="OGJ191"/>
      <c r="OGK191"/>
      <c r="OGL191"/>
      <c r="OGM191"/>
      <c r="OGN191"/>
      <c r="OGO191"/>
      <c r="OGP191"/>
      <c r="OGQ191"/>
      <c r="OGR191"/>
      <c r="OGS191"/>
      <c r="OGT191"/>
      <c r="OGU191"/>
      <c r="OGV191"/>
      <c r="OGW191"/>
      <c r="OGX191"/>
      <c r="OGY191"/>
      <c r="OGZ191"/>
      <c r="OHA191"/>
      <c r="OHB191"/>
      <c r="OHC191"/>
      <c r="OHD191"/>
      <c r="OHE191"/>
      <c r="OHF191"/>
      <c r="OHG191"/>
      <c r="OHH191"/>
      <c r="OHI191"/>
      <c r="OHJ191"/>
      <c r="OHK191"/>
      <c r="OHL191"/>
      <c r="OHM191"/>
      <c r="OHN191"/>
      <c r="OHO191"/>
      <c r="OHP191"/>
      <c r="OHQ191"/>
      <c r="OHR191"/>
      <c r="OHS191"/>
      <c r="OHT191"/>
      <c r="OHU191"/>
      <c r="OHV191"/>
      <c r="OHW191"/>
      <c r="OHX191"/>
      <c r="OHY191"/>
      <c r="OHZ191"/>
      <c r="OIA191"/>
      <c r="OIB191"/>
      <c r="OIC191"/>
      <c r="OID191"/>
      <c r="OIE191"/>
      <c r="OIF191"/>
      <c r="OIG191"/>
      <c r="OIH191"/>
      <c r="OII191"/>
      <c r="OIJ191"/>
      <c r="OIK191"/>
      <c r="OIL191"/>
      <c r="OIM191"/>
      <c r="OIN191"/>
      <c r="OIO191"/>
      <c r="OIP191"/>
      <c r="OIQ191"/>
      <c r="OIR191"/>
      <c r="OIS191"/>
      <c r="OIT191"/>
      <c r="OIU191"/>
      <c r="OIV191"/>
      <c r="OIW191"/>
      <c r="OIX191"/>
      <c r="OIY191"/>
      <c r="OIZ191"/>
      <c r="OJA191"/>
      <c r="OJB191"/>
      <c r="OJC191"/>
      <c r="OJD191"/>
      <c r="OJE191"/>
      <c r="OJF191"/>
      <c r="OJG191"/>
      <c r="OJH191"/>
      <c r="OJI191"/>
      <c r="OJJ191"/>
      <c r="OJK191"/>
      <c r="OJL191"/>
      <c r="OJM191"/>
      <c r="OJN191"/>
      <c r="OJO191"/>
      <c r="OJP191"/>
      <c r="OJQ191"/>
      <c r="OJR191"/>
      <c r="OJS191"/>
      <c r="OJT191"/>
      <c r="OJU191"/>
      <c r="OJV191"/>
      <c r="OJW191"/>
      <c r="OJX191"/>
      <c r="OJY191"/>
      <c r="OJZ191"/>
      <c r="OKA191"/>
      <c r="OKB191"/>
      <c r="OKC191"/>
      <c r="OKD191"/>
      <c r="OKE191"/>
      <c r="OKF191"/>
      <c r="OKG191"/>
      <c r="OKH191"/>
      <c r="OKI191"/>
      <c r="OKJ191"/>
      <c r="OKK191"/>
      <c r="OKL191"/>
      <c r="OKM191"/>
      <c r="OKN191"/>
      <c r="OKO191"/>
      <c r="OKP191"/>
      <c r="OKQ191"/>
      <c r="OKR191"/>
      <c r="OKS191"/>
      <c r="OKT191"/>
      <c r="OKU191"/>
      <c r="OKV191"/>
      <c r="OKW191"/>
      <c r="OKX191"/>
      <c r="OKY191"/>
      <c r="OKZ191"/>
      <c r="OLA191"/>
      <c r="OLB191"/>
      <c r="OLC191"/>
      <c r="OLD191"/>
      <c r="OLE191"/>
      <c r="OLF191"/>
      <c r="OLG191"/>
      <c r="OLH191"/>
      <c r="OLI191"/>
      <c r="OLJ191"/>
      <c r="OLK191"/>
      <c r="OLL191"/>
      <c r="OLM191"/>
      <c r="OLN191"/>
      <c r="OLO191"/>
      <c r="OLP191"/>
      <c r="OLQ191"/>
      <c r="OLR191"/>
      <c r="OLS191"/>
      <c r="OLT191"/>
      <c r="OLU191"/>
      <c r="OLV191"/>
      <c r="OLW191"/>
      <c r="OLX191"/>
      <c r="OLY191"/>
      <c r="OLZ191"/>
      <c r="OMA191"/>
      <c r="OMB191"/>
      <c r="OMC191"/>
      <c r="OMD191"/>
      <c r="OME191"/>
      <c r="OMF191"/>
      <c r="OMG191"/>
      <c r="OMH191"/>
      <c r="OMI191"/>
      <c r="OMJ191"/>
      <c r="OMK191"/>
      <c r="OML191"/>
      <c r="OMM191"/>
      <c r="OMN191"/>
      <c r="OMO191"/>
      <c r="OMP191"/>
      <c r="OMQ191"/>
      <c r="OMR191"/>
      <c r="OMS191"/>
      <c r="OMT191"/>
      <c r="OMU191"/>
      <c r="OMV191"/>
      <c r="OMW191"/>
      <c r="OMX191"/>
      <c r="OMY191"/>
      <c r="OMZ191"/>
      <c r="ONA191"/>
      <c r="ONB191"/>
      <c r="ONC191"/>
      <c r="OND191"/>
      <c r="ONE191"/>
      <c r="ONF191"/>
      <c r="ONG191"/>
      <c r="ONH191"/>
      <c r="ONI191"/>
      <c r="ONJ191"/>
      <c r="ONK191"/>
      <c r="ONL191"/>
      <c r="ONM191"/>
      <c r="ONN191"/>
      <c r="ONO191"/>
      <c r="ONP191"/>
      <c r="ONQ191"/>
      <c r="ONR191"/>
      <c r="ONS191"/>
      <c r="ONT191"/>
      <c r="ONU191"/>
      <c r="ONV191"/>
      <c r="ONW191"/>
      <c r="ONX191"/>
      <c r="ONY191"/>
      <c r="ONZ191"/>
      <c r="OOA191"/>
      <c r="OOB191"/>
      <c r="OOC191"/>
      <c r="OOD191"/>
      <c r="OOE191"/>
      <c r="OOF191"/>
      <c r="OOG191"/>
      <c r="OOH191"/>
      <c r="OOI191"/>
      <c r="OOJ191"/>
      <c r="OOK191"/>
      <c r="OOL191"/>
      <c r="OOM191"/>
      <c r="OON191"/>
      <c r="OOO191"/>
      <c r="OOP191"/>
      <c r="OOQ191"/>
      <c r="OOR191"/>
      <c r="OOS191"/>
      <c r="OOT191"/>
      <c r="OOU191"/>
      <c r="OOV191"/>
      <c r="OOW191"/>
      <c r="OOX191"/>
      <c r="OOY191"/>
      <c r="OOZ191"/>
      <c r="OPA191"/>
      <c r="OPB191"/>
      <c r="OPC191"/>
      <c r="OPD191"/>
      <c r="OPE191"/>
      <c r="OPF191"/>
      <c r="OPG191"/>
      <c r="OPH191"/>
      <c r="OPI191"/>
      <c r="OPJ191"/>
      <c r="OPK191"/>
      <c r="OPL191"/>
      <c r="OPM191"/>
      <c r="OPN191"/>
      <c r="OPO191"/>
      <c r="OPP191"/>
      <c r="OPQ191"/>
      <c r="OPR191"/>
      <c r="OPS191"/>
      <c r="OPT191"/>
      <c r="OPU191"/>
      <c r="OPV191"/>
      <c r="OPW191"/>
      <c r="OPX191"/>
      <c r="OPY191"/>
      <c r="OPZ191"/>
      <c r="OQA191"/>
      <c r="OQB191"/>
      <c r="OQC191"/>
      <c r="OQD191"/>
      <c r="OQE191"/>
      <c r="OQF191"/>
      <c r="OQG191"/>
      <c r="OQH191"/>
      <c r="OQI191"/>
      <c r="OQJ191"/>
      <c r="OQK191"/>
      <c r="OQL191"/>
      <c r="OQM191"/>
      <c r="OQN191"/>
      <c r="OQO191"/>
      <c r="OQP191"/>
      <c r="OQQ191"/>
      <c r="OQR191"/>
      <c r="OQS191"/>
      <c r="OQT191"/>
      <c r="OQU191"/>
      <c r="OQV191"/>
      <c r="OQW191"/>
      <c r="OQX191"/>
      <c r="OQY191"/>
      <c r="OQZ191"/>
      <c r="ORA191"/>
      <c r="ORB191"/>
      <c r="ORC191"/>
      <c r="ORD191"/>
      <c r="ORE191"/>
      <c r="ORF191"/>
      <c r="ORG191"/>
      <c r="ORH191"/>
      <c r="ORI191"/>
      <c r="ORJ191"/>
      <c r="ORK191"/>
      <c r="ORL191"/>
      <c r="ORM191"/>
      <c r="ORN191"/>
      <c r="ORO191"/>
      <c r="ORP191"/>
      <c r="ORQ191"/>
      <c r="ORR191"/>
      <c r="ORS191"/>
      <c r="ORT191"/>
      <c r="ORU191"/>
      <c r="ORV191"/>
      <c r="ORW191"/>
      <c r="ORX191"/>
      <c r="ORY191"/>
      <c r="ORZ191"/>
      <c r="OSA191"/>
      <c r="OSB191"/>
      <c r="OSC191"/>
      <c r="OSD191"/>
      <c r="OSE191"/>
      <c r="OSF191"/>
      <c r="OSG191"/>
      <c r="OSH191"/>
      <c r="OSI191"/>
      <c r="OSJ191"/>
      <c r="OSK191"/>
      <c r="OSL191"/>
      <c r="OSM191"/>
      <c r="OSN191"/>
      <c r="OSO191"/>
      <c r="OSP191"/>
      <c r="OSQ191"/>
      <c r="OSR191"/>
      <c r="OSS191"/>
      <c r="OST191"/>
      <c r="OSU191"/>
      <c r="OSV191"/>
      <c r="OSW191"/>
      <c r="OSX191"/>
      <c r="OSY191"/>
      <c r="OSZ191"/>
      <c r="OTA191"/>
      <c r="OTB191"/>
      <c r="OTC191"/>
      <c r="OTD191"/>
      <c r="OTE191"/>
      <c r="OTF191"/>
      <c r="OTG191"/>
      <c r="OTH191"/>
      <c r="OTI191"/>
      <c r="OTJ191"/>
      <c r="OTK191"/>
      <c r="OTL191"/>
      <c r="OTM191"/>
      <c r="OTN191"/>
      <c r="OTO191"/>
      <c r="OTP191"/>
      <c r="OTQ191"/>
      <c r="OTR191"/>
      <c r="OTS191"/>
      <c r="OTT191"/>
      <c r="OTU191"/>
      <c r="OTV191"/>
      <c r="OTW191"/>
      <c r="OTX191"/>
      <c r="OTY191"/>
      <c r="OTZ191"/>
      <c r="OUA191"/>
      <c r="OUB191"/>
      <c r="OUC191"/>
      <c r="OUD191"/>
      <c r="OUE191"/>
      <c r="OUF191"/>
      <c r="OUG191"/>
      <c r="OUH191"/>
      <c r="OUI191"/>
      <c r="OUJ191"/>
      <c r="OUK191"/>
      <c r="OUL191"/>
      <c r="OUM191"/>
      <c r="OUN191"/>
      <c r="OUO191"/>
      <c r="OUP191"/>
      <c r="OUQ191"/>
      <c r="OUR191"/>
      <c r="OUS191"/>
      <c r="OUT191"/>
      <c r="OUU191"/>
      <c r="OUV191"/>
      <c r="OUW191"/>
      <c r="OUX191"/>
      <c r="OUY191"/>
      <c r="OUZ191"/>
      <c r="OVA191"/>
      <c r="OVB191"/>
      <c r="OVC191"/>
      <c r="OVD191"/>
      <c r="OVE191"/>
      <c r="OVF191"/>
      <c r="OVG191"/>
      <c r="OVH191"/>
      <c r="OVI191"/>
      <c r="OVJ191"/>
      <c r="OVK191"/>
      <c r="OVL191"/>
      <c r="OVM191"/>
      <c r="OVN191"/>
      <c r="OVO191"/>
      <c r="OVP191"/>
      <c r="OVQ191"/>
      <c r="OVR191"/>
      <c r="OVS191"/>
      <c r="OVT191"/>
      <c r="OVU191"/>
      <c r="OVV191"/>
      <c r="OVW191"/>
      <c r="OVX191"/>
      <c r="OVY191"/>
      <c r="OVZ191"/>
      <c r="OWA191"/>
      <c r="OWB191"/>
      <c r="OWC191"/>
      <c r="OWD191"/>
      <c r="OWE191"/>
      <c r="OWF191"/>
      <c r="OWG191"/>
      <c r="OWH191"/>
      <c r="OWI191"/>
      <c r="OWJ191"/>
      <c r="OWK191"/>
      <c r="OWL191"/>
      <c r="OWM191"/>
      <c r="OWN191"/>
      <c r="OWO191"/>
      <c r="OWP191"/>
      <c r="OWQ191"/>
      <c r="OWR191"/>
      <c r="OWS191"/>
      <c r="OWT191"/>
      <c r="OWU191"/>
      <c r="OWV191"/>
      <c r="OWW191"/>
      <c r="OWX191"/>
      <c r="OWY191"/>
      <c r="OWZ191"/>
      <c r="OXA191"/>
      <c r="OXB191"/>
      <c r="OXC191"/>
      <c r="OXD191"/>
      <c r="OXE191"/>
      <c r="OXF191"/>
      <c r="OXG191"/>
      <c r="OXH191"/>
      <c r="OXI191"/>
      <c r="OXJ191"/>
      <c r="OXK191"/>
      <c r="OXL191"/>
      <c r="OXM191"/>
      <c r="OXN191"/>
      <c r="OXO191"/>
      <c r="OXP191"/>
      <c r="OXQ191"/>
      <c r="OXR191"/>
      <c r="OXS191"/>
      <c r="OXT191"/>
      <c r="OXU191"/>
      <c r="OXV191"/>
      <c r="OXW191"/>
      <c r="OXX191"/>
      <c r="OXY191"/>
      <c r="OXZ191"/>
      <c r="OYA191"/>
      <c r="OYB191"/>
      <c r="OYC191"/>
      <c r="OYD191"/>
      <c r="OYE191"/>
      <c r="OYF191"/>
      <c r="OYG191"/>
      <c r="OYH191"/>
      <c r="OYI191"/>
      <c r="OYJ191"/>
      <c r="OYK191"/>
      <c r="OYL191"/>
      <c r="OYM191"/>
      <c r="OYN191"/>
      <c r="OYO191"/>
      <c r="OYP191"/>
      <c r="OYQ191"/>
      <c r="OYR191"/>
      <c r="OYS191"/>
      <c r="OYT191"/>
      <c r="OYU191"/>
      <c r="OYV191"/>
      <c r="OYW191"/>
      <c r="OYX191"/>
      <c r="OYY191"/>
      <c r="OYZ191"/>
      <c r="OZA191"/>
      <c r="OZB191"/>
      <c r="OZC191"/>
      <c r="OZD191"/>
      <c r="OZE191"/>
      <c r="OZF191"/>
      <c r="OZG191"/>
      <c r="OZH191"/>
      <c r="OZI191"/>
      <c r="OZJ191"/>
      <c r="OZK191"/>
      <c r="OZL191"/>
      <c r="OZM191"/>
      <c r="OZN191"/>
      <c r="OZO191"/>
      <c r="OZP191"/>
      <c r="OZQ191"/>
      <c r="OZR191"/>
      <c r="OZS191"/>
      <c r="OZT191"/>
      <c r="OZU191"/>
      <c r="OZV191"/>
      <c r="OZW191"/>
      <c r="OZX191"/>
      <c r="OZY191"/>
      <c r="OZZ191"/>
      <c r="PAA191"/>
      <c r="PAB191"/>
      <c r="PAC191"/>
      <c r="PAD191"/>
      <c r="PAE191"/>
      <c r="PAF191"/>
      <c r="PAG191"/>
      <c r="PAH191"/>
      <c r="PAI191"/>
      <c r="PAJ191"/>
      <c r="PAK191"/>
      <c r="PAL191"/>
      <c r="PAM191"/>
      <c r="PAN191"/>
      <c r="PAO191"/>
      <c r="PAP191"/>
      <c r="PAQ191"/>
      <c r="PAR191"/>
      <c r="PAS191"/>
      <c r="PAT191"/>
      <c r="PAU191"/>
      <c r="PAV191"/>
      <c r="PAW191"/>
      <c r="PAX191"/>
      <c r="PAY191"/>
      <c r="PAZ191"/>
      <c r="PBA191"/>
      <c r="PBB191"/>
      <c r="PBC191"/>
      <c r="PBD191"/>
      <c r="PBE191"/>
      <c r="PBF191"/>
      <c r="PBG191"/>
      <c r="PBH191"/>
      <c r="PBI191"/>
      <c r="PBJ191"/>
      <c r="PBK191"/>
      <c r="PBL191"/>
      <c r="PBM191"/>
      <c r="PBN191"/>
      <c r="PBO191"/>
      <c r="PBP191"/>
      <c r="PBQ191"/>
      <c r="PBR191"/>
      <c r="PBS191"/>
      <c r="PBT191"/>
      <c r="PBU191"/>
      <c r="PBV191"/>
      <c r="PBW191"/>
      <c r="PBX191"/>
      <c r="PBY191"/>
      <c r="PBZ191"/>
      <c r="PCA191"/>
      <c r="PCB191"/>
      <c r="PCC191"/>
      <c r="PCD191"/>
      <c r="PCE191"/>
      <c r="PCF191"/>
      <c r="PCG191"/>
      <c r="PCH191"/>
      <c r="PCI191"/>
      <c r="PCJ191"/>
      <c r="PCK191"/>
      <c r="PCL191"/>
      <c r="PCM191"/>
      <c r="PCN191"/>
      <c r="PCO191"/>
      <c r="PCP191"/>
      <c r="PCQ191"/>
      <c r="PCR191"/>
      <c r="PCS191"/>
      <c r="PCT191"/>
      <c r="PCU191"/>
      <c r="PCV191"/>
      <c r="PCW191"/>
      <c r="PCX191"/>
      <c r="PCY191"/>
      <c r="PCZ191"/>
      <c r="PDA191"/>
      <c r="PDB191"/>
      <c r="PDC191"/>
      <c r="PDD191"/>
      <c r="PDE191"/>
      <c r="PDF191"/>
      <c r="PDG191"/>
      <c r="PDH191"/>
      <c r="PDI191"/>
      <c r="PDJ191"/>
      <c r="PDK191"/>
      <c r="PDL191"/>
      <c r="PDM191"/>
      <c r="PDN191"/>
      <c r="PDO191"/>
      <c r="PDP191"/>
      <c r="PDQ191"/>
      <c r="PDR191"/>
      <c r="PDS191"/>
      <c r="PDT191"/>
      <c r="PDU191"/>
      <c r="PDV191"/>
      <c r="PDW191"/>
      <c r="PDX191"/>
      <c r="PDY191"/>
      <c r="PDZ191"/>
      <c r="PEA191"/>
      <c r="PEB191"/>
      <c r="PEC191"/>
      <c r="PED191"/>
      <c r="PEE191"/>
      <c r="PEF191"/>
      <c r="PEG191"/>
      <c r="PEH191"/>
      <c r="PEI191"/>
      <c r="PEJ191"/>
      <c r="PEK191"/>
      <c r="PEL191"/>
      <c r="PEM191"/>
      <c r="PEN191"/>
      <c r="PEO191"/>
      <c r="PEP191"/>
      <c r="PEQ191"/>
      <c r="PER191"/>
      <c r="PES191"/>
      <c r="PET191"/>
      <c r="PEU191"/>
      <c r="PEV191"/>
      <c r="PEW191"/>
      <c r="PEX191"/>
      <c r="PEY191"/>
      <c r="PEZ191"/>
      <c r="PFA191"/>
      <c r="PFB191"/>
      <c r="PFC191"/>
      <c r="PFD191"/>
      <c r="PFE191"/>
      <c r="PFF191"/>
      <c r="PFG191"/>
      <c r="PFH191"/>
      <c r="PFI191"/>
      <c r="PFJ191"/>
      <c r="PFK191"/>
      <c r="PFL191"/>
      <c r="PFM191"/>
      <c r="PFN191"/>
      <c r="PFO191"/>
      <c r="PFP191"/>
      <c r="PFQ191"/>
      <c r="PFR191"/>
      <c r="PFS191"/>
      <c r="PFT191"/>
      <c r="PFU191"/>
      <c r="PFV191"/>
      <c r="PFW191"/>
      <c r="PFX191"/>
      <c r="PFY191"/>
      <c r="PFZ191"/>
      <c r="PGA191"/>
      <c r="PGB191"/>
      <c r="PGC191"/>
      <c r="PGD191"/>
      <c r="PGE191"/>
      <c r="PGF191"/>
      <c r="PGG191"/>
      <c r="PGH191"/>
      <c r="PGI191"/>
      <c r="PGJ191"/>
      <c r="PGK191"/>
      <c r="PGL191"/>
      <c r="PGM191"/>
      <c r="PGN191"/>
      <c r="PGO191"/>
      <c r="PGP191"/>
      <c r="PGQ191"/>
      <c r="PGR191"/>
      <c r="PGS191"/>
      <c r="PGT191"/>
      <c r="PGU191"/>
      <c r="PGV191"/>
      <c r="PGW191"/>
      <c r="PGX191"/>
      <c r="PGY191"/>
      <c r="PGZ191"/>
      <c r="PHA191"/>
      <c r="PHB191"/>
      <c r="PHC191"/>
      <c r="PHD191"/>
      <c r="PHE191"/>
      <c r="PHF191"/>
      <c r="PHG191"/>
      <c r="PHH191"/>
      <c r="PHI191"/>
      <c r="PHJ191"/>
      <c r="PHK191"/>
      <c r="PHL191"/>
      <c r="PHM191"/>
      <c r="PHN191"/>
      <c r="PHO191"/>
      <c r="PHP191"/>
      <c r="PHQ191"/>
      <c r="PHR191"/>
      <c r="PHS191"/>
      <c r="PHT191"/>
      <c r="PHU191"/>
      <c r="PHV191"/>
      <c r="PHW191"/>
      <c r="PHX191"/>
      <c r="PHY191"/>
      <c r="PHZ191"/>
      <c r="PIA191"/>
      <c r="PIB191"/>
      <c r="PIC191"/>
      <c r="PID191"/>
      <c r="PIE191"/>
      <c r="PIF191"/>
      <c r="PIG191"/>
      <c r="PIH191"/>
      <c r="PII191"/>
      <c r="PIJ191"/>
      <c r="PIK191"/>
      <c r="PIL191"/>
      <c r="PIM191"/>
      <c r="PIN191"/>
      <c r="PIO191"/>
      <c r="PIP191"/>
      <c r="PIQ191"/>
      <c r="PIR191"/>
      <c r="PIS191"/>
      <c r="PIT191"/>
      <c r="PIU191"/>
      <c r="PIV191"/>
      <c r="PIW191"/>
      <c r="PIX191"/>
      <c r="PIY191"/>
      <c r="PIZ191"/>
      <c r="PJA191"/>
      <c r="PJB191"/>
      <c r="PJC191"/>
      <c r="PJD191"/>
      <c r="PJE191"/>
      <c r="PJF191"/>
      <c r="PJG191"/>
      <c r="PJH191"/>
      <c r="PJI191"/>
      <c r="PJJ191"/>
      <c r="PJK191"/>
      <c r="PJL191"/>
      <c r="PJM191"/>
      <c r="PJN191"/>
      <c r="PJO191"/>
      <c r="PJP191"/>
      <c r="PJQ191"/>
      <c r="PJR191"/>
      <c r="PJS191"/>
      <c r="PJT191"/>
      <c r="PJU191"/>
      <c r="PJV191"/>
      <c r="PJW191"/>
      <c r="PJX191"/>
      <c r="PJY191"/>
      <c r="PJZ191"/>
      <c r="PKA191"/>
      <c r="PKB191"/>
      <c r="PKC191"/>
      <c r="PKD191"/>
      <c r="PKE191"/>
      <c r="PKF191"/>
      <c r="PKG191"/>
      <c r="PKH191"/>
      <c r="PKI191"/>
      <c r="PKJ191"/>
      <c r="PKK191"/>
      <c r="PKL191"/>
      <c r="PKM191"/>
      <c r="PKN191"/>
      <c r="PKO191"/>
      <c r="PKP191"/>
      <c r="PKQ191"/>
      <c r="PKR191"/>
      <c r="PKS191"/>
      <c r="PKT191"/>
      <c r="PKU191"/>
      <c r="PKV191"/>
      <c r="PKW191"/>
      <c r="PKX191"/>
      <c r="PKY191"/>
      <c r="PKZ191"/>
      <c r="PLA191"/>
      <c r="PLB191"/>
      <c r="PLC191"/>
      <c r="PLD191"/>
      <c r="PLE191"/>
      <c r="PLF191"/>
      <c r="PLG191"/>
      <c r="PLH191"/>
      <c r="PLI191"/>
      <c r="PLJ191"/>
      <c r="PLK191"/>
      <c r="PLL191"/>
      <c r="PLM191"/>
      <c r="PLN191"/>
      <c r="PLO191"/>
      <c r="PLP191"/>
      <c r="PLQ191"/>
      <c r="PLR191"/>
      <c r="PLS191"/>
      <c r="PLT191"/>
      <c r="PLU191"/>
      <c r="PLV191"/>
      <c r="PLW191"/>
      <c r="PLX191"/>
      <c r="PLY191"/>
      <c r="PLZ191"/>
      <c r="PMA191"/>
      <c r="PMB191"/>
      <c r="PMC191"/>
      <c r="PMD191"/>
      <c r="PME191"/>
      <c r="PMF191"/>
      <c r="PMG191"/>
      <c r="PMH191"/>
      <c r="PMI191"/>
      <c r="PMJ191"/>
      <c r="PMK191"/>
      <c r="PML191"/>
      <c r="PMM191"/>
      <c r="PMN191"/>
      <c r="PMO191"/>
      <c r="PMP191"/>
      <c r="PMQ191"/>
      <c r="PMR191"/>
      <c r="PMS191"/>
      <c r="PMT191"/>
      <c r="PMU191"/>
      <c r="PMV191"/>
      <c r="PMW191"/>
      <c r="PMX191"/>
      <c r="PMY191"/>
      <c r="PMZ191"/>
      <c r="PNA191"/>
      <c r="PNB191"/>
      <c r="PNC191"/>
      <c r="PND191"/>
      <c r="PNE191"/>
      <c r="PNF191"/>
      <c r="PNG191"/>
      <c r="PNH191"/>
      <c r="PNI191"/>
      <c r="PNJ191"/>
      <c r="PNK191"/>
      <c r="PNL191"/>
      <c r="PNM191"/>
      <c r="PNN191"/>
      <c r="PNO191"/>
      <c r="PNP191"/>
      <c r="PNQ191"/>
      <c r="PNR191"/>
      <c r="PNS191"/>
      <c r="PNT191"/>
      <c r="PNU191"/>
      <c r="PNV191"/>
      <c r="PNW191"/>
      <c r="PNX191"/>
      <c r="PNY191"/>
      <c r="PNZ191"/>
      <c r="POA191"/>
      <c r="POB191"/>
      <c r="POC191"/>
      <c r="POD191"/>
      <c r="POE191"/>
      <c r="POF191"/>
      <c r="POG191"/>
      <c r="POH191"/>
      <c r="POI191"/>
      <c r="POJ191"/>
      <c r="POK191"/>
      <c r="POL191"/>
      <c r="POM191"/>
      <c r="PON191"/>
      <c r="POO191"/>
      <c r="POP191"/>
      <c r="POQ191"/>
      <c r="POR191"/>
      <c r="POS191"/>
      <c r="POT191"/>
      <c r="POU191"/>
      <c r="POV191"/>
      <c r="POW191"/>
      <c r="POX191"/>
      <c r="POY191"/>
      <c r="POZ191"/>
      <c r="PPA191"/>
      <c r="PPB191"/>
      <c r="PPC191"/>
      <c r="PPD191"/>
      <c r="PPE191"/>
      <c r="PPF191"/>
      <c r="PPG191"/>
      <c r="PPH191"/>
      <c r="PPI191"/>
      <c r="PPJ191"/>
      <c r="PPK191"/>
      <c r="PPL191"/>
      <c r="PPM191"/>
      <c r="PPN191"/>
      <c r="PPO191"/>
      <c r="PPP191"/>
      <c r="PPQ191"/>
      <c r="PPR191"/>
      <c r="PPS191"/>
      <c r="PPT191"/>
      <c r="PPU191"/>
      <c r="PPV191"/>
      <c r="PPW191"/>
      <c r="PPX191"/>
      <c r="PPY191"/>
      <c r="PPZ191"/>
      <c r="PQA191"/>
      <c r="PQB191"/>
      <c r="PQC191"/>
      <c r="PQD191"/>
      <c r="PQE191"/>
      <c r="PQF191"/>
      <c r="PQG191"/>
      <c r="PQH191"/>
      <c r="PQI191"/>
      <c r="PQJ191"/>
      <c r="PQK191"/>
      <c r="PQL191"/>
      <c r="PQM191"/>
      <c r="PQN191"/>
      <c r="PQO191"/>
      <c r="PQP191"/>
      <c r="PQQ191"/>
      <c r="PQR191"/>
      <c r="PQS191"/>
      <c r="PQT191"/>
      <c r="PQU191"/>
      <c r="PQV191"/>
      <c r="PQW191"/>
      <c r="PQX191"/>
      <c r="PQY191"/>
      <c r="PQZ191"/>
      <c r="PRA191"/>
      <c r="PRB191"/>
      <c r="PRC191"/>
      <c r="PRD191"/>
      <c r="PRE191"/>
      <c r="PRF191"/>
      <c r="PRG191"/>
      <c r="PRH191"/>
      <c r="PRI191"/>
      <c r="PRJ191"/>
      <c r="PRK191"/>
      <c r="PRL191"/>
      <c r="PRM191"/>
      <c r="PRN191"/>
      <c r="PRO191"/>
      <c r="PRP191"/>
      <c r="PRQ191"/>
      <c r="PRR191"/>
      <c r="PRS191"/>
      <c r="PRT191"/>
      <c r="PRU191"/>
      <c r="PRV191"/>
      <c r="PRW191"/>
      <c r="PRX191"/>
      <c r="PRY191"/>
      <c r="PRZ191"/>
      <c r="PSA191"/>
      <c r="PSB191"/>
      <c r="PSC191"/>
      <c r="PSD191"/>
      <c r="PSE191"/>
      <c r="PSF191"/>
      <c r="PSG191"/>
      <c r="PSH191"/>
      <c r="PSI191"/>
      <c r="PSJ191"/>
      <c r="PSK191"/>
      <c r="PSL191"/>
      <c r="PSM191"/>
      <c r="PSN191"/>
      <c r="PSO191"/>
      <c r="PSP191"/>
      <c r="PSQ191"/>
      <c r="PSR191"/>
      <c r="PSS191"/>
      <c r="PST191"/>
      <c r="PSU191"/>
      <c r="PSV191"/>
      <c r="PSW191"/>
      <c r="PSX191"/>
      <c r="PSY191"/>
      <c r="PSZ191"/>
      <c r="PTA191"/>
      <c r="PTB191"/>
      <c r="PTC191"/>
      <c r="PTD191"/>
      <c r="PTE191"/>
      <c r="PTF191"/>
      <c r="PTG191"/>
      <c r="PTH191"/>
      <c r="PTI191"/>
      <c r="PTJ191"/>
      <c r="PTK191"/>
      <c r="PTL191"/>
      <c r="PTM191"/>
      <c r="PTN191"/>
      <c r="PTO191"/>
      <c r="PTP191"/>
      <c r="PTQ191"/>
      <c r="PTR191"/>
      <c r="PTS191"/>
      <c r="PTT191"/>
      <c r="PTU191"/>
      <c r="PTV191"/>
      <c r="PTW191"/>
      <c r="PTX191"/>
      <c r="PTY191"/>
      <c r="PTZ191"/>
      <c r="PUA191"/>
      <c r="PUB191"/>
      <c r="PUC191"/>
      <c r="PUD191"/>
      <c r="PUE191"/>
      <c r="PUF191"/>
      <c r="PUG191"/>
      <c r="PUH191"/>
      <c r="PUI191"/>
      <c r="PUJ191"/>
      <c r="PUK191"/>
      <c r="PUL191"/>
      <c r="PUM191"/>
      <c r="PUN191"/>
      <c r="PUO191"/>
      <c r="PUP191"/>
      <c r="PUQ191"/>
      <c r="PUR191"/>
      <c r="PUS191"/>
      <c r="PUT191"/>
      <c r="PUU191"/>
      <c r="PUV191"/>
      <c r="PUW191"/>
      <c r="PUX191"/>
      <c r="PUY191"/>
      <c r="PUZ191"/>
      <c r="PVA191"/>
      <c r="PVB191"/>
      <c r="PVC191"/>
      <c r="PVD191"/>
      <c r="PVE191"/>
      <c r="PVF191"/>
      <c r="PVG191"/>
      <c r="PVH191"/>
      <c r="PVI191"/>
      <c r="PVJ191"/>
      <c r="PVK191"/>
      <c r="PVL191"/>
      <c r="PVM191"/>
      <c r="PVN191"/>
      <c r="PVO191"/>
      <c r="PVP191"/>
      <c r="PVQ191"/>
      <c r="PVR191"/>
      <c r="PVS191"/>
      <c r="PVT191"/>
      <c r="PVU191"/>
      <c r="PVV191"/>
      <c r="PVW191"/>
      <c r="PVX191"/>
      <c r="PVY191"/>
      <c r="PVZ191"/>
      <c r="PWA191"/>
      <c r="PWB191"/>
      <c r="PWC191"/>
      <c r="PWD191"/>
      <c r="PWE191"/>
      <c r="PWF191"/>
      <c r="PWG191"/>
      <c r="PWH191"/>
      <c r="PWI191"/>
      <c r="PWJ191"/>
      <c r="PWK191"/>
      <c r="PWL191"/>
      <c r="PWM191"/>
      <c r="PWN191"/>
      <c r="PWO191"/>
      <c r="PWP191"/>
      <c r="PWQ191"/>
      <c r="PWR191"/>
      <c r="PWS191"/>
      <c r="PWT191"/>
      <c r="PWU191"/>
      <c r="PWV191"/>
      <c r="PWW191"/>
      <c r="PWX191"/>
      <c r="PWY191"/>
      <c r="PWZ191"/>
      <c r="PXA191"/>
      <c r="PXB191"/>
      <c r="PXC191"/>
      <c r="PXD191"/>
      <c r="PXE191"/>
      <c r="PXF191"/>
      <c r="PXG191"/>
      <c r="PXH191"/>
      <c r="PXI191"/>
      <c r="PXJ191"/>
      <c r="PXK191"/>
      <c r="PXL191"/>
      <c r="PXM191"/>
      <c r="PXN191"/>
      <c r="PXO191"/>
      <c r="PXP191"/>
      <c r="PXQ191"/>
      <c r="PXR191"/>
      <c r="PXS191"/>
      <c r="PXT191"/>
      <c r="PXU191"/>
      <c r="PXV191"/>
      <c r="PXW191"/>
      <c r="PXX191"/>
      <c r="PXY191"/>
      <c r="PXZ191"/>
      <c r="PYA191"/>
      <c r="PYB191"/>
      <c r="PYC191"/>
      <c r="PYD191"/>
      <c r="PYE191"/>
      <c r="PYF191"/>
      <c r="PYG191"/>
      <c r="PYH191"/>
      <c r="PYI191"/>
      <c r="PYJ191"/>
      <c r="PYK191"/>
      <c r="PYL191"/>
      <c r="PYM191"/>
      <c r="PYN191"/>
      <c r="PYO191"/>
      <c r="PYP191"/>
      <c r="PYQ191"/>
      <c r="PYR191"/>
      <c r="PYS191"/>
      <c r="PYT191"/>
      <c r="PYU191"/>
      <c r="PYV191"/>
      <c r="PYW191"/>
      <c r="PYX191"/>
      <c r="PYY191"/>
      <c r="PYZ191"/>
      <c r="PZA191"/>
      <c r="PZB191"/>
      <c r="PZC191"/>
      <c r="PZD191"/>
      <c r="PZE191"/>
      <c r="PZF191"/>
      <c r="PZG191"/>
      <c r="PZH191"/>
      <c r="PZI191"/>
      <c r="PZJ191"/>
      <c r="PZK191"/>
      <c r="PZL191"/>
      <c r="PZM191"/>
      <c r="PZN191"/>
      <c r="PZO191"/>
      <c r="PZP191"/>
      <c r="PZQ191"/>
      <c r="PZR191"/>
      <c r="PZS191"/>
      <c r="PZT191"/>
      <c r="PZU191"/>
      <c r="PZV191"/>
      <c r="PZW191"/>
      <c r="PZX191"/>
      <c r="PZY191"/>
      <c r="PZZ191"/>
      <c r="QAA191"/>
      <c r="QAB191"/>
      <c r="QAC191"/>
      <c r="QAD191"/>
      <c r="QAE191"/>
      <c r="QAF191"/>
      <c r="QAG191"/>
      <c r="QAH191"/>
      <c r="QAI191"/>
      <c r="QAJ191"/>
      <c r="QAK191"/>
      <c r="QAL191"/>
      <c r="QAM191"/>
      <c r="QAN191"/>
      <c r="QAO191"/>
      <c r="QAP191"/>
      <c r="QAQ191"/>
      <c r="QAR191"/>
      <c r="QAS191"/>
      <c r="QAT191"/>
      <c r="QAU191"/>
      <c r="QAV191"/>
      <c r="QAW191"/>
      <c r="QAX191"/>
      <c r="QAY191"/>
      <c r="QAZ191"/>
      <c r="QBA191"/>
      <c r="QBB191"/>
      <c r="QBC191"/>
      <c r="QBD191"/>
      <c r="QBE191"/>
      <c r="QBF191"/>
      <c r="QBG191"/>
      <c r="QBH191"/>
      <c r="QBI191"/>
      <c r="QBJ191"/>
      <c r="QBK191"/>
      <c r="QBL191"/>
      <c r="QBM191"/>
      <c r="QBN191"/>
      <c r="QBO191"/>
      <c r="QBP191"/>
      <c r="QBQ191"/>
      <c r="QBR191"/>
      <c r="QBS191"/>
      <c r="QBT191"/>
      <c r="QBU191"/>
      <c r="QBV191"/>
      <c r="QBW191"/>
      <c r="QBX191"/>
      <c r="QBY191"/>
      <c r="QBZ191"/>
      <c r="QCA191"/>
      <c r="QCB191"/>
      <c r="QCC191"/>
      <c r="QCD191"/>
      <c r="QCE191"/>
      <c r="QCF191"/>
      <c r="QCG191"/>
      <c r="QCH191"/>
      <c r="QCI191"/>
      <c r="QCJ191"/>
      <c r="QCK191"/>
      <c r="QCL191"/>
      <c r="QCM191"/>
      <c r="QCN191"/>
      <c r="QCO191"/>
      <c r="QCP191"/>
      <c r="QCQ191"/>
      <c r="QCR191"/>
      <c r="QCS191"/>
      <c r="QCT191"/>
      <c r="QCU191"/>
      <c r="QCV191"/>
      <c r="QCW191"/>
      <c r="QCX191"/>
      <c r="QCY191"/>
      <c r="QCZ191"/>
      <c r="QDA191"/>
      <c r="QDB191"/>
      <c r="QDC191"/>
      <c r="QDD191"/>
      <c r="QDE191"/>
      <c r="QDF191"/>
      <c r="QDG191"/>
      <c r="QDH191"/>
      <c r="QDI191"/>
      <c r="QDJ191"/>
      <c r="QDK191"/>
      <c r="QDL191"/>
      <c r="QDM191"/>
      <c r="QDN191"/>
      <c r="QDO191"/>
      <c r="QDP191"/>
      <c r="QDQ191"/>
      <c r="QDR191"/>
      <c r="QDS191"/>
      <c r="QDT191"/>
      <c r="QDU191"/>
      <c r="QDV191"/>
      <c r="QDW191"/>
      <c r="QDX191"/>
      <c r="QDY191"/>
      <c r="QDZ191"/>
      <c r="QEA191"/>
      <c r="QEB191"/>
      <c r="QEC191"/>
      <c r="QED191"/>
      <c r="QEE191"/>
      <c r="QEF191"/>
      <c r="QEG191"/>
      <c r="QEH191"/>
      <c r="QEI191"/>
      <c r="QEJ191"/>
      <c r="QEK191"/>
      <c r="QEL191"/>
      <c r="QEM191"/>
      <c r="QEN191"/>
      <c r="QEO191"/>
      <c r="QEP191"/>
      <c r="QEQ191"/>
      <c r="QER191"/>
      <c r="QES191"/>
      <c r="QET191"/>
      <c r="QEU191"/>
      <c r="QEV191"/>
      <c r="QEW191"/>
      <c r="QEX191"/>
      <c r="QEY191"/>
      <c r="QEZ191"/>
      <c r="QFA191"/>
      <c r="QFB191"/>
      <c r="QFC191"/>
      <c r="QFD191"/>
      <c r="QFE191"/>
      <c r="QFF191"/>
      <c r="QFG191"/>
      <c r="QFH191"/>
      <c r="QFI191"/>
      <c r="QFJ191"/>
      <c r="QFK191"/>
      <c r="QFL191"/>
      <c r="QFM191"/>
      <c r="QFN191"/>
      <c r="QFO191"/>
      <c r="QFP191"/>
      <c r="QFQ191"/>
      <c r="QFR191"/>
      <c r="QFS191"/>
      <c r="QFT191"/>
      <c r="QFU191"/>
      <c r="QFV191"/>
      <c r="QFW191"/>
      <c r="QFX191"/>
      <c r="QFY191"/>
      <c r="QFZ191"/>
      <c r="QGA191"/>
      <c r="QGB191"/>
      <c r="QGC191"/>
      <c r="QGD191"/>
      <c r="QGE191"/>
      <c r="QGF191"/>
      <c r="QGG191"/>
      <c r="QGH191"/>
      <c r="QGI191"/>
      <c r="QGJ191"/>
      <c r="QGK191"/>
      <c r="QGL191"/>
      <c r="QGM191"/>
      <c r="QGN191"/>
      <c r="QGO191"/>
      <c r="QGP191"/>
      <c r="QGQ191"/>
      <c r="QGR191"/>
      <c r="QGS191"/>
      <c r="QGT191"/>
      <c r="QGU191"/>
      <c r="QGV191"/>
      <c r="QGW191"/>
      <c r="QGX191"/>
      <c r="QGY191"/>
      <c r="QGZ191"/>
      <c r="QHA191"/>
      <c r="QHB191"/>
      <c r="QHC191"/>
      <c r="QHD191"/>
      <c r="QHE191"/>
      <c r="QHF191"/>
      <c r="QHG191"/>
      <c r="QHH191"/>
      <c r="QHI191"/>
      <c r="QHJ191"/>
      <c r="QHK191"/>
      <c r="QHL191"/>
      <c r="QHM191"/>
      <c r="QHN191"/>
      <c r="QHO191"/>
      <c r="QHP191"/>
      <c r="QHQ191"/>
      <c r="QHR191"/>
      <c r="QHS191"/>
      <c r="QHT191"/>
      <c r="QHU191"/>
      <c r="QHV191"/>
      <c r="QHW191"/>
      <c r="QHX191"/>
      <c r="QHY191"/>
      <c r="QHZ191"/>
      <c r="QIA191"/>
      <c r="QIB191"/>
      <c r="QIC191"/>
      <c r="QID191"/>
      <c r="QIE191"/>
      <c r="QIF191"/>
      <c r="QIG191"/>
      <c r="QIH191"/>
      <c r="QII191"/>
      <c r="QIJ191"/>
      <c r="QIK191"/>
      <c r="QIL191"/>
      <c r="QIM191"/>
      <c r="QIN191"/>
      <c r="QIO191"/>
      <c r="QIP191"/>
      <c r="QIQ191"/>
      <c r="QIR191"/>
      <c r="QIS191"/>
      <c r="QIT191"/>
      <c r="QIU191"/>
      <c r="QIV191"/>
      <c r="QIW191"/>
      <c r="QIX191"/>
      <c r="QIY191"/>
      <c r="QIZ191"/>
      <c r="QJA191"/>
      <c r="QJB191"/>
      <c r="QJC191"/>
      <c r="QJD191"/>
      <c r="QJE191"/>
      <c r="QJF191"/>
      <c r="QJG191"/>
      <c r="QJH191"/>
      <c r="QJI191"/>
      <c r="QJJ191"/>
      <c r="QJK191"/>
      <c r="QJL191"/>
      <c r="QJM191"/>
      <c r="QJN191"/>
      <c r="QJO191"/>
      <c r="QJP191"/>
      <c r="QJQ191"/>
      <c r="QJR191"/>
      <c r="QJS191"/>
      <c r="QJT191"/>
      <c r="QJU191"/>
      <c r="QJV191"/>
      <c r="QJW191"/>
      <c r="QJX191"/>
      <c r="QJY191"/>
      <c r="QJZ191"/>
      <c r="QKA191"/>
      <c r="QKB191"/>
      <c r="QKC191"/>
      <c r="QKD191"/>
      <c r="QKE191"/>
      <c r="QKF191"/>
      <c r="QKG191"/>
      <c r="QKH191"/>
      <c r="QKI191"/>
      <c r="QKJ191"/>
      <c r="QKK191"/>
      <c r="QKL191"/>
      <c r="QKM191"/>
      <c r="QKN191"/>
      <c r="QKO191"/>
      <c r="QKP191"/>
      <c r="QKQ191"/>
      <c r="QKR191"/>
      <c r="QKS191"/>
      <c r="QKT191"/>
      <c r="QKU191"/>
      <c r="QKV191"/>
      <c r="QKW191"/>
      <c r="QKX191"/>
      <c r="QKY191"/>
      <c r="QKZ191"/>
      <c r="QLA191"/>
      <c r="QLB191"/>
      <c r="QLC191"/>
      <c r="QLD191"/>
      <c r="QLE191"/>
      <c r="QLF191"/>
      <c r="QLG191"/>
      <c r="QLH191"/>
      <c r="QLI191"/>
      <c r="QLJ191"/>
      <c r="QLK191"/>
      <c r="QLL191"/>
      <c r="QLM191"/>
      <c r="QLN191"/>
      <c r="QLO191"/>
      <c r="QLP191"/>
      <c r="QLQ191"/>
      <c r="QLR191"/>
      <c r="QLS191"/>
      <c r="QLT191"/>
      <c r="QLU191"/>
      <c r="QLV191"/>
      <c r="QLW191"/>
      <c r="QLX191"/>
      <c r="QLY191"/>
      <c r="QLZ191"/>
      <c r="QMA191"/>
      <c r="QMB191"/>
      <c r="QMC191"/>
      <c r="QMD191"/>
      <c r="QME191"/>
      <c r="QMF191"/>
      <c r="QMG191"/>
      <c r="QMH191"/>
      <c r="QMI191"/>
      <c r="QMJ191"/>
      <c r="QMK191"/>
      <c r="QML191"/>
      <c r="QMM191"/>
      <c r="QMN191"/>
      <c r="QMO191"/>
      <c r="QMP191"/>
      <c r="QMQ191"/>
      <c r="QMR191"/>
      <c r="QMS191"/>
      <c r="QMT191"/>
      <c r="QMU191"/>
      <c r="QMV191"/>
      <c r="QMW191"/>
      <c r="QMX191"/>
      <c r="QMY191"/>
      <c r="QMZ191"/>
      <c r="QNA191"/>
      <c r="QNB191"/>
      <c r="QNC191"/>
      <c r="QND191"/>
      <c r="QNE191"/>
      <c r="QNF191"/>
      <c r="QNG191"/>
      <c r="QNH191"/>
      <c r="QNI191"/>
      <c r="QNJ191"/>
      <c r="QNK191"/>
      <c r="QNL191"/>
      <c r="QNM191"/>
      <c r="QNN191"/>
      <c r="QNO191"/>
      <c r="QNP191"/>
      <c r="QNQ191"/>
      <c r="QNR191"/>
      <c r="QNS191"/>
      <c r="QNT191"/>
      <c r="QNU191"/>
      <c r="QNV191"/>
      <c r="QNW191"/>
      <c r="QNX191"/>
      <c r="QNY191"/>
      <c r="QNZ191"/>
      <c r="QOA191"/>
      <c r="QOB191"/>
      <c r="QOC191"/>
      <c r="QOD191"/>
      <c r="QOE191"/>
      <c r="QOF191"/>
      <c r="QOG191"/>
      <c r="QOH191"/>
      <c r="QOI191"/>
      <c r="QOJ191"/>
      <c r="QOK191"/>
      <c r="QOL191"/>
      <c r="QOM191"/>
      <c r="QON191"/>
      <c r="QOO191"/>
      <c r="QOP191"/>
      <c r="QOQ191"/>
      <c r="QOR191"/>
      <c r="QOS191"/>
      <c r="QOT191"/>
      <c r="QOU191"/>
      <c r="QOV191"/>
      <c r="QOW191"/>
      <c r="QOX191"/>
      <c r="QOY191"/>
      <c r="QOZ191"/>
      <c r="QPA191"/>
      <c r="QPB191"/>
      <c r="QPC191"/>
      <c r="QPD191"/>
      <c r="QPE191"/>
      <c r="QPF191"/>
      <c r="QPG191"/>
      <c r="QPH191"/>
      <c r="QPI191"/>
      <c r="QPJ191"/>
      <c r="QPK191"/>
      <c r="QPL191"/>
      <c r="QPM191"/>
      <c r="QPN191"/>
      <c r="QPO191"/>
      <c r="QPP191"/>
      <c r="QPQ191"/>
      <c r="QPR191"/>
      <c r="QPS191"/>
      <c r="QPT191"/>
      <c r="QPU191"/>
      <c r="QPV191"/>
      <c r="QPW191"/>
      <c r="QPX191"/>
      <c r="QPY191"/>
      <c r="QPZ191"/>
      <c r="QQA191"/>
      <c r="QQB191"/>
      <c r="QQC191"/>
      <c r="QQD191"/>
      <c r="QQE191"/>
      <c r="QQF191"/>
      <c r="QQG191"/>
      <c r="QQH191"/>
      <c r="QQI191"/>
      <c r="QQJ191"/>
      <c r="QQK191"/>
      <c r="QQL191"/>
      <c r="QQM191"/>
      <c r="QQN191"/>
      <c r="QQO191"/>
      <c r="QQP191"/>
      <c r="QQQ191"/>
      <c r="QQR191"/>
      <c r="QQS191"/>
      <c r="QQT191"/>
      <c r="QQU191"/>
      <c r="QQV191"/>
      <c r="QQW191"/>
      <c r="QQX191"/>
      <c r="QQY191"/>
      <c r="QQZ191"/>
      <c r="QRA191"/>
      <c r="QRB191"/>
      <c r="QRC191"/>
      <c r="QRD191"/>
      <c r="QRE191"/>
      <c r="QRF191"/>
      <c r="QRG191"/>
      <c r="QRH191"/>
      <c r="QRI191"/>
      <c r="QRJ191"/>
      <c r="QRK191"/>
      <c r="QRL191"/>
      <c r="QRM191"/>
      <c r="QRN191"/>
      <c r="QRO191"/>
      <c r="QRP191"/>
      <c r="QRQ191"/>
      <c r="QRR191"/>
      <c r="QRS191"/>
      <c r="QRT191"/>
      <c r="QRU191"/>
      <c r="QRV191"/>
      <c r="QRW191"/>
      <c r="QRX191"/>
      <c r="QRY191"/>
      <c r="QRZ191"/>
      <c r="QSA191"/>
      <c r="QSB191"/>
      <c r="QSC191"/>
      <c r="QSD191"/>
      <c r="QSE191"/>
      <c r="QSF191"/>
      <c r="QSG191"/>
      <c r="QSH191"/>
      <c r="QSI191"/>
      <c r="QSJ191"/>
      <c r="QSK191"/>
      <c r="QSL191"/>
      <c r="QSM191"/>
      <c r="QSN191"/>
      <c r="QSO191"/>
      <c r="QSP191"/>
      <c r="QSQ191"/>
      <c r="QSR191"/>
      <c r="QSS191"/>
      <c r="QST191"/>
      <c r="QSU191"/>
      <c r="QSV191"/>
      <c r="QSW191"/>
      <c r="QSX191"/>
      <c r="QSY191"/>
      <c r="QSZ191"/>
      <c r="QTA191"/>
      <c r="QTB191"/>
      <c r="QTC191"/>
      <c r="QTD191"/>
      <c r="QTE191"/>
      <c r="QTF191"/>
      <c r="QTG191"/>
      <c r="QTH191"/>
      <c r="QTI191"/>
      <c r="QTJ191"/>
      <c r="QTK191"/>
      <c r="QTL191"/>
      <c r="QTM191"/>
      <c r="QTN191"/>
      <c r="QTO191"/>
      <c r="QTP191"/>
      <c r="QTQ191"/>
      <c r="QTR191"/>
      <c r="QTS191"/>
      <c r="QTT191"/>
      <c r="QTU191"/>
      <c r="QTV191"/>
      <c r="QTW191"/>
      <c r="QTX191"/>
      <c r="QTY191"/>
      <c r="QTZ191"/>
      <c r="QUA191"/>
      <c r="QUB191"/>
      <c r="QUC191"/>
      <c r="QUD191"/>
      <c r="QUE191"/>
      <c r="QUF191"/>
      <c r="QUG191"/>
      <c r="QUH191"/>
      <c r="QUI191"/>
      <c r="QUJ191"/>
      <c r="QUK191"/>
      <c r="QUL191"/>
      <c r="QUM191"/>
      <c r="QUN191"/>
      <c r="QUO191"/>
      <c r="QUP191"/>
      <c r="QUQ191"/>
      <c r="QUR191"/>
      <c r="QUS191"/>
      <c r="QUT191"/>
      <c r="QUU191"/>
      <c r="QUV191"/>
      <c r="QUW191"/>
      <c r="QUX191"/>
      <c r="QUY191"/>
      <c r="QUZ191"/>
      <c r="QVA191"/>
      <c r="QVB191"/>
      <c r="QVC191"/>
      <c r="QVD191"/>
      <c r="QVE191"/>
      <c r="QVF191"/>
      <c r="QVG191"/>
      <c r="QVH191"/>
      <c r="QVI191"/>
      <c r="QVJ191"/>
      <c r="QVK191"/>
      <c r="QVL191"/>
      <c r="QVM191"/>
      <c r="QVN191"/>
      <c r="QVO191"/>
      <c r="QVP191"/>
      <c r="QVQ191"/>
      <c r="QVR191"/>
      <c r="QVS191"/>
      <c r="QVT191"/>
      <c r="QVU191"/>
      <c r="QVV191"/>
      <c r="QVW191"/>
      <c r="QVX191"/>
      <c r="QVY191"/>
      <c r="QVZ191"/>
      <c r="QWA191"/>
      <c r="QWB191"/>
      <c r="QWC191"/>
      <c r="QWD191"/>
      <c r="QWE191"/>
      <c r="QWF191"/>
      <c r="QWG191"/>
      <c r="QWH191"/>
      <c r="QWI191"/>
      <c r="QWJ191"/>
      <c r="QWK191"/>
      <c r="QWL191"/>
      <c r="QWM191"/>
      <c r="QWN191"/>
      <c r="QWO191"/>
      <c r="QWP191"/>
      <c r="QWQ191"/>
      <c r="QWR191"/>
      <c r="QWS191"/>
      <c r="QWT191"/>
      <c r="QWU191"/>
      <c r="QWV191"/>
      <c r="QWW191"/>
      <c r="QWX191"/>
      <c r="QWY191"/>
      <c r="QWZ191"/>
      <c r="QXA191"/>
      <c r="QXB191"/>
      <c r="QXC191"/>
      <c r="QXD191"/>
      <c r="QXE191"/>
      <c r="QXF191"/>
      <c r="QXG191"/>
      <c r="QXH191"/>
      <c r="QXI191"/>
      <c r="QXJ191"/>
      <c r="QXK191"/>
      <c r="QXL191"/>
      <c r="QXM191"/>
      <c r="QXN191"/>
      <c r="QXO191"/>
      <c r="QXP191"/>
      <c r="QXQ191"/>
      <c r="QXR191"/>
      <c r="QXS191"/>
      <c r="QXT191"/>
      <c r="QXU191"/>
      <c r="QXV191"/>
      <c r="QXW191"/>
      <c r="QXX191"/>
      <c r="QXY191"/>
      <c r="QXZ191"/>
      <c r="QYA191"/>
      <c r="QYB191"/>
      <c r="QYC191"/>
      <c r="QYD191"/>
      <c r="QYE191"/>
      <c r="QYF191"/>
      <c r="QYG191"/>
      <c r="QYH191"/>
      <c r="QYI191"/>
      <c r="QYJ191"/>
      <c r="QYK191"/>
      <c r="QYL191"/>
      <c r="QYM191"/>
      <c r="QYN191"/>
      <c r="QYO191"/>
      <c r="QYP191"/>
      <c r="QYQ191"/>
      <c r="QYR191"/>
      <c r="QYS191"/>
      <c r="QYT191"/>
      <c r="QYU191"/>
      <c r="QYV191"/>
      <c r="QYW191"/>
      <c r="QYX191"/>
      <c r="QYY191"/>
      <c r="QYZ191"/>
      <c r="QZA191"/>
      <c r="QZB191"/>
      <c r="QZC191"/>
      <c r="QZD191"/>
      <c r="QZE191"/>
      <c r="QZF191"/>
      <c r="QZG191"/>
      <c r="QZH191"/>
      <c r="QZI191"/>
      <c r="QZJ191"/>
      <c r="QZK191"/>
      <c r="QZL191"/>
      <c r="QZM191"/>
      <c r="QZN191"/>
      <c r="QZO191"/>
      <c r="QZP191"/>
      <c r="QZQ191"/>
      <c r="QZR191"/>
      <c r="QZS191"/>
      <c r="QZT191"/>
      <c r="QZU191"/>
      <c r="QZV191"/>
      <c r="QZW191"/>
      <c r="QZX191"/>
      <c r="QZY191"/>
      <c r="QZZ191"/>
      <c r="RAA191"/>
      <c r="RAB191"/>
      <c r="RAC191"/>
      <c r="RAD191"/>
      <c r="RAE191"/>
      <c r="RAF191"/>
      <c r="RAG191"/>
      <c r="RAH191"/>
      <c r="RAI191"/>
      <c r="RAJ191"/>
      <c r="RAK191"/>
      <c r="RAL191"/>
      <c r="RAM191"/>
      <c r="RAN191"/>
      <c r="RAO191"/>
      <c r="RAP191"/>
      <c r="RAQ191"/>
      <c r="RAR191"/>
      <c r="RAS191"/>
      <c r="RAT191"/>
      <c r="RAU191"/>
      <c r="RAV191"/>
      <c r="RAW191"/>
      <c r="RAX191"/>
      <c r="RAY191"/>
      <c r="RAZ191"/>
      <c r="RBA191"/>
      <c r="RBB191"/>
      <c r="RBC191"/>
      <c r="RBD191"/>
      <c r="RBE191"/>
      <c r="RBF191"/>
      <c r="RBG191"/>
      <c r="RBH191"/>
      <c r="RBI191"/>
      <c r="RBJ191"/>
      <c r="RBK191"/>
      <c r="RBL191"/>
      <c r="RBM191"/>
      <c r="RBN191"/>
      <c r="RBO191"/>
      <c r="RBP191"/>
      <c r="RBQ191"/>
      <c r="RBR191"/>
      <c r="RBS191"/>
      <c r="RBT191"/>
      <c r="RBU191"/>
      <c r="RBV191"/>
      <c r="RBW191"/>
      <c r="RBX191"/>
      <c r="RBY191"/>
      <c r="RBZ191"/>
      <c r="RCA191"/>
      <c r="RCB191"/>
      <c r="RCC191"/>
      <c r="RCD191"/>
      <c r="RCE191"/>
      <c r="RCF191"/>
      <c r="RCG191"/>
      <c r="RCH191"/>
      <c r="RCI191"/>
      <c r="RCJ191"/>
      <c r="RCK191"/>
      <c r="RCL191"/>
      <c r="RCM191"/>
      <c r="RCN191"/>
      <c r="RCO191"/>
      <c r="RCP191"/>
      <c r="RCQ191"/>
      <c r="RCR191"/>
      <c r="RCS191"/>
      <c r="RCT191"/>
      <c r="RCU191"/>
      <c r="RCV191"/>
      <c r="RCW191"/>
      <c r="RCX191"/>
      <c r="RCY191"/>
      <c r="RCZ191"/>
      <c r="RDA191"/>
      <c r="RDB191"/>
      <c r="RDC191"/>
      <c r="RDD191"/>
      <c r="RDE191"/>
      <c r="RDF191"/>
      <c r="RDG191"/>
      <c r="RDH191"/>
      <c r="RDI191"/>
      <c r="RDJ191"/>
      <c r="RDK191"/>
      <c r="RDL191"/>
      <c r="RDM191"/>
      <c r="RDN191"/>
      <c r="RDO191"/>
      <c r="RDP191"/>
      <c r="RDQ191"/>
      <c r="RDR191"/>
      <c r="RDS191"/>
      <c r="RDT191"/>
      <c r="RDU191"/>
      <c r="RDV191"/>
      <c r="RDW191"/>
      <c r="RDX191"/>
      <c r="RDY191"/>
      <c r="RDZ191"/>
      <c r="REA191"/>
      <c r="REB191"/>
      <c r="REC191"/>
      <c r="RED191"/>
      <c r="REE191"/>
      <c r="REF191"/>
      <c r="REG191"/>
      <c r="REH191"/>
      <c r="REI191"/>
      <c r="REJ191"/>
      <c r="REK191"/>
      <c r="REL191"/>
      <c r="REM191"/>
      <c r="REN191"/>
      <c r="REO191"/>
      <c r="REP191"/>
      <c r="REQ191"/>
      <c r="RER191"/>
      <c r="RES191"/>
      <c r="RET191"/>
      <c r="REU191"/>
      <c r="REV191"/>
      <c r="REW191"/>
      <c r="REX191"/>
      <c r="REY191"/>
      <c r="REZ191"/>
      <c r="RFA191"/>
      <c r="RFB191"/>
      <c r="RFC191"/>
      <c r="RFD191"/>
      <c r="RFE191"/>
      <c r="RFF191"/>
      <c r="RFG191"/>
      <c r="RFH191"/>
      <c r="RFI191"/>
      <c r="RFJ191"/>
      <c r="RFK191"/>
      <c r="RFL191"/>
      <c r="RFM191"/>
      <c r="RFN191"/>
      <c r="RFO191"/>
      <c r="RFP191"/>
      <c r="RFQ191"/>
      <c r="RFR191"/>
      <c r="RFS191"/>
      <c r="RFT191"/>
      <c r="RFU191"/>
      <c r="RFV191"/>
      <c r="RFW191"/>
      <c r="RFX191"/>
      <c r="RFY191"/>
      <c r="RFZ191"/>
      <c r="RGA191"/>
      <c r="RGB191"/>
      <c r="RGC191"/>
      <c r="RGD191"/>
      <c r="RGE191"/>
      <c r="RGF191"/>
      <c r="RGG191"/>
      <c r="RGH191"/>
      <c r="RGI191"/>
      <c r="RGJ191"/>
      <c r="RGK191"/>
      <c r="RGL191"/>
      <c r="RGM191"/>
      <c r="RGN191"/>
      <c r="RGO191"/>
      <c r="RGP191"/>
      <c r="RGQ191"/>
      <c r="RGR191"/>
      <c r="RGS191"/>
      <c r="RGT191"/>
      <c r="RGU191"/>
      <c r="RGV191"/>
      <c r="RGW191"/>
      <c r="RGX191"/>
      <c r="RGY191"/>
      <c r="RGZ191"/>
      <c r="RHA191"/>
      <c r="RHB191"/>
      <c r="RHC191"/>
      <c r="RHD191"/>
      <c r="RHE191"/>
      <c r="RHF191"/>
      <c r="RHG191"/>
      <c r="RHH191"/>
      <c r="RHI191"/>
      <c r="RHJ191"/>
      <c r="RHK191"/>
      <c r="RHL191"/>
      <c r="RHM191"/>
      <c r="RHN191"/>
      <c r="RHO191"/>
      <c r="RHP191"/>
      <c r="RHQ191"/>
      <c r="RHR191"/>
      <c r="RHS191"/>
      <c r="RHT191"/>
      <c r="RHU191"/>
      <c r="RHV191"/>
      <c r="RHW191"/>
      <c r="RHX191"/>
      <c r="RHY191"/>
      <c r="RHZ191"/>
      <c r="RIA191"/>
      <c r="RIB191"/>
      <c r="RIC191"/>
      <c r="RID191"/>
      <c r="RIE191"/>
      <c r="RIF191"/>
      <c r="RIG191"/>
      <c r="RIH191"/>
      <c r="RII191"/>
      <c r="RIJ191"/>
      <c r="RIK191"/>
      <c r="RIL191"/>
      <c r="RIM191"/>
      <c r="RIN191"/>
      <c r="RIO191"/>
      <c r="RIP191"/>
      <c r="RIQ191"/>
      <c r="RIR191"/>
      <c r="RIS191"/>
      <c r="RIT191"/>
      <c r="RIU191"/>
      <c r="RIV191"/>
      <c r="RIW191"/>
      <c r="RIX191"/>
      <c r="RIY191"/>
      <c r="RIZ191"/>
      <c r="RJA191"/>
      <c r="RJB191"/>
      <c r="RJC191"/>
      <c r="RJD191"/>
      <c r="RJE191"/>
      <c r="RJF191"/>
      <c r="RJG191"/>
      <c r="RJH191"/>
      <c r="RJI191"/>
      <c r="RJJ191"/>
      <c r="RJK191"/>
      <c r="RJL191"/>
      <c r="RJM191"/>
      <c r="RJN191"/>
      <c r="RJO191"/>
      <c r="RJP191"/>
      <c r="RJQ191"/>
      <c r="RJR191"/>
      <c r="RJS191"/>
      <c r="RJT191"/>
      <c r="RJU191"/>
      <c r="RJV191"/>
      <c r="RJW191"/>
      <c r="RJX191"/>
      <c r="RJY191"/>
      <c r="RJZ191"/>
      <c r="RKA191"/>
      <c r="RKB191"/>
      <c r="RKC191"/>
      <c r="RKD191"/>
      <c r="RKE191"/>
      <c r="RKF191"/>
      <c r="RKG191"/>
      <c r="RKH191"/>
      <c r="RKI191"/>
      <c r="RKJ191"/>
      <c r="RKK191"/>
      <c r="RKL191"/>
      <c r="RKM191"/>
      <c r="RKN191"/>
      <c r="RKO191"/>
      <c r="RKP191"/>
      <c r="RKQ191"/>
      <c r="RKR191"/>
      <c r="RKS191"/>
      <c r="RKT191"/>
      <c r="RKU191"/>
      <c r="RKV191"/>
      <c r="RKW191"/>
      <c r="RKX191"/>
      <c r="RKY191"/>
      <c r="RKZ191"/>
      <c r="RLA191"/>
      <c r="RLB191"/>
      <c r="RLC191"/>
      <c r="RLD191"/>
      <c r="RLE191"/>
      <c r="RLF191"/>
      <c r="RLG191"/>
      <c r="RLH191"/>
      <c r="RLI191"/>
      <c r="RLJ191"/>
      <c r="RLK191"/>
      <c r="RLL191"/>
      <c r="RLM191"/>
      <c r="RLN191"/>
      <c r="RLO191"/>
      <c r="RLP191"/>
      <c r="RLQ191"/>
      <c r="RLR191"/>
      <c r="RLS191"/>
      <c r="RLT191"/>
      <c r="RLU191"/>
      <c r="RLV191"/>
      <c r="RLW191"/>
      <c r="RLX191"/>
      <c r="RLY191"/>
      <c r="RLZ191"/>
      <c r="RMA191"/>
      <c r="RMB191"/>
      <c r="RMC191"/>
      <c r="RMD191"/>
      <c r="RME191"/>
      <c r="RMF191"/>
      <c r="RMG191"/>
      <c r="RMH191"/>
      <c r="RMI191"/>
      <c r="RMJ191"/>
      <c r="RMK191"/>
      <c r="RML191"/>
      <c r="RMM191"/>
      <c r="RMN191"/>
      <c r="RMO191"/>
      <c r="RMP191"/>
      <c r="RMQ191"/>
      <c r="RMR191"/>
      <c r="RMS191"/>
      <c r="RMT191"/>
      <c r="RMU191"/>
      <c r="RMV191"/>
      <c r="RMW191"/>
      <c r="RMX191"/>
      <c r="RMY191"/>
      <c r="RMZ191"/>
      <c r="RNA191"/>
      <c r="RNB191"/>
      <c r="RNC191"/>
      <c r="RND191"/>
      <c r="RNE191"/>
      <c r="RNF191"/>
      <c r="RNG191"/>
      <c r="RNH191"/>
      <c r="RNI191"/>
      <c r="RNJ191"/>
      <c r="RNK191"/>
      <c r="RNL191"/>
      <c r="RNM191"/>
      <c r="RNN191"/>
      <c r="RNO191"/>
      <c r="RNP191"/>
      <c r="RNQ191"/>
      <c r="RNR191"/>
      <c r="RNS191"/>
      <c r="RNT191"/>
      <c r="RNU191"/>
      <c r="RNV191"/>
      <c r="RNW191"/>
      <c r="RNX191"/>
      <c r="RNY191"/>
      <c r="RNZ191"/>
      <c r="ROA191"/>
      <c r="ROB191"/>
      <c r="ROC191"/>
      <c r="ROD191"/>
      <c r="ROE191"/>
      <c r="ROF191"/>
      <c r="ROG191"/>
      <c r="ROH191"/>
      <c r="ROI191"/>
      <c r="ROJ191"/>
      <c r="ROK191"/>
      <c r="ROL191"/>
      <c r="ROM191"/>
      <c r="RON191"/>
      <c r="ROO191"/>
      <c r="ROP191"/>
      <c r="ROQ191"/>
      <c r="ROR191"/>
      <c r="ROS191"/>
      <c r="ROT191"/>
      <c r="ROU191"/>
      <c r="ROV191"/>
      <c r="ROW191"/>
      <c r="ROX191"/>
      <c r="ROY191"/>
      <c r="ROZ191"/>
      <c r="RPA191"/>
      <c r="RPB191"/>
      <c r="RPC191"/>
      <c r="RPD191"/>
      <c r="RPE191"/>
      <c r="RPF191"/>
      <c r="RPG191"/>
      <c r="RPH191"/>
      <c r="RPI191"/>
      <c r="RPJ191"/>
      <c r="RPK191"/>
      <c r="RPL191"/>
      <c r="RPM191"/>
      <c r="RPN191"/>
      <c r="RPO191"/>
      <c r="RPP191"/>
      <c r="RPQ191"/>
      <c r="RPR191"/>
      <c r="RPS191"/>
      <c r="RPT191"/>
      <c r="RPU191"/>
      <c r="RPV191"/>
      <c r="RPW191"/>
      <c r="RPX191"/>
      <c r="RPY191"/>
      <c r="RPZ191"/>
      <c r="RQA191"/>
      <c r="RQB191"/>
      <c r="RQC191"/>
      <c r="RQD191"/>
      <c r="RQE191"/>
      <c r="RQF191"/>
      <c r="RQG191"/>
      <c r="RQH191"/>
      <c r="RQI191"/>
      <c r="RQJ191"/>
      <c r="RQK191"/>
      <c r="RQL191"/>
      <c r="RQM191"/>
      <c r="RQN191"/>
      <c r="RQO191"/>
      <c r="RQP191"/>
      <c r="RQQ191"/>
      <c r="RQR191"/>
      <c r="RQS191"/>
      <c r="RQT191"/>
      <c r="RQU191"/>
      <c r="RQV191"/>
      <c r="RQW191"/>
      <c r="RQX191"/>
      <c r="RQY191"/>
      <c r="RQZ191"/>
      <c r="RRA191"/>
      <c r="RRB191"/>
      <c r="RRC191"/>
      <c r="RRD191"/>
      <c r="RRE191"/>
      <c r="RRF191"/>
      <c r="RRG191"/>
      <c r="RRH191"/>
      <c r="RRI191"/>
      <c r="RRJ191"/>
      <c r="RRK191"/>
      <c r="RRL191"/>
      <c r="RRM191"/>
      <c r="RRN191"/>
      <c r="RRO191"/>
      <c r="RRP191"/>
      <c r="RRQ191"/>
      <c r="RRR191"/>
      <c r="RRS191"/>
      <c r="RRT191"/>
      <c r="RRU191"/>
      <c r="RRV191"/>
      <c r="RRW191"/>
      <c r="RRX191"/>
      <c r="RRY191"/>
      <c r="RRZ191"/>
      <c r="RSA191"/>
      <c r="RSB191"/>
      <c r="RSC191"/>
      <c r="RSD191"/>
      <c r="RSE191"/>
      <c r="RSF191"/>
      <c r="RSG191"/>
      <c r="RSH191"/>
      <c r="RSI191"/>
      <c r="RSJ191"/>
      <c r="RSK191"/>
      <c r="RSL191"/>
      <c r="RSM191"/>
      <c r="RSN191"/>
      <c r="RSO191"/>
      <c r="RSP191"/>
      <c r="RSQ191"/>
      <c r="RSR191"/>
      <c r="RSS191"/>
      <c r="RST191"/>
      <c r="RSU191"/>
      <c r="RSV191"/>
      <c r="RSW191"/>
      <c r="RSX191"/>
      <c r="RSY191"/>
      <c r="RSZ191"/>
      <c r="RTA191"/>
      <c r="RTB191"/>
      <c r="RTC191"/>
      <c r="RTD191"/>
      <c r="RTE191"/>
      <c r="RTF191"/>
      <c r="RTG191"/>
      <c r="RTH191"/>
      <c r="RTI191"/>
      <c r="RTJ191"/>
      <c r="RTK191"/>
      <c r="RTL191"/>
      <c r="RTM191"/>
      <c r="RTN191"/>
      <c r="RTO191"/>
      <c r="RTP191"/>
      <c r="RTQ191"/>
      <c r="RTR191"/>
      <c r="RTS191"/>
      <c r="RTT191"/>
      <c r="RTU191"/>
      <c r="RTV191"/>
      <c r="RTW191"/>
      <c r="RTX191"/>
      <c r="RTY191"/>
      <c r="RTZ191"/>
      <c r="RUA191"/>
      <c r="RUB191"/>
      <c r="RUC191"/>
      <c r="RUD191"/>
      <c r="RUE191"/>
      <c r="RUF191"/>
      <c r="RUG191"/>
      <c r="RUH191"/>
      <c r="RUI191"/>
      <c r="RUJ191"/>
      <c r="RUK191"/>
      <c r="RUL191"/>
      <c r="RUM191"/>
      <c r="RUN191"/>
      <c r="RUO191"/>
      <c r="RUP191"/>
      <c r="RUQ191"/>
      <c r="RUR191"/>
      <c r="RUS191"/>
      <c r="RUT191"/>
      <c r="RUU191"/>
      <c r="RUV191"/>
      <c r="RUW191"/>
      <c r="RUX191"/>
      <c r="RUY191"/>
      <c r="RUZ191"/>
      <c r="RVA191"/>
      <c r="RVB191"/>
      <c r="RVC191"/>
      <c r="RVD191"/>
      <c r="RVE191"/>
      <c r="RVF191"/>
      <c r="RVG191"/>
      <c r="RVH191"/>
      <c r="RVI191"/>
      <c r="RVJ191"/>
      <c r="RVK191"/>
      <c r="RVL191"/>
      <c r="RVM191"/>
      <c r="RVN191"/>
      <c r="RVO191"/>
      <c r="RVP191"/>
      <c r="RVQ191"/>
      <c r="RVR191"/>
      <c r="RVS191"/>
      <c r="RVT191"/>
      <c r="RVU191"/>
      <c r="RVV191"/>
      <c r="RVW191"/>
      <c r="RVX191"/>
      <c r="RVY191"/>
      <c r="RVZ191"/>
      <c r="RWA191"/>
      <c r="RWB191"/>
      <c r="RWC191"/>
      <c r="RWD191"/>
      <c r="RWE191"/>
      <c r="RWF191"/>
      <c r="RWG191"/>
      <c r="RWH191"/>
      <c r="RWI191"/>
      <c r="RWJ191"/>
      <c r="RWK191"/>
      <c r="RWL191"/>
      <c r="RWM191"/>
      <c r="RWN191"/>
      <c r="RWO191"/>
      <c r="RWP191"/>
      <c r="RWQ191"/>
      <c r="RWR191"/>
      <c r="RWS191"/>
      <c r="RWT191"/>
      <c r="RWU191"/>
      <c r="RWV191"/>
      <c r="RWW191"/>
      <c r="RWX191"/>
      <c r="RWY191"/>
      <c r="RWZ191"/>
      <c r="RXA191"/>
      <c r="RXB191"/>
      <c r="RXC191"/>
      <c r="RXD191"/>
      <c r="RXE191"/>
      <c r="RXF191"/>
      <c r="RXG191"/>
      <c r="RXH191"/>
      <c r="RXI191"/>
      <c r="RXJ191"/>
      <c r="RXK191"/>
      <c r="RXL191"/>
      <c r="RXM191"/>
      <c r="RXN191"/>
      <c r="RXO191"/>
      <c r="RXP191"/>
      <c r="RXQ191"/>
      <c r="RXR191"/>
      <c r="RXS191"/>
      <c r="RXT191"/>
      <c r="RXU191"/>
      <c r="RXV191"/>
      <c r="RXW191"/>
      <c r="RXX191"/>
      <c r="RXY191"/>
      <c r="RXZ191"/>
      <c r="RYA191"/>
      <c r="RYB191"/>
      <c r="RYC191"/>
      <c r="RYD191"/>
      <c r="RYE191"/>
      <c r="RYF191"/>
      <c r="RYG191"/>
      <c r="RYH191"/>
      <c r="RYI191"/>
      <c r="RYJ191"/>
      <c r="RYK191"/>
      <c r="RYL191"/>
      <c r="RYM191"/>
      <c r="RYN191"/>
      <c r="RYO191"/>
      <c r="RYP191"/>
      <c r="RYQ191"/>
      <c r="RYR191"/>
      <c r="RYS191"/>
      <c r="RYT191"/>
      <c r="RYU191"/>
      <c r="RYV191"/>
      <c r="RYW191"/>
      <c r="RYX191"/>
      <c r="RYY191"/>
      <c r="RYZ191"/>
      <c r="RZA191"/>
      <c r="RZB191"/>
      <c r="RZC191"/>
      <c r="RZD191"/>
      <c r="RZE191"/>
      <c r="RZF191"/>
      <c r="RZG191"/>
      <c r="RZH191"/>
      <c r="RZI191"/>
      <c r="RZJ191"/>
      <c r="RZK191"/>
      <c r="RZL191"/>
      <c r="RZM191"/>
      <c r="RZN191"/>
      <c r="RZO191"/>
      <c r="RZP191"/>
      <c r="RZQ191"/>
      <c r="RZR191"/>
      <c r="RZS191"/>
      <c r="RZT191"/>
      <c r="RZU191"/>
      <c r="RZV191"/>
      <c r="RZW191"/>
      <c r="RZX191"/>
      <c r="RZY191"/>
      <c r="RZZ191"/>
      <c r="SAA191"/>
      <c r="SAB191"/>
      <c r="SAC191"/>
      <c r="SAD191"/>
      <c r="SAE191"/>
      <c r="SAF191"/>
      <c r="SAG191"/>
      <c r="SAH191"/>
      <c r="SAI191"/>
      <c r="SAJ191"/>
      <c r="SAK191"/>
      <c r="SAL191"/>
      <c r="SAM191"/>
      <c r="SAN191"/>
      <c r="SAO191"/>
      <c r="SAP191"/>
      <c r="SAQ191"/>
      <c r="SAR191"/>
      <c r="SAS191"/>
      <c r="SAT191"/>
      <c r="SAU191"/>
      <c r="SAV191"/>
      <c r="SAW191"/>
      <c r="SAX191"/>
      <c r="SAY191"/>
      <c r="SAZ191"/>
      <c r="SBA191"/>
      <c r="SBB191"/>
      <c r="SBC191"/>
      <c r="SBD191"/>
      <c r="SBE191"/>
      <c r="SBF191"/>
      <c r="SBG191"/>
      <c r="SBH191"/>
      <c r="SBI191"/>
      <c r="SBJ191"/>
      <c r="SBK191"/>
      <c r="SBL191"/>
      <c r="SBM191"/>
      <c r="SBN191"/>
      <c r="SBO191"/>
      <c r="SBP191"/>
      <c r="SBQ191"/>
      <c r="SBR191"/>
      <c r="SBS191"/>
      <c r="SBT191"/>
      <c r="SBU191"/>
      <c r="SBV191"/>
      <c r="SBW191"/>
      <c r="SBX191"/>
      <c r="SBY191"/>
      <c r="SBZ191"/>
      <c r="SCA191"/>
      <c r="SCB191"/>
      <c r="SCC191"/>
      <c r="SCD191"/>
      <c r="SCE191"/>
      <c r="SCF191"/>
      <c r="SCG191"/>
      <c r="SCH191"/>
      <c r="SCI191"/>
      <c r="SCJ191"/>
      <c r="SCK191"/>
      <c r="SCL191"/>
      <c r="SCM191"/>
      <c r="SCN191"/>
      <c r="SCO191"/>
      <c r="SCP191"/>
      <c r="SCQ191"/>
      <c r="SCR191"/>
      <c r="SCS191"/>
      <c r="SCT191"/>
      <c r="SCU191"/>
      <c r="SCV191"/>
      <c r="SCW191"/>
      <c r="SCX191"/>
      <c r="SCY191"/>
      <c r="SCZ191"/>
      <c r="SDA191"/>
      <c r="SDB191"/>
      <c r="SDC191"/>
      <c r="SDD191"/>
      <c r="SDE191"/>
      <c r="SDF191"/>
      <c r="SDG191"/>
      <c r="SDH191"/>
      <c r="SDI191"/>
      <c r="SDJ191"/>
      <c r="SDK191"/>
      <c r="SDL191"/>
      <c r="SDM191"/>
      <c r="SDN191"/>
      <c r="SDO191"/>
      <c r="SDP191"/>
      <c r="SDQ191"/>
      <c r="SDR191"/>
      <c r="SDS191"/>
      <c r="SDT191"/>
      <c r="SDU191"/>
      <c r="SDV191"/>
      <c r="SDW191"/>
      <c r="SDX191"/>
      <c r="SDY191"/>
      <c r="SDZ191"/>
      <c r="SEA191"/>
      <c r="SEB191"/>
      <c r="SEC191"/>
      <c r="SED191"/>
      <c r="SEE191"/>
      <c r="SEF191"/>
      <c r="SEG191"/>
      <c r="SEH191"/>
      <c r="SEI191"/>
      <c r="SEJ191"/>
      <c r="SEK191"/>
      <c r="SEL191"/>
      <c r="SEM191"/>
      <c r="SEN191"/>
      <c r="SEO191"/>
      <c r="SEP191"/>
      <c r="SEQ191"/>
      <c r="SER191"/>
      <c r="SES191"/>
      <c r="SET191"/>
      <c r="SEU191"/>
      <c r="SEV191"/>
      <c r="SEW191"/>
      <c r="SEX191"/>
      <c r="SEY191"/>
      <c r="SEZ191"/>
      <c r="SFA191"/>
      <c r="SFB191"/>
      <c r="SFC191"/>
      <c r="SFD191"/>
      <c r="SFE191"/>
      <c r="SFF191"/>
      <c r="SFG191"/>
      <c r="SFH191"/>
      <c r="SFI191"/>
      <c r="SFJ191"/>
      <c r="SFK191"/>
      <c r="SFL191"/>
      <c r="SFM191"/>
      <c r="SFN191"/>
      <c r="SFO191"/>
      <c r="SFP191"/>
      <c r="SFQ191"/>
      <c r="SFR191"/>
      <c r="SFS191"/>
      <c r="SFT191"/>
      <c r="SFU191"/>
      <c r="SFV191"/>
      <c r="SFW191"/>
      <c r="SFX191"/>
      <c r="SFY191"/>
      <c r="SFZ191"/>
      <c r="SGA191"/>
      <c r="SGB191"/>
      <c r="SGC191"/>
      <c r="SGD191"/>
      <c r="SGE191"/>
      <c r="SGF191"/>
      <c r="SGG191"/>
      <c r="SGH191"/>
      <c r="SGI191"/>
      <c r="SGJ191"/>
      <c r="SGK191"/>
      <c r="SGL191"/>
      <c r="SGM191"/>
      <c r="SGN191"/>
      <c r="SGO191"/>
      <c r="SGP191"/>
      <c r="SGQ191"/>
      <c r="SGR191"/>
      <c r="SGS191"/>
      <c r="SGT191"/>
      <c r="SGU191"/>
      <c r="SGV191"/>
      <c r="SGW191"/>
      <c r="SGX191"/>
      <c r="SGY191"/>
      <c r="SGZ191"/>
      <c r="SHA191"/>
      <c r="SHB191"/>
      <c r="SHC191"/>
      <c r="SHD191"/>
      <c r="SHE191"/>
      <c r="SHF191"/>
      <c r="SHG191"/>
      <c r="SHH191"/>
      <c r="SHI191"/>
      <c r="SHJ191"/>
      <c r="SHK191"/>
      <c r="SHL191"/>
      <c r="SHM191"/>
      <c r="SHN191"/>
      <c r="SHO191"/>
      <c r="SHP191"/>
      <c r="SHQ191"/>
      <c r="SHR191"/>
      <c r="SHS191"/>
      <c r="SHT191"/>
      <c r="SHU191"/>
      <c r="SHV191"/>
      <c r="SHW191"/>
      <c r="SHX191"/>
      <c r="SHY191"/>
      <c r="SHZ191"/>
      <c r="SIA191"/>
      <c r="SIB191"/>
      <c r="SIC191"/>
      <c r="SID191"/>
      <c r="SIE191"/>
      <c r="SIF191"/>
      <c r="SIG191"/>
      <c r="SIH191"/>
      <c r="SII191"/>
      <c r="SIJ191"/>
      <c r="SIK191"/>
      <c r="SIL191"/>
      <c r="SIM191"/>
      <c r="SIN191"/>
      <c r="SIO191"/>
      <c r="SIP191"/>
      <c r="SIQ191"/>
      <c r="SIR191"/>
      <c r="SIS191"/>
      <c r="SIT191"/>
      <c r="SIU191"/>
      <c r="SIV191"/>
      <c r="SIW191"/>
      <c r="SIX191"/>
      <c r="SIY191"/>
      <c r="SIZ191"/>
      <c r="SJA191"/>
      <c r="SJB191"/>
      <c r="SJC191"/>
      <c r="SJD191"/>
      <c r="SJE191"/>
      <c r="SJF191"/>
      <c r="SJG191"/>
      <c r="SJH191"/>
      <c r="SJI191"/>
      <c r="SJJ191"/>
      <c r="SJK191"/>
      <c r="SJL191"/>
      <c r="SJM191"/>
      <c r="SJN191"/>
      <c r="SJO191"/>
      <c r="SJP191"/>
      <c r="SJQ191"/>
      <c r="SJR191"/>
      <c r="SJS191"/>
      <c r="SJT191"/>
      <c r="SJU191"/>
      <c r="SJV191"/>
      <c r="SJW191"/>
      <c r="SJX191"/>
      <c r="SJY191"/>
      <c r="SJZ191"/>
      <c r="SKA191"/>
      <c r="SKB191"/>
      <c r="SKC191"/>
      <c r="SKD191"/>
      <c r="SKE191"/>
      <c r="SKF191"/>
      <c r="SKG191"/>
      <c r="SKH191"/>
      <c r="SKI191"/>
      <c r="SKJ191"/>
      <c r="SKK191"/>
      <c r="SKL191"/>
      <c r="SKM191"/>
      <c r="SKN191"/>
      <c r="SKO191"/>
      <c r="SKP191"/>
      <c r="SKQ191"/>
      <c r="SKR191"/>
      <c r="SKS191"/>
      <c r="SKT191"/>
      <c r="SKU191"/>
      <c r="SKV191"/>
      <c r="SKW191"/>
      <c r="SKX191"/>
      <c r="SKY191"/>
      <c r="SKZ191"/>
      <c r="SLA191"/>
      <c r="SLB191"/>
      <c r="SLC191"/>
      <c r="SLD191"/>
      <c r="SLE191"/>
      <c r="SLF191"/>
      <c r="SLG191"/>
      <c r="SLH191"/>
      <c r="SLI191"/>
      <c r="SLJ191"/>
      <c r="SLK191"/>
      <c r="SLL191"/>
      <c r="SLM191"/>
      <c r="SLN191"/>
      <c r="SLO191"/>
      <c r="SLP191"/>
      <c r="SLQ191"/>
      <c r="SLR191"/>
      <c r="SLS191"/>
      <c r="SLT191"/>
      <c r="SLU191"/>
      <c r="SLV191"/>
      <c r="SLW191"/>
      <c r="SLX191"/>
      <c r="SLY191"/>
      <c r="SLZ191"/>
      <c r="SMA191"/>
      <c r="SMB191"/>
      <c r="SMC191"/>
      <c r="SMD191"/>
      <c r="SME191"/>
      <c r="SMF191"/>
      <c r="SMG191"/>
      <c r="SMH191"/>
      <c r="SMI191"/>
      <c r="SMJ191"/>
      <c r="SMK191"/>
      <c r="SML191"/>
      <c r="SMM191"/>
      <c r="SMN191"/>
      <c r="SMO191"/>
      <c r="SMP191"/>
      <c r="SMQ191"/>
      <c r="SMR191"/>
      <c r="SMS191"/>
      <c r="SMT191"/>
      <c r="SMU191"/>
      <c r="SMV191"/>
      <c r="SMW191"/>
      <c r="SMX191"/>
      <c r="SMY191"/>
      <c r="SMZ191"/>
      <c r="SNA191"/>
      <c r="SNB191"/>
      <c r="SNC191"/>
      <c r="SND191"/>
      <c r="SNE191"/>
      <c r="SNF191"/>
      <c r="SNG191"/>
      <c r="SNH191"/>
      <c r="SNI191"/>
      <c r="SNJ191"/>
      <c r="SNK191"/>
      <c r="SNL191"/>
      <c r="SNM191"/>
      <c r="SNN191"/>
      <c r="SNO191"/>
      <c r="SNP191"/>
      <c r="SNQ191"/>
      <c r="SNR191"/>
      <c r="SNS191"/>
      <c r="SNT191"/>
      <c r="SNU191"/>
      <c r="SNV191"/>
      <c r="SNW191"/>
      <c r="SNX191"/>
      <c r="SNY191"/>
      <c r="SNZ191"/>
      <c r="SOA191"/>
      <c r="SOB191"/>
      <c r="SOC191"/>
      <c r="SOD191"/>
      <c r="SOE191"/>
      <c r="SOF191"/>
      <c r="SOG191"/>
      <c r="SOH191"/>
      <c r="SOI191"/>
      <c r="SOJ191"/>
      <c r="SOK191"/>
      <c r="SOL191"/>
      <c r="SOM191"/>
      <c r="SON191"/>
      <c r="SOO191"/>
      <c r="SOP191"/>
      <c r="SOQ191"/>
      <c r="SOR191"/>
      <c r="SOS191"/>
      <c r="SOT191"/>
      <c r="SOU191"/>
      <c r="SOV191"/>
      <c r="SOW191"/>
      <c r="SOX191"/>
      <c r="SOY191"/>
      <c r="SOZ191"/>
      <c r="SPA191"/>
      <c r="SPB191"/>
      <c r="SPC191"/>
      <c r="SPD191"/>
      <c r="SPE191"/>
      <c r="SPF191"/>
      <c r="SPG191"/>
      <c r="SPH191"/>
      <c r="SPI191"/>
      <c r="SPJ191"/>
      <c r="SPK191"/>
      <c r="SPL191"/>
      <c r="SPM191"/>
      <c r="SPN191"/>
      <c r="SPO191"/>
      <c r="SPP191"/>
      <c r="SPQ191"/>
      <c r="SPR191"/>
      <c r="SPS191"/>
      <c r="SPT191"/>
      <c r="SPU191"/>
      <c r="SPV191"/>
      <c r="SPW191"/>
      <c r="SPX191"/>
      <c r="SPY191"/>
      <c r="SPZ191"/>
      <c r="SQA191"/>
      <c r="SQB191"/>
      <c r="SQC191"/>
      <c r="SQD191"/>
      <c r="SQE191"/>
      <c r="SQF191"/>
      <c r="SQG191"/>
      <c r="SQH191"/>
      <c r="SQI191"/>
      <c r="SQJ191"/>
      <c r="SQK191"/>
      <c r="SQL191"/>
      <c r="SQM191"/>
      <c r="SQN191"/>
      <c r="SQO191"/>
      <c r="SQP191"/>
      <c r="SQQ191"/>
      <c r="SQR191"/>
      <c r="SQS191"/>
      <c r="SQT191"/>
      <c r="SQU191"/>
      <c r="SQV191"/>
      <c r="SQW191"/>
      <c r="SQX191"/>
      <c r="SQY191"/>
      <c r="SQZ191"/>
      <c r="SRA191"/>
      <c r="SRB191"/>
      <c r="SRC191"/>
      <c r="SRD191"/>
      <c r="SRE191"/>
      <c r="SRF191"/>
      <c r="SRG191"/>
      <c r="SRH191"/>
      <c r="SRI191"/>
      <c r="SRJ191"/>
      <c r="SRK191"/>
      <c r="SRL191"/>
      <c r="SRM191"/>
      <c r="SRN191"/>
      <c r="SRO191"/>
      <c r="SRP191"/>
      <c r="SRQ191"/>
      <c r="SRR191"/>
      <c r="SRS191"/>
      <c r="SRT191"/>
      <c r="SRU191"/>
      <c r="SRV191"/>
      <c r="SRW191"/>
      <c r="SRX191"/>
      <c r="SRY191"/>
      <c r="SRZ191"/>
      <c r="SSA191"/>
      <c r="SSB191"/>
      <c r="SSC191"/>
      <c r="SSD191"/>
      <c r="SSE191"/>
      <c r="SSF191"/>
      <c r="SSG191"/>
      <c r="SSH191"/>
      <c r="SSI191"/>
      <c r="SSJ191"/>
      <c r="SSK191"/>
      <c r="SSL191"/>
      <c r="SSM191"/>
      <c r="SSN191"/>
      <c r="SSO191"/>
      <c r="SSP191"/>
      <c r="SSQ191"/>
      <c r="SSR191"/>
      <c r="SSS191"/>
      <c r="SST191"/>
      <c r="SSU191"/>
      <c r="SSV191"/>
      <c r="SSW191"/>
      <c r="SSX191"/>
      <c r="SSY191"/>
      <c r="SSZ191"/>
      <c r="STA191"/>
      <c r="STB191"/>
      <c r="STC191"/>
      <c r="STD191"/>
      <c r="STE191"/>
      <c r="STF191"/>
      <c r="STG191"/>
      <c r="STH191"/>
      <c r="STI191"/>
      <c r="STJ191"/>
      <c r="STK191"/>
      <c r="STL191"/>
      <c r="STM191"/>
      <c r="STN191"/>
      <c r="STO191"/>
      <c r="STP191"/>
      <c r="STQ191"/>
      <c r="STR191"/>
      <c r="STS191"/>
      <c r="STT191"/>
      <c r="STU191"/>
      <c r="STV191"/>
      <c r="STW191"/>
      <c r="STX191"/>
      <c r="STY191"/>
      <c r="STZ191"/>
      <c r="SUA191"/>
      <c r="SUB191"/>
      <c r="SUC191"/>
      <c r="SUD191"/>
      <c r="SUE191"/>
      <c r="SUF191"/>
      <c r="SUG191"/>
      <c r="SUH191"/>
      <c r="SUI191"/>
      <c r="SUJ191"/>
      <c r="SUK191"/>
      <c r="SUL191"/>
      <c r="SUM191"/>
      <c r="SUN191"/>
      <c r="SUO191"/>
      <c r="SUP191"/>
      <c r="SUQ191"/>
      <c r="SUR191"/>
      <c r="SUS191"/>
      <c r="SUT191"/>
      <c r="SUU191"/>
      <c r="SUV191"/>
      <c r="SUW191"/>
      <c r="SUX191"/>
      <c r="SUY191"/>
      <c r="SUZ191"/>
      <c r="SVA191"/>
      <c r="SVB191"/>
      <c r="SVC191"/>
      <c r="SVD191"/>
      <c r="SVE191"/>
      <c r="SVF191"/>
      <c r="SVG191"/>
      <c r="SVH191"/>
      <c r="SVI191"/>
      <c r="SVJ191"/>
      <c r="SVK191"/>
      <c r="SVL191"/>
      <c r="SVM191"/>
      <c r="SVN191"/>
      <c r="SVO191"/>
      <c r="SVP191"/>
      <c r="SVQ191"/>
      <c r="SVR191"/>
      <c r="SVS191"/>
      <c r="SVT191"/>
      <c r="SVU191"/>
      <c r="SVV191"/>
      <c r="SVW191"/>
      <c r="SVX191"/>
      <c r="SVY191"/>
      <c r="SVZ191"/>
      <c r="SWA191"/>
      <c r="SWB191"/>
      <c r="SWC191"/>
      <c r="SWD191"/>
      <c r="SWE191"/>
      <c r="SWF191"/>
      <c r="SWG191"/>
      <c r="SWH191"/>
      <c r="SWI191"/>
      <c r="SWJ191"/>
      <c r="SWK191"/>
      <c r="SWL191"/>
      <c r="SWM191"/>
      <c r="SWN191"/>
      <c r="SWO191"/>
      <c r="SWP191"/>
      <c r="SWQ191"/>
      <c r="SWR191"/>
      <c r="SWS191"/>
      <c r="SWT191"/>
      <c r="SWU191"/>
      <c r="SWV191"/>
      <c r="SWW191"/>
      <c r="SWX191"/>
      <c r="SWY191"/>
      <c r="SWZ191"/>
      <c r="SXA191"/>
      <c r="SXB191"/>
      <c r="SXC191"/>
      <c r="SXD191"/>
      <c r="SXE191"/>
      <c r="SXF191"/>
      <c r="SXG191"/>
      <c r="SXH191"/>
      <c r="SXI191"/>
      <c r="SXJ191"/>
      <c r="SXK191"/>
      <c r="SXL191"/>
      <c r="SXM191"/>
      <c r="SXN191"/>
      <c r="SXO191"/>
      <c r="SXP191"/>
      <c r="SXQ191"/>
      <c r="SXR191"/>
      <c r="SXS191"/>
      <c r="SXT191"/>
      <c r="SXU191"/>
      <c r="SXV191"/>
      <c r="SXW191"/>
      <c r="SXX191"/>
      <c r="SXY191"/>
      <c r="SXZ191"/>
      <c r="SYA191"/>
      <c r="SYB191"/>
      <c r="SYC191"/>
      <c r="SYD191"/>
      <c r="SYE191"/>
      <c r="SYF191"/>
      <c r="SYG191"/>
      <c r="SYH191"/>
      <c r="SYI191"/>
      <c r="SYJ191"/>
      <c r="SYK191"/>
      <c r="SYL191"/>
      <c r="SYM191"/>
      <c r="SYN191"/>
      <c r="SYO191"/>
      <c r="SYP191"/>
      <c r="SYQ191"/>
      <c r="SYR191"/>
      <c r="SYS191"/>
      <c r="SYT191"/>
      <c r="SYU191"/>
      <c r="SYV191"/>
      <c r="SYW191"/>
      <c r="SYX191"/>
      <c r="SYY191"/>
      <c r="SYZ191"/>
      <c r="SZA191"/>
      <c r="SZB191"/>
      <c r="SZC191"/>
      <c r="SZD191"/>
      <c r="SZE191"/>
      <c r="SZF191"/>
      <c r="SZG191"/>
      <c r="SZH191"/>
      <c r="SZI191"/>
      <c r="SZJ191"/>
      <c r="SZK191"/>
      <c r="SZL191"/>
      <c r="SZM191"/>
      <c r="SZN191"/>
      <c r="SZO191"/>
      <c r="SZP191"/>
      <c r="SZQ191"/>
      <c r="SZR191"/>
      <c r="SZS191"/>
      <c r="SZT191"/>
      <c r="SZU191"/>
      <c r="SZV191"/>
      <c r="SZW191"/>
      <c r="SZX191"/>
      <c r="SZY191"/>
      <c r="SZZ191"/>
      <c r="TAA191"/>
      <c r="TAB191"/>
      <c r="TAC191"/>
      <c r="TAD191"/>
      <c r="TAE191"/>
      <c r="TAF191"/>
      <c r="TAG191"/>
      <c r="TAH191"/>
      <c r="TAI191"/>
      <c r="TAJ191"/>
      <c r="TAK191"/>
      <c r="TAL191"/>
      <c r="TAM191"/>
      <c r="TAN191"/>
      <c r="TAO191"/>
      <c r="TAP191"/>
      <c r="TAQ191"/>
      <c r="TAR191"/>
      <c r="TAS191"/>
      <c r="TAT191"/>
      <c r="TAU191"/>
      <c r="TAV191"/>
      <c r="TAW191"/>
      <c r="TAX191"/>
      <c r="TAY191"/>
      <c r="TAZ191"/>
      <c r="TBA191"/>
      <c r="TBB191"/>
      <c r="TBC191"/>
      <c r="TBD191"/>
      <c r="TBE191"/>
      <c r="TBF191"/>
      <c r="TBG191"/>
      <c r="TBH191"/>
      <c r="TBI191"/>
      <c r="TBJ191"/>
      <c r="TBK191"/>
      <c r="TBL191"/>
      <c r="TBM191"/>
      <c r="TBN191"/>
      <c r="TBO191"/>
      <c r="TBP191"/>
      <c r="TBQ191"/>
      <c r="TBR191"/>
      <c r="TBS191"/>
      <c r="TBT191"/>
      <c r="TBU191"/>
      <c r="TBV191"/>
      <c r="TBW191"/>
      <c r="TBX191"/>
      <c r="TBY191"/>
      <c r="TBZ191"/>
      <c r="TCA191"/>
      <c r="TCB191"/>
      <c r="TCC191"/>
      <c r="TCD191"/>
      <c r="TCE191"/>
      <c r="TCF191"/>
      <c r="TCG191"/>
      <c r="TCH191"/>
      <c r="TCI191"/>
      <c r="TCJ191"/>
      <c r="TCK191"/>
      <c r="TCL191"/>
      <c r="TCM191"/>
      <c r="TCN191"/>
      <c r="TCO191"/>
      <c r="TCP191"/>
      <c r="TCQ191"/>
      <c r="TCR191"/>
      <c r="TCS191"/>
      <c r="TCT191"/>
      <c r="TCU191"/>
      <c r="TCV191"/>
      <c r="TCW191"/>
      <c r="TCX191"/>
      <c r="TCY191"/>
      <c r="TCZ191"/>
      <c r="TDA191"/>
      <c r="TDB191"/>
      <c r="TDC191"/>
      <c r="TDD191"/>
      <c r="TDE191"/>
      <c r="TDF191"/>
      <c r="TDG191"/>
      <c r="TDH191"/>
      <c r="TDI191"/>
      <c r="TDJ191"/>
      <c r="TDK191"/>
      <c r="TDL191"/>
      <c r="TDM191"/>
      <c r="TDN191"/>
      <c r="TDO191"/>
      <c r="TDP191"/>
      <c r="TDQ191"/>
      <c r="TDR191"/>
      <c r="TDS191"/>
      <c r="TDT191"/>
      <c r="TDU191"/>
      <c r="TDV191"/>
      <c r="TDW191"/>
      <c r="TDX191"/>
      <c r="TDY191"/>
      <c r="TDZ191"/>
      <c r="TEA191"/>
      <c r="TEB191"/>
      <c r="TEC191"/>
      <c r="TED191"/>
      <c r="TEE191"/>
      <c r="TEF191"/>
      <c r="TEG191"/>
      <c r="TEH191"/>
      <c r="TEI191"/>
      <c r="TEJ191"/>
      <c r="TEK191"/>
      <c r="TEL191"/>
      <c r="TEM191"/>
      <c r="TEN191"/>
      <c r="TEO191"/>
      <c r="TEP191"/>
      <c r="TEQ191"/>
      <c r="TER191"/>
      <c r="TES191"/>
      <c r="TET191"/>
      <c r="TEU191"/>
      <c r="TEV191"/>
      <c r="TEW191"/>
      <c r="TEX191"/>
      <c r="TEY191"/>
      <c r="TEZ191"/>
      <c r="TFA191"/>
      <c r="TFB191"/>
      <c r="TFC191"/>
      <c r="TFD191"/>
      <c r="TFE191"/>
      <c r="TFF191"/>
      <c r="TFG191"/>
      <c r="TFH191"/>
      <c r="TFI191"/>
      <c r="TFJ191"/>
      <c r="TFK191"/>
      <c r="TFL191"/>
      <c r="TFM191"/>
      <c r="TFN191"/>
      <c r="TFO191"/>
      <c r="TFP191"/>
      <c r="TFQ191"/>
      <c r="TFR191"/>
      <c r="TFS191"/>
      <c r="TFT191"/>
      <c r="TFU191"/>
      <c r="TFV191"/>
      <c r="TFW191"/>
      <c r="TFX191"/>
      <c r="TFY191"/>
      <c r="TFZ191"/>
      <c r="TGA191"/>
      <c r="TGB191"/>
      <c r="TGC191"/>
      <c r="TGD191"/>
      <c r="TGE191"/>
      <c r="TGF191"/>
      <c r="TGG191"/>
      <c r="TGH191"/>
      <c r="TGI191"/>
      <c r="TGJ191"/>
      <c r="TGK191"/>
      <c r="TGL191"/>
      <c r="TGM191"/>
      <c r="TGN191"/>
      <c r="TGO191"/>
      <c r="TGP191"/>
      <c r="TGQ191"/>
      <c r="TGR191"/>
      <c r="TGS191"/>
      <c r="TGT191"/>
      <c r="TGU191"/>
      <c r="TGV191"/>
      <c r="TGW191"/>
      <c r="TGX191"/>
      <c r="TGY191"/>
      <c r="TGZ191"/>
      <c r="THA191"/>
      <c r="THB191"/>
      <c r="THC191"/>
      <c r="THD191"/>
      <c r="THE191"/>
      <c r="THF191"/>
      <c r="THG191"/>
      <c r="THH191"/>
      <c r="THI191"/>
      <c r="THJ191"/>
      <c r="THK191"/>
      <c r="THL191"/>
      <c r="THM191"/>
      <c r="THN191"/>
      <c r="THO191"/>
      <c r="THP191"/>
      <c r="THQ191"/>
      <c r="THR191"/>
      <c r="THS191"/>
      <c r="THT191"/>
      <c r="THU191"/>
      <c r="THV191"/>
      <c r="THW191"/>
      <c r="THX191"/>
      <c r="THY191"/>
      <c r="THZ191"/>
      <c r="TIA191"/>
      <c r="TIB191"/>
      <c r="TIC191"/>
      <c r="TID191"/>
      <c r="TIE191"/>
      <c r="TIF191"/>
      <c r="TIG191"/>
      <c r="TIH191"/>
      <c r="TII191"/>
      <c r="TIJ191"/>
      <c r="TIK191"/>
      <c r="TIL191"/>
      <c r="TIM191"/>
      <c r="TIN191"/>
      <c r="TIO191"/>
      <c r="TIP191"/>
      <c r="TIQ191"/>
      <c r="TIR191"/>
      <c r="TIS191"/>
      <c r="TIT191"/>
      <c r="TIU191"/>
      <c r="TIV191"/>
      <c r="TIW191"/>
      <c r="TIX191"/>
      <c r="TIY191"/>
      <c r="TIZ191"/>
      <c r="TJA191"/>
      <c r="TJB191"/>
      <c r="TJC191"/>
      <c r="TJD191"/>
      <c r="TJE191"/>
      <c r="TJF191"/>
      <c r="TJG191"/>
      <c r="TJH191"/>
      <c r="TJI191"/>
      <c r="TJJ191"/>
      <c r="TJK191"/>
      <c r="TJL191"/>
      <c r="TJM191"/>
      <c r="TJN191"/>
      <c r="TJO191"/>
      <c r="TJP191"/>
      <c r="TJQ191"/>
      <c r="TJR191"/>
      <c r="TJS191"/>
      <c r="TJT191"/>
      <c r="TJU191"/>
      <c r="TJV191"/>
      <c r="TJW191"/>
      <c r="TJX191"/>
      <c r="TJY191"/>
      <c r="TJZ191"/>
      <c r="TKA191"/>
      <c r="TKB191"/>
      <c r="TKC191"/>
      <c r="TKD191"/>
      <c r="TKE191"/>
      <c r="TKF191"/>
      <c r="TKG191"/>
      <c r="TKH191"/>
      <c r="TKI191"/>
      <c r="TKJ191"/>
      <c r="TKK191"/>
      <c r="TKL191"/>
      <c r="TKM191"/>
      <c r="TKN191"/>
      <c r="TKO191"/>
      <c r="TKP191"/>
      <c r="TKQ191"/>
      <c r="TKR191"/>
      <c r="TKS191"/>
      <c r="TKT191"/>
      <c r="TKU191"/>
      <c r="TKV191"/>
      <c r="TKW191"/>
      <c r="TKX191"/>
      <c r="TKY191"/>
      <c r="TKZ191"/>
      <c r="TLA191"/>
      <c r="TLB191"/>
      <c r="TLC191"/>
      <c r="TLD191"/>
      <c r="TLE191"/>
      <c r="TLF191"/>
      <c r="TLG191"/>
      <c r="TLH191"/>
      <c r="TLI191"/>
      <c r="TLJ191"/>
      <c r="TLK191"/>
      <c r="TLL191"/>
      <c r="TLM191"/>
      <c r="TLN191"/>
      <c r="TLO191"/>
      <c r="TLP191"/>
      <c r="TLQ191"/>
      <c r="TLR191"/>
      <c r="TLS191"/>
      <c r="TLT191"/>
      <c r="TLU191"/>
      <c r="TLV191"/>
      <c r="TLW191"/>
      <c r="TLX191"/>
      <c r="TLY191"/>
      <c r="TLZ191"/>
      <c r="TMA191"/>
      <c r="TMB191"/>
      <c r="TMC191"/>
      <c r="TMD191"/>
      <c r="TME191"/>
      <c r="TMF191"/>
      <c r="TMG191"/>
      <c r="TMH191"/>
      <c r="TMI191"/>
      <c r="TMJ191"/>
      <c r="TMK191"/>
      <c r="TML191"/>
      <c r="TMM191"/>
      <c r="TMN191"/>
      <c r="TMO191"/>
      <c r="TMP191"/>
      <c r="TMQ191"/>
      <c r="TMR191"/>
      <c r="TMS191"/>
      <c r="TMT191"/>
      <c r="TMU191"/>
      <c r="TMV191"/>
      <c r="TMW191"/>
      <c r="TMX191"/>
      <c r="TMY191"/>
      <c r="TMZ191"/>
      <c r="TNA191"/>
      <c r="TNB191"/>
      <c r="TNC191"/>
      <c r="TND191"/>
      <c r="TNE191"/>
      <c r="TNF191"/>
      <c r="TNG191"/>
      <c r="TNH191"/>
      <c r="TNI191"/>
      <c r="TNJ191"/>
      <c r="TNK191"/>
      <c r="TNL191"/>
      <c r="TNM191"/>
      <c r="TNN191"/>
      <c r="TNO191"/>
      <c r="TNP191"/>
      <c r="TNQ191"/>
      <c r="TNR191"/>
      <c r="TNS191"/>
      <c r="TNT191"/>
      <c r="TNU191"/>
      <c r="TNV191"/>
      <c r="TNW191"/>
      <c r="TNX191"/>
      <c r="TNY191"/>
      <c r="TNZ191"/>
      <c r="TOA191"/>
      <c r="TOB191"/>
      <c r="TOC191"/>
      <c r="TOD191"/>
      <c r="TOE191"/>
      <c r="TOF191"/>
      <c r="TOG191"/>
      <c r="TOH191"/>
      <c r="TOI191"/>
      <c r="TOJ191"/>
      <c r="TOK191"/>
      <c r="TOL191"/>
      <c r="TOM191"/>
      <c r="TON191"/>
      <c r="TOO191"/>
      <c r="TOP191"/>
      <c r="TOQ191"/>
      <c r="TOR191"/>
      <c r="TOS191"/>
      <c r="TOT191"/>
      <c r="TOU191"/>
      <c r="TOV191"/>
      <c r="TOW191"/>
      <c r="TOX191"/>
      <c r="TOY191"/>
      <c r="TOZ191"/>
      <c r="TPA191"/>
      <c r="TPB191"/>
      <c r="TPC191"/>
      <c r="TPD191"/>
      <c r="TPE191"/>
      <c r="TPF191"/>
      <c r="TPG191"/>
      <c r="TPH191"/>
      <c r="TPI191"/>
      <c r="TPJ191"/>
      <c r="TPK191"/>
      <c r="TPL191"/>
      <c r="TPM191"/>
      <c r="TPN191"/>
      <c r="TPO191"/>
      <c r="TPP191"/>
      <c r="TPQ191"/>
      <c r="TPR191"/>
      <c r="TPS191"/>
      <c r="TPT191"/>
      <c r="TPU191"/>
      <c r="TPV191"/>
      <c r="TPW191"/>
      <c r="TPX191"/>
      <c r="TPY191"/>
      <c r="TPZ191"/>
      <c r="TQA191"/>
      <c r="TQB191"/>
      <c r="TQC191"/>
      <c r="TQD191"/>
      <c r="TQE191"/>
      <c r="TQF191"/>
      <c r="TQG191"/>
      <c r="TQH191"/>
      <c r="TQI191"/>
      <c r="TQJ191"/>
      <c r="TQK191"/>
      <c r="TQL191"/>
      <c r="TQM191"/>
      <c r="TQN191"/>
      <c r="TQO191"/>
      <c r="TQP191"/>
      <c r="TQQ191"/>
      <c r="TQR191"/>
      <c r="TQS191"/>
      <c r="TQT191"/>
      <c r="TQU191"/>
      <c r="TQV191"/>
      <c r="TQW191"/>
      <c r="TQX191"/>
      <c r="TQY191"/>
      <c r="TQZ191"/>
      <c r="TRA191"/>
      <c r="TRB191"/>
      <c r="TRC191"/>
      <c r="TRD191"/>
      <c r="TRE191"/>
      <c r="TRF191"/>
      <c r="TRG191"/>
      <c r="TRH191"/>
      <c r="TRI191"/>
      <c r="TRJ191"/>
      <c r="TRK191"/>
      <c r="TRL191"/>
      <c r="TRM191"/>
      <c r="TRN191"/>
      <c r="TRO191"/>
      <c r="TRP191"/>
      <c r="TRQ191"/>
      <c r="TRR191"/>
      <c r="TRS191"/>
      <c r="TRT191"/>
      <c r="TRU191"/>
      <c r="TRV191"/>
      <c r="TRW191"/>
      <c r="TRX191"/>
      <c r="TRY191"/>
      <c r="TRZ191"/>
      <c r="TSA191"/>
      <c r="TSB191"/>
      <c r="TSC191"/>
      <c r="TSD191"/>
      <c r="TSE191"/>
      <c r="TSF191"/>
      <c r="TSG191"/>
      <c r="TSH191"/>
      <c r="TSI191"/>
      <c r="TSJ191"/>
      <c r="TSK191"/>
      <c r="TSL191"/>
      <c r="TSM191"/>
      <c r="TSN191"/>
      <c r="TSO191"/>
      <c r="TSP191"/>
      <c r="TSQ191"/>
      <c r="TSR191"/>
      <c r="TSS191"/>
      <c r="TST191"/>
      <c r="TSU191"/>
      <c r="TSV191"/>
      <c r="TSW191"/>
      <c r="TSX191"/>
      <c r="TSY191"/>
      <c r="TSZ191"/>
      <c r="TTA191"/>
      <c r="TTB191"/>
      <c r="TTC191"/>
      <c r="TTD191"/>
      <c r="TTE191"/>
      <c r="TTF191"/>
      <c r="TTG191"/>
      <c r="TTH191"/>
      <c r="TTI191"/>
      <c r="TTJ191"/>
      <c r="TTK191"/>
      <c r="TTL191"/>
      <c r="TTM191"/>
      <c r="TTN191"/>
      <c r="TTO191"/>
      <c r="TTP191"/>
      <c r="TTQ191"/>
      <c r="TTR191"/>
      <c r="TTS191"/>
      <c r="TTT191"/>
      <c r="TTU191"/>
      <c r="TTV191"/>
      <c r="TTW191"/>
      <c r="TTX191"/>
      <c r="TTY191"/>
      <c r="TTZ191"/>
      <c r="TUA191"/>
      <c r="TUB191"/>
      <c r="TUC191"/>
      <c r="TUD191"/>
      <c r="TUE191"/>
      <c r="TUF191"/>
      <c r="TUG191"/>
      <c r="TUH191"/>
      <c r="TUI191"/>
      <c r="TUJ191"/>
      <c r="TUK191"/>
      <c r="TUL191"/>
      <c r="TUM191"/>
      <c r="TUN191"/>
      <c r="TUO191"/>
      <c r="TUP191"/>
      <c r="TUQ191"/>
      <c r="TUR191"/>
      <c r="TUS191"/>
      <c r="TUT191"/>
      <c r="TUU191"/>
      <c r="TUV191"/>
      <c r="TUW191"/>
      <c r="TUX191"/>
      <c r="TUY191"/>
      <c r="TUZ191"/>
      <c r="TVA191"/>
      <c r="TVB191"/>
      <c r="TVC191"/>
      <c r="TVD191"/>
      <c r="TVE191"/>
      <c r="TVF191"/>
      <c r="TVG191"/>
      <c r="TVH191"/>
      <c r="TVI191"/>
      <c r="TVJ191"/>
      <c r="TVK191"/>
      <c r="TVL191"/>
      <c r="TVM191"/>
      <c r="TVN191"/>
      <c r="TVO191"/>
      <c r="TVP191"/>
      <c r="TVQ191"/>
      <c r="TVR191"/>
      <c r="TVS191"/>
      <c r="TVT191"/>
      <c r="TVU191"/>
      <c r="TVV191"/>
      <c r="TVW191"/>
      <c r="TVX191"/>
      <c r="TVY191"/>
      <c r="TVZ191"/>
      <c r="TWA191"/>
      <c r="TWB191"/>
      <c r="TWC191"/>
      <c r="TWD191"/>
      <c r="TWE191"/>
      <c r="TWF191"/>
      <c r="TWG191"/>
      <c r="TWH191"/>
      <c r="TWI191"/>
      <c r="TWJ191"/>
      <c r="TWK191"/>
      <c r="TWL191"/>
      <c r="TWM191"/>
      <c r="TWN191"/>
      <c r="TWO191"/>
      <c r="TWP191"/>
      <c r="TWQ191"/>
      <c r="TWR191"/>
      <c r="TWS191"/>
      <c r="TWT191"/>
      <c r="TWU191"/>
      <c r="TWV191"/>
      <c r="TWW191"/>
      <c r="TWX191"/>
      <c r="TWY191"/>
      <c r="TWZ191"/>
      <c r="TXA191"/>
      <c r="TXB191"/>
      <c r="TXC191"/>
      <c r="TXD191"/>
      <c r="TXE191"/>
      <c r="TXF191"/>
      <c r="TXG191"/>
      <c r="TXH191"/>
      <c r="TXI191"/>
      <c r="TXJ191"/>
      <c r="TXK191"/>
      <c r="TXL191"/>
      <c r="TXM191"/>
      <c r="TXN191"/>
      <c r="TXO191"/>
      <c r="TXP191"/>
      <c r="TXQ191"/>
      <c r="TXR191"/>
      <c r="TXS191"/>
      <c r="TXT191"/>
      <c r="TXU191"/>
      <c r="TXV191"/>
      <c r="TXW191"/>
      <c r="TXX191"/>
      <c r="TXY191"/>
      <c r="TXZ191"/>
      <c r="TYA191"/>
      <c r="TYB191"/>
      <c r="TYC191"/>
      <c r="TYD191"/>
      <c r="TYE191"/>
      <c r="TYF191"/>
      <c r="TYG191"/>
      <c r="TYH191"/>
      <c r="TYI191"/>
      <c r="TYJ191"/>
      <c r="TYK191"/>
      <c r="TYL191"/>
      <c r="TYM191"/>
      <c r="TYN191"/>
      <c r="TYO191"/>
      <c r="TYP191"/>
      <c r="TYQ191"/>
      <c r="TYR191"/>
      <c r="TYS191"/>
      <c r="TYT191"/>
      <c r="TYU191"/>
      <c r="TYV191"/>
      <c r="TYW191"/>
      <c r="TYX191"/>
      <c r="TYY191"/>
      <c r="TYZ191"/>
      <c r="TZA191"/>
      <c r="TZB191"/>
      <c r="TZC191"/>
      <c r="TZD191"/>
      <c r="TZE191"/>
      <c r="TZF191"/>
      <c r="TZG191"/>
      <c r="TZH191"/>
      <c r="TZI191"/>
      <c r="TZJ191"/>
      <c r="TZK191"/>
      <c r="TZL191"/>
      <c r="TZM191"/>
      <c r="TZN191"/>
      <c r="TZO191"/>
      <c r="TZP191"/>
      <c r="TZQ191"/>
      <c r="TZR191"/>
      <c r="TZS191"/>
      <c r="TZT191"/>
      <c r="TZU191"/>
      <c r="TZV191"/>
      <c r="TZW191"/>
      <c r="TZX191"/>
      <c r="TZY191"/>
      <c r="TZZ191"/>
      <c r="UAA191"/>
      <c r="UAB191"/>
      <c r="UAC191"/>
      <c r="UAD191"/>
      <c r="UAE191"/>
      <c r="UAF191"/>
      <c r="UAG191"/>
      <c r="UAH191"/>
      <c r="UAI191"/>
      <c r="UAJ191"/>
      <c r="UAK191"/>
      <c r="UAL191"/>
      <c r="UAM191"/>
      <c r="UAN191"/>
      <c r="UAO191"/>
      <c r="UAP191"/>
      <c r="UAQ191"/>
      <c r="UAR191"/>
      <c r="UAS191"/>
      <c r="UAT191"/>
      <c r="UAU191"/>
      <c r="UAV191"/>
      <c r="UAW191"/>
      <c r="UAX191"/>
      <c r="UAY191"/>
      <c r="UAZ191"/>
      <c r="UBA191"/>
      <c r="UBB191"/>
      <c r="UBC191"/>
      <c r="UBD191"/>
      <c r="UBE191"/>
      <c r="UBF191"/>
      <c r="UBG191"/>
      <c r="UBH191"/>
      <c r="UBI191"/>
      <c r="UBJ191"/>
      <c r="UBK191"/>
      <c r="UBL191"/>
      <c r="UBM191"/>
      <c r="UBN191"/>
      <c r="UBO191"/>
      <c r="UBP191"/>
      <c r="UBQ191"/>
      <c r="UBR191"/>
      <c r="UBS191"/>
      <c r="UBT191"/>
      <c r="UBU191"/>
      <c r="UBV191"/>
      <c r="UBW191"/>
      <c r="UBX191"/>
      <c r="UBY191"/>
      <c r="UBZ191"/>
      <c r="UCA191"/>
      <c r="UCB191"/>
      <c r="UCC191"/>
      <c r="UCD191"/>
      <c r="UCE191"/>
      <c r="UCF191"/>
      <c r="UCG191"/>
      <c r="UCH191"/>
      <c r="UCI191"/>
      <c r="UCJ191"/>
      <c r="UCK191"/>
      <c r="UCL191"/>
      <c r="UCM191"/>
      <c r="UCN191"/>
      <c r="UCO191"/>
      <c r="UCP191"/>
      <c r="UCQ191"/>
      <c r="UCR191"/>
      <c r="UCS191"/>
      <c r="UCT191"/>
      <c r="UCU191"/>
      <c r="UCV191"/>
      <c r="UCW191"/>
      <c r="UCX191"/>
      <c r="UCY191"/>
      <c r="UCZ191"/>
      <c r="UDA191"/>
      <c r="UDB191"/>
      <c r="UDC191"/>
      <c r="UDD191"/>
      <c r="UDE191"/>
      <c r="UDF191"/>
      <c r="UDG191"/>
      <c r="UDH191"/>
      <c r="UDI191"/>
      <c r="UDJ191"/>
      <c r="UDK191"/>
      <c r="UDL191"/>
      <c r="UDM191"/>
      <c r="UDN191"/>
      <c r="UDO191"/>
      <c r="UDP191"/>
      <c r="UDQ191"/>
      <c r="UDR191"/>
      <c r="UDS191"/>
      <c r="UDT191"/>
      <c r="UDU191"/>
      <c r="UDV191"/>
      <c r="UDW191"/>
      <c r="UDX191"/>
      <c r="UDY191"/>
      <c r="UDZ191"/>
      <c r="UEA191"/>
      <c r="UEB191"/>
      <c r="UEC191"/>
      <c r="UED191"/>
      <c r="UEE191"/>
      <c r="UEF191"/>
      <c r="UEG191"/>
      <c r="UEH191"/>
      <c r="UEI191"/>
      <c r="UEJ191"/>
      <c r="UEK191"/>
      <c r="UEL191"/>
      <c r="UEM191"/>
      <c r="UEN191"/>
      <c r="UEO191"/>
      <c r="UEP191"/>
      <c r="UEQ191"/>
      <c r="UER191"/>
      <c r="UES191"/>
      <c r="UET191"/>
      <c r="UEU191"/>
      <c r="UEV191"/>
      <c r="UEW191"/>
      <c r="UEX191"/>
      <c r="UEY191"/>
      <c r="UEZ191"/>
      <c r="UFA191"/>
      <c r="UFB191"/>
      <c r="UFC191"/>
      <c r="UFD191"/>
      <c r="UFE191"/>
      <c r="UFF191"/>
      <c r="UFG191"/>
      <c r="UFH191"/>
      <c r="UFI191"/>
      <c r="UFJ191"/>
      <c r="UFK191"/>
      <c r="UFL191"/>
      <c r="UFM191"/>
      <c r="UFN191"/>
      <c r="UFO191"/>
      <c r="UFP191"/>
      <c r="UFQ191"/>
      <c r="UFR191"/>
      <c r="UFS191"/>
      <c r="UFT191"/>
      <c r="UFU191"/>
      <c r="UFV191"/>
      <c r="UFW191"/>
      <c r="UFX191"/>
      <c r="UFY191"/>
      <c r="UFZ191"/>
      <c r="UGA191"/>
      <c r="UGB191"/>
      <c r="UGC191"/>
      <c r="UGD191"/>
      <c r="UGE191"/>
      <c r="UGF191"/>
      <c r="UGG191"/>
      <c r="UGH191"/>
      <c r="UGI191"/>
      <c r="UGJ191"/>
      <c r="UGK191"/>
      <c r="UGL191"/>
      <c r="UGM191"/>
      <c r="UGN191"/>
      <c r="UGO191"/>
      <c r="UGP191"/>
      <c r="UGQ191"/>
      <c r="UGR191"/>
      <c r="UGS191"/>
      <c r="UGT191"/>
      <c r="UGU191"/>
      <c r="UGV191"/>
      <c r="UGW191"/>
      <c r="UGX191"/>
      <c r="UGY191"/>
      <c r="UGZ191"/>
      <c r="UHA191"/>
      <c r="UHB191"/>
      <c r="UHC191"/>
      <c r="UHD191"/>
      <c r="UHE191"/>
      <c r="UHF191"/>
      <c r="UHG191"/>
      <c r="UHH191"/>
      <c r="UHI191"/>
      <c r="UHJ191"/>
      <c r="UHK191"/>
      <c r="UHL191"/>
      <c r="UHM191"/>
      <c r="UHN191"/>
      <c r="UHO191"/>
      <c r="UHP191"/>
      <c r="UHQ191"/>
      <c r="UHR191"/>
      <c r="UHS191"/>
      <c r="UHT191"/>
      <c r="UHU191"/>
      <c r="UHV191"/>
      <c r="UHW191"/>
      <c r="UHX191"/>
      <c r="UHY191"/>
      <c r="UHZ191"/>
      <c r="UIA191"/>
      <c r="UIB191"/>
      <c r="UIC191"/>
      <c r="UID191"/>
      <c r="UIE191"/>
      <c r="UIF191"/>
      <c r="UIG191"/>
      <c r="UIH191"/>
      <c r="UII191"/>
      <c r="UIJ191"/>
      <c r="UIK191"/>
      <c r="UIL191"/>
      <c r="UIM191"/>
      <c r="UIN191"/>
      <c r="UIO191"/>
      <c r="UIP191"/>
      <c r="UIQ191"/>
      <c r="UIR191"/>
      <c r="UIS191"/>
      <c r="UIT191"/>
      <c r="UIU191"/>
      <c r="UIV191"/>
      <c r="UIW191"/>
      <c r="UIX191"/>
      <c r="UIY191"/>
      <c r="UIZ191"/>
      <c r="UJA191"/>
      <c r="UJB191"/>
      <c r="UJC191"/>
      <c r="UJD191"/>
      <c r="UJE191"/>
      <c r="UJF191"/>
      <c r="UJG191"/>
      <c r="UJH191"/>
      <c r="UJI191"/>
      <c r="UJJ191"/>
      <c r="UJK191"/>
      <c r="UJL191"/>
      <c r="UJM191"/>
      <c r="UJN191"/>
      <c r="UJO191"/>
      <c r="UJP191"/>
      <c r="UJQ191"/>
      <c r="UJR191"/>
      <c r="UJS191"/>
      <c r="UJT191"/>
      <c r="UJU191"/>
      <c r="UJV191"/>
      <c r="UJW191"/>
      <c r="UJX191"/>
      <c r="UJY191"/>
      <c r="UJZ191"/>
      <c r="UKA191"/>
      <c r="UKB191"/>
      <c r="UKC191"/>
      <c r="UKD191"/>
      <c r="UKE191"/>
      <c r="UKF191"/>
      <c r="UKG191"/>
      <c r="UKH191"/>
      <c r="UKI191"/>
      <c r="UKJ191"/>
      <c r="UKK191"/>
      <c r="UKL191"/>
      <c r="UKM191"/>
      <c r="UKN191"/>
      <c r="UKO191"/>
      <c r="UKP191"/>
      <c r="UKQ191"/>
      <c r="UKR191"/>
      <c r="UKS191"/>
      <c r="UKT191"/>
      <c r="UKU191"/>
      <c r="UKV191"/>
      <c r="UKW191"/>
      <c r="UKX191"/>
      <c r="UKY191"/>
      <c r="UKZ191"/>
      <c r="ULA191"/>
      <c r="ULB191"/>
      <c r="ULC191"/>
      <c r="ULD191"/>
      <c r="ULE191"/>
      <c r="ULF191"/>
      <c r="ULG191"/>
      <c r="ULH191"/>
      <c r="ULI191"/>
      <c r="ULJ191"/>
      <c r="ULK191"/>
      <c r="ULL191"/>
      <c r="ULM191"/>
      <c r="ULN191"/>
      <c r="ULO191"/>
      <c r="ULP191"/>
      <c r="ULQ191"/>
      <c r="ULR191"/>
      <c r="ULS191"/>
      <c r="ULT191"/>
      <c r="ULU191"/>
      <c r="ULV191"/>
      <c r="ULW191"/>
      <c r="ULX191"/>
      <c r="ULY191"/>
      <c r="ULZ191"/>
      <c r="UMA191"/>
      <c r="UMB191"/>
      <c r="UMC191"/>
      <c r="UMD191"/>
      <c r="UME191"/>
      <c r="UMF191"/>
      <c r="UMG191"/>
      <c r="UMH191"/>
      <c r="UMI191"/>
      <c r="UMJ191"/>
      <c r="UMK191"/>
      <c r="UML191"/>
      <c r="UMM191"/>
      <c r="UMN191"/>
      <c r="UMO191"/>
      <c r="UMP191"/>
      <c r="UMQ191"/>
      <c r="UMR191"/>
      <c r="UMS191"/>
      <c r="UMT191"/>
      <c r="UMU191"/>
      <c r="UMV191"/>
      <c r="UMW191"/>
      <c r="UMX191"/>
      <c r="UMY191"/>
      <c r="UMZ191"/>
      <c r="UNA191"/>
      <c r="UNB191"/>
      <c r="UNC191"/>
      <c r="UND191"/>
      <c r="UNE191"/>
      <c r="UNF191"/>
      <c r="UNG191"/>
      <c r="UNH191"/>
      <c r="UNI191"/>
      <c r="UNJ191"/>
      <c r="UNK191"/>
      <c r="UNL191"/>
      <c r="UNM191"/>
      <c r="UNN191"/>
      <c r="UNO191"/>
      <c r="UNP191"/>
      <c r="UNQ191"/>
      <c r="UNR191"/>
      <c r="UNS191"/>
      <c r="UNT191"/>
      <c r="UNU191"/>
      <c r="UNV191"/>
      <c r="UNW191"/>
      <c r="UNX191"/>
      <c r="UNY191"/>
      <c r="UNZ191"/>
      <c r="UOA191"/>
      <c r="UOB191"/>
      <c r="UOC191"/>
      <c r="UOD191"/>
      <c r="UOE191"/>
      <c r="UOF191"/>
      <c r="UOG191"/>
      <c r="UOH191"/>
      <c r="UOI191"/>
      <c r="UOJ191"/>
      <c r="UOK191"/>
      <c r="UOL191"/>
      <c r="UOM191"/>
      <c r="UON191"/>
      <c r="UOO191"/>
      <c r="UOP191"/>
      <c r="UOQ191"/>
      <c r="UOR191"/>
      <c r="UOS191"/>
      <c r="UOT191"/>
      <c r="UOU191"/>
      <c r="UOV191"/>
      <c r="UOW191"/>
      <c r="UOX191"/>
      <c r="UOY191"/>
      <c r="UOZ191"/>
      <c r="UPA191"/>
      <c r="UPB191"/>
      <c r="UPC191"/>
      <c r="UPD191"/>
      <c r="UPE191"/>
      <c r="UPF191"/>
      <c r="UPG191"/>
      <c r="UPH191"/>
      <c r="UPI191"/>
      <c r="UPJ191"/>
      <c r="UPK191"/>
      <c r="UPL191"/>
      <c r="UPM191"/>
      <c r="UPN191"/>
      <c r="UPO191"/>
      <c r="UPP191"/>
      <c r="UPQ191"/>
      <c r="UPR191"/>
      <c r="UPS191"/>
      <c r="UPT191"/>
      <c r="UPU191"/>
      <c r="UPV191"/>
      <c r="UPW191"/>
      <c r="UPX191"/>
      <c r="UPY191"/>
      <c r="UPZ191"/>
      <c r="UQA191"/>
      <c r="UQB191"/>
      <c r="UQC191"/>
      <c r="UQD191"/>
      <c r="UQE191"/>
      <c r="UQF191"/>
      <c r="UQG191"/>
      <c r="UQH191"/>
      <c r="UQI191"/>
      <c r="UQJ191"/>
      <c r="UQK191"/>
      <c r="UQL191"/>
      <c r="UQM191"/>
      <c r="UQN191"/>
      <c r="UQO191"/>
      <c r="UQP191"/>
      <c r="UQQ191"/>
      <c r="UQR191"/>
      <c r="UQS191"/>
      <c r="UQT191"/>
      <c r="UQU191"/>
      <c r="UQV191"/>
      <c r="UQW191"/>
      <c r="UQX191"/>
      <c r="UQY191"/>
      <c r="UQZ191"/>
      <c r="URA191"/>
      <c r="URB191"/>
      <c r="URC191"/>
      <c r="URD191"/>
      <c r="URE191"/>
      <c r="URF191"/>
      <c r="URG191"/>
      <c r="URH191"/>
      <c r="URI191"/>
      <c r="URJ191"/>
      <c r="URK191"/>
      <c r="URL191"/>
      <c r="URM191"/>
      <c r="URN191"/>
      <c r="URO191"/>
      <c r="URP191"/>
      <c r="URQ191"/>
      <c r="URR191"/>
      <c r="URS191"/>
      <c r="URT191"/>
      <c r="URU191"/>
      <c r="URV191"/>
      <c r="URW191"/>
      <c r="URX191"/>
      <c r="URY191"/>
      <c r="URZ191"/>
      <c r="USA191"/>
      <c r="USB191"/>
      <c r="USC191"/>
      <c r="USD191"/>
      <c r="USE191"/>
      <c r="USF191"/>
      <c r="USG191"/>
      <c r="USH191"/>
      <c r="USI191"/>
      <c r="USJ191"/>
      <c r="USK191"/>
      <c r="USL191"/>
      <c r="USM191"/>
      <c r="USN191"/>
      <c r="USO191"/>
      <c r="USP191"/>
      <c r="USQ191"/>
      <c r="USR191"/>
      <c r="USS191"/>
      <c r="UST191"/>
      <c r="USU191"/>
      <c r="USV191"/>
      <c r="USW191"/>
      <c r="USX191"/>
      <c r="USY191"/>
      <c r="USZ191"/>
      <c r="UTA191"/>
      <c r="UTB191"/>
      <c r="UTC191"/>
      <c r="UTD191"/>
      <c r="UTE191"/>
      <c r="UTF191"/>
      <c r="UTG191"/>
      <c r="UTH191"/>
      <c r="UTI191"/>
      <c r="UTJ191"/>
      <c r="UTK191"/>
      <c r="UTL191"/>
      <c r="UTM191"/>
      <c r="UTN191"/>
      <c r="UTO191"/>
      <c r="UTP191"/>
      <c r="UTQ191"/>
      <c r="UTR191"/>
      <c r="UTS191"/>
      <c r="UTT191"/>
      <c r="UTU191"/>
      <c r="UTV191"/>
      <c r="UTW191"/>
      <c r="UTX191"/>
      <c r="UTY191"/>
      <c r="UTZ191"/>
      <c r="UUA191"/>
      <c r="UUB191"/>
      <c r="UUC191"/>
      <c r="UUD191"/>
      <c r="UUE191"/>
      <c r="UUF191"/>
      <c r="UUG191"/>
      <c r="UUH191"/>
      <c r="UUI191"/>
      <c r="UUJ191"/>
      <c r="UUK191"/>
      <c r="UUL191"/>
      <c r="UUM191"/>
      <c r="UUN191"/>
      <c r="UUO191"/>
      <c r="UUP191"/>
      <c r="UUQ191"/>
      <c r="UUR191"/>
      <c r="UUS191"/>
      <c r="UUT191"/>
      <c r="UUU191"/>
      <c r="UUV191"/>
      <c r="UUW191"/>
      <c r="UUX191"/>
      <c r="UUY191"/>
      <c r="UUZ191"/>
      <c r="UVA191"/>
      <c r="UVB191"/>
      <c r="UVC191"/>
      <c r="UVD191"/>
      <c r="UVE191"/>
      <c r="UVF191"/>
      <c r="UVG191"/>
      <c r="UVH191"/>
      <c r="UVI191"/>
      <c r="UVJ191"/>
      <c r="UVK191"/>
      <c r="UVL191"/>
      <c r="UVM191"/>
      <c r="UVN191"/>
      <c r="UVO191"/>
      <c r="UVP191"/>
      <c r="UVQ191"/>
      <c r="UVR191"/>
      <c r="UVS191"/>
      <c r="UVT191"/>
      <c r="UVU191"/>
      <c r="UVV191"/>
      <c r="UVW191"/>
      <c r="UVX191"/>
      <c r="UVY191"/>
      <c r="UVZ191"/>
      <c r="UWA191"/>
      <c r="UWB191"/>
      <c r="UWC191"/>
      <c r="UWD191"/>
      <c r="UWE191"/>
      <c r="UWF191"/>
      <c r="UWG191"/>
      <c r="UWH191"/>
      <c r="UWI191"/>
      <c r="UWJ191"/>
      <c r="UWK191"/>
      <c r="UWL191"/>
      <c r="UWM191"/>
      <c r="UWN191"/>
      <c r="UWO191"/>
      <c r="UWP191"/>
      <c r="UWQ191"/>
      <c r="UWR191"/>
      <c r="UWS191"/>
      <c r="UWT191"/>
      <c r="UWU191"/>
      <c r="UWV191"/>
      <c r="UWW191"/>
      <c r="UWX191"/>
      <c r="UWY191"/>
      <c r="UWZ191"/>
      <c r="UXA191"/>
      <c r="UXB191"/>
      <c r="UXC191"/>
      <c r="UXD191"/>
      <c r="UXE191"/>
      <c r="UXF191"/>
      <c r="UXG191"/>
      <c r="UXH191"/>
      <c r="UXI191"/>
      <c r="UXJ191"/>
      <c r="UXK191"/>
      <c r="UXL191"/>
      <c r="UXM191"/>
      <c r="UXN191"/>
      <c r="UXO191"/>
      <c r="UXP191"/>
      <c r="UXQ191"/>
      <c r="UXR191"/>
      <c r="UXS191"/>
      <c r="UXT191"/>
      <c r="UXU191"/>
      <c r="UXV191"/>
      <c r="UXW191"/>
      <c r="UXX191"/>
      <c r="UXY191"/>
      <c r="UXZ191"/>
      <c r="UYA191"/>
      <c r="UYB191"/>
      <c r="UYC191"/>
      <c r="UYD191"/>
      <c r="UYE191"/>
      <c r="UYF191"/>
      <c r="UYG191"/>
      <c r="UYH191"/>
      <c r="UYI191"/>
      <c r="UYJ191"/>
      <c r="UYK191"/>
      <c r="UYL191"/>
      <c r="UYM191"/>
      <c r="UYN191"/>
      <c r="UYO191"/>
      <c r="UYP191"/>
      <c r="UYQ191"/>
      <c r="UYR191"/>
      <c r="UYS191"/>
      <c r="UYT191"/>
      <c r="UYU191"/>
      <c r="UYV191"/>
      <c r="UYW191"/>
      <c r="UYX191"/>
      <c r="UYY191"/>
      <c r="UYZ191"/>
      <c r="UZA191"/>
      <c r="UZB191"/>
      <c r="UZC191"/>
      <c r="UZD191"/>
      <c r="UZE191"/>
      <c r="UZF191"/>
      <c r="UZG191"/>
      <c r="UZH191"/>
      <c r="UZI191"/>
      <c r="UZJ191"/>
      <c r="UZK191"/>
      <c r="UZL191"/>
      <c r="UZM191"/>
      <c r="UZN191"/>
      <c r="UZO191"/>
      <c r="UZP191"/>
      <c r="UZQ191"/>
      <c r="UZR191"/>
      <c r="UZS191"/>
      <c r="UZT191"/>
      <c r="UZU191"/>
      <c r="UZV191"/>
      <c r="UZW191"/>
      <c r="UZX191"/>
      <c r="UZY191"/>
      <c r="UZZ191"/>
      <c r="VAA191"/>
      <c r="VAB191"/>
      <c r="VAC191"/>
      <c r="VAD191"/>
      <c r="VAE191"/>
      <c r="VAF191"/>
      <c r="VAG191"/>
      <c r="VAH191"/>
      <c r="VAI191"/>
      <c r="VAJ191"/>
      <c r="VAK191"/>
      <c r="VAL191"/>
      <c r="VAM191"/>
      <c r="VAN191"/>
      <c r="VAO191"/>
      <c r="VAP191"/>
      <c r="VAQ191"/>
      <c r="VAR191"/>
      <c r="VAS191"/>
      <c r="VAT191"/>
      <c r="VAU191"/>
      <c r="VAV191"/>
      <c r="VAW191"/>
      <c r="VAX191"/>
      <c r="VAY191"/>
      <c r="VAZ191"/>
      <c r="VBA191"/>
      <c r="VBB191"/>
      <c r="VBC191"/>
      <c r="VBD191"/>
      <c r="VBE191"/>
      <c r="VBF191"/>
      <c r="VBG191"/>
      <c r="VBH191"/>
      <c r="VBI191"/>
      <c r="VBJ191"/>
      <c r="VBK191"/>
      <c r="VBL191"/>
      <c r="VBM191"/>
      <c r="VBN191"/>
      <c r="VBO191"/>
      <c r="VBP191"/>
      <c r="VBQ191"/>
      <c r="VBR191"/>
      <c r="VBS191"/>
      <c r="VBT191"/>
      <c r="VBU191"/>
      <c r="VBV191"/>
      <c r="VBW191"/>
      <c r="VBX191"/>
      <c r="VBY191"/>
      <c r="VBZ191"/>
      <c r="VCA191"/>
      <c r="VCB191"/>
      <c r="VCC191"/>
      <c r="VCD191"/>
      <c r="VCE191"/>
      <c r="VCF191"/>
      <c r="VCG191"/>
      <c r="VCH191"/>
      <c r="VCI191"/>
      <c r="VCJ191"/>
      <c r="VCK191"/>
      <c r="VCL191"/>
      <c r="VCM191"/>
      <c r="VCN191"/>
      <c r="VCO191"/>
      <c r="VCP191"/>
      <c r="VCQ191"/>
      <c r="VCR191"/>
      <c r="VCS191"/>
      <c r="VCT191"/>
      <c r="VCU191"/>
      <c r="VCV191"/>
      <c r="VCW191"/>
      <c r="VCX191"/>
      <c r="VCY191"/>
      <c r="VCZ191"/>
      <c r="VDA191"/>
      <c r="VDB191"/>
      <c r="VDC191"/>
      <c r="VDD191"/>
      <c r="VDE191"/>
      <c r="VDF191"/>
      <c r="VDG191"/>
      <c r="VDH191"/>
      <c r="VDI191"/>
      <c r="VDJ191"/>
      <c r="VDK191"/>
      <c r="VDL191"/>
      <c r="VDM191"/>
      <c r="VDN191"/>
      <c r="VDO191"/>
      <c r="VDP191"/>
      <c r="VDQ191"/>
      <c r="VDR191"/>
      <c r="VDS191"/>
      <c r="VDT191"/>
      <c r="VDU191"/>
      <c r="VDV191"/>
      <c r="VDW191"/>
      <c r="VDX191"/>
      <c r="VDY191"/>
      <c r="VDZ191"/>
      <c r="VEA191"/>
      <c r="VEB191"/>
      <c r="VEC191"/>
      <c r="VED191"/>
      <c r="VEE191"/>
      <c r="VEF191"/>
      <c r="VEG191"/>
      <c r="VEH191"/>
      <c r="VEI191"/>
      <c r="VEJ191"/>
      <c r="VEK191"/>
      <c r="VEL191"/>
      <c r="VEM191"/>
      <c r="VEN191"/>
      <c r="VEO191"/>
      <c r="VEP191"/>
      <c r="VEQ191"/>
      <c r="VER191"/>
      <c r="VES191"/>
      <c r="VET191"/>
      <c r="VEU191"/>
      <c r="VEV191"/>
      <c r="VEW191"/>
      <c r="VEX191"/>
      <c r="VEY191"/>
      <c r="VEZ191"/>
      <c r="VFA191"/>
      <c r="VFB191"/>
      <c r="VFC191"/>
      <c r="VFD191"/>
      <c r="VFE191"/>
      <c r="VFF191"/>
      <c r="VFG191"/>
      <c r="VFH191"/>
      <c r="VFI191"/>
      <c r="VFJ191"/>
      <c r="VFK191"/>
      <c r="VFL191"/>
      <c r="VFM191"/>
      <c r="VFN191"/>
      <c r="VFO191"/>
      <c r="VFP191"/>
      <c r="VFQ191"/>
      <c r="VFR191"/>
      <c r="VFS191"/>
      <c r="VFT191"/>
      <c r="VFU191"/>
      <c r="VFV191"/>
      <c r="VFW191"/>
      <c r="VFX191"/>
      <c r="VFY191"/>
      <c r="VFZ191"/>
      <c r="VGA191"/>
      <c r="VGB191"/>
      <c r="VGC191"/>
      <c r="VGD191"/>
      <c r="VGE191"/>
      <c r="VGF191"/>
      <c r="VGG191"/>
      <c r="VGH191"/>
      <c r="VGI191"/>
      <c r="VGJ191"/>
      <c r="VGK191"/>
      <c r="VGL191"/>
      <c r="VGM191"/>
      <c r="VGN191"/>
      <c r="VGO191"/>
      <c r="VGP191"/>
      <c r="VGQ191"/>
      <c r="VGR191"/>
      <c r="VGS191"/>
      <c r="VGT191"/>
      <c r="VGU191"/>
      <c r="VGV191"/>
      <c r="VGW191"/>
      <c r="VGX191"/>
      <c r="VGY191"/>
      <c r="VGZ191"/>
      <c r="VHA191"/>
      <c r="VHB191"/>
      <c r="VHC191"/>
      <c r="VHD191"/>
      <c r="VHE191"/>
      <c r="VHF191"/>
      <c r="VHG191"/>
      <c r="VHH191"/>
      <c r="VHI191"/>
      <c r="VHJ191"/>
      <c r="VHK191"/>
      <c r="VHL191"/>
      <c r="VHM191"/>
      <c r="VHN191"/>
      <c r="VHO191"/>
      <c r="VHP191"/>
      <c r="VHQ191"/>
      <c r="VHR191"/>
      <c r="VHS191"/>
      <c r="VHT191"/>
      <c r="VHU191"/>
      <c r="VHV191"/>
      <c r="VHW191"/>
      <c r="VHX191"/>
      <c r="VHY191"/>
      <c r="VHZ191"/>
      <c r="VIA191"/>
      <c r="VIB191"/>
      <c r="VIC191"/>
      <c r="VID191"/>
      <c r="VIE191"/>
      <c r="VIF191"/>
      <c r="VIG191"/>
      <c r="VIH191"/>
      <c r="VII191"/>
      <c r="VIJ191"/>
      <c r="VIK191"/>
      <c r="VIL191"/>
      <c r="VIM191"/>
      <c r="VIN191"/>
      <c r="VIO191"/>
      <c r="VIP191"/>
      <c r="VIQ191"/>
      <c r="VIR191"/>
      <c r="VIS191"/>
      <c r="VIT191"/>
      <c r="VIU191"/>
      <c r="VIV191"/>
      <c r="VIW191"/>
      <c r="VIX191"/>
      <c r="VIY191"/>
      <c r="VIZ191"/>
      <c r="VJA191"/>
      <c r="VJB191"/>
      <c r="VJC191"/>
      <c r="VJD191"/>
      <c r="VJE191"/>
      <c r="VJF191"/>
      <c r="VJG191"/>
      <c r="VJH191"/>
      <c r="VJI191"/>
      <c r="VJJ191"/>
      <c r="VJK191"/>
      <c r="VJL191"/>
      <c r="VJM191"/>
      <c r="VJN191"/>
      <c r="VJO191"/>
      <c r="VJP191"/>
      <c r="VJQ191"/>
      <c r="VJR191"/>
      <c r="VJS191"/>
      <c r="VJT191"/>
      <c r="VJU191"/>
      <c r="VJV191"/>
      <c r="VJW191"/>
      <c r="VJX191"/>
      <c r="VJY191"/>
      <c r="VJZ191"/>
      <c r="VKA191"/>
      <c r="VKB191"/>
      <c r="VKC191"/>
      <c r="VKD191"/>
      <c r="VKE191"/>
      <c r="VKF191"/>
      <c r="VKG191"/>
      <c r="VKH191"/>
      <c r="VKI191"/>
      <c r="VKJ191"/>
      <c r="VKK191"/>
      <c r="VKL191"/>
      <c r="VKM191"/>
      <c r="VKN191"/>
      <c r="VKO191"/>
      <c r="VKP191"/>
      <c r="VKQ191"/>
      <c r="VKR191"/>
      <c r="VKS191"/>
      <c r="VKT191"/>
      <c r="VKU191"/>
      <c r="VKV191"/>
      <c r="VKW191"/>
      <c r="VKX191"/>
      <c r="VKY191"/>
      <c r="VKZ191"/>
      <c r="VLA191"/>
      <c r="VLB191"/>
      <c r="VLC191"/>
      <c r="VLD191"/>
      <c r="VLE191"/>
      <c r="VLF191"/>
      <c r="VLG191"/>
      <c r="VLH191"/>
      <c r="VLI191"/>
      <c r="VLJ191"/>
      <c r="VLK191"/>
      <c r="VLL191"/>
      <c r="VLM191"/>
      <c r="VLN191"/>
      <c r="VLO191"/>
      <c r="VLP191"/>
      <c r="VLQ191"/>
      <c r="VLR191"/>
      <c r="VLS191"/>
      <c r="VLT191"/>
      <c r="VLU191"/>
      <c r="VLV191"/>
      <c r="VLW191"/>
      <c r="VLX191"/>
      <c r="VLY191"/>
      <c r="VLZ191"/>
      <c r="VMA191"/>
      <c r="VMB191"/>
      <c r="VMC191"/>
      <c r="VMD191"/>
      <c r="VME191"/>
      <c r="VMF191"/>
      <c r="VMG191"/>
      <c r="VMH191"/>
      <c r="VMI191"/>
      <c r="VMJ191"/>
      <c r="VMK191"/>
      <c r="VML191"/>
      <c r="VMM191"/>
      <c r="VMN191"/>
      <c r="VMO191"/>
      <c r="VMP191"/>
      <c r="VMQ191"/>
      <c r="VMR191"/>
      <c r="VMS191"/>
      <c r="VMT191"/>
      <c r="VMU191"/>
      <c r="VMV191"/>
      <c r="VMW191"/>
      <c r="VMX191"/>
      <c r="VMY191"/>
      <c r="VMZ191"/>
      <c r="VNA191"/>
      <c r="VNB191"/>
      <c r="VNC191"/>
      <c r="VND191"/>
      <c r="VNE191"/>
      <c r="VNF191"/>
      <c r="VNG191"/>
      <c r="VNH191"/>
      <c r="VNI191"/>
      <c r="VNJ191"/>
      <c r="VNK191"/>
      <c r="VNL191"/>
      <c r="VNM191"/>
      <c r="VNN191"/>
      <c r="VNO191"/>
      <c r="VNP191"/>
      <c r="VNQ191"/>
      <c r="VNR191"/>
      <c r="VNS191"/>
      <c r="VNT191"/>
      <c r="VNU191"/>
      <c r="VNV191"/>
      <c r="VNW191"/>
      <c r="VNX191"/>
      <c r="VNY191"/>
      <c r="VNZ191"/>
      <c r="VOA191"/>
      <c r="VOB191"/>
      <c r="VOC191"/>
      <c r="VOD191"/>
      <c r="VOE191"/>
      <c r="VOF191"/>
      <c r="VOG191"/>
      <c r="VOH191"/>
      <c r="VOI191"/>
      <c r="VOJ191"/>
      <c r="VOK191"/>
      <c r="VOL191"/>
      <c r="VOM191"/>
      <c r="VON191"/>
      <c r="VOO191"/>
      <c r="VOP191"/>
      <c r="VOQ191"/>
      <c r="VOR191"/>
      <c r="VOS191"/>
      <c r="VOT191"/>
      <c r="VOU191"/>
      <c r="VOV191"/>
      <c r="VOW191"/>
      <c r="VOX191"/>
      <c r="VOY191"/>
      <c r="VOZ191"/>
      <c r="VPA191"/>
      <c r="VPB191"/>
      <c r="VPC191"/>
      <c r="VPD191"/>
      <c r="VPE191"/>
      <c r="VPF191"/>
      <c r="VPG191"/>
      <c r="VPH191"/>
      <c r="VPI191"/>
      <c r="VPJ191"/>
      <c r="VPK191"/>
      <c r="VPL191"/>
      <c r="VPM191"/>
      <c r="VPN191"/>
      <c r="VPO191"/>
      <c r="VPP191"/>
      <c r="VPQ191"/>
      <c r="VPR191"/>
      <c r="VPS191"/>
      <c r="VPT191"/>
      <c r="VPU191"/>
      <c r="VPV191"/>
      <c r="VPW191"/>
      <c r="VPX191"/>
      <c r="VPY191"/>
      <c r="VPZ191"/>
      <c r="VQA191"/>
      <c r="VQB191"/>
      <c r="VQC191"/>
      <c r="VQD191"/>
      <c r="VQE191"/>
      <c r="VQF191"/>
      <c r="VQG191"/>
      <c r="VQH191"/>
      <c r="VQI191"/>
      <c r="VQJ191"/>
      <c r="VQK191"/>
      <c r="VQL191"/>
      <c r="VQM191"/>
      <c r="VQN191"/>
      <c r="VQO191"/>
      <c r="VQP191"/>
      <c r="VQQ191"/>
      <c r="VQR191"/>
      <c r="VQS191"/>
      <c r="VQT191"/>
      <c r="VQU191"/>
      <c r="VQV191"/>
      <c r="VQW191"/>
      <c r="VQX191"/>
      <c r="VQY191"/>
      <c r="VQZ191"/>
      <c r="VRA191"/>
      <c r="VRB191"/>
      <c r="VRC191"/>
      <c r="VRD191"/>
      <c r="VRE191"/>
      <c r="VRF191"/>
      <c r="VRG191"/>
      <c r="VRH191"/>
      <c r="VRI191"/>
      <c r="VRJ191"/>
      <c r="VRK191"/>
      <c r="VRL191"/>
      <c r="VRM191"/>
      <c r="VRN191"/>
      <c r="VRO191"/>
      <c r="VRP191"/>
      <c r="VRQ191"/>
      <c r="VRR191"/>
      <c r="VRS191"/>
      <c r="VRT191"/>
      <c r="VRU191"/>
      <c r="VRV191"/>
      <c r="VRW191"/>
      <c r="VRX191"/>
      <c r="VRY191"/>
      <c r="VRZ191"/>
      <c r="VSA191"/>
      <c r="VSB191"/>
      <c r="VSC191"/>
      <c r="VSD191"/>
      <c r="VSE191"/>
      <c r="VSF191"/>
      <c r="VSG191"/>
      <c r="VSH191"/>
      <c r="VSI191"/>
      <c r="VSJ191"/>
      <c r="VSK191"/>
      <c r="VSL191"/>
      <c r="VSM191"/>
      <c r="VSN191"/>
      <c r="VSO191"/>
      <c r="VSP191"/>
      <c r="VSQ191"/>
      <c r="VSR191"/>
      <c r="VSS191"/>
      <c r="VST191"/>
      <c r="VSU191"/>
      <c r="VSV191"/>
      <c r="VSW191"/>
      <c r="VSX191"/>
      <c r="VSY191"/>
      <c r="VSZ191"/>
      <c r="VTA191"/>
      <c r="VTB191"/>
      <c r="VTC191"/>
      <c r="VTD191"/>
      <c r="VTE191"/>
      <c r="VTF191"/>
      <c r="VTG191"/>
      <c r="VTH191"/>
      <c r="VTI191"/>
      <c r="VTJ191"/>
      <c r="VTK191"/>
      <c r="VTL191"/>
      <c r="VTM191"/>
      <c r="VTN191"/>
      <c r="VTO191"/>
      <c r="VTP191"/>
      <c r="VTQ191"/>
      <c r="VTR191"/>
      <c r="VTS191"/>
      <c r="VTT191"/>
      <c r="VTU191"/>
      <c r="VTV191"/>
      <c r="VTW191"/>
      <c r="VTX191"/>
      <c r="VTY191"/>
      <c r="VTZ191"/>
      <c r="VUA191"/>
      <c r="VUB191"/>
      <c r="VUC191"/>
      <c r="VUD191"/>
      <c r="VUE191"/>
      <c r="VUF191"/>
      <c r="VUG191"/>
      <c r="VUH191"/>
      <c r="VUI191"/>
      <c r="VUJ191"/>
      <c r="VUK191"/>
      <c r="VUL191"/>
      <c r="VUM191"/>
      <c r="VUN191"/>
      <c r="VUO191"/>
      <c r="VUP191"/>
      <c r="VUQ191"/>
      <c r="VUR191"/>
      <c r="VUS191"/>
      <c r="VUT191"/>
      <c r="VUU191"/>
      <c r="VUV191"/>
      <c r="VUW191"/>
      <c r="VUX191"/>
      <c r="VUY191"/>
      <c r="VUZ191"/>
      <c r="VVA191"/>
      <c r="VVB191"/>
      <c r="VVC191"/>
      <c r="VVD191"/>
      <c r="VVE191"/>
      <c r="VVF191"/>
      <c r="VVG191"/>
      <c r="VVH191"/>
      <c r="VVI191"/>
      <c r="VVJ191"/>
      <c r="VVK191"/>
      <c r="VVL191"/>
      <c r="VVM191"/>
      <c r="VVN191"/>
      <c r="VVO191"/>
      <c r="VVP191"/>
      <c r="VVQ191"/>
      <c r="VVR191"/>
      <c r="VVS191"/>
      <c r="VVT191"/>
      <c r="VVU191"/>
      <c r="VVV191"/>
      <c r="VVW191"/>
      <c r="VVX191"/>
      <c r="VVY191"/>
      <c r="VVZ191"/>
      <c r="VWA191"/>
      <c r="VWB191"/>
      <c r="VWC191"/>
      <c r="VWD191"/>
      <c r="VWE191"/>
      <c r="VWF191"/>
      <c r="VWG191"/>
      <c r="VWH191"/>
      <c r="VWI191"/>
      <c r="VWJ191"/>
      <c r="VWK191"/>
      <c r="VWL191"/>
      <c r="VWM191"/>
      <c r="VWN191"/>
      <c r="VWO191"/>
      <c r="VWP191"/>
      <c r="VWQ191"/>
      <c r="VWR191"/>
      <c r="VWS191"/>
      <c r="VWT191"/>
      <c r="VWU191"/>
      <c r="VWV191"/>
      <c r="VWW191"/>
      <c r="VWX191"/>
      <c r="VWY191"/>
      <c r="VWZ191"/>
      <c r="VXA191"/>
      <c r="VXB191"/>
      <c r="VXC191"/>
      <c r="VXD191"/>
      <c r="VXE191"/>
      <c r="VXF191"/>
      <c r="VXG191"/>
      <c r="VXH191"/>
      <c r="VXI191"/>
      <c r="VXJ191"/>
      <c r="VXK191"/>
      <c r="VXL191"/>
      <c r="VXM191"/>
      <c r="VXN191"/>
      <c r="VXO191"/>
      <c r="VXP191"/>
      <c r="VXQ191"/>
      <c r="VXR191"/>
      <c r="VXS191"/>
      <c r="VXT191"/>
      <c r="VXU191"/>
      <c r="VXV191"/>
      <c r="VXW191"/>
      <c r="VXX191"/>
      <c r="VXY191"/>
      <c r="VXZ191"/>
      <c r="VYA191"/>
      <c r="VYB191"/>
      <c r="VYC191"/>
      <c r="VYD191"/>
      <c r="VYE191"/>
      <c r="VYF191"/>
      <c r="VYG191"/>
      <c r="VYH191"/>
      <c r="VYI191"/>
      <c r="VYJ191"/>
      <c r="VYK191"/>
      <c r="VYL191"/>
      <c r="VYM191"/>
      <c r="VYN191"/>
      <c r="VYO191"/>
      <c r="VYP191"/>
      <c r="VYQ191"/>
      <c r="VYR191"/>
      <c r="VYS191"/>
      <c r="VYT191"/>
      <c r="VYU191"/>
      <c r="VYV191"/>
      <c r="VYW191"/>
      <c r="VYX191"/>
      <c r="VYY191"/>
      <c r="VYZ191"/>
      <c r="VZA191"/>
      <c r="VZB191"/>
      <c r="VZC191"/>
      <c r="VZD191"/>
      <c r="VZE191"/>
      <c r="VZF191"/>
      <c r="VZG191"/>
      <c r="VZH191"/>
      <c r="VZI191"/>
      <c r="VZJ191"/>
      <c r="VZK191"/>
      <c r="VZL191"/>
      <c r="VZM191"/>
      <c r="VZN191"/>
      <c r="VZO191"/>
      <c r="VZP191"/>
      <c r="VZQ191"/>
      <c r="VZR191"/>
      <c r="VZS191"/>
      <c r="VZT191"/>
      <c r="VZU191"/>
      <c r="VZV191"/>
      <c r="VZW191"/>
      <c r="VZX191"/>
      <c r="VZY191"/>
      <c r="VZZ191"/>
      <c r="WAA191"/>
      <c r="WAB191"/>
      <c r="WAC191"/>
      <c r="WAD191"/>
      <c r="WAE191"/>
      <c r="WAF191"/>
      <c r="WAG191"/>
      <c r="WAH191"/>
      <c r="WAI191"/>
      <c r="WAJ191"/>
      <c r="WAK191"/>
      <c r="WAL191"/>
      <c r="WAM191"/>
      <c r="WAN191"/>
      <c r="WAO191"/>
      <c r="WAP191"/>
      <c r="WAQ191"/>
      <c r="WAR191"/>
      <c r="WAS191"/>
      <c r="WAT191"/>
      <c r="WAU191"/>
      <c r="WAV191"/>
      <c r="WAW191"/>
      <c r="WAX191"/>
      <c r="WAY191"/>
      <c r="WAZ191"/>
      <c r="WBA191"/>
      <c r="WBB191"/>
      <c r="WBC191"/>
      <c r="WBD191"/>
      <c r="WBE191"/>
      <c r="WBF191"/>
      <c r="WBG191"/>
      <c r="WBH191"/>
      <c r="WBI191"/>
      <c r="WBJ191"/>
      <c r="WBK191"/>
      <c r="WBL191"/>
      <c r="WBM191"/>
      <c r="WBN191"/>
      <c r="WBO191"/>
      <c r="WBP191"/>
      <c r="WBQ191"/>
      <c r="WBR191"/>
      <c r="WBS191"/>
      <c r="WBT191"/>
      <c r="WBU191"/>
      <c r="WBV191"/>
      <c r="WBW191"/>
      <c r="WBX191"/>
      <c r="WBY191"/>
      <c r="WBZ191"/>
      <c r="WCA191"/>
      <c r="WCB191"/>
      <c r="WCC191"/>
      <c r="WCD191"/>
      <c r="WCE191"/>
      <c r="WCF191"/>
      <c r="WCG191"/>
      <c r="WCH191"/>
      <c r="WCI191"/>
      <c r="WCJ191"/>
      <c r="WCK191"/>
      <c r="WCL191"/>
      <c r="WCM191"/>
      <c r="WCN191"/>
      <c r="WCO191"/>
      <c r="WCP191"/>
      <c r="WCQ191"/>
      <c r="WCR191"/>
      <c r="WCS191"/>
      <c r="WCT191"/>
      <c r="WCU191"/>
      <c r="WCV191"/>
      <c r="WCW191"/>
      <c r="WCX191"/>
      <c r="WCY191"/>
      <c r="WCZ191"/>
      <c r="WDA191"/>
      <c r="WDB191"/>
      <c r="WDC191"/>
      <c r="WDD191"/>
      <c r="WDE191"/>
      <c r="WDF191"/>
      <c r="WDG191"/>
      <c r="WDH191"/>
      <c r="WDI191"/>
      <c r="WDJ191"/>
      <c r="WDK191"/>
      <c r="WDL191"/>
      <c r="WDM191"/>
      <c r="WDN191"/>
      <c r="WDO191"/>
      <c r="WDP191"/>
      <c r="WDQ191"/>
      <c r="WDR191"/>
      <c r="WDS191"/>
      <c r="WDT191"/>
      <c r="WDU191"/>
      <c r="WDV191"/>
      <c r="WDW191"/>
      <c r="WDX191"/>
      <c r="WDY191"/>
      <c r="WDZ191"/>
      <c r="WEA191"/>
      <c r="WEB191"/>
      <c r="WEC191"/>
      <c r="WED191"/>
      <c r="WEE191"/>
      <c r="WEF191"/>
      <c r="WEG191"/>
      <c r="WEH191"/>
      <c r="WEI191"/>
      <c r="WEJ191"/>
      <c r="WEK191"/>
      <c r="WEL191"/>
      <c r="WEM191"/>
      <c r="WEN191"/>
      <c r="WEO191"/>
      <c r="WEP191"/>
      <c r="WEQ191"/>
      <c r="WER191"/>
      <c r="WES191"/>
      <c r="WET191"/>
      <c r="WEU191"/>
      <c r="WEV191"/>
      <c r="WEW191"/>
      <c r="WEX191"/>
      <c r="WEY191"/>
      <c r="WEZ191"/>
      <c r="WFA191"/>
      <c r="WFB191"/>
      <c r="WFC191"/>
      <c r="WFD191"/>
      <c r="WFE191"/>
      <c r="WFF191"/>
      <c r="WFG191"/>
      <c r="WFH191"/>
      <c r="WFI191"/>
      <c r="WFJ191"/>
      <c r="WFK191"/>
      <c r="WFL191"/>
      <c r="WFM191"/>
      <c r="WFN191"/>
      <c r="WFO191"/>
      <c r="WFP191"/>
      <c r="WFQ191"/>
      <c r="WFR191"/>
      <c r="WFS191"/>
      <c r="WFT191"/>
      <c r="WFU191"/>
      <c r="WFV191"/>
      <c r="WFW191"/>
      <c r="WFX191"/>
      <c r="WFY191"/>
      <c r="WFZ191"/>
      <c r="WGA191"/>
      <c r="WGB191"/>
      <c r="WGC191"/>
      <c r="WGD191"/>
      <c r="WGE191"/>
      <c r="WGF191"/>
      <c r="WGG191"/>
      <c r="WGH191"/>
      <c r="WGI191"/>
      <c r="WGJ191"/>
      <c r="WGK191"/>
      <c r="WGL191"/>
      <c r="WGM191"/>
      <c r="WGN191"/>
      <c r="WGO191"/>
      <c r="WGP191"/>
      <c r="WGQ191"/>
      <c r="WGR191"/>
      <c r="WGS191"/>
      <c r="WGT191"/>
      <c r="WGU191"/>
      <c r="WGV191"/>
      <c r="WGW191"/>
      <c r="WGX191"/>
      <c r="WGY191"/>
      <c r="WGZ191"/>
      <c r="WHA191"/>
      <c r="WHB191"/>
      <c r="WHC191"/>
      <c r="WHD191"/>
      <c r="WHE191"/>
      <c r="WHF191"/>
      <c r="WHG191"/>
      <c r="WHH191"/>
      <c r="WHI191"/>
      <c r="WHJ191"/>
      <c r="WHK191"/>
      <c r="WHL191"/>
      <c r="WHM191"/>
      <c r="WHN191"/>
      <c r="WHO191"/>
      <c r="WHP191"/>
      <c r="WHQ191"/>
      <c r="WHR191"/>
      <c r="WHS191"/>
      <c r="WHT191"/>
      <c r="WHU191"/>
      <c r="WHV191"/>
      <c r="WHW191"/>
      <c r="WHX191"/>
      <c r="WHY191"/>
      <c r="WHZ191"/>
      <c r="WIA191"/>
      <c r="WIB191"/>
      <c r="WIC191"/>
      <c r="WID191"/>
      <c r="WIE191"/>
      <c r="WIF191"/>
      <c r="WIG191"/>
      <c r="WIH191"/>
      <c r="WII191"/>
      <c r="WIJ191"/>
      <c r="WIK191"/>
      <c r="WIL191"/>
      <c r="WIM191"/>
      <c r="WIN191"/>
      <c r="WIO191"/>
      <c r="WIP191"/>
      <c r="WIQ191"/>
      <c r="WIR191"/>
      <c r="WIS191"/>
      <c r="WIT191"/>
      <c r="WIU191"/>
      <c r="WIV191"/>
      <c r="WIW191"/>
      <c r="WIX191"/>
      <c r="WIY191"/>
      <c r="WIZ191"/>
      <c r="WJA191"/>
      <c r="WJB191"/>
      <c r="WJC191"/>
      <c r="WJD191"/>
      <c r="WJE191"/>
      <c r="WJF191"/>
      <c r="WJG191"/>
      <c r="WJH191"/>
      <c r="WJI191"/>
      <c r="WJJ191"/>
      <c r="WJK191"/>
      <c r="WJL191"/>
      <c r="WJM191"/>
      <c r="WJN191"/>
      <c r="WJO191"/>
      <c r="WJP191"/>
      <c r="WJQ191"/>
      <c r="WJR191"/>
      <c r="WJS191"/>
      <c r="WJT191"/>
      <c r="WJU191"/>
      <c r="WJV191"/>
      <c r="WJW191"/>
      <c r="WJX191"/>
      <c r="WJY191"/>
      <c r="WJZ191"/>
      <c r="WKA191"/>
      <c r="WKB191"/>
      <c r="WKC191"/>
      <c r="WKD191"/>
      <c r="WKE191"/>
      <c r="WKF191"/>
      <c r="WKG191"/>
      <c r="WKH191"/>
      <c r="WKI191"/>
      <c r="WKJ191"/>
      <c r="WKK191"/>
      <c r="WKL191"/>
      <c r="WKM191"/>
      <c r="WKN191"/>
      <c r="WKO191"/>
      <c r="WKP191"/>
      <c r="WKQ191"/>
      <c r="WKR191"/>
      <c r="WKS191"/>
      <c r="WKT191"/>
      <c r="WKU191"/>
      <c r="WKV191"/>
      <c r="WKW191"/>
      <c r="WKX191"/>
      <c r="WKY191"/>
      <c r="WKZ191"/>
      <c r="WLA191"/>
      <c r="WLB191"/>
      <c r="WLC191"/>
      <c r="WLD191"/>
      <c r="WLE191"/>
      <c r="WLF191"/>
      <c r="WLG191"/>
      <c r="WLH191"/>
      <c r="WLI191"/>
      <c r="WLJ191"/>
      <c r="WLK191"/>
      <c r="WLL191"/>
      <c r="WLM191"/>
      <c r="WLN191"/>
      <c r="WLO191"/>
      <c r="WLP191"/>
      <c r="WLQ191"/>
      <c r="WLR191"/>
      <c r="WLS191"/>
      <c r="WLT191"/>
      <c r="WLU191"/>
      <c r="WLV191"/>
      <c r="WLW191"/>
      <c r="WLX191"/>
      <c r="WLY191"/>
      <c r="WLZ191"/>
      <c r="WMA191"/>
      <c r="WMB191"/>
      <c r="WMC191"/>
      <c r="WMD191"/>
      <c r="WME191"/>
      <c r="WMF191"/>
      <c r="WMG191"/>
      <c r="WMH191"/>
      <c r="WMI191"/>
      <c r="WMJ191"/>
      <c r="WMK191"/>
      <c r="WML191"/>
      <c r="WMM191"/>
      <c r="WMN191"/>
      <c r="WMO191"/>
      <c r="WMP191"/>
      <c r="WMQ191"/>
      <c r="WMR191"/>
      <c r="WMS191"/>
      <c r="WMT191"/>
      <c r="WMU191"/>
      <c r="WMV191"/>
      <c r="WMW191"/>
      <c r="WMX191"/>
      <c r="WMY191"/>
      <c r="WMZ191"/>
      <c r="WNA191"/>
      <c r="WNB191"/>
      <c r="WNC191"/>
      <c r="WND191"/>
      <c r="WNE191"/>
      <c r="WNF191"/>
      <c r="WNG191"/>
      <c r="WNH191"/>
      <c r="WNI191"/>
      <c r="WNJ191"/>
      <c r="WNK191"/>
      <c r="WNL191"/>
      <c r="WNM191"/>
      <c r="WNN191"/>
      <c r="WNO191"/>
      <c r="WNP191"/>
      <c r="WNQ191"/>
      <c r="WNR191"/>
      <c r="WNS191"/>
      <c r="WNT191"/>
      <c r="WNU191"/>
      <c r="WNV191"/>
      <c r="WNW191"/>
      <c r="WNX191"/>
      <c r="WNY191"/>
      <c r="WNZ191"/>
      <c r="WOA191"/>
      <c r="WOB191"/>
      <c r="WOC191"/>
      <c r="WOD191"/>
      <c r="WOE191"/>
      <c r="WOF191"/>
      <c r="WOG191"/>
      <c r="WOH191"/>
      <c r="WOI191"/>
      <c r="WOJ191"/>
      <c r="WOK191"/>
      <c r="WOL191"/>
      <c r="WOM191"/>
      <c r="WON191"/>
      <c r="WOO191"/>
      <c r="WOP191"/>
      <c r="WOQ191"/>
      <c r="WOR191"/>
      <c r="WOS191"/>
      <c r="WOT191"/>
      <c r="WOU191"/>
      <c r="WOV191"/>
      <c r="WOW191"/>
      <c r="WOX191"/>
      <c r="WOY191"/>
      <c r="WOZ191"/>
      <c r="WPA191"/>
      <c r="WPB191"/>
      <c r="WPC191"/>
      <c r="WPD191"/>
      <c r="WPE191"/>
      <c r="WPF191"/>
      <c r="WPG191"/>
      <c r="WPH191"/>
      <c r="WPI191"/>
      <c r="WPJ191"/>
      <c r="WPK191"/>
      <c r="WPL191"/>
      <c r="WPM191"/>
      <c r="WPN191"/>
      <c r="WPO191"/>
      <c r="WPP191"/>
      <c r="WPQ191"/>
      <c r="WPR191"/>
      <c r="WPS191"/>
      <c r="WPT191"/>
      <c r="WPU191"/>
      <c r="WPV191"/>
      <c r="WPW191"/>
      <c r="WPX191"/>
      <c r="WPY191"/>
      <c r="WPZ191"/>
      <c r="WQA191"/>
      <c r="WQB191"/>
      <c r="WQC191"/>
      <c r="WQD191"/>
      <c r="WQE191"/>
      <c r="WQF191"/>
      <c r="WQG191"/>
      <c r="WQH191"/>
      <c r="WQI191"/>
      <c r="WQJ191"/>
      <c r="WQK191"/>
      <c r="WQL191"/>
      <c r="WQM191"/>
      <c r="WQN191"/>
      <c r="WQO191"/>
      <c r="WQP191"/>
      <c r="WQQ191"/>
      <c r="WQR191"/>
      <c r="WQS191"/>
      <c r="WQT191"/>
      <c r="WQU191"/>
      <c r="WQV191"/>
      <c r="WQW191"/>
      <c r="WQX191"/>
      <c r="WQY191"/>
      <c r="WQZ191"/>
      <c r="WRA191"/>
      <c r="WRB191"/>
      <c r="WRC191"/>
      <c r="WRD191"/>
      <c r="WRE191"/>
      <c r="WRF191"/>
      <c r="WRG191"/>
      <c r="WRH191"/>
      <c r="WRI191"/>
      <c r="WRJ191"/>
      <c r="WRK191"/>
      <c r="WRL191"/>
      <c r="WRM191"/>
      <c r="WRN191"/>
      <c r="WRO191"/>
      <c r="WRP191"/>
      <c r="WRQ191"/>
      <c r="WRR191"/>
      <c r="WRS191"/>
      <c r="WRT191"/>
      <c r="WRU191"/>
      <c r="WRV191"/>
      <c r="WRW191"/>
      <c r="WRX191"/>
      <c r="WRY191"/>
      <c r="WRZ191"/>
      <c r="WSA191"/>
      <c r="WSB191"/>
      <c r="WSC191"/>
      <c r="WSD191"/>
      <c r="WSE191"/>
      <c r="WSF191"/>
      <c r="WSG191"/>
      <c r="WSH191"/>
      <c r="WSI191"/>
      <c r="WSJ191"/>
      <c r="WSK191"/>
      <c r="WSL191"/>
      <c r="WSM191"/>
      <c r="WSN191"/>
      <c r="WSO191"/>
      <c r="WSP191"/>
      <c r="WSQ191"/>
      <c r="WSR191"/>
      <c r="WSS191"/>
      <c r="WST191"/>
      <c r="WSU191"/>
      <c r="WSV191"/>
      <c r="WSW191"/>
      <c r="WSX191"/>
      <c r="WSY191"/>
      <c r="WSZ191"/>
      <c r="WTA191"/>
      <c r="WTB191"/>
      <c r="WTC191"/>
      <c r="WTD191"/>
      <c r="WTE191"/>
      <c r="WTF191"/>
      <c r="WTG191"/>
      <c r="WTH191"/>
      <c r="WTI191"/>
      <c r="WTJ191"/>
      <c r="WTK191"/>
      <c r="WTL191"/>
      <c r="WTM191"/>
      <c r="WTN191"/>
      <c r="WTO191"/>
      <c r="WTP191"/>
      <c r="WTQ191"/>
      <c r="WTR191"/>
      <c r="WTS191"/>
      <c r="WTT191"/>
      <c r="WTU191"/>
      <c r="WTV191"/>
      <c r="WTW191"/>
      <c r="WTX191"/>
      <c r="WTY191"/>
      <c r="WTZ191"/>
      <c r="WUA191"/>
      <c r="WUB191"/>
      <c r="WUC191"/>
      <c r="WUD191"/>
      <c r="WUE191"/>
      <c r="WUF191"/>
      <c r="WUG191"/>
      <c r="WUH191"/>
      <c r="WUI191"/>
      <c r="WUJ191"/>
      <c r="WUK191"/>
      <c r="WUL191"/>
      <c r="WUM191"/>
      <c r="WUN191"/>
      <c r="WUO191"/>
      <c r="WUP191"/>
      <c r="WUQ191"/>
      <c r="WUR191"/>
      <c r="WUS191"/>
      <c r="WUT191"/>
      <c r="WUU191"/>
      <c r="WUV191"/>
      <c r="WUW191"/>
      <c r="WUX191"/>
      <c r="WUY191"/>
      <c r="WUZ191"/>
      <c r="WVA191"/>
      <c r="WVB191"/>
      <c r="WVC191"/>
      <c r="WVD191"/>
      <c r="WVE191"/>
      <c r="WVF191"/>
      <c r="WVG191"/>
      <c r="WVH191"/>
      <c r="WVI191"/>
      <c r="WVJ191"/>
      <c r="WVK191"/>
      <c r="WVL191"/>
      <c r="WVM191"/>
      <c r="WVN191"/>
      <c r="WVO191"/>
      <c r="WVP191"/>
      <c r="WVQ191"/>
      <c r="WVR191"/>
      <c r="WVS191"/>
      <c r="WVT191"/>
      <c r="WVU191"/>
      <c r="WVV191"/>
      <c r="WVW191"/>
      <c r="WVX191"/>
      <c r="WVY191"/>
      <c r="WVZ191"/>
      <c r="WWA191"/>
      <c r="WWB191"/>
      <c r="WWC191"/>
      <c r="WWD191"/>
      <c r="WWE191"/>
      <c r="WWF191"/>
      <c r="WWG191"/>
      <c r="WWH191"/>
      <c r="WWI191"/>
      <c r="WWJ191"/>
      <c r="WWK191"/>
      <c r="WWL191"/>
      <c r="WWM191"/>
      <c r="WWN191"/>
      <c r="WWO191"/>
      <c r="WWP191"/>
      <c r="WWQ191"/>
      <c r="WWR191"/>
      <c r="WWS191"/>
      <c r="WWT191"/>
      <c r="WWU191"/>
      <c r="WWV191"/>
      <c r="WWW191"/>
      <c r="WWX191"/>
      <c r="WWY191"/>
      <c r="WWZ191"/>
      <c r="WXA191"/>
      <c r="WXB191"/>
      <c r="WXC191"/>
      <c r="WXD191"/>
      <c r="WXE191"/>
      <c r="WXF191"/>
      <c r="WXG191"/>
      <c r="WXH191"/>
      <c r="WXI191"/>
      <c r="WXJ191"/>
      <c r="WXK191"/>
      <c r="WXL191"/>
      <c r="WXM191"/>
      <c r="WXN191"/>
      <c r="WXO191"/>
      <c r="WXP191"/>
      <c r="WXQ191"/>
      <c r="WXR191"/>
      <c r="WXS191"/>
      <c r="WXT191"/>
      <c r="WXU191"/>
      <c r="WXV191"/>
      <c r="WXW191"/>
      <c r="WXX191"/>
      <c r="WXY191"/>
      <c r="WXZ191"/>
      <c r="WYA191"/>
      <c r="WYB191"/>
      <c r="WYC191"/>
      <c r="WYD191"/>
      <c r="WYE191"/>
      <c r="WYF191"/>
      <c r="WYG191"/>
      <c r="WYH191"/>
      <c r="WYI191"/>
      <c r="WYJ191"/>
      <c r="WYK191"/>
      <c r="WYL191"/>
      <c r="WYM191"/>
      <c r="WYN191"/>
      <c r="WYO191"/>
      <c r="WYP191"/>
      <c r="WYQ191"/>
      <c r="WYR191"/>
      <c r="WYS191"/>
      <c r="WYT191"/>
      <c r="WYU191"/>
      <c r="WYV191"/>
      <c r="WYW191"/>
      <c r="WYX191"/>
      <c r="WYY191"/>
      <c r="WYZ191"/>
      <c r="WZA191"/>
      <c r="WZB191"/>
      <c r="WZC191"/>
      <c r="WZD191"/>
      <c r="WZE191"/>
      <c r="WZF191"/>
      <c r="WZG191"/>
      <c r="WZH191"/>
      <c r="WZI191"/>
      <c r="WZJ191"/>
      <c r="WZK191"/>
      <c r="WZL191"/>
      <c r="WZM191"/>
      <c r="WZN191"/>
      <c r="WZO191"/>
      <c r="WZP191"/>
      <c r="WZQ191"/>
      <c r="WZR191"/>
      <c r="WZS191"/>
      <c r="WZT191"/>
      <c r="WZU191"/>
      <c r="WZV191"/>
      <c r="WZW191"/>
      <c r="WZX191"/>
      <c r="WZY191"/>
      <c r="WZZ191"/>
      <c r="XAA191"/>
      <c r="XAB191"/>
      <c r="XAC191"/>
      <c r="XAD191"/>
      <c r="XAE191"/>
      <c r="XAF191"/>
      <c r="XAG191"/>
      <c r="XAH191"/>
      <c r="XAI191"/>
      <c r="XAJ191"/>
      <c r="XAK191"/>
      <c r="XAL191"/>
      <c r="XAM191"/>
      <c r="XAN191"/>
      <c r="XAO191"/>
      <c r="XAP191"/>
      <c r="XAQ191"/>
      <c r="XAR191"/>
      <c r="XAS191"/>
      <c r="XAT191"/>
      <c r="XAU191"/>
      <c r="XAV191"/>
      <c r="XAW191"/>
      <c r="XAX191"/>
      <c r="XAY191"/>
      <c r="XAZ191"/>
      <c r="XBA191"/>
      <c r="XBB191"/>
      <c r="XBC191"/>
      <c r="XBD191"/>
      <c r="XBE191"/>
      <c r="XBF191"/>
      <c r="XBG191"/>
      <c r="XBH191"/>
      <c r="XBI191"/>
      <c r="XBJ191"/>
      <c r="XBK191"/>
      <c r="XBL191"/>
      <c r="XBM191"/>
      <c r="XBN191"/>
      <c r="XBO191"/>
      <c r="XBP191"/>
      <c r="XBQ191"/>
      <c r="XBR191"/>
      <c r="XBS191"/>
      <c r="XBT191"/>
      <c r="XBU191"/>
      <c r="XBV191"/>
      <c r="XBW191"/>
      <c r="XBX191"/>
      <c r="XBY191"/>
      <c r="XBZ191"/>
      <c r="XCA191"/>
      <c r="XCB191"/>
      <c r="XCC191"/>
      <c r="XCD191"/>
      <c r="XCE191"/>
      <c r="XCF191"/>
      <c r="XCG191"/>
      <c r="XCH191"/>
      <c r="XCI191"/>
      <c r="XCJ191"/>
      <c r="XCK191"/>
      <c r="XCL191"/>
      <c r="XCM191"/>
      <c r="XCN191"/>
      <c r="XCO191"/>
      <c r="XCP191"/>
      <c r="XCQ191"/>
      <c r="XCR191"/>
      <c r="XCS191"/>
      <c r="XCT191"/>
      <c r="XCU191"/>
      <c r="XCV191"/>
      <c r="XCW191"/>
      <c r="XCX191"/>
      <c r="XCY191"/>
      <c r="XCZ191"/>
      <c r="XDA191"/>
      <c r="XDB191"/>
      <c r="XDC191"/>
      <c r="XDD191"/>
      <c r="XDE191"/>
      <c r="XDF191"/>
      <c r="XDG191"/>
      <c r="XDH191"/>
      <c r="XDI191"/>
      <c r="XDJ191"/>
      <c r="XDK191"/>
      <c r="XDL191"/>
      <c r="XDM191"/>
      <c r="XDN191"/>
      <c r="XDO191"/>
      <c r="XDP191"/>
      <c r="XDQ191"/>
      <c r="XDR191"/>
      <c r="XDS191"/>
      <c r="XDT191"/>
      <c r="XDU191"/>
      <c r="XDV191"/>
      <c r="XDW191"/>
      <c r="XDX191"/>
      <c r="XDY191"/>
      <c r="XDZ191"/>
      <c r="XEA191"/>
      <c r="XEB191"/>
      <c r="XEC191"/>
      <c r="XED191"/>
      <c r="XEE191"/>
      <c r="XEF191"/>
      <c r="XEG191"/>
      <c r="XEH191"/>
      <c r="XEI191"/>
      <c r="XEJ191"/>
      <c r="XEK191"/>
      <c r="XEL191"/>
      <c r="XEM191"/>
      <c r="XEN191"/>
      <c r="XEO191"/>
      <c r="XEP191"/>
      <c r="XEQ191"/>
      <c r="XER191"/>
      <c r="XES191"/>
      <c r="XET191"/>
      <c r="XEU191"/>
      <c r="XEV191"/>
      <c r="XEW191"/>
      <c r="XEX191"/>
      <c r="XEY191"/>
      <c r="XEZ191"/>
      <c r="XFA191"/>
      <c r="XFB191"/>
      <c r="XFC191"/>
      <c r="XFD191"/>
    </row>
    <row r="192" spans="1:16384" s="290" customFormat="1" ht="16.5" thickBot="1" x14ac:dyDescent="0.3">
      <c r="A192" s="300"/>
      <c r="B192" s="289"/>
      <c r="C192" s="289"/>
      <c r="D192" s="306"/>
      <c r="E192" s="306"/>
      <c r="F192" s="306"/>
      <c r="G192" s="306"/>
      <c r="H192" s="295"/>
      <c r="I192" s="244"/>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c r="AMK192"/>
      <c r="AML192"/>
      <c r="AMM192"/>
      <c r="AMN192"/>
      <c r="AMO192"/>
      <c r="AMP192"/>
      <c r="AMQ192"/>
      <c r="AMR192"/>
      <c r="AMS192"/>
      <c r="AMT192"/>
      <c r="AMU192"/>
      <c r="AMV192"/>
      <c r="AMW192"/>
      <c r="AMX192"/>
      <c r="AMY192"/>
      <c r="AMZ192"/>
      <c r="ANA192"/>
      <c r="ANB192"/>
      <c r="ANC192"/>
      <c r="AND192"/>
      <c r="ANE192"/>
      <c r="ANF192"/>
      <c r="ANG192"/>
      <c r="ANH192"/>
      <c r="ANI192"/>
      <c r="ANJ192"/>
      <c r="ANK192"/>
      <c r="ANL192"/>
      <c r="ANM192"/>
      <c r="ANN192"/>
      <c r="ANO192"/>
      <c r="ANP192"/>
      <c r="ANQ192"/>
      <c r="ANR192"/>
      <c r="ANS192"/>
      <c r="ANT192"/>
      <c r="ANU192"/>
      <c r="ANV192"/>
      <c r="ANW192"/>
      <c r="ANX192"/>
      <c r="ANY192"/>
      <c r="ANZ192"/>
      <c r="AOA192"/>
      <c r="AOB192"/>
      <c r="AOC192"/>
      <c r="AOD192"/>
      <c r="AOE192"/>
      <c r="AOF192"/>
      <c r="AOG192"/>
      <c r="AOH192"/>
      <c r="AOI192"/>
      <c r="AOJ192"/>
      <c r="AOK192"/>
      <c r="AOL192"/>
      <c r="AOM192"/>
      <c r="AON192"/>
      <c r="AOO192"/>
      <c r="AOP192"/>
      <c r="AOQ192"/>
      <c r="AOR192"/>
      <c r="AOS192"/>
      <c r="AOT192"/>
      <c r="AOU192"/>
      <c r="AOV192"/>
      <c r="AOW192"/>
      <c r="AOX192"/>
      <c r="AOY192"/>
      <c r="AOZ192"/>
      <c r="APA192"/>
      <c r="APB192"/>
      <c r="APC192"/>
      <c r="APD192"/>
      <c r="APE192"/>
      <c r="APF192"/>
      <c r="APG192"/>
      <c r="APH192"/>
      <c r="API192"/>
      <c r="APJ192"/>
      <c r="APK192"/>
      <c r="APL192"/>
      <c r="APM192"/>
      <c r="APN192"/>
      <c r="APO192"/>
      <c r="APP192"/>
      <c r="APQ192"/>
      <c r="APR192"/>
      <c r="APS192"/>
      <c r="APT192"/>
      <c r="APU192"/>
      <c r="APV192"/>
      <c r="APW192"/>
      <c r="APX192"/>
      <c r="APY192"/>
      <c r="APZ192"/>
      <c r="AQA192"/>
      <c r="AQB192"/>
      <c r="AQC192"/>
      <c r="AQD192"/>
      <c r="AQE192"/>
      <c r="AQF192"/>
      <c r="AQG192"/>
      <c r="AQH192"/>
      <c r="AQI192"/>
      <c r="AQJ192"/>
      <c r="AQK192"/>
      <c r="AQL192"/>
      <c r="AQM192"/>
      <c r="AQN192"/>
      <c r="AQO192"/>
      <c r="AQP192"/>
      <c r="AQQ192"/>
      <c r="AQR192"/>
      <c r="AQS192"/>
      <c r="AQT192"/>
      <c r="AQU192"/>
      <c r="AQV192"/>
      <c r="AQW192"/>
      <c r="AQX192"/>
      <c r="AQY192"/>
      <c r="AQZ192"/>
      <c r="ARA192"/>
      <c r="ARB192"/>
      <c r="ARC192"/>
      <c r="ARD192"/>
      <c r="ARE192"/>
      <c r="ARF192"/>
      <c r="ARG192"/>
      <c r="ARH192"/>
      <c r="ARI192"/>
      <c r="ARJ192"/>
      <c r="ARK192"/>
      <c r="ARL192"/>
      <c r="ARM192"/>
      <c r="ARN192"/>
      <c r="ARO192"/>
      <c r="ARP192"/>
      <c r="ARQ192"/>
      <c r="ARR192"/>
      <c r="ARS192"/>
      <c r="ART192"/>
      <c r="ARU192"/>
      <c r="ARV192"/>
      <c r="ARW192"/>
      <c r="ARX192"/>
      <c r="ARY192"/>
      <c r="ARZ192"/>
      <c r="ASA192"/>
      <c r="ASB192"/>
      <c r="ASC192"/>
      <c r="ASD192"/>
      <c r="ASE192"/>
      <c r="ASF192"/>
      <c r="ASG192"/>
      <c r="ASH192"/>
      <c r="ASI192"/>
      <c r="ASJ192"/>
      <c r="ASK192"/>
      <c r="ASL192"/>
      <c r="ASM192"/>
      <c r="ASN192"/>
      <c r="ASO192"/>
      <c r="ASP192"/>
      <c r="ASQ192"/>
      <c r="ASR192"/>
      <c r="ASS192"/>
      <c r="AST192"/>
      <c r="ASU192"/>
      <c r="ASV192"/>
      <c r="ASW192"/>
      <c r="ASX192"/>
      <c r="ASY192"/>
      <c r="ASZ192"/>
      <c r="ATA192"/>
      <c r="ATB192"/>
      <c r="ATC192"/>
      <c r="ATD192"/>
      <c r="ATE192"/>
      <c r="ATF192"/>
      <c r="ATG192"/>
      <c r="ATH192"/>
      <c r="ATI192"/>
      <c r="ATJ192"/>
      <c r="ATK192"/>
      <c r="ATL192"/>
      <c r="ATM192"/>
      <c r="ATN192"/>
      <c r="ATO192"/>
      <c r="ATP192"/>
      <c r="ATQ192"/>
      <c r="ATR192"/>
      <c r="ATS192"/>
      <c r="ATT192"/>
      <c r="ATU192"/>
      <c r="ATV192"/>
      <c r="ATW192"/>
      <c r="ATX192"/>
      <c r="ATY192"/>
      <c r="ATZ192"/>
      <c r="AUA192"/>
      <c r="AUB192"/>
      <c r="AUC192"/>
      <c r="AUD192"/>
      <c r="AUE192"/>
      <c r="AUF192"/>
      <c r="AUG192"/>
      <c r="AUH192"/>
      <c r="AUI192"/>
      <c r="AUJ192"/>
      <c r="AUK192"/>
      <c r="AUL192"/>
      <c r="AUM192"/>
      <c r="AUN192"/>
      <c r="AUO192"/>
      <c r="AUP192"/>
      <c r="AUQ192"/>
      <c r="AUR192"/>
      <c r="AUS192"/>
      <c r="AUT192"/>
      <c r="AUU192"/>
      <c r="AUV192"/>
      <c r="AUW192"/>
      <c r="AUX192"/>
      <c r="AUY192"/>
      <c r="AUZ192"/>
      <c r="AVA192"/>
      <c r="AVB192"/>
      <c r="AVC192"/>
      <c r="AVD192"/>
      <c r="AVE192"/>
      <c r="AVF192"/>
      <c r="AVG192"/>
      <c r="AVH192"/>
      <c r="AVI192"/>
      <c r="AVJ192"/>
      <c r="AVK192"/>
      <c r="AVL192"/>
      <c r="AVM192"/>
      <c r="AVN192"/>
      <c r="AVO192"/>
      <c r="AVP192"/>
      <c r="AVQ192"/>
      <c r="AVR192"/>
      <c r="AVS192"/>
      <c r="AVT192"/>
      <c r="AVU192"/>
      <c r="AVV192"/>
      <c r="AVW192"/>
      <c r="AVX192"/>
      <c r="AVY192"/>
      <c r="AVZ192"/>
      <c r="AWA192"/>
      <c r="AWB192"/>
      <c r="AWC192"/>
      <c r="AWD192"/>
      <c r="AWE192"/>
      <c r="AWF192"/>
      <c r="AWG192"/>
      <c r="AWH192"/>
      <c r="AWI192"/>
      <c r="AWJ192"/>
      <c r="AWK192"/>
      <c r="AWL192"/>
      <c r="AWM192"/>
      <c r="AWN192"/>
      <c r="AWO192"/>
      <c r="AWP192"/>
      <c r="AWQ192"/>
      <c r="AWR192"/>
      <c r="AWS192"/>
      <c r="AWT192"/>
      <c r="AWU192"/>
      <c r="AWV192"/>
      <c r="AWW192"/>
      <c r="AWX192"/>
      <c r="AWY192"/>
      <c r="AWZ192"/>
      <c r="AXA192"/>
      <c r="AXB192"/>
      <c r="AXC192"/>
      <c r="AXD192"/>
      <c r="AXE192"/>
      <c r="AXF192"/>
      <c r="AXG192"/>
      <c r="AXH192"/>
      <c r="AXI192"/>
      <c r="AXJ192"/>
      <c r="AXK192"/>
      <c r="AXL192"/>
      <c r="AXM192"/>
      <c r="AXN192"/>
      <c r="AXO192"/>
      <c r="AXP192"/>
      <c r="AXQ192"/>
      <c r="AXR192"/>
      <c r="AXS192"/>
      <c r="AXT192"/>
      <c r="AXU192"/>
      <c r="AXV192"/>
      <c r="AXW192"/>
      <c r="AXX192"/>
      <c r="AXY192"/>
      <c r="AXZ192"/>
      <c r="AYA192"/>
      <c r="AYB192"/>
      <c r="AYC192"/>
      <c r="AYD192"/>
      <c r="AYE192"/>
      <c r="AYF192"/>
      <c r="AYG192"/>
      <c r="AYH192"/>
      <c r="AYI192"/>
      <c r="AYJ192"/>
      <c r="AYK192"/>
      <c r="AYL192"/>
      <c r="AYM192"/>
      <c r="AYN192"/>
      <c r="AYO192"/>
      <c r="AYP192"/>
      <c r="AYQ192"/>
      <c r="AYR192"/>
      <c r="AYS192"/>
      <c r="AYT192"/>
      <c r="AYU192"/>
      <c r="AYV192"/>
      <c r="AYW192"/>
      <c r="AYX192"/>
      <c r="AYY192"/>
      <c r="AYZ192"/>
      <c r="AZA192"/>
      <c r="AZB192"/>
      <c r="AZC192"/>
      <c r="AZD192"/>
      <c r="AZE192"/>
      <c r="AZF192"/>
      <c r="AZG192"/>
      <c r="AZH192"/>
      <c r="AZI192"/>
      <c r="AZJ192"/>
      <c r="AZK192"/>
      <c r="AZL192"/>
      <c r="AZM192"/>
      <c r="AZN192"/>
      <c r="AZO192"/>
      <c r="AZP192"/>
      <c r="AZQ192"/>
      <c r="AZR192"/>
      <c r="AZS192"/>
      <c r="AZT192"/>
      <c r="AZU192"/>
      <c r="AZV192"/>
      <c r="AZW192"/>
      <c r="AZX192"/>
      <c r="AZY192"/>
      <c r="AZZ192"/>
      <c r="BAA192"/>
      <c r="BAB192"/>
      <c r="BAC192"/>
      <c r="BAD192"/>
      <c r="BAE192"/>
      <c r="BAF192"/>
      <c r="BAG192"/>
      <c r="BAH192"/>
      <c r="BAI192"/>
      <c r="BAJ192"/>
      <c r="BAK192"/>
      <c r="BAL192"/>
      <c r="BAM192"/>
      <c r="BAN192"/>
      <c r="BAO192"/>
      <c r="BAP192"/>
      <c r="BAQ192"/>
      <c r="BAR192"/>
      <c r="BAS192"/>
      <c r="BAT192"/>
      <c r="BAU192"/>
      <c r="BAV192"/>
      <c r="BAW192"/>
      <c r="BAX192"/>
      <c r="BAY192"/>
      <c r="BAZ192"/>
      <c r="BBA192"/>
      <c r="BBB192"/>
      <c r="BBC192"/>
      <c r="BBD192"/>
      <c r="BBE192"/>
      <c r="BBF192"/>
      <c r="BBG192"/>
      <c r="BBH192"/>
      <c r="BBI192"/>
      <c r="BBJ192"/>
      <c r="BBK192"/>
      <c r="BBL192"/>
      <c r="BBM192"/>
      <c r="BBN192"/>
      <c r="BBO192"/>
      <c r="BBP192"/>
      <c r="BBQ192"/>
      <c r="BBR192"/>
      <c r="BBS192"/>
      <c r="BBT192"/>
      <c r="BBU192"/>
      <c r="BBV192"/>
      <c r="BBW192"/>
      <c r="BBX192"/>
      <c r="BBY192"/>
      <c r="BBZ192"/>
      <c r="BCA192"/>
      <c r="BCB192"/>
      <c r="BCC192"/>
      <c r="BCD192"/>
      <c r="BCE192"/>
      <c r="BCF192"/>
      <c r="BCG192"/>
      <c r="BCH192"/>
      <c r="BCI192"/>
      <c r="BCJ192"/>
      <c r="BCK192"/>
      <c r="BCL192"/>
      <c r="BCM192"/>
      <c r="BCN192"/>
      <c r="BCO192"/>
      <c r="BCP192"/>
      <c r="BCQ192"/>
      <c r="BCR192"/>
      <c r="BCS192"/>
      <c r="BCT192"/>
      <c r="BCU192"/>
      <c r="BCV192"/>
      <c r="BCW192"/>
      <c r="BCX192"/>
      <c r="BCY192"/>
      <c r="BCZ192"/>
      <c r="BDA192"/>
      <c r="BDB192"/>
      <c r="BDC192"/>
      <c r="BDD192"/>
      <c r="BDE192"/>
      <c r="BDF192"/>
      <c r="BDG192"/>
      <c r="BDH192"/>
      <c r="BDI192"/>
      <c r="BDJ192"/>
      <c r="BDK192"/>
      <c r="BDL192"/>
      <c r="BDM192"/>
      <c r="BDN192"/>
      <c r="BDO192"/>
      <c r="BDP192"/>
      <c r="BDQ192"/>
      <c r="BDR192"/>
      <c r="BDS192"/>
      <c r="BDT192"/>
      <c r="BDU192"/>
      <c r="BDV192"/>
      <c r="BDW192"/>
      <c r="BDX192"/>
      <c r="BDY192"/>
      <c r="BDZ192"/>
      <c r="BEA192"/>
      <c r="BEB192"/>
      <c r="BEC192"/>
      <c r="BED192"/>
      <c r="BEE192"/>
      <c r="BEF192"/>
      <c r="BEG192"/>
      <c r="BEH192"/>
      <c r="BEI192"/>
      <c r="BEJ192"/>
      <c r="BEK192"/>
      <c r="BEL192"/>
      <c r="BEM192"/>
      <c r="BEN192"/>
      <c r="BEO192"/>
      <c r="BEP192"/>
      <c r="BEQ192"/>
      <c r="BER192"/>
      <c r="BES192"/>
      <c r="BET192"/>
      <c r="BEU192"/>
      <c r="BEV192"/>
      <c r="BEW192"/>
      <c r="BEX192"/>
      <c r="BEY192"/>
      <c r="BEZ192"/>
      <c r="BFA192"/>
      <c r="BFB192"/>
      <c r="BFC192"/>
      <c r="BFD192"/>
      <c r="BFE192"/>
      <c r="BFF192"/>
      <c r="BFG192"/>
      <c r="BFH192"/>
      <c r="BFI192"/>
      <c r="BFJ192"/>
      <c r="BFK192"/>
      <c r="BFL192"/>
      <c r="BFM192"/>
      <c r="BFN192"/>
      <c r="BFO192"/>
      <c r="BFP192"/>
      <c r="BFQ192"/>
      <c r="BFR192"/>
      <c r="BFS192"/>
      <c r="BFT192"/>
      <c r="BFU192"/>
      <c r="BFV192"/>
      <c r="BFW192"/>
      <c r="BFX192"/>
      <c r="BFY192"/>
      <c r="BFZ192"/>
      <c r="BGA192"/>
      <c r="BGB192"/>
      <c r="BGC192"/>
      <c r="BGD192"/>
      <c r="BGE192"/>
      <c r="BGF192"/>
      <c r="BGG192"/>
      <c r="BGH192"/>
      <c r="BGI192"/>
      <c r="BGJ192"/>
      <c r="BGK192"/>
      <c r="BGL192"/>
      <c r="BGM192"/>
      <c r="BGN192"/>
      <c r="BGO192"/>
      <c r="BGP192"/>
      <c r="BGQ192"/>
      <c r="BGR192"/>
      <c r="BGS192"/>
      <c r="BGT192"/>
      <c r="BGU192"/>
      <c r="BGV192"/>
      <c r="BGW192"/>
      <c r="BGX192"/>
      <c r="BGY192"/>
      <c r="BGZ192"/>
      <c r="BHA192"/>
      <c r="BHB192"/>
      <c r="BHC192"/>
      <c r="BHD192"/>
      <c r="BHE192"/>
      <c r="BHF192"/>
      <c r="BHG192"/>
      <c r="BHH192"/>
      <c r="BHI192"/>
      <c r="BHJ192"/>
      <c r="BHK192"/>
      <c r="BHL192"/>
      <c r="BHM192"/>
      <c r="BHN192"/>
      <c r="BHO192"/>
      <c r="BHP192"/>
      <c r="BHQ192"/>
      <c r="BHR192"/>
      <c r="BHS192"/>
      <c r="BHT192"/>
      <c r="BHU192"/>
      <c r="BHV192"/>
      <c r="BHW192"/>
      <c r="BHX192"/>
      <c r="BHY192"/>
      <c r="BHZ192"/>
      <c r="BIA192"/>
      <c r="BIB192"/>
      <c r="BIC192"/>
      <c r="BID192"/>
      <c r="BIE192"/>
      <c r="BIF192"/>
      <c r="BIG192"/>
      <c r="BIH192"/>
      <c r="BII192"/>
      <c r="BIJ192"/>
      <c r="BIK192"/>
      <c r="BIL192"/>
      <c r="BIM192"/>
      <c r="BIN192"/>
      <c r="BIO192"/>
      <c r="BIP192"/>
      <c r="BIQ192"/>
      <c r="BIR192"/>
      <c r="BIS192"/>
      <c r="BIT192"/>
      <c r="BIU192"/>
      <c r="BIV192"/>
      <c r="BIW192"/>
      <c r="BIX192"/>
      <c r="BIY192"/>
      <c r="BIZ192"/>
      <c r="BJA192"/>
      <c r="BJB192"/>
      <c r="BJC192"/>
      <c r="BJD192"/>
      <c r="BJE192"/>
      <c r="BJF192"/>
      <c r="BJG192"/>
      <c r="BJH192"/>
      <c r="BJI192"/>
      <c r="BJJ192"/>
      <c r="BJK192"/>
      <c r="BJL192"/>
      <c r="BJM192"/>
      <c r="BJN192"/>
      <c r="BJO192"/>
      <c r="BJP192"/>
      <c r="BJQ192"/>
      <c r="BJR192"/>
      <c r="BJS192"/>
      <c r="BJT192"/>
      <c r="BJU192"/>
      <c r="BJV192"/>
      <c r="BJW192"/>
      <c r="BJX192"/>
      <c r="BJY192"/>
      <c r="BJZ192"/>
      <c r="BKA192"/>
      <c r="BKB192"/>
      <c r="BKC192"/>
      <c r="BKD192"/>
      <c r="BKE192"/>
      <c r="BKF192"/>
      <c r="BKG192"/>
      <c r="BKH192"/>
      <c r="BKI192"/>
      <c r="BKJ192"/>
      <c r="BKK192"/>
      <c r="BKL192"/>
      <c r="BKM192"/>
      <c r="BKN192"/>
      <c r="BKO192"/>
      <c r="BKP192"/>
      <c r="BKQ192"/>
      <c r="BKR192"/>
      <c r="BKS192"/>
      <c r="BKT192"/>
      <c r="BKU192"/>
      <c r="BKV192"/>
      <c r="BKW192"/>
      <c r="BKX192"/>
      <c r="BKY192"/>
      <c r="BKZ192"/>
      <c r="BLA192"/>
      <c r="BLB192"/>
      <c r="BLC192"/>
      <c r="BLD192"/>
      <c r="BLE192"/>
      <c r="BLF192"/>
      <c r="BLG192"/>
      <c r="BLH192"/>
      <c r="BLI192"/>
      <c r="BLJ192"/>
      <c r="BLK192"/>
      <c r="BLL192"/>
      <c r="BLM192"/>
      <c r="BLN192"/>
      <c r="BLO192"/>
      <c r="BLP192"/>
      <c r="BLQ192"/>
      <c r="BLR192"/>
      <c r="BLS192"/>
      <c r="BLT192"/>
      <c r="BLU192"/>
      <c r="BLV192"/>
      <c r="BLW192"/>
      <c r="BLX192"/>
      <c r="BLY192"/>
      <c r="BLZ192"/>
      <c r="BMA192"/>
      <c r="BMB192"/>
      <c r="BMC192"/>
      <c r="BMD192"/>
      <c r="BME192"/>
      <c r="BMF192"/>
      <c r="BMG192"/>
      <c r="BMH192"/>
      <c r="BMI192"/>
      <c r="BMJ192"/>
      <c r="BMK192"/>
      <c r="BML192"/>
      <c r="BMM192"/>
      <c r="BMN192"/>
      <c r="BMO192"/>
      <c r="BMP192"/>
      <c r="BMQ192"/>
      <c r="BMR192"/>
      <c r="BMS192"/>
      <c r="BMT192"/>
      <c r="BMU192"/>
      <c r="BMV192"/>
      <c r="BMW192"/>
      <c r="BMX192"/>
      <c r="BMY192"/>
      <c r="BMZ192"/>
      <c r="BNA192"/>
      <c r="BNB192"/>
      <c r="BNC192"/>
      <c r="BND192"/>
      <c r="BNE192"/>
      <c r="BNF192"/>
      <c r="BNG192"/>
      <c r="BNH192"/>
      <c r="BNI192"/>
      <c r="BNJ192"/>
      <c r="BNK192"/>
      <c r="BNL192"/>
      <c r="BNM192"/>
      <c r="BNN192"/>
      <c r="BNO192"/>
      <c r="BNP192"/>
      <c r="BNQ192"/>
      <c r="BNR192"/>
      <c r="BNS192"/>
      <c r="BNT192"/>
      <c r="BNU192"/>
      <c r="BNV192"/>
      <c r="BNW192"/>
      <c r="BNX192"/>
      <c r="BNY192"/>
      <c r="BNZ192"/>
      <c r="BOA192"/>
      <c r="BOB192"/>
      <c r="BOC192"/>
      <c r="BOD192"/>
      <c r="BOE192"/>
      <c r="BOF192"/>
      <c r="BOG192"/>
      <c r="BOH192"/>
      <c r="BOI192"/>
      <c r="BOJ192"/>
      <c r="BOK192"/>
      <c r="BOL192"/>
      <c r="BOM192"/>
      <c r="BON192"/>
      <c r="BOO192"/>
      <c r="BOP192"/>
      <c r="BOQ192"/>
      <c r="BOR192"/>
      <c r="BOS192"/>
      <c r="BOT192"/>
      <c r="BOU192"/>
      <c r="BOV192"/>
      <c r="BOW192"/>
      <c r="BOX192"/>
      <c r="BOY192"/>
      <c r="BOZ192"/>
      <c r="BPA192"/>
      <c r="BPB192"/>
      <c r="BPC192"/>
      <c r="BPD192"/>
      <c r="BPE192"/>
      <c r="BPF192"/>
      <c r="BPG192"/>
      <c r="BPH192"/>
      <c r="BPI192"/>
      <c r="BPJ192"/>
      <c r="BPK192"/>
      <c r="BPL192"/>
      <c r="BPM192"/>
      <c r="BPN192"/>
      <c r="BPO192"/>
      <c r="BPP192"/>
      <c r="BPQ192"/>
      <c r="BPR192"/>
      <c r="BPS192"/>
      <c r="BPT192"/>
      <c r="BPU192"/>
      <c r="BPV192"/>
      <c r="BPW192"/>
      <c r="BPX192"/>
      <c r="BPY192"/>
      <c r="BPZ192"/>
      <c r="BQA192"/>
      <c r="BQB192"/>
      <c r="BQC192"/>
      <c r="BQD192"/>
      <c r="BQE192"/>
      <c r="BQF192"/>
      <c r="BQG192"/>
      <c r="BQH192"/>
      <c r="BQI192"/>
      <c r="BQJ192"/>
      <c r="BQK192"/>
      <c r="BQL192"/>
      <c r="BQM192"/>
      <c r="BQN192"/>
      <c r="BQO192"/>
      <c r="BQP192"/>
      <c r="BQQ192"/>
      <c r="BQR192"/>
      <c r="BQS192"/>
      <c r="BQT192"/>
      <c r="BQU192"/>
      <c r="BQV192"/>
      <c r="BQW192"/>
      <c r="BQX192"/>
      <c r="BQY192"/>
      <c r="BQZ192"/>
      <c r="BRA192"/>
      <c r="BRB192"/>
      <c r="BRC192"/>
      <c r="BRD192"/>
      <c r="BRE192"/>
      <c r="BRF192"/>
      <c r="BRG192"/>
      <c r="BRH192"/>
      <c r="BRI192"/>
      <c r="BRJ192"/>
      <c r="BRK192"/>
      <c r="BRL192"/>
      <c r="BRM192"/>
      <c r="BRN192"/>
      <c r="BRO192"/>
      <c r="BRP192"/>
      <c r="BRQ192"/>
      <c r="BRR192"/>
      <c r="BRS192"/>
      <c r="BRT192"/>
      <c r="BRU192"/>
      <c r="BRV192"/>
      <c r="BRW192"/>
      <c r="BRX192"/>
      <c r="BRY192"/>
      <c r="BRZ192"/>
      <c r="BSA192"/>
      <c r="BSB192"/>
      <c r="BSC192"/>
      <c r="BSD192"/>
      <c r="BSE192"/>
      <c r="BSF192"/>
      <c r="BSG192"/>
      <c r="BSH192"/>
      <c r="BSI192"/>
      <c r="BSJ192"/>
      <c r="BSK192"/>
      <c r="BSL192"/>
      <c r="BSM192"/>
      <c r="BSN192"/>
      <c r="BSO192"/>
      <c r="BSP192"/>
      <c r="BSQ192"/>
      <c r="BSR192"/>
      <c r="BSS192"/>
      <c r="BST192"/>
      <c r="BSU192"/>
      <c r="BSV192"/>
      <c r="BSW192"/>
      <c r="BSX192"/>
      <c r="BSY192"/>
      <c r="BSZ192"/>
      <c r="BTA192"/>
      <c r="BTB192"/>
      <c r="BTC192"/>
      <c r="BTD192"/>
      <c r="BTE192"/>
      <c r="BTF192"/>
      <c r="BTG192"/>
      <c r="BTH192"/>
      <c r="BTI192"/>
      <c r="BTJ192"/>
      <c r="BTK192"/>
      <c r="BTL192"/>
      <c r="BTM192"/>
      <c r="BTN192"/>
      <c r="BTO192"/>
      <c r="BTP192"/>
      <c r="BTQ192"/>
      <c r="BTR192"/>
      <c r="BTS192"/>
      <c r="BTT192"/>
      <c r="BTU192"/>
      <c r="BTV192"/>
      <c r="BTW192"/>
      <c r="BTX192"/>
      <c r="BTY192"/>
      <c r="BTZ192"/>
      <c r="BUA192"/>
      <c r="BUB192"/>
      <c r="BUC192"/>
      <c r="BUD192"/>
      <c r="BUE192"/>
      <c r="BUF192"/>
      <c r="BUG192"/>
      <c r="BUH192"/>
      <c r="BUI192"/>
      <c r="BUJ192"/>
      <c r="BUK192"/>
      <c r="BUL192"/>
      <c r="BUM192"/>
      <c r="BUN192"/>
      <c r="BUO192"/>
      <c r="BUP192"/>
      <c r="BUQ192"/>
      <c r="BUR192"/>
      <c r="BUS192"/>
      <c r="BUT192"/>
      <c r="BUU192"/>
      <c r="BUV192"/>
      <c r="BUW192"/>
      <c r="BUX192"/>
      <c r="BUY192"/>
      <c r="BUZ192"/>
      <c r="BVA192"/>
      <c r="BVB192"/>
      <c r="BVC192"/>
      <c r="BVD192"/>
      <c r="BVE192"/>
      <c r="BVF192"/>
      <c r="BVG192"/>
      <c r="BVH192"/>
      <c r="BVI192"/>
      <c r="BVJ192"/>
      <c r="BVK192"/>
      <c r="BVL192"/>
      <c r="BVM192"/>
      <c r="BVN192"/>
      <c r="BVO192"/>
      <c r="BVP192"/>
      <c r="BVQ192"/>
      <c r="BVR192"/>
      <c r="BVS192"/>
      <c r="BVT192"/>
      <c r="BVU192"/>
      <c r="BVV192"/>
      <c r="BVW192"/>
      <c r="BVX192"/>
      <c r="BVY192"/>
      <c r="BVZ192"/>
      <c r="BWA192"/>
      <c r="BWB192"/>
      <c r="BWC192"/>
      <c r="BWD192"/>
      <c r="BWE192"/>
      <c r="BWF192"/>
      <c r="BWG192"/>
      <c r="BWH192"/>
      <c r="BWI192"/>
      <c r="BWJ192"/>
      <c r="BWK192"/>
      <c r="BWL192"/>
      <c r="BWM192"/>
      <c r="BWN192"/>
      <c r="BWO192"/>
      <c r="BWP192"/>
      <c r="BWQ192"/>
      <c r="BWR192"/>
      <c r="BWS192"/>
      <c r="BWT192"/>
      <c r="BWU192"/>
      <c r="BWV192"/>
      <c r="BWW192"/>
      <c r="BWX192"/>
      <c r="BWY192"/>
      <c r="BWZ192"/>
      <c r="BXA192"/>
      <c r="BXB192"/>
      <c r="BXC192"/>
      <c r="BXD192"/>
      <c r="BXE192"/>
      <c r="BXF192"/>
      <c r="BXG192"/>
      <c r="BXH192"/>
      <c r="BXI192"/>
      <c r="BXJ192"/>
      <c r="BXK192"/>
      <c r="BXL192"/>
      <c r="BXM192"/>
      <c r="BXN192"/>
      <c r="BXO192"/>
      <c r="BXP192"/>
      <c r="BXQ192"/>
      <c r="BXR192"/>
      <c r="BXS192"/>
      <c r="BXT192"/>
      <c r="BXU192"/>
      <c r="BXV192"/>
      <c r="BXW192"/>
      <c r="BXX192"/>
      <c r="BXY192"/>
      <c r="BXZ192"/>
      <c r="BYA192"/>
      <c r="BYB192"/>
      <c r="BYC192"/>
      <c r="BYD192"/>
      <c r="BYE192"/>
      <c r="BYF192"/>
      <c r="BYG192"/>
      <c r="BYH192"/>
      <c r="BYI192"/>
      <c r="BYJ192"/>
      <c r="BYK192"/>
      <c r="BYL192"/>
      <c r="BYM192"/>
      <c r="BYN192"/>
      <c r="BYO192"/>
      <c r="BYP192"/>
      <c r="BYQ192"/>
      <c r="BYR192"/>
      <c r="BYS192"/>
      <c r="BYT192"/>
      <c r="BYU192"/>
      <c r="BYV192"/>
      <c r="BYW192"/>
      <c r="BYX192"/>
      <c r="BYY192"/>
      <c r="BYZ192"/>
      <c r="BZA192"/>
      <c r="BZB192"/>
      <c r="BZC192"/>
      <c r="BZD192"/>
      <c r="BZE192"/>
      <c r="BZF192"/>
      <c r="BZG192"/>
      <c r="BZH192"/>
      <c r="BZI192"/>
      <c r="BZJ192"/>
      <c r="BZK192"/>
      <c r="BZL192"/>
      <c r="BZM192"/>
      <c r="BZN192"/>
      <c r="BZO192"/>
      <c r="BZP192"/>
      <c r="BZQ192"/>
      <c r="BZR192"/>
      <c r="BZS192"/>
      <c r="BZT192"/>
      <c r="BZU192"/>
      <c r="BZV192"/>
      <c r="BZW192"/>
      <c r="BZX192"/>
      <c r="BZY192"/>
      <c r="BZZ192"/>
      <c r="CAA192"/>
      <c r="CAB192"/>
      <c r="CAC192"/>
      <c r="CAD192"/>
      <c r="CAE192"/>
      <c r="CAF192"/>
      <c r="CAG192"/>
      <c r="CAH192"/>
      <c r="CAI192"/>
      <c r="CAJ192"/>
      <c r="CAK192"/>
      <c r="CAL192"/>
      <c r="CAM192"/>
      <c r="CAN192"/>
      <c r="CAO192"/>
      <c r="CAP192"/>
      <c r="CAQ192"/>
      <c r="CAR192"/>
      <c r="CAS192"/>
      <c r="CAT192"/>
      <c r="CAU192"/>
      <c r="CAV192"/>
      <c r="CAW192"/>
      <c r="CAX192"/>
      <c r="CAY192"/>
      <c r="CAZ192"/>
      <c r="CBA192"/>
      <c r="CBB192"/>
      <c r="CBC192"/>
      <c r="CBD192"/>
      <c r="CBE192"/>
      <c r="CBF192"/>
      <c r="CBG192"/>
      <c r="CBH192"/>
      <c r="CBI192"/>
      <c r="CBJ192"/>
      <c r="CBK192"/>
      <c r="CBL192"/>
      <c r="CBM192"/>
      <c r="CBN192"/>
      <c r="CBO192"/>
      <c r="CBP192"/>
      <c r="CBQ192"/>
      <c r="CBR192"/>
      <c r="CBS192"/>
      <c r="CBT192"/>
      <c r="CBU192"/>
      <c r="CBV192"/>
      <c r="CBW192"/>
      <c r="CBX192"/>
      <c r="CBY192"/>
      <c r="CBZ192"/>
      <c r="CCA192"/>
      <c r="CCB192"/>
      <c r="CCC192"/>
      <c r="CCD192"/>
      <c r="CCE192"/>
      <c r="CCF192"/>
      <c r="CCG192"/>
      <c r="CCH192"/>
      <c r="CCI192"/>
      <c r="CCJ192"/>
      <c r="CCK192"/>
      <c r="CCL192"/>
      <c r="CCM192"/>
      <c r="CCN192"/>
      <c r="CCO192"/>
      <c r="CCP192"/>
      <c r="CCQ192"/>
      <c r="CCR192"/>
      <c r="CCS192"/>
      <c r="CCT192"/>
      <c r="CCU192"/>
      <c r="CCV192"/>
      <c r="CCW192"/>
      <c r="CCX192"/>
      <c r="CCY192"/>
      <c r="CCZ192"/>
      <c r="CDA192"/>
      <c r="CDB192"/>
      <c r="CDC192"/>
      <c r="CDD192"/>
      <c r="CDE192"/>
      <c r="CDF192"/>
      <c r="CDG192"/>
      <c r="CDH192"/>
      <c r="CDI192"/>
      <c r="CDJ192"/>
      <c r="CDK192"/>
      <c r="CDL192"/>
      <c r="CDM192"/>
      <c r="CDN192"/>
      <c r="CDO192"/>
      <c r="CDP192"/>
      <c r="CDQ192"/>
      <c r="CDR192"/>
      <c r="CDS192"/>
      <c r="CDT192"/>
      <c r="CDU192"/>
      <c r="CDV192"/>
      <c r="CDW192"/>
      <c r="CDX192"/>
      <c r="CDY192"/>
      <c r="CDZ192"/>
      <c r="CEA192"/>
      <c r="CEB192"/>
      <c r="CEC192"/>
      <c r="CED192"/>
      <c r="CEE192"/>
      <c r="CEF192"/>
      <c r="CEG192"/>
      <c r="CEH192"/>
      <c r="CEI192"/>
      <c r="CEJ192"/>
      <c r="CEK192"/>
      <c r="CEL192"/>
      <c r="CEM192"/>
      <c r="CEN192"/>
      <c r="CEO192"/>
      <c r="CEP192"/>
      <c r="CEQ192"/>
      <c r="CER192"/>
      <c r="CES192"/>
      <c r="CET192"/>
      <c r="CEU192"/>
      <c r="CEV192"/>
      <c r="CEW192"/>
      <c r="CEX192"/>
      <c r="CEY192"/>
      <c r="CEZ192"/>
      <c r="CFA192"/>
      <c r="CFB192"/>
      <c r="CFC192"/>
      <c r="CFD192"/>
      <c r="CFE192"/>
      <c r="CFF192"/>
      <c r="CFG192"/>
      <c r="CFH192"/>
      <c r="CFI192"/>
      <c r="CFJ192"/>
      <c r="CFK192"/>
      <c r="CFL192"/>
      <c r="CFM192"/>
      <c r="CFN192"/>
      <c r="CFO192"/>
      <c r="CFP192"/>
      <c r="CFQ192"/>
      <c r="CFR192"/>
      <c r="CFS192"/>
      <c r="CFT192"/>
      <c r="CFU192"/>
      <c r="CFV192"/>
      <c r="CFW192"/>
      <c r="CFX192"/>
      <c r="CFY192"/>
      <c r="CFZ192"/>
      <c r="CGA192"/>
      <c r="CGB192"/>
      <c r="CGC192"/>
      <c r="CGD192"/>
      <c r="CGE192"/>
      <c r="CGF192"/>
      <c r="CGG192"/>
      <c r="CGH192"/>
      <c r="CGI192"/>
      <c r="CGJ192"/>
      <c r="CGK192"/>
      <c r="CGL192"/>
      <c r="CGM192"/>
      <c r="CGN192"/>
      <c r="CGO192"/>
      <c r="CGP192"/>
      <c r="CGQ192"/>
      <c r="CGR192"/>
      <c r="CGS192"/>
      <c r="CGT192"/>
      <c r="CGU192"/>
      <c r="CGV192"/>
      <c r="CGW192"/>
      <c r="CGX192"/>
      <c r="CGY192"/>
      <c r="CGZ192"/>
      <c r="CHA192"/>
      <c r="CHB192"/>
      <c r="CHC192"/>
      <c r="CHD192"/>
      <c r="CHE192"/>
      <c r="CHF192"/>
      <c r="CHG192"/>
      <c r="CHH192"/>
      <c r="CHI192"/>
      <c r="CHJ192"/>
      <c r="CHK192"/>
      <c r="CHL192"/>
      <c r="CHM192"/>
      <c r="CHN192"/>
      <c r="CHO192"/>
      <c r="CHP192"/>
      <c r="CHQ192"/>
      <c r="CHR192"/>
      <c r="CHS192"/>
      <c r="CHT192"/>
      <c r="CHU192"/>
      <c r="CHV192"/>
      <c r="CHW192"/>
      <c r="CHX192"/>
      <c r="CHY192"/>
      <c r="CHZ192"/>
      <c r="CIA192"/>
      <c r="CIB192"/>
      <c r="CIC192"/>
      <c r="CID192"/>
      <c r="CIE192"/>
      <c r="CIF192"/>
      <c r="CIG192"/>
      <c r="CIH192"/>
      <c r="CII192"/>
      <c r="CIJ192"/>
      <c r="CIK192"/>
      <c r="CIL192"/>
      <c r="CIM192"/>
      <c r="CIN192"/>
      <c r="CIO192"/>
      <c r="CIP192"/>
      <c r="CIQ192"/>
      <c r="CIR192"/>
      <c r="CIS192"/>
      <c r="CIT192"/>
      <c r="CIU192"/>
      <c r="CIV192"/>
      <c r="CIW192"/>
      <c r="CIX192"/>
      <c r="CIY192"/>
      <c r="CIZ192"/>
      <c r="CJA192"/>
      <c r="CJB192"/>
      <c r="CJC192"/>
      <c r="CJD192"/>
      <c r="CJE192"/>
      <c r="CJF192"/>
      <c r="CJG192"/>
      <c r="CJH192"/>
      <c r="CJI192"/>
      <c r="CJJ192"/>
      <c r="CJK192"/>
      <c r="CJL192"/>
      <c r="CJM192"/>
      <c r="CJN192"/>
      <c r="CJO192"/>
      <c r="CJP192"/>
      <c r="CJQ192"/>
      <c r="CJR192"/>
      <c r="CJS192"/>
      <c r="CJT192"/>
      <c r="CJU192"/>
      <c r="CJV192"/>
      <c r="CJW192"/>
      <c r="CJX192"/>
      <c r="CJY192"/>
      <c r="CJZ192"/>
      <c r="CKA192"/>
      <c r="CKB192"/>
      <c r="CKC192"/>
      <c r="CKD192"/>
      <c r="CKE192"/>
      <c r="CKF192"/>
      <c r="CKG192"/>
      <c r="CKH192"/>
      <c r="CKI192"/>
      <c r="CKJ192"/>
      <c r="CKK192"/>
      <c r="CKL192"/>
      <c r="CKM192"/>
      <c r="CKN192"/>
      <c r="CKO192"/>
      <c r="CKP192"/>
      <c r="CKQ192"/>
      <c r="CKR192"/>
      <c r="CKS192"/>
      <c r="CKT192"/>
      <c r="CKU192"/>
      <c r="CKV192"/>
      <c r="CKW192"/>
      <c r="CKX192"/>
      <c r="CKY192"/>
      <c r="CKZ192"/>
      <c r="CLA192"/>
      <c r="CLB192"/>
      <c r="CLC192"/>
      <c r="CLD192"/>
      <c r="CLE192"/>
      <c r="CLF192"/>
      <c r="CLG192"/>
      <c r="CLH192"/>
      <c r="CLI192"/>
      <c r="CLJ192"/>
      <c r="CLK192"/>
      <c r="CLL192"/>
      <c r="CLM192"/>
      <c r="CLN192"/>
      <c r="CLO192"/>
      <c r="CLP192"/>
      <c r="CLQ192"/>
      <c r="CLR192"/>
      <c r="CLS192"/>
      <c r="CLT192"/>
      <c r="CLU192"/>
      <c r="CLV192"/>
      <c r="CLW192"/>
      <c r="CLX192"/>
      <c r="CLY192"/>
      <c r="CLZ192"/>
      <c r="CMA192"/>
      <c r="CMB192"/>
      <c r="CMC192"/>
      <c r="CMD192"/>
      <c r="CME192"/>
      <c r="CMF192"/>
      <c r="CMG192"/>
      <c r="CMH192"/>
      <c r="CMI192"/>
      <c r="CMJ192"/>
      <c r="CMK192"/>
      <c r="CML192"/>
      <c r="CMM192"/>
      <c r="CMN192"/>
      <c r="CMO192"/>
      <c r="CMP192"/>
      <c r="CMQ192"/>
      <c r="CMR192"/>
      <c r="CMS192"/>
      <c r="CMT192"/>
      <c r="CMU192"/>
      <c r="CMV192"/>
      <c r="CMW192"/>
      <c r="CMX192"/>
      <c r="CMY192"/>
      <c r="CMZ192"/>
      <c r="CNA192"/>
      <c r="CNB192"/>
      <c r="CNC192"/>
      <c r="CND192"/>
      <c r="CNE192"/>
      <c r="CNF192"/>
      <c r="CNG192"/>
      <c r="CNH192"/>
      <c r="CNI192"/>
      <c r="CNJ192"/>
      <c r="CNK192"/>
      <c r="CNL192"/>
      <c r="CNM192"/>
      <c r="CNN192"/>
      <c r="CNO192"/>
      <c r="CNP192"/>
      <c r="CNQ192"/>
      <c r="CNR192"/>
      <c r="CNS192"/>
      <c r="CNT192"/>
      <c r="CNU192"/>
      <c r="CNV192"/>
      <c r="CNW192"/>
      <c r="CNX192"/>
      <c r="CNY192"/>
      <c r="CNZ192"/>
      <c r="COA192"/>
      <c r="COB192"/>
      <c r="COC192"/>
      <c r="COD192"/>
      <c r="COE192"/>
      <c r="COF192"/>
      <c r="COG192"/>
      <c r="COH192"/>
      <c r="COI192"/>
      <c r="COJ192"/>
      <c r="COK192"/>
      <c r="COL192"/>
      <c r="COM192"/>
      <c r="CON192"/>
      <c r="COO192"/>
      <c r="COP192"/>
      <c r="COQ192"/>
      <c r="COR192"/>
      <c r="COS192"/>
      <c r="COT192"/>
      <c r="COU192"/>
      <c r="COV192"/>
      <c r="COW192"/>
      <c r="COX192"/>
      <c r="COY192"/>
      <c r="COZ192"/>
      <c r="CPA192"/>
      <c r="CPB192"/>
      <c r="CPC192"/>
      <c r="CPD192"/>
      <c r="CPE192"/>
      <c r="CPF192"/>
      <c r="CPG192"/>
      <c r="CPH192"/>
      <c r="CPI192"/>
      <c r="CPJ192"/>
      <c r="CPK192"/>
      <c r="CPL192"/>
      <c r="CPM192"/>
      <c r="CPN192"/>
      <c r="CPO192"/>
      <c r="CPP192"/>
      <c r="CPQ192"/>
      <c r="CPR192"/>
      <c r="CPS192"/>
      <c r="CPT192"/>
      <c r="CPU192"/>
      <c r="CPV192"/>
      <c r="CPW192"/>
      <c r="CPX192"/>
      <c r="CPY192"/>
      <c r="CPZ192"/>
      <c r="CQA192"/>
      <c r="CQB192"/>
      <c r="CQC192"/>
      <c r="CQD192"/>
      <c r="CQE192"/>
      <c r="CQF192"/>
      <c r="CQG192"/>
      <c r="CQH192"/>
      <c r="CQI192"/>
      <c r="CQJ192"/>
      <c r="CQK192"/>
      <c r="CQL192"/>
      <c r="CQM192"/>
      <c r="CQN192"/>
      <c r="CQO192"/>
      <c r="CQP192"/>
      <c r="CQQ192"/>
      <c r="CQR192"/>
      <c r="CQS192"/>
      <c r="CQT192"/>
      <c r="CQU192"/>
      <c r="CQV192"/>
      <c r="CQW192"/>
      <c r="CQX192"/>
      <c r="CQY192"/>
      <c r="CQZ192"/>
      <c r="CRA192"/>
      <c r="CRB192"/>
      <c r="CRC192"/>
      <c r="CRD192"/>
      <c r="CRE192"/>
      <c r="CRF192"/>
      <c r="CRG192"/>
      <c r="CRH192"/>
      <c r="CRI192"/>
      <c r="CRJ192"/>
      <c r="CRK192"/>
      <c r="CRL192"/>
      <c r="CRM192"/>
      <c r="CRN192"/>
      <c r="CRO192"/>
      <c r="CRP192"/>
      <c r="CRQ192"/>
      <c r="CRR192"/>
      <c r="CRS192"/>
      <c r="CRT192"/>
      <c r="CRU192"/>
      <c r="CRV192"/>
      <c r="CRW192"/>
      <c r="CRX192"/>
      <c r="CRY192"/>
      <c r="CRZ192"/>
      <c r="CSA192"/>
      <c r="CSB192"/>
      <c r="CSC192"/>
      <c r="CSD192"/>
      <c r="CSE192"/>
      <c r="CSF192"/>
      <c r="CSG192"/>
      <c r="CSH192"/>
      <c r="CSI192"/>
      <c r="CSJ192"/>
      <c r="CSK192"/>
      <c r="CSL192"/>
      <c r="CSM192"/>
      <c r="CSN192"/>
      <c r="CSO192"/>
      <c r="CSP192"/>
      <c r="CSQ192"/>
      <c r="CSR192"/>
      <c r="CSS192"/>
      <c r="CST192"/>
      <c r="CSU192"/>
      <c r="CSV192"/>
      <c r="CSW192"/>
      <c r="CSX192"/>
      <c r="CSY192"/>
      <c r="CSZ192"/>
      <c r="CTA192"/>
      <c r="CTB192"/>
      <c r="CTC192"/>
      <c r="CTD192"/>
      <c r="CTE192"/>
      <c r="CTF192"/>
      <c r="CTG192"/>
      <c r="CTH192"/>
      <c r="CTI192"/>
      <c r="CTJ192"/>
      <c r="CTK192"/>
      <c r="CTL192"/>
      <c r="CTM192"/>
      <c r="CTN192"/>
      <c r="CTO192"/>
      <c r="CTP192"/>
      <c r="CTQ192"/>
      <c r="CTR192"/>
      <c r="CTS192"/>
      <c r="CTT192"/>
      <c r="CTU192"/>
      <c r="CTV192"/>
      <c r="CTW192"/>
      <c r="CTX192"/>
      <c r="CTY192"/>
      <c r="CTZ192"/>
      <c r="CUA192"/>
      <c r="CUB192"/>
      <c r="CUC192"/>
      <c r="CUD192"/>
      <c r="CUE192"/>
      <c r="CUF192"/>
      <c r="CUG192"/>
      <c r="CUH192"/>
      <c r="CUI192"/>
      <c r="CUJ192"/>
      <c r="CUK192"/>
      <c r="CUL192"/>
      <c r="CUM192"/>
      <c r="CUN192"/>
      <c r="CUO192"/>
      <c r="CUP192"/>
      <c r="CUQ192"/>
      <c r="CUR192"/>
      <c r="CUS192"/>
      <c r="CUT192"/>
      <c r="CUU192"/>
      <c r="CUV192"/>
      <c r="CUW192"/>
      <c r="CUX192"/>
      <c r="CUY192"/>
      <c r="CUZ192"/>
      <c r="CVA192"/>
      <c r="CVB192"/>
      <c r="CVC192"/>
      <c r="CVD192"/>
      <c r="CVE192"/>
      <c r="CVF192"/>
      <c r="CVG192"/>
      <c r="CVH192"/>
      <c r="CVI192"/>
      <c r="CVJ192"/>
      <c r="CVK192"/>
      <c r="CVL192"/>
      <c r="CVM192"/>
      <c r="CVN192"/>
      <c r="CVO192"/>
      <c r="CVP192"/>
      <c r="CVQ192"/>
      <c r="CVR192"/>
      <c r="CVS192"/>
      <c r="CVT192"/>
      <c r="CVU192"/>
      <c r="CVV192"/>
      <c r="CVW192"/>
      <c r="CVX192"/>
      <c r="CVY192"/>
      <c r="CVZ192"/>
      <c r="CWA192"/>
      <c r="CWB192"/>
      <c r="CWC192"/>
      <c r="CWD192"/>
      <c r="CWE192"/>
      <c r="CWF192"/>
      <c r="CWG192"/>
      <c r="CWH192"/>
      <c r="CWI192"/>
      <c r="CWJ192"/>
      <c r="CWK192"/>
      <c r="CWL192"/>
      <c r="CWM192"/>
      <c r="CWN192"/>
      <c r="CWO192"/>
      <c r="CWP192"/>
      <c r="CWQ192"/>
      <c r="CWR192"/>
      <c r="CWS192"/>
      <c r="CWT192"/>
      <c r="CWU192"/>
      <c r="CWV192"/>
      <c r="CWW192"/>
      <c r="CWX192"/>
      <c r="CWY192"/>
      <c r="CWZ192"/>
      <c r="CXA192"/>
      <c r="CXB192"/>
      <c r="CXC192"/>
      <c r="CXD192"/>
      <c r="CXE192"/>
      <c r="CXF192"/>
      <c r="CXG192"/>
      <c r="CXH192"/>
      <c r="CXI192"/>
      <c r="CXJ192"/>
      <c r="CXK192"/>
      <c r="CXL192"/>
      <c r="CXM192"/>
      <c r="CXN192"/>
      <c r="CXO192"/>
      <c r="CXP192"/>
      <c r="CXQ192"/>
      <c r="CXR192"/>
      <c r="CXS192"/>
      <c r="CXT192"/>
      <c r="CXU192"/>
      <c r="CXV192"/>
      <c r="CXW192"/>
      <c r="CXX192"/>
      <c r="CXY192"/>
      <c r="CXZ192"/>
      <c r="CYA192"/>
      <c r="CYB192"/>
      <c r="CYC192"/>
      <c r="CYD192"/>
      <c r="CYE192"/>
      <c r="CYF192"/>
      <c r="CYG192"/>
      <c r="CYH192"/>
      <c r="CYI192"/>
      <c r="CYJ192"/>
      <c r="CYK192"/>
      <c r="CYL192"/>
      <c r="CYM192"/>
      <c r="CYN192"/>
      <c r="CYO192"/>
      <c r="CYP192"/>
      <c r="CYQ192"/>
      <c r="CYR192"/>
      <c r="CYS192"/>
      <c r="CYT192"/>
      <c r="CYU192"/>
      <c r="CYV192"/>
      <c r="CYW192"/>
      <c r="CYX192"/>
      <c r="CYY192"/>
      <c r="CYZ192"/>
      <c r="CZA192"/>
      <c r="CZB192"/>
      <c r="CZC192"/>
      <c r="CZD192"/>
      <c r="CZE192"/>
      <c r="CZF192"/>
      <c r="CZG192"/>
      <c r="CZH192"/>
      <c r="CZI192"/>
      <c r="CZJ192"/>
      <c r="CZK192"/>
      <c r="CZL192"/>
      <c r="CZM192"/>
      <c r="CZN192"/>
      <c r="CZO192"/>
      <c r="CZP192"/>
      <c r="CZQ192"/>
      <c r="CZR192"/>
      <c r="CZS192"/>
      <c r="CZT192"/>
      <c r="CZU192"/>
      <c r="CZV192"/>
      <c r="CZW192"/>
      <c r="CZX192"/>
      <c r="CZY192"/>
      <c r="CZZ192"/>
      <c r="DAA192"/>
      <c r="DAB192"/>
      <c r="DAC192"/>
      <c r="DAD192"/>
      <c r="DAE192"/>
      <c r="DAF192"/>
      <c r="DAG192"/>
      <c r="DAH192"/>
      <c r="DAI192"/>
      <c r="DAJ192"/>
      <c r="DAK192"/>
      <c r="DAL192"/>
      <c r="DAM192"/>
      <c r="DAN192"/>
      <c r="DAO192"/>
      <c r="DAP192"/>
      <c r="DAQ192"/>
      <c r="DAR192"/>
      <c r="DAS192"/>
      <c r="DAT192"/>
      <c r="DAU192"/>
      <c r="DAV192"/>
      <c r="DAW192"/>
      <c r="DAX192"/>
      <c r="DAY192"/>
      <c r="DAZ192"/>
      <c r="DBA192"/>
      <c r="DBB192"/>
      <c r="DBC192"/>
      <c r="DBD192"/>
      <c r="DBE192"/>
      <c r="DBF192"/>
      <c r="DBG192"/>
      <c r="DBH192"/>
      <c r="DBI192"/>
      <c r="DBJ192"/>
      <c r="DBK192"/>
      <c r="DBL192"/>
      <c r="DBM192"/>
      <c r="DBN192"/>
      <c r="DBO192"/>
      <c r="DBP192"/>
      <c r="DBQ192"/>
      <c r="DBR192"/>
      <c r="DBS192"/>
      <c r="DBT192"/>
      <c r="DBU192"/>
      <c r="DBV192"/>
      <c r="DBW192"/>
      <c r="DBX192"/>
      <c r="DBY192"/>
      <c r="DBZ192"/>
      <c r="DCA192"/>
      <c r="DCB192"/>
      <c r="DCC192"/>
      <c r="DCD192"/>
      <c r="DCE192"/>
      <c r="DCF192"/>
      <c r="DCG192"/>
      <c r="DCH192"/>
      <c r="DCI192"/>
      <c r="DCJ192"/>
      <c r="DCK192"/>
      <c r="DCL192"/>
      <c r="DCM192"/>
      <c r="DCN192"/>
      <c r="DCO192"/>
      <c r="DCP192"/>
      <c r="DCQ192"/>
      <c r="DCR192"/>
      <c r="DCS192"/>
      <c r="DCT192"/>
      <c r="DCU192"/>
      <c r="DCV192"/>
      <c r="DCW192"/>
      <c r="DCX192"/>
      <c r="DCY192"/>
      <c r="DCZ192"/>
      <c r="DDA192"/>
      <c r="DDB192"/>
      <c r="DDC192"/>
      <c r="DDD192"/>
      <c r="DDE192"/>
      <c r="DDF192"/>
      <c r="DDG192"/>
      <c r="DDH192"/>
      <c r="DDI192"/>
      <c r="DDJ192"/>
      <c r="DDK192"/>
      <c r="DDL192"/>
      <c r="DDM192"/>
      <c r="DDN192"/>
      <c r="DDO192"/>
      <c r="DDP192"/>
      <c r="DDQ192"/>
      <c r="DDR192"/>
      <c r="DDS192"/>
      <c r="DDT192"/>
      <c r="DDU192"/>
      <c r="DDV192"/>
      <c r="DDW192"/>
      <c r="DDX192"/>
      <c r="DDY192"/>
      <c r="DDZ192"/>
      <c r="DEA192"/>
      <c r="DEB192"/>
      <c r="DEC192"/>
      <c r="DED192"/>
      <c r="DEE192"/>
      <c r="DEF192"/>
      <c r="DEG192"/>
      <c r="DEH192"/>
      <c r="DEI192"/>
      <c r="DEJ192"/>
      <c r="DEK192"/>
      <c r="DEL192"/>
      <c r="DEM192"/>
      <c r="DEN192"/>
      <c r="DEO192"/>
      <c r="DEP192"/>
      <c r="DEQ192"/>
      <c r="DER192"/>
      <c r="DES192"/>
      <c r="DET192"/>
      <c r="DEU192"/>
      <c r="DEV192"/>
      <c r="DEW192"/>
      <c r="DEX192"/>
      <c r="DEY192"/>
      <c r="DEZ192"/>
      <c r="DFA192"/>
      <c r="DFB192"/>
      <c r="DFC192"/>
      <c r="DFD192"/>
      <c r="DFE192"/>
      <c r="DFF192"/>
      <c r="DFG192"/>
      <c r="DFH192"/>
      <c r="DFI192"/>
      <c r="DFJ192"/>
      <c r="DFK192"/>
      <c r="DFL192"/>
      <c r="DFM192"/>
      <c r="DFN192"/>
      <c r="DFO192"/>
      <c r="DFP192"/>
      <c r="DFQ192"/>
      <c r="DFR192"/>
      <c r="DFS192"/>
      <c r="DFT192"/>
      <c r="DFU192"/>
      <c r="DFV192"/>
      <c r="DFW192"/>
      <c r="DFX192"/>
      <c r="DFY192"/>
      <c r="DFZ192"/>
      <c r="DGA192"/>
      <c r="DGB192"/>
      <c r="DGC192"/>
      <c r="DGD192"/>
      <c r="DGE192"/>
      <c r="DGF192"/>
      <c r="DGG192"/>
      <c r="DGH192"/>
      <c r="DGI192"/>
      <c r="DGJ192"/>
      <c r="DGK192"/>
      <c r="DGL192"/>
      <c r="DGM192"/>
      <c r="DGN192"/>
      <c r="DGO192"/>
      <c r="DGP192"/>
      <c r="DGQ192"/>
      <c r="DGR192"/>
      <c r="DGS192"/>
      <c r="DGT192"/>
      <c r="DGU192"/>
      <c r="DGV192"/>
      <c r="DGW192"/>
      <c r="DGX192"/>
      <c r="DGY192"/>
      <c r="DGZ192"/>
      <c r="DHA192"/>
      <c r="DHB192"/>
      <c r="DHC192"/>
      <c r="DHD192"/>
      <c r="DHE192"/>
      <c r="DHF192"/>
      <c r="DHG192"/>
      <c r="DHH192"/>
      <c r="DHI192"/>
      <c r="DHJ192"/>
      <c r="DHK192"/>
      <c r="DHL192"/>
      <c r="DHM192"/>
      <c r="DHN192"/>
      <c r="DHO192"/>
      <c r="DHP192"/>
      <c r="DHQ192"/>
      <c r="DHR192"/>
      <c r="DHS192"/>
      <c r="DHT192"/>
      <c r="DHU192"/>
      <c r="DHV192"/>
      <c r="DHW192"/>
      <c r="DHX192"/>
      <c r="DHY192"/>
      <c r="DHZ192"/>
      <c r="DIA192"/>
      <c r="DIB192"/>
      <c r="DIC192"/>
      <c r="DID192"/>
      <c r="DIE192"/>
      <c r="DIF192"/>
      <c r="DIG192"/>
      <c r="DIH192"/>
      <c r="DII192"/>
      <c r="DIJ192"/>
      <c r="DIK192"/>
      <c r="DIL192"/>
      <c r="DIM192"/>
      <c r="DIN192"/>
      <c r="DIO192"/>
      <c r="DIP192"/>
      <c r="DIQ192"/>
      <c r="DIR192"/>
      <c r="DIS192"/>
      <c r="DIT192"/>
      <c r="DIU192"/>
      <c r="DIV192"/>
      <c r="DIW192"/>
      <c r="DIX192"/>
      <c r="DIY192"/>
      <c r="DIZ192"/>
      <c r="DJA192"/>
      <c r="DJB192"/>
      <c r="DJC192"/>
      <c r="DJD192"/>
      <c r="DJE192"/>
      <c r="DJF192"/>
      <c r="DJG192"/>
      <c r="DJH192"/>
      <c r="DJI192"/>
      <c r="DJJ192"/>
      <c r="DJK192"/>
      <c r="DJL192"/>
      <c r="DJM192"/>
      <c r="DJN192"/>
      <c r="DJO192"/>
      <c r="DJP192"/>
      <c r="DJQ192"/>
      <c r="DJR192"/>
      <c r="DJS192"/>
      <c r="DJT192"/>
      <c r="DJU192"/>
      <c r="DJV192"/>
      <c r="DJW192"/>
      <c r="DJX192"/>
      <c r="DJY192"/>
      <c r="DJZ192"/>
      <c r="DKA192"/>
      <c r="DKB192"/>
      <c r="DKC192"/>
      <c r="DKD192"/>
      <c r="DKE192"/>
      <c r="DKF192"/>
      <c r="DKG192"/>
      <c r="DKH192"/>
      <c r="DKI192"/>
      <c r="DKJ192"/>
      <c r="DKK192"/>
      <c r="DKL192"/>
      <c r="DKM192"/>
      <c r="DKN192"/>
      <c r="DKO192"/>
      <c r="DKP192"/>
      <c r="DKQ192"/>
      <c r="DKR192"/>
      <c r="DKS192"/>
      <c r="DKT192"/>
      <c r="DKU192"/>
      <c r="DKV192"/>
      <c r="DKW192"/>
      <c r="DKX192"/>
      <c r="DKY192"/>
      <c r="DKZ192"/>
      <c r="DLA192"/>
      <c r="DLB192"/>
      <c r="DLC192"/>
      <c r="DLD192"/>
      <c r="DLE192"/>
      <c r="DLF192"/>
      <c r="DLG192"/>
      <c r="DLH192"/>
      <c r="DLI192"/>
      <c r="DLJ192"/>
      <c r="DLK192"/>
      <c r="DLL192"/>
      <c r="DLM192"/>
      <c r="DLN192"/>
      <c r="DLO192"/>
      <c r="DLP192"/>
      <c r="DLQ192"/>
      <c r="DLR192"/>
      <c r="DLS192"/>
      <c r="DLT192"/>
      <c r="DLU192"/>
      <c r="DLV192"/>
      <c r="DLW192"/>
      <c r="DLX192"/>
      <c r="DLY192"/>
      <c r="DLZ192"/>
      <c r="DMA192"/>
      <c r="DMB192"/>
      <c r="DMC192"/>
      <c r="DMD192"/>
      <c r="DME192"/>
      <c r="DMF192"/>
      <c r="DMG192"/>
      <c r="DMH192"/>
      <c r="DMI192"/>
      <c r="DMJ192"/>
      <c r="DMK192"/>
      <c r="DML192"/>
      <c r="DMM192"/>
      <c r="DMN192"/>
      <c r="DMO192"/>
      <c r="DMP192"/>
      <c r="DMQ192"/>
      <c r="DMR192"/>
      <c r="DMS192"/>
      <c r="DMT192"/>
      <c r="DMU192"/>
      <c r="DMV192"/>
      <c r="DMW192"/>
      <c r="DMX192"/>
      <c r="DMY192"/>
      <c r="DMZ192"/>
      <c r="DNA192"/>
      <c r="DNB192"/>
      <c r="DNC192"/>
      <c r="DND192"/>
      <c r="DNE192"/>
      <c r="DNF192"/>
      <c r="DNG192"/>
      <c r="DNH192"/>
      <c r="DNI192"/>
      <c r="DNJ192"/>
      <c r="DNK192"/>
      <c r="DNL192"/>
      <c r="DNM192"/>
      <c r="DNN192"/>
      <c r="DNO192"/>
      <c r="DNP192"/>
      <c r="DNQ192"/>
      <c r="DNR192"/>
      <c r="DNS192"/>
      <c r="DNT192"/>
      <c r="DNU192"/>
      <c r="DNV192"/>
      <c r="DNW192"/>
      <c r="DNX192"/>
      <c r="DNY192"/>
      <c r="DNZ192"/>
      <c r="DOA192"/>
      <c r="DOB192"/>
      <c r="DOC192"/>
      <c r="DOD192"/>
      <c r="DOE192"/>
      <c r="DOF192"/>
      <c r="DOG192"/>
      <c r="DOH192"/>
      <c r="DOI192"/>
      <c r="DOJ192"/>
      <c r="DOK192"/>
      <c r="DOL192"/>
      <c r="DOM192"/>
      <c r="DON192"/>
      <c r="DOO192"/>
      <c r="DOP192"/>
      <c r="DOQ192"/>
      <c r="DOR192"/>
      <c r="DOS192"/>
      <c r="DOT192"/>
      <c r="DOU192"/>
      <c r="DOV192"/>
      <c r="DOW192"/>
      <c r="DOX192"/>
      <c r="DOY192"/>
      <c r="DOZ192"/>
      <c r="DPA192"/>
      <c r="DPB192"/>
      <c r="DPC192"/>
      <c r="DPD192"/>
      <c r="DPE192"/>
      <c r="DPF192"/>
      <c r="DPG192"/>
      <c r="DPH192"/>
      <c r="DPI192"/>
      <c r="DPJ192"/>
      <c r="DPK192"/>
      <c r="DPL192"/>
      <c r="DPM192"/>
      <c r="DPN192"/>
      <c r="DPO192"/>
      <c r="DPP192"/>
      <c r="DPQ192"/>
      <c r="DPR192"/>
      <c r="DPS192"/>
      <c r="DPT192"/>
      <c r="DPU192"/>
      <c r="DPV192"/>
      <c r="DPW192"/>
      <c r="DPX192"/>
      <c r="DPY192"/>
      <c r="DPZ192"/>
      <c r="DQA192"/>
      <c r="DQB192"/>
      <c r="DQC192"/>
      <c r="DQD192"/>
      <c r="DQE192"/>
      <c r="DQF192"/>
      <c r="DQG192"/>
      <c r="DQH192"/>
      <c r="DQI192"/>
      <c r="DQJ192"/>
      <c r="DQK192"/>
      <c r="DQL192"/>
      <c r="DQM192"/>
      <c r="DQN192"/>
      <c r="DQO192"/>
      <c r="DQP192"/>
      <c r="DQQ192"/>
      <c r="DQR192"/>
      <c r="DQS192"/>
      <c r="DQT192"/>
      <c r="DQU192"/>
      <c r="DQV192"/>
      <c r="DQW192"/>
      <c r="DQX192"/>
      <c r="DQY192"/>
      <c r="DQZ192"/>
      <c r="DRA192"/>
      <c r="DRB192"/>
      <c r="DRC192"/>
      <c r="DRD192"/>
      <c r="DRE192"/>
      <c r="DRF192"/>
      <c r="DRG192"/>
      <c r="DRH192"/>
      <c r="DRI192"/>
      <c r="DRJ192"/>
      <c r="DRK192"/>
      <c r="DRL192"/>
      <c r="DRM192"/>
      <c r="DRN192"/>
      <c r="DRO192"/>
      <c r="DRP192"/>
      <c r="DRQ192"/>
      <c r="DRR192"/>
      <c r="DRS192"/>
      <c r="DRT192"/>
      <c r="DRU192"/>
      <c r="DRV192"/>
      <c r="DRW192"/>
      <c r="DRX192"/>
      <c r="DRY192"/>
      <c r="DRZ192"/>
      <c r="DSA192"/>
      <c r="DSB192"/>
      <c r="DSC192"/>
      <c r="DSD192"/>
      <c r="DSE192"/>
      <c r="DSF192"/>
      <c r="DSG192"/>
      <c r="DSH192"/>
      <c r="DSI192"/>
      <c r="DSJ192"/>
      <c r="DSK192"/>
      <c r="DSL192"/>
      <c r="DSM192"/>
      <c r="DSN192"/>
      <c r="DSO192"/>
      <c r="DSP192"/>
      <c r="DSQ192"/>
      <c r="DSR192"/>
      <c r="DSS192"/>
      <c r="DST192"/>
      <c r="DSU192"/>
      <c r="DSV192"/>
      <c r="DSW192"/>
      <c r="DSX192"/>
      <c r="DSY192"/>
      <c r="DSZ192"/>
      <c r="DTA192"/>
      <c r="DTB192"/>
      <c r="DTC192"/>
      <c r="DTD192"/>
      <c r="DTE192"/>
      <c r="DTF192"/>
      <c r="DTG192"/>
      <c r="DTH192"/>
      <c r="DTI192"/>
      <c r="DTJ192"/>
      <c r="DTK192"/>
      <c r="DTL192"/>
      <c r="DTM192"/>
      <c r="DTN192"/>
      <c r="DTO192"/>
      <c r="DTP192"/>
      <c r="DTQ192"/>
      <c r="DTR192"/>
      <c r="DTS192"/>
      <c r="DTT192"/>
      <c r="DTU192"/>
      <c r="DTV192"/>
      <c r="DTW192"/>
      <c r="DTX192"/>
      <c r="DTY192"/>
      <c r="DTZ192"/>
      <c r="DUA192"/>
      <c r="DUB192"/>
      <c r="DUC192"/>
      <c r="DUD192"/>
      <c r="DUE192"/>
      <c r="DUF192"/>
      <c r="DUG192"/>
      <c r="DUH192"/>
      <c r="DUI192"/>
      <c r="DUJ192"/>
      <c r="DUK192"/>
      <c r="DUL192"/>
      <c r="DUM192"/>
      <c r="DUN192"/>
      <c r="DUO192"/>
      <c r="DUP192"/>
      <c r="DUQ192"/>
      <c r="DUR192"/>
      <c r="DUS192"/>
      <c r="DUT192"/>
      <c r="DUU192"/>
      <c r="DUV192"/>
      <c r="DUW192"/>
      <c r="DUX192"/>
      <c r="DUY192"/>
      <c r="DUZ192"/>
      <c r="DVA192"/>
      <c r="DVB192"/>
      <c r="DVC192"/>
      <c r="DVD192"/>
      <c r="DVE192"/>
      <c r="DVF192"/>
      <c r="DVG192"/>
      <c r="DVH192"/>
      <c r="DVI192"/>
      <c r="DVJ192"/>
      <c r="DVK192"/>
      <c r="DVL192"/>
      <c r="DVM192"/>
      <c r="DVN192"/>
      <c r="DVO192"/>
      <c r="DVP192"/>
      <c r="DVQ192"/>
      <c r="DVR192"/>
      <c r="DVS192"/>
      <c r="DVT192"/>
      <c r="DVU192"/>
      <c r="DVV192"/>
      <c r="DVW192"/>
      <c r="DVX192"/>
      <c r="DVY192"/>
      <c r="DVZ192"/>
      <c r="DWA192"/>
      <c r="DWB192"/>
      <c r="DWC192"/>
      <c r="DWD192"/>
      <c r="DWE192"/>
      <c r="DWF192"/>
      <c r="DWG192"/>
      <c r="DWH192"/>
      <c r="DWI192"/>
      <c r="DWJ192"/>
      <c r="DWK192"/>
      <c r="DWL192"/>
      <c r="DWM192"/>
      <c r="DWN192"/>
      <c r="DWO192"/>
      <c r="DWP192"/>
      <c r="DWQ192"/>
      <c r="DWR192"/>
      <c r="DWS192"/>
      <c r="DWT192"/>
      <c r="DWU192"/>
      <c r="DWV192"/>
      <c r="DWW192"/>
      <c r="DWX192"/>
      <c r="DWY192"/>
      <c r="DWZ192"/>
      <c r="DXA192"/>
      <c r="DXB192"/>
      <c r="DXC192"/>
      <c r="DXD192"/>
      <c r="DXE192"/>
      <c r="DXF192"/>
      <c r="DXG192"/>
      <c r="DXH192"/>
      <c r="DXI192"/>
      <c r="DXJ192"/>
      <c r="DXK192"/>
      <c r="DXL192"/>
      <c r="DXM192"/>
      <c r="DXN192"/>
      <c r="DXO192"/>
      <c r="DXP192"/>
      <c r="DXQ192"/>
      <c r="DXR192"/>
      <c r="DXS192"/>
      <c r="DXT192"/>
      <c r="DXU192"/>
      <c r="DXV192"/>
      <c r="DXW192"/>
      <c r="DXX192"/>
      <c r="DXY192"/>
      <c r="DXZ192"/>
      <c r="DYA192"/>
      <c r="DYB192"/>
      <c r="DYC192"/>
      <c r="DYD192"/>
      <c r="DYE192"/>
      <c r="DYF192"/>
      <c r="DYG192"/>
      <c r="DYH192"/>
      <c r="DYI192"/>
      <c r="DYJ192"/>
      <c r="DYK192"/>
      <c r="DYL192"/>
      <c r="DYM192"/>
      <c r="DYN192"/>
      <c r="DYO192"/>
      <c r="DYP192"/>
      <c r="DYQ192"/>
      <c r="DYR192"/>
      <c r="DYS192"/>
      <c r="DYT192"/>
      <c r="DYU192"/>
      <c r="DYV192"/>
      <c r="DYW192"/>
      <c r="DYX192"/>
      <c r="DYY192"/>
      <c r="DYZ192"/>
      <c r="DZA192"/>
      <c r="DZB192"/>
      <c r="DZC192"/>
      <c r="DZD192"/>
      <c r="DZE192"/>
      <c r="DZF192"/>
      <c r="DZG192"/>
      <c r="DZH192"/>
      <c r="DZI192"/>
      <c r="DZJ192"/>
      <c r="DZK192"/>
      <c r="DZL192"/>
      <c r="DZM192"/>
      <c r="DZN192"/>
      <c r="DZO192"/>
      <c r="DZP192"/>
      <c r="DZQ192"/>
      <c r="DZR192"/>
      <c r="DZS192"/>
      <c r="DZT192"/>
      <c r="DZU192"/>
      <c r="DZV192"/>
      <c r="DZW192"/>
      <c r="DZX192"/>
      <c r="DZY192"/>
      <c r="DZZ192"/>
      <c r="EAA192"/>
      <c r="EAB192"/>
      <c r="EAC192"/>
      <c r="EAD192"/>
      <c r="EAE192"/>
      <c r="EAF192"/>
      <c r="EAG192"/>
      <c r="EAH192"/>
      <c r="EAI192"/>
      <c r="EAJ192"/>
      <c r="EAK192"/>
      <c r="EAL192"/>
      <c r="EAM192"/>
      <c r="EAN192"/>
      <c r="EAO192"/>
      <c r="EAP192"/>
      <c r="EAQ192"/>
      <c r="EAR192"/>
      <c r="EAS192"/>
      <c r="EAT192"/>
      <c r="EAU192"/>
      <c r="EAV192"/>
      <c r="EAW192"/>
      <c r="EAX192"/>
      <c r="EAY192"/>
      <c r="EAZ192"/>
      <c r="EBA192"/>
      <c r="EBB192"/>
      <c r="EBC192"/>
      <c r="EBD192"/>
      <c r="EBE192"/>
      <c r="EBF192"/>
      <c r="EBG192"/>
      <c r="EBH192"/>
      <c r="EBI192"/>
      <c r="EBJ192"/>
      <c r="EBK192"/>
      <c r="EBL192"/>
      <c r="EBM192"/>
      <c r="EBN192"/>
      <c r="EBO192"/>
      <c r="EBP192"/>
      <c r="EBQ192"/>
      <c r="EBR192"/>
      <c r="EBS192"/>
      <c r="EBT192"/>
      <c r="EBU192"/>
      <c r="EBV192"/>
      <c r="EBW192"/>
      <c r="EBX192"/>
      <c r="EBY192"/>
      <c r="EBZ192"/>
      <c r="ECA192"/>
      <c r="ECB192"/>
      <c r="ECC192"/>
      <c r="ECD192"/>
      <c r="ECE192"/>
      <c r="ECF192"/>
      <c r="ECG192"/>
      <c r="ECH192"/>
      <c r="ECI192"/>
      <c r="ECJ192"/>
      <c r="ECK192"/>
      <c r="ECL192"/>
      <c r="ECM192"/>
      <c r="ECN192"/>
      <c r="ECO192"/>
      <c r="ECP192"/>
      <c r="ECQ192"/>
      <c r="ECR192"/>
      <c r="ECS192"/>
      <c r="ECT192"/>
      <c r="ECU192"/>
      <c r="ECV192"/>
      <c r="ECW192"/>
      <c r="ECX192"/>
      <c r="ECY192"/>
      <c r="ECZ192"/>
      <c r="EDA192"/>
      <c r="EDB192"/>
      <c r="EDC192"/>
      <c r="EDD192"/>
      <c r="EDE192"/>
      <c r="EDF192"/>
      <c r="EDG192"/>
      <c r="EDH192"/>
      <c r="EDI192"/>
      <c r="EDJ192"/>
      <c r="EDK192"/>
      <c r="EDL192"/>
      <c r="EDM192"/>
      <c r="EDN192"/>
      <c r="EDO192"/>
      <c r="EDP192"/>
      <c r="EDQ192"/>
      <c r="EDR192"/>
      <c r="EDS192"/>
      <c r="EDT192"/>
      <c r="EDU192"/>
      <c r="EDV192"/>
      <c r="EDW192"/>
      <c r="EDX192"/>
      <c r="EDY192"/>
      <c r="EDZ192"/>
      <c r="EEA192"/>
      <c r="EEB192"/>
      <c r="EEC192"/>
      <c r="EED192"/>
      <c r="EEE192"/>
      <c r="EEF192"/>
      <c r="EEG192"/>
      <c r="EEH192"/>
      <c r="EEI192"/>
      <c r="EEJ192"/>
      <c r="EEK192"/>
      <c r="EEL192"/>
      <c r="EEM192"/>
      <c r="EEN192"/>
      <c r="EEO192"/>
      <c r="EEP192"/>
      <c r="EEQ192"/>
      <c r="EER192"/>
      <c r="EES192"/>
      <c r="EET192"/>
      <c r="EEU192"/>
      <c r="EEV192"/>
      <c r="EEW192"/>
      <c r="EEX192"/>
      <c r="EEY192"/>
      <c r="EEZ192"/>
      <c r="EFA192"/>
      <c r="EFB192"/>
      <c r="EFC192"/>
      <c r="EFD192"/>
      <c r="EFE192"/>
      <c r="EFF192"/>
      <c r="EFG192"/>
      <c r="EFH192"/>
      <c r="EFI192"/>
      <c r="EFJ192"/>
      <c r="EFK192"/>
      <c r="EFL192"/>
      <c r="EFM192"/>
      <c r="EFN192"/>
      <c r="EFO192"/>
      <c r="EFP192"/>
      <c r="EFQ192"/>
      <c r="EFR192"/>
      <c r="EFS192"/>
      <c r="EFT192"/>
      <c r="EFU192"/>
      <c r="EFV192"/>
      <c r="EFW192"/>
      <c r="EFX192"/>
      <c r="EFY192"/>
      <c r="EFZ192"/>
      <c r="EGA192"/>
      <c r="EGB192"/>
      <c r="EGC192"/>
      <c r="EGD192"/>
      <c r="EGE192"/>
      <c r="EGF192"/>
      <c r="EGG192"/>
      <c r="EGH192"/>
      <c r="EGI192"/>
      <c r="EGJ192"/>
      <c r="EGK192"/>
      <c r="EGL192"/>
      <c r="EGM192"/>
      <c r="EGN192"/>
      <c r="EGO192"/>
      <c r="EGP192"/>
      <c r="EGQ192"/>
      <c r="EGR192"/>
      <c r="EGS192"/>
      <c r="EGT192"/>
      <c r="EGU192"/>
      <c r="EGV192"/>
      <c r="EGW192"/>
      <c r="EGX192"/>
      <c r="EGY192"/>
      <c r="EGZ192"/>
      <c r="EHA192"/>
      <c r="EHB192"/>
      <c r="EHC192"/>
      <c r="EHD192"/>
      <c r="EHE192"/>
      <c r="EHF192"/>
      <c r="EHG192"/>
      <c r="EHH192"/>
      <c r="EHI192"/>
      <c r="EHJ192"/>
      <c r="EHK192"/>
      <c r="EHL192"/>
      <c r="EHM192"/>
      <c r="EHN192"/>
      <c r="EHO192"/>
      <c r="EHP192"/>
      <c r="EHQ192"/>
      <c r="EHR192"/>
      <c r="EHS192"/>
      <c r="EHT192"/>
      <c r="EHU192"/>
      <c r="EHV192"/>
      <c r="EHW192"/>
      <c r="EHX192"/>
      <c r="EHY192"/>
      <c r="EHZ192"/>
      <c r="EIA192"/>
      <c r="EIB192"/>
      <c r="EIC192"/>
      <c r="EID192"/>
      <c r="EIE192"/>
      <c r="EIF192"/>
      <c r="EIG192"/>
      <c r="EIH192"/>
      <c r="EII192"/>
      <c r="EIJ192"/>
      <c r="EIK192"/>
      <c r="EIL192"/>
      <c r="EIM192"/>
      <c r="EIN192"/>
      <c r="EIO192"/>
      <c r="EIP192"/>
      <c r="EIQ192"/>
      <c r="EIR192"/>
      <c r="EIS192"/>
      <c r="EIT192"/>
      <c r="EIU192"/>
      <c r="EIV192"/>
      <c r="EIW192"/>
      <c r="EIX192"/>
      <c r="EIY192"/>
      <c r="EIZ192"/>
      <c r="EJA192"/>
      <c r="EJB192"/>
      <c r="EJC192"/>
      <c r="EJD192"/>
      <c r="EJE192"/>
      <c r="EJF192"/>
      <c r="EJG192"/>
      <c r="EJH192"/>
      <c r="EJI192"/>
      <c r="EJJ192"/>
      <c r="EJK192"/>
      <c r="EJL192"/>
      <c r="EJM192"/>
      <c r="EJN192"/>
      <c r="EJO192"/>
      <c r="EJP192"/>
      <c r="EJQ192"/>
      <c r="EJR192"/>
      <c r="EJS192"/>
      <c r="EJT192"/>
      <c r="EJU192"/>
      <c r="EJV192"/>
      <c r="EJW192"/>
      <c r="EJX192"/>
      <c r="EJY192"/>
      <c r="EJZ192"/>
      <c r="EKA192"/>
      <c r="EKB192"/>
      <c r="EKC192"/>
      <c r="EKD192"/>
      <c r="EKE192"/>
      <c r="EKF192"/>
      <c r="EKG192"/>
      <c r="EKH192"/>
      <c r="EKI192"/>
      <c r="EKJ192"/>
      <c r="EKK192"/>
      <c r="EKL192"/>
      <c r="EKM192"/>
      <c r="EKN192"/>
      <c r="EKO192"/>
      <c r="EKP192"/>
      <c r="EKQ192"/>
      <c r="EKR192"/>
      <c r="EKS192"/>
      <c r="EKT192"/>
      <c r="EKU192"/>
      <c r="EKV192"/>
      <c r="EKW192"/>
      <c r="EKX192"/>
      <c r="EKY192"/>
      <c r="EKZ192"/>
      <c r="ELA192"/>
      <c r="ELB192"/>
      <c r="ELC192"/>
      <c r="ELD192"/>
      <c r="ELE192"/>
      <c r="ELF192"/>
      <c r="ELG192"/>
      <c r="ELH192"/>
      <c r="ELI192"/>
      <c r="ELJ192"/>
      <c r="ELK192"/>
      <c r="ELL192"/>
      <c r="ELM192"/>
      <c r="ELN192"/>
      <c r="ELO192"/>
      <c r="ELP192"/>
      <c r="ELQ192"/>
      <c r="ELR192"/>
      <c r="ELS192"/>
      <c r="ELT192"/>
      <c r="ELU192"/>
      <c r="ELV192"/>
      <c r="ELW192"/>
      <c r="ELX192"/>
      <c r="ELY192"/>
      <c r="ELZ192"/>
      <c r="EMA192"/>
      <c r="EMB192"/>
      <c r="EMC192"/>
      <c r="EMD192"/>
      <c r="EME192"/>
      <c r="EMF192"/>
      <c r="EMG192"/>
      <c r="EMH192"/>
      <c r="EMI192"/>
      <c r="EMJ192"/>
      <c r="EMK192"/>
      <c r="EML192"/>
      <c r="EMM192"/>
      <c r="EMN192"/>
      <c r="EMO192"/>
      <c r="EMP192"/>
      <c r="EMQ192"/>
      <c r="EMR192"/>
      <c r="EMS192"/>
      <c r="EMT192"/>
      <c r="EMU192"/>
      <c r="EMV192"/>
      <c r="EMW192"/>
      <c r="EMX192"/>
      <c r="EMY192"/>
      <c r="EMZ192"/>
      <c r="ENA192"/>
      <c r="ENB192"/>
      <c r="ENC192"/>
      <c r="END192"/>
      <c r="ENE192"/>
      <c r="ENF192"/>
      <c r="ENG192"/>
      <c r="ENH192"/>
      <c r="ENI192"/>
      <c r="ENJ192"/>
      <c r="ENK192"/>
      <c r="ENL192"/>
      <c r="ENM192"/>
      <c r="ENN192"/>
      <c r="ENO192"/>
      <c r="ENP192"/>
      <c r="ENQ192"/>
      <c r="ENR192"/>
      <c r="ENS192"/>
      <c r="ENT192"/>
      <c r="ENU192"/>
      <c r="ENV192"/>
      <c r="ENW192"/>
      <c r="ENX192"/>
      <c r="ENY192"/>
      <c r="ENZ192"/>
      <c r="EOA192"/>
      <c r="EOB192"/>
      <c r="EOC192"/>
      <c r="EOD192"/>
      <c r="EOE192"/>
      <c r="EOF192"/>
      <c r="EOG192"/>
      <c r="EOH192"/>
      <c r="EOI192"/>
      <c r="EOJ192"/>
      <c r="EOK192"/>
      <c r="EOL192"/>
      <c r="EOM192"/>
      <c r="EON192"/>
      <c r="EOO192"/>
      <c r="EOP192"/>
      <c r="EOQ192"/>
      <c r="EOR192"/>
      <c r="EOS192"/>
      <c r="EOT192"/>
      <c r="EOU192"/>
      <c r="EOV192"/>
      <c r="EOW192"/>
      <c r="EOX192"/>
      <c r="EOY192"/>
      <c r="EOZ192"/>
      <c r="EPA192"/>
      <c r="EPB192"/>
      <c r="EPC192"/>
      <c r="EPD192"/>
      <c r="EPE192"/>
      <c r="EPF192"/>
      <c r="EPG192"/>
      <c r="EPH192"/>
      <c r="EPI192"/>
      <c r="EPJ192"/>
      <c r="EPK192"/>
      <c r="EPL192"/>
      <c r="EPM192"/>
      <c r="EPN192"/>
      <c r="EPO192"/>
      <c r="EPP192"/>
      <c r="EPQ192"/>
      <c r="EPR192"/>
      <c r="EPS192"/>
      <c r="EPT192"/>
      <c r="EPU192"/>
      <c r="EPV192"/>
      <c r="EPW192"/>
      <c r="EPX192"/>
      <c r="EPY192"/>
      <c r="EPZ192"/>
      <c r="EQA192"/>
      <c r="EQB192"/>
      <c r="EQC192"/>
      <c r="EQD192"/>
      <c r="EQE192"/>
      <c r="EQF192"/>
      <c r="EQG192"/>
      <c r="EQH192"/>
      <c r="EQI192"/>
      <c r="EQJ192"/>
      <c r="EQK192"/>
      <c r="EQL192"/>
      <c r="EQM192"/>
      <c r="EQN192"/>
      <c r="EQO192"/>
      <c r="EQP192"/>
      <c r="EQQ192"/>
      <c r="EQR192"/>
      <c r="EQS192"/>
      <c r="EQT192"/>
      <c r="EQU192"/>
      <c r="EQV192"/>
      <c r="EQW192"/>
      <c r="EQX192"/>
      <c r="EQY192"/>
      <c r="EQZ192"/>
      <c r="ERA192"/>
      <c r="ERB192"/>
      <c r="ERC192"/>
      <c r="ERD192"/>
      <c r="ERE192"/>
      <c r="ERF192"/>
      <c r="ERG192"/>
      <c r="ERH192"/>
      <c r="ERI192"/>
      <c r="ERJ192"/>
      <c r="ERK192"/>
      <c r="ERL192"/>
      <c r="ERM192"/>
      <c r="ERN192"/>
      <c r="ERO192"/>
      <c r="ERP192"/>
      <c r="ERQ192"/>
      <c r="ERR192"/>
      <c r="ERS192"/>
      <c r="ERT192"/>
      <c r="ERU192"/>
      <c r="ERV192"/>
      <c r="ERW192"/>
      <c r="ERX192"/>
      <c r="ERY192"/>
      <c r="ERZ192"/>
      <c r="ESA192"/>
      <c r="ESB192"/>
      <c r="ESC192"/>
      <c r="ESD192"/>
      <c r="ESE192"/>
      <c r="ESF192"/>
      <c r="ESG192"/>
      <c r="ESH192"/>
      <c r="ESI192"/>
      <c r="ESJ192"/>
      <c r="ESK192"/>
      <c r="ESL192"/>
      <c r="ESM192"/>
      <c r="ESN192"/>
      <c r="ESO192"/>
      <c r="ESP192"/>
      <c r="ESQ192"/>
      <c r="ESR192"/>
      <c r="ESS192"/>
      <c r="EST192"/>
      <c r="ESU192"/>
      <c r="ESV192"/>
      <c r="ESW192"/>
      <c r="ESX192"/>
      <c r="ESY192"/>
      <c r="ESZ192"/>
      <c r="ETA192"/>
      <c r="ETB192"/>
      <c r="ETC192"/>
      <c r="ETD192"/>
      <c r="ETE192"/>
      <c r="ETF192"/>
      <c r="ETG192"/>
      <c r="ETH192"/>
      <c r="ETI192"/>
      <c r="ETJ192"/>
      <c r="ETK192"/>
      <c r="ETL192"/>
      <c r="ETM192"/>
      <c r="ETN192"/>
      <c r="ETO192"/>
      <c r="ETP192"/>
      <c r="ETQ192"/>
      <c r="ETR192"/>
      <c r="ETS192"/>
      <c r="ETT192"/>
      <c r="ETU192"/>
      <c r="ETV192"/>
      <c r="ETW192"/>
      <c r="ETX192"/>
      <c r="ETY192"/>
      <c r="ETZ192"/>
      <c r="EUA192"/>
      <c r="EUB192"/>
      <c r="EUC192"/>
      <c r="EUD192"/>
      <c r="EUE192"/>
      <c r="EUF192"/>
      <c r="EUG192"/>
      <c r="EUH192"/>
      <c r="EUI192"/>
      <c r="EUJ192"/>
      <c r="EUK192"/>
      <c r="EUL192"/>
      <c r="EUM192"/>
      <c r="EUN192"/>
      <c r="EUO192"/>
      <c r="EUP192"/>
      <c r="EUQ192"/>
      <c r="EUR192"/>
      <c r="EUS192"/>
      <c r="EUT192"/>
      <c r="EUU192"/>
      <c r="EUV192"/>
      <c r="EUW192"/>
      <c r="EUX192"/>
      <c r="EUY192"/>
      <c r="EUZ192"/>
      <c r="EVA192"/>
      <c r="EVB192"/>
      <c r="EVC192"/>
      <c r="EVD192"/>
      <c r="EVE192"/>
      <c r="EVF192"/>
      <c r="EVG192"/>
      <c r="EVH192"/>
      <c r="EVI192"/>
      <c r="EVJ192"/>
      <c r="EVK192"/>
      <c r="EVL192"/>
      <c r="EVM192"/>
      <c r="EVN192"/>
      <c r="EVO192"/>
      <c r="EVP192"/>
      <c r="EVQ192"/>
      <c r="EVR192"/>
      <c r="EVS192"/>
      <c r="EVT192"/>
      <c r="EVU192"/>
      <c r="EVV192"/>
      <c r="EVW192"/>
      <c r="EVX192"/>
      <c r="EVY192"/>
      <c r="EVZ192"/>
      <c r="EWA192"/>
      <c r="EWB192"/>
      <c r="EWC192"/>
      <c r="EWD192"/>
      <c r="EWE192"/>
      <c r="EWF192"/>
      <c r="EWG192"/>
      <c r="EWH192"/>
      <c r="EWI192"/>
      <c r="EWJ192"/>
      <c r="EWK192"/>
      <c r="EWL192"/>
      <c r="EWM192"/>
      <c r="EWN192"/>
      <c r="EWO192"/>
      <c r="EWP192"/>
      <c r="EWQ192"/>
      <c r="EWR192"/>
      <c r="EWS192"/>
      <c r="EWT192"/>
      <c r="EWU192"/>
      <c r="EWV192"/>
      <c r="EWW192"/>
      <c r="EWX192"/>
      <c r="EWY192"/>
      <c r="EWZ192"/>
      <c r="EXA192"/>
      <c r="EXB192"/>
      <c r="EXC192"/>
      <c r="EXD192"/>
      <c r="EXE192"/>
      <c r="EXF192"/>
      <c r="EXG192"/>
      <c r="EXH192"/>
      <c r="EXI192"/>
      <c r="EXJ192"/>
      <c r="EXK192"/>
      <c r="EXL192"/>
      <c r="EXM192"/>
      <c r="EXN192"/>
      <c r="EXO192"/>
      <c r="EXP192"/>
      <c r="EXQ192"/>
      <c r="EXR192"/>
      <c r="EXS192"/>
      <c r="EXT192"/>
      <c r="EXU192"/>
      <c r="EXV192"/>
      <c r="EXW192"/>
      <c r="EXX192"/>
      <c r="EXY192"/>
      <c r="EXZ192"/>
      <c r="EYA192"/>
      <c r="EYB192"/>
      <c r="EYC192"/>
      <c r="EYD192"/>
      <c r="EYE192"/>
      <c r="EYF192"/>
      <c r="EYG192"/>
      <c r="EYH192"/>
      <c r="EYI192"/>
      <c r="EYJ192"/>
      <c r="EYK192"/>
      <c r="EYL192"/>
      <c r="EYM192"/>
      <c r="EYN192"/>
      <c r="EYO192"/>
      <c r="EYP192"/>
      <c r="EYQ192"/>
      <c r="EYR192"/>
      <c r="EYS192"/>
      <c r="EYT192"/>
      <c r="EYU192"/>
      <c r="EYV192"/>
      <c r="EYW192"/>
      <c r="EYX192"/>
      <c r="EYY192"/>
      <c r="EYZ192"/>
      <c r="EZA192"/>
      <c r="EZB192"/>
      <c r="EZC192"/>
      <c r="EZD192"/>
      <c r="EZE192"/>
      <c r="EZF192"/>
      <c r="EZG192"/>
      <c r="EZH192"/>
      <c r="EZI192"/>
      <c r="EZJ192"/>
      <c r="EZK192"/>
      <c r="EZL192"/>
      <c r="EZM192"/>
      <c r="EZN192"/>
      <c r="EZO192"/>
      <c r="EZP192"/>
      <c r="EZQ192"/>
      <c r="EZR192"/>
      <c r="EZS192"/>
      <c r="EZT192"/>
      <c r="EZU192"/>
      <c r="EZV192"/>
      <c r="EZW192"/>
      <c r="EZX192"/>
      <c r="EZY192"/>
      <c r="EZZ192"/>
      <c r="FAA192"/>
      <c r="FAB192"/>
      <c r="FAC192"/>
      <c r="FAD192"/>
      <c r="FAE192"/>
      <c r="FAF192"/>
      <c r="FAG192"/>
      <c r="FAH192"/>
      <c r="FAI192"/>
      <c r="FAJ192"/>
      <c r="FAK192"/>
      <c r="FAL192"/>
      <c r="FAM192"/>
      <c r="FAN192"/>
      <c r="FAO192"/>
      <c r="FAP192"/>
      <c r="FAQ192"/>
      <c r="FAR192"/>
      <c r="FAS192"/>
      <c r="FAT192"/>
      <c r="FAU192"/>
      <c r="FAV192"/>
      <c r="FAW192"/>
      <c r="FAX192"/>
      <c r="FAY192"/>
      <c r="FAZ192"/>
      <c r="FBA192"/>
      <c r="FBB192"/>
      <c r="FBC192"/>
      <c r="FBD192"/>
      <c r="FBE192"/>
      <c r="FBF192"/>
      <c r="FBG192"/>
      <c r="FBH192"/>
      <c r="FBI192"/>
      <c r="FBJ192"/>
      <c r="FBK192"/>
      <c r="FBL192"/>
      <c r="FBM192"/>
      <c r="FBN192"/>
      <c r="FBO192"/>
      <c r="FBP192"/>
      <c r="FBQ192"/>
      <c r="FBR192"/>
      <c r="FBS192"/>
      <c r="FBT192"/>
      <c r="FBU192"/>
      <c r="FBV192"/>
      <c r="FBW192"/>
      <c r="FBX192"/>
      <c r="FBY192"/>
      <c r="FBZ192"/>
      <c r="FCA192"/>
      <c r="FCB192"/>
      <c r="FCC192"/>
      <c r="FCD192"/>
      <c r="FCE192"/>
      <c r="FCF192"/>
      <c r="FCG192"/>
      <c r="FCH192"/>
      <c r="FCI192"/>
      <c r="FCJ192"/>
      <c r="FCK192"/>
      <c r="FCL192"/>
      <c r="FCM192"/>
      <c r="FCN192"/>
      <c r="FCO192"/>
      <c r="FCP192"/>
      <c r="FCQ192"/>
      <c r="FCR192"/>
      <c r="FCS192"/>
      <c r="FCT192"/>
      <c r="FCU192"/>
      <c r="FCV192"/>
      <c r="FCW192"/>
      <c r="FCX192"/>
      <c r="FCY192"/>
      <c r="FCZ192"/>
      <c r="FDA192"/>
      <c r="FDB192"/>
      <c r="FDC192"/>
      <c r="FDD192"/>
      <c r="FDE192"/>
      <c r="FDF192"/>
      <c r="FDG192"/>
      <c r="FDH192"/>
      <c r="FDI192"/>
      <c r="FDJ192"/>
      <c r="FDK192"/>
      <c r="FDL192"/>
      <c r="FDM192"/>
      <c r="FDN192"/>
      <c r="FDO192"/>
      <c r="FDP192"/>
      <c r="FDQ192"/>
      <c r="FDR192"/>
      <c r="FDS192"/>
      <c r="FDT192"/>
      <c r="FDU192"/>
      <c r="FDV192"/>
      <c r="FDW192"/>
      <c r="FDX192"/>
      <c r="FDY192"/>
      <c r="FDZ192"/>
      <c r="FEA192"/>
      <c r="FEB192"/>
      <c r="FEC192"/>
      <c r="FED192"/>
      <c r="FEE192"/>
      <c r="FEF192"/>
      <c r="FEG192"/>
      <c r="FEH192"/>
      <c r="FEI192"/>
      <c r="FEJ192"/>
      <c r="FEK192"/>
      <c r="FEL192"/>
      <c r="FEM192"/>
      <c r="FEN192"/>
      <c r="FEO192"/>
      <c r="FEP192"/>
      <c r="FEQ192"/>
      <c r="FER192"/>
      <c r="FES192"/>
      <c r="FET192"/>
      <c r="FEU192"/>
      <c r="FEV192"/>
      <c r="FEW192"/>
      <c r="FEX192"/>
      <c r="FEY192"/>
      <c r="FEZ192"/>
      <c r="FFA192"/>
      <c r="FFB192"/>
      <c r="FFC192"/>
      <c r="FFD192"/>
      <c r="FFE192"/>
      <c r="FFF192"/>
      <c r="FFG192"/>
      <c r="FFH192"/>
      <c r="FFI192"/>
      <c r="FFJ192"/>
      <c r="FFK192"/>
      <c r="FFL192"/>
      <c r="FFM192"/>
      <c r="FFN192"/>
      <c r="FFO192"/>
      <c r="FFP192"/>
      <c r="FFQ192"/>
      <c r="FFR192"/>
      <c r="FFS192"/>
      <c r="FFT192"/>
      <c r="FFU192"/>
      <c r="FFV192"/>
      <c r="FFW192"/>
      <c r="FFX192"/>
      <c r="FFY192"/>
      <c r="FFZ192"/>
      <c r="FGA192"/>
      <c r="FGB192"/>
      <c r="FGC192"/>
      <c r="FGD192"/>
      <c r="FGE192"/>
      <c r="FGF192"/>
      <c r="FGG192"/>
      <c r="FGH192"/>
      <c r="FGI192"/>
      <c r="FGJ192"/>
      <c r="FGK192"/>
      <c r="FGL192"/>
      <c r="FGM192"/>
      <c r="FGN192"/>
      <c r="FGO192"/>
      <c r="FGP192"/>
      <c r="FGQ192"/>
      <c r="FGR192"/>
      <c r="FGS192"/>
      <c r="FGT192"/>
      <c r="FGU192"/>
      <c r="FGV192"/>
      <c r="FGW192"/>
      <c r="FGX192"/>
      <c r="FGY192"/>
      <c r="FGZ192"/>
      <c r="FHA192"/>
      <c r="FHB192"/>
      <c r="FHC192"/>
      <c r="FHD192"/>
      <c r="FHE192"/>
      <c r="FHF192"/>
      <c r="FHG192"/>
      <c r="FHH192"/>
      <c r="FHI192"/>
      <c r="FHJ192"/>
      <c r="FHK192"/>
      <c r="FHL192"/>
      <c r="FHM192"/>
      <c r="FHN192"/>
      <c r="FHO192"/>
      <c r="FHP192"/>
      <c r="FHQ192"/>
      <c r="FHR192"/>
      <c r="FHS192"/>
      <c r="FHT192"/>
      <c r="FHU192"/>
      <c r="FHV192"/>
      <c r="FHW192"/>
      <c r="FHX192"/>
      <c r="FHY192"/>
      <c r="FHZ192"/>
      <c r="FIA192"/>
      <c r="FIB192"/>
      <c r="FIC192"/>
      <c r="FID192"/>
      <c r="FIE192"/>
      <c r="FIF192"/>
      <c r="FIG192"/>
      <c r="FIH192"/>
      <c r="FII192"/>
      <c r="FIJ192"/>
      <c r="FIK192"/>
      <c r="FIL192"/>
      <c r="FIM192"/>
      <c r="FIN192"/>
      <c r="FIO192"/>
      <c r="FIP192"/>
      <c r="FIQ192"/>
      <c r="FIR192"/>
      <c r="FIS192"/>
      <c r="FIT192"/>
      <c r="FIU192"/>
      <c r="FIV192"/>
      <c r="FIW192"/>
      <c r="FIX192"/>
      <c r="FIY192"/>
      <c r="FIZ192"/>
      <c r="FJA192"/>
      <c r="FJB192"/>
      <c r="FJC192"/>
      <c r="FJD192"/>
      <c r="FJE192"/>
      <c r="FJF192"/>
      <c r="FJG192"/>
      <c r="FJH192"/>
      <c r="FJI192"/>
      <c r="FJJ192"/>
      <c r="FJK192"/>
      <c r="FJL192"/>
      <c r="FJM192"/>
      <c r="FJN192"/>
      <c r="FJO192"/>
      <c r="FJP192"/>
      <c r="FJQ192"/>
      <c r="FJR192"/>
      <c r="FJS192"/>
      <c r="FJT192"/>
      <c r="FJU192"/>
      <c r="FJV192"/>
      <c r="FJW192"/>
      <c r="FJX192"/>
      <c r="FJY192"/>
      <c r="FJZ192"/>
      <c r="FKA192"/>
      <c r="FKB192"/>
      <c r="FKC192"/>
      <c r="FKD192"/>
      <c r="FKE192"/>
      <c r="FKF192"/>
      <c r="FKG192"/>
      <c r="FKH192"/>
      <c r="FKI192"/>
      <c r="FKJ192"/>
      <c r="FKK192"/>
      <c r="FKL192"/>
      <c r="FKM192"/>
      <c r="FKN192"/>
      <c r="FKO192"/>
      <c r="FKP192"/>
      <c r="FKQ192"/>
      <c r="FKR192"/>
      <c r="FKS192"/>
      <c r="FKT192"/>
      <c r="FKU192"/>
      <c r="FKV192"/>
      <c r="FKW192"/>
      <c r="FKX192"/>
      <c r="FKY192"/>
      <c r="FKZ192"/>
      <c r="FLA192"/>
      <c r="FLB192"/>
      <c r="FLC192"/>
      <c r="FLD192"/>
      <c r="FLE192"/>
      <c r="FLF192"/>
      <c r="FLG192"/>
      <c r="FLH192"/>
      <c r="FLI192"/>
      <c r="FLJ192"/>
      <c r="FLK192"/>
      <c r="FLL192"/>
      <c r="FLM192"/>
      <c r="FLN192"/>
      <c r="FLO192"/>
      <c r="FLP192"/>
      <c r="FLQ192"/>
      <c r="FLR192"/>
      <c r="FLS192"/>
      <c r="FLT192"/>
      <c r="FLU192"/>
      <c r="FLV192"/>
      <c r="FLW192"/>
      <c r="FLX192"/>
      <c r="FLY192"/>
      <c r="FLZ192"/>
      <c r="FMA192"/>
      <c r="FMB192"/>
      <c r="FMC192"/>
      <c r="FMD192"/>
      <c r="FME192"/>
      <c r="FMF192"/>
      <c r="FMG192"/>
      <c r="FMH192"/>
      <c r="FMI192"/>
      <c r="FMJ192"/>
      <c r="FMK192"/>
      <c r="FML192"/>
      <c r="FMM192"/>
      <c r="FMN192"/>
      <c r="FMO192"/>
      <c r="FMP192"/>
      <c r="FMQ192"/>
      <c r="FMR192"/>
      <c r="FMS192"/>
      <c r="FMT192"/>
      <c r="FMU192"/>
      <c r="FMV192"/>
      <c r="FMW192"/>
      <c r="FMX192"/>
      <c r="FMY192"/>
      <c r="FMZ192"/>
      <c r="FNA192"/>
      <c r="FNB192"/>
      <c r="FNC192"/>
      <c r="FND192"/>
      <c r="FNE192"/>
      <c r="FNF192"/>
      <c r="FNG192"/>
      <c r="FNH192"/>
      <c r="FNI192"/>
      <c r="FNJ192"/>
      <c r="FNK192"/>
      <c r="FNL192"/>
      <c r="FNM192"/>
      <c r="FNN192"/>
      <c r="FNO192"/>
      <c r="FNP192"/>
      <c r="FNQ192"/>
      <c r="FNR192"/>
      <c r="FNS192"/>
      <c r="FNT192"/>
      <c r="FNU192"/>
      <c r="FNV192"/>
      <c r="FNW192"/>
      <c r="FNX192"/>
      <c r="FNY192"/>
      <c r="FNZ192"/>
      <c r="FOA192"/>
      <c r="FOB192"/>
      <c r="FOC192"/>
      <c r="FOD192"/>
      <c r="FOE192"/>
      <c r="FOF192"/>
      <c r="FOG192"/>
      <c r="FOH192"/>
      <c r="FOI192"/>
      <c r="FOJ192"/>
      <c r="FOK192"/>
      <c r="FOL192"/>
      <c r="FOM192"/>
      <c r="FON192"/>
      <c r="FOO192"/>
      <c r="FOP192"/>
      <c r="FOQ192"/>
      <c r="FOR192"/>
      <c r="FOS192"/>
      <c r="FOT192"/>
      <c r="FOU192"/>
      <c r="FOV192"/>
      <c r="FOW192"/>
      <c r="FOX192"/>
      <c r="FOY192"/>
      <c r="FOZ192"/>
      <c r="FPA192"/>
      <c r="FPB192"/>
      <c r="FPC192"/>
      <c r="FPD192"/>
      <c r="FPE192"/>
      <c r="FPF192"/>
      <c r="FPG192"/>
      <c r="FPH192"/>
      <c r="FPI192"/>
      <c r="FPJ192"/>
      <c r="FPK192"/>
      <c r="FPL192"/>
      <c r="FPM192"/>
      <c r="FPN192"/>
      <c r="FPO192"/>
      <c r="FPP192"/>
      <c r="FPQ192"/>
      <c r="FPR192"/>
      <c r="FPS192"/>
      <c r="FPT192"/>
      <c r="FPU192"/>
      <c r="FPV192"/>
      <c r="FPW192"/>
      <c r="FPX192"/>
      <c r="FPY192"/>
      <c r="FPZ192"/>
      <c r="FQA192"/>
      <c r="FQB192"/>
      <c r="FQC192"/>
      <c r="FQD192"/>
      <c r="FQE192"/>
      <c r="FQF192"/>
      <c r="FQG192"/>
      <c r="FQH192"/>
      <c r="FQI192"/>
      <c r="FQJ192"/>
      <c r="FQK192"/>
      <c r="FQL192"/>
      <c r="FQM192"/>
      <c r="FQN192"/>
      <c r="FQO192"/>
      <c r="FQP192"/>
      <c r="FQQ192"/>
      <c r="FQR192"/>
      <c r="FQS192"/>
      <c r="FQT192"/>
      <c r="FQU192"/>
      <c r="FQV192"/>
      <c r="FQW192"/>
      <c r="FQX192"/>
      <c r="FQY192"/>
      <c r="FQZ192"/>
      <c r="FRA192"/>
      <c r="FRB192"/>
      <c r="FRC192"/>
      <c r="FRD192"/>
      <c r="FRE192"/>
      <c r="FRF192"/>
      <c r="FRG192"/>
      <c r="FRH192"/>
      <c r="FRI192"/>
      <c r="FRJ192"/>
      <c r="FRK192"/>
      <c r="FRL192"/>
      <c r="FRM192"/>
      <c r="FRN192"/>
      <c r="FRO192"/>
      <c r="FRP192"/>
      <c r="FRQ192"/>
      <c r="FRR192"/>
      <c r="FRS192"/>
      <c r="FRT192"/>
      <c r="FRU192"/>
      <c r="FRV192"/>
      <c r="FRW192"/>
      <c r="FRX192"/>
      <c r="FRY192"/>
      <c r="FRZ192"/>
      <c r="FSA192"/>
      <c r="FSB192"/>
      <c r="FSC192"/>
      <c r="FSD192"/>
      <c r="FSE192"/>
      <c r="FSF192"/>
      <c r="FSG192"/>
      <c r="FSH192"/>
      <c r="FSI192"/>
      <c r="FSJ192"/>
      <c r="FSK192"/>
      <c r="FSL192"/>
      <c r="FSM192"/>
      <c r="FSN192"/>
      <c r="FSO192"/>
      <c r="FSP192"/>
      <c r="FSQ192"/>
      <c r="FSR192"/>
      <c r="FSS192"/>
      <c r="FST192"/>
      <c r="FSU192"/>
      <c r="FSV192"/>
      <c r="FSW192"/>
      <c r="FSX192"/>
      <c r="FSY192"/>
      <c r="FSZ192"/>
      <c r="FTA192"/>
      <c r="FTB192"/>
      <c r="FTC192"/>
      <c r="FTD192"/>
      <c r="FTE192"/>
      <c r="FTF192"/>
      <c r="FTG192"/>
      <c r="FTH192"/>
      <c r="FTI192"/>
      <c r="FTJ192"/>
      <c r="FTK192"/>
      <c r="FTL192"/>
      <c r="FTM192"/>
      <c r="FTN192"/>
      <c r="FTO192"/>
      <c r="FTP192"/>
      <c r="FTQ192"/>
      <c r="FTR192"/>
      <c r="FTS192"/>
      <c r="FTT192"/>
      <c r="FTU192"/>
      <c r="FTV192"/>
      <c r="FTW192"/>
      <c r="FTX192"/>
      <c r="FTY192"/>
      <c r="FTZ192"/>
      <c r="FUA192"/>
      <c r="FUB192"/>
      <c r="FUC192"/>
      <c r="FUD192"/>
      <c r="FUE192"/>
      <c r="FUF192"/>
      <c r="FUG192"/>
      <c r="FUH192"/>
      <c r="FUI192"/>
      <c r="FUJ192"/>
      <c r="FUK192"/>
      <c r="FUL192"/>
      <c r="FUM192"/>
      <c r="FUN192"/>
      <c r="FUO192"/>
      <c r="FUP192"/>
      <c r="FUQ192"/>
      <c r="FUR192"/>
      <c r="FUS192"/>
      <c r="FUT192"/>
      <c r="FUU192"/>
      <c r="FUV192"/>
      <c r="FUW192"/>
      <c r="FUX192"/>
      <c r="FUY192"/>
      <c r="FUZ192"/>
      <c r="FVA192"/>
      <c r="FVB192"/>
      <c r="FVC192"/>
      <c r="FVD192"/>
      <c r="FVE192"/>
      <c r="FVF192"/>
      <c r="FVG192"/>
      <c r="FVH192"/>
      <c r="FVI192"/>
      <c r="FVJ192"/>
      <c r="FVK192"/>
      <c r="FVL192"/>
      <c r="FVM192"/>
      <c r="FVN192"/>
      <c r="FVO192"/>
      <c r="FVP192"/>
      <c r="FVQ192"/>
      <c r="FVR192"/>
      <c r="FVS192"/>
      <c r="FVT192"/>
      <c r="FVU192"/>
      <c r="FVV192"/>
      <c r="FVW192"/>
      <c r="FVX192"/>
      <c r="FVY192"/>
      <c r="FVZ192"/>
      <c r="FWA192"/>
      <c r="FWB192"/>
      <c r="FWC192"/>
      <c r="FWD192"/>
      <c r="FWE192"/>
      <c r="FWF192"/>
      <c r="FWG192"/>
      <c r="FWH192"/>
      <c r="FWI192"/>
      <c r="FWJ192"/>
      <c r="FWK192"/>
      <c r="FWL192"/>
      <c r="FWM192"/>
      <c r="FWN192"/>
      <c r="FWO192"/>
      <c r="FWP192"/>
      <c r="FWQ192"/>
      <c r="FWR192"/>
      <c r="FWS192"/>
      <c r="FWT192"/>
      <c r="FWU192"/>
      <c r="FWV192"/>
      <c r="FWW192"/>
      <c r="FWX192"/>
      <c r="FWY192"/>
      <c r="FWZ192"/>
      <c r="FXA192"/>
      <c r="FXB192"/>
      <c r="FXC192"/>
      <c r="FXD192"/>
      <c r="FXE192"/>
      <c r="FXF192"/>
      <c r="FXG192"/>
      <c r="FXH192"/>
      <c r="FXI192"/>
      <c r="FXJ192"/>
      <c r="FXK192"/>
      <c r="FXL192"/>
      <c r="FXM192"/>
      <c r="FXN192"/>
      <c r="FXO192"/>
      <c r="FXP192"/>
      <c r="FXQ192"/>
      <c r="FXR192"/>
      <c r="FXS192"/>
      <c r="FXT192"/>
      <c r="FXU192"/>
      <c r="FXV192"/>
      <c r="FXW192"/>
      <c r="FXX192"/>
      <c r="FXY192"/>
      <c r="FXZ192"/>
      <c r="FYA192"/>
      <c r="FYB192"/>
      <c r="FYC192"/>
      <c r="FYD192"/>
      <c r="FYE192"/>
      <c r="FYF192"/>
      <c r="FYG192"/>
      <c r="FYH192"/>
      <c r="FYI192"/>
      <c r="FYJ192"/>
      <c r="FYK192"/>
      <c r="FYL192"/>
      <c r="FYM192"/>
      <c r="FYN192"/>
      <c r="FYO192"/>
      <c r="FYP192"/>
      <c r="FYQ192"/>
      <c r="FYR192"/>
      <c r="FYS192"/>
      <c r="FYT192"/>
      <c r="FYU192"/>
      <c r="FYV192"/>
      <c r="FYW192"/>
      <c r="FYX192"/>
      <c r="FYY192"/>
      <c r="FYZ192"/>
      <c r="FZA192"/>
      <c r="FZB192"/>
      <c r="FZC192"/>
      <c r="FZD192"/>
      <c r="FZE192"/>
      <c r="FZF192"/>
      <c r="FZG192"/>
      <c r="FZH192"/>
      <c r="FZI192"/>
      <c r="FZJ192"/>
      <c r="FZK192"/>
      <c r="FZL192"/>
      <c r="FZM192"/>
      <c r="FZN192"/>
      <c r="FZO192"/>
      <c r="FZP192"/>
      <c r="FZQ192"/>
      <c r="FZR192"/>
      <c r="FZS192"/>
      <c r="FZT192"/>
      <c r="FZU192"/>
      <c r="FZV192"/>
      <c r="FZW192"/>
      <c r="FZX192"/>
      <c r="FZY192"/>
      <c r="FZZ192"/>
      <c r="GAA192"/>
      <c r="GAB192"/>
      <c r="GAC192"/>
      <c r="GAD192"/>
      <c r="GAE192"/>
      <c r="GAF192"/>
      <c r="GAG192"/>
      <c r="GAH192"/>
      <c r="GAI192"/>
      <c r="GAJ192"/>
      <c r="GAK192"/>
      <c r="GAL192"/>
      <c r="GAM192"/>
      <c r="GAN192"/>
      <c r="GAO192"/>
      <c r="GAP192"/>
      <c r="GAQ192"/>
      <c r="GAR192"/>
      <c r="GAS192"/>
      <c r="GAT192"/>
      <c r="GAU192"/>
      <c r="GAV192"/>
      <c r="GAW192"/>
      <c r="GAX192"/>
      <c r="GAY192"/>
      <c r="GAZ192"/>
      <c r="GBA192"/>
      <c r="GBB192"/>
      <c r="GBC192"/>
      <c r="GBD192"/>
      <c r="GBE192"/>
      <c r="GBF192"/>
      <c r="GBG192"/>
      <c r="GBH192"/>
      <c r="GBI192"/>
      <c r="GBJ192"/>
      <c r="GBK192"/>
      <c r="GBL192"/>
      <c r="GBM192"/>
      <c r="GBN192"/>
      <c r="GBO192"/>
      <c r="GBP192"/>
      <c r="GBQ192"/>
      <c r="GBR192"/>
      <c r="GBS192"/>
      <c r="GBT192"/>
      <c r="GBU192"/>
      <c r="GBV192"/>
      <c r="GBW192"/>
      <c r="GBX192"/>
      <c r="GBY192"/>
      <c r="GBZ192"/>
      <c r="GCA192"/>
      <c r="GCB192"/>
      <c r="GCC192"/>
      <c r="GCD192"/>
      <c r="GCE192"/>
      <c r="GCF192"/>
      <c r="GCG192"/>
      <c r="GCH192"/>
      <c r="GCI192"/>
      <c r="GCJ192"/>
      <c r="GCK192"/>
      <c r="GCL192"/>
      <c r="GCM192"/>
      <c r="GCN192"/>
      <c r="GCO192"/>
      <c r="GCP192"/>
      <c r="GCQ192"/>
      <c r="GCR192"/>
      <c r="GCS192"/>
      <c r="GCT192"/>
      <c r="GCU192"/>
      <c r="GCV192"/>
      <c r="GCW192"/>
      <c r="GCX192"/>
      <c r="GCY192"/>
      <c r="GCZ192"/>
      <c r="GDA192"/>
      <c r="GDB192"/>
      <c r="GDC192"/>
      <c r="GDD192"/>
      <c r="GDE192"/>
      <c r="GDF192"/>
      <c r="GDG192"/>
      <c r="GDH192"/>
      <c r="GDI192"/>
      <c r="GDJ192"/>
      <c r="GDK192"/>
      <c r="GDL192"/>
      <c r="GDM192"/>
      <c r="GDN192"/>
      <c r="GDO192"/>
      <c r="GDP192"/>
      <c r="GDQ192"/>
      <c r="GDR192"/>
      <c r="GDS192"/>
      <c r="GDT192"/>
      <c r="GDU192"/>
      <c r="GDV192"/>
      <c r="GDW192"/>
      <c r="GDX192"/>
      <c r="GDY192"/>
      <c r="GDZ192"/>
      <c r="GEA192"/>
      <c r="GEB192"/>
      <c r="GEC192"/>
      <c r="GED192"/>
      <c r="GEE192"/>
      <c r="GEF192"/>
      <c r="GEG192"/>
      <c r="GEH192"/>
      <c r="GEI192"/>
      <c r="GEJ192"/>
      <c r="GEK192"/>
      <c r="GEL192"/>
      <c r="GEM192"/>
      <c r="GEN192"/>
      <c r="GEO192"/>
      <c r="GEP192"/>
      <c r="GEQ192"/>
      <c r="GER192"/>
      <c r="GES192"/>
      <c r="GET192"/>
      <c r="GEU192"/>
      <c r="GEV192"/>
      <c r="GEW192"/>
      <c r="GEX192"/>
      <c r="GEY192"/>
      <c r="GEZ192"/>
      <c r="GFA192"/>
      <c r="GFB192"/>
      <c r="GFC192"/>
      <c r="GFD192"/>
      <c r="GFE192"/>
      <c r="GFF192"/>
      <c r="GFG192"/>
      <c r="GFH192"/>
      <c r="GFI192"/>
      <c r="GFJ192"/>
      <c r="GFK192"/>
      <c r="GFL192"/>
      <c r="GFM192"/>
      <c r="GFN192"/>
      <c r="GFO192"/>
      <c r="GFP192"/>
      <c r="GFQ192"/>
      <c r="GFR192"/>
      <c r="GFS192"/>
      <c r="GFT192"/>
      <c r="GFU192"/>
      <c r="GFV192"/>
      <c r="GFW192"/>
      <c r="GFX192"/>
      <c r="GFY192"/>
      <c r="GFZ192"/>
      <c r="GGA192"/>
      <c r="GGB192"/>
      <c r="GGC192"/>
      <c r="GGD192"/>
      <c r="GGE192"/>
      <c r="GGF192"/>
      <c r="GGG192"/>
      <c r="GGH192"/>
      <c r="GGI192"/>
      <c r="GGJ192"/>
      <c r="GGK192"/>
      <c r="GGL192"/>
      <c r="GGM192"/>
      <c r="GGN192"/>
      <c r="GGO192"/>
      <c r="GGP192"/>
      <c r="GGQ192"/>
      <c r="GGR192"/>
      <c r="GGS192"/>
      <c r="GGT192"/>
      <c r="GGU192"/>
      <c r="GGV192"/>
      <c r="GGW192"/>
      <c r="GGX192"/>
      <c r="GGY192"/>
      <c r="GGZ192"/>
      <c r="GHA192"/>
      <c r="GHB192"/>
      <c r="GHC192"/>
      <c r="GHD192"/>
      <c r="GHE192"/>
      <c r="GHF192"/>
      <c r="GHG192"/>
      <c r="GHH192"/>
      <c r="GHI192"/>
      <c r="GHJ192"/>
      <c r="GHK192"/>
      <c r="GHL192"/>
      <c r="GHM192"/>
      <c r="GHN192"/>
      <c r="GHO192"/>
      <c r="GHP192"/>
      <c r="GHQ192"/>
      <c r="GHR192"/>
      <c r="GHS192"/>
      <c r="GHT192"/>
      <c r="GHU192"/>
      <c r="GHV192"/>
      <c r="GHW192"/>
      <c r="GHX192"/>
      <c r="GHY192"/>
      <c r="GHZ192"/>
      <c r="GIA192"/>
      <c r="GIB192"/>
      <c r="GIC192"/>
      <c r="GID192"/>
      <c r="GIE192"/>
      <c r="GIF192"/>
      <c r="GIG192"/>
      <c r="GIH192"/>
      <c r="GII192"/>
      <c r="GIJ192"/>
      <c r="GIK192"/>
      <c r="GIL192"/>
      <c r="GIM192"/>
      <c r="GIN192"/>
      <c r="GIO192"/>
      <c r="GIP192"/>
      <c r="GIQ192"/>
      <c r="GIR192"/>
      <c r="GIS192"/>
      <c r="GIT192"/>
      <c r="GIU192"/>
      <c r="GIV192"/>
      <c r="GIW192"/>
      <c r="GIX192"/>
      <c r="GIY192"/>
      <c r="GIZ192"/>
      <c r="GJA192"/>
      <c r="GJB192"/>
      <c r="GJC192"/>
      <c r="GJD192"/>
      <c r="GJE192"/>
      <c r="GJF192"/>
      <c r="GJG192"/>
      <c r="GJH192"/>
      <c r="GJI192"/>
      <c r="GJJ192"/>
      <c r="GJK192"/>
      <c r="GJL192"/>
      <c r="GJM192"/>
      <c r="GJN192"/>
      <c r="GJO192"/>
      <c r="GJP192"/>
      <c r="GJQ192"/>
      <c r="GJR192"/>
      <c r="GJS192"/>
      <c r="GJT192"/>
      <c r="GJU192"/>
      <c r="GJV192"/>
      <c r="GJW192"/>
      <c r="GJX192"/>
      <c r="GJY192"/>
      <c r="GJZ192"/>
      <c r="GKA192"/>
      <c r="GKB192"/>
      <c r="GKC192"/>
      <c r="GKD192"/>
      <c r="GKE192"/>
      <c r="GKF192"/>
      <c r="GKG192"/>
      <c r="GKH192"/>
      <c r="GKI192"/>
      <c r="GKJ192"/>
      <c r="GKK192"/>
      <c r="GKL192"/>
      <c r="GKM192"/>
      <c r="GKN192"/>
      <c r="GKO192"/>
      <c r="GKP192"/>
      <c r="GKQ192"/>
      <c r="GKR192"/>
      <c r="GKS192"/>
      <c r="GKT192"/>
      <c r="GKU192"/>
      <c r="GKV192"/>
      <c r="GKW192"/>
      <c r="GKX192"/>
      <c r="GKY192"/>
      <c r="GKZ192"/>
      <c r="GLA192"/>
      <c r="GLB192"/>
      <c r="GLC192"/>
      <c r="GLD192"/>
      <c r="GLE192"/>
      <c r="GLF192"/>
      <c r="GLG192"/>
      <c r="GLH192"/>
      <c r="GLI192"/>
      <c r="GLJ192"/>
      <c r="GLK192"/>
      <c r="GLL192"/>
      <c r="GLM192"/>
      <c r="GLN192"/>
      <c r="GLO192"/>
      <c r="GLP192"/>
      <c r="GLQ192"/>
      <c r="GLR192"/>
      <c r="GLS192"/>
      <c r="GLT192"/>
      <c r="GLU192"/>
      <c r="GLV192"/>
      <c r="GLW192"/>
      <c r="GLX192"/>
      <c r="GLY192"/>
      <c r="GLZ192"/>
      <c r="GMA192"/>
      <c r="GMB192"/>
      <c r="GMC192"/>
      <c r="GMD192"/>
      <c r="GME192"/>
      <c r="GMF192"/>
      <c r="GMG192"/>
      <c r="GMH192"/>
      <c r="GMI192"/>
      <c r="GMJ192"/>
      <c r="GMK192"/>
      <c r="GML192"/>
      <c r="GMM192"/>
      <c r="GMN192"/>
      <c r="GMO192"/>
      <c r="GMP192"/>
      <c r="GMQ192"/>
      <c r="GMR192"/>
      <c r="GMS192"/>
      <c r="GMT192"/>
      <c r="GMU192"/>
      <c r="GMV192"/>
      <c r="GMW192"/>
      <c r="GMX192"/>
      <c r="GMY192"/>
      <c r="GMZ192"/>
      <c r="GNA192"/>
      <c r="GNB192"/>
      <c r="GNC192"/>
      <c r="GND192"/>
      <c r="GNE192"/>
      <c r="GNF192"/>
      <c r="GNG192"/>
      <c r="GNH192"/>
      <c r="GNI192"/>
      <c r="GNJ192"/>
      <c r="GNK192"/>
      <c r="GNL192"/>
      <c r="GNM192"/>
      <c r="GNN192"/>
      <c r="GNO192"/>
      <c r="GNP192"/>
      <c r="GNQ192"/>
      <c r="GNR192"/>
      <c r="GNS192"/>
      <c r="GNT192"/>
      <c r="GNU192"/>
      <c r="GNV192"/>
      <c r="GNW192"/>
      <c r="GNX192"/>
      <c r="GNY192"/>
      <c r="GNZ192"/>
      <c r="GOA192"/>
      <c r="GOB192"/>
      <c r="GOC192"/>
      <c r="GOD192"/>
      <c r="GOE192"/>
      <c r="GOF192"/>
      <c r="GOG192"/>
      <c r="GOH192"/>
      <c r="GOI192"/>
      <c r="GOJ192"/>
      <c r="GOK192"/>
      <c r="GOL192"/>
      <c r="GOM192"/>
      <c r="GON192"/>
      <c r="GOO192"/>
      <c r="GOP192"/>
      <c r="GOQ192"/>
      <c r="GOR192"/>
      <c r="GOS192"/>
      <c r="GOT192"/>
      <c r="GOU192"/>
      <c r="GOV192"/>
      <c r="GOW192"/>
      <c r="GOX192"/>
      <c r="GOY192"/>
      <c r="GOZ192"/>
      <c r="GPA192"/>
      <c r="GPB192"/>
      <c r="GPC192"/>
      <c r="GPD192"/>
      <c r="GPE192"/>
      <c r="GPF192"/>
      <c r="GPG192"/>
      <c r="GPH192"/>
      <c r="GPI192"/>
      <c r="GPJ192"/>
      <c r="GPK192"/>
      <c r="GPL192"/>
      <c r="GPM192"/>
      <c r="GPN192"/>
      <c r="GPO192"/>
      <c r="GPP192"/>
      <c r="GPQ192"/>
      <c r="GPR192"/>
      <c r="GPS192"/>
      <c r="GPT192"/>
      <c r="GPU192"/>
      <c r="GPV192"/>
      <c r="GPW192"/>
      <c r="GPX192"/>
      <c r="GPY192"/>
      <c r="GPZ192"/>
      <c r="GQA192"/>
      <c r="GQB192"/>
      <c r="GQC192"/>
      <c r="GQD192"/>
      <c r="GQE192"/>
      <c r="GQF192"/>
      <c r="GQG192"/>
      <c r="GQH192"/>
      <c r="GQI192"/>
      <c r="GQJ192"/>
      <c r="GQK192"/>
      <c r="GQL192"/>
      <c r="GQM192"/>
      <c r="GQN192"/>
      <c r="GQO192"/>
      <c r="GQP192"/>
      <c r="GQQ192"/>
      <c r="GQR192"/>
      <c r="GQS192"/>
      <c r="GQT192"/>
      <c r="GQU192"/>
      <c r="GQV192"/>
      <c r="GQW192"/>
      <c r="GQX192"/>
      <c r="GQY192"/>
      <c r="GQZ192"/>
      <c r="GRA192"/>
      <c r="GRB192"/>
      <c r="GRC192"/>
      <c r="GRD192"/>
      <c r="GRE192"/>
      <c r="GRF192"/>
      <c r="GRG192"/>
      <c r="GRH192"/>
      <c r="GRI192"/>
      <c r="GRJ192"/>
      <c r="GRK192"/>
      <c r="GRL192"/>
      <c r="GRM192"/>
      <c r="GRN192"/>
      <c r="GRO192"/>
      <c r="GRP192"/>
      <c r="GRQ192"/>
      <c r="GRR192"/>
      <c r="GRS192"/>
      <c r="GRT192"/>
      <c r="GRU192"/>
      <c r="GRV192"/>
      <c r="GRW192"/>
      <c r="GRX192"/>
      <c r="GRY192"/>
      <c r="GRZ192"/>
      <c r="GSA192"/>
      <c r="GSB192"/>
      <c r="GSC192"/>
      <c r="GSD192"/>
      <c r="GSE192"/>
      <c r="GSF192"/>
      <c r="GSG192"/>
      <c r="GSH192"/>
      <c r="GSI192"/>
      <c r="GSJ192"/>
      <c r="GSK192"/>
      <c r="GSL192"/>
      <c r="GSM192"/>
      <c r="GSN192"/>
      <c r="GSO192"/>
      <c r="GSP192"/>
      <c r="GSQ192"/>
      <c r="GSR192"/>
      <c r="GSS192"/>
      <c r="GST192"/>
      <c r="GSU192"/>
      <c r="GSV192"/>
      <c r="GSW192"/>
      <c r="GSX192"/>
      <c r="GSY192"/>
      <c r="GSZ192"/>
      <c r="GTA192"/>
      <c r="GTB192"/>
      <c r="GTC192"/>
      <c r="GTD192"/>
      <c r="GTE192"/>
      <c r="GTF192"/>
      <c r="GTG192"/>
      <c r="GTH192"/>
      <c r="GTI192"/>
      <c r="GTJ192"/>
      <c r="GTK192"/>
      <c r="GTL192"/>
      <c r="GTM192"/>
      <c r="GTN192"/>
      <c r="GTO192"/>
      <c r="GTP192"/>
      <c r="GTQ192"/>
      <c r="GTR192"/>
      <c r="GTS192"/>
      <c r="GTT192"/>
      <c r="GTU192"/>
      <c r="GTV192"/>
      <c r="GTW192"/>
      <c r="GTX192"/>
      <c r="GTY192"/>
      <c r="GTZ192"/>
      <c r="GUA192"/>
      <c r="GUB192"/>
      <c r="GUC192"/>
      <c r="GUD192"/>
      <c r="GUE192"/>
      <c r="GUF192"/>
      <c r="GUG192"/>
      <c r="GUH192"/>
      <c r="GUI192"/>
      <c r="GUJ192"/>
      <c r="GUK192"/>
      <c r="GUL192"/>
      <c r="GUM192"/>
      <c r="GUN192"/>
      <c r="GUO192"/>
      <c r="GUP192"/>
      <c r="GUQ192"/>
      <c r="GUR192"/>
      <c r="GUS192"/>
      <c r="GUT192"/>
      <c r="GUU192"/>
      <c r="GUV192"/>
      <c r="GUW192"/>
      <c r="GUX192"/>
      <c r="GUY192"/>
      <c r="GUZ192"/>
      <c r="GVA192"/>
      <c r="GVB192"/>
      <c r="GVC192"/>
      <c r="GVD192"/>
      <c r="GVE192"/>
      <c r="GVF192"/>
      <c r="GVG192"/>
      <c r="GVH192"/>
      <c r="GVI192"/>
      <c r="GVJ192"/>
      <c r="GVK192"/>
      <c r="GVL192"/>
      <c r="GVM192"/>
      <c r="GVN192"/>
      <c r="GVO192"/>
      <c r="GVP192"/>
      <c r="GVQ192"/>
      <c r="GVR192"/>
      <c r="GVS192"/>
      <c r="GVT192"/>
      <c r="GVU192"/>
      <c r="GVV192"/>
      <c r="GVW192"/>
      <c r="GVX192"/>
      <c r="GVY192"/>
      <c r="GVZ192"/>
      <c r="GWA192"/>
      <c r="GWB192"/>
      <c r="GWC192"/>
      <c r="GWD192"/>
      <c r="GWE192"/>
      <c r="GWF192"/>
      <c r="GWG192"/>
      <c r="GWH192"/>
      <c r="GWI192"/>
      <c r="GWJ192"/>
      <c r="GWK192"/>
      <c r="GWL192"/>
      <c r="GWM192"/>
      <c r="GWN192"/>
      <c r="GWO192"/>
      <c r="GWP192"/>
      <c r="GWQ192"/>
      <c r="GWR192"/>
      <c r="GWS192"/>
      <c r="GWT192"/>
      <c r="GWU192"/>
      <c r="GWV192"/>
      <c r="GWW192"/>
      <c r="GWX192"/>
      <c r="GWY192"/>
      <c r="GWZ192"/>
      <c r="GXA192"/>
      <c r="GXB192"/>
      <c r="GXC192"/>
      <c r="GXD192"/>
      <c r="GXE192"/>
      <c r="GXF192"/>
      <c r="GXG192"/>
      <c r="GXH192"/>
      <c r="GXI192"/>
      <c r="GXJ192"/>
      <c r="GXK192"/>
      <c r="GXL192"/>
      <c r="GXM192"/>
      <c r="GXN192"/>
      <c r="GXO192"/>
      <c r="GXP192"/>
      <c r="GXQ192"/>
      <c r="GXR192"/>
      <c r="GXS192"/>
      <c r="GXT192"/>
      <c r="GXU192"/>
      <c r="GXV192"/>
      <c r="GXW192"/>
      <c r="GXX192"/>
      <c r="GXY192"/>
      <c r="GXZ192"/>
      <c r="GYA192"/>
      <c r="GYB192"/>
      <c r="GYC192"/>
      <c r="GYD192"/>
      <c r="GYE192"/>
      <c r="GYF192"/>
      <c r="GYG192"/>
      <c r="GYH192"/>
      <c r="GYI192"/>
      <c r="GYJ192"/>
      <c r="GYK192"/>
      <c r="GYL192"/>
      <c r="GYM192"/>
      <c r="GYN192"/>
      <c r="GYO192"/>
      <c r="GYP192"/>
      <c r="GYQ192"/>
      <c r="GYR192"/>
      <c r="GYS192"/>
      <c r="GYT192"/>
      <c r="GYU192"/>
      <c r="GYV192"/>
      <c r="GYW192"/>
      <c r="GYX192"/>
      <c r="GYY192"/>
      <c r="GYZ192"/>
      <c r="GZA192"/>
      <c r="GZB192"/>
      <c r="GZC192"/>
      <c r="GZD192"/>
      <c r="GZE192"/>
      <c r="GZF192"/>
      <c r="GZG192"/>
      <c r="GZH192"/>
      <c r="GZI192"/>
      <c r="GZJ192"/>
      <c r="GZK192"/>
      <c r="GZL192"/>
      <c r="GZM192"/>
      <c r="GZN192"/>
      <c r="GZO192"/>
      <c r="GZP192"/>
      <c r="GZQ192"/>
      <c r="GZR192"/>
      <c r="GZS192"/>
      <c r="GZT192"/>
      <c r="GZU192"/>
      <c r="GZV192"/>
      <c r="GZW192"/>
      <c r="GZX192"/>
      <c r="GZY192"/>
      <c r="GZZ192"/>
      <c r="HAA192"/>
      <c r="HAB192"/>
      <c r="HAC192"/>
      <c r="HAD192"/>
      <c r="HAE192"/>
      <c r="HAF192"/>
      <c r="HAG192"/>
      <c r="HAH192"/>
      <c r="HAI192"/>
      <c r="HAJ192"/>
      <c r="HAK192"/>
      <c r="HAL192"/>
      <c r="HAM192"/>
      <c r="HAN192"/>
      <c r="HAO192"/>
      <c r="HAP192"/>
      <c r="HAQ192"/>
      <c r="HAR192"/>
      <c r="HAS192"/>
      <c r="HAT192"/>
      <c r="HAU192"/>
      <c r="HAV192"/>
      <c r="HAW192"/>
      <c r="HAX192"/>
      <c r="HAY192"/>
      <c r="HAZ192"/>
      <c r="HBA192"/>
      <c r="HBB192"/>
      <c r="HBC192"/>
      <c r="HBD192"/>
      <c r="HBE192"/>
      <c r="HBF192"/>
      <c r="HBG192"/>
      <c r="HBH192"/>
      <c r="HBI192"/>
      <c r="HBJ192"/>
      <c r="HBK192"/>
      <c r="HBL192"/>
      <c r="HBM192"/>
      <c r="HBN192"/>
      <c r="HBO192"/>
      <c r="HBP192"/>
      <c r="HBQ192"/>
      <c r="HBR192"/>
      <c r="HBS192"/>
      <c r="HBT192"/>
      <c r="HBU192"/>
      <c r="HBV192"/>
      <c r="HBW192"/>
      <c r="HBX192"/>
      <c r="HBY192"/>
      <c r="HBZ192"/>
      <c r="HCA192"/>
      <c r="HCB192"/>
      <c r="HCC192"/>
      <c r="HCD192"/>
      <c r="HCE192"/>
      <c r="HCF192"/>
      <c r="HCG192"/>
      <c r="HCH192"/>
      <c r="HCI192"/>
      <c r="HCJ192"/>
      <c r="HCK192"/>
      <c r="HCL192"/>
      <c r="HCM192"/>
      <c r="HCN192"/>
      <c r="HCO192"/>
      <c r="HCP192"/>
      <c r="HCQ192"/>
      <c r="HCR192"/>
      <c r="HCS192"/>
      <c r="HCT192"/>
      <c r="HCU192"/>
      <c r="HCV192"/>
      <c r="HCW192"/>
      <c r="HCX192"/>
      <c r="HCY192"/>
      <c r="HCZ192"/>
      <c r="HDA192"/>
      <c r="HDB192"/>
      <c r="HDC192"/>
      <c r="HDD192"/>
      <c r="HDE192"/>
      <c r="HDF192"/>
      <c r="HDG192"/>
      <c r="HDH192"/>
      <c r="HDI192"/>
      <c r="HDJ192"/>
      <c r="HDK192"/>
      <c r="HDL192"/>
      <c r="HDM192"/>
      <c r="HDN192"/>
      <c r="HDO192"/>
      <c r="HDP192"/>
      <c r="HDQ192"/>
      <c r="HDR192"/>
      <c r="HDS192"/>
      <c r="HDT192"/>
      <c r="HDU192"/>
      <c r="HDV192"/>
      <c r="HDW192"/>
      <c r="HDX192"/>
      <c r="HDY192"/>
      <c r="HDZ192"/>
      <c r="HEA192"/>
      <c r="HEB192"/>
      <c r="HEC192"/>
      <c r="HED192"/>
      <c r="HEE192"/>
      <c r="HEF192"/>
      <c r="HEG192"/>
      <c r="HEH192"/>
      <c r="HEI192"/>
      <c r="HEJ192"/>
      <c r="HEK192"/>
      <c r="HEL192"/>
      <c r="HEM192"/>
      <c r="HEN192"/>
      <c r="HEO192"/>
      <c r="HEP192"/>
      <c r="HEQ192"/>
      <c r="HER192"/>
      <c r="HES192"/>
      <c r="HET192"/>
      <c r="HEU192"/>
      <c r="HEV192"/>
      <c r="HEW192"/>
      <c r="HEX192"/>
      <c r="HEY192"/>
      <c r="HEZ192"/>
      <c r="HFA192"/>
      <c r="HFB192"/>
      <c r="HFC192"/>
      <c r="HFD192"/>
      <c r="HFE192"/>
      <c r="HFF192"/>
      <c r="HFG192"/>
      <c r="HFH192"/>
      <c r="HFI192"/>
      <c r="HFJ192"/>
      <c r="HFK192"/>
      <c r="HFL192"/>
      <c r="HFM192"/>
      <c r="HFN192"/>
      <c r="HFO192"/>
      <c r="HFP192"/>
      <c r="HFQ192"/>
      <c r="HFR192"/>
      <c r="HFS192"/>
      <c r="HFT192"/>
      <c r="HFU192"/>
      <c r="HFV192"/>
      <c r="HFW192"/>
      <c r="HFX192"/>
      <c r="HFY192"/>
      <c r="HFZ192"/>
      <c r="HGA192"/>
      <c r="HGB192"/>
      <c r="HGC192"/>
      <c r="HGD192"/>
      <c r="HGE192"/>
      <c r="HGF192"/>
      <c r="HGG192"/>
      <c r="HGH192"/>
      <c r="HGI192"/>
      <c r="HGJ192"/>
      <c r="HGK192"/>
      <c r="HGL192"/>
      <c r="HGM192"/>
      <c r="HGN192"/>
      <c r="HGO192"/>
      <c r="HGP192"/>
      <c r="HGQ192"/>
      <c r="HGR192"/>
      <c r="HGS192"/>
      <c r="HGT192"/>
      <c r="HGU192"/>
      <c r="HGV192"/>
      <c r="HGW192"/>
      <c r="HGX192"/>
      <c r="HGY192"/>
      <c r="HGZ192"/>
      <c r="HHA192"/>
      <c r="HHB192"/>
      <c r="HHC192"/>
      <c r="HHD192"/>
      <c r="HHE192"/>
      <c r="HHF192"/>
      <c r="HHG192"/>
      <c r="HHH192"/>
      <c r="HHI192"/>
      <c r="HHJ192"/>
      <c r="HHK192"/>
      <c r="HHL192"/>
      <c r="HHM192"/>
      <c r="HHN192"/>
      <c r="HHO192"/>
      <c r="HHP192"/>
      <c r="HHQ192"/>
      <c r="HHR192"/>
      <c r="HHS192"/>
      <c r="HHT192"/>
      <c r="HHU192"/>
      <c r="HHV192"/>
      <c r="HHW192"/>
      <c r="HHX192"/>
      <c r="HHY192"/>
      <c r="HHZ192"/>
      <c r="HIA192"/>
      <c r="HIB192"/>
      <c r="HIC192"/>
      <c r="HID192"/>
      <c r="HIE192"/>
      <c r="HIF192"/>
      <c r="HIG192"/>
      <c r="HIH192"/>
      <c r="HII192"/>
      <c r="HIJ192"/>
      <c r="HIK192"/>
      <c r="HIL192"/>
      <c r="HIM192"/>
      <c r="HIN192"/>
      <c r="HIO192"/>
      <c r="HIP192"/>
      <c r="HIQ192"/>
      <c r="HIR192"/>
      <c r="HIS192"/>
      <c r="HIT192"/>
      <c r="HIU192"/>
      <c r="HIV192"/>
      <c r="HIW192"/>
      <c r="HIX192"/>
      <c r="HIY192"/>
      <c r="HIZ192"/>
      <c r="HJA192"/>
      <c r="HJB192"/>
      <c r="HJC192"/>
      <c r="HJD192"/>
      <c r="HJE192"/>
      <c r="HJF192"/>
      <c r="HJG192"/>
      <c r="HJH192"/>
      <c r="HJI192"/>
      <c r="HJJ192"/>
      <c r="HJK192"/>
      <c r="HJL192"/>
      <c r="HJM192"/>
      <c r="HJN192"/>
      <c r="HJO192"/>
      <c r="HJP192"/>
      <c r="HJQ192"/>
      <c r="HJR192"/>
      <c r="HJS192"/>
      <c r="HJT192"/>
      <c r="HJU192"/>
      <c r="HJV192"/>
      <c r="HJW192"/>
      <c r="HJX192"/>
      <c r="HJY192"/>
      <c r="HJZ192"/>
      <c r="HKA192"/>
      <c r="HKB192"/>
      <c r="HKC192"/>
      <c r="HKD192"/>
      <c r="HKE192"/>
      <c r="HKF192"/>
      <c r="HKG192"/>
      <c r="HKH192"/>
      <c r="HKI192"/>
      <c r="HKJ192"/>
      <c r="HKK192"/>
      <c r="HKL192"/>
      <c r="HKM192"/>
      <c r="HKN192"/>
      <c r="HKO192"/>
      <c r="HKP192"/>
      <c r="HKQ192"/>
      <c r="HKR192"/>
      <c r="HKS192"/>
      <c r="HKT192"/>
      <c r="HKU192"/>
      <c r="HKV192"/>
      <c r="HKW192"/>
      <c r="HKX192"/>
      <c r="HKY192"/>
      <c r="HKZ192"/>
      <c r="HLA192"/>
      <c r="HLB192"/>
      <c r="HLC192"/>
      <c r="HLD192"/>
      <c r="HLE192"/>
      <c r="HLF192"/>
      <c r="HLG192"/>
      <c r="HLH192"/>
      <c r="HLI192"/>
      <c r="HLJ192"/>
      <c r="HLK192"/>
      <c r="HLL192"/>
      <c r="HLM192"/>
      <c r="HLN192"/>
      <c r="HLO192"/>
      <c r="HLP192"/>
      <c r="HLQ192"/>
      <c r="HLR192"/>
      <c r="HLS192"/>
      <c r="HLT192"/>
      <c r="HLU192"/>
      <c r="HLV192"/>
      <c r="HLW192"/>
      <c r="HLX192"/>
      <c r="HLY192"/>
      <c r="HLZ192"/>
      <c r="HMA192"/>
      <c r="HMB192"/>
      <c r="HMC192"/>
      <c r="HMD192"/>
      <c r="HME192"/>
      <c r="HMF192"/>
      <c r="HMG192"/>
      <c r="HMH192"/>
      <c r="HMI192"/>
      <c r="HMJ192"/>
      <c r="HMK192"/>
      <c r="HML192"/>
      <c r="HMM192"/>
      <c r="HMN192"/>
      <c r="HMO192"/>
      <c r="HMP192"/>
      <c r="HMQ192"/>
      <c r="HMR192"/>
      <c r="HMS192"/>
      <c r="HMT192"/>
      <c r="HMU192"/>
      <c r="HMV192"/>
      <c r="HMW192"/>
      <c r="HMX192"/>
      <c r="HMY192"/>
      <c r="HMZ192"/>
      <c r="HNA192"/>
      <c r="HNB192"/>
      <c r="HNC192"/>
      <c r="HND192"/>
      <c r="HNE192"/>
      <c r="HNF192"/>
      <c r="HNG192"/>
      <c r="HNH192"/>
      <c r="HNI192"/>
      <c r="HNJ192"/>
      <c r="HNK192"/>
      <c r="HNL192"/>
      <c r="HNM192"/>
      <c r="HNN192"/>
      <c r="HNO192"/>
      <c r="HNP192"/>
      <c r="HNQ192"/>
      <c r="HNR192"/>
      <c r="HNS192"/>
      <c r="HNT192"/>
      <c r="HNU192"/>
      <c r="HNV192"/>
      <c r="HNW192"/>
      <c r="HNX192"/>
      <c r="HNY192"/>
      <c r="HNZ192"/>
      <c r="HOA192"/>
      <c r="HOB192"/>
      <c r="HOC192"/>
      <c r="HOD192"/>
      <c r="HOE192"/>
      <c r="HOF192"/>
      <c r="HOG192"/>
      <c r="HOH192"/>
      <c r="HOI192"/>
      <c r="HOJ192"/>
      <c r="HOK192"/>
      <c r="HOL192"/>
      <c r="HOM192"/>
      <c r="HON192"/>
      <c r="HOO192"/>
      <c r="HOP192"/>
      <c r="HOQ192"/>
      <c r="HOR192"/>
      <c r="HOS192"/>
      <c r="HOT192"/>
      <c r="HOU192"/>
      <c r="HOV192"/>
      <c r="HOW192"/>
      <c r="HOX192"/>
      <c r="HOY192"/>
      <c r="HOZ192"/>
      <c r="HPA192"/>
      <c r="HPB192"/>
      <c r="HPC192"/>
      <c r="HPD192"/>
      <c r="HPE192"/>
      <c r="HPF192"/>
      <c r="HPG192"/>
      <c r="HPH192"/>
      <c r="HPI192"/>
      <c r="HPJ192"/>
      <c r="HPK192"/>
      <c r="HPL192"/>
      <c r="HPM192"/>
      <c r="HPN192"/>
      <c r="HPO192"/>
      <c r="HPP192"/>
      <c r="HPQ192"/>
      <c r="HPR192"/>
      <c r="HPS192"/>
      <c r="HPT192"/>
      <c r="HPU192"/>
      <c r="HPV192"/>
      <c r="HPW192"/>
      <c r="HPX192"/>
      <c r="HPY192"/>
      <c r="HPZ192"/>
      <c r="HQA192"/>
      <c r="HQB192"/>
      <c r="HQC192"/>
      <c r="HQD192"/>
      <c r="HQE192"/>
      <c r="HQF192"/>
      <c r="HQG192"/>
      <c r="HQH192"/>
      <c r="HQI192"/>
      <c r="HQJ192"/>
      <c r="HQK192"/>
      <c r="HQL192"/>
      <c r="HQM192"/>
      <c r="HQN192"/>
      <c r="HQO192"/>
      <c r="HQP192"/>
      <c r="HQQ192"/>
      <c r="HQR192"/>
      <c r="HQS192"/>
      <c r="HQT192"/>
      <c r="HQU192"/>
      <c r="HQV192"/>
      <c r="HQW192"/>
      <c r="HQX192"/>
      <c r="HQY192"/>
      <c r="HQZ192"/>
      <c r="HRA192"/>
      <c r="HRB192"/>
      <c r="HRC192"/>
      <c r="HRD192"/>
      <c r="HRE192"/>
      <c r="HRF192"/>
      <c r="HRG192"/>
      <c r="HRH192"/>
      <c r="HRI192"/>
      <c r="HRJ192"/>
      <c r="HRK192"/>
      <c r="HRL192"/>
      <c r="HRM192"/>
      <c r="HRN192"/>
      <c r="HRO192"/>
      <c r="HRP192"/>
      <c r="HRQ192"/>
      <c r="HRR192"/>
      <c r="HRS192"/>
      <c r="HRT192"/>
      <c r="HRU192"/>
      <c r="HRV192"/>
      <c r="HRW192"/>
      <c r="HRX192"/>
      <c r="HRY192"/>
      <c r="HRZ192"/>
      <c r="HSA192"/>
      <c r="HSB192"/>
      <c r="HSC192"/>
      <c r="HSD192"/>
      <c r="HSE192"/>
      <c r="HSF192"/>
      <c r="HSG192"/>
      <c r="HSH192"/>
      <c r="HSI192"/>
      <c r="HSJ192"/>
      <c r="HSK192"/>
      <c r="HSL192"/>
      <c r="HSM192"/>
      <c r="HSN192"/>
      <c r="HSO192"/>
      <c r="HSP192"/>
      <c r="HSQ192"/>
      <c r="HSR192"/>
      <c r="HSS192"/>
      <c r="HST192"/>
      <c r="HSU192"/>
      <c r="HSV192"/>
      <c r="HSW192"/>
      <c r="HSX192"/>
      <c r="HSY192"/>
      <c r="HSZ192"/>
      <c r="HTA192"/>
      <c r="HTB192"/>
      <c r="HTC192"/>
      <c r="HTD192"/>
      <c r="HTE192"/>
      <c r="HTF192"/>
      <c r="HTG192"/>
      <c r="HTH192"/>
      <c r="HTI192"/>
      <c r="HTJ192"/>
      <c r="HTK192"/>
      <c r="HTL192"/>
      <c r="HTM192"/>
      <c r="HTN192"/>
      <c r="HTO192"/>
      <c r="HTP192"/>
      <c r="HTQ192"/>
      <c r="HTR192"/>
      <c r="HTS192"/>
      <c r="HTT192"/>
      <c r="HTU192"/>
      <c r="HTV192"/>
      <c r="HTW192"/>
      <c r="HTX192"/>
      <c r="HTY192"/>
      <c r="HTZ192"/>
      <c r="HUA192"/>
      <c r="HUB192"/>
      <c r="HUC192"/>
      <c r="HUD192"/>
      <c r="HUE192"/>
      <c r="HUF192"/>
      <c r="HUG192"/>
      <c r="HUH192"/>
      <c r="HUI192"/>
      <c r="HUJ192"/>
      <c r="HUK192"/>
      <c r="HUL192"/>
      <c r="HUM192"/>
      <c r="HUN192"/>
      <c r="HUO192"/>
      <c r="HUP192"/>
      <c r="HUQ192"/>
      <c r="HUR192"/>
      <c r="HUS192"/>
      <c r="HUT192"/>
      <c r="HUU192"/>
      <c r="HUV192"/>
      <c r="HUW192"/>
      <c r="HUX192"/>
      <c r="HUY192"/>
      <c r="HUZ192"/>
      <c r="HVA192"/>
      <c r="HVB192"/>
      <c r="HVC192"/>
      <c r="HVD192"/>
      <c r="HVE192"/>
      <c r="HVF192"/>
      <c r="HVG192"/>
      <c r="HVH192"/>
      <c r="HVI192"/>
      <c r="HVJ192"/>
      <c r="HVK192"/>
      <c r="HVL192"/>
      <c r="HVM192"/>
      <c r="HVN192"/>
      <c r="HVO192"/>
      <c r="HVP192"/>
      <c r="HVQ192"/>
      <c r="HVR192"/>
      <c r="HVS192"/>
      <c r="HVT192"/>
      <c r="HVU192"/>
      <c r="HVV192"/>
      <c r="HVW192"/>
      <c r="HVX192"/>
      <c r="HVY192"/>
      <c r="HVZ192"/>
      <c r="HWA192"/>
      <c r="HWB192"/>
      <c r="HWC192"/>
      <c r="HWD192"/>
      <c r="HWE192"/>
      <c r="HWF192"/>
      <c r="HWG192"/>
      <c r="HWH192"/>
      <c r="HWI192"/>
      <c r="HWJ192"/>
      <c r="HWK192"/>
      <c r="HWL192"/>
      <c r="HWM192"/>
      <c r="HWN192"/>
      <c r="HWO192"/>
      <c r="HWP192"/>
      <c r="HWQ192"/>
      <c r="HWR192"/>
      <c r="HWS192"/>
      <c r="HWT192"/>
      <c r="HWU192"/>
      <c r="HWV192"/>
      <c r="HWW192"/>
      <c r="HWX192"/>
      <c r="HWY192"/>
      <c r="HWZ192"/>
      <c r="HXA192"/>
      <c r="HXB192"/>
      <c r="HXC192"/>
      <c r="HXD192"/>
      <c r="HXE192"/>
      <c r="HXF192"/>
      <c r="HXG192"/>
      <c r="HXH192"/>
      <c r="HXI192"/>
      <c r="HXJ192"/>
      <c r="HXK192"/>
      <c r="HXL192"/>
      <c r="HXM192"/>
      <c r="HXN192"/>
      <c r="HXO192"/>
      <c r="HXP192"/>
      <c r="HXQ192"/>
      <c r="HXR192"/>
      <c r="HXS192"/>
      <c r="HXT192"/>
      <c r="HXU192"/>
      <c r="HXV192"/>
      <c r="HXW192"/>
      <c r="HXX192"/>
      <c r="HXY192"/>
      <c r="HXZ192"/>
      <c r="HYA192"/>
      <c r="HYB192"/>
      <c r="HYC192"/>
      <c r="HYD192"/>
      <c r="HYE192"/>
      <c r="HYF192"/>
      <c r="HYG192"/>
      <c r="HYH192"/>
      <c r="HYI192"/>
      <c r="HYJ192"/>
      <c r="HYK192"/>
      <c r="HYL192"/>
      <c r="HYM192"/>
      <c r="HYN192"/>
      <c r="HYO192"/>
      <c r="HYP192"/>
      <c r="HYQ192"/>
      <c r="HYR192"/>
      <c r="HYS192"/>
      <c r="HYT192"/>
      <c r="HYU192"/>
      <c r="HYV192"/>
      <c r="HYW192"/>
      <c r="HYX192"/>
      <c r="HYY192"/>
      <c r="HYZ192"/>
      <c r="HZA192"/>
      <c r="HZB192"/>
      <c r="HZC192"/>
      <c r="HZD192"/>
      <c r="HZE192"/>
      <c r="HZF192"/>
      <c r="HZG192"/>
      <c r="HZH192"/>
      <c r="HZI192"/>
      <c r="HZJ192"/>
      <c r="HZK192"/>
      <c r="HZL192"/>
      <c r="HZM192"/>
      <c r="HZN192"/>
      <c r="HZO192"/>
      <c r="HZP192"/>
      <c r="HZQ192"/>
      <c r="HZR192"/>
      <c r="HZS192"/>
      <c r="HZT192"/>
      <c r="HZU192"/>
      <c r="HZV192"/>
      <c r="HZW192"/>
      <c r="HZX192"/>
      <c r="HZY192"/>
      <c r="HZZ192"/>
      <c r="IAA192"/>
      <c r="IAB192"/>
      <c r="IAC192"/>
      <c r="IAD192"/>
      <c r="IAE192"/>
      <c r="IAF192"/>
      <c r="IAG192"/>
      <c r="IAH192"/>
      <c r="IAI192"/>
      <c r="IAJ192"/>
      <c r="IAK192"/>
      <c r="IAL192"/>
      <c r="IAM192"/>
      <c r="IAN192"/>
      <c r="IAO192"/>
      <c r="IAP192"/>
      <c r="IAQ192"/>
      <c r="IAR192"/>
      <c r="IAS192"/>
      <c r="IAT192"/>
      <c r="IAU192"/>
      <c r="IAV192"/>
      <c r="IAW192"/>
      <c r="IAX192"/>
      <c r="IAY192"/>
      <c r="IAZ192"/>
      <c r="IBA192"/>
      <c r="IBB192"/>
      <c r="IBC192"/>
      <c r="IBD192"/>
      <c r="IBE192"/>
      <c r="IBF192"/>
      <c r="IBG192"/>
      <c r="IBH192"/>
      <c r="IBI192"/>
      <c r="IBJ192"/>
      <c r="IBK192"/>
      <c r="IBL192"/>
      <c r="IBM192"/>
      <c r="IBN192"/>
      <c r="IBO192"/>
      <c r="IBP192"/>
      <c r="IBQ192"/>
      <c r="IBR192"/>
      <c r="IBS192"/>
      <c r="IBT192"/>
      <c r="IBU192"/>
      <c r="IBV192"/>
      <c r="IBW192"/>
      <c r="IBX192"/>
      <c r="IBY192"/>
      <c r="IBZ192"/>
      <c r="ICA192"/>
      <c r="ICB192"/>
      <c r="ICC192"/>
      <c r="ICD192"/>
      <c r="ICE192"/>
      <c r="ICF192"/>
      <c r="ICG192"/>
      <c r="ICH192"/>
      <c r="ICI192"/>
      <c r="ICJ192"/>
      <c r="ICK192"/>
      <c r="ICL192"/>
      <c r="ICM192"/>
      <c r="ICN192"/>
      <c r="ICO192"/>
      <c r="ICP192"/>
      <c r="ICQ192"/>
      <c r="ICR192"/>
      <c r="ICS192"/>
      <c r="ICT192"/>
      <c r="ICU192"/>
      <c r="ICV192"/>
      <c r="ICW192"/>
      <c r="ICX192"/>
      <c r="ICY192"/>
      <c r="ICZ192"/>
      <c r="IDA192"/>
      <c r="IDB192"/>
      <c r="IDC192"/>
      <c r="IDD192"/>
      <c r="IDE192"/>
      <c r="IDF192"/>
      <c r="IDG192"/>
      <c r="IDH192"/>
      <c r="IDI192"/>
      <c r="IDJ192"/>
      <c r="IDK192"/>
      <c r="IDL192"/>
      <c r="IDM192"/>
      <c r="IDN192"/>
      <c r="IDO192"/>
      <c r="IDP192"/>
      <c r="IDQ192"/>
      <c r="IDR192"/>
      <c r="IDS192"/>
      <c r="IDT192"/>
      <c r="IDU192"/>
      <c r="IDV192"/>
      <c r="IDW192"/>
      <c r="IDX192"/>
      <c r="IDY192"/>
      <c r="IDZ192"/>
      <c r="IEA192"/>
      <c r="IEB192"/>
      <c r="IEC192"/>
      <c r="IED192"/>
      <c r="IEE192"/>
      <c r="IEF192"/>
      <c r="IEG192"/>
      <c r="IEH192"/>
      <c r="IEI192"/>
      <c r="IEJ192"/>
      <c r="IEK192"/>
      <c r="IEL192"/>
      <c r="IEM192"/>
      <c r="IEN192"/>
      <c r="IEO192"/>
      <c r="IEP192"/>
      <c r="IEQ192"/>
      <c r="IER192"/>
      <c r="IES192"/>
      <c r="IET192"/>
      <c r="IEU192"/>
      <c r="IEV192"/>
      <c r="IEW192"/>
      <c r="IEX192"/>
      <c r="IEY192"/>
      <c r="IEZ192"/>
      <c r="IFA192"/>
      <c r="IFB192"/>
      <c r="IFC192"/>
      <c r="IFD192"/>
      <c r="IFE192"/>
      <c r="IFF192"/>
      <c r="IFG192"/>
      <c r="IFH192"/>
      <c r="IFI192"/>
      <c r="IFJ192"/>
      <c r="IFK192"/>
      <c r="IFL192"/>
      <c r="IFM192"/>
      <c r="IFN192"/>
      <c r="IFO192"/>
      <c r="IFP192"/>
      <c r="IFQ192"/>
      <c r="IFR192"/>
      <c r="IFS192"/>
      <c r="IFT192"/>
      <c r="IFU192"/>
      <c r="IFV192"/>
      <c r="IFW192"/>
      <c r="IFX192"/>
      <c r="IFY192"/>
      <c r="IFZ192"/>
      <c r="IGA192"/>
      <c r="IGB192"/>
      <c r="IGC192"/>
      <c r="IGD192"/>
      <c r="IGE192"/>
      <c r="IGF192"/>
      <c r="IGG192"/>
      <c r="IGH192"/>
      <c r="IGI192"/>
      <c r="IGJ192"/>
      <c r="IGK192"/>
      <c r="IGL192"/>
      <c r="IGM192"/>
      <c r="IGN192"/>
      <c r="IGO192"/>
      <c r="IGP192"/>
      <c r="IGQ192"/>
      <c r="IGR192"/>
      <c r="IGS192"/>
      <c r="IGT192"/>
      <c r="IGU192"/>
      <c r="IGV192"/>
      <c r="IGW192"/>
      <c r="IGX192"/>
      <c r="IGY192"/>
      <c r="IGZ192"/>
      <c r="IHA192"/>
      <c r="IHB192"/>
      <c r="IHC192"/>
      <c r="IHD192"/>
      <c r="IHE192"/>
      <c r="IHF192"/>
      <c r="IHG192"/>
      <c r="IHH192"/>
      <c r="IHI192"/>
      <c r="IHJ192"/>
      <c r="IHK192"/>
      <c r="IHL192"/>
      <c r="IHM192"/>
      <c r="IHN192"/>
      <c r="IHO192"/>
      <c r="IHP192"/>
      <c r="IHQ192"/>
      <c r="IHR192"/>
      <c r="IHS192"/>
      <c r="IHT192"/>
      <c r="IHU192"/>
      <c r="IHV192"/>
      <c r="IHW192"/>
      <c r="IHX192"/>
      <c r="IHY192"/>
      <c r="IHZ192"/>
      <c r="IIA192"/>
      <c r="IIB192"/>
      <c r="IIC192"/>
      <c r="IID192"/>
      <c r="IIE192"/>
      <c r="IIF192"/>
      <c r="IIG192"/>
      <c r="IIH192"/>
      <c r="III192"/>
      <c r="IIJ192"/>
      <c r="IIK192"/>
      <c r="IIL192"/>
      <c r="IIM192"/>
      <c r="IIN192"/>
      <c r="IIO192"/>
      <c r="IIP192"/>
      <c r="IIQ192"/>
      <c r="IIR192"/>
      <c r="IIS192"/>
      <c r="IIT192"/>
      <c r="IIU192"/>
      <c r="IIV192"/>
      <c r="IIW192"/>
      <c r="IIX192"/>
      <c r="IIY192"/>
      <c r="IIZ192"/>
      <c r="IJA192"/>
      <c r="IJB192"/>
      <c r="IJC192"/>
      <c r="IJD192"/>
      <c r="IJE192"/>
      <c r="IJF192"/>
      <c r="IJG192"/>
      <c r="IJH192"/>
      <c r="IJI192"/>
      <c r="IJJ192"/>
      <c r="IJK192"/>
      <c r="IJL192"/>
      <c r="IJM192"/>
      <c r="IJN192"/>
      <c r="IJO192"/>
      <c r="IJP192"/>
      <c r="IJQ192"/>
      <c r="IJR192"/>
      <c r="IJS192"/>
      <c r="IJT192"/>
      <c r="IJU192"/>
      <c r="IJV192"/>
      <c r="IJW192"/>
      <c r="IJX192"/>
      <c r="IJY192"/>
      <c r="IJZ192"/>
      <c r="IKA192"/>
      <c r="IKB192"/>
      <c r="IKC192"/>
      <c r="IKD192"/>
      <c r="IKE192"/>
      <c r="IKF192"/>
      <c r="IKG192"/>
      <c r="IKH192"/>
      <c r="IKI192"/>
      <c r="IKJ192"/>
      <c r="IKK192"/>
      <c r="IKL192"/>
      <c r="IKM192"/>
      <c r="IKN192"/>
      <c r="IKO192"/>
      <c r="IKP192"/>
      <c r="IKQ192"/>
      <c r="IKR192"/>
      <c r="IKS192"/>
      <c r="IKT192"/>
      <c r="IKU192"/>
      <c r="IKV192"/>
      <c r="IKW192"/>
      <c r="IKX192"/>
      <c r="IKY192"/>
      <c r="IKZ192"/>
      <c r="ILA192"/>
      <c r="ILB192"/>
      <c r="ILC192"/>
      <c r="ILD192"/>
      <c r="ILE192"/>
      <c r="ILF192"/>
      <c r="ILG192"/>
      <c r="ILH192"/>
      <c r="ILI192"/>
      <c r="ILJ192"/>
      <c r="ILK192"/>
      <c r="ILL192"/>
      <c r="ILM192"/>
      <c r="ILN192"/>
      <c r="ILO192"/>
      <c r="ILP192"/>
      <c r="ILQ192"/>
      <c r="ILR192"/>
      <c r="ILS192"/>
      <c r="ILT192"/>
      <c r="ILU192"/>
      <c r="ILV192"/>
      <c r="ILW192"/>
      <c r="ILX192"/>
      <c r="ILY192"/>
      <c r="ILZ192"/>
      <c r="IMA192"/>
      <c r="IMB192"/>
      <c r="IMC192"/>
      <c r="IMD192"/>
      <c r="IME192"/>
      <c r="IMF192"/>
      <c r="IMG192"/>
      <c r="IMH192"/>
      <c r="IMI192"/>
      <c r="IMJ192"/>
      <c r="IMK192"/>
      <c r="IML192"/>
      <c r="IMM192"/>
      <c r="IMN192"/>
      <c r="IMO192"/>
      <c r="IMP192"/>
      <c r="IMQ192"/>
      <c r="IMR192"/>
      <c r="IMS192"/>
      <c r="IMT192"/>
      <c r="IMU192"/>
      <c r="IMV192"/>
      <c r="IMW192"/>
      <c r="IMX192"/>
      <c r="IMY192"/>
      <c r="IMZ192"/>
      <c r="INA192"/>
      <c r="INB192"/>
      <c r="INC192"/>
      <c r="IND192"/>
      <c r="INE192"/>
      <c r="INF192"/>
      <c r="ING192"/>
      <c r="INH192"/>
      <c r="INI192"/>
      <c r="INJ192"/>
      <c r="INK192"/>
      <c r="INL192"/>
      <c r="INM192"/>
      <c r="INN192"/>
      <c r="INO192"/>
      <c r="INP192"/>
      <c r="INQ192"/>
      <c r="INR192"/>
      <c r="INS192"/>
      <c r="INT192"/>
      <c r="INU192"/>
      <c r="INV192"/>
      <c r="INW192"/>
      <c r="INX192"/>
      <c r="INY192"/>
      <c r="INZ192"/>
      <c r="IOA192"/>
      <c r="IOB192"/>
      <c r="IOC192"/>
      <c r="IOD192"/>
      <c r="IOE192"/>
      <c r="IOF192"/>
      <c r="IOG192"/>
      <c r="IOH192"/>
      <c r="IOI192"/>
      <c r="IOJ192"/>
      <c r="IOK192"/>
      <c r="IOL192"/>
      <c r="IOM192"/>
      <c r="ION192"/>
      <c r="IOO192"/>
      <c r="IOP192"/>
      <c r="IOQ192"/>
      <c r="IOR192"/>
      <c r="IOS192"/>
      <c r="IOT192"/>
      <c r="IOU192"/>
      <c r="IOV192"/>
      <c r="IOW192"/>
      <c r="IOX192"/>
      <c r="IOY192"/>
      <c r="IOZ192"/>
      <c r="IPA192"/>
      <c r="IPB192"/>
      <c r="IPC192"/>
      <c r="IPD192"/>
      <c r="IPE192"/>
      <c r="IPF192"/>
      <c r="IPG192"/>
      <c r="IPH192"/>
      <c r="IPI192"/>
      <c r="IPJ192"/>
      <c r="IPK192"/>
      <c r="IPL192"/>
      <c r="IPM192"/>
      <c r="IPN192"/>
      <c r="IPO192"/>
      <c r="IPP192"/>
      <c r="IPQ192"/>
      <c r="IPR192"/>
      <c r="IPS192"/>
      <c r="IPT192"/>
      <c r="IPU192"/>
      <c r="IPV192"/>
      <c r="IPW192"/>
      <c r="IPX192"/>
      <c r="IPY192"/>
      <c r="IPZ192"/>
      <c r="IQA192"/>
      <c r="IQB192"/>
      <c r="IQC192"/>
      <c r="IQD192"/>
      <c r="IQE192"/>
      <c r="IQF192"/>
      <c r="IQG192"/>
      <c r="IQH192"/>
      <c r="IQI192"/>
      <c r="IQJ192"/>
      <c r="IQK192"/>
      <c r="IQL192"/>
      <c r="IQM192"/>
      <c r="IQN192"/>
      <c r="IQO192"/>
      <c r="IQP192"/>
      <c r="IQQ192"/>
      <c r="IQR192"/>
      <c r="IQS192"/>
      <c r="IQT192"/>
      <c r="IQU192"/>
      <c r="IQV192"/>
      <c r="IQW192"/>
      <c r="IQX192"/>
      <c r="IQY192"/>
      <c r="IQZ192"/>
      <c r="IRA192"/>
      <c r="IRB192"/>
      <c r="IRC192"/>
      <c r="IRD192"/>
      <c r="IRE192"/>
      <c r="IRF192"/>
      <c r="IRG192"/>
      <c r="IRH192"/>
      <c r="IRI192"/>
      <c r="IRJ192"/>
      <c r="IRK192"/>
      <c r="IRL192"/>
      <c r="IRM192"/>
      <c r="IRN192"/>
      <c r="IRO192"/>
      <c r="IRP192"/>
      <c r="IRQ192"/>
      <c r="IRR192"/>
      <c r="IRS192"/>
      <c r="IRT192"/>
      <c r="IRU192"/>
      <c r="IRV192"/>
      <c r="IRW192"/>
      <c r="IRX192"/>
      <c r="IRY192"/>
      <c r="IRZ192"/>
      <c r="ISA192"/>
      <c r="ISB192"/>
      <c r="ISC192"/>
      <c r="ISD192"/>
      <c r="ISE192"/>
      <c r="ISF192"/>
      <c r="ISG192"/>
      <c r="ISH192"/>
      <c r="ISI192"/>
      <c r="ISJ192"/>
      <c r="ISK192"/>
      <c r="ISL192"/>
      <c r="ISM192"/>
      <c r="ISN192"/>
      <c r="ISO192"/>
      <c r="ISP192"/>
      <c r="ISQ192"/>
      <c r="ISR192"/>
      <c r="ISS192"/>
      <c r="IST192"/>
      <c r="ISU192"/>
      <c r="ISV192"/>
      <c r="ISW192"/>
      <c r="ISX192"/>
      <c r="ISY192"/>
      <c r="ISZ192"/>
      <c r="ITA192"/>
      <c r="ITB192"/>
      <c r="ITC192"/>
      <c r="ITD192"/>
      <c r="ITE192"/>
      <c r="ITF192"/>
      <c r="ITG192"/>
      <c r="ITH192"/>
      <c r="ITI192"/>
      <c r="ITJ192"/>
      <c r="ITK192"/>
      <c r="ITL192"/>
      <c r="ITM192"/>
      <c r="ITN192"/>
      <c r="ITO192"/>
      <c r="ITP192"/>
      <c r="ITQ192"/>
      <c r="ITR192"/>
      <c r="ITS192"/>
      <c r="ITT192"/>
      <c r="ITU192"/>
      <c r="ITV192"/>
      <c r="ITW192"/>
      <c r="ITX192"/>
      <c r="ITY192"/>
      <c r="ITZ192"/>
      <c r="IUA192"/>
      <c r="IUB192"/>
      <c r="IUC192"/>
      <c r="IUD192"/>
      <c r="IUE192"/>
      <c r="IUF192"/>
      <c r="IUG192"/>
      <c r="IUH192"/>
      <c r="IUI192"/>
      <c r="IUJ192"/>
      <c r="IUK192"/>
      <c r="IUL192"/>
      <c r="IUM192"/>
      <c r="IUN192"/>
      <c r="IUO192"/>
      <c r="IUP192"/>
      <c r="IUQ192"/>
      <c r="IUR192"/>
      <c r="IUS192"/>
      <c r="IUT192"/>
      <c r="IUU192"/>
      <c r="IUV192"/>
      <c r="IUW192"/>
      <c r="IUX192"/>
      <c r="IUY192"/>
      <c r="IUZ192"/>
      <c r="IVA192"/>
      <c r="IVB192"/>
      <c r="IVC192"/>
      <c r="IVD192"/>
      <c r="IVE192"/>
      <c r="IVF192"/>
      <c r="IVG192"/>
      <c r="IVH192"/>
      <c r="IVI192"/>
      <c r="IVJ192"/>
      <c r="IVK192"/>
      <c r="IVL192"/>
      <c r="IVM192"/>
      <c r="IVN192"/>
      <c r="IVO192"/>
      <c r="IVP192"/>
      <c r="IVQ192"/>
      <c r="IVR192"/>
      <c r="IVS192"/>
      <c r="IVT192"/>
      <c r="IVU192"/>
      <c r="IVV192"/>
      <c r="IVW192"/>
      <c r="IVX192"/>
      <c r="IVY192"/>
      <c r="IVZ192"/>
      <c r="IWA192"/>
      <c r="IWB192"/>
      <c r="IWC192"/>
      <c r="IWD192"/>
      <c r="IWE192"/>
      <c r="IWF192"/>
      <c r="IWG192"/>
      <c r="IWH192"/>
      <c r="IWI192"/>
      <c r="IWJ192"/>
      <c r="IWK192"/>
      <c r="IWL192"/>
      <c r="IWM192"/>
      <c r="IWN192"/>
      <c r="IWO192"/>
      <c r="IWP192"/>
      <c r="IWQ192"/>
      <c r="IWR192"/>
      <c r="IWS192"/>
      <c r="IWT192"/>
      <c r="IWU192"/>
      <c r="IWV192"/>
      <c r="IWW192"/>
      <c r="IWX192"/>
      <c r="IWY192"/>
      <c r="IWZ192"/>
      <c r="IXA192"/>
      <c r="IXB192"/>
      <c r="IXC192"/>
      <c r="IXD192"/>
      <c r="IXE192"/>
      <c r="IXF192"/>
      <c r="IXG192"/>
      <c r="IXH192"/>
      <c r="IXI192"/>
      <c r="IXJ192"/>
      <c r="IXK192"/>
      <c r="IXL192"/>
      <c r="IXM192"/>
      <c r="IXN192"/>
      <c r="IXO192"/>
      <c r="IXP192"/>
      <c r="IXQ192"/>
      <c r="IXR192"/>
      <c r="IXS192"/>
      <c r="IXT192"/>
      <c r="IXU192"/>
      <c r="IXV192"/>
      <c r="IXW192"/>
      <c r="IXX192"/>
      <c r="IXY192"/>
      <c r="IXZ192"/>
      <c r="IYA192"/>
      <c r="IYB192"/>
      <c r="IYC192"/>
      <c r="IYD192"/>
      <c r="IYE192"/>
      <c r="IYF192"/>
      <c r="IYG192"/>
      <c r="IYH192"/>
      <c r="IYI192"/>
      <c r="IYJ192"/>
      <c r="IYK192"/>
      <c r="IYL192"/>
      <c r="IYM192"/>
      <c r="IYN192"/>
      <c r="IYO192"/>
      <c r="IYP192"/>
      <c r="IYQ192"/>
      <c r="IYR192"/>
      <c r="IYS192"/>
      <c r="IYT192"/>
      <c r="IYU192"/>
      <c r="IYV192"/>
      <c r="IYW192"/>
      <c r="IYX192"/>
      <c r="IYY192"/>
      <c r="IYZ192"/>
      <c r="IZA192"/>
      <c r="IZB192"/>
      <c r="IZC192"/>
      <c r="IZD192"/>
      <c r="IZE192"/>
      <c r="IZF192"/>
      <c r="IZG192"/>
      <c r="IZH192"/>
      <c r="IZI192"/>
      <c r="IZJ192"/>
      <c r="IZK192"/>
      <c r="IZL192"/>
      <c r="IZM192"/>
      <c r="IZN192"/>
      <c r="IZO192"/>
      <c r="IZP192"/>
      <c r="IZQ192"/>
      <c r="IZR192"/>
      <c r="IZS192"/>
      <c r="IZT192"/>
      <c r="IZU192"/>
      <c r="IZV192"/>
      <c r="IZW192"/>
      <c r="IZX192"/>
      <c r="IZY192"/>
      <c r="IZZ192"/>
      <c r="JAA192"/>
      <c r="JAB192"/>
      <c r="JAC192"/>
      <c r="JAD192"/>
      <c r="JAE192"/>
      <c r="JAF192"/>
      <c r="JAG192"/>
      <c r="JAH192"/>
      <c r="JAI192"/>
      <c r="JAJ192"/>
      <c r="JAK192"/>
      <c r="JAL192"/>
      <c r="JAM192"/>
      <c r="JAN192"/>
      <c r="JAO192"/>
      <c r="JAP192"/>
      <c r="JAQ192"/>
      <c r="JAR192"/>
      <c r="JAS192"/>
      <c r="JAT192"/>
      <c r="JAU192"/>
      <c r="JAV192"/>
      <c r="JAW192"/>
      <c r="JAX192"/>
      <c r="JAY192"/>
      <c r="JAZ192"/>
      <c r="JBA192"/>
      <c r="JBB192"/>
      <c r="JBC192"/>
      <c r="JBD192"/>
      <c r="JBE192"/>
      <c r="JBF192"/>
      <c r="JBG192"/>
      <c r="JBH192"/>
      <c r="JBI192"/>
      <c r="JBJ192"/>
      <c r="JBK192"/>
      <c r="JBL192"/>
      <c r="JBM192"/>
      <c r="JBN192"/>
      <c r="JBO192"/>
      <c r="JBP192"/>
      <c r="JBQ192"/>
      <c r="JBR192"/>
      <c r="JBS192"/>
      <c r="JBT192"/>
      <c r="JBU192"/>
      <c r="JBV192"/>
      <c r="JBW192"/>
      <c r="JBX192"/>
      <c r="JBY192"/>
      <c r="JBZ192"/>
      <c r="JCA192"/>
      <c r="JCB192"/>
      <c r="JCC192"/>
      <c r="JCD192"/>
      <c r="JCE192"/>
      <c r="JCF192"/>
      <c r="JCG192"/>
      <c r="JCH192"/>
      <c r="JCI192"/>
      <c r="JCJ192"/>
      <c r="JCK192"/>
      <c r="JCL192"/>
      <c r="JCM192"/>
      <c r="JCN192"/>
      <c r="JCO192"/>
      <c r="JCP192"/>
      <c r="JCQ192"/>
      <c r="JCR192"/>
      <c r="JCS192"/>
      <c r="JCT192"/>
      <c r="JCU192"/>
      <c r="JCV192"/>
      <c r="JCW192"/>
      <c r="JCX192"/>
      <c r="JCY192"/>
      <c r="JCZ192"/>
      <c r="JDA192"/>
      <c r="JDB192"/>
      <c r="JDC192"/>
      <c r="JDD192"/>
      <c r="JDE192"/>
      <c r="JDF192"/>
      <c r="JDG192"/>
      <c r="JDH192"/>
      <c r="JDI192"/>
      <c r="JDJ192"/>
      <c r="JDK192"/>
      <c r="JDL192"/>
      <c r="JDM192"/>
      <c r="JDN192"/>
      <c r="JDO192"/>
      <c r="JDP192"/>
      <c r="JDQ192"/>
      <c r="JDR192"/>
      <c r="JDS192"/>
      <c r="JDT192"/>
      <c r="JDU192"/>
      <c r="JDV192"/>
      <c r="JDW192"/>
      <c r="JDX192"/>
      <c r="JDY192"/>
      <c r="JDZ192"/>
      <c r="JEA192"/>
      <c r="JEB192"/>
      <c r="JEC192"/>
      <c r="JED192"/>
      <c r="JEE192"/>
      <c r="JEF192"/>
      <c r="JEG192"/>
      <c r="JEH192"/>
      <c r="JEI192"/>
      <c r="JEJ192"/>
      <c r="JEK192"/>
      <c r="JEL192"/>
      <c r="JEM192"/>
      <c r="JEN192"/>
      <c r="JEO192"/>
      <c r="JEP192"/>
      <c r="JEQ192"/>
      <c r="JER192"/>
      <c r="JES192"/>
      <c r="JET192"/>
      <c r="JEU192"/>
      <c r="JEV192"/>
      <c r="JEW192"/>
      <c r="JEX192"/>
      <c r="JEY192"/>
      <c r="JEZ192"/>
      <c r="JFA192"/>
      <c r="JFB192"/>
      <c r="JFC192"/>
      <c r="JFD192"/>
      <c r="JFE192"/>
      <c r="JFF192"/>
      <c r="JFG192"/>
      <c r="JFH192"/>
      <c r="JFI192"/>
      <c r="JFJ192"/>
      <c r="JFK192"/>
      <c r="JFL192"/>
      <c r="JFM192"/>
      <c r="JFN192"/>
      <c r="JFO192"/>
      <c r="JFP192"/>
      <c r="JFQ192"/>
      <c r="JFR192"/>
      <c r="JFS192"/>
      <c r="JFT192"/>
      <c r="JFU192"/>
      <c r="JFV192"/>
      <c r="JFW192"/>
      <c r="JFX192"/>
      <c r="JFY192"/>
      <c r="JFZ192"/>
      <c r="JGA192"/>
      <c r="JGB192"/>
      <c r="JGC192"/>
      <c r="JGD192"/>
      <c r="JGE192"/>
      <c r="JGF192"/>
      <c r="JGG192"/>
      <c r="JGH192"/>
      <c r="JGI192"/>
      <c r="JGJ192"/>
      <c r="JGK192"/>
      <c r="JGL192"/>
      <c r="JGM192"/>
      <c r="JGN192"/>
      <c r="JGO192"/>
      <c r="JGP192"/>
      <c r="JGQ192"/>
      <c r="JGR192"/>
      <c r="JGS192"/>
      <c r="JGT192"/>
      <c r="JGU192"/>
      <c r="JGV192"/>
      <c r="JGW192"/>
      <c r="JGX192"/>
      <c r="JGY192"/>
      <c r="JGZ192"/>
      <c r="JHA192"/>
      <c r="JHB192"/>
      <c r="JHC192"/>
      <c r="JHD192"/>
      <c r="JHE192"/>
      <c r="JHF192"/>
      <c r="JHG192"/>
      <c r="JHH192"/>
      <c r="JHI192"/>
      <c r="JHJ192"/>
      <c r="JHK192"/>
      <c r="JHL192"/>
      <c r="JHM192"/>
      <c r="JHN192"/>
      <c r="JHO192"/>
      <c r="JHP192"/>
      <c r="JHQ192"/>
      <c r="JHR192"/>
      <c r="JHS192"/>
      <c r="JHT192"/>
      <c r="JHU192"/>
      <c r="JHV192"/>
      <c r="JHW192"/>
      <c r="JHX192"/>
      <c r="JHY192"/>
      <c r="JHZ192"/>
      <c r="JIA192"/>
      <c r="JIB192"/>
      <c r="JIC192"/>
      <c r="JID192"/>
      <c r="JIE192"/>
      <c r="JIF192"/>
      <c r="JIG192"/>
      <c r="JIH192"/>
      <c r="JII192"/>
      <c r="JIJ192"/>
      <c r="JIK192"/>
      <c r="JIL192"/>
      <c r="JIM192"/>
      <c r="JIN192"/>
      <c r="JIO192"/>
      <c r="JIP192"/>
      <c r="JIQ192"/>
      <c r="JIR192"/>
      <c r="JIS192"/>
      <c r="JIT192"/>
      <c r="JIU192"/>
      <c r="JIV192"/>
      <c r="JIW192"/>
      <c r="JIX192"/>
      <c r="JIY192"/>
      <c r="JIZ192"/>
      <c r="JJA192"/>
      <c r="JJB192"/>
      <c r="JJC192"/>
      <c r="JJD192"/>
      <c r="JJE192"/>
      <c r="JJF192"/>
      <c r="JJG192"/>
      <c r="JJH192"/>
      <c r="JJI192"/>
      <c r="JJJ192"/>
      <c r="JJK192"/>
      <c r="JJL192"/>
      <c r="JJM192"/>
      <c r="JJN192"/>
      <c r="JJO192"/>
      <c r="JJP192"/>
      <c r="JJQ192"/>
      <c r="JJR192"/>
      <c r="JJS192"/>
      <c r="JJT192"/>
      <c r="JJU192"/>
      <c r="JJV192"/>
      <c r="JJW192"/>
      <c r="JJX192"/>
      <c r="JJY192"/>
      <c r="JJZ192"/>
      <c r="JKA192"/>
      <c r="JKB192"/>
      <c r="JKC192"/>
      <c r="JKD192"/>
      <c r="JKE192"/>
      <c r="JKF192"/>
      <c r="JKG192"/>
      <c r="JKH192"/>
      <c r="JKI192"/>
      <c r="JKJ192"/>
      <c r="JKK192"/>
      <c r="JKL192"/>
      <c r="JKM192"/>
      <c r="JKN192"/>
      <c r="JKO192"/>
      <c r="JKP192"/>
      <c r="JKQ192"/>
      <c r="JKR192"/>
      <c r="JKS192"/>
      <c r="JKT192"/>
      <c r="JKU192"/>
      <c r="JKV192"/>
      <c r="JKW192"/>
      <c r="JKX192"/>
      <c r="JKY192"/>
      <c r="JKZ192"/>
      <c r="JLA192"/>
      <c r="JLB192"/>
      <c r="JLC192"/>
      <c r="JLD192"/>
      <c r="JLE192"/>
      <c r="JLF192"/>
      <c r="JLG192"/>
      <c r="JLH192"/>
      <c r="JLI192"/>
      <c r="JLJ192"/>
      <c r="JLK192"/>
      <c r="JLL192"/>
      <c r="JLM192"/>
      <c r="JLN192"/>
      <c r="JLO192"/>
      <c r="JLP192"/>
      <c r="JLQ192"/>
      <c r="JLR192"/>
      <c r="JLS192"/>
      <c r="JLT192"/>
      <c r="JLU192"/>
      <c r="JLV192"/>
      <c r="JLW192"/>
      <c r="JLX192"/>
      <c r="JLY192"/>
      <c r="JLZ192"/>
      <c r="JMA192"/>
      <c r="JMB192"/>
      <c r="JMC192"/>
      <c r="JMD192"/>
      <c r="JME192"/>
      <c r="JMF192"/>
      <c r="JMG192"/>
      <c r="JMH192"/>
      <c r="JMI192"/>
      <c r="JMJ192"/>
      <c r="JMK192"/>
      <c r="JML192"/>
      <c r="JMM192"/>
      <c r="JMN192"/>
      <c r="JMO192"/>
      <c r="JMP192"/>
      <c r="JMQ192"/>
      <c r="JMR192"/>
      <c r="JMS192"/>
      <c r="JMT192"/>
      <c r="JMU192"/>
      <c r="JMV192"/>
      <c r="JMW192"/>
      <c r="JMX192"/>
      <c r="JMY192"/>
      <c r="JMZ192"/>
      <c r="JNA192"/>
      <c r="JNB192"/>
      <c r="JNC192"/>
      <c r="JND192"/>
      <c r="JNE192"/>
      <c r="JNF192"/>
      <c r="JNG192"/>
      <c r="JNH192"/>
      <c r="JNI192"/>
      <c r="JNJ192"/>
      <c r="JNK192"/>
      <c r="JNL192"/>
      <c r="JNM192"/>
      <c r="JNN192"/>
      <c r="JNO192"/>
      <c r="JNP192"/>
      <c r="JNQ192"/>
      <c r="JNR192"/>
      <c r="JNS192"/>
      <c r="JNT192"/>
      <c r="JNU192"/>
      <c r="JNV192"/>
      <c r="JNW192"/>
      <c r="JNX192"/>
      <c r="JNY192"/>
      <c r="JNZ192"/>
      <c r="JOA192"/>
      <c r="JOB192"/>
      <c r="JOC192"/>
      <c r="JOD192"/>
      <c r="JOE192"/>
      <c r="JOF192"/>
      <c r="JOG192"/>
      <c r="JOH192"/>
      <c r="JOI192"/>
      <c r="JOJ192"/>
      <c r="JOK192"/>
      <c r="JOL192"/>
      <c r="JOM192"/>
      <c r="JON192"/>
      <c r="JOO192"/>
      <c r="JOP192"/>
      <c r="JOQ192"/>
      <c r="JOR192"/>
      <c r="JOS192"/>
      <c r="JOT192"/>
      <c r="JOU192"/>
      <c r="JOV192"/>
      <c r="JOW192"/>
      <c r="JOX192"/>
      <c r="JOY192"/>
      <c r="JOZ192"/>
      <c r="JPA192"/>
      <c r="JPB192"/>
      <c r="JPC192"/>
      <c r="JPD192"/>
      <c r="JPE192"/>
      <c r="JPF192"/>
      <c r="JPG192"/>
      <c r="JPH192"/>
      <c r="JPI192"/>
      <c r="JPJ192"/>
      <c r="JPK192"/>
      <c r="JPL192"/>
      <c r="JPM192"/>
      <c r="JPN192"/>
      <c r="JPO192"/>
      <c r="JPP192"/>
      <c r="JPQ192"/>
      <c r="JPR192"/>
      <c r="JPS192"/>
      <c r="JPT192"/>
      <c r="JPU192"/>
      <c r="JPV192"/>
      <c r="JPW192"/>
      <c r="JPX192"/>
      <c r="JPY192"/>
      <c r="JPZ192"/>
      <c r="JQA192"/>
      <c r="JQB192"/>
      <c r="JQC192"/>
      <c r="JQD192"/>
      <c r="JQE192"/>
      <c r="JQF192"/>
      <c r="JQG192"/>
      <c r="JQH192"/>
      <c r="JQI192"/>
      <c r="JQJ192"/>
      <c r="JQK192"/>
      <c r="JQL192"/>
      <c r="JQM192"/>
      <c r="JQN192"/>
      <c r="JQO192"/>
      <c r="JQP192"/>
      <c r="JQQ192"/>
      <c r="JQR192"/>
      <c r="JQS192"/>
      <c r="JQT192"/>
      <c r="JQU192"/>
      <c r="JQV192"/>
      <c r="JQW192"/>
      <c r="JQX192"/>
      <c r="JQY192"/>
      <c r="JQZ192"/>
      <c r="JRA192"/>
      <c r="JRB192"/>
      <c r="JRC192"/>
      <c r="JRD192"/>
      <c r="JRE192"/>
      <c r="JRF192"/>
      <c r="JRG192"/>
      <c r="JRH192"/>
      <c r="JRI192"/>
      <c r="JRJ192"/>
      <c r="JRK192"/>
      <c r="JRL192"/>
      <c r="JRM192"/>
      <c r="JRN192"/>
      <c r="JRO192"/>
      <c r="JRP192"/>
      <c r="JRQ192"/>
      <c r="JRR192"/>
      <c r="JRS192"/>
      <c r="JRT192"/>
      <c r="JRU192"/>
      <c r="JRV192"/>
      <c r="JRW192"/>
      <c r="JRX192"/>
      <c r="JRY192"/>
      <c r="JRZ192"/>
      <c r="JSA192"/>
      <c r="JSB192"/>
      <c r="JSC192"/>
      <c r="JSD192"/>
      <c r="JSE192"/>
      <c r="JSF192"/>
      <c r="JSG192"/>
      <c r="JSH192"/>
      <c r="JSI192"/>
      <c r="JSJ192"/>
      <c r="JSK192"/>
      <c r="JSL192"/>
      <c r="JSM192"/>
      <c r="JSN192"/>
      <c r="JSO192"/>
      <c r="JSP192"/>
      <c r="JSQ192"/>
      <c r="JSR192"/>
      <c r="JSS192"/>
      <c r="JST192"/>
      <c r="JSU192"/>
      <c r="JSV192"/>
      <c r="JSW192"/>
      <c r="JSX192"/>
      <c r="JSY192"/>
      <c r="JSZ192"/>
      <c r="JTA192"/>
      <c r="JTB192"/>
      <c r="JTC192"/>
      <c r="JTD192"/>
      <c r="JTE192"/>
      <c r="JTF192"/>
      <c r="JTG192"/>
      <c r="JTH192"/>
      <c r="JTI192"/>
      <c r="JTJ192"/>
      <c r="JTK192"/>
      <c r="JTL192"/>
      <c r="JTM192"/>
      <c r="JTN192"/>
      <c r="JTO192"/>
      <c r="JTP192"/>
      <c r="JTQ192"/>
      <c r="JTR192"/>
      <c r="JTS192"/>
      <c r="JTT192"/>
      <c r="JTU192"/>
      <c r="JTV192"/>
      <c r="JTW192"/>
      <c r="JTX192"/>
      <c r="JTY192"/>
      <c r="JTZ192"/>
      <c r="JUA192"/>
      <c r="JUB192"/>
      <c r="JUC192"/>
      <c r="JUD192"/>
      <c r="JUE192"/>
      <c r="JUF192"/>
      <c r="JUG192"/>
      <c r="JUH192"/>
      <c r="JUI192"/>
      <c r="JUJ192"/>
      <c r="JUK192"/>
      <c r="JUL192"/>
      <c r="JUM192"/>
      <c r="JUN192"/>
      <c r="JUO192"/>
      <c r="JUP192"/>
      <c r="JUQ192"/>
      <c r="JUR192"/>
      <c r="JUS192"/>
      <c r="JUT192"/>
      <c r="JUU192"/>
      <c r="JUV192"/>
      <c r="JUW192"/>
      <c r="JUX192"/>
      <c r="JUY192"/>
      <c r="JUZ192"/>
      <c r="JVA192"/>
      <c r="JVB192"/>
      <c r="JVC192"/>
      <c r="JVD192"/>
      <c r="JVE192"/>
      <c r="JVF192"/>
      <c r="JVG192"/>
      <c r="JVH192"/>
      <c r="JVI192"/>
      <c r="JVJ192"/>
      <c r="JVK192"/>
      <c r="JVL192"/>
      <c r="JVM192"/>
      <c r="JVN192"/>
      <c r="JVO192"/>
      <c r="JVP192"/>
      <c r="JVQ192"/>
      <c r="JVR192"/>
      <c r="JVS192"/>
      <c r="JVT192"/>
      <c r="JVU192"/>
      <c r="JVV192"/>
      <c r="JVW192"/>
      <c r="JVX192"/>
      <c r="JVY192"/>
      <c r="JVZ192"/>
      <c r="JWA192"/>
      <c r="JWB192"/>
      <c r="JWC192"/>
      <c r="JWD192"/>
      <c r="JWE192"/>
      <c r="JWF192"/>
      <c r="JWG192"/>
      <c r="JWH192"/>
      <c r="JWI192"/>
      <c r="JWJ192"/>
      <c r="JWK192"/>
      <c r="JWL192"/>
      <c r="JWM192"/>
      <c r="JWN192"/>
      <c r="JWO192"/>
      <c r="JWP192"/>
      <c r="JWQ192"/>
      <c r="JWR192"/>
      <c r="JWS192"/>
      <c r="JWT192"/>
      <c r="JWU192"/>
      <c r="JWV192"/>
      <c r="JWW192"/>
      <c r="JWX192"/>
      <c r="JWY192"/>
      <c r="JWZ192"/>
      <c r="JXA192"/>
      <c r="JXB192"/>
      <c r="JXC192"/>
      <c r="JXD192"/>
      <c r="JXE192"/>
      <c r="JXF192"/>
      <c r="JXG192"/>
      <c r="JXH192"/>
      <c r="JXI192"/>
      <c r="JXJ192"/>
      <c r="JXK192"/>
      <c r="JXL192"/>
      <c r="JXM192"/>
      <c r="JXN192"/>
      <c r="JXO192"/>
      <c r="JXP192"/>
      <c r="JXQ192"/>
      <c r="JXR192"/>
      <c r="JXS192"/>
      <c r="JXT192"/>
      <c r="JXU192"/>
      <c r="JXV192"/>
      <c r="JXW192"/>
      <c r="JXX192"/>
      <c r="JXY192"/>
      <c r="JXZ192"/>
      <c r="JYA192"/>
      <c r="JYB192"/>
      <c r="JYC192"/>
      <c r="JYD192"/>
      <c r="JYE192"/>
      <c r="JYF192"/>
      <c r="JYG192"/>
      <c r="JYH192"/>
      <c r="JYI192"/>
      <c r="JYJ192"/>
      <c r="JYK192"/>
      <c r="JYL192"/>
      <c r="JYM192"/>
      <c r="JYN192"/>
      <c r="JYO192"/>
      <c r="JYP192"/>
      <c r="JYQ192"/>
      <c r="JYR192"/>
      <c r="JYS192"/>
      <c r="JYT192"/>
      <c r="JYU192"/>
      <c r="JYV192"/>
      <c r="JYW192"/>
      <c r="JYX192"/>
      <c r="JYY192"/>
      <c r="JYZ192"/>
      <c r="JZA192"/>
      <c r="JZB192"/>
      <c r="JZC192"/>
      <c r="JZD192"/>
      <c r="JZE192"/>
      <c r="JZF192"/>
      <c r="JZG192"/>
      <c r="JZH192"/>
      <c r="JZI192"/>
      <c r="JZJ192"/>
      <c r="JZK192"/>
      <c r="JZL192"/>
      <c r="JZM192"/>
      <c r="JZN192"/>
      <c r="JZO192"/>
      <c r="JZP192"/>
      <c r="JZQ192"/>
      <c r="JZR192"/>
      <c r="JZS192"/>
      <c r="JZT192"/>
      <c r="JZU192"/>
      <c r="JZV192"/>
      <c r="JZW192"/>
      <c r="JZX192"/>
      <c r="JZY192"/>
      <c r="JZZ192"/>
      <c r="KAA192"/>
      <c r="KAB192"/>
      <c r="KAC192"/>
      <c r="KAD192"/>
      <c r="KAE192"/>
      <c r="KAF192"/>
      <c r="KAG192"/>
      <c r="KAH192"/>
      <c r="KAI192"/>
      <c r="KAJ192"/>
      <c r="KAK192"/>
      <c r="KAL192"/>
      <c r="KAM192"/>
      <c r="KAN192"/>
      <c r="KAO192"/>
      <c r="KAP192"/>
      <c r="KAQ192"/>
      <c r="KAR192"/>
      <c r="KAS192"/>
      <c r="KAT192"/>
      <c r="KAU192"/>
      <c r="KAV192"/>
      <c r="KAW192"/>
      <c r="KAX192"/>
      <c r="KAY192"/>
      <c r="KAZ192"/>
      <c r="KBA192"/>
      <c r="KBB192"/>
      <c r="KBC192"/>
      <c r="KBD192"/>
      <c r="KBE192"/>
      <c r="KBF192"/>
      <c r="KBG192"/>
      <c r="KBH192"/>
      <c r="KBI192"/>
      <c r="KBJ192"/>
      <c r="KBK192"/>
      <c r="KBL192"/>
      <c r="KBM192"/>
      <c r="KBN192"/>
      <c r="KBO192"/>
      <c r="KBP192"/>
      <c r="KBQ192"/>
      <c r="KBR192"/>
      <c r="KBS192"/>
      <c r="KBT192"/>
      <c r="KBU192"/>
      <c r="KBV192"/>
      <c r="KBW192"/>
      <c r="KBX192"/>
      <c r="KBY192"/>
      <c r="KBZ192"/>
      <c r="KCA192"/>
      <c r="KCB192"/>
      <c r="KCC192"/>
      <c r="KCD192"/>
      <c r="KCE192"/>
      <c r="KCF192"/>
      <c r="KCG192"/>
      <c r="KCH192"/>
      <c r="KCI192"/>
      <c r="KCJ192"/>
      <c r="KCK192"/>
      <c r="KCL192"/>
      <c r="KCM192"/>
      <c r="KCN192"/>
      <c r="KCO192"/>
      <c r="KCP192"/>
      <c r="KCQ192"/>
      <c r="KCR192"/>
      <c r="KCS192"/>
      <c r="KCT192"/>
      <c r="KCU192"/>
      <c r="KCV192"/>
      <c r="KCW192"/>
      <c r="KCX192"/>
      <c r="KCY192"/>
      <c r="KCZ192"/>
      <c r="KDA192"/>
      <c r="KDB192"/>
      <c r="KDC192"/>
      <c r="KDD192"/>
      <c r="KDE192"/>
      <c r="KDF192"/>
      <c r="KDG192"/>
      <c r="KDH192"/>
      <c r="KDI192"/>
      <c r="KDJ192"/>
      <c r="KDK192"/>
      <c r="KDL192"/>
      <c r="KDM192"/>
      <c r="KDN192"/>
      <c r="KDO192"/>
      <c r="KDP192"/>
      <c r="KDQ192"/>
      <c r="KDR192"/>
      <c r="KDS192"/>
      <c r="KDT192"/>
      <c r="KDU192"/>
      <c r="KDV192"/>
      <c r="KDW192"/>
      <c r="KDX192"/>
      <c r="KDY192"/>
      <c r="KDZ192"/>
      <c r="KEA192"/>
      <c r="KEB192"/>
      <c r="KEC192"/>
      <c r="KED192"/>
      <c r="KEE192"/>
      <c r="KEF192"/>
      <c r="KEG192"/>
      <c r="KEH192"/>
      <c r="KEI192"/>
      <c r="KEJ192"/>
      <c r="KEK192"/>
      <c r="KEL192"/>
      <c r="KEM192"/>
      <c r="KEN192"/>
      <c r="KEO192"/>
      <c r="KEP192"/>
      <c r="KEQ192"/>
      <c r="KER192"/>
      <c r="KES192"/>
      <c r="KET192"/>
      <c r="KEU192"/>
      <c r="KEV192"/>
      <c r="KEW192"/>
      <c r="KEX192"/>
      <c r="KEY192"/>
      <c r="KEZ192"/>
      <c r="KFA192"/>
      <c r="KFB192"/>
      <c r="KFC192"/>
      <c r="KFD192"/>
      <c r="KFE192"/>
      <c r="KFF192"/>
      <c r="KFG192"/>
      <c r="KFH192"/>
      <c r="KFI192"/>
      <c r="KFJ192"/>
      <c r="KFK192"/>
      <c r="KFL192"/>
      <c r="KFM192"/>
      <c r="KFN192"/>
      <c r="KFO192"/>
      <c r="KFP192"/>
      <c r="KFQ192"/>
      <c r="KFR192"/>
      <c r="KFS192"/>
      <c r="KFT192"/>
      <c r="KFU192"/>
      <c r="KFV192"/>
      <c r="KFW192"/>
      <c r="KFX192"/>
      <c r="KFY192"/>
      <c r="KFZ192"/>
      <c r="KGA192"/>
      <c r="KGB192"/>
      <c r="KGC192"/>
      <c r="KGD192"/>
      <c r="KGE192"/>
      <c r="KGF192"/>
      <c r="KGG192"/>
      <c r="KGH192"/>
      <c r="KGI192"/>
      <c r="KGJ192"/>
      <c r="KGK192"/>
      <c r="KGL192"/>
      <c r="KGM192"/>
      <c r="KGN192"/>
      <c r="KGO192"/>
      <c r="KGP192"/>
      <c r="KGQ192"/>
      <c r="KGR192"/>
      <c r="KGS192"/>
      <c r="KGT192"/>
      <c r="KGU192"/>
      <c r="KGV192"/>
      <c r="KGW192"/>
      <c r="KGX192"/>
      <c r="KGY192"/>
      <c r="KGZ192"/>
      <c r="KHA192"/>
      <c r="KHB192"/>
      <c r="KHC192"/>
      <c r="KHD192"/>
      <c r="KHE192"/>
      <c r="KHF192"/>
      <c r="KHG192"/>
      <c r="KHH192"/>
      <c r="KHI192"/>
      <c r="KHJ192"/>
      <c r="KHK192"/>
      <c r="KHL192"/>
      <c r="KHM192"/>
      <c r="KHN192"/>
      <c r="KHO192"/>
      <c r="KHP192"/>
      <c r="KHQ192"/>
      <c r="KHR192"/>
      <c r="KHS192"/>
      <c r="KHT192"/>
      <c r="KHU192"/>
      <c r="KHV192"/>
      <c r="KHW192"/>
      <c r="KHX192"/>
      <c r="KHY192"/>
      <c r="KHZ192"/>
      <c r="KIA192"/>
      <c r="KIB192"/>
      <c r="KIC192"/>
      <c r="KID192"/>
      <c r="KIE192"/>
      <c r="KIF192"/>
      <c r="KIG192"/>
      <c r="KIH192"/>
      <c r="KII192"/>
      <c r="KIJ192"/>
      <c r="KIK192"/>
      <c r="KIL192"/>
      <c r="KIM192"/>
      <c r="KIN192"/>
      <c r="KIO192"/>
      <c r="KIP192"/>
      <c r="KIQ192"/>
      <c r="KIR192"/>
      <c r="KIS192"/>
      <c r="KIT192"/>
      <c r="KIU192"/>
      <c r="KIV192"/>
      <c r="KIW192"/>
      <c r="KIX192"/>
      <c r="KIY192"/>
      <c r="KIZ192"/>
      <c r="KJA192"/>
      <c r="KJB192"/>
      <c r="KJC192"/>
      <c r="KJD192"/>
      <c r="KJE192"/>
      <c r="KJF192"/>
      <c r="KJG192"/>
      <c r="KJH192"/>
      <c r="KJI192"/>
      <c r="KJJ192"/>
      <c r="KJK192"/>
      <c r="KJL192"/>
      <c r="KJM192"/>
      <c r="KJN192"/>
      <c r="KJO192"/>
      <c r="KJP192"/>
      <c r="KJQ192"/>
      <c r="KJR192"/>
      <c r="KJS192"/>
      <c r="KJT192"/>
      <c r="KJU192"/>
      <c r="KJV192"/>
      <c r="KJW192"/>
      <c r="KJX192"/>
      <c r="KJY192"/>
      <c r="KJZ192"/>
      <c r="KKA192"/>
      <c r="KKB192"/>
      <c r="KKC192"/>
      <c r="KKD192"/>
      <c r="KKE192"/>
      <c r="KKF192"/>
      <c r="KKG192"/>
      <c r="KKH192"/>
      <c r="KKI192"/>
      <c r="KKJ192"/>
      <c r="KKK192"/>
      <c r="KKL192"/>
      <c r="KKM192"/>
      <c r="KKN192"/>
      <c r="KKO192"/>
      <c r="KKP192"/>
      <c r="KKQ192"/>
      <c r="KKR192"/>
      <c r="KKS192"/>
      <c r="KKT192"/>
      <c r="KKU192"/>
      <c r="KKV192"/>
      <c r="KKW192"/>
      <c r="KKX192"/>
      <c r="KKY192"/>
      <c r="KKZ192"/>
      <c r="KLA192"/>
      <c r="KLB192"/>
      <c r="KLC192"/>
      <c r="KLD192"/>
      <c r="KLE192"/>
      <c r="KLF192"/>
      <c r="KLG192"/>
      <c r="KLH192"/>
      <c r="KLI192"/>
      <c r="KLJ192"/>
      <c r="KLK192"/>
      <c r="KLL192"/>
      <c r="KLM192"/>
      <c r="KLN192"/>
      <c r="KLO192"/>
      <c r="KLP192"/>
      <c r="KLQ192"/>
      <c r="KLR192"/>
      <c r="KLS192"/>
      <c r="KLT192"/>
      <c r="KLU192"/>
      <c r="KLV192"/>
      <c r="KLW192"/>
      <c r="KLX192"/>
      <c r="KLY192"/>
      <c r="KLZ192"/>
      <c r="KMA192"/>
      <c r="KMB192"/>
      <c r="KMC192"/>
      <c r="KMD192"/>
      <c r="KME192"/>
      <c r="KMF192"/>
      <c r="KMG192"/>
      <c r="KMH192"/>
      <c r="KMI192"/>
      <c r="KMJ192"/>
      <c r="KMK192"/>
      <c r="KML192"/>
      <c r="KMM192"/>
      <c r="KMN192"/>
      <c r="KMO192"/>
      <c r="KMP192"/>
      <c r="KMQ192"/>
      <c r="KMR192"/>
      <c r="KMS192"/>
      <c r="KMT192"/>
      <c r="KMU192"/>
      <c r="KMV192"/>
      <c r="KMW192"/>
      <c r="KMX192"/>
      <c r="KMY192"/>
      <c r="KMZ192"/>
      <c r="KNA192"/>
      <c r="KNB192"/>
      <c r="KNC192"/>
      <c r="KND192"/>
      <c r="KNE192"/>
      <c r="KNF192"/>
      <c r="KNG192"/>
      <c r="KNH192"/>
      <c r="KNI192"/>
      <c r="KNJ192"/>
      <c r="KNK192"/>
      <c r="KNL192"/>
      <c r="KNM192"/>
      <c r="KNN192"/>
      <c r="KNO192"/>
      <c r="KNP192"/>
      <c r="KNQ192"/>
      <c r="KNR192"/>
      <c r="KNS192"/>
      <c r="KNT192"/>
      <c r="KNU192"/>
      <c r="KNV192"/>
      <c r="KNW192"/>
      <c r="KNX192"/>
      <c r="KNY192"/>
      <c r="KNZ192"/>
      <c r="KOA192"/>
      <c r="KOB192"/>
      <c r="KOC192"/>
      <c r="KOD192"/>
      <c r="KOE192"/>
      <c r="KOF192"/>
      <c r="KOG192"/>
      <c r="KOH192"/>
      <c r="KOI192"/>
      <c r="KOJ192"/>
      <c r="KOK192"/>
      <c r="KOL192"/>
      <c r="KOM192"/>
      <c r="KON192"/>
      <c r="KOO192"/>
      <c r="KOP192"/>
      <c r="KOQ192"/>
      <c r="KOR192"/>
      <c r="KOS192"/>
      <c r="KOT192"/>
      <c r="KOU192"/>
      <c r="KOV192"/>
      <c r="KOW192"/>
      <c r="KOX192"/>
      <c r="KOY192"/>
      <c r="KOZ192"/>
      <c r="KPA192"/>
      <c r="KPB192"/>
      <c r="KPC192"/>
      <c r="KPD192"/>
      <c r="KPE192"/>
      <c r="KPF192"/>
      <c r="KPG192"/>
      <c r="KPH192"/>
      <c r="KPI192"/>
      <c r="KPJ192"/>
      <c r="KPK192"/>
      <c r="KPL192"/>
      <c r="KPM192"/>
      <c r="KPN192"/>
      <c r="KPO192"/>
      <c r="KPP192"/>
      <c r="KPQ192"/>
      <c r="KPR192"/>
      <c r="KPS192"/>
      <c r="KPT192"/>
      <c r="KPU192"/>
      <c r="KPV192"/>
      <c r="KPW192"/>
      <c r="KPX192"/>
      <c r="KPY192"/>
      <c r="KPZ192"/>
      <c r="KQA192"/>
      <c r="KQB192"/>
      <c r="KQC192"/>
      <c r="KQD192"/>
      <c r="KQE192"/>
      <c r="KQF192"/>
      <c r="KQG192"/>
      <c r="KQH192"/>
      <c r="KQI192"/>
      <c r="KQJ192"/>
      <c r="KQK192"/>
      <c r="KQL192"/>
      <c r="KQM192"/>
      <c r="KQN192"/>
      <c r="KQO192"/>
      <c r="KQP192"/>
      <c r="KQQ192"/>
      <c r="KQR192"/>
      <c r="KQS192"/>
      <c r="KQT192"/>
      <c r="KQU192"/>
      <c r="KQV192"/>
      <c r="KQW192"/>
      <c r="KQX192"/>
      <c r="KQY192"/>
      <c r="KQZ192"/>
      <c r="KRA192"/>
      <c r="KRB192"/>
      <c r="KRC192"/>
      <c r="KRD192"/>
      <c r="KRE192"/>
      <c r="KRF192"/>
      <c r="KRG192"/>
      <c r="KRH192"/>
      <c r="KRI192"/>
      <c r="KRJ192"/>
      <c r="KRK192"/>
      <c r="KRL192"/>
      <c r="KRM192"/>
      <c r="KRN192"/>
      <c r="KRO192"/>
      <c r="KRP192"/>
      <c r="KRQ192"/>
      <c r="KRR192"/>
      <c r="KRS192"/>
      <c r="KRT192"/>
      <c r="KRU192"/>
      <c r="KRV192"/>
      <c r="KRW192"/>
      <c r="KRX192"/>
      <c r="KRY192"/>
      <c r="KRZ192"/>
      <c r="KSA192"/>
      <c r="KSB192"/>
      <c r="KSC192"/>
      <c r="KSD192"/>
      <c r="KSE192"/>
      <c r="KSF192"/>
      <c r="KSG192"/>
      <c r="KSH192"/>
      <c r="KSI192"/>
      <c r="KSJ192"/>
      <c r="KSK192"/>
      <c r="KSL192"/>
      <c r="KSM192"/>
      <c r="KSN192"/>
      <c r="KSO192"/>
      <c r="KSP192"/>
      <c r="KSQ192"/>
      <c r="KSR192"/>
      <c r="KSS192"/>
      <c r="KST192"/>
      <c r="KSU192"/>
      <c r="KSV192"/>
      <c r="KSW192"/>
      <c r="KSX192"/>
      <c r="KSY192"/>
      <c r="KSZ192"/>
      <c r="KTA192"/>
      <c r="KTB192"/>
      <c r="KTC192"/>
      <c r="KTD192"/>
      <c r="KTE192"/>
      <c r="KTF192"/>
      <c r="KTG192"/>
      <c r="KTH192"/>
      <c r="KTI192"/>
      <c r="KTJ192"/>
      <c r="KTK192"/>
      <c r="KTL192"/>
      <c r="KTM192"/>
      <c r="KTN192"/>
      <c r="KTO192"/>
      <c r="KTP192"/>
      <c r="KTQ192"/>
      <c r="KTR192"/>
      <c r="KTS192"/>
      <c r="KTT192"/>
      <c r="KTU192"/>
      <c r="KTV192"/>
      <c r="KTW192"/>
      <c r="KTX192"/>
      <c r="KTY192"/>
      <c r="KTZ192"/>
      <c r="KUA192"/>
      <c r="KUB192"/>
      <c r="KUC192"/>
      <c r="KUD192"/>
      <c r="KUE192"/>
      <c r="KUF192"/>
      <c r="KUG192"/>
      <c r="KUH192"/>
      <c r="KUI192"/>
      <c r="KUJ192"/>
      <c r="KUK192"/>
      <c r="KUL192"/>
      <c r="KUM192"/>
      <c r="KUN192"/>
      <c r="KUO192"/>
      <c r="KUP192"/>
      <c r="KUQ192"/>
      <c r="KUR192"/>
      <c r="KUS192"/>
      <c r="KUT192"/>
      <c r="KUU192"/>
      <c r="KUV192"/>
      <c r="KUW192"/>
      <c r="KUX192"/>
      <c r="KUY192"/>
      <c r="KUZ192"/>
      <c r="KVA192"/>
      <c r="KVB192"/>
      <c r="KVC192"/>
      <c r="KVD192"/>
      <c r="KVE192"/>
      <c r="KVF192"/>
      <c r="KVG192"/>
      <c r="KVH192"/>
      <c r="KVI192"/>
      <c r="KVJ192"/>
      <c r="KVK192"/>
      <c r="KVL192"/>
      <c r="KVM192"/>
      <c r="KVN192"/>
      <c r="KVO192"/>
      <c r="KVP192"/>
      <c r="KVQ192"/>
      <c r="KVR192"/>
      <c r="KVS192"/>
      <c r="KVT192"/>
      <c r="KVU192"/>
      <c r="KVV192"/>
      <c r="KVW192"/>
      <c r="KVX192"/>
      <c r="KVY192"/>
      <c r="KVZ192"/>
      <c r="KWA192"/>
      <c r="KWB192"/>
      <c r="KWC192"/>
      <c r="KWD192"/>
      <c r="KWE192"/>
      <c r="KWF192"/>
      <c r="KWG192"/>
      <c r="KWH192"/>
      <c r="KWI192"/>
      <c r="KWJ192"/>
      <c r="KWK192"/>
      <c r="KWL192"/>
      <c r="KWM192"/>
      <c r="KWN192"/>
      <c r="KWO192"/>
      <c r="KWP192"/>
      <c r="KWQ192"/>
      <c r="KWR192"/>
      <c r="KWS192"/>
      <c r="KWT192"/>
      <c r="KWU192"/>
      <c r="KWV192"/>
      <c r="KWW192"/>
      <c r="KWX192"/>
      <c r="KWY192"/>
      <c r="KWZ192"/>
      <c r="KXA192"/>
      <c r="KXB192"/>
      <c r="KXC192"/>
      <c r="KXD192"/>
      <c r="KXE192"/>
      <c r="KXF192"/>
      <c r="KXG192"/>
      <c r="KXH192"/>
      <c r="KXI192"/>
      <c r="KXJ192"/>
      <c r="KXK192"/>
      <c r="KXL192"/>
      <c r="KXM192"/>
      <c r="KXN192"/>
      <c r="KXO192"/>
      <c r="KXP192"/>
      <c r="KXQ192"/>
      <c r="KXR192"/>
      <c r="KXS192"/>
      <c r="KXT192"/>
      <c r="KXU192"/>
      <c r="KXV192"/>
      <c r="KXW192"/>
      <c r="KXX192"/>
      <c r="KXY192"/>
      <c r="KXZ192"/>
      <c r="KYA192"/>
      <c r="KYB192"/>
      <c r="KYC192"/>
      <c r="KYD192"/>
      <c r="KYE192"/>
      <c r="KYF192"/>
      <c r="KYG192"/>
      <c r="KYH192"/>
      <c r="KYI192"/>
      <c r="KYJ192"/>
      <c r="KYK192"/>
      <c r="KYL192"/>
      <c r="KYM192"/>
      <c r="KYN192"/>
      <c r="KYO192"/>
      <c r="KYP192"/>
      <c r="KYQ192"/>
      <c r="KYR192"/>
      <c r="KYS192"/>
      <c r="KYT192"/>
      <c r="KYU192"/>
      <c r="KYV192"/>
      <c r="KYW192"/>
      <c r="KYX192"/>
      <c r="KYY192"/>
      <c r="KYZ192"/>
      <c r="KZA192"/>
      <c r="KZB192"/>
      <c r="KZC192"/>
      <c r="KZD192"/>
      <c r="KZE192"/>
      <c r="KZF192"/>
      <c r="KZG192"/>
      <c r="KZH192"/>
      <c r="KZI192"/>
      <c r="KZJ192"/>
      <c r="KZK192"/>
      <c r="KZL192"/>
      <c r="KZM192"/>
      <c r="KZN192"/>
      <c r="KZO192"/>
      <c r="KZP192"/>
      <c r="KZQ192"/>
      <c r="KZR192"/>
      <c r="KZS192"/>
      <c r="KZT192"/>
      <c r="KZU192"/>
      <c r="KZV192"/>
      <c r="KZW192"/>
      <c r="KZX192"/>
      <c r="KZY192"/>
      <c r="KZZ192"/>
      <c r="LAA192"/>
      <c r="LAB192"/>
      <c r="LAC192"/>
      <c r="LAD192"/>
      <c r="LAE192"/>
      <c r="LAF192"/>
      <c r="LAG192"/>
      <c r="LAH192"/>
      <c r="LAI192"/>
      <c r="LAJ192"/>
      <c r="LAK192"/>
      <c r="LAL192"/>
      <c r="LAM192"/>
      <c r="LAN192"/>
      <c r="LAO192"/>
      <c r="LAP192"/>
      <c r="LAQ192"/>
      <c r="LAR192"/>
      <c r="LAS192"/>
      <c r="LAT192"/>
      <c r="LAU192"/>
      <c r="LAV192"/>
      <c r="LAW192"/>
      <c r="LAX192"/>
      <c r="LAY192"/>
      <c r="LAZ192"/>
      <c r="LBA192"/>
      <c r="LBB192"/>
      <c r="LBC192"/>
      <c r="LBD192"/>
      <c r="LBE192"/>
      <c r="LBF192"/>
      <c r="LBG192"/>
      <c r="LBH192"/>
      <c r="LBI192"/>
      <c r="LBJ192"/>
      <c r="LBK192"/>
      <c r="LBL192"/>
      <c r="LBM192"/>
      <c r="LBN192"/>
      <c r="LBO192"/>
      <c r="LBP192"/>
      <c r="LBQ192"/>
      <c r="LBR192"/>
      <c r="LBS192"/>
      <c r="LBT192"/>
      <c r="LBU192"/>
      <c r="LBV192"/>
      <c r="LBW192"/>
      <c r="LBX192"/>
      <c r="LBY192"/>
      <c r="LBZ192"/>
      <c r="LCA192"/>
      <c r="LCB192"/>
      <c r="LCC192"/>
      <c r="LCD192"/>
      <c r="LCE192"/>
      <c r="LCF192"/>
      <c r="LCG192"/>
      <c r="LCH192"/>
      <c r="LCI192"/>
      <c r="LCJ192"/>
      <c r="LCK192"/>
      <c r="LCL192"/>
      <c r="LCM192"/>
      <c r="LCN192"/>
      <c r="LCO192"/>
      <c r="LCP192"/>
      <c r="LCQ192"/>
      <c r="LCR192"/>
      <c r="LCS192"/>
      <c r="LCT192"/>
      <c r="LCU192"/>
      <c r="LCV192"/>
      <c r="LCW192"/>
      <c r="LCX192"/>
      <c r="LCY192"/>
      <c r="LCZ192"/>
      <c r="LDA192"/>
      <c r="LDB192"/>
      <c r="LDC192"/>
      <c r="LDD192"/>
      <c r="LDE192"/>
      <c r="LDF192"/>
      <c r="LDG192"/>
      <c r="LDH192"/>
      <c r="LDI192"/>
      <c r="LDJ192"/>
      <c r="LDK192"/>
      <c r="LDL192"/>
      <c r="LDM192"/>
      <c r="LDN192"/>
      <c r="LDO192"/>
      <c r="LDP192"/>
      <c r="LDQ192"/>
      <c r="LDR192"/>
      <c r="LDS192"/>
      <c r="LDT192"/>
      <c r="LDU192"/>
      <c r="LDV192"/>
      <c r="LDW192"/>
      <c r="LDX192"/>
      <c r="LDY192"/>
      <c r="LDZ192"/>
      <c r="LEA192"/>
      <c r="LEB192"/>
      <c r="LEC192"/>
      <c r="LED192"/>
      <c r="LEE192"/>
      <c r="LEF192"/>
      <c r="LEG192"/>
      <c r="LEH192"/>
      <c r="LEI192"/>
      <c r="LEJ192"/>
      <c r="LEK192"/>
      <c r="LEL192"/>
      <c r="LEM192"/>
      <c r="LEN192"/>
      <c r="LEO192"/>
      <c r="LEP192"/>
      <c r="LEQ192"/>
      <c r="LER192"/>
      <c r="LES192"/>
      <c r="LET192"/>
      <c r="LEU192"/>
      <c r="LEV192"/>
      <c r="LEW192"/>
      <c r="LEX192"/>
      <c r="LEY192"/>
      <c r="LEZ192"/>
      <c r="LFA192"/>
      <c r="LFB192"/>
      <c r="LFC192"/>
      <c r="LFD192"/>
      <c r="LFE192"/>
      <c r="LFF192"/>
      <c r="LFG192"/>
      <c r="LFH192"/>
      <c r="LFI192"/>
      <c r="LFJ192"/>
      <c r="LFK192"/>
      <c r="LFL192"/>
      <c r="LFM192"/>
      <c r="LFN192"/>
      <c r="LFO192"/>
      <c r="LFP192"/>
      <c r="LFQ192"/>
      <c r="LFR192"/>
      <c r="LFS192"/>
      <c r="LFT192"/>
      <c r="LFU192"/>
      <c r="LFV192"/>
      <c r="LFW192"/>
      <c r="LFX192"/>
      <c r="LFY192"/>
      <c r="LFZ192"/>
      <c r="LGA192"/>
      <c r="LGB192"/>
      <c r="LGC192"/>
      <c r="LGD192"/>
      <c r="LGE192"/>
      <c r="LGF192"/>
      <c r="LGG192"/>
      <c r="LGH192"/>
      <c r="LGI192"/>
      <c r="LGJ192"/>
      <c r="LGK192"/>
      <c r="LGL192"/>
      <c r="LGM192"/>
      <c r="LGN192"/>
      <c r="LGO192"/>
      <c r="LGP192"/>
      <c r="LGQ192"/>
      <c r="LGR192"/>
      <c r="LGS192"/>
      <c r="LGT192"/>
      <c r="LGU192"/>
      <c r="LGV192"/>
      <c r="LGW192"/>
      <c r="LGX192"/>
      <c r="LGY192"/>
      <c r="LGZ192"/>
      <c r="LHA192"/>
      <c r="LHB192"/>
      <c r="LHC192"/>
      <c r="LHD192"/>
      <c r="LHE192"/>
      <c r="LHF192"/>
      <c r="LHG192"/>
      <c r="LHH192"/>
      <c r="LHI192"/>
      <c r="LHJ192"/>
      <c r="LHK192"/>
      <c r="LHL192"/>
      <c r="LHM192"/>
      <c r="LHN192"/>
      <c r="LHO192"/>
      <c r="LHP192"/>
      <c r="LHQ192"/>
      <c r="LHR192"/>
      <c r="LHS192"/>
      <c r="LHT192"/>
      <c r="LHU192"/>
      <c r="LHV192"/>
      <c r="LHW192"/>
      <c r="LHX192"/>
      <c r="LHY192"/>
      <c r="LHZ192"/>
      <c r="LIA192"/>
      <c r="LIB192"/>
      <c r="LIC192"/>
      <c r="LID192"/>
      <c r="LIE192"/>
      <c r="LIF192"/>
      <c r="LIG192"/>
      <c r="LIH192"/>
      <c r="LII192"/>
      <c r="LIJ192"/>
      <c r="LIK192"/>
      <c r="LIL192"/>
      <c r="LIM192"/>
      <c r="LIN192"/>
      <c r="LIO192"/>
      <c r="LIP192"/>
      <c r="LIQ192"/>
      <c r="LIR192"/>
      <c r="LIS192"/>
      <c r="LIT192"/>
      <c r="LIU192"/>
      <c r="LIV192"/>
      <c r="LIW192"/>
      <c r="LIX192"/>
      <c r="LIY192"/>
      <c r="LIZ192"/>
      <c r="LJA192"/>
      <c r="LJB192"/>
      <c r="LJC192"/>
      <c r="LJD192"/>
      <c r="LJE192"/>
      <c r="LJF192"/>
      <c r="LJG192"/>
      <c r="LJH192"/>
      <c r="LJI192"/>
      <c r="LJJ192"/>
      <c r="LJK192"/>
      <c r="LJL192"/>
      <c r="LJM192"/>
      <c r="LJN192"/>
      <c r="LJO192"/>
      <c r="LJP192"/>
      <c r="LJQ192"/>
      <c r="LJR192"/>
      <c r="LJS192"/>
      <c r="LJT192"/>
      <c r="LJU192"/>
      <c r="LJV192"/>
      <c r="LJW192"/>
      <c r="LJX192"/>
      <c r="LJY192"/>
      <c r="LJZ192"/>
      <c r="LKA192"/>
      <c r="LKB192"/>
      <c r="LKC192"/>
      <c r="LKD192"/>
      <c r="LKE192"/>
      <c r="LKF192"/>
      <c r="LKG192"/>
      <c r="LKH192"/>
      <c r="LKI192"/>
      <c r="LKJ192"/>
      <c r="LKK192"/>
      <c r="LKL192"/>
      <c r="LKM192"/>
      <c r="LKN192"/>
      <c r="LKO192"/>
      <c r="LKP192"/>
      <c r="LKQ192"/>
      <c r="LKR192"/>
      <c r="LKS192"/>
      <c r="LKT192"/>
      <c r="LKU192"/>
      <c r="LKV192"/>
      <c r="LKW192"/>
      <c r="LKX192"/>
      <c r="LKY192"/>
      <c r="LKZ192"/>
      <c r="LLA192"/>
      <c r="LLB192"/>
      <c r="LLC192"/>
      <c r="LLD192"/>
      <c r="LLE192"/>
      <c r="LLF192"/>
      <c r="LLG192"/>
      <c r="LLH192"/>
      <c r="LLI192"/>
      <c r="LLJ192"/>
      <c r="LLK192"/>
      <c r="LLL192"/>
      <c r="LLM192"/>
      <c r="LLN192"/>
      <c r="LLO192"/>
      <c r="LLP192"/>
      <c r="LLQ192"/>
      <c r="LLR192"/>
      <c r="LLS192"/>
      <c r="LLT192"/>
      <c r="LLU192"/>
      <c r="LLV192"/>
      <c r="LLW192"/>
      <c r="LLX192"/>
      <c r="LLY192"/>
      <c r="LLZ192"/>
      <c r="LMA192"/>
      <c r="LMB192"/>
      <c r="LMC192"/>
      <c r="LMD192"/>
      <c r="LME192"/>
      <c r="LMF192"/>
      <c r="LMG192"/>
      <c r="LMH192"/>
      <c r="LMI192"/>
      <c r="LMJ192"/>
      <c r="LMK192"/>
      <c r="LML192"/>
      <c r="LMM192"/>
      <c r="LMN192"/>
      <c r="LMO192"/>
      <c r="LMP192"/>
      <c r="LMQ192"/>
      <c r="LMR192"/>
      <c r="LMS192"/>
      <c r="LMT192"/>
      <c r="LMU192"/>
      <c r="LMV192"/>
      <c r="LMW192"/>
      <c r="LMX192"/>
      <c r="LMY192"/>
      <c r="LMZ192"/>
      <c r="LNA192"/>
      <c r="LNB192"/>
      <c r="LNC192"/>
      <c r="LND192"/>
      <c r="LNE192"/>
      <c r="LNF192"/>
      <c r="LNG192"/>
      <c r="LNH192"/>
      <c r="LNI192"/>
      <c r="LNJ192"/>
      <c r="LNK192"/>
      <c r="LNL192"/>
      <c r="LNM192"/>
      <c r="LNN192"/>
      <c r="LNO192"/>
      <c r="LNP192"/>
      <c r="LNQ192"/>
      <c r="LNR192"/>
      <c r="LNS192"/>
      <c r="LNT192"/>
      <c r="LNU192"/>
      <c r="LNV192"/>
      <c r="LNW192"/>
      <c r="LNX192"/>
      <c r="LNY192"/>
      <c r="LNZ192"/>
      <c r="LOA192"/>
      <c r="LOB192"/>
      <c r="LOC192"/>
      <c r="LOD192"/>
      <c r="LOE192"/>
      <c r="LOF192"/>
      <c r="LOG192"/>
      <c r="LOH192"/>
      <c r="LOI192"/>
      <c r="LOJ192"/>
      <c r="LOK192"/>
      <c r="LOL192"/>
      <c r="LOM192"/>
      <c r="LON192"/>
      <c r="LOO192"/>
      <c r="LOP192"/>
      <c r="LOQ192"/>
      <c r="LOR192"/>
      <c r="LOS192"/>
      <c r="LOT192"/>
      <c r="LOU192"/>
      <c r="LOV192"/>
      <c r="LOW192"/>
      <c r="LOX192"/>
      <c r="LOY192"/>
      <c r="LOZ192"/>
      <c r="LPA192"/>
      <c r="LPB192"/>
      <c r="LPC192"/>
      <c r="LPD192"/>
      <c r="LPE192"/>
      <c r="LPF192"/>
      <c r="LPG192"/>
      <c r="LPH192"/>
      <c r="LPI192"/>
      <c r="LPJ192"/>
      <c r="LPK192"/>
      <c r="LPL192"/>
      <c r="LPM192"/>
      <c r="LPN192"/>
      <c r="LPO192"/>
      <c r="LPP192"/>
      <c r="LPQ192"/>
      <c r="LPR192"/>
      <c r="LPS192"/>
      <c r="LPT192"/>
      <c r="LPU192"/>
      <c r="LPV192"/>
      <c r="LPW192"/>
      <c r="LPX192"/>
      <c r="LPY192"/>
      <c r="LPZ192"/>
      <c r="LQA192"/>
      <c r="LQB192"/>
      <c r="LQC192"/>
      <c r="LQD192"/>
      <c r="LQE192"/>
      <c r="LQF192"/>
      <c r="LQG192"/>
      <c r="LQH192"/>
      <c r="LQI192"/>
      <c r="LQJ192"/>
      <c r="LQK192"/>
      <c r="LQL192"/>
      <c r="LQM192"/>
      <c r="LQN192"/>
      <c r="LQO192"/>
      <c r="LQP192"/>
      <c r="LQQ192"/>
      <c r="LQR192"/>
      <c r="LQS192"/>
      <c r="LQT192"/>
      <c r="LQU192"/>
      <c r="LQV192"/>
      <c r="LQW192"/>
      <c r="LQX192"/>
      <c r="LQY192"/>
      <c r="LQZ192"/>
      <c r="LRA192"/>
      <c r="LRB192"/>
      <c r="LRC192"/>
      <c r="LRD192"/>
      <c r="LRE192"/>
      <c r="LRF192"/>
      <c r="LRG192"/>
      <c r="LRH192"/>
      <c r="LRI192"/>
      <c r="LRJ192"/>
      <c r="LRK192"/>
      <c r="LRL192"/>
      <c r="LRM192"/>
      <c r="LRN192"/>
      <c r="LRO192"/>
      <c r="LRP192"/>
      <c r="LRQ192"/>
      <c r="LRR192"/>
      <c r="LRS192"/>
      <c r="LRT192"/>
      <c r="LRU192"/>
      <c r="LRV192"/>
      <c r="LRW192"/>
      <c r="LRX192"/>
      <c r="LRY192"/>
      <c r="LRZ192"/>
      <c r="LSA192"/>
      <c r="LSB192"/>
      <c r="LSC192"/>
      <c r="LSD192"/>
      <c r="LSE192"/>
      <c r="LSF192"/>
      <c r="LSG192"/>
      <c r="LSH192"/>
      <c r="LSI192"/>
      <c r="LSJ192"/>
      <c r="LSK192"/>
      <c r="LSL192"/>
      <c r="LSM192"/>
      <c r="LSN192"/>
      <c r="LSO192"/>
      <c r="LSP192"/>
      <c r="LSQ192"/>
      <c r="LSR192"/>
      <c r="LSS192"/>
      <c r="LST192"/>
      <c r="LSU192"/>
      <c r="LSV192"/>
      <c r="LSW192"/>
      <c r="LSX192"/>
      <c r="LSY192"/>
      <c r="LSZ192"/>
      <c r="LTA192"/>
      <c r="LTB192"/>
      <c r="LTC192"/>
      <c r="LTD192"/>
      <c r="LTE192"/>
      <c r="LTF192"/>
      <c r="LTG192"/>
      <c r="LTH192"/>
      <c r="LTI192"/>
      <c r="LTJ192"/>
      <c r="LTK192"/>
      <c r="LTL192"/>
      <c r="LTM192"/>
      <c r="LTN192"/>
      <c r="LTO192"/>
      <c r="LTP192"/>
      <c r="LTQ192"/>
      <c r="LTR192"/>
      <c r="LTS192"/>
      <c r="LTT192"/>
      <c r="LTU192"/>
      <c r="LTV192"/>
      <c r="LTW192"/>
      <c r="LTX192"/>
      <c r="LTY192"/>
      <c r="LTZ192"/>
      <c r="LUA192"/>
      <c r="LUB192"/>
      <c r="LUC192"/>
      <c r="LUD192"/>
      <c r="LUE192"/>
      <c r="LUF192"/>
      <c r="LUG192"/>
      <c r="LUH192"/>
      <c r="LUI192"/>
      <c r="LUJ192"/>
      <c r="LUK192"/>
      <c r="LUL192"/>
      <c r="LUM192"/>
      <c r="LUN192"/>
      <c r="LUO192"/>
      <c r="LUP192"/>
      <c r="LUQ192"/>
      <c r="LUR192"/>
      <c r="LUS192"/>
      <c r="LUT192"/>
      <c r="LUU192"/>
      <c r="LUV192"/>
      <c r="LUW192"/>
      <c r="LUX192"/>
      <c r="LUY192"/>
      <c r="LUZ192"/>
      <c r="LVA192"/>
      <c r="LVB192"/>
      <c r="LVC192"/>
      <c r="LVD192"/>
      <c r="LVE192"/>
      <c r="LVF192"/>
      <c r="LVG192"/>
      <c r="LVH192"/>
      <c r="LVI192"/>
      <c r="LVJ192"/>
      <c r="LVK192"/>
      <c r="LVL192"/>
      <c r="LVM192"/>
      <c r="LVN192"/>
      <c r="LVO192"/>
      <c r="LVP192"/>
      <c r="LVQ192"/>
      <c r="LVR192"/>
      <c r="LVS192"/>
      <c r="LVT192"/>
      <c r="LVU192"/>
      <c r="LVV192"/>
      <c r="LVW192"/>
      <c r="LVX192"/>
      <c r="LVY192"/>
      <c r="LVZ192"/>
      <c r="LWA192"/>
      <c r="LWB192"/>
      <c r="LWC192"/>
      <c r="LWD192"/>
      <c r="LWE192"/>
      <c r="LWF192"/>
      <c r="LWG192"/>
      <c r="LWH192"/>
      <c r="LWI192"/>
      <c r="LWJ192"/>
      <c r="LWK192"/>
      <c r="LWL192"/>
      <c r="LWM192"/>
      <c r="LWN192"/>
      <c r="LWO192"/>
      <c r="LWP192"/>
      <c r="LWQ192"/>
      <c r="LWR192"/>
      <c r="LWS192"/>
      <c r="LWT192"/>
      <c r="LWU192"/>
      <c r="LWV192"/>
      <c r="LWW192"/>
      <c r="LWX192"/>
      <c r="LWY192"/>
      <c r="LWZ192"/>
      <c r="LXA192"/>
      <c r="LXB192"/>
      <c r="LXC192"/>
      <c r="LXD192"/>
      <c r="LXE192"/>
      <c r="LXF192"/>
      <c r="LXG192"/>
      <c r="LXH192"/>
      <c r="LXI192"/>
      <c r="LXJ192"/>
      <c r="LXK192"/>
      <c r="LXL192"/>
      <c r="LXM192"/>
      <c r="LXN192"/>
      <c r="LXO192"/>
      <c r="LXP192"/>
      <c r="LXQ192"/>
      <c r="LXR192"/>
      <c r="LXS192"/>
      <c r="LXT192"/>
      <c r="LXU192"/>
      <c r="LXV192"/>
      <c r="LXW192"/>
      <c r="LXX192"/>
      <c r="LXY192"/>
      <c r="LXZ192"/>
      <c r="LYA192"/>
      <c r="LYB192"/>
      <c r="LYC192"/>
      <c r="LYD192"/>
      <c r="LYE192"/>
      <c r="LYF192"/>
      <c r="LYG192"/>
      <c r="LYH192"/>
      <c r="LYI192"/>
      <c r="LYJ192"/>
      <c r="LYK192"/>
      <c r="LYL192"/>
      <c r="LYM192"/>
      <c r="LYN192"/>
      <c r="LYO192"/>
      <c r="LYP192"/>
      <c r="LYQ192"/>
      <c r="LYR192"/>
      <c r="LYS192"/>
      <c r="LYT192"/>
      <c r="LYU192"/>
      <c r="LYV192"/>
      <c r="LYW192"/>
      <c r="LYX192"/>
      <c r="LYY192"/>
      <c r="LYZ192"/>
      <c r="LZA192"/>
      <c r="LZB192"/>
      <c r="LZC192"/>
      <c r="LZD192"/>
      <c r="LZE192"/>
      <c r="LZF192"/>
      <c r="LZG192"/>
      <c r="LZH192"/>
      <c r="LZI192"/>
      <c r="LZJ192"/>
      <c r="LZK192"/>
      <c r="LZL192"/>
      <c r="LZM192"/>
      <c r="LZN192"/>
      <c r="LZO192"/>
      <c r="LZP192"/>
      <c r="LZQ192"/>
      <c r="LZR192"/>
      <c r="LZS192"/>
      <c r="LZT192"/>
      <c r="LZU192"/>
      <c r="LZV192"/>
      <c r="LZW192"/>
      <c r="LZX192"/>
      <c r="LZY192"/>
      <c r="LZZ192"/>
      <c r="MAA192"/>
      <c r="MAB192"/>
      <c r="MAC192"/>
      <c r="MAD192"/>
      <c r="MAE192"/>
      <c r="MAF192"/>
      <c r="MAG192"/>
      <c r="MAH192"/>
      <c r="MAI192"/>
      <c r="MAJ192"/>
      <c r="MAK192"/>
      <c r="MAL192"/>
      <c r="MAM192"/>
      <c r="MAN192"/>
      <c r="MAO192"/>
      <c r="MAP192"/>
      <c r="MAQ192"/>
      <c r="MAR192"/>
      <c r="MAS192"/>
      <c r="MAT192"/>
      <c r="MAU192"/>
      <c r="MAV192"/>
      <c r="MAW192"/>
      <c r="MAX192"/>
      <c r="MAY192"/>
      <c r="MAZ192"/>
      <c r="MBA192"/>
      <c r="MBB192"/>
      <c r="MBC192"/>
      <c r="MBD192"/>
      <c r="MBE192"/>
      <c r="MBF192"/>
      <c r="MBG192"/>
      <c r="MBH192"/>
      <c r="MBI192"/>
      <c r="MBJ192"/>
      <c r="MBK192"/>
      <c r="MBL192"/>
      <c r="MBM192"/>
      <c r="MBN192"/>
      <c r="MBO192"/>
      <c r="MBP192"/>
      <c r="MBQ192"/>
      <c r="MBR192"/>
      <c r="MBS192"/>
      <c r="MBT192"/>
      <c r="MBU192"/>
      <c r="MBV192"/>
      <c r="MBW192"/>
      <c r="MBX192"/>
      <c r="MBY192"/>
      <c r="MBZ192"/>
      <c r="MCA192"/>
      <c r="MCB192"/>
      <c r="MCC192"/>
      <c r="MCD192"/>
      <c r="MCE192"/>
      <c r="MCF192"/>
      <c r="MCG192"/>
      <c r="MCH192"/>
      <c r="MCI192"/>
      <c r="MCJ192"/>
      <c r="MCK192"/>
      <c r="MCL192"/>
      <c r="MCM192"/>
      <c r="MCN192"/>
      <c r="MCO192"/>
      <c r="MCP192"/>
      <c r="MCQ192"/>
      <c r="MCR192"/>
      <c r="MCS192"/>
      <c r="MCT192"/>
      <c r="MCU192"/>
      <c r="MCV192"/>
      <c r="MCW192"/>
      <c r="MCX192"/>
      <c r="MCY192"/>
      <c r="MCZ192"/>
      <c r="MDA192"/>
      <c r="MDB192"/>
      <c r="MDC192"/>
      <c r="MDD192"/>
      <c r="MDE192"/>
      <c r="MDF192"/>
      <c r="MDG192"/>
      <c r="MDH192"/>
      <c r="MDI192"/>
      <c r="MDJ192"/>
      <c r="MDK192"/>
      <c r="MDL192"/>
      <c r="MDM192"/>
      <c r="MDN192"/>
      <c r="MDO192"/>
      <c r="MDP192"/>
      <c r="MDQ192"/>
      <c r="MDR192"/>
      <c r="MDS192"/>
      <c r="MDT192"/>
      <c r="MDU192"/>
      <c r="MDV192"/>
      <c r="MDW192"/>
      <c r="MDX192"/>
      <c r="MDY192"/>
      <c r="MDZ192"/>
      <c r="MEA192"/>
      <c r="MEB192"/>
      <c r="MEC192"/>
      <c r="MED192"/>
      <c r="MEE192"/>
      <c r="MEF192"/>
      <c r="MEG192"/>
      <c r="MEH192"/>
      <c r="MEI192"/>
      <c r="MEJ192"/>
      <c r="MEK192"/>
      <c r="MEL192"/>
      <c r="MEM192"/>
      <c r="MEN192"/>
      <c r="MEO192"/>
      <c r="MEP192"/>
      <c r="MEQ192"/>
      <c r="MER192"/>
      <c r="MES192"/>
      <c r="MET192"/>
      <c r="MEU192"/>
      <c r="MEV192"/>
      <c r="MEW192"/>
      <c r="MEX192"/>
      <c r="MEY192"/>
      <c r="MEZ192"/>
      <c r="MFA192"/>
      <c r="MFB192"/>
      <c r="MFC192"/>
      <c r="MFD192"/>
      <c r="MFE192"/>
      <c r="MFF192"/>
      <c r="MFG192"/>
      <c r="MFH192"/>
      <c r="MFI192"/>
      <c r="MFJ192"/>
      <c r="MFK192"/>
      <c r="MFL192"/>
      <c r="MFM192"/>
      <c r="MFN192"/>
      <c r="MFO192"/>
      <c r="MFP192"/>
      <c r="MFQ192"/>
      <c r="MFR192"/>
      <c r="MFS192"/>
      <c r="MFT192"/>
      <c r="MFU192"/>
      <c r="MFV192"/>
      <c r="MFW192"/>
      <c r="MFX192"/>
      <c r="MFY192"/>
      <c r="MFZ192"/>
      <c r="MGA192"/>
      <c r="MGB192"/>
      <c r="MGC192"/>
      <c r="MGD192"/>
      <c r="MGE192"/>
      <c r="MGF192"/>
      <c r="MGG192"/>
      <c r="MGH192"/>
      <c r="MGI192"/>
      <c r="MGJ192"/>
      <c r="MGK192"/>
      <c r="MGL192"/>
      <c r="MGM192"/>
      <c r="MGN192"/>
      <c r="MGO192"/>
      <c r="MGP192"/>
      <c r="MGQ192"/>
      <c r="MGR192"/>
      <c r="MGS192"/>
      <c r="MGT192"/>
      <c r="MGU192"/>
      <c r="MGV192"/>
      <c r="MGW192"/>
      <c r="MGX192"/>
      <c r="MGY192"/>
      <c r="MGZ192"/>
      <c r="MHA192"/>
      <c r="MHB192"/>
      <c r="MHC192"/>
      <c r="MHD192"/>
      <c r="MHE192"/>
      <c r="MHF192"/>
      <c r="MHG192"/>
      <c r="MHH192"/>
      <c r="MHI192"/>
      <c r="MHJ192"/>
      <c r="MHK192"/>
      <c r="MHL192"/>
      <c r="MHM192"/>
      <c r="MHN192"/>
      <c r="MHO192"/>
      <c r="MHP192"/>
      <c r="MHQ192"/>
      <c r="MHR192"/>
      <c r="MHS192"/>
      <c r="MHT192"/>
      <c r="MHU192"/>
      <c r="MHV192"/>
      <c r="MHW192"/>
      <c r="MHX192"/>
      <c r="MHY192"/>
      <c r="MHZ192"/>
      <c r="MIA192"/>
      <c r="MIB192"/>
      <c r="MIC192"/>
      <c r="MID192"/>
      <c r="MIE192"/>
      <c r="MIF192"/>
      <c r="MIG192"/>
      <c r="MIH192"/>
      <c r="MII192"/>
      <c r="MIJ192"/>
      <c r="MIK192"/>
      <c r="MIL192"/>
      <c r="MIM192"/>
      <c r="MIN192"/>
      <c r="MIO192"/>
      <c r="MIP192"/>
      <c r="MIQ192"/>
      <c r="MIR192"/>
      <c r="MIS192"/>
      <c r="MIT192"/>
      <c r="MIU192"/>
      <c r="MIV192"/>
      <c r="MIW192"/>
      <c r="MIX192"/>
      <c r="MIY192"/>
      <c r="MIZ192"/>
      <c r="MJA192"/>
      <c r="MJB192"/>
      <c r="MJC192"/>
      <c r="MJD192"/>
      <c r="MJE192"/>
      <c r="MJF192"/>
      <c r="MJG192"/>
      <c r="MJH192"/>
      <c r="MJI192"/>
      <c r="MJJ192"/>
      <c r="MJK192"/>
      <c r="MJL192"/>
      <c r="MJM192"/>
      <c r="MJN192"/>
      <c r="MJO192"/>
      <c r="MJP192"/>
      <c r="MJQ192"/>
      <c r="MJR192"/>
      <c r="MJS192"/>
      <c r="MJT192"/>
      <c r="MJU192"/>
      <c r="MJV192"/>
      <c r="MJW192"/>
      <c r="MJX192"/>
      <c r="MJY192"/>
      <c r="MJZ192"/>
      <c r="MKA192"/>
      <c r="MKB192"/>
      <c r="MKC192"/>
      <c r="MKD192"/>
      <c r="MKE192"/>
      <c r="MKF192"/>
      <c r="MKG192"/>
      <c r="MKH192"/>
      <c r="MKI192"/>
      <c r="MKJ192"/>
      <c r="MKK192"/>
      <c r="MKL192"/>
      <c r="MKM192"/>
      <c r="MKN192"/>
      <c r="MKO192"/>
      <c r="MKP192"/>
      <c r="MKQ192"/>
      <c r="MKR192"/>
      <c r="MKS192"/>
      <c r="MKT192"/>
      <c r="MKU192"/>
      <c r="MKV192"/>
      <c r="MKW192"/>
      <c r="MKX192"/>
      <c r="MKY192"/>
      <c r="MKZ192"/>
      <c r="MLA192"/>
      <c r="MLB192"/>
      <c r="MLC192"/>
      <c r="MLD192"/>
      <c r="MLE192"/>
      <c r="MLF192"/>
      <c r="MLG192"/>
      <c r="MLH192"/>
      <c r="MLI192"/>
      <c r="MLJ192"/>
      <c r="MLK192"/>
      <c r="MLL192"/>
      <c r="MLM192"/>
      <c r="MLN192"/>
      <c r="MLO192"/>
      <c r="MLP192"/>
      <c r="MLQ192"/>
      <c r="MLR192"/>
      <c r="MLS192"/>
      <c r="MLT192"/>
      <c r="MLU192"/>
      <c r="MLV192"/>
      <c r="MLW192"/>
      <c r="MLX192"/>
      <c r="MLY192"/>
      <c r="MLZ192"/>
      <c r="MMA192"/>
      <c r="MMB192"/>
      <c r="MMC192"/>
      <c r="MMD192"/>
      <c r="MME192"/>
      <c r="MMF192"/>
      <c r="MMG192"/>
      <c r="MMH192"/>
      <c r="MMI192"/>
      <c r="MMJ192"/>
      <c r="MMK192"/>
      <c r="MML192"/>
      <c r="MMM192"/>
      <c r="MMN192"/>
      <c r="MMO192"/>
      <c r="MMP192"/>
      <c r="MMQ192"/>
      <c r="MMR192"/>
      <c r="MMS192"/>
      <c r="MMT192"/>
      <c r="MMU192"/>
      <c r="MMV192"/>
      <c r="MMW192"/>
      <c r="MMX192"/>
      <c r="MMY192"/>
      <c r="MMZ192"/>
      <c r="MNA192"/>
      <c r="MNB192"/>
      <c r="MNC192"/>
      <c r="MND192"/>
      <c r="MNE192"/>
      <c r="MNF192"/>
      <c r="MNG192"/>
      <c r="MNH192"/>
      <c r="MNI192"/>
      <c r="MNJ192"/>
      <c r="MNK192"/>
      <c r="MNL192"/>
      <c r="MNM192"/>
      <c r="MNN192"/>
      <c r="MNO192"/>
      <c r="MNP192"/>
      <c r="MNQ192"/>
      <c r="MNR192"/>
      <c r="MNS192"/>
      <c r="MNT192"/>
      <c r="MNU192"/>
      <c r="MNV192"/>
      <c r="MNW192"/>
      <c r="MNX192"/>
      <c r="MNY192"/>
      <c r="MNZ192"/>
      <c r="MOA192"/>
      <c r="MOB192"/>
      <c r="MOC192"/>
      <c r="MOD192"/>
      <c r="MOE192"/>
      <c r="MOF192"/>
      <c r="MOG192"/>
      <c r="MOH192"/>
      <c r="MOI192"/>
      <c r="MOJ192"/>
      <c r="MOK192"/>
      <c r="MOL192"/>
      <c r="MOM192"/>
      <c r="MON192"/>
      <c r="MOO192"/>
      <c r="MOP192"/>
      <c r="MOQ192"/>
      <c r="MOR192"/>
      <c r="MOS192"/>
      <c r="MOT192"/>
      <c r="MOU192"/>
      <c r="MOV192"/>
      <c r="MOW192"/>
      <c r="MOX192"/>
      <c r="MOY192"/>
      <c r="MOZ192"/>
      <c r="MPA192"/>
      <c r="MPB192"/>
      <c r="MPC192"/>
      <c r="MPD192"/>
      <c r="MPE192"/>
      <c r="MPF192"/>
      <c r="MPG192"/>
      <c r="MPH192"/>
      <c r="MPI192"/>
      <c r="MPJ192"/>
      <c r="MPK192"/>
      <c r="MPL192"/>
      <c r="MPM192"/>
      <c r="MPN192"/>
      <c r="MPO192"/>
      <c r="MPP192"/>
      <c r="MPQ192"/>
      <c r="MPR192"/>
      <c r="MPS192"/>
      <c r="MPT192"/>
      <c r="MPU192"/>
      <c r="MPV192"/>
      <c r="MPW192"/>
      <c r="MPX192"/>
      <c r="MPY192"/>
      <c r="MPZ192"/>
      <c r="MQA192"/>
      <c r="MQB192"/>
      <c r="MQC192"/>
      <c r="MQD192"/>
      <c r="MQE192"/>
      <c r="MQF192"/>
      <c r="MQG192"/>
      <c r="MQH192"/>
      <c r="MQI192"/>
      <c r="MQJ192"/>
      <c r="MQK192"/>
      <c r="MQL192"/>
      <c r="MQM192"/>
      <c r="MQN192"/>
      <c r="MQO192"/>
      <c r="MQP192"/>
      <c r="MQQ192"/>
      <c r="MQR192"/>
      <c r="MQS192"/>
      <c r="MQT192"/>
      <c r="MQU192"/>
      <c r="MQV192"/>
      <c r="MQW192"/>
      <c r="MQX192"/>
      <c r="MQY192"/>
      <c r="MQZ192"/>
      <c r="MRA192"/>
      <c r="MRB192"/>
      <c r="MRC192"/>
      <c r="MRD192"/>
      <c r="MRE192"/>
      <c r="MRF192"/>
      <c r="MRG192"/>
      <c r="MRH192"/>
      <c r="MRI192"/>
      <c r="MRJ192"/>
      <c r="MRK192"/>
      <c r="MRL192"/>
      <c r="MRM192"/>
      <c r="MRN192"/>
      <c r="MRO192"/>
      <c r="MRP192"/>
      <c r="MRQ192"/>
      <c r="MRR192"/>
      <c r="MRS192"/>
      <c r="MRT192"/>
      <c r="MRU192"/>
      <c r="MRV192"/>
      <c r="MRW192"/>
      <c r="MRX192"/>
      <c r="MRY192"/>
      <c r="MRZ192"/>
      <c r="MSA192"/>
      <c r="MSB192"/>
      <c r="MSC192"/>
      <c r="MSD192"/>
      <c r="MSE192"/>
      <c r="MSF192"/>
      <c r="MSG192"/>
      <c r="MSH192"/>
      <c r="MSI192"/>
      <c r="MSJ192"/>
      <c r="MSK192"/>
      <c r="MSL192"/>
      <c r="MSM192"/>
      <c r="MSN192"/>
      <c r="MSO192"/>
      <c r="MSP192"/>
      <c r="MSQ192"/>
      <c r="MSR192"/>
      <c r="MSS192"/>
      <c r="MST192"/>
      <c r="MSU192"/>
      <c r="MSV192"/>
      <c r="MSW192"/>
      <c r="MSX192"/>
      <c r="MSY192"/>
      <c r="MSZ192"/>
      <c r="MTA192"/>
      <c r="MTB192"/>
      <c r="MTC192"/>
      <c r="MTD192"/>
      <c r="MTE192"/>
      <c r="MTF192"/>
      <c r="MTG192"/>
      <c r="MTH192"/>
      <c r="MTI192"/>
      <c r="MTJ192"/>
      <c r="MTK192"/>
      <c r="MTL192"/>
      <c r="MTM192"/>
      <c r="MTN192"/>
      <c r="MTO192"/>
      <c r="MTP192"/>
      <c r="MTQ192"/>
      <c r="MTR192"/>
      <c r="MTS192"/>
      <c r="MTT192"/>
      <c r="MTU192"/>
      <c r="MTV192"/>
      <c r="MTW192"/>
      <c r="MTX192"/>
      <c r="MTY192"/>
      <c r="MTZ192"/>
      <c r="MUA192"/>
      <c r="MUB192"/>
      <c r="MUC192"/>
      <c r="MUD192"/>
      <c r="MUE192"/>
      <c r="MUF192"/>
      <c r="MUG192"/>
      <c r="MUH192"/>
      <c r="MUI192"/>
      <c r="MUJ192"/>
      <c r="MUK192"/>
      <c r="MUL192"/>
      <c r="MUM192"/>
      <c r="MUN192"/>
      <c r="MUO192"/>
      <c r="MUP192"/>
      <c r="MUQ192"/>
      <c r="MUR192"/>
      <c r="MUS192"/>
      <c r="MUT192"/>
      <c r="MUU192"/>
      <c r="MUV192"/>
      <c r="MUW192"/>
      <c r="MUX192"/>
      <c r="MUY192"/>
      <c r="MUZ192"/>
      <c r="MVA192"/>
      <c r="MVB192"/>
      <c r="MVC192"/>
      <c r="MVD192"/>
      <c r="MVE192"/>
      <c r="MVF192"/>
      <c r="MVG192"/>
      <c r="MVH192"/>
      <c r="MVI192"/>
      <c r="MVJ192"/>
      <c r="MVK192"/>
      <c r="MVL192"/>
      <c r="MVM192"/>
      <c r="MVN192"/>
      <c r="MVO192"/>
      <c r="MVP192"/>
      <c r="MVQ192"/>
      <c r="MVR192"/>
      <c r="MVS192"/>
      <c r="MVT192"/>
      <c r="MVU192"/>
      <c r="MVV192"/>
      <c r="MVW192"/>
      <c r="MVX192"/>
      <c r="MVY192"/>
      <c r="MVZ192"/>
      <c r="MWA192"/>
      <c r="MWB192"/>
      <c r="MWC192"/>
      <c r="MWD192"/>
      <c r="MWE192"/>
      <c r="MWF192"/>
      <c r="MWG192"/>
      <c r="MWH192"/>
      <c r="MWI192"/>
      <c r="MWJ192"/>
      <c r="MWK192"/>
      <c r="MWL192"/>
      <c r="MWM192"/>
      <c r="MWN192"/>
      <c r="MWO192"/>
      <c r="MWP192"/>
      <c r="MWQ192"/>
      <c r="MWR192"/>
      <c r="MWS192"/>
      <c r="MWT192"/>
      <c r="MWU192"/>
      <c r="MWV192"/>
      <c r="MWW192"/>
      <c r="MWX192"/>
      <c r="MWY192"/>
      <c r="MWZ192"/>
      <c r="MXA192"/>
      <c r="MXB192"/>
      <c r="MXC192"/>
      <c r="MXD192"/>
      <c r="MXE192"/>
      <c r="MXF192"/>
      <c r="MXG192"/>
      <c r="MXH192"/>
      <c r="MXI192"/>
      <c r="MXJ192"/>
      <c r="MXK192"/>
      <c r="MXL192"/>
      <c r="MXM192"/>
      <c r="MXN192"/>
      <c r="MXO192"/>
      <c r="MXP192"/>
      <c r="MXQ192"/>
      <c r="MXR192"/>
      <c r="MXS192"/>
      <c r="MXT192"/>
      <c r="MXU192"/>
      <c r="MXV192"/>
      <c r="MXW192"/>
      <c r="MXX192"/>
      <c r="MXY192"/>
      <c r="MXZ192"/>
      <c r="MYA192"/>
      <c r="MYB192"/>
      <c r="MYC192"/>
      <c r="MYD192"/>
      <c r="MYE192"/>
      <c r="MYF192"/>
      <c r="MYG192"/>
      <c r="MYH192"/>
      <c r="MYI192"/>
      <c r="MYJ192"/>
      <c r="MYK192"/>
      <c r="MYL192"/>
      <c r="MYM192"/>
      <c r="MYN192"/>
      <c r="MYO192"/>
      <c r="MYP192"/>
      <c r="MYQ192"/>
      <c r="MYR192"/>
      <c r="MYS192"/>
      <c r="MYT192"/>
      <c r="MYU192"/>
      <c r="MYV192"/>
      <c r="MYW192"/>
      <c r="MYX192"/>
      <c r="MYY192"/>
      <c r="MYZ192"/>
      <c r="MZA192"/>
      <c r="MZB192"/>
      <c r="MZC192"/>
      <c r="MZD192"/>
      <c r="MZE192"/>
      <c r="MZF192"/>
      <c r="MZG192"/>
      <c r="MZH192"/>
      <c r="MZI192"/>
      <c r="MZJ192"/>
      <c r="MZK192"/>
      <c r="MZL192"/>
      <c r="MZM192"/>
      <c r="MZN192"/>
      <c r="MZO192"/>
      <c r="MZP192"/>
      <c r="MZQ192"/>
      <c r="MZR192"/>
      <c r="MZS192"/>
      <c r="MZT192"/>
      <c r="MZU192"/>
      <c r="MZV192"/>
      <c r="MZW192"/>
      <c r="MZX192"/>
      <c r="MZY192"/>
      <c r="MZZ192"/>
      <c r="NAA192"/>
      <c r="NAB192"/>
      <c r="NAC192"/>
      <c r="NAD192"/>
      <c r="NAE192"/>
      <c r="NAF192"/>
      <c r="NAG192"/>
      <c r="NAH192"/>
      <c r="NAI192"/>
      <c r="NAJ192"/>
      <c r="NAK192"/>
      <c r="NAL192"/>
      <c r="NAM192"/>
      <c r="NAN192"/>
      <c r="NAO192"/>
      <c r="NAP192"/>
      <c r="NAQ192"/>
      <c r="NAR192"/>
      <c r="NAS192"/>
      <c r="NAT192"/>
      <c r="NAU192"/>
      <c r="NAV192"/>
      <c r="NAW192"/>
      <c r="NAX192"/>
      <c r="NAY192"/>
      <c r="NAZ192"/>
      <c r="NBA192"/>
      <c r="NBB192"/>
      <c r="NBC192"/>
      <c r="NBD192"/>
      <c r="NBE192"/>
      <c r="NBF192"/>
      <c r="NBG192"/>
      <c r="NBH192"/>
      <c r="NBI192"/>
      <c r="NBJ192"/>
      <c r="NBK192"/>
      <c r="NBL192"/>
      <c r="NBM192"/>
      <c r="NBN192"/>
      <c r="NBO192"/>
      <c r="NBP192"/>
      <c r="NBQ192"/>
      <c r="NBR192"/>
      <c r="NBS192"/>
      <c r="NBT192"/>
      <c r="NBU192"/>
      <c r="NBV192"/>
      <c r="NBW192"/>
      <c r="NBX192"/>
      <c r="NBY192"/>
      <c r="NBZ192"/>
      <c r="NCA192"/>
      <c r="NCB192"/>
      <c r="NCC192"/>
      <c r="NCD192"/>
      <c r="NCE192"/>
      <c r="NCF192"/>
      <c r="NCG192"/>
      <c r="NCH192"/>
      <c r="NCI192"/>
      <c r="NCJ192"/>
      <c r="NCK192"/>
      <c r="NCL192"/>
      <c r="NCM192"/>
      <c r="NCN192"/>
      <c r="NCO192"/>
      <c r="NCP192"/>
      <c r="NCQ192"/>
      <c r="NCR192"/>
      <c r="NCS192"/>
      <c r="NCT192"/>
      <c r="NCU192"/>
      <c r="NCV192"/>
      <c r="NCW192"/>
      <c r="NCX192"/>
      <c r="NCY192"/>
      <c r="NCZ192"/>
      <c r="NDA192"/>
      <c r="NDB192"/>
      <c r="NDC192"/>
      <c r="NDD192"/>
      <c r="NDE192"/>
      <c r="NDF192"/>
      <c r="NDG192"/>
      <c r="NDH192"/>
      <c r="NDI192"/>
      <c r="NDJ192"/>
      <c r="NDK192"/>
      <c r="NDL192"/>
      <c r="NDM192"/>
      <c r="NDN192"/>
      <c r="NDO192"/>
      <c r="NDP192"/>
      <c r="NDQ192"/>
      <c r="NDR192"/>
      <c r="NDS192"/>
      <c r="NDT192"/>
      <c r="NDU192"/>
      <c r="NDV192"/>
      <c r="NDW192"/>
      <c r="NDX192"/>
      <c r="NDY192"/>
      <c r="NDZ192"/>
      <c r="NEA192"/>
      <c r="NEB192"/>
      <c r="NEC192"/>
      <c r="NED192"/>
      <c r="NEE192"/>
      <c r="NEF192"/>
      <c r="NEG192"/>
      <c r="NEH192"/>
      <c r="NEI192"/>
      <c r="NEJ192"/>
      <c r="NEK192"/>
      <c r="NEL192"/>
      <c r="NEM192"/>
      <c r="NEN192"/>
      <c r="NEO192"/>
      <c r="NEP192"/>
      <c r="NEQ192"/>
      <c r="NER192"/>
      <c r="NES192"/>
      <c r="NET192"/>
      <c r="NEU192"/>
      <c r="NEV192"/>
      <c r="NEW192"/>
      <c r="NEX192"/>
      <c r="NEY192"/>
      <c r="NEZ192"/>
      <c r="NFA192"/>
      <c r="NFB192"/>
      <c r="NFC192"/>
      <c r="NFD192"/>
      <c r="NFE192"/>
      <c r="NFF192"/>
      <c r="NFG192"/>
      <c r="NFH192"/>
      <c r="NFI192"/>
      <c r="NFJ192"/>
      <c r="NFK192"/>
      <c r="NFL192"/>
      <c r="NFM192"/>
      <c r="NFN192"/>
      <c r="NFO192"/>
      <c r="NFP192"/>
      <c r="NFQ192"/>
      <c r="NFR192"/>
      <c r="NFS192"/>
      <c r="NFT192"/>
      <c r="NFU192"/>
      <c r="NFV192"/>
      <c r="NFW192"/>
      <c r="NFX192"/>
      <c r="NFY192"/>
      <c r="NFZ192"/>
      <c r="NGA192"/>
      <c r="NGB192"/>
      <c r="NGC192"/>
      <c r="NGD192"/>
      <c r="NGE192"/>
      <c r="NGF192"/>
      <c r="NGG192"/>
      <c r="NGH192"/>
      <c r="NGI192"/>
      <c r="NGJ192"/>
      <c r="NGK192"/>
      <c r="NGL192"/>
      <c r="NGM192"/>
      <c r="NGN192"/>
      <c r="NGO192"/>
      <c r="NGP192"/>
      <c r="NGQ192"/>
      <c r="NGR192"/>
      <c r="NGS192"/>
      <c r="NGT192"/>
      <c r="NGU192"/>
      <c r="NGV192"/>
      <c r="NGW192"/>
      <c r="NGX192"/>
      <c r="NGY192"/>
      <c r="NGZ192"/>
      <c r="NHA192"/>
      <c r="NHB192"/>
      <c r="NHC192"/>
      <c r="NHD192"/>
      <c r="NHE192"/>
      <c r="NHF192"/>
      <c r="NHG192"/>
      <c r="NHH192"/>
      <c r="NHI192"/>
      <c r="NHJ192"/>
      <c r="NHK192"/>
      <c r="NHL192"/>
      <c r="NHM192"/>
      <c r="NHN192"/>
      <c r="NHO192"/>
      <c r="NHP192"/>
      <c r="NHQ192"/>
      <c r="NHR192"/>
      <c r="NHS192"/>
      <c r="NHT192"/>
      <c r="NHU192"/>
      <c r="NHV192"/>
      <c r="NHW192"/>
      <c r="NHX192"/>
      <c r="NHY192"/>
      <c r="NHZ192"/>
      <c r="NIA192"/>
      <c r="NIB192"/>
      <c r="NIC192"/>
      <c r="NID192"/>
      <c r="NIE192"/>
      <c r="NIF192"/>
      <c r="NIG192"/>
      <c r="NIH192"/>
      <c r="NII192"/>
      <c r="NIJ192"/>
      <c r="NIK192"/>
      <c r="NIL192"/>
      <c r="NIM192"/>
      <c r="NIN192"/>
      <c r="NIO192"/>
      <c r="NIP192"/>
      <c r="NIQ192"/>
      <c r="NIR192"/>
      <c r="NIS192"/>
      <c r="NIT192"/>
      <c r="NIU192"/>
      <c r="NIV192"/>
      <c r="NIW192"/>
      <c r="NIX192"/>
      <c r="NIY192"/>
      <c r="NIZ192"/>
      <c r="NJA192"/>
      <c r="NJB192"/>
      <c r="NJC192"/>
      <c r="NJD192"/>
      <c r="NJE192"/>
      <c r="NJF192"/>
      <c r="NJG192"/>
      <c r="NJH192"/>
      <c r="NJI192"/>
      <c r="NJJ192"/>
      <c r="NJK192"/>
      <c r="NJL192"/>
      <c r="NJM192"/>
      <c r="NJN192"/>
      <c r="NJO192"/>
      <c r="NJP192"/>
      <c r="NJQ192"/>
      <c r="NJR192"/>
      <c r="NJS192"/>
      <c r="NJT192"/>
      <c r="NJU192"/>
      <c r="NJV192"/>
      <c r="NJW192"/>
      <c r="NJX192"/>
      <c r="NJY192"/>
      <c r="NJZ192"/>
      <c r="NKA192"/>
      <c r="NKB192"/>
      <c r="NKC192"/>
      <c r="NKD192"/>
      <c r="NKE192"/>
      <c r="NKF192"/>
      <c r="NKG192"/>
      <c r="NKH192"/>
      <c r="NKI192"/>
      <c r="NKJ192"/>
      <c r="NKK192"/>
      <c r="NKL192"/>
      <c r="NKM192"/>
      <c r="NKN192"/>
      <c r="NKO192"/>
      <c r="NKP192"/>
      <c r="NKQ192"/>
      <c r="NKR192"/>
      <c r="NKS192"/>
      <c r="NKT192"/>
      <c r="NKU192"/>
      <c r="NKV192"/>
      <c r="NKW192"/>
      <c r="NKX192"/>
      <c r="NKY192"/>
      <c r="NKZ192"/>
      <c r="NLA192"/>
      <c r="NLB192"/>
      <c r="NLC192"/>
      <c r="NLD192"/>
      <c r="NLE192"/>
      <c r="NLF192"/>
      <c r="NLG192"/>
      <c r="NLH192"/>
      <c r="NLI192"/>
      <c r="NLJ192"/>
      <c r="NLK192"/>
      <c r="NLL192"/>
      <c r="NLM192"/>
      <c r="NLN192"/>
      <c r="NLO192"/>
      <c r="NLP192"/>
      <c r="NLQ192"/>
      <c r="NLR192"/>
      <c r="NLS192"/>
      <c r="NLT192"/>
      <c r="NLU192"/>
      <c r="NLV192"/>
      <c r="NLW192"/>
      <c r="NLX192"/>
      <c r="NLY192"/>
      <c r="NLZ192"/>
      <c r="NMA192"/>
      <c r="NMB192"/>
      <c r="NMC192"/>
      <c r="NMD192"/>
      <c r="NME192"/>
      <c r="NMF192"/>
      <c r="NMG192"/>
      <c r="NMH192"/>
      <c r="NMI192"/>
      <c r="NMJ192"/>
      <c r="NMK192"/>
      <c r="NML192"/>
      <c r="NMM192"/>
      <c r="NMN192"/>
      <c r="NMO192"/>
      <c r="NMP192"/>
      <c r="NMQ192"/>
      <c r="NMR192"/>
      <c r="NMS192"/>
      <c r="NMT192"/>
      <c r="NMU192"/>
      <c r="NMV192"/>
      <c r="NMW192"/>
      <c r="NMX192"/>
      <c r="NMY192"/>
      <c r="NMZ192"/>
      <c r="NNA192"/>
      <c r="NNB192"/>
      <c r="NNC192"/>
      <c r="NND192"/>
      <c r="NNE192"/>
      <c r="NNF192"/>
      <c r="NNG192"/>
      <c r="NNH192"/>
      <c r="NNI192"/>
      <c r="NNJ192"/>
      <c r="NNK192"/>
      <c r="NNL192"/>
      <c r="NNM192"/>
      <c r="NNN192"/>
      <c r="NNO192"/>
      <c r="NNP192"/>
      <c r="NNQ192"/>
      <c r="NNR192"/>
      <c r="NNS192"/>
      <c r="NNT192"/>
      <c r="NNU192"/>
      <c r="NNV192"/>
      <c r="NNW192"/>
      <c r="NNX192"/>
      <c r="NNY192"/>
      <c r="NNZ192"/>
      <c r="NOA192"/>
      <c r="NOB192"/>
      <c r="NOC192"/>
      <c r="NOD192"/>
      <c r="NOE192"/>
      <c r="NOF192"/>
      <c r="NOG192"/>
      <c r="NOH192"/>
      <c r="NOI192"/>
      <c r="NOJ192"/>
      <c r="NOK192"/>
      <c r="NOL192"/>
      <c r="NOM192"/>
      <c r="NON192"/>
      <c r="NOO192"/>
      <c r="NOP192"/>
      <c r="NOQ192"/>
      <c r="NOR192"/>
      <c r="NOS192"/>
      <c r="NOT192"/>
      <c r="NOU192"/>
      <c r="NOV192"/>
      <c r="NOW192"/>
      <c r="NOX192"/>
      <c r="NOY192"/>
      <c r="NOZ192"/>
      <c r="NPA192"/>
      <c r="NPB192"/>
      <c r="NPC192"/>
      <c r="NPD192"/>
      <c r="NPE192"/>
      <c r="NPF192"/>
      <c r="NPG192"/>
      <c r="NPH192"/>
      <c r="NPI192"/>
      <c r="NPJ192"/>
      <c r="NPK192"/>
      <c r="NPL192"/>
      <c r="NPM192"/>
      <c r="NPN192"/>
      <c r="NPO192"/>
      <c r="NPP192"/>
      <c r="NPQ192"/>
      <c r="NPR192"/>
      <c r="NPS192"/>
      <c r="NPT192"/>
      <c r="NPU192"/>
      <c r="NPV192"/>
      <c r="NPW192"/>
      <c r="NPX192"/>
      <c r="NPY192"/>
      <c r="NPZ192"/>
      <c r="NQA192"/>
      <c r="NQB192"/>
      <c r="NQC192"/>
      <c r="NQD192"/>
      <c r="NQE192"/>
      <c r="NQF192"/>
      <c r="NQG192"/>
      <c r="NQH192"/>
      <c r="NQI192"/>
      <c r="NQJ192"/>
      <c r="NQK192"/>
      <c r="NQL192"/>
      <c r="NQM192"/>
      <c r="NQN192"/>
      <c r="NQO192"/>
      <c r="NQP192"/>
      <c r="NQQ192"/>
      <c r="NQR192"/>
      <c r="NQS192"/>
      <c r="NQT192"/>
      <c r="NQU192"/>
      <c r="NQV192"/>
      <c r="NQW192"/>
      <c r="NQX192"/>
      <c r="NQY192"/>
      <c r="NQZ192"/>
      <c r="NRA192"/>
      <c r="NRB192"/>
      <c r="NRC192"/>
      <c r="NRD192"/>
      <c r="NRE192"/>
      <c r="NRF192"/>
      <c r="NRG192"/>
      <c r="NRH192"/>
      <c r="NRI192"/>
      <c r="NRJ192"/>
      <c r="NRK192"/>
      <c r="NRL192"/>
      <c r="NRM192"/>
      <c r="NRN192"/>
      <c r="NRO192"/>
      <c r="NRP192"/>
      <c r="NRQ192"/>
      <c r="NRR192"/>
      <c r="NRS192"/>
      <c r="NRT192"/>
      <c r="NRU192"/>
      <c r="NRV192"/>
      <c r="NRW192"/>
      <c r="NRX192"/>
      <c r="NRY192"/>
      <c r="NRZ192"/>
      <c r="NSA192"/>
      <c r="NSB192"/>
      <c r="NSC192"/>
      <c r="NSD192"/>
      <c r="NSE192"/>
      <c r="NSF192"/>
      <c r="NSG192"/>
      <c r="NSH192"/>
      <c r="NSI192"/>
      <c r="NSJ192"/>
      <c r="NSK192"/>
      <c r="NSL192"/>
      <c r="NSM192"/>
      <c r="NSN192"/>
      <c r="NSO192"/>
      <c r="NSP192"/>
      <c r="NSQ192"/>
      <c r="NSR192"/>
      <c r="NSS192"/>
      <c r="NST192"/>
      <c r="NSU192"/>
      <c r="NSV192"/>
      <c r="NSW192"/>
      <c r="NSX192"/>
      <c r="NSY192"/>
      <c r="NSZ192"/>
      <c r="NTA192"/>
      <c r="NTB192"/>
      <c r="NTC192"/>
      <c r="NTD192"/>
      <c r="NTE192"/>
      <c r="NTF192"/>
      <c r="NTG192"/>
      <c r="NTH192"/>
      <c r="NTI192"/>
      <c r="NTJ192"/>
      <c r="NTK192"/>
      <c r="NTL192"/>
      <c r="NTM192"/>
      <c r="NTN192"/>
      <c r="NTO192"/>
      <c r="NTP192"/>
      <c r="NTQ192"/>
      <c r="NTR192"/>
      <c r="NTS192"/>
      <c r="NTT192"/>
      <c r="NTU192"/>
      <c r="NTV192"/>
      <c r="NTW192"/>
      <c r="NTX192"/>
      <c r="NTY192"/>
      <c r="NTZ192"/>
      <c r="NUA192"/>
      <c r="NUB192"/>
      <c r="NUC192"/>
      <c r="NUD192"/>
      <c r="NUE192"/>
      <c r="NUF192"/>
      <c r="NUG192"/>
      <c r="NUH192"/>
      <c r="NUI192"/>
      <c r="NUJ192"/>
      <c r="NUK192"/>
      <c r="NUL192"/>
      <c r="NUM192"/>
      <c r="NUN192"/>
      <c r="NUO192"/>
      <c r="NUP192"/>
      <c r="NUQ192"/>
      <c r="NUR192"/>
      <c r="NUS192"/>
      <c r="NUT192"/>
      <c r="NUU192"/>
      <c r="NUV192"/>
      <c r="NUW192"/>
      <c r="NUX192"/>
      <c r="NUY192"/>
      <c r="NUZ192"/>
      <c r="NVA192"/>
      <c r="NVB192"/>
      <c r="NVC192"/>
      <c r="NVD192"/>
      <c r="NVE192"/>
      <c r="NVF192"/>
      <c r="NVG192"/>
      <c r="NVH192"/>
      <c r="NVI192"/>
      <c r="NVJ192"/>
      <c r="NVK192"/>
      <c r="NVL192"/>
      <c r="NVM192"/>
      <c r="NVN192"/>
      <c r="NVO192"/>
      <c r="NVP192"/>
      <c r="NVQ192"/>
      <c r="NVR192"/>
      <c r="NVS192"/>
      <c r="NVT192"/>
      <c r="NVU192"/>
      <c r="NVV192"/>
      <c r="NVW192"/>
      <c r="NVX192"/>
      <c r="NVY192"/>
      <c r="NVZ192"/>
      <c r="NWA192"/>
      <c r="NWB192"/>
      <c r="NWC192"/>
      <c r="NWD192"/>
      <c r="NWE192"/>
      <c r="NWF192"/>
      <c r="NWG192"/>
      <c r="NWH192"/>
      <c r="NWI192"/>
      <c r="NWJ192"/>
      <c r="NWK192"/>
      <c r="NWL192"/>
      <c r="NWM192"/>
      <c r="NWN192"/>
      <c r="NWO192"/>
      <c r="NWP192"/>
      <c r="NWQ192"/>
      <c r="NWR192"/>
      <c r="NWS192"/>
      <c r="NWT192"/>
      <c r="NWU192"/>
      <c r="NWV192"/>
      <c r="NWW192"/>
      <c r="NWX192"/>
      <c r="NWY192"/>
      <c r="NWZ192"/>
      <c r="NXA192"/>
      <c r="NXB192"/>
      <c r="NXC192"/>
      <c r="NXD192"/>
      <c r="NXE192"/>
      <c r="NXF192"/>
      <c r="NXG192"/>
      <c r="NXH192"/>
      <c r="NXI192"/>
      <c r="NXJ192"/>
      <c r="NXK192"/>
      <c r="NXL192"/>
      <c r="NXM192"/>
      <c r="NXN192"/>
      <c r="NXO192"/>
      <c r="NXP192"/>
      <c r="NXQ192"/>
      <c r="NXR192"/>
      <c r="NXS192"/>
      <c r="NXT192"/>
      <c r="NXU192"/>
      <c r="NXV192"/>
      <c r="NXW192"/>
      <c r="NXX192"/>
      <c r="NXY192"/>
      <c r="NXZ192"/>
      <c r="NYA192"/>
      <c r="NYB192"/>
      <c r="NYC192"/>
      <c r="NYD192"/>
      <c r="NYE192"/>
      <c r="NYF192"/>
      <c r="NYG192"/>
      <c r="NYH192"/>
      <c r="NYI192"/>
      <c r="NYJ192"/>
      <c r="NYK192"/>
      <c r="NYL192"/>
      <c r="NYM192"/>
      <c r="NYN192"/>
      <c r="NYO192"/>
      <c r="NYP192"/>
      <c r="NYQ192"/>
      <c r="NYR192"/>
      <c r="NYS192"/>
      <c r="NYT192"/>
      <c r="NYU192"/>
      <c r="NYV192"/>
      <c r="NYW192"/>
      <c r="NYX192"/>
      <c r="NYY192"/>
      <c r="NYZ192"/>
      <c r="NZA192"/>
      <c r="NZB192"/>
      <c r="NZC192"/>
      <c r="NZD192"/>
      <c r="NZE192"/>
      <c r="NZF192"/>
      <c r="NZG192"/>
      <c r="NZH192"/>
      <c r="NZI192"/>
      <c r="NZJ192"/>
      <c r="NZK192"/>
      <c r="NZL192"/>
      <c r="NZM192"/>
      <c r="NZN192"/>
      <c r="NZO192"/>
      <c r="NZP192"/>
      <c r="NZQ192"/>
      <c r="NZR192"/>
      <c r="NZS192"/>
      <c r="NZT192"/>
      <c r="NZU192"/>
      <c r="NZV192"/>
      <c r="NZW192"/>
      <c r="NZX192"/>
      <c r="NZY192"/>
      <c r="NZZ192"/>
      <c r="OAA192"/>
      <c r="OAB192"/>
      <c r="OAC192"/>
      <c r="OAD192"/>
      <c r="OAE192"/>
      <c r="OAF192"/>
      <c r="OAG192"/>
      <c r="OAH192"/>
      <c r="OAI192"/>
      <c r="OAJ192"/>
      <c r="OAK192"/>
      <c r="OAL192"/>
      <c r="OAM192"/>
      <c r="OAN192"/>
      <c r="OAO192"/>
      <c r="OAP192"/>
      <c r="OAQ192"/>
      <c r="OAR192"/>
      <c r="OAS192"/>
      <c r="OAT192"/>
      <c r="OAU192"/>
      <c r="OAV192"/>
      <c r="OAW192"/>
      <c r="OAX192"/>
      <c r="OAY192"/>
      <c r="OAZ192"/>
      <c r="OBA192"/>
      <c r="OBB192"/>
      <c r="OBC192"/>
      <c r="OBD192"/>
      <c r="OBE192"/>
      <c r="OBF192"/>
      <c r="OBG192"/>
      <c r="OBH192"/>
      <c r="OBI192"/>
      <c r="OBJ192"/>
      <c r="OBK192"/>
      <c r="OBL192"/>
      <c r="OBM192"/>
      <c r="OBN192"/>
      <c r="OBO192"/>
      <c r="OBP192"/>
      <c r="OBQ192"/>
      <c r="OBR192"/>
      <c r="OBS192"/>
      <c r="OBT192"/>
      <c r="OBU192"/>
      <c r="OBV192"/>
      <c r="OBW192"/>
      <c r="OBX192"/>
      <c r="OBY192"/>
      <c r="OBZ192"/>
      <c r="OCA192"/>
      <c r="OCB192"/>
      <c r="OCC192"/>
      <c r="OCD192"/>
      <c r="OCE192"/>
      <c r="OCF192"/>
      <c r="OCG192"/>
      <c r="OCH192"/>
      <c r="OCI192"/>
      <c r="OCJ192"/>
      <c r="OCK192"/>
      <c r="OCL192"/>
      <c r="OCM192"/>
      <c r="OCN192"/>
      <c r="OCO192"/>
      <c r="OCP192"/>
      <c r="OCQ192"/>
      <c r="OCR192"/>
      <c r="OCS192"/>
      <c r="OCT192"/>
      <c r="OCU192"/>
      <c r="OCV192"/>
      <c r="OCW192"/>
      <c r="OCX192"/>
      <c r="OCY192"/>
      <c r="OCZ192"/>
      <c r="ODA192"/>
      <c r="ODB192"/>
      <c r="ODC192"/>
      <c r="ODD192"/>
      <c r="ODE192"/>
      <c r="ODF192"/>
      <c r="ODG192"/>
      <c r="ODH192"/>
      <c r="ODI192"/>
      <c r="ODJ192"/>
      <c r="ODK192"/>
      <c r="ODL192"/>
      <c r="ODM192"/>
      <c r="ODN192"/>
      <c r="ODO192"/>
      <c r="ODP192"/>
      <c r="ODQ192"/>
      <c r="ODR192"/>
      <c r="ODS192"/>
      <c r="ODT192"/>
      <c r="ODU192"/>
      <c r="ODV192"/>
      <c r="ODW192"/>
      <c r="ODX192"/>
      <c r="ODY192"/>
      <c r="ODZ192"/>
      <c r="OEA192"/>
      <c r="OEB192"/>
      <c r="OEC192"/>
      <c r="OED192"/>
      <c r="OEE192"/>
      <c r="OEF192"/>
      <c r="OEG192"/>
      <c r="OEH192"/>
      <c r="OEI192"/>
      <c r="OEJ192"/>
      <c r="OEK192"/>
      <c r="OEL192"/>
      <c r="OEM192"/>
      <c r="OEN192"/>
      <c r="OEO192"/>
      <c r="OEP192"/>
      <c r="OEQ192"/>
      <c r="OER192"/>
      <c r="OES192"/>
      <c r="OET192"/>
      <c r="OEU192"/>
      <c r="OEV192"/>
      <c r="OEW192"/>
      <c r="OEX192"/>
      <c r="OEY192"/>
      <c r="OEZ192"/>
      <c r="OFA192"/>
      <c r="OFB192"/>
      <c r="OFC192"/>
      <c r="OFD192"/>
      <c r="OFE192"/>
      <c r="OFF192"/>
      <c r="OFG192"/>
      <c r="OFH192"/>
      <c r="OFI192"/>
      <c r="OFJ192"/>
      <c r="OFK192"/>
      <c r="OFL192"/>
      <c r="OFM192"/>
      <c r="OFN192"/>
      <c r="OFO192"/>
      <c r="OFP192"/>
      <c r="OFQ192"/>
      <c r="OFR192"/>
      <c r="OFS192"/>
      <c r="OFT192"/>
      <c r="OFU192"/>
      <c r="OFV192"/>
      <c r="OFW192"/>
      <c r="OFX192"/>
      <c r="OFY192"/>
      <c r="OFZ192"/>
      <c r="OGA192"/>
      <c r="OGB192"/>
      <c r="OGC192"/>
      <c r="OGD192"/>
      <c r="OGE192"/>
      <c r="OGF192"/>
      <c r="OGG192"/>
      <c r="OGH192"/>
      <c r="OGI192"/>
      <c r="OGJ192"/>
      <c r="OGK192"/>
      <c r="OGL192"/>
      <c r="OGM192"/>
      <c r="OGN192"/>
      <c r="OGO192"/>
      <c r="OGP192"/>
      <c r="OGQ192"/>
      <c r="OGR192"/>
      <c r="OGS192"/>
      <c r="OGT192"/>
      <c r="OGU192"/>
      <c r="OGV192"/>
      <c r="OGW192"/>
      <c r="OGX192"/>
      <c r="OGY192"/>
      <c r="OGZ192"/>
      <c r="OHA192"/>
      <c r="OHB192"/>
      <c r="OHC192"/>
      <c r="OHD192"/>
      <c r="OHE192"/>
      <c r="OHF192"/>
      <c r="OHG192"/>
      <c r="OHH192"/>
      <c r="OHI192"/>
      <c r="OHJ192"/>
      <c r="OHK192"/>
      <c r="OHL192"/>
      <c r="OHM192"/>
      <c r="OHN192"/>
      <c r="OHO192"/>
      <c r="OHP192"/>
      <c r="OHQ192"/>
      <c r="OHR192"/>
      <c r="OHS192"/>
      <c r="OHT192"/>
      <c r="OHU192"/>
      <c r="OHV192"/>
      <c r="OHW192"/>
      <c r="OHX192"/>
      <c r="OHY192"/>
      <c r="OHZ192"/>
      <c r="OIA192"/>
      <c r="OIB192"/>
      <c r="OIC192"/>
      <c r="OID192"/>
      <c r="OIE192"/>
      <c r="OIF192"/>
      <c r="OIG192"/>
      <c r="OIH192"/>
      <c r="OII192"/>
      <c r="OIJ192"/>
      <c r="OIK192"/>
      <c r="OIL192"/>
      <c r="OIM192"/>
      <c r="OIN192"/>
      <c r="OIO192"/>
      <c r="OIP192"/>
      <c r="OIQ192"/>
      <c r="OIR192"/>
      <c r="OIS192"/>
      <c r="OIT192"/>
      <c r="OIU192"/>
      <c r="OIV192"/>
      <c r="OIW192"/>
      <c r="OIX192"/>
      <c r="OIY192"/>
      <c r="OIZ192"/>
      <c r="OJA192"/>
      <c r="OJB192"/>
      <c r="OJC192"/>
      <c r="OJD192"/>
      <c r="OJE192"/>
      <c r="OJF192"/>
      <c r="OJG192"/>
      <c r="OJH192"/>
      <c r="OJI192"/>
      <c r="OJJ192"/>
      <c r="OJK192"/>
      <c r="OJL192"/>
      <c r="OJM192"/>
      <c r="OJN192"/>
      <c r="OJO192"/>
      <c r="OJP192"/>
      <c r="OJQ192"/>
      <c r="OJR192"/>
      <c r="OJS192"/>
      <c r="OJT192"/>
      <c r="OJU192"/>
      <c r="OJV192"/>
      <c r="OJW192"/>
      <c r="OJX192"/>
      <c r="OJY192"/>
      <c r="OJZ192"/>
      <c r="OKA192"/>
      <c r="OKB192"/>
      <c r="OKC192"/>
      <c r="OKD192"/>
      <c r="OKE192"/>
      <c r="OKF192"/>
      <c r="OKG192"/>
      <c r="OKH192"/>
      <c r="OKI192"/>
      <c r="OKJ192"/>
      <c r="OKK192"/>
      <c r="OKL192"/>
      <c r="OKM192"/>
      <c r="OKN192"/>
      <c r="OKO192"/>
      <c r="OKP192"/>
      <c r="OKQ192"/>
      <c r="OKR192"/>
      <c r="OKS192"/>
      <c r="OKT192"/>
      <c r="OKU192"/>
      <c r="OKV192"/>
      <c r="OKW192"/>
      <c r="OKX192"/>
      <c r="OKY192"/>
      <c r="OKZ192"/>
      <c r="OLA192"/>
      <c r="OLB192"/>
      <c r="OLC192"/>
      <c r="OLD192"/>
      <c r="OLE192"/>
      <c r="OLF192"/>
      <c r="OLG192"/>
      <c r="OLH192"/>
      <c r="OLI192"/>
      <c r="OLJ192"/>
      <c r="OLK192"/>
      <c r="OLL192"/>
      <c r="OLM192"/>
      <c r="OLN192"/>
      <c r="OLO192"/>
      <c r="OLP192"/>
      <c r="OLQ192"/>
      <c r="OLR192"/>
      <c r="OLS192"/>
      <c r="OLT192"/>
      <c r="OLU192"/>
      <c r="OLV192"/>
      <c r="OLW192"/>
      <c r="OLX192"/>
      <c r="OLY192"/>
      <c r="OLZ192"/>
      <c r="OMA192"/>
      <c r="OMB192"/>
      <c r="OMC192"/>
      <c r="OMD192"/>
      <c r="OME192"/>
      <c r="OMF192"/>
      <c r="OMG192"/>
      <c r="OMH192"/>
      <c r="OMI192"/>
      <c r="OMJ192"/>
      <c r="OMK192"/>
      <c r="OML192"/>
      <c r="OMM192"/>
      <c r="OMN192"/>
      <c r="OMO192"/>
      <c r="OMP192"/>
      <c r="OMQ192"/>
      <c r="OMR192"/>
      <c r="OMS192"/>
      <c r="OMT192"/>
      <c r="OMU192"/>
      <c r="OMV192"/>
      <c r="OMW192"/>
      <c r="OMX192"/>
      <c r="OMY192"/>
      <c r="OMZ192"/>
      <c r="ONA192"/>
      <c r="ONB192"/>
      <c r="ONC192"/>
      <c r="OND192"/>
      <c r="ONE192"/>
      <c r="ONF192"/>
      <c r="ONG192"/>
      <c r="ONH192"/>
      <c r="ONI192"/>
      <c r="ONJ192"/>
      <c r="ONK192"/>
      <c r="ONL192"/>
      <c r="ONM192"/>
      <c r="ONN192"/>
      <c r="ONO192"/>
      <c r="ONP192"/>
      <c r="ONQ192"/>
      <c r="ONR192"/>
      <c r="ONS192"/>
      <c r="ONT192"/>
      <c r="ONU192"/>
      <c r="ONV192"/>
      <c r="ONW192"/>
      <c r="ONX192"/>
      <c r="ONY192"/>
      <c r="ONZ192"/>
      <c r="OOA192"/>
      <c r="OOB192"/>
      <c r="OOC192"/>
      <c r="OOD192"/>
      <c r="OOE192"/>
      <c r="OOF192"/>
      <c r="OOG192"/>
      <c r="OOH192"/>
      <c r="OOI192"/>
      <c r="OOJ192"/>
      <c r="OOK192"/>
      <c r="OOL192"/>
      <c r="OOM192"/>
      <c r="OON192"/>
      <c r="OOO192"/>
      <c r="OOP192"/>
      <c r="OOQ192"/>
      <c r="OOR192"/>
      <c r="OOS192"/>
      <c r="OOT192"/>
      <c r="OOU192"/>
      <c r="OOV192"/>
      <c r="OOW192"/>
      <c r="OOX192"/>
      <c r="OOY192"/>
      <c r="OOZ192"/>
      <c r="OPA192"/>
      <c r="OPB192"/>
      <c r="OPC192"/>
      <c r="OPD192"/>
      <c r="OPE192"/>
      <c r="OPF192"/>
      <c r="OPG192"/>
      <c r="OPH192"/>
      <c r="OPI192"/>
      <c r="OPJ192"/>
      <c r="OPK192"/>
      <c r="OPL192"/>
      <c r="OPM192"/>
      <c r="OPN192"/>
      <c r="OPO192"/>
      <c r="OPP192"/>
      <c r="OPQ192"/>
      <c r="OPR192"/>
      <c r="OPS192"/>
      <c r="OPT192"/>
      <c r="OPU192"/>
      <c r="OPV192"/>
      <c r="OPW192"/>
      <c r="OPX192"/>
      <c r="OPY192"/>
      <c r="OPZ192"/>
      <c r="OQA192"/>
      <c r="OQB192"/>
      <c r="OQC192"/>
      <c r="OQD192"/>
      <c r="OQE192"/>
      <c r="OQF192"/>
      <c r="OQG192"/>
      <c r="OQH192"/>
      <c r="OQI192"/>
      <c r="OQJ192"/>
      <c r="OQK192"/>
      <c r="OQL192"/>
      <c r="OQM192"/>
      <c r="OQN192"/>
      <c r="OQO192"/>
      <c r="OQP192"/>
      <c r="OQQ192"/>
      <c r="OQR192"/>
      <c r="OQS192"/>
      <c r="OQT192"/>
      <c r="OQU192"/>
      <c r="OQV192"/>
      <c r="OQW192"/>
      <c r="OQX192"/>
      <c r="OQY192"/>
      <c r="OQZ192"/>
      <c r="ORA192"/>
      <c r="ORB192"/>
      <c r="ORC192"/>
      <c r="ORD192"/>
      <c r="ORE192"/>
      <c r="ORF192"/>
      <c r="ORG192"/>
      <c r="ORH192"/>
      <c r="ORI192"/>
      <c r="ORJ192"/>
      <c r="ORK192"/>
      <c r="ORL192"/>
      <c r="ORM192"/>
      <c r="ORN192"/>
      <c r="ORO192"/>
      <c r="ORP192"/>
      <c r="ORQ192"/>
      <c r="ORR192"/>
      <c r="ORS192"/>
      <c r="ORT192"/>
      <c r="ORU192"/>
      <c r="ORV192"/>
      <c r="ORW192"/>
      <c r="ORX192"/>
      <c r="ORY192"/>
      <c r="ORZ192"/>
      <c r="OSA192"/>
      <c r="OSB192"/>
      <c r="OSC192"/>
      <c r="OSD192"/>
      <c r="OSE192"/>
      <c r="OSF192"/>
      <c r="OSG192"/>
      <c r="OSH192"/>
      <c r="OSI192"/>
      <c r="OSJ192"/>
      <c r="OSK192"/>
      <c r="OSL192"/>
      <c r="OSM192"/>
      <c r="OSN192"/>
      <c r="OSO192"/>
      <c r="OSP192"/>
      <c r="OSQ192"/>
      <c r="OSR192"/>
      <c r="OSS192"/>
      <c r="OST192"/>
      <c r="OSU192"/>
      <c r="OSV192"/>
      <c r="OSW192"/>
      <c r="OSX192"/>
      <c r="OSY192"/>
      <c r="OSZ192"/>
      <c r="OTA192"/>
      <c r="OTB192"/>
      <c r="OTC192"/>
      <c r="OTD192"/>
      <c r="OTE192"/>
      <c r="OTF192"/>
      <c r="OTG192"/>
      <c r="OTH192"/>
      <c r="OTI192"/>
      <c r="OTJ192"/>
      <c r="OTK192"/>
      <c r="OTL192"/>
      <c r="OTM192"/>
      <c r="OTN192"/>
      <c r="OTO192"/>
      <c r="OTP192"/>
      <c r="OTQ192"/>
      <c r="OTR192"/>
      <c r="OTS192"/>
      <c r="OTT192"/>
      <c r="OTU192"/>
      <c r="OTV192"/>
      <c r="OTW192"/>
      <c r="OTX192"/>
      <c r="OTY192"/>
      <c r="OTZ192"/>
      <c r="OUA192"/>
      <c r="OUB192"/>
      <c r="OUC192"/>
      <c r="OUD192"/>
      <c r="OUE192"/>
      <c r="OUF192"/>
      <c r="OUG192"/>
      <c r="OUH192"/>
      <c r="OUI192"/>
      <c r="OUJ192"/>
      <c r="OUK192"/>
      <c r="OUL192"/>
      <c r="OUM192"/>
      <c r="OUN192"/>
      <c r="OUO192"/>
      <c r="OUP192"/>
      <c r="OUQ192"/>
      <c r="OUR192"/>
      <c r="OUS192"/>
      <c r="OUT192"/>
      <c r="OUU192"/>
      <c r="OUV192"/>
      <c r="OUW192"/>
      <c r="OUX192"/>
      <c r="OUY192"/>
      <c r="OUZ192"/>
      <c r="OVA192"/>
      <c r="OVB192"/>
      <c r="OVC192"/>
      <c r="OVD192"/>
      <c r="OVE192"/>
      <c r="OVF192"/>
      <c r="OVG192"/>
      <c r="OVH192"/>
      <c r="OVI192"/>
      <c r="OVJ192"/>
      <c r="OVK192"/>
      <c r="OVL192"/>
      <c r="OVM192"/>
      <c r="OVN192"/>
      <c r="OVO192"/>
      <c r="OVP192"/>
      <c r="OVQ192"/>
      <c r="OVR192"/>
      <c r="OVS192"/>
      <c r="OVT192"/>
      <c r="OVU192"/>
      <c r="OVV192"/>
      <c r="OVW192"/>
      <c r="OVX192"/>
      <c r="OVY192"/>
      <c r="OVZ192"/>
      <c r="OWA192"/>
      <c r="OWB192"/>
      <c r="OWC192"/>
      <c r="OWD192"/>
      <c r="OWE192"/>
      <c r="OWF192"/>
      <c r="OWG192"/>
      <c r="OWH192"/>
      <c r="OWI192"/>
      <c r="OWJ192"/>
      <c r="OWK192"/>
      <c r="OWL192"/>
      <c r="OWM192"/>
      <c r="OWN192"/>
      <c r="OWO192"/>
      <c r="OWP192"/>
      <c r="OWQ192"/>
      <c r="OWR192"/>
      <c r="OWS192"/>
      <c r="OWT192"/>
      <c r="OWU192"/>
      <c r="OWV192"/>
      <c r="OWW192"/>
      <c r="OWX192"/>
      <c r="OWY192"/>
      <c r="OWZ192"/>
      <c r="OXA192"/>
      <c r="OXB192"/>
      <c r="OXC192"/>
      <c r="OXD192"/>
      <c r="OXE192"/>
      <c r="OXF192"/>
      <c r="OXG192"/>
      <c r="OXH192"/>
      <c r="OXI192"/>
      <c r="OXJ192"/>
      <c r="OXK192"/>
      <c r="OXL192"/>
      <c r="OXM192"/>
      <c r="OXN192"/>
      <c r="OXO192"/>
      <c r="OXP192"/>
      <c r="OXQ192"/>
      <c r="OXR192"/>
      <c r="OXS192"/>
      <c r="OXT192"/>
      <c r="OXU192"/>
      <c r="OXV192"/>
      <c r="OXW192"/>
      <c r="OXX192"/>
      <c r="OXY192"/>
      <c r="OXZ192"/>
      <c r="OYA192"/>
      <c r="OYB192"/>
      <c r="OYC192"/>
      <c r="OYD192"/>
      <c r="OYE192"/>
      <c r="OYF192"/>
      <c r="OYG192"/>
      <c r="OYH192"/>
      <c r="OYI192"/>
      <c r="OYJ192"/>
      <c r="OYK192"/>
      <c r="OYL192"/>
      <c r="OYM192"/>
      <c r="OYN192"/>
      <c r="OYO192"/>
      <c r="OYP192"/>
      <c r="OYQ192"/>
      <c r="OYR192"/>
      <c r="OYS192"/>
      <c r="OYT192"/>
      <c r="OYU192"/>
      <c r="OYV192"/>
      <c r="OYW192"/>
      <c r="OYX192"/>
      <c r="OYY192"/>
      <c r="OYZ192"/>
      <c r="OZA192"/>
      <c r="OZB192"/>
      <c r="OZC192"/>
      <c r="OZD192"/>
      <c r="OZE192"/>
      <c r="OZF192"/>
      <c r="OZG192"/>
      <c r="OZH192"/>
      <c r="OZI192"/>
      <c r="OZJ192"/>
      <c r="OZK192"/>
      <c r="OZL192"/>
      <c r="OZM192"/>
      <c r="OZN192"/>
      <c r="OZO192"/>
      <c r="OZP192"/>
      <c r="OZQ192"/>
      <c r="OZR192"/>
      <c r="OZS192"/>
      <c r="OZT192"/>
      <c r="OZU192"/>
      <c r="OZV192"/>
      <c r="OZW192"/>
      <c r="OZX192"/>
      <c r="OZY192"/>
      <c r="OZZ192"/>
      <c r="PAA192"/>
      <c r="PAB192"/>
      <c r="PAC192"/>
      <c r="PAD192"/>
      <c r="PAE192"/>
      <c r="PAF192"/>
      <c r="PAG192"/>
      <c r="PAH192"/>
      <c r="PAI192"/>
      <c r="PAJ192"/>
      <c r="PAK192"/>
      <c r="PAL192"/>
      <c r="PAM192"/>
      <c r="PAN192"/>
      <c r="PAO192"/>
      <c r="PAP192"/>
      <c r="PAQ192"/>
      <c r="PAR192"/>
      <c r="PAS192"/>
      <c r="PAT192"/>
      <c r="PAU192"/>
      <c r="PAV192"/>
      <c r="PAW192"/>
      <c r="PAX192"/>
      <c r="PAY192"/>
      <c r="PAZ192"/>
      <c r="PBA192"/>
      <c r="PBB192"/>
      <c r="PBC192"/>
      <c r="PBD192"/>
      <c r="PBE192"/>
      <c r="PBF192"/>
      <c r="PBG192"/>
      <c r="PBH192"/>
      <c r="PBI192"/>
      <c r="PBJ192"/>
      <c r="PBK192"/>
      <c r="PBL192"/>
      <c r="PBM192"/>
      <c r="PBN192"/>
      <c r="PBO192"/>
      <c r="PBP192"/>
      <c r="PBQ192"/>
      <c r="PBR192"/>
      <c r="PBS192"/>
      <c r="PBT192"/>
      <c r="PBU192"/>
      <c r="PBV192"/>
      <c r="PBW192"/>
      <c r="PBX192"/>
      <c r="PBY192"/>
      <c r="PBZ192"/>
      <c r="PCA192"/>
      <c r="PCB192"/>
      <c r="PCC192"/>
      <c r="PCD192"/>
      <c r="PCE192"/>
      <c r="PCF192"/>
      <c r="PCG192"/>
      <c r="PCH192"/>
      <c r="PCI192"/>
      <c r="PCJ192"/>
      <c r="PCK192"/>
      <c r="PCL192"/>
      <c r="PCM192"/>
      <c r="PCN192"/>
      <c r="PCO192"/>
      <c r="PCP192"/>
      <c r="PCQ192"/>
      <c r="PCR192"/>
      <c r="PCS192"/>
      <c r="PCT192"/>
      <c r="PCU192"/>
      <c r="PCV192"/>
      <c r="PCW192"/>
      <c r="PCX192"/>
      <c r="PCY192"/>
      <c r="PCZ192"/>
      <c r="PDA192"/>
      <c r="PDB192"/>
      <c r="PDC192"/>
      <c r="PDD192"/>
      <c r="PDE192"/>
      <c r="PDF192"/>
      <c r="PDG192"/>
      <c r="PDH192"/>
      <c r="PDI192"/>
      <c r="PDJ192"/>
      <c r="PDK192"/>
      <c r="PDL192"/>
      <c r="PDM192"/>
      <c r="PDN192"/>
      <c r="PDO192"/>
      <c r="PDP192"/>
      <c r="PDQ192"/>
      <c r="PDR192"/>
      <c r="PDS192"/>
      <c r="PDT192"/>
      <c r="PDU192"/>
      <c r="PDV192"/>
      <c r="PDW192"/>
      <c r="PDX192"/>
      <c r="PDY192"/>
      <c r="PDZ192"/>
      <c r="PEA192"/>
      <c r="PEB192"/>
      <c r="PEC192"/>
      <c r="PED192"/>
      <c r="PEE192"/>
      <c r="PEF192"/>
      <c r="PEG192"/>
      <c r="PEH192"/>
      <c r="PEI192"/>
      <c r="PEJ192"/>
      <c r="PEK192"/>
      <c r="PEL192"/>
      <c r="PEM192"/>
      <c r="PEN192"/>
      <c r="PEO192"/>
      <c r="PEP192"/>
      <c r="PEQ192"/>
      <c r="PER192"/>
      <c r="PES192"/>
      <c r="PET192"/>
      <c r="PEU192"/>
      <c r="PEV192"/>
      <c r="PEW192"/>
      <c r="PEX192"/>
      <c r="PEY192"/>
      <c r="PEZ192"/>
      <c r="PFA192"/>
      <c r="PFB192"/>
      <c r="PFC192"/>
      <c r="PFD192"/>
      <c r="PFE192"/>
      <c r="PFF192"/>
      <c r="PFG192"/>
      <c r="PFH192"/>
      <c r="PFI192"/>
      <c r="PFJ192"/>
      <c r="PFK192"/>
      <c r="PFL192"/>
      <c r="PFM192"/>
      <c r="PFN192"/>
      <c r="PFO192"/>
      <c r="PFP192"/>
      <c r="PFQ192"/>
      <c r="PFR192"/>
      <c r="PFS192"/>
      <c r="PFT192"/>
      <c r="PFU192"/>
      <c r="PFV192"/>
      <c r="PFW192"/>
      <c r="PFX192"/>
      <c r="PFY192"/>
      <c r="PFZ192"/>
      <c r="PGA192"/>
      <c r="PGB192"/>
      <c r="PGC192"/>
      <c r="PGD192"/>
      <c r="PGE192"/>
      <c r="PGF192"/>
      <c r="PGG192"/>
      <c r="PGH192"/>
      <c r="PGI192"/>
      <c r="PGJ192"/>
      <c r="PGK192"/>
      <c r="PGL192"/>
      <c r="PGM192"/>
      <c r="PGN192"/>
      <c r="PGO192"/>
      <c r="PGP192"/>
      <c r="PGQ192"/>
      <c r="PGR192"/>
      <c r="PGS192"/>
      <c r="PGT192"/>
      <c r="PGU192"/>
      <c r="PGV192"/>
      <c r="PGW192"/>
      <c r="PGX192"/>
      <c r="PGY192"/>
      <c r="PGZ192"/>
      <c r="PHA192"/>
      <c r="PHB192"/>
      <c r="PHC192"/>
      <c r="PHD192"/>
      <c r="PHE192"/>
      <c r="PHF192"/>
      <c r="PHG192"/>
      <c r="PHH192"/>
      <c r="PHI192"/>
      <c r="PHJ192"/>
      <c r="PHK192"/>
      <c r="PHL192"/>
      <c r="PHM192"/>
      <c r="PHN192"/>
      <c r="PHO192"/>
      <c r="PHP192"/>
      <c r="PHQ192"/>
      <c r="PHR192"/>
      <c r="PHS192"/>
      <c r="PHT192"/>
      <c r="PHU192"/>
      <c r="PHV192"/>
      <c r="PHW192"/>
      <c r="PHX192"/>
      <c r="PHY192"/>
      <c r="PHZ192"/>
      <c r="PIA192"/>
      <c r="PIB192"/>
      <c r="PIC192"/>
      <c r="PID192"/>
      <c r="PIE192"/>
      <c r="PIF192"/>
      <c r="PIG192"/>
      <c r="PIH192"/>
      <c r="PII192"/>
      <c r="PIJ192"/>
      <c r="PIK192"/>
      <c r="PIL192"/>
      <c r="PIM192"/>
      <c r="PIN192"/>
      <c r="PIO192"/>
      <c r="PIP192"/>
      <c r="PIQ192"/>
      <c r="PIR192"/>
      <c r="PIS192"/>
      <c r="PIT192"/>
      <c r="PIU192"/>
      <c r="PIV192"/>
      <c r="PIW192"/>
      <c r="PIX192"/>
      <c r="PIY192"/>
      <c r="PIZ192"/>
      <c r="PJA192"/>
      <c r="PJB192"/>
      <c r="PJC192"/>
      <c r="PJD192"/>
      <c r="PJE192"/>
      <c r="PJF192"/>
      <c r="PJG192"/>
      <c r="PJH192"/>
      <c r="PJI192"/>
      <c r="PJJ192"/>
      <c r="PJK192"/>
      <c r="PJL192"/>
      <c r="PJM192"/>
      <c r="PJN192"/>
      <c r="PJO192"/>
      <c r="PJP192"/>
      <c r="PJQ192"/>
      <c r="PJR192"/>
      <c r="PJS192"/>
      <c r="PJT192"/>
      <c r="PJU192"/>
      <c r="PJV192"/>
      <c r="PJW192"/>
      <c r="PJX192"/>
      <c r="PJY192"/>
      <c r="PJZ192"/>
      <c r="PKA192"/>
      <c r="PKB192"/>
      <c r="PKC192"/>
      <c r="PKD192"/>
      <c r="PKE192"/>
      <c r="PKF192"/>
      <c r="PKG192"/>
      <c r="PKH192"/>
      <c r="PKI192"/>
      <c r="PKJ192"/>
      <c r="PKK192"/>
      <c r="PKL192"/>
      <c r="PKM192"/>
      <c r="PKN192"/>
      <c r="PKO192"/>
      <c r="PKP192"/>
      <c r="PKQ192"/>
      <c r="PKR192"/>
      <c r="PKS192"/>
      <c r="PKT192"/>
      <c r="PKU192"/>
      <c r="PKV192"/>
      <c r="PKW192"/>
      <c r="PKX192"/>
      <c r="PKY192"/>
      <c r="PKZ192"/>
      <c r="PLA192"/>
      <c r="PLB192"/>
      <c r="PLC192"/>
      <c r="PLD192"/>
      <c r="PLE192"/>
      <c r="PLF192"/>
      <c r="PLG192"/>
      <c r="PLH192"/>
      <c r="PLI192"/>
      <c r="PLJ192"/>
      <c r="PLK192"/>
      <c r="PLL192"/>
      <c r="PLM192"/>
      <c r="PLN192"/>
      <c r="PLO192"/>
      <c r="PLP192"/>
      <c r="PLQ192"/>
      <c r="PLR192"/>
      <c r="PLS192"/>
      <c r="PLT192"/>
      <c r="PLU192"/>
      <c r="PLV192"/>
      <c r="PLW192"/>
      <c r="PLX192"/>
      <c r="PLY192"/>
      <c r="PLZ192"/>
      <c r="PMA192"/>
      <c r="PMB192"/>
      <c r="PMC192"/>
      <c r="PMD192"/>
      <c r="PME192"/>
      <c r="PMF192"/>
      <c r="PMG192"/>
      <c r="PMH192"/>
      <c r="PMI192"/>
      <c r="PMJ192"/>
      <c r="PMK192"/>
      <c r="PML192"/>
      <c r="PMM192"/>
      <c r="PMN192"/>
      <c r="PMO192"/>
      <c r="PMP192"/>
      <c r="PMQ192"/>
      <c r="PMR192"/>
      <c r="PMS192"/>
      <c r="PMT192"/>
      <c r="PMU192"/>
      <c r="PMV192"/>
      <c r="PMW192"/>
      <c r="PMX192"/>
      <c r="PMY192"/>
      <c r="PMZ192"/>
      <c r="PNA192"/>
      <c r="PNB192"/>
      <c r="PNC192"/>
      <c r="PND192"/>
      <c r="PNE192"/>
      <c r="PNF192"/>
      <c r="PNG192"/>
      <c r="PNH192"/>
      <c r="PNI192"/>
      <c r="PNJ192"/>
      <c r="PNK192"/>
      <c r="PNL192"/>
      <c r="PNM192"/>
      <c r="PNN192"/>
      <c r="PNO192"/>
      <c r="PNP192"/>
      <c r="PNQ192"/>
      <c r="PNR192"/>
      <c r="PNS192"/>
      <c r="PNT192"/>
      <c r="PNU192"/>
      <c r="PNV192"/>
      <c r="PNW192"/>
      <c r="PNX192"/>
      <c r="PNY192"/>
      <c r="PNZ192"/>
      <c r="POA192"/>
      <c r="POB192"/>
      <c r="POC192"/>
      <c r="POD192"/>
      <c r="POE192"/>
      <c r="POF192"/>
      <c r="POG192"/>
      <c r="POH192"/>
      <c r="POI192"/>
      <c r="POJ192"/>
      <c r="POK192"/>
      <c r="POL192"/>
      <c r="POM192"/>
      <c r="PON192"/>
      <c r="POO192"/>
      <c r="POP192"/>
      <c r="POQ192"/>
      <c r="POR192"/>
      <c r="POS192"/>
      <c r="POT192"/>
      <c r="POU192"/>
      <c r="POV192"/>
      <c r="POW192"/>
      <c r="POX192"/>
      <c r="POY192"/>
      <c r="POZ192"/>
      <c r="PPA192"/>
      <c r="PPB192"/>
      <c r="PPC192"/>
      <c r="PPD192"/>
      <c r="PPE192"/>
      <c r="PPF192"/>
      <c r="PPG192"/>
      <c r="PPH192"/>
      <c r="PPI192"/>
      <c r="PPJ192"/>
      <c r="PPK192"/>
      <c r="PPL192"/>
      <c r="PPM192"/>
      <c r="PPN192"/>
      <c r="PPO192"/>
      <c r="PPP192"/>
      <c r="PPQ192"/>
      <c r="PPR192"/>
      <c r="PPS192"/>
      <c r="PPT192"/>
      <c r="PPU192"/>
      <c r="PPV192"/>
      <c r="PPW192"/>
      <c r="PPX192"/>
      <c r="PPY192"/>
      <c r="PPZ192"/>
      <c r="PQA192"/>
      <c r="PQB192"/>
      <c r="PQC192"/>
      <c r="PQD192"/>
      <c r="PQE192"/>
      <c r="PQF192"/>
      <c r="PQG192"/>
      <c r="PQH192"/>
      <c r="PQI192"/>
      <c r="PQJ192"/>
      <c r="PQK192"/>
      <c r="PQL192"/>
      <c r="PQM192"/>
      <c r="PQN192"/>
      <c r="PQO192"/>
      <c r="PQP192"/>
      <c r="PQQ192"/>
      <c r="PQR192"/>
      <c r="PQS192"/>
      <c r="PQT192"/>
      <c r="PQU192"/>
      <c r="PQV192"/>
      <c r="PQW192"/>
      <c r="PQX192"/>
      <c r="PQY192"/>
      <c r="PQZ192"/>
      <c r="PRA192"/>
      <c r="PRB192"/>
      <c r="PRC192"/>
      <c r="PRD192"/>
      <c r="PRE192"/>
      <c r="PRF192"/>
      <c r="PRG192"/>
      <c r="PRH192"/>
      <c r="PRI192"/>
      <c r="PRJ192"/>
      <c r="PRK192"/>
      <c r="PRL192"/>
      <c r="PRM192"/>
      <c r="PRN192"/>
      <c r="PRO192"/>
      <c r="PRP192"/>
      <c r="PRQ192"/>
      <c r="PRR192"/>
      <c r="PRS192"/>
      <c r="PRT192"/>
      <c r="PRU192"/>
      <c r="PRV192"/>
      <c r="PRW192"/>
      <c r="PRX192"/>
      <c r="PRY192"/>
      <c r="PRZ192"/>
      <c r="PSA192"/>
      <c r="PSB192"/>
      <c r="PSC192"/>
      <c r="PSD192"/>
      <c r="PSE192"/>
      <c r="PSF192"/>
      <c r="PSG192"/>
      <c r="PSH192"/>
      <c r="PSI192"/>
      <c r="PSJ192"/>
      <c r="PSK192"/>
      <c r="PSL192"/>
      <c r="PSM192"/>
      <c r="PSN192"/>
      <c r="PSO192"/>
      <c r="PSP192"/>
      <c r="PSQ192"/>
      <c r="PSR192"/>
      <c r="PSS192"/>
      <c r="PST192"/>
      <c r="PSU192"/>
      <c r="PSV192"/>
      <c r="PSW192"/>
      <c r="PSX192"/>
      <c r="PSY192"/>
      <c r="PSZ192"/>
      <c r="PTA192"/>
      <c r="PTB192"/>
      <c r="PTC192"/>
      <c r="PTD192"/>
      <c r="PTE192"/>
      <c r="PTF192"/>
      <c r="PTG192"/>
      <c r="PTH192"/>
      <c r="PTI192"/>
      <c r="PTJ192"/>
      <c r="PTK192"/>
      <c r="PTL192"/>
      <c r="PTM192"/>
      <c r="PTN192"/>
      <c r="PTO192"/>
      <c r="PTP192"/>
      <c r="PTQ192"/>
      <c r="PTR192"/>
      <c r="PTS192"/>
      <c r="PTT192"/>
      <c r="PTU192"/>
      <c r="PTV192"/>
      <c r="PTW192"/>
      <c r="PTX192"/>
      <c r="PTY192"/>
      <c r="PTZ192"/>
      <c r="PUA192"/>
      <c r="PUB192"/>
      <c r="PUC192"/>
      <c r="PUD192"/>
      <c r="PUE192"/>
      <c r="PUF192"/>
      <c r="PUG192"/>
      <c r="PUH192"/>
      <c r="PUI192"/>
      <c r="PUJ192"/>
      <c r="PUK192"/>
      <c r="PUL192"/>
      <c r="PUM192"/>
      <c r="PUN192"/>
      <c r="PUO192"/>
      <c r="PUP192"/>
      <c r="PUQ192"/>
      <c r="PUR192"/>
      <c r="PUS192"/>
      <c r="PUT192"/>
      <c r="PUU192"/>
      <c r="PUV192"/>
      <c r="PUW192"/>
      <c r="PUX192"/>
      <c r="PUY192"/>
      <c r="PUZ192"/>
      <c r="PVA192"/>
      <c r="PVB192"/>
      <c r="PVC192"/>
      <c r="PVD192"/>
      <c r="PVE192"/>
      <c r="PVF192"/>
      <c r="PVG192"/>
      <c r="PVH192"/>
      <c r="PVI192"/>
      <c r="PVJ192"/>
      <c r="PVK192"/>
      <c r="PVL192"/>
      <c r="PVM192"/>
      <c r="PVN192"/>
      <c r="PVO192"/>
      <c r="PVP192"/>
      <c r="PVQ192"/>
      <c r="PVR192"/>
      <c r="PVS192"/>
      <c r="PVT192"/>
      <c r="PVU192"/>
      <c r="PVV192"/>
      <c r="PVW192"/>
      <c r="PVX192"/>
      <c r="PVY192"/>
      <c r="PVZ192"/>
      <c r="PWA192"/>
      <c r="PWB192"/>
      <c r="PWC192"/>
      <c r="PWD192"/>
      <c r="PWE192"/>
      <c r="PWF192"/>
      <c r="PWG192"/>
      <c r="PWH192"/>
      <c r="PWI192"/>
      <c r="PWJ192"/>
      <c r="PWK192"/>
      <c r="PWL192"/>
      <c r="PWM192"/>
      <c r="PWN192"/>
      <c r="PWO192"/>
      <c r="PWP192"/>
      <c r="PWQ192"/>
      <c r="PWR192"/>
      <c r="PWS192"/>
      <c r="PWT192"/>
      <c r="PWU192"/>
      <c r="PWV192"/>
      <c r="PWW192"/>
      <c r="PWX192"/>
      <c r="PWY192"/>
      <c r="PWZ192"/>
      <c r="PXA192"/>
      <c r="PXB192"/>
      <c r="PXC192"/>
      <c r="PXD192"/>
      <c r="PXE192"/>
      <c r="PXF192"/>
      <c r="PXG192"/>
      <c r="PXH192"/>
      <c r="PXI192"/>
      <c r="PXJ192"/>
      <c r="PXK192"/>
      <c r="PXL192"/>
      <c r="PXM192"/>
      <c r="PXN192"/>
      <c r="PXO192"/>
      <c r="PXP192"/>
      <c r="PXQ192"/>
      <c r="PXR192"/>
      <c r="PXS192"/>
      <c r="PXT192"/>
      <c r="PXU192"/>
      <c r="PXV192"/>
      <c r="PXW192"/>
      <c r="PXX192"/>
      <c r="PXY192"/>
      <c r="PXZ192"/>
      <c r="PYA192"/>
      <c r="PYB192"/>
      <c r="PYC192"/>
      <c r="PYD192"/>
      <c r="PYE192"/>
      <c r="PYF192"/>
      <c r="PYG192"/>
      <c r="PYH192"/>
      <c r="PYI192"/>
      <c r="PYJ192"/>
      <c r="PYK192"/>
      <c r="PYL192"/>
      <c r="PYM192"/>
      <c r="PYN192"/>
      <c r="PYO192"/>
      <c r="PYP192"/>
      <c r="PYQ192"/>
      <c r="PYR192"/>
      <c r="PYS192"/>
      <c r="PYT192"/>
      <c r="PYU192"/>
      <c r="PYV192"/>
      <c r="PYW192"/>
      <c r="PYX192"/>
      <c r="PYY192"/>
      <c r="PYZ192"/>
      <c r="PZA192"/>
      <c r="PZB192"/>
      <c r="PZC192"/>
      <c r="PZD192"/>
      <c r="PZE192"/>
      <c r="PZF192"/>
      <c r="PZG192"/>
      <c r="PZH192"/>
      <c r="PZI192"/>
      <c r="PZJ192"/>
      <c r="PZK192"/>
      <c r="PZL192"/>
      <c r="PZM192"/>
      <c r="PZN192"/>
      <c r="PZO192"/>
      <c r="PZP192"/>
      <c r="PZQ192"/>
      <c r="PZR192"/>
      <c r="PZS192"/>
      <c r="PZT192"/>
      <c r="PZU192"/>
      <c r="PZV192"/>
      <c r="PZW192"/>
      <c r="PZX192"/>
      <c r="PZY192"/>
      <c r="PZZ192"/>
      <c r="QAA192"/>
      <c r="QAB192"/>
      <c r="QAC192"/>
      <c r="QAD192"/>
      <c r="QAE192"/>
      <c r="QAF192"/>
      <c r="QAG192"/>
      <c r="QAH192"/>
      <c r="QAI192"/>
      <c r="QAJ192"/>
      <c r="QAK192"/>
      <c r="QAL192"/>
      <c r="QAM192"/>
      <c r="QAN192"/>
      <c r="QAO192"/>
      <c r="QAP192"/>
      <c r="QAQ192"/>
      <c r="QAR192"/>
      <c r="QAS192"/>
      <c r="QAT192"/>
      <c r="QAU192"/>
      <c r="QAV192"/>
      <c r="QAW192"/>
      <c r="QAX192"/>
      <c r="QAY192"/>
      <c r="QAZ192"/>
      <c r="QBA192"/>
      <c r="QBB192"/>
      <c r="QBC192"/>
      <c r="QBD192"/>
      <c r="QBE192"/>
      <c r="QBF192"/>
      <c r="QBG192"/>
      <c r="QBH192"/>
      <c r="QBI192"/>
      <c r="QBJ192"/>
      <c r="QBK192"/>
      <c r="QBL192"/>
      <c r="QBM192"/>
      <c r="QBN192"/>
      <c r="QBO192"/>
      <c r="QBP192"/>
      <c r="QBQ192"/>
      <c r="QBR192"/>
      <c r="QBS192"/>
      <c r="QBT192"/>
      <c r="QBU192"/>
      <c r="QBV192"/>
      <c r="QBW192"/>
      <c r="QBX192"/>
      <c r="QBY192"/>
      <c r="QBZ192"/>
      <c r="QCA192"/>
      <c r="QCB192"/>
      <c r="QCC192"/>
      <c r="QCD192"/>
      <c r="QCE192"/>
      <c r="QCF192"/>
      <c r="QCG192"/>
      <c r="QCH192"/>
      <c r="QCI192"/>
      <c r="QCJ192"/>
      <c r="QCK192"/>
      <c r="QCL192"/>
      <c r="QCM192"/>
      <c r="QCN192"/>
      <c r="QCO192"/>
      <c r="QCP192"/>
      <c r="QCQ192"/>
      <c r="QCR192"/>
      <c r="QCS192"/>
      <c r="QCT192"/>
      <c r="QCU192"/>
      <c r="QCV192"/>
      <c r="QCW192"/>
      <c r="QCX192"/>
      <c r="QCY192"/>
      <c r="QCZ192"/>
      <c r="QDA192"/>
      <c r="QDB192"/>
      <c r="QDC192"/>
      <c r="QDD192"/>
      <c r="QDE192"/>
      <c r="QDF192"/>
      <c r="QDG192"/>
      <c r="QDH192"/>
      <c r="QDI192"/>
      <c r="QDJ192"/>
      <c r="QDK192"/>
      <c r="QDL192"/>
      <c r="QDM192"/>
      <c r="QDN192"/>
      <c r="QDO192"/>
      <c r="QDP192"/>
      <c r="QDQ192"/>
      <c r="QDR192"/>
      <c r="QDS192"/>
      <c r="QDT192"/>
      <c r="QDU192"/>
      <c r="QDV192"/>
      <c r="QDW192"/>
      <c r="QDX192"/>
      <c r="QDY192"/>
      <c r="QDZ192"/>
      <c r="QEA192"/>
      <c r="QEB192"/>
      <c r="QEC192"/>
      <c r="QED192"/>
      <c r="QEE192"/>
      <c r="QEF192"/>
      <c r="QEG192"/>
      <c r="QEH192"/>
      <c r="QEI192"/>
      <c r="QEJ192"/>
      <c r="QEK192"/>
      <c r="QEL192"/>
      <c r="QEM192"/>
      <c r="QEN192"/>
      <c r="QEO192"/>
      <c r="QEP192"/>
      <c r="QEQ192"/>
      <c r="QER192"/>
      <c r="QES192"/>
      <c r="QET192"/>
      <c r="QEU192"/>
      <c r="QEV192"/>
      <c r="QEW192"/>
      <c r="QEX192"/>
      <c r="QEY192"/>
      <c r="QEZ192"/>
      <c r="QFA192"/>
      <c r="QFB192"/>
      <c r="QFC192"/>
      <c r="QFD192"/>
      <c r="QFE192"/>
      <c r="QFF192"/>
      <c r="QFG192"/>
      <c r="QFH192"/>
      <c r="QFI192"/>
      <c r="QFJ192"/>
      <c r="QFK192"/>
      <c r="QFL192"/>
      <c r="QFM192"/>
      <c r="QFN192"/>
      <c r="QFO192"/>
      <c r="QFP192"/>
      <c r="QFQ192"/>
      <c r="QFR192"/>
      <c r="QFS192"/>
      <c r="QFT192"/>
      <c r="QFU192"/>
      <c r="QFV192"/>
      <c r="QFW192"/>
      <c r="QFX192"/>
      <c r="QFY192"/>
      <c r="QFZ192"/>
      <c r="QGA192"/>
      <c r="QGB192"/>
      <c r="QGC192"/>
      <c r="QGD192"/>
      <c r="QGE192"/>
      <c r="QGF192"/>
      <c r="QGG192"/>
      <c r="QGH192"/>
      <c r="QGI192"/>
      <c r="QGJ192"/>
      <c r="QGK192"/>
      <c r="QGL192"/>
      <c r="QGM192"/>
      <c r="QGN192"/>
      <c r="QGO192"/>
      <c r="QGP192"/>
      <c r="QGQ192"/>
      <c r="QGR192"/>
      <c r="QGS192"/>
      <c r="QGT192"/>
      <c r="QGU192"/>
      <c r="QGV192"/>
      <c r="QGW192"/>
      <c r="QGX192"/>
      <c r="QGY192"/>
      <c r="QGZ192"/>
      <c r="QHA192"/>
      <c r="QHB192"/>
      <c r="QHC192"/>
      <c r="QHD192"/>
      <c r="QHE192"/>
      <c r="QHF192"/>
      <c r="QHG192"/>
      <c r="QHH192"/>
      <c r="QHI192"/>
      <c r="QHJ192"/>
      <c r="QHK192"/>
      <c r="QHL192"/>
      <c r="QHM192"/>
      <c r="QHN192"/>
      <c r="QHO192"/>
      <c r="QHP192"/>
      <c r="QHQ192"/>
      <c r="QHR192"/>
      <c r="QHS192"/>
      <c r="QHT192"/>
      <c r="QHU192"/>
      <c r="QHV192"/>
      <c r="QHW192"/>
      <c r="QHX192"/>
      <c r="QHY192"/>
      <c r="QHZ192"/>
      <c r="QIA192"/>
      <c r="QIB192"/>
      <c r="QIC192"/>
      <c r="QID192"/>
      <c r="QIE192"/>
      <c r="QIF192"/>
      <c r="QIG192"/>
      <c r="QIH192"/>
      <c r="QII192"/>
      <c r="QIJ192"/>
      <c r="QIK192"/>
      <c r="QIL192"/>
      <c r="QIM192"/>
      <c r="QIN192"/>
      <c r="QIO192"/>
      <c r="QIP192"/>
      <c r="QIQ192"/>
      <c r="QIR192"/>
      <c r="QIS192"/>
      <c r="QIT192"/>
      <c r="QIU192"/>
      <c r="QIV192"/>
      <c r="QIW192"/>
      <c r="QIX192"/>
      <c r="QIY192"/>
      <c r="QIZ192"/>
      <c r="QJA192"/>
      <c r="QJB192"/>
      <c r="QJC192"/>
      <c r="QJD192"/>
      <c r="QJE192"/>
      <c r="QJF192"/>
      <c r="QJG192"/>
      <c r="QJH192"/>
      <c r="QJI192"/>
      <c r="QJJ192"/>
      <c r="QJK192"/>
      <c r="QJL192"/>
      <c r="QJM192"/>
      <c r="QJN192"/>
      <c r="QJO192"/>
      <c r="QJP192"/>
      <c r="QJQ192"/>
      <c r="QJR192"/>
      <c r="QJS192"/>
      <c r="QJT192"/>
      <c r="QJU192"/>
      <c r="QJV192"/>
      <c r="QJW192"/>
      <c r="QJX192"/>
      <c r="QJY192"/>
      <c r="QJZ192"/>
      <c r="QKA192"/>
      <c r="QKB192"/>
      <c r="QKC192"/>
      <c r="QKD192"/>
      <c r="QKE192"/>
      <c r="QKF192"/>
      <c r="QKG192"/>
      <c r="QKH192"/>
      <c r="QKI192"/>
      <c r="QKJ192"/>
      <c r="QKK192"/>
      <c r="QKL192"/>
      <c r="QKM192"/>
      <c r="QKN192"/>
      <c r="QKO192"/>
      <c r="QKP192"/>
      <c r="QKQ192"/>
      <c r="QKR192"/>
      <c r="QKS192"/>
      <c r="QKT192"/>
      <c r="QKU192"/>
      <c r="QKV192"/>
      <c r="QKW192"/>
      <c r="QKX192"/>
      <c r="QKY192"/>
      <c r="QKZ192"/>
      <c r="QLA192"/>
      <c r="QLB192"/>
      <c r="QLC192"/>
      <c r="QLD192"/>
      <c r="QLE192"/>
      <c r="QLF192"/>
      <c r="QLG192"/>
      <c r="QLH192"/>
      <c r="QLI192"/>
      <c r="QLJ192"/>
      <c r="QLK192"/>
      <c r="QLL192"/>
      <c r="QLM192"/>
      <c r="QLN192"/>
      <c r="QLO192"/>
      <c r="QLP192"/>
      <c r="QLQ192"/>
      <c r="QLR192"/>
      <c r="QLS192"/>
      <c r="QLT192"/>
      <c r="QLU192"/>
      <c r="QLV192"/>
      <c r="QLW192"/>
      <c r="QLX192"/>
      <c r="QLY192"/>
      <c r="QLZ192"/>
      <c r="QMA192"/>
      <c r="QMB192"/>
      <c r="QMC192"/>
      <c r="QMD192"/>
      <c r="QME192"/>
      <c r="QMF192"/>
      <c r="QMG192"/>
      <c r="QMH192"/>
      <c r="QMI192"/>
      <c r="QMJ192"/>
      <c r="QMK192"/>
      <c r="QML192"/>
      <c r="QMM192"/>
      <c r="QMN192"/>
      <c r="QMO192"/>
      <c r="QMP192"/>
      <c r="QMQ192"/>
      <c r="QMR192"/>
      <c r="QMS192"/>
      <c r="QMT192"/>
      <c r="QMU192"/>
      <c r="QMV192"/>
      <c r="QMW192"/>
      <c r="QMX192"/>
      <c r="QMY192"/>
      <c r="QMZ192"/>
      <c r="QNA192"/>
      <c r="QNB192"/>
      <c r="QNC192"/>
      <c r="QND192"/>
      <c r="QNE192"/>
      <c r="QNF192"/>
      <c r="QNG192"/>
      <c r="QNH192"/>
      <c r="QNI192"/>
      <c r="QNJ192"/>
      <c r="QNK192"/>
      <c r="QNL192"/>
      <c r="QNM192"/>
      <c r="QNN192"/>
      <c r="QNO192"/>
      <c r="QNP192"/>
      <c r="QNQ192"/>
      <c r="QNR192"/>
      <c r="QNS192"/>
      <c r="QNT192"/>
      <c r="QNU192"/>
      <c r="QNV192"/>
      <c r="QNW192"/>
      <c r="QNX192"/>
      <c r="QNY192"/>
      <c r="QNZ192"/>
      <c r="QOA192"/>
      <c r="QOB192"/>
      <c r="QOC192"/>
      <c r="QOD192"/>
      <c r="QOE192"/>
      <c r="QOF192"/>
      <c r="QOG192"/>
      <c r="QOH192"/>
      <c r="QOI192"/>
      <c r="QOJ192"/>
      <c r="QOK192"/>
      <c r="QOL192"/>
      <c r="QOM192"/>
      <c r="QON192"/>
      <c r="QOO192"/>
      <c r="QOP192"/>
      <c r="QOQ192"/>
      <c r="QOR192"/>
      <c r="QOS192"/>
      <c r="QOT192"/>
      <c r="QOU192"/>
      <c r="QOV192"/>
      <c r="QOW192"/>
      <c r="QOX192"/>
      <c r="QOY192"/>
      <c r="QOZ192"/>
      <c r="QPA192"/>
      <c r="QPB192"/>
      <c r="QPC192"/>
      <c r="QPD192"/>
      <c r="QPE192"/>
      <c r="QPF192"/>
      <c r="QPG192"/>
      <c r="QPH192"/>
      <c r="QPI192"/>
      <c r="QPJ192"/>
      <c r="QPK192"/>
      <c r="QPL192"/>
      <c r="QPM192"/>
      <c r="QPN192"/>
      <c r="QPO192"/>
      <c r="QPP192"/>
      <c r="QPQ192"/>
      <c r="QPR192"/>
      <c r="QPS192"/>
      <c r="QPT192"/>
      <c r="QPU192"/>
      <c r="QPV192"/>
      <c r="QPW192"/>
      <c r="QPX192"/>
      <c r="QPY192"/>
      <c r="QPZ192"/>
      <c r="QQA192"/>
      <c r="QQB192"/>
      <c r="QQC192"/>
      <c r="QQD192"/>
      <c r="QQE192"/>
      <c r="QQF192"/>
      <c r="QQG192"/>
      <c r="QQH192"/>
      <c r="QQI192"/>
      <c r="QQJ192"/>
      <c r="QQK192"/>
      <c r="QQL192"/>
      <c r="QQM192"/>
      <c r="QQN192"/>
      <c r="QQO192"/>
      <c r="QQP192"/>
      <c r="QQQ192"/>
      <c r="QQR192"/>
      <c r="QQS192"/>
      <c r="QQT192"/>
      <c r="QQU192"/>
      <c r="QQV192"/>
      <c r="QQW192"/>
      <c r="QQX192"/>
      <c r="QQY192"/>
      <c r="QQZ192"/>
      <c r="QRA192"/>
      <c r="QRB192"/>
      <c r="QRC192"/>
      <c r="QRD192"/>
      <c r="QRE192"/>
      <c r="QRF192"/>
      <c r="QRG192"/>
      <c r="QRH192"/>
      <c r="QRI192"/>
      <c r="QRJ192"/>
      <c r="QRK192"/>
      <c r="QRL192"/>
      <c r="QRM192"/>
      <c r="QRN192"/>
      <c r="QRO192"/>
      <c r="QRP192"/>
      <c r="QRQ192"/>
      <c r="QRR192"/>
      <c r="QRS192"/>
      <c r="QRT192"/>
      <c r="QRU192"/>
      <c r="QRV192"/>
      <c r="QRW192"/>
      <c r="QRX192"/>
      <c r="QRY192"/>
      <c r="QRZ192"/>
      <c r="QSA192"/>
      <c r="QSB192"/>
      <c r="QSC192"/>
      <c r="QSD192"/>
      <c r="QSE192"/>
      <c r="QSF192"/>
      <c r="QSG192"/>
      <c r="QSH192"/>
      <c r="QSI192"/>
      <c r="QSJ192"/>
      <c r="QSK192"/>
      <c r="QSL192"/>
      <c r="QSM192"/>
      <c r="QSN192"/>
      <c r="QSO192"/>
      <c r="QSP192"/>
      <c r="QSQ192"/>
      <c r="QSR192"/>
      <c r="QSS192"/>
      <c r="QST192"/>
      <c r="QSU192"/>
      <c r="QSV192"/>
      <c r="QSW192"/>
      <c r="QSX192"/>
      <c r="QSY192"/>
      <c r="QSZ192"/>
      <c r="QTA192"/>
      <c r="QTB192"/>
      <c r="QTC192"/>
      <c r="QTD192"/>
      <c r="QTE192"/>
      <c r="QTF192"/>
      <c r="QTG192"/>
      <c r="QTH192"/>
      <c r="QTI192"/>
      <c r="QTJ192"/>
      <c r="QTK192"/>
      <c r="QTL192"/>
      <c r="QTM192"/>
      <c r="QTN192"/>
      <c r="QTO192"/>
      <c r="QTP192"/>
      <c r="QTQ192"/>
      <c r="QTR192"/>
      <c r="QTS192"/>
      <c r="QTT192"/>
      <c r="QTU192"/>
      <c r="QTV192"/>
      <c r="QTW192"/>
      <c r="QTX192"/>
      <c r="QTY192"/>
      <c r="QTZ192"/>
      <c r="QUA192"/>
      <c r="QUB192"/>
      <c r="QUC192"/>
      <c r="QUD192"/>
      <c r="QUE192"/>
      <c r="QUF192"/>
      <c r="QUG192"/>
      <c r="QUH192"/>
      <c r="QUI192"/>
      <c r="QUJ192"/>
      <c r="QUK192"/>
      <c r="QUL192"/>
      <c r="QUM192"/>
      <c r="QUN192"/>
      <c r="QUO192"/>
      <c r="QUP192"/>
      <c r="QUQ192"/>
      <c r="QUR192"/>
      <c r="QUS192"/>
      <c r="QUT192"/>
      <c r="QUU192"/>
      <c r="QUV192"/>
      <c r="QUW192"/>
      <c r="QUX192"/>
      <c r="QUY192"/>
      <c r="QUZ192"/>
      <c r="QVA192"/>
      <c r="QVB192"/>
      <c r="QVC192"/>
      <c r="QVD192"/>
      <c r="QVE192"/>
      <c r="QVF192"/>
      <c r="QVG192"/>
      <c r="QVH192"/>
      <c r="QVI192"/>
      <c r="QVJ192"/>
      <c r="QVK192"/>
      <c r="QVL192"/>
      <c r="QVM192"/>
      <c r="QVN192"/>
      <c r="QVO192"/>
      <c r="QVP192"/>
      <c r="QVQ192"/>
      <c r="QVR192"/>
      <c r="QVS192"/>
      <c r="QVT192"/>
      <c r="QVU192"/>
      <c r="QVV192"/>
      <c r="QVW192"/>
      <c r="QVX192"/>
      <c r="QVY192"/>
      <c r="QVZ192"/>
      <c r="QWA192"/>
      <c r="QWB192"/>
      <c r="QWC192"/>
      <c r="QWD192"/>
      <c r="QWE192"/>
      <c r="QWF192"/>
      <c r="QWG192"/>
      <c r="QWH192"/>
      <c r="QWI192"/>
      <c r="QWJ192"/>
      <c r="QWK192"/>
      <c r="QWL192"/>
      <c r="QWM192"/>
      <c r="QWN192"/>
      <c r="QWO192"/>
      <c r="QWP192"/>
      <c r="QWQ192"/>
      <c r="QWR192"/>
      <c r="QWS192"/>
      <c r="QWT192"/>
      <c r="QWU192"/>
      <c r="QWV192"/>
      <c r="QWW192"/>
      <c r="QWX192"/>
      <c r="QWY192"/>
      <c r="QWZ192"/>
      <c r="QXA192"/>
      <c r="QXB192"/>
      <c r="QXC192"/>
      <c r="QXD192"/>
      <c r="QXE192"/>
      <c r="QXF192"/>
      <c r="QXG192"/>
      <c r="QXH192"/>
      <c r="QXI192"/>
      <c r="QXJ192"/>
      <c r="QXK192"/>
      <c r="QXL192"/>
      <c r="QXM192"/>
      <c r="QXN192"/>
      <c r="QXO192"/>
      <c r="QXP192"/>
      <c r="QXQ192"/>
      <c r="QXR192"/>
      <c r="QXS192"/>
      <c r="QXT192"/>
      <c r="QXU192"/>
      <c r="QXV192"/>
      <c r="QXW192"/>
      <c r="QXX192"/>
      <c r="QXY192"/>
      <c r="QXZ192"/>
      <c r="QYA192"/>
      <c r="QYB192"/>
      <c r="QYC192"/>
      <c r="QYD192"/>
      <c r="QYE192"/>
      <c r="QYF192"/>
      <c r="QYG192"/>
      <c r="QYH192"/>
      <c r="QYI192"/>
      <c r="QYJ192"/>
      <c r="QYK192"/>
      <c r="QYL192"/>
      <c r="QYM192"/>
      <c r="QYN192"/>
      <c r="QYO192"/>
      <c r="QYP192"/>
      <c r="QYQ192"/>
      <c r="QYR192"/>
      <c r="QYS192"/>
      <c r="QYT192"/>
      <c r="QYU192"/>
      <c r="QYV192"/>
      <c r="QYW192"/>
      <c r="QYX192"/>
      <c r="QYY192"/>
      <c r="QYZ192"/>
      <c r="QZA192"/>
      <c r="QZB192"/>
      <c r="QZC192"/>
      <c r="QZD192"/>
      <c r="QZE192"/>
      <c r="QZF192"/>
      <c r="QZG192"/>
      <c r="QZH192"/>
      <c r="QZI192"/>
      <c r="QZJ192"/>
      <c r="QZK192"/>
      <c r="QZL192"/>
      <c r="QZM192"/>
      <c r="QZN192"/>
      <c r="QZO192"/>
      <c r="QZP192"/>
      <c r="QZQ192"/>
      <c r="QZR192"/>
      <c r="QZS192"/>
      <c r="QZT192"/>
      <c r="QZU192"/>
      <c r="QZV192"/>
      <c r="QZW192"/>
      <c r="QZX192"/>
      <c r="QZY192"/>
      <c r="QZZ192"/>
      <c r="RAA192"/>
      <c r="RAB192"/>
      <c r="RAC192"/>
      <c r="RAD192"/>
      <c r="RAE192"/>
      <c r="RAF192"/>
      <c r="RAG192"/>
      <c r="RAH192"/>
      <c r="RAI192"/>
      <c r="RAJ192"/>
      <c r="RAK192"/>
      <c r="RAL192"/>
      <c r="RAM192"/>
      <c r="RAN192"/>
      <c r="RAO192"/>
      <c r="RAP192"/>
      <c r="RAQ192"/>
      <c r="RAR192"/>
      <c r="RAS192"/>
      <c r="RAT192"/>
      <c r="RAU192"/>
      <c r="RAV192"/>
      <c r="RAW192"/>
      <c r="RAX192"/>
      <c r="RAY192"/>
      <c r="RAZ192"/>
      <c r="RBA192"/>
      <c r="RBB192"/>
      <c r="RBC192"/>
      <c r="RBD192"/>
      <c r="RBE192"/>
      <c r="RBF192"/>
      <c r="RBG192"/>
      <c r="RBH192"/>
      <c r="RBI192"/>
      <c r="RBJ192"/>
      <c r="RBK192"/>
      <c r="RBL192"/>
      <c r="RBM192"/>
      <c r="RBN192"/>
      <c r="RBO192"/>
      <c r="RBP192"/>
      <c r="RBQ192"/>
      <c r="RBR192"/>
      <c r="RBS192"/>
      <c r="RBT192"/>
      <c r="RBU192"/>
      <c r="RBV192"/>
      <c r="RBW192"/>
      <c r="RBX192"/>
      <c r="RBY192"/>
      <c r="RBZ192"/>
      <c r="RCA192"/>
      <c r="RCB192"/>
      <c r="RCC192"/>
      <c r="RCD192"/>
      <c r="RCE192"/>
      <c r="RCF192"/>
      <c r="RCG192"/>
      <c r="RCH192"/>
      <c r="RCI192"/>
      <c r="RCJ192"/>
      <c r="RCK192"/>
      <c r="RCL192"/>
      <c r="RCM192"/>
      <c r="RCN192"/>
      <c r="RCO192"/>
      <c r="RCP192"/>
      <c r="RCQ192"/>
      <c r="RCR192"/>
      <c r="RCS192"/>
      <c r="RCT192"/>
      <c r="RCU192"/>
      <c r="RCV192"/>
      <c r="RCW192"/>
      <c r="RCX192"/>
      <c r="RCY192"/>
      <c r="RCZ192"/>
      <c r="RDA192"/>
      <c r="RDB192"/>
      <c r="RDC192"/>
      <c r="RDD192"/>
      <c r="RDE192"/>
      <c r="RDF192"/>
      <c r="RDG192"/>
      <c r="RDH192"/>
      <c r="RDI192"/>
      <c r="RDJ192"/>
      <c r="RDK192"/>
      <c r="RDL192"/>
      <c r="RDM192"/>
      <c r="RDN192"/>
      <c r="RDO192"/>
      <c r="RDP192"/>
      <c r="RDQ192"/>
      <c r="RDR192"/>
      <c r="RDS192"/>
      <c r="RDT192"/>
      <c r="RDU192"/>
      <c r="RDV192"/>
      <c r="RDW192"/>
      <c r="RDX192"/>
      <c r="RDY192"/>
      <c r="RDZ192"/>
      <c r="REA192"/>
      <c r="REB192"/>
      <c r="REC192"/>
      <c r="RED192"/>
      <c r="REE192"/>
      <c r="REF192"/>
      <c r="REG192"/>
      <c r="REH192"/>
      <c r="REI192"/>
      <c r="REJ192"/>
      <c r="REK192"/>
      <c r="REL192"/>
      <c r="REM192"/>
      <c r="REN192"/>
      <c r="REO192"/>
      <c r="REP192"/>
      <c r="REQ192"/>
      <c r="RER192"/>
      <c r="RES192"/>
      <c r="RET192"/>
      <c r="REU192"/>
      <c r="REV192"/>
      <c r="REW192"/>
      <c r="REX192"/>
      <c r="REY192"/>
      <c r="REZ192"/>
      <c r="RFA192"/>
      <c r="RFB192"/>
      <c r="RFC192"/>
      <c r="RFD192"/>
      <c r="RFE192"/>
      <c r="RFF192"/>
      <c r="RFG192"/>
      <c r="RFH192"/>
      <c r="RFI192"/>
      <c r="RFJ192"/>
      <c r="RFK192"/>
      <c r="RFL192"/>
      <c r="RFM192"/>
      <c r="RFN192"/>
      <c r="RFO192"/>
      <c r="RFP192"/>
      <c r="RFQ192"/>
      <c r="RFR192"/>
      <c r="RFS192"/>
      <c r="RFT192"/>
      <c r="RFU192"/>
      <c r="RFV192"/>
      <c r="RFW192"/>
      <c r="RFX192"/>
      <c r="RFY192"/>
      <c r="RFZ192"/>
      <c r="RGA192"/>
      <c r="RGB192"/>
      <c r="RGC192"/>
      <c r="RGD192"/>
      <c r="RGE192"/>
      <c r="RGF192"/>
      <c r="RGG192"/>
      <c r="RGH192"/>
      <c r="RGI192"/>
      <c r="RGJ192"/>
      <c r="RGK192"/>
      <c r="RGL192"/>
      <c r="RGM192"/>
      <c r="RGN192"/>
      <c r="RGO192"/>
      <c r="RGP192"/>
      <c r="RGQ192"/>
      <c r="RGR192"/>
      <c r="RGS192"/>
      <c r="RGT192"/>
      <c r="RGU192"/>
      <c r="RGV192"/>
      <c r="RGW192"/>
      <c r="RGX192"/>
      <c r="RGY192"/>
      <c r="RGZ192"/>
      <c r="RHA192"/>
      <c r="RHB192"/>
      <c r="RHC192"/>
      <c r="RHD192"/>
      <c r="RHE192"/>
      <c r="RHF192"/>
      <c r="RHG192"/>
      <c r="RHH192"/>
      <c r="RHI192"/>
      <c r="RHJ192"/>
      <c r="RHK192"/>
      <c r="RHL192"/>
      <c r="RHM192"/>
      <c r="RHN192"/>
      <c r="RHO192"/>
      <c r="RHP192"/>
      <c r="RHQ192"/>
      <c r="RHR192"/>
      <c r="RHS192"/>
      <c r="RHT192"/>
      <c r="RHU192"/>
      <c r="RHV192"/>
      <c r="RHW192"/>
      <c r="RHX192"/>
      <c r="RHY192"/>
      <c r="RHZ192"/>
      <c r="RIA192"/>
      <c r="RIB192"/>
      <c r="RIC192"/>
      <c r="RID192"/>
      <c r="RIE192"/>
      <c r="RIF192"/>
      <c r="RIG192"/>
      <c r="RIH192"/>
      <c r="RII192"/>
      <c r="RIJ192"/>
      <c r="RIK192"/>
      <c r="RIL192"/>
      <c r="RIM192"/>
      <c r="RIN192"/>
      <c r="RIO192"/>
      <c r="RIP192"/>
      <c r="RIQ192"/>
      <c r="RIR192"/>
      <c r="RIS192"/>
      <c r="RIT192"/>
      <c r="RIU192"/>
      <c r="RIV192"/>
      <c r="RIW192"/>
      <c r="RIX192"/>
      <c r="RIY192"/>
      <c r="RIZ192"/>
      <c r="RJA192"/>
      <c r="RJB192"/>
      <c r="RJC192"/>
      <c r="RJD192"/>
      <c r="RJE192"/>
      <c r="RJF192"/>
      <c r="RJG192"/>
      <c r="RJH192"/>
      <c r="RJI192"/>
      <c r="RJJ192"/>
      <c r="RJK192"/>
      <c r="RJL192"/>
      <c r="RJM192"/>
      <c r="RJN192"/>
      <c r="RJO192"/>
      <c r="RJP192"/>
      <c r="RJQ192"/>
      <c r="RJR192"/>
      <c r="RJS192"/>
      <c r="RJT192"/>
      <c r="RJU192"/>
      <c r="RJV192"/>
      <c r="RJW192"/>
      <c r="RJX192"/>
      <c r="RJY192"/>
      <c r="RJZ192"/>
      <c r="RKA192"/>
      <c r="RKB192"/>
      <c r="RKC192"/>
      <c r="RKD192"/>
      <c r="RKE192"/>
      <c r="RKF192"/>
      <c r="RKG192"/>
      <c r="RKH192"/>
      <c r="RKI192"/>
      <c r="RKJ192"/>
      <c r="RKK192"/>
      <c r="RKL192"/>
      <c r="RKM192"/>
      <c r="RKN192"/>
      <c r="RKO192"/>
      <c r="RKP192"/>
      <c r="RKQ192"/>
      <c r="RKR192"/>
      <c r="RKS192"/>
      <c r="RKT192"/>
      <c r="RKU192"/>
      <c r="RKV192"/>
      <c r="RKW192"/>
      <c r="RKX192"/>
      <c r="RKY192"/>
      <c r="RKZ192"/>
      <c r="RLA192"/>
      <c r="RLB192"/>
      <c r="RLC192"/>
      <c r="RLD192"/>
      <c r="RLE192"/>
      <c r="RLF192"/>
      <c r="RLG192"/>
      <c r="RLH192"/>
      <c r="RLI192"/>
      <c r="RLJ192"/>
      <c r="RLK192"/>
      <c r="RLL192"/>
      <c r="RLM192"/>
      <c r="RLN192"/>
      <c r="RLO192"/>
      <c r="RLP192"/>
      <c r="RLQ192"/>
      <c r="RLR192"/>
      <c r="RLS192"/>
      <c r="RLT192"/>
      <c r="RLU192"/>
      <c r="RLV192"/>
      <c r="RLW192"/>
      <c r="RLX192"/>
      <c r="RLY192"/>
      <c r="RLZ192"/>
      <c r="RMA192"/>
      <c r="RMB192"/>
      <c r="RMC192"/>
      <c r="RMD192"/>
      <c r="RME192"/>
      <c r="RMF192"/>
      <c r="RMG192"/>
      <c r="RMH192"/>
      <c r="RMI192"/>
      <c r="RMJ192"/>
      <c r="RMK192"/>
      <c r="RML192"/>
      <c r="RMM192"/>
      <c r="RMN192"/>
      <c r="RMO192"/>
      <c r="RMP192"/>
      <c r="RMQ192"/>
      <c r="RMR192"/>
      <c r="RMS192"/>
      <c r="RMT192"/>
      <c r="RMU192"/>
      <c r="RMV192"/>
      <c r="RMW192"/>
      <c r="RMX192"/>
      <c r="RMY192"/>
      <c r="RMZ192"/>
      <c r="RNA192"/>
      <c r="RNB192"/>
      <c r="RNC192"/>
      <c r="RND192"/>
      <c r="RNE192"/>
      <c r="RNF192"/>
      <c r="RNG192"/>
      <c r="RNH192"/>
      <c r="RNI192"/>
      <c r="RNJ192"/>
      <c r="RNK192"/>
      <c r="RNL192"/>
      <c r="RNM192"/>
      <c r="RNN192"/>
      <c r="RNO192"/>
      <c r="RNP192"/>
      <c r="RNQ192"/>
      <c r="RNR192"/>
      <c r="RNS192"/>
      <c r="RNT192"/>
      <c r="RNU192"/>
      <c r="RNV192"/>
      <c r="RNW192"/>
      <c r="RNX192"/>
      <c r="RNY192"/>
      <c r="RNZ192"/>
      <c r="ROA192"/>
      <c r="ROB192"/>
      <c r="ROC192"/>
      <c r="ROD192"/>
      <c r="ROE192"/>
      <c r="ROF192"/>
      <c r="ROG192"/>
      <c r="ROH192"/>
      <c r="ROI192"/>
      <c r="ROJ192"/>
      <c r="ROK192"/>
      <c r="ROL192"/>
      <c r="ROM192"/>
      <c r="RON192"/>
      <c r="ROO192"/>
      <c r="ROP192"/>
      <c r="ROQ192"/>
      <c r="ROR192"/>
      <c r="ROS192"/>
      <c r="ROT192"/>
      <c r="ROU192"/>
      <c r="ROV192"/>
      <c r="ROW192"/>
      <c r="ROX192"/>
      <c r="ROY192"/>
      <c r="ROZ192"/>
      <c r="RPA192"/>
      <c r="RPB192"/>
      <c r="RPC192"/>
      <c r="RPD192"/>
      <c r="RPE192"/>
      <c r="RPF192"/>
      <c r="RPG192"/>
      <c r="RPH192"/>
      <c r="RPI192"/>
      <c r="RPJ192"/>
      <c r="RPK192"/>
      <c r="RPL192"/>
      <c r="RPM192"/>
      <c r="RPN192"/>
      <c r="RPO192"/>
      <c r="RPP192"/>
      <c r="RPQ192"/>
      <c r="RPR192"/>
      <c r="RPS192"/>
      <c r="RPT192"/>
      <c r="RPU192"/>
      <c r="RPV192"/>
      <c r="RPW192"/>
      <c r="RPX192"/>
      <c r="RPY192"/>
      <c r="RPZ192"/>
      <c r="RQA192"/>
      <c r="RQB192"/>
      <c r="RQC192"/>
      <c r="RQD192"/>
      <c r="RQE192"/>
      <c r="RQF192"/>
      <c r="RQG192"/>
      <c r="RQH192"/>
      <c r="RQI192"/>
      <c r="RQJ192"/>
      <c r="RQK192"/>
      <c r="RQL192"/>
      <c r="RQM192"/>
      <c r="RQN192"/>
      <c r="RQO192"/>
      <c r="RQP192"/>
      <c r="RQQ192"/>
      <c r="RQR192"/>
      <c r="RQS192"/>
      <c r="RQT192"/>
      <c r="RQU192"/>
      <c r="RQV192"/>
      <c r="RQW192"/>
      <c r="RQX192"/>
      <c r="RQY192"/>
      <c r="RQZ192"/>
      <c r="RRA192"/>
      <c r="RRB192"/>
      <c r="RRC192"/>
      <c r="RRD192"/>
      <c r="RRE192"/>
      <c r="RRF192"/>
      <c r="RRG192"/>
      <c r="RRH192"/>
      <c r="RRI192"/>
      <c r="RRJ192"/>
      <c r="RRK192"/>
      <c r="RRL192"/>
      <c r="RRM192"/>
      <c r="RRN192"/>
      <c r="RRO192"/>
      <c r="RRP192"/>
      <c r="RRQ192"/>
      <c r="RRR192"/>
      <c r="RRS192"/>
      <c r="RRT192"/>
      <c r="RRU192"/>
      <c r="RRV192"/>
      <c r="RRW192"/>
      <c r="RRX192"/>
      <c r="RRY192"/>
      <c r="RRZ192"/>
      <c r="RSA192"/>
      <c r="RSB192"/>
      <c r="RSC192"/>
      <c r="RSD192"/>
      <c r="RSE192"/>
      <c r="RSF192"/>
      <c r="RSG192"/>
      <c r="RSH192"/>
      <c r="RSI192"/>
      <c r="RSJ192"/>
      <c r="RSK192"/>
      <c r="RSL192"/>
      <c r="RSM192"/>
      <c r="RSN192"/>
      <c r="RSO192"/>
      <c r="RSP192"/>
      <c r="RSQ192"/>
      <c r="RSR192"/>
      <c r="RSS192"/>
      <c r="RST192"/>
      <c r="RSU192"/>
      <c r="RSV192"/>
      <c r="RSW192"/>
      <c r="RSX192"/>
      <c r="RSY192"/>
      <c r="RSZ192"/>
      <c r="RTA192"/>
      <c r="RTB192"/>
      <c r="RTC192"/>
      <c r="RTD192"/>
      <c r="RTE192"/>
      <c r="RTF192"/>
      <c r="RTG192"/>
      <c r="RTH192"/>
      <c r="RTI192"/>
      <c r="RTJ192"/>
      <c r="RTK192"/>
      <c r="RTL192"/>
      <c r="RTM192"/>
      <c r="RTN192"/>
      <c r="RTO192"/>
      <c r="RTP192"/>
      <c r="RTQ192"/>
      <c r="RTR192"/>
      <c r="RTS192"/>
      <c r="RTT192"/>
      <c r="RTU192"/>
      <c r="RTV192"/>
      <c r="RTW192"/>
      <c r="RTX192"/>
      <c r="RTY192"/>
      <c r="RTZ192"/>
      <c r="RUA192"/>
      <c r="RUB192"/>
      <c r="RUC192"/>
      <c r="RUD192"/>
      <c r="RUE192"/>
      <c r="RUF192"/>
      <c r="RUG192"/>
      <c r="RUH192"/>
      <c r="RUI192"/>
      <c r="RUJ192"/>
      <c r="RUK192"/>
      <c r="RUL192"/>
      <c r="RUM192"/>
      <c r="RUN192"/>
      <c r="RUO192"/>
      <c r="RUP192"/>
      <c r="RUQ192"/>
      <c r="RUR192"/>
      <c r="RUS192"/>
      <c r="RUT192"/>
      <c r="RUU192"/>
      <c r="RUV192"/>
      <c r="RUW192"/>
      <c r="RUX192"/>
      <c r="RUY192"/>
      <c r="RUZ192"/>
      <c r="RVA192"/>
      <c r="RVB192"/>
      <c r="RVC192"/>
      <c r="RVD192"/>
      <c r="RVE192"/>
      <c r="RVF192"/>
      <c r="RVG192"/>
      <c r="RVH192"/>
      <c r="RVI192"/>
      <c r="RVJ192"/>
      <c r="RVK192"/>
      <c r="RVL192"/>
      <c r="RVM192"/>
      <c r="RVN192"/>
      <c r="RVO192"/>
      <c r="RVP192"/>
      <c r="RVQ192"/>
      <c r="RVR192"/>
      <c r="RVS192"/>
      <c r="RVT192"/>
      <c r="RVU192"/>
      <c r="RVV192"/>
      <c r="RVW192"/>
      <c r="RVX192"/>
      <c r="RVY192"/>
      <c r="RVZ192"/>
      <c r="RWA192"/>
      <c r="RWB192"/>
      <c r="RWC192"/>
      <c r="RWD192"/>
      <c r="RWE192"/>
      <c r="RWF192"/>
      <c r="RWG192"/>
      <c r="RWH192"/>
      <c r="RWI192"/>
      <c r="RWJ192"/>
      <c r="RWK192"/>
      <c r="RWL192"/>
      <c r="RWM192"/>
      <c r="RWN192"/>
      <c r="RWO192"/>
      <c r="RWP192"/>
      <c r="RWQ192"/>
      <c r="RWR192"/>
      <c r="RWS192"/>
      <c r="RWT192"/>
      <c r="RWU192"/>
      <c r="RWV192"/>
      <c r="RWW192"/>
      <c r="RWX192"/>
      <c r="RWY192"/>
      <c r="RWZ192"/>
      <c r="RXA192"/>
      <c r="RXB192"/>
      <c r="RXC192"/>
      <c r="RXD192"/>
      <c r="RXE192"/>
      <c r="RXF192"/>
      <c r="RXG192"/>
      <c r="RXH192"/>
      <c r="RXI192"/>
      <c r="RXJ192"/>
      <c r="RXK192"/>
      <c r="RXL192"/>
      <c r="RXM192"/>
      <c r="RXN192"/>
      <c r="RXO192"/>
      <c r="RXP192"/>
      <c r="RXQ192"/>
      <c r="RXR192"/>
      <c r="RXS192"/>
      <c r="RXT192"/>
      <c r="RXU192"/>
      <c r="RXV192"/>
      <c r="RXW192"/>
      <c r="RXX192"/>
      <c r="RXY192"/>
      <c r="RXZ192"/>
      <c r="RYA192"/>
      <c r="RYB192"/>
      <c r="RYC192"/>
      <c r="RYD192"/>
      <c r="RYE192"/>
      <c r="RYF192"/>
      <c r="RYG192"/>
      <c r="RYH192"/>
      <c r="RYI192"/>
      <c r="RYJ192"/>
      <c r="RYK192"/>
      <c r="RYL192"/>
      <c r="RYM192"/>
      <c r="RYN192"/>
      <c r="RYO192"/>
      <c r="RYP192"/>
      <c r="RYQ192"/>
      <c r="RYR192"/>
      <c r="RYS192"/>
      <c r="RYT192"/>
      <c r="RYU192"/>
      <c r="RYV192"/>
      <c r="RYW192"/>
      <c r="RYX192"/>
      <c r="RYY192"/>
      <c r="RYZ192"/>
      <c r="RZA192"/>
      <c r="RZB192"/>
      <c r="RZC192"/>
      <c r="RZD192"/>
      <c r="RZE192"/>
      <c r="RZF192"/>
      <c r="RZG192"/>
      <c r="RZH192"/>
      <c r="RZI192"/>
      <c r="RZJ192"/>
      <c r="RZK192"/>
      <c r="RZL192"/>
      <c r="RZM192"/>
      <c r="RZN192"/>
      <c r="RZO192"/>
      <c r="RZP192"/>
      <c r="RZQ192"/>
      <c r="RZR192"/>
      <c r="RZS192"/>
      <c r="RZT192"/>
      <c r="RZU192"/>
      <c r="RZV192"/>
      <c r="RZW192"/>
      <c r="RZX192"/>
      <c r="RZY192"/>
      <c r="RZZ192"/>
      <c r="SAA192"/>
      <c r="SAB192"/>
      <c r="SAC192"/>
      <c r="SAD192"/>
      <c r="SAE192"/>
      <c r="SAF192"/>
      <c r="SAG192"/>
      <c r="SAH192"/>
      <c r="SAI192"/>
      <c r="SAJ192"/>
      <c r="SAK192"/>
      <c r="SAL192"/>
      <c r="SAM192"/>
      <c r="SAN192"/>
      <c r="SAO192"/>
      <c r="SAP192"/>
      <c r="SAQ192"/>
      <c r="SAR192"/>
      <c r="SAS192"/>
      <c r="SAT192"/>
      <c r="SAU192"/>
      <c r="SAV192"/>
      <c r="SAW192"/>
      <c r="SAX192"/>
      <c r="SAY192"/>
      <c r="SAZ192"/>
      <c r="SBA192"/>
      <c r="SBB192"/>
      <c r="SBC192"/>
      <c r="SBD192"/>
      <c r="SBE192"/>
      <c r="SBF192"/>
      <c r="SBG192"/>
      <c r="SBH192"/>
      <c r="SBI192"/>
      <c r="SBJ192"/>
      <c r="SBK192"/>
      <c r="SBL192"/>
      <c r="SBM192"/>
      <c r="SBN192"/>
      <c r="SBO192"/>
      <c r="SBP192"/>
      <c r="SBQ192"/>
      <c r="SBR192"/>
      <c r="SBS192"/>
      <c r="SBT192"/>
      <c r="SBU192"/>
      <c r="SBV192"/>
      <c r="SBW192"/>
      <c r="SBX192"/>
      <c r="SBY192"/>
      <c r="SBZ192"/>
      <c r="SCA192"/>
      <c r="SCB192"/>
      <c r="SCC192"/>
      <c r="SCD192"/>
      <c r="SCE192"/>
      <c r="SCF192"/>
      <c r="SCG192"/>
      <c r="SCH192"/>
      <c r="SCI192"/>
      <c r="SCJ192"/>
      <c r="SCK192"/>
      <c r="SCL192"/>
      <c r="SCM192"/>
      <c r="SCN192"/>
      <c r="SCO192"/>
      <c r="SCP192"/>
      <c r="SCQ192"/>
      <c r="SCR192"/>
      <c r="SCS192"/>
      <c r="SCT192"/>
      <c r="SCU192"/>
      <c r="SCV192"/>
      <c r="SCW192"/>
      <c r="SCX192"/>
      <c r="SCY192"/>
      <c r="SCZ192"/>
      <c r="SDA192"/>
      <c r="SDB192"/>
      <c r="SDC192"/>
      <c r="SDD192"/>
      <c r="SDE192"/>
      <c r="SDF192"/>
      <c r="SDG192"/>
      <c r="SDH192"/>
      <c r="SDI192"/>
      <c r="SDJ192"/>
      <c r="SDK192"/>
      <c r="SDL192"/>
      <c r="SDM192"/>
      <c r="SDN192"/>
      <c r="SDO192"/>
      <c r="SDP192"/>
      <c r="SDQ192"/>
      <c r="SDR192"/>
      <c r="SDS192"/>
      <c r="SDT192"/>
      <c r="SDU192"/>
      <c r="SDV192"/>
      <c r="SDW192"/>
      <c r="SDX192"/>
      <c r="SDY192"/>
      <c r="SDZ192"/>
      <c r="SEA192"/>
      <c r="SEB192"/>
      <c r="SEC192"/>
      <c r="SED192"/>
      <c r="SEE192"/>
      <c r="SEF192"/>
      <c r="SEG192"/>
      <c r="SEH192"/>
      <c r="SEI192"/>
      <c r="SEJ192"/>
      <c r="SEK192"/>
      <c r="SEL192"/>
      <c r="SEM192"/>
      <c r="SEN192"/>
      <c r="SEO192"/>
      <c r="SEP192"/>
      <c r="SEQ192"/>
      <c r="SER192"/>
      <c r="SES192"/>
      <c r="SET192"/>
      <c r="SEU192"/>
      <c r="SEV192"/>
      <c r="SEW192"/>
      <c r="SEX192"/>
      <c r="SEY192"/>
      <c r="SEZ192"/>
      <c r="SFA192"/>
      <c r="SFB192"/>
      <c r="SFC192"/>
      <c r="SFD192"/>
      <c r="SFE192"/>
      <c r="SFF192"/>
      <c r="SFG192"/>
      <c r="SFH192"/>
      <c r="SFI192"/>
      <c r="SFJ192"/>
      <c r="SFK192"/>
      <c r="SFL192"/>
      <c r="SFM192"/>
      <c r="SFN192"/>
      <c r="SFO192"/>
      <c r="SFP192"/>
      <c r="SFQ192"/>
      <c r="SFR192"/>
      <c r="SFS192"/>
      <c r="SFT192"/>
      <c r="SFU192"/>
      <c r="SFV192"/>
      <c r="SFW192"/>
      <c r="SFX192"/>
      <c r="SFY192"/>
      <c r="SFZ192"/>
      <c r="SGA192"/>
      <c r="SGB192"/>
      <c r="SGC192"/>
      <c r="SGD192"/>
      <c r="SGE192"/>
      <c r="SGF192"/>
      <c r="SGG192"/>
      <c r="SGH192"/>
      <c r="SGI192"/>
      <c r="SGJ192"/>
      <c r="SGK192"/>
      <c r="SGL192"/>
      <c r="SGM192"/>
      <c r="SGN192"/>
      <c r="SGO192"/>
      <c r="SGP192"/>
      <c r="SGQ192"/>
      <c r="SGR192"/>
      <c r="SGS192"/>
      <c r="SGT192"/>
      <c r="SGU192"/>
      <c r="SGV192"/>
      <c r="SGW192"/>
      <c r="SGX192"/>
      <c r="SGY192"/>
      <c r="SGZ192"/>
      <c r="SHA192"/>
      <c r="SHB192"/>
      <c r="SHC192"/>
      <c r="SHD192"/>
      <c r="SHE192"/>
      <c r="SHF192"/>
      <c r="SHG192"/>
      <c r="SHH192"/>
      <c r="SHI192"/>
      <c r="SHJ192"/>
      <c r="SHK192"/>
      <c r="SHL192"/>
      <c r="SHM192"/>
      <c r="SHN192"/>
      <c r="SHO192"/>
      <c r="SHP192"/>
      <c r="SHQ192"/>
      <c r="SHR192"/>
      <c r="SHS192"/>
      <c r="SHT192"/>
      <c r="SHU192"/>
      <c r="SHV192"/>
      <c r="SHW192"/>
      <c r="SHX192"/>
      <c r="SHY192"/>
      <c r="SHZ192"/>
      <c r="SIA192"/>
      <c r="SIB192"/>
      <c r="SIC192"/>
      <c r="SID192"/>
      <c r="SIE192"/>
      <c r="SIF192"/>
      <c r="SIG192"/>
      <c r="SIH192"/>
      <c r="SII192"/>
      <c r="SIJ192"/>
      <c r="SIK192"/>
      <c r="SIL192"/>
      <c r="SIM192"/>
      <c r="SIN192"/>
      <c r="SIO192"/>
      <c r="SIP192"/>
      <c r="SIQ192"/>
      <c r="SIR192"/>
      <c r="SIS192"/>
      <c r="SIT192"/>
      <c r="SIU192"/>
      <c r="SIV192"/>
      <c r="SIW192"/>
      <c r="SIX192"/>
      <c r="SIY192"/>
      <c r="SIZ192"/>
      <c r="SJA192"/>
      <c r="SJB192"/>
      <c r="SJC192"/>
      <c r="SJD192"/>
      <c r="SJE192"/>
      <c r="SJF192"/>
      <c r="SJG192"/>
      <c r="SJH192"/>
      <c r="SJI192"/>
      <c r="SJJ192"/>
      <c r="SJK192"/>
      <c r="SJL192"/>
      <c r="SJM192"/>
      <c r="SJN192"/>
      <c r="SJO192"/>
      <c r="SJP192"/>
      <c r="SJQ192"/>
      <c r="SJR192"/>
      <c r="SJS192"/>
      <c r="SJT192"/>
      <c r="SJU192"/>
      <c r="SJV192"/>
      <c r="SJW192"/>
      <c r="SJX192"/>
      <c r="SJY192"/>
      <c r="SJZ192"/>
      <c r="SKA192"/>
      <c r="SKB192"/>
      <c r="SKC192"/>
      <c r="SKD192"/>
      <c r="SKE192"/>
      <c r="SKF192"/>
      <c r="SKG192"/>
      <c r="SKH192"/>
      <c r="SKI192"/>
      <c r="SKJ192"/>
      <c r="SKK192"/>
      <c r="SKL192"/>
      <c r="SKM192"/>
      <c r="SKN192"/>
      <c r="SKO192"/>
      <c r="SKP192"/>
      <c r="SKQ192"/>
      <c r="SKR192"/>
      <c r="SKS192"/>
      <c r="SKT192"/>
      <c r="SKU192"/>
      <c r="SKV192"/>
      <c r="SKW192"/>
      <c r="SKX192"/>
      <c r="SKY192"/>
      <c r="SKZ192"/>
      <c r="SLA192"/>
      <c r="SLB192"/>
      <c r="SLC192"/>
      <c r="SLD192"/>
      <c r="SLE192"/>
      <c r="SLF192"/>
      <c r="SLG192"/>
      <c r="SLH192"/>
      <c r="SLI192"/>
      <c r="SLJ192"/>
      <c r="SLK192"/>
      <c r="SLL192"/>
      <c r="SLM192"/>
      <c r="SLN192"/>
      <c r="SLO192"/>
      <c r="SLP192"/>
      <c r="SLQ192"/>
      <c r="SLR192"/>
      <c r="SLS192"/>
      <c r="SLT192"/>
      <c r="SLU192"/>
      <c r="SLV192"/>
      <c r="SLW192"/>
      <c r="SLX192"/>
      <c r="SLY192"/>
      <c r="SLZ192"/>
      <c r="SMA192"/>
      <c r="SMB192"/>
      <c r="SMC192"/>
      <c r="SMD192"/>
      <c r="SME192"/>
      <c r="SMF192"/>
      <c r="SMG192"/>
      <c r="SMH192"/>
      <c r="SMI192"/>
      <c r="SMJ192"/>
      <c r="SMK192"/>
      <c r="SML192"/>
      <c r="SMM192"/>
      <c r="SMN192"/>
      <c r="SMO192"/>
      <c r="SMP192"/>
      <c r="SMQ192"/>
      <c r="SMR192"/>
      <c r="SMS192"/>
      <c r="SMT192"/>
      <c r="SMU192"/>
      <c r="SMV192"/>
      <c r="SMW192"/>
      <c r="SMX192"/>
      <c r="SMY192"/>
      <c r="SMZ192"/>
      <c r="SNA192"/>
      <c r="SNB192"/>
      <c r="SNC192"/>
      <c r="SND192"/>
      <c r="SNE192"/>
      <c r="SNF192"/>
      <c r="SNG192"/>
      <c r="SNH192"/>
      <c r="SNI192"/>
      <c r="SNJ192"/>
      <c r="SNK192"/>
      <c r="SNL192"/>
      <c r="SNM192"/>
      <c r="SNN192"/>
      <c r="SNO192"/>
      <c r="SNP192"/>
      <c r="SNQ192"/>
      <c r="SNR192"/>
      <c r="SNS192"/>
      <c r="SNT192"/>
      <c r="SNU192"/>
      <c r="SNV192"/>
      <c r="SNW192"/>
      <c r="SNX192"/>
      <c r="SNY192"/>
      <c r="SNZ192"/>
      <c r="SOA192"/>
      <c r="SOB192"/>
      <c r="SOC192"/>
      <c r="SOD192"/>
      <c r="SOE192"/>
      <c r="SOF192"/>
      <c r="SOG192"/>
      <c r="SOH192"/>
      <c r="SOI192"/>
      <c r="SOJ192"/>
      <c r="SOK192"/>
      <c r="SOL192"/>
      <c r="SOM192"/>
      <c r="SON192"/>
      <c r="SOO192"/>
      <c r="SOP192"/>
      <c r="SOQ192"/>
      <c r="SOR192"/>
      <c r="SOS192"/>
      <c r="SOT192"/>
      <c r="SOU192"/>
      <c r="SOV192"/>
      <c r="SOW192"/>
      <c r="SOX192"/>
      <c r="SOY192"/>
      <c r="SOZ192"/>
      <c r="SPA192"/>
      <c r="SPB192"/>
      <c r="SPC192"/>
      <c r="SPD192"/>
      <c r="SPE192"/>
      <c r="SPF192"/>
      <c r="SPG192"/>
      <c r="SPH192"/>
      <c r="SPI192"/>
      <c r="SPJ192"/>
      <c r="SPK192"/>
      <c r="SPL192"/>
      <c r="SPM192"/>
      <c r="SPN192"/>
      <c r="SPO192"/>
      <c r="SPP192"/>
      <c r="SPQ192"/>
      <c r="SPR192"/>
      <c r="SPS192"/>
      <c r="SPT192"/>
      <c r="SPU192"/>
      <c r="SPV192"/>
      <c r="SPW192"/>
      <c r="SPX192"/>
      <c r="SPY192"/>
      <c r="SPZ192"/>
      <c r="SQA192"/>
      <c r="SQB192"/>
      <c r="SQC192"/>
      <c r="SQD192"/>
      <c r="SQE192"/>
      <c r="SQF192"/>
      <c r="SQG192"/>
      <c r="SQH192"/>
      <c r="SQI192"/>
      <c r="SQJ192"/>
      <c r="SQK192"/>
      <c r="SQL192"/>
      <c r="SQM192"/>
      <c r="SQN192"/>
      <c r="SQO192"/>
      <c r="SQP192"/>
      <c r="SQQ192"/>
      <c r="SQR192"/>
      <c r="SQS192"/>
      <c r="SQT192"/>
      <c r="SQU192"/>
      <c r="SQV192"/>
      <c r="SQW192"/>
      <c r="SQX192"/>
      <c r="SQY192"/>
      <c r="SQZ192"/>
      <c r="SRA192"/>
      <c r="SRB192"/>
      <c r="SRC192"/>
      <c r="SRD192"/>
      <c r="SRE192"/>
      <c r="SRF192"/>
      <c r="SRG192"/>
      <c r="SRH192"/>
      <c r="SRI192"/>
      <c r="SRJ192"/>
      <c r="SRK192"/>
      <c r="SRL192"/>
      <c r="SRM192"/>
      <c r="SRN192"/>
      <c r="SRO192"/>
      <c r="SRP192"/>
      <c r="SRQ192"/>
      <c r="SRR192"/>
      <c r="SRS192"/>
      <c r="SRT192"/>
      <c r="SRU192"/>
      <c r="SRV192"/>
      <c r="SRW192"/>
      <c r="SRX192"/>
      <c r="SRY192"/>
      <c r="SRZ192"/>
      <c r="SSA192"/>
      <c r="SSB192"/>
      <c r="SSC192"/>
      <c r="SSD192"/>
      <c r="SSE192"/>
      <c r="SSF192"/>
      <c r="SSG192"/>
      <c r="SSH192"/>
      <c r="SSI192"/>
      <c r="SSJ192"/>
      <c r="SSK192"/>
      <c r="SSL192"/>
      <c r="SSM192"/>
      <c r="SSN192"/>
      <c r="SSO192"/>
      <c r="SSP192"/>
      <c r="SSQ192"/>
      <c r="SSR192"/>
      <c r="SSS192"/>
      <c r="SST192"/>
      <c r="SSU192"/>
      <c r="SSV192"/>
      <c r="SSW192"/>
      <c r="SSX192"/>
      <c r="SSY192"/>
      <c r="SSZ192"/>
      <c r="STA192"/>
      <c r="STB192"/>
      <c r="STC192"/>
      <c r="STD192"/>
      <c r="STE192"/>
      <c r="STF192"/>
      <c r="STG192"/>
      <c r="STH192"/>
      <c r="STI192"/>
      <c r="STJ192"/>
      <c r="STK192"/>
      <c r="STL192"/>
      <c r="STM192"/>
      <c r="STN192"/>
      <c r="STO192"/>
      <c r="STP192"/>
      <c r="STQ192"/>
      <c r="STR192"/>
      <c r="STS192"/>
      <c r="STT192"/>
      <c r="STU192"/>
      <c r="STV192"/>
      <c r="STW192"/>
      <c r="STX192"/>
      <c r="STY192"/>
      <c r="STZ192"/>
      <c r="SUA192"/>
      <c r="SUB192"/>
      <c r="SUC192"/>
      <c r="SUD192"/>
      <c r="SUE192"/>
      <c r="SUF192"/>
      <c r="SUG192"/>
      <c r="SUH192"/>
      <c r="SUI192"/>
      <c r="SUJ192"/>
      <c r="SUK192"/>
      <c r="SUL192"/>
      <c r="SUM192"/>
      <c r="SUN192"/>
      <c r="SUO192"/>
      <c r="SUP192"/>
      <c r="SUQ192"/>
      <c r="SUR192"/>
      <c r="SUS192"/>
      <c r="SUT192"/>
      <c r="SUU192"/>
      <c r="SUV192"/>
      <c r="SUW192"/>
      <c r="SUX192"/>
      <c r="SUY192"/>
      <c r="SUZ192"/>
      <c r="SVA192"/>
      <c r="SVB192"/>
      <c r="SVC192"/>
      <c r="SVD192"/>
      <c r="SVE192"/>
      <c r="SVF192"/>
      <c r="SVG192"/>
      <c r="SVH192"/>
      <c r="SVI192"/>
      <c r="SVJ192"/>
      <c r="SVK192"/>
      <c r="SVL192"/>
      <c r="SVM192"/>
      <c r="SVN192"/>
      <c r="SVO192"/>
      <c r="SVP192"/>
      <c r="SVQ192"/>
      <c r="SVR192"/>
      <c r="SVS192"/>
      <c r="SVT192"/>
      <c r="SVU192"/>
      <c r="SVV192"/>
      <c r="SVW192"/>
      <c r="SVX192"/>
      <c r="SVY192"/>
      <c r="SVZ192"/>
      <c r="SWA192"/>
      <c r="SWB192"/>
      <c r="SWC192"/>
      <c r="SWD192"/>
      <c r="SWE192"/>
      <c r="SWF192"/>
      <c r="SWG192"/>
      <c r="SWH192"/>
      <c r="SWI192"/>
      <c r="SWJ192"/>
      <c r="SWK192"/>
      <c r="SWL192"/>
      <c r="SWM192"/>
      <c r="SWN192"/>
      <c r="SWO192"/>
      <c r="SWP192"/>
      <c r="SWQ192"/>
      <c r="SWR192"/>
      <c r="SWS192"/>
      <c r="SWT192"/>
      <c r="SWU192"/>
      <c r="SWV192"/>
      <c r="SWW192"/>
      <c r="SWX192"/>
      <c r="SWY192"/>
      <c r="SWZ192"/>
      <c r="SXA192"/>
      <c r="SXB192"/>
      <c r="SXC192"/>
      <c r="SXD192"/>
      <c r="SXE192"/>
      <c r="SXF192"/>
      <c r="SXG192"/>
      <c r="SXH192"/>
      <c r="SXI192"/>
      <c r="SXJ192"/>
      <c r="SXK192"/>
      <c r="SXL192"/>
      <c r="SXM192"/>
      <c r="SXN192"/>
      <c r="SXO192"/>
      <c r="SXP192"/>
      <c r="SXQ192"/>
      <c r="SXR192"/>
      <c r="SXS192"/>
      <c r="SXT192"/>
      <c r="SXU192"/>
      <c r="SXV192"/>
      <c r="SXW192"/>
      <c r="SXX192"/>
      <c r="SXY192"/>
      <c r="SXZ192"/>
      <c r="SYA192"/>
      <c r="SYB192"/>
      <c r="SYC192"/>
      <c r="SYD192"/>
      <c r="SYE192"/>
      <c r="SYF192"/>
      <c r="SYG192"/>
      <c r="SYH192"/>
      <c r="SYI192"/>
      <c r="SYJ192"/>
      <c r="SYK192"/>
      <c r="SYL192"/>
      <c r="SYM192"/>
      <c r="SYN192"/>
      <c r="SYO192"/>
      <c r="SYP192"/>
      <c r="SYQ192"/>
      <c r="SYR192"/>
      <c r="SYS192"/>
      <c r="SYT192"/>
      <c r="SYU192"/>
      <c r="SYV192"/>
      <c r="SYW192"/>
      <c r="SYX192"/>
      <c r="SYY192"/>
      <c r="SYZ192"/>
      <c r="SZA192"/>
      <c r="SZB192"/>
      <c r="SZC192"/>
      <c r="SZD192"/>
      <c r="SZE192"/>
      <c r="SZF192"/>
      <c r="SZG192"/>
      <c r="SZH192"/>
      <c r="SZI192"/>
      <c r="SZJ192"/>
      <c r="SZK192"/>
      <c r="SZL192"/>
      <c r="SZM192"/>
      <c r="SZN192"/>
      <c r="SZO192"/>
      <c r="SZP192"/>
      <c r="SZQ192"/>
      <c r="SZR192"/>
      <c r="SZS192"/>
      <c r="SZT192"/>
      <c r="SZU192"/>
      <c r="SZV192"/>
      <c r="SZW192"/>
      <c r="SZX192"/>
      <c r="SZY192"/>
      <c r="SZZ192"/>
      <c r="TAA192"/>
      <c r="TAB192"/>
      <c r="TAC192"/>
      <c r="TAD192"/>
      <c r="TAE192"/>
      <c r="TAF192"/>
      <c r="TAG192"/>
      <c r="TAH192"/>
      <c r="TAI192"/>
      <c r="TAJ192"/>
      <c r="TAK192"/>
      <c r="TAL192"/>
      <c r="TAM192"/>
      <c r="TAN192"/>
      <c r="TAO192"/>
      <c r="TAP192"/>
      <c r="TAQ192"/>
      <c r="TAR192"/>
      <c r="TAS192"/>
      <c r="TAT192"/>
      <c r="TAU192"/>
      <c r="TAV192"/>
      <c r="TAW192"/>
      <c r="TAX192"/>
      <c r="TAY192"/>
      <c r="TAZ192"/>
      <c r="TBA192"/>
      <c r="TBB192"/>
      <c r="TBC192"/>
      <c r="TBD192"/>
      <c r="TBE192"/>
      <c r="TBF192"/>
      <c r="TBG192"/>
      <c r="TBH192"/>
      <c r="TBI192"/>
      <c r="TBJ192"/>
      <c r="TBK192"/>
      <c r="TBL192"/>
      <c r="TBM192"/>
      <c r="TBN192"/>
      <c r="TBO192"/>
      <c r="TBP192"/>
      <c r="TBQ192"/>
      <c r="TBR192"/>
      <c r="TBS192"/>
      <c r="TBT192"/>
      <c r="TBU192"/>
      <c r="TBV192"/>
      <c r="TBW192"/>
      <c r="TBX192"/>
      <c r="TBY192"/>
      <c r="TBZ192"/>
      <c r="TCA192"/>
      <c r="TCB192"/>
      <c r="TCC192"/>
      <c r="TCD192"/>
      <c r="TCE192"/>
      <c r="TCF192"/>
      <c r="TCG192"/>
      <c r="TCH192"/>
      <c r="TCI192"/>
      <c r="TCJ192"/>
      <c r="TCK192"/>
      <c r="TCL192"/>
      <c r="TCM192"/>
      <c r="TCN192"/>
      <c r="TCO192"/>
      <c r="TCP192"/>
      <c r="TCQ192"/>
      <c r="TCR192"/>
      <c r="TCS192"/>
      <c r="TCT192"/>
      <c r="TCU192"/>
      <c r="TCV192"/>
      <c r="TCW192"/>
      <c r="TCX192"/>
      <c r="TCY192"/>
      <c r="TCZ192"/>
      <c r="TDA192"/>
      <c r="TDB192"/>
      <c r="TDC192"/>
      <c r="TDD192"/>
      <c r="TDE192"/>
      <c r="TDF192"/>
      <c r="TDG192"/>
      <c r="TDH192"/>
      <c r="TDI192"/>
      <c r="TDJ192"/>
      <c r="TDK192"/>
      <c r="TDL192"/>
      <c r="TDM192"/>
      <c r="TDN192"/>
      <c r="TDO192"/>
      <c r="TDP192"/>
      <c r="TDQ192"/>
      <c r="TDR192"/>
      <c r="TDS192"/>
      <c r="TDT192"/>
      <c r="TDU192"/>
      <c r="TDV192"/>
      <c r="TDW192"/>
      <c r="TDX192"/>
      <c r="TDY192"/>
      <c r="TDZ192"/>
      <c r="TEA192"/>
      <c r="TEB192"/>
      <c r="TEC192"/>
      <c r="TED192"/>
      <c r="TEE192"/>
      <c r="TEF192"/>
      <c r="TEG192"/>
      <c r="TEH192"/>
      <c r="TEI192"/>
      <c r="TEJ192"/>
      <c r="TEK192"/>
      <c r="TEL192"/>
      <c r="TEM192"/>
      <c r="TEN192"/>
      <c r="TEO192"/>
      <c r="TEP192"/>
      <c r="TEQ192"/>
      <c r="TER192"/>
      <c r="TES192"/>
      <c r="TET192"/>
      <c r="TEU192"/>
      <c r="TEV192"/>
      <c r="TEW192"/>
      <c r="TEX192"/>
      <c r="TEY192"/>
      <c r="TEZ192"/>
      <c r="TFA192"/>
      <c r="TFB192"/>
      <c r="TFC192"/>
      <c r="TFD192"/>
      <c r="TFE192"/>
      <c r="TFF192"/>
      <c r="TFG192"/>
      <c r="TFH192"/>
      <c r="TFI192"/>
      <c r="TFJ192"/>
      <c r="TFK192"/>
      <c r="TFL192"/>
      <c r="TFM192"/>
      <c r="TFN192"/>
      <c r="TFO192"/>
      <c r="TFP192"/>
      <c r="TFQ192"/>
      <c r="TFR192"/>
      <c r="TFS192"/>
      <c r="TFT192"/>
      <c r="TFU192"/>
      <c r="TFV192"/>
      <c r="TFW192"/>
      <c r="TFX192"/>
      <c r="TFY192"/>
      <c r="TFZ192"/>
      <c r="TGA192"/>
      <c r="TGB192"/>
      <c r="TGC192"/>
      <c r="TGD192"/>
      <c r="TGE192"/>
      <c r="TGF192"/>
      <c r="TGG192"/>
      <c r="TGH192"/>
      <c r="TGI192"/>
      <c r="TGJ192"/>
      <c r="TGK192"/>
      <c r="TGL192"/>
      <c r="TGM192"/>
      <c r="TGN192"/>
      <c r="TGO192"/>
      <c r="TGP192"/>
      <c r="TGQ192"/>
      <c r="TGR192"/>
      <c r="TGS192"/>
      <c r="TGT192"/>
      <c r="TGU192"/>
      <c r="TGV192"/>
      <c r="TGW192"/>
      <c r="TGX192"/>
      <c r="TGY192"/>
      <c r="TGZ192"/>
      <c r="THA192"/>
      <c r="THB192"/>
      <c r="THC192"/>
      <c r="THD192"/>
      <c r="THE192"/>
      <c r="THF192"/>
      <c r="THG192"/>
      <c r="THH192"/>
      <c r="THI192"/>
      <c r="THJ192"/>
      <c r="THK192"/>
      <c r="THL192"/>
      <c r="THM192"/>
      <c r="THN192"/>
      <c r="THO192"/>
      <c r="THP192"/>
      <c r="THQ192"/>
      <c r="THR192"/>
      <c r="THS192"/>
      <c r="THT192"/>
      <c r="THU192"/>
      <c r="THV192"/>
      <c r="THW192"/>
      <c r="THX192"/>
      <c r="THY192"/>
      <c r="THZ192"/>
      <c r="TIA192"/>
      <c r="TIB192"/>
      <c r="TIC192"/>
      <c r="TID192"/>
      <c r="TIE192"/>
      <c r="TIF192"/>
      <c r="TIG192"/>
      <c r="TIH192"/>
      <c r="TII192"/>
      <c r="TIJ192"/>
      <c r="TIK192"/>
      <c r="TIL192"/>
      <c r="TIM192"/>
      <c r="TIN192"/>
      <c r="TIO192"/>
      <c r="TIP192"/>
      <c r="TIQ192"/>
      <c r="TIR192"/>
      <c r="TIS192"/>
      <c r="TIT192"/>
      <c r="TIU192"/>
      <c r="TIV192"/>
      <c r="TIW192"/>
      <c r="TIX192"/>
      <c r="TIY192"/>
      <c r="TIZ192"/>
      <c r="TJA192"/>
      <c r="TJB192"/>
      <c r="TJC192"/>
      <c r="TJD192"/>
      <c r="TJE192"/>
      <c r="TJF192"/>
      <c r="TJG192"/>
      <c r="TJH192"/>
      <c r="TJI192"/>
      <c r="TJJ192"/>
      <c r="TJK192"/>
      <c r="TJL192"/>
      <c r="TJM192"/>
      <c r="TJN192"/>
      <c r="TJO192"/>
      <c r="TJP192"/>
      <c r="TJQ192"/>
      <c r="TJR192"/>
      <c r="TJS192"/>
      <c r="TJT192"/>
      <c r="TJU192"/>
      <c r="TJV192"/>
      <c r="TJW192"/>
      <c r="TJX192"/>
      <c r="TJY192"/>
      <c r="TJZ192"/>
      <c r="TKA192"/>
      <c r="TKB192"/>
      <c r="TKC192"/>
      <c r="TKD192"/>
      <c r="TKE192"/>
      <c r="TKF192"/>
      <c r="TKG192"/>
      <c r="TKH192"/>
      <c r="TKI192"/>
      <c r="TKJ192"/>
      <c r="TKK192"/>
      <c r="TKL192"/>
      <c r="TKM192"/>
      <c r="TKN192"/>
      <c r="TKO192"/>
      <c r="TKP192"/>
      <c r="TKQ192"/>
      <c r="TKR192"/>
      <c r="TKS192"/>
      <c r="TKT192"/>
      <c r="TKU192"/>
      <c r="TKV192"/>
      <c r="TKW192"/>
      <c r="TKX192"/>
      <c r="TKY192"/>
      <c r="TKZ192"/>
      <c r="TLA192"/>
      <c r="TLB192"/>
      <c r="TLC192"/>
      <c r="TLD192"/>
      <c r="TLE192"/>
      <c r="TLF192"/>
      <c r="TLG192"/>
      <c r="TLH192"/>
      <c r="TLI192"/>
      <c r="TLJ192"/>
      <c r="TLK192"/>
      <c r="TLL192"/>
      <c r="TLM192"/>
      <c r="TLN192"/>
      <c r="TLO192"/>
      <c r="TLP192"/>
      <c r="TLQ192"/>
      <c r="TLR192"/>
      <c r="TLS192"/>
      <c r="TLT192"/>
      <c r="TLU192"/>
      <c r="TLV192"/>
      <c r="TLW192"/>
      <c r="TLX192"/>
      <c r="TLY192"/>
      <c r="TLZ192"/>
      <c r="TMA192"/>
      <c r="TMB192"/>
      <c r="TMC192"/>
      <c r="TMD192"/>
      <c r="TME192"/>
      <c r="TMF192"/>
      <c r="TMG192"/>
      <c r="TMH192"/>
      <c r="TMI192"/>
      <c r="TMJ192"/>
      <c r="TMK192"/>
      <c r="TML192"/>
      <c r="TMM192"/>
      <c r="TMN192"/>
      <c r="TMO192"/>
      <c r="TMP192"/>
      <c r="TMQ192"/>
      <c r="TMR192"/>
      <c r="TMS192"/>
      <c r="TMT192"/>
      <c r="TMU192"/>
      <c r="TMV192"/>
      <c r="TMW192"/>
      <c r="TMX192"/>
      <c r="TMY192"/>
      <c r="TMZ192"/>
      <c r="TNA192"/>
      <c r="TNB192"/>
      <c r="TNC192"/>
      <c r="TND192"/>
      <c r="TNE192"/>
      <c r="TNF192"/>
      <c r="TNG192"/>
      <c r="TNH192"/>
      <c r="TNI192"/>
      <c r="TNJ192"/>
      <c r="TNK192"/>
      <c r="TNL192"/>
      <c r="TNM192"/>
      <c r="TNN192"/>
      <c r="TNO192"/>
      <c r="TNP192"/>
      <c r="TNQ192"/>
      <c r="TNR192"/>
      <c r="TNS192"/>
      <c r="TNT192"/>
      <c r="TNU192"/>
      <c r="TNV192"/>
      <c r="TNW192"/>
      <c r="TNX192"/>
      <c r="TNY192"/>
      <c r="TNZ192"/>
      <c r="TOA192"/>
      <c r="TOB192"/>
      <c r="TOC192"/>
      <c r="TOD192"/>
      <c r="TOE192"/>
      <c r="TOF192"/>
      <c r="TOG192"/>
      <c r="TOH192"/>
      <c r="TOI192"/>
      <c r="TOJ192"/>
      <c r="TOK192"/>
      <c r="TOL192"/>
      <c r="TOM192"/>
      <c r="TON192"/>
      <c r="TOO192"/>
      <c r="TOP192"/>
      <c r="TOQ192"/>
      <c r="TOR192"/>
      <c r="TOS192"/>
      <c r="TOT192"/>
      <c r="TOU192"/>
      <c r="TOV192"/>
      <c r="TOW192"/>
      <c r="TOX192"/>
      <c r="TOY192"/>
      <c r="TOZ192"/>
      <c r="TPA192"/>
      <c r="TPB192"/>
      <c r="TPC192"/>
      <c r="TPD192"/>
      <c r="TPE192"/>
      <c r="TPF192"/>
      <c r="TPG192"/>
      <c r="TPH192"/>
      <c r="TPI192"/>
      <c r="TPJ192"/>
      <c r="TPK192"/>
      <c r="TPL192"/>
      <c r="TPM192"/>
      <c r="TPN192"/>
      <c r="TPO192"/>
      <c r="TPP192"/>
      <c r="TPQ192"/>
      <c r="TPR192"/>
      <c r="TPS192"/>
      <c r="TPT192"/>
      <c r="TPU192"/>
      <c r="TPV192"/>
      <c r="TPW192"/>
      <c r="TPX192"/>
      <c r="TPY192"/>
      <c r="TPZ192"/>
      <c r="TQA192"/>
      <c r="TQB192"/>
      <c r="TQC192"/>
      <c r="TQD192"/>
      <c r="TQE192"/>
      <c r="TQF192"/>
      <c r="TQG192"/>
      <c r="TQH192"/>
      <c r="TQI192"/>
      <c r="TQJ192"/>
      <c r="TQK192"/>
      <c r="TQL192"/>
      <c r="TQM192"/>
      <c r="TQN192"/>
      <c r="TQO192"/>
      <c r="TQP192"/>
      <c r="TQQ192"/>
      <c r="TQR192"/>
      <c r="TQS192"/>
      <c r="TQT192"/>
      <c r="TQU192"/>
      <c r="TQV192"/>
      <c r="TQW192"/>
      <c r="TQX192"/>
      <c r="TQY192"/>
      <c r="TQZ192"/>
      <c r="TRA192"/>
      <c r="TRB192"/>
      <c r="TRC192"/>
      <c r="TRD192"/>
      <c r="TRE192"/>
      <c r="TRF192"/>
      <c r="TRG192"/>
      <c r="TRH192"/>
      <c r="TRI192"/>
      <c r="TRJ192"/>
      <c r="TRK192"/>
      <c r="TRL192"/>
      <c r="TRM192"/>
      <c r="TRN192"/>
      <c r="TRO192"/>
      <c r="TRP192"/>
      <c r="TRQ192"/>
      <c r="TRR192"/>
      <c r="TRS192"/>
      <c r="TRT192"/>
      <c r="TRU192"/>
      <c r="TRV192"/>
      <c r="TRW192"/>
      <c r="TRX192"/>
      <c r="TRY192"/>
      <c r="TRZ192"/>
      <c r="TSA192"/>
      <c r="TSB192"/>
      <c r="TSC192"/>
      <c r="TSD192"/>
      <c r="TSE192"/>
      <c r="TSF192"/>
      <c r="TSG192"/>
      <c r="TSH192"/>
      <c r="TSI192"/>
      <c r="TSJ192"/>
      <c r="TSK192"/>
      <c r="TSL192"/>
      <c r="TSM192"/>
      <c r="TSN192"/>
      <c r="TSO192"/>
      <c r="TSP192"/>
      <c r="TSQ192"/>
      <c r="TSR192"/>
      <c r="TSS192"/>
      <c r="TST192"/>
      <c r="TSU192"/>
      <c r="TSV192"/>
      <c r="TSW192"/>
      <c r="TSX192"/>
      <c r="TSY192"/>
      <c r="TSZ192"/>
      <c r="TTA192"/>
      <c r="TTB192"/>
      <c r="TTC192"/>
      <c r="TTD192"/>
      <c r="TTE192"/>
      <c r="TTF192"/>
      <c r="TTG192"/>
      <c r="TTH192"/>
      <c r="TTI192"/>
      <c r="TTJ192"/>
      <c r="TTK192"/>
      <c r="TTL192"/>
      <c r="TTM192"/>
      <c r="TTN192"/>
      <c r="TTO192"/>
      <c r="TTP192"/>
      <c r="TTQ192"/>
      <c r="TTR192"/>
      <c r="TTS192"/>
      <c r="TTT192"/>
      <c r="TTU192"/>
      <c r="TTV192"/>
      <c r="TTW192"/>
      <c r="TTX192"/>
      <c r="TTY192"/>
      <c r="TTZ192"/>
      <c r="TUA192"/>
      <c r="TUB192"/>
      <c r="TUC192"/>
      <c r="TUD192"/>
      <c r="TUE192"/>
      <c r="TUF192"/>
      <c r="TUG192"/>
      <c r="TUH192"/>
      <c r="TUI192"/>
      <c r="TUJ192"/>
      <c r="TUK192"/>
      <c r="TUL192"/>
      <c r="TUM192"/>
      <c r="TUN192"/>
      <c r="TUO192"/>
      <c r="TUP192"/>
      <c r="TUQ192"/>
      <c r="TUR192"/>
      <c r="TUS192"/>
      <c r="TUT192"/>
      <c r="TUU192"/>
      <c r="TUV192"/>
      <c r="TUW192"/>
      <c r="TUX192"/>
      <c r="TUY192"/>
      <c r="TUZ192"/>
      <c r="TVA192"/>
      <c r="TVB192"/>
      <c r="TVC192"/>
      <c r="TVD192"/>
      <c r="TVE192"/>
      <c r="TVF192"/>
      <c r="TVG192"/>
      <c r="TVH192"/>
      <c r="TVI192"/>
      <c r="TVJ192"/>
      <c r="TVK192"/>
      <c r="TVL192"/>
      <c r="TVM192"/>
      <c r="TVN192"/>
      <c r="TVO192"/>
      <c r="TVP192"/>
      <c r="TVQ192"/>
      <c r="TVR192"/>
      <c r="TVS192"/>
      <c r="TVT192"/>
      <c r="TVU192"/>
      <c r="TVV192"/>
      <c r="TVW192"/>
      <c r="TVX192"/>
      <c r="TVY192"/>
      <c r="TVZ192"/>
      <c r="TWA192"/>
      <c r="TWB192"/>
      <c r="TWC192"/>
      <c r="TWD192"/>
      <c r="TWE192"/>
      <c r="TWF192"/>
      <c r="TWG192"/>
      <c r="TWH192"/>
      <c r="TWI192"/>
      <c r="TWJ192"/>
      <c r="TWK192"/>
      <c r="TWL192"/>
      <c r="TWM192"/>
      <c r="TWN192"/>
      <c r="TWO192"/>
      <c r="TWP192"/>
      <c r="TWQ192"/>
      <c r="TWR192"/>
      <c r="TWS192"/>
      <c r="TWT192"/>
      <c r="TWU192"/>
      <c r="TWV192"/>
      <c r="TWW192"/>
      <c r="TWX192"/>
      <c r="TWY192"/>
      <c r="TWZ192"/>
      <c r="TXA192"/>
      <c r="TXB192"/>
      <c r="TXC192"/>
      <c r="TXD192"/>
      <c r="TXE192"/>
      <c r="TXF192"/>
      <c r="TXG192"/>
      <c r="TXH192"/>
      <c r="TXI192"/>
      <c r="TXJ192"/>
      <c r="TXK192"/>
      <c r="TXL192"/>
      <c r="TXM192"/>
      <c r="TXN192"/>
      <c r="TXO192"/>
      <c r="TXP192"/>
      <c r="TXQ192"/>
      <c r="TXR192"/>
      <c r="TXS192"/>
      <c r="TXT192"/>
      <c r="TXU192"/>
      <c r="TXV192"/>
      <c r="TXW192"/>
      <c r="TXX192"/>
      <c r="TXY192"/>
      <c r="TXZ192"/>
      <c r="TYA192"/>
      <c r="TYB192"/>
      <c r="TYC192"/>
      <c r="TYD192"/>
      <c r="TYE192"/>
      <c r="TYF192"/>
      <c r="TYG192"/>
      <c r="TYH192"/>
      <c r="TYI192"/>
      <c r="TYJ192"/>
      <c r="TYK192"/>
      <c r="TYL192"/>
      <c r="TYM192"/>
      <c r="TYN192"/>
      <c r="TYO192"/>
      <c r="TYP192"/>
      <c r="TYQ192"/>
      <c r="TYR192"/>
      <c r="TYS192"/>
      <c r="TYT192"/>
      <c r="TYU192"/>
      <c r="TYV192"/>
      <c r="TYW192"/>
      <c r="TYX192"/>
      <c r="TYY192"/>
      <c r="TYZ192"/>
      <c r="TZA192"/>
      <c r="TZB192"/>
      <c r="TZC192"/>
      <c r="TZD192"/>
      <c r="TZE192"/>
      <c r="TZF192"/>
      <c r="TZG192"/>
      <c r="TZH192"/>
      <c r="TZI192"/>
      <c r="TZJ192"/>
      <c r="TZK192"/>
      <c r="TZL192"/>
      <c r="TZM192"/>
      <c r="TZN192"/>
      <c r="TZO192"/>
      <c r="TZP192"/>
      <c r="TZQ192"/>
      <c r="TZR192"/>
      <c r="TZS192"/>
      <c r="TZT192"/>
      <c r="TZU192"/>
      <c r="TZV192"/>
      <c r="TZW192"/>
      <c r="TZX192"/>
      <c r="TZY192"/>
      <c r="TZZ192"/>
      <c r="UAA192"/>
      <c r="UAB192"/>
      <c r="UAC192"/>
      <c r="UAD192"/>
      <c r="UAE192"/>
      <c r="UAF192"/>
      <c r="UAG192"/>
      <c r="UAH192"/>
      <c r="UAI192"/>
      <c r="UAJ192"/>
      <c r="UAK192"/>
      <c r="UAL192"/>
      <c r="UAM192"/>
      <c r="UAN192"/>
      <c r="UAO192"/>
      <c r="UAP192"/>
      <c r="UAQ192"/>
      <c r="UAR192"/>
      <c r="UAS192"/>
      <c r="UAT192"/>
      <c r="UAU192"/>
      <c r="UAV192"/>
      <c r="UAW192"/>
      <c r="UAX192"/>
      <c r="UAY192"/>
      <c r="UAZ192"/>
      <c r="UBA192"/>
      <c r="UBB192"/>
      <c r="UBC192"/>
      <c r="UBD192"/>
      <c r="UBE192"/>
      <c r="UBF192"/>
      <c r="UBG192"/>
      <c r="UBH192"/>
      <c r="UBI192"/>
      <c r="UBJ192"/>
      <c r="UBK192"/>
      <c r="UBL192"/>
      <c r="UBM192"/>
      <c r="UBN192"/>
      <c r="UBO192"/>
      <c r="UBP192"/>
      <c r="UBQ192"/>
      <c r="UBR192"/>
      <c r="UBS192"/>
      <c r="UBT192"/>
      <c r="UBU192"/>
      <c r="UBV192"/>
      <c r="UBW192"/>
      <c r="UBX192"/>
      <c r="UBY192"/>
      <c r="UBZ192"/>
      <c r="UCA192"/>
      <c r="UCB192"/>
      <c r="UCC192"/>
      <c r="UCD192"/>
      <c r="UCE192"/>
      <c r="UCF192"/>
      <c r="UCG192"/>
      <c r="UCH192"/>
      <c r="UCI192"/>
      <c r="UCJ192"/>
      <c r="UCK192"/>
      <c r="UCL192"/>
      <c r="UCM192"/>
      <c r="UCN192"/>
      <c r="UCO192"/>
      <c r="UCP192"/>
      <c r="UCQ192"/>
      <c r="UCR192"/>
      <c r="UCS192"/>
      <c r="UCT192"/>
      <c r="UCU192"/>
      <c r="UCV192"/>
      <c r="UCW192"/>
      <c r="UCX192"/>
      <c r="UCY192"/>
      <c r="UCZ192"/>
      <c r="UDA192"/>
      <c r="UDB192"/>
      <c r="UDC192"/>
      <c r="UDD192"/>
      <c r="UDE192"/>
      <c r="UDF192"/>
      <c r="UDG192"/>
      <c r="UDH192"/>
      <c r="UDI192"/>
      <c r="UDJ192"/>
      <c r="UDK192"/>
      <c r="UDL192"/>
      <c r="UDM192"/>
      <c r="UDN192"/>
      <c r="UDO192"/>
      <c r="UDP192"/>
      <c r="UDQ192"/>
      <c r="UDR192"/>
      <c r="UDS192"/>
      <c r="UDT192"/>
      <c r="UDU192"/>
      <c r="UDV192"/>
      <c r="UDW192"/>
      <c r="UDX192"/>
      <c r="UDY192"/>
      <c r="UDZ192"/>
      <c r="UEA192"/>
      <c r="UEB192"/>
      <c r="UEC192"/>
      <c r="UED192"/>
      <c r="UEE192"/>
      <c r="UEF192"/>
      <c r="UEG192"/>
      <c r="UEH192"/>
      <c r="UEI192"/>
      <c r="UEJ192"/>
      <c r="UEK192"/>
      <c r="UEL192"/>
      <c r="UEM192"/>
      <c r="UEN192"/>
      <c r="UEO192"/>
      <c r="UEP192"/>
      <c r="UEQ192"/>
      <c r="UER192"/>
      <c r="UES192"/>
      <c r="UET192"/>
      <c r="UEU192"/>
      <c r="UEV192"/>
      <c r="UEW192"/>
      <c r="UEX192"/>
      <c r="UEY192"/>
      <c r="UEZ192"/>
      <c r="UFA192"/>
      <c r="UFB192"/>
      <c r="UFC192"/>
      <c r="UFD192"/>
      <c r="UFE192"/>
      <c r="UFF192"/>
      <c r="UFG192"/>
      <c r="UFH192"/>
      <c r="UFI192"/>
      <c r="UFJ192"/>
      <c r="UFK192"/>
      <c r="UFL192"/>
      <c r="UFM192"/>
      <c r="UFN192"/>
      <c r="UFO192"/>
      <c r="UFP192"/>
      <c r="UFQ192"/>
      <c r="UFR192"/>
      <c r="UFS192"/>
      <c r="UFT192"/>
      <c r="UFU192"/>
      <c r="UFV192"/>
      <c r="UFW192"/>
      <c r="UFX192"/>
      <c r="UFY192"/>
      <c r="UFZ192"/>
      <c r="UGA192"/>
      <c r="UGB192"/>
      <c r="UGC192"/>
      <c r="UGD192"/>
      <c r="UGE192"/>
      <c r="UGF192"/>
      <c r="UGG192"/>
      <c r="UGH192"/>
      <c r="UGI192"/>
      <c r="UGJ192"/>
      <c r="UGK192"/>
      <c r="UGL192"/>
      <c r="UGM192"/>
      <c r="UGN192"/>
      <c r="UGO192"/>
      <c r="UGP192"/>
      <c r="UGQ192"/>
      <c r="UGR192"/>
      <c r="UGS192"/>
      <c r="UGT192"/>
      <c r="UGU192"/>
      <c r="UGV192"/>
      <c r="UGW192"/>
      <c r="UGX192"/>
      <c r="UGY192"/>
      <c r="UGZ192"/>
      <c r="UHA192"/>
      <c r="UHB192"/>
      <c r="UHC192"/>
      <c r="UHD192"/>
      <c r="UHE192"/>
      <c r="UHF192"/>
      <c r="UHG192"/>
      <c r="UHH192"/>
      <c r="UHI192"/>
      <c r="UHJ192"/>
      <c r="UHK192"/>
      <c r="UHL192"/>
      <c r="UHM192"/>
      <c r="UHN192"/>
      <c r="UHO192"/>
      <c r="UHP192"/>
      <c r="UHQ192"/>
      <c r="UHR192"/>
      <c r="UHS192"/>
      <c r="UHT192"/>
      <c r="UHU192"/>
      <c r="UHV192"/>
      <c r="UHW192"/>
      <c r="UHX192"/>
      <c r="UHY192"/>
      <c r="UHZ192"/>
      <c r="UIA192"/>
      <c r="UIB192"/>
      <c r="UIC192"/>
      <c r="UID192"/>
      <c r="UIE192"/>
      <c r="UIF192"/>
      <c r="UIG192"/>
      <c r="UIH192"/>
      <c r="UII192"/>
      <c r="UIJ192"/>
      <c r="UIK192"/>
      <c r="UIL192"/>
      <c r="UIM192"/>
      <c r="UIN192"/>
      <c r="UIO192"/>
      <c r="UIP192"/>
      <c r="UIQ192"/>
      <c r="UIR192"/>
      <c r="UIS192"/>
      <c r="UIT192"/>
      <c r="UIU192"/>
      <c r="UIV192"/>
      <c r="UIW192"/>
      <c r="UIX192"/>
      <c r="UIY192"/>
      <c r="UIZ192"/>
      <c r="UJA192"/>
      <c r="UJB192"/>
      <c r="UJC192"/>
      <c r="UJD192"/>
      <c r="UJE192"/>
      <c r="UJF192"/>
      <c r="UJG192"/>
      <c r="UJH192"/>
      <c r="UJI192"/>
      <c r="UJJ192"/>
      <c r="UJK192"/>
      <c r="UJL192"/>
      <c r="UJM192"/>
      <c r="UJN192"/>
      <c r="UJO192"/>
      <c r="UJP192"/>
      <c r="UJQ192"/>
      <c r="UJR192"/>
      <c r="UJS192"/>
      <c r="UJT192"/>
      <c r="UJU192"/>
      <c r="UJV192"/>
      <c r="UJW192"/>
      <c r="UJX192"/>
      <c r="UJY192"/>
      <c r="UJZ192"/>
      <c r="UKA192"/>
      <c r="UKB192"/>
      <c r="UKC192"/>
      <c r="UKD192"/>
      <c r="UKE192"/>
      <c r="UKF192"/>
      <c r="UKG192"/>
      <c r="UKH192"/>
      <c r="UKI192"/>
      <c r="UKJ192"/>
      <c r="UKK192"/>
      <c r="UKL192"/>
      <c r="UKM192"/>
      <c r="UKN192"/>
      <c r="UKO192"/>
      <c r="UKP192"/>
      <c r="UKQ192"/>
      <c r="UKR192"/>
      <c r="UKS192"/>
      <c r="UKT192"/>
      <c r="UKU192"/>
      <c r="UKV192"/>
      <c r="UKW192"/>
      <c r="UKX192"/>
      <c r="UKY192"/>
      <c r="UKZ192"/>
      <c r="ULA192"/>
      <c r="ULB192"/>
      <c r="ULC192"/>
      <c r="ULD192"/>
      <c r="ULE192"/>
      <c r="ULF192"/>
      <c r="ULG192"/>
      <c r="ULH192"/>
      <c r="ULI192"/>
      <c r="ULJ192"/>
      <c r="ULK192"/>
      <c r="ULL192"/>
      <c r="ULM192"/>
      <c r="ULN192"/>
      <c r="ULO192"/>
      <c r="ULP192"/>
      <c r="ULQ192"/>
      <c r="ULR192"/>
      <c r="ULS192"/>
      <c r="ULT192"/>
      <c r="ULU192"/>
      <c r="ULV192"/>
      <c r="ULW192"/>
      <c r="ULX192"/>
      <c r="ULY192"/>
      <c r="ULZ192"/>
      <c r="UMA192"/>
      <c r="UMB192"/>
      <c r="UMC192"/>
      <c r="UMD192"/>
      <c r="UME192"/>
      <c r="UMF192"/>
      <c r="UMG192"/>
      <c r="UMH192"/>
      <c r="UMI192"/>
      <c r="UMJ192"/>
      <c r="UMK192"/>
      <c r="UML192"/>
      <c r="UMM192"/>
      <c r="UMN192"/>
      <c r="UMO192"/>
      <c r="UMP192"/>
      <c r="UMQ192"/>
      <c r="UMR192"/>
      <c r="UMS192"/>
      <c r="UMT192"/>
      <c r="UMU192"/>
      <c r="UMV192"/>
      <c r="UMW192"/>
      <c r="UMX192"/>
      <c r="UMY192"/>
      <c r="UMZ192"/>
      <c r="UNA192"/>
      <c r="UNB192"/>
      <c r="UNC192"/>
      <c r="UND192"/>
      <c r="UNE192"/>
      <c r="UNF192"/>
      <c r="UNG192"/>
      <c r="UNH192"/>
      <c r="UNI192"/>
      <c r="UNJ192"/>
      <c r="UNK192"/>
      <c r="UNL192"/>
      <c r="UNM192"/>
      <c r="UNN192"/>
      <c r="UNO192"/>
      <c r="UNP192"/>
      <c r="UNQ192"/>
      <c r="UNR192"/>
      <c r="UNS192"/>
      <c r="UNT192"/>
      <c r="UNU192"/>
      <c r="UNV192"/>
      <c r="UNW192"/>
      <c r="UNX192"/>
      <c r="UNY192"/>
      <c r="UNZ192"/>
      <c r="UOA192"/>
      <c r="UOB192"/>
      <c r="UOC192"/>
      <c r="UOD192"/>
      <c r="UOE192"/>
      <c r="UOF192"/>
      <c r="UOG192"/>
      <c r="UOH192"/>
      <c r="UOI192"/>
      <c r="UOJ192"/>
      <c r="UOK192"/>
      <c r="UOL192"/>
      <c r="UOM192"/>
      <c r="UON192"/>
      <c r="UOO192"/>
      <c r="UOP192"/>
      <c r="UOQ192"/>
      <c r="UOR192"/>
      <c r="UOS192"/>
      <c r="UOT192"/>
      <c r="UOU192"/>
      <c r="UOV192"/>
      <c r="UOW192"/>
      <c r="UOX192"/>
      <c r="UOY192"/>
      <c r="UOZ192"/>
      <c r="UPA192"/>
      <c r="UPB192"/>
      <c r="UPC192"/>
      <c r="UPD192"/>
      <c r="UPE192"/>
      <c r="UPF192"/>
      <c r="UPG192"/>
      <c r="UPH192"/>
      <c r="UPI192"/>
      <c r="UPJ192"/>
      <c r="UPK192"/>
      <c r="UPL192"/>
      <c r="UPM192"/>
      <c r="UPN192"/>
      <c r="UPO192"/>
      <c r="UPP192"/>
      <c r="UPQ192"/>
      <c r="UPR192"/>
      <c r="UPS192"/>
      <c r="UPT192"/>
      <c r="UPU192"/>
      <c r="UPV192"/>
      <c r="UPW192"/>
      <c r="UPX192"/>
      <c r="UPY192"/>
      <c r="UPZ192"/>
      <c r="UQA192"/>
      <c r="UQB192"/>
      <c r="UQC192"/>
      <c r="UQD192"/>
      <c r="UQE192"/>
      <c r="UQF192"/>
      <c r="UQG192"/>
      <c r="UQH192"/>
      <c r="UQI192"/>
      <c r="UQJ192"/>
      <c r="UQK192"/>
      <c r="UQL192"/>
      <c r="UQM192"/>
      <c r="UQN192"/>
      <c r="UQO192"/>
      <c r="UQP192"/>
      <c r="UQQ192"/>
      <c r="UQR192"/>
      <c r="UQS192"/>
      <c r="UQT192"/>
      <c r="UQU192"/>
      <c r="UQV192"/>
      <c r="UQW192"/>
      <c r="UQX192"/>
      <c r="UQY192"/>
      <c r="UQZ192"/>
      <c r="URA192"/>
      <c r="URB192"/>
      <c r="URC192"/>
      <c r="URD192"/>
      <c r="URE192"/>
      <c r="URF192"/>
      <c r="URG192"/>
      <c r="URH192"/>
      <c r="URI192"/>
      <c r="URJ192"/>
      <c r="URK192"/>
      <c r="URL192"/>
      <c r="URM192"/>
      <c r="URN192"/>
      <c r="URO192"/>
      <c r="URP192"/>
      <c r="URQ192"/>
      <c r="URR192"/>
      <c r="URS192"/>
      <c r="URT192"/>
      <c r="URU192"/>
      <c r="URV192"/>
      <c r="URW192"/>
      <c r="URX192"/>
      <c r="URY192"/>
      <c r="URZ192"/>
      <c r="USA192"/>
      <c r="USB192"/>
      <c r="USC192"/>
      <c r="USD192"/>
      <c r="USE192"/>
      <c r="USF192"/>
      <c r="USG192"/>
      <c r="USH192"/>
      <c r="USI192"/>
      <c r="USJ192"/>
      <c r="USK192"/>
      <c r="USL192"/>
      <c r="USM192"/>
      <c r="USN192"/>
      <c r="USO192"/>
      <c r="USP192"/>
      <c r="USQ192"/>
      <c r="USR192"/>
      <c r="USS192"/>
      <c r="UST192"/>
      <c r="USU192"/>
      <c r="USV192"/>
      <c r="USW192"/>
      <c r="USX192"/>
      <c r="USY192"/>
      <c r="USZ192"/>
      <c r="UTA192"/>
      <c r="UTB192"/>
      <c r="UTC192"/>
      <c r="UTD192"/>
      <c r="UTE192"/>
      <c r="UTF192"/>
      <c r="UTG192"/>
      <c r="UTH192"/>
      <c r="UTI192"/>
      <c r="UTJ192"/>
      <c r="UTK192"/>
      <c r="UTL192"/>
      <c r="UTM192"/>
      <c r="UTN192"/>
      <c r="UTO192"/>
      <c r="UTP192"/>
      <c r="UTQ192"/>
      <c r="UTR192"/>
      <c r="UTS192"/>
      <c r="UTT192"/>
      <c r="UTU192"/>
      <c r="UTV192"/>
      <c r="UTW192"/>
      <c r="UTX192"/>
      <c r="UTY192"/>
      <c r="UTZ192"/>
      <c r="UUA192"/>
      <c r="UUB192"/>
      <c r="UUC192"/>
      <c r="UUD192"/>
      <c r="UUE192"/>
      <c r="UUF192"/>
      <c r="UUG192"/>
      <c r="UUH192"/>
      <c r="UUI192"/>
      <c r="UUJ192"/>
      <c r="UUK192"/>
      <c r="UUL192"/>
      <c r="UUM192"/>
      <c r="UUN192"/>
      <c r="UUO192"/>
      <c r="UUP192"/>
      <c r="UUQ192"/>
      <c r="UUR192"/>
      <c r="UUS192"/>
      <c r="UUT192"/>
      <c r="UUU192"/>
      <c r="UUV192"/>
      <c r="UUW192"/>
      <c r="UUX192"/>
      <c r="UUY192"/>
      <c r="UUZ192"/>
      <c r="UVA192"/>
      <c r="UVB192"/>
      <c r="UVC192"/>
      <c r="UVD192"/>
      <c r="UVE192"/>
      <c r="UVF192"/>
      <c r="UVG192"/>
      <c r="UVH192"/>
      <c r="UVI192"/>
      <c r="UVJ192"/>
      <c r="UVK192"/>
      <c r="UVL192"/>
      <c r="UVM192"/>
      <c r="UVN192"/>
      <c r="UVO192"/>
      <c r="UVP192"/>
      <c r="UVQ192"/>
      <c r="UVR192"/>
      <c r="UVS192"/>
      <c r="UVT192"/>
      <c r="UVU192"/>
      <c r="UVV192"/>
      <c r="UVW192"/>
      <c r="UVX192"/>
      <c r="UVY192"/>
      <c r="UVZ192"/>
      <c r="UWA192"/>
      <c r="UWB192"/>
      <c r="UWC192"/>
      <c r="UWD192"/>
      <c r="UWE192"/>
      <c r="UWF192"/>
      <c r="UWG192"/>
      <c r="UWH192"/>
      <c r="UWI192"/>
      <c r="UWJ192"/>
      <c r="UWK192"/>
      <c r="UWL192"/>
      <c r="UWM192"/>
      <c r="UWN192"/>
      <c r="UWO192"/>
      <c r="UWP192"/>
      <c r="UWQ192"/>
      <c r="UWR192"/>
      <c r="UWS192"/>
      <c r="UWT192"/>
      <c r="UWU192"/>
      <c r="UWV192"/>
      <c r="UWW192"/>
      <c r="UWX192"/>
      <c r="UWY192"/>
      <c r="UWZ192"/>
      <c r="UXA192"/>
      <c r="UXB192"/>
      <c r="UXC192"/>
      <c r="UXD192"/>
      <c r="UXE192"/>
      <c r="UXF192"/>
      <c r="UXG192"/>
      <c r="UXH192"/>
      <c r="UXI192"/>
      <c r="UXJ192"/>
      <c r="UXK192"/>
      <c r="UXL192"/>
      <c r="UXM192"/>
      <c r="UXN192"/>
      <c r="UXO192"/>
      <c r="UXP192"/>
      <c r="UXQ192"/>
      <c r="UXR192"/>
      <c r="UXS192"/>
      <c r="UXT192"/>
      <c r="UXU192"/>
      <c r="UXV192"/>
      <c r="UXW192"/>
      <c r="UXX192"/>
      <c r="UXY192"/>
      <c r="UXZ192"/>
      <c r="UYA192"/>
      <c r="UYB192"/>
      <c r="UYC192"/>
      <c r="UYD192"/>
      <c r="UYE192"/>
      <c r="UYF192"/>
      <c r="UYG192"/>
      <c r="UYH192"/>
      <c r="UYI192"/>
      <c r="UYJ192"/>
      <c r="UYK192"/>
      <c r="UYL192"/>
      <c r="UYM192"/>
      <c r="UYN192"/>
      <c r="UYO192"/>
      <c r="UYP192"/>
      <c r="UYQ192"/>
      <c r="UYR192"/>
      <c r="UYS192"/>
      <c r="UYT192"/>
      <c r="UYU192"/>
      <c r="UYV192"/>
      <c r="UYW192"/>
      <c r="UYX192"/>
      <c r="UYY192"/>
      <c r="UYZ192"/>
      <c r="UZA192"/>
      <c r="UZB192"/>
      <c r="UZC192"/>
      <c r="UZD192"/>
      <c r="UZE192"/>
      <c r="UZF192"/>
      <c r="UZG192"/>
      <c r="UZH192"/>
      <c r="UZI192"/>
      <c r="UZJ192"/>
      <c r="UZK192"/>
      <c r="UZL192"/>
      <c r="UZM192"/>
      <c r="UZN192"/>
      <c r="UZO192"/>
      <c r="UZP192"/>
      <c r="UZQ192"/>
      <c r="UZR192"/>
      <c r="UZS192"/>
      <c r="UZT192"/>
      <c r="UZU192"/>
      <c r="UZV192"/>
      <c r="UZW192"/>
      <c r="UZX192"/>
      <c r="UZY192"/>
      <c r="UZZ192"/>
      <c r="VAA192"/>
      <c r="VAB192"/>
      <c r="VAC192"/>
      <c r="VAD192"/>
      <c r="VAE192"/>
      <c r="VAF192"/>
      <c r="VAG192"/>
      <c r="VAH192"/>
      <c r="VAI192"/>
      <c r="VAJ192"/>
      <c r="VAK192"/>
      <c r="VAL192"/>
      <c r="VAM192"/>
      <c r="VAN192"/>
      <c r="VAO192"/>
      <c r="VAP192"/>
      <c r="VAQ192"/>
      <c r="VAR192"/>
      <c r="VAS192"/>
      <c r="VAT192"/>
      <c r="VAU192"/>
      <c r="VAV192"/>
      <c r="VAW192"/>
      <c r="VAX192"/>
      <c r="VAY192"/>
      <c r="VAZ192"/>
      <c r="VBA192"/>
      <c r="VBB192"/>
      <c r="VBC192"/>
      <c r="VBD192"/>
      <c r="VBE192"/>
      <c r="VBF192"/>
      <c r="VBG192"/>
      <c r="VBH192"/>
      <c r="VBI192"/>
      <c r="VBJ192"/>
      <c r="VBK192"/>
      <c r="VBL192"/>
      <c r="VBM192"/>
      <c r="VBN192"/>
      <c r="VBO192"/>
      <c r="VBP192"/>
      <c r="VBQ192"/>
      <c r="VBR192"/>
      <c r="VBS192"/>
      <c r="VBT192"/>
      <c r="VBU192"/>
      <c r="VBV192"/>
      <c r="VBW192"/>
      <c r="VBX192"/>
      <c r="VBY192"/>
      <c r="VBZ192"/>
      <c r="VCA192"/>
      <c r="VCB192"/>
      <c r="VCC192"/>
      <c r="VCD192"/>
      <c r="VCE192"/>
      <c r="VCF192"/>
      <c r="VCG192"/>
      <c r="VCH192"/>
      <c r="VCI192"/>
      <c r="VCJ192"/>
      <c r="VCK192"/>
      <c r="VCL192"/>
      <c r="VCM192"/>
      <c r="VCN192"/>
      <c r="VCO192"/>
      <c r="VCP192"/>
      <c r="VCQ192"/>
      <c r="VCR192"/>
      <c r="VCS192"/>
      <c r="VCT192"/>
      <c r="VCU192"/>
      <c r="VCV192"/>
      <c r="VCW192"/>
      <c r="VCX192"/>
      <c r="VCY192"/>
      <c r="VCZ192"/>
      <c r="VDA192"/>
      <c r="VDB192"/>
      <c r="VDC192"/>
      <c r="VDD192"/>
      <c r="VDE192"/>
      <c r="VDF192"/>
      <c r="VDG192"/>
      <c r="VDH192"/>
      <c r="VDI192"/>
      <c r="VDJ192"/>
      <c r="VDK192"/>
      <c r="VDL192"/>
      <c r="VDM192"/>
      <c r="VDN192"/>
      <c r="VDO192"/>
      <c r="VDP192"/>
      <c r="VDQ192"/>
      <c r="VDR192"/>
      <c r="VDS192"/>
      <c r="VDT192"/>
      <c r="VDU192"/>
      <c r="VDV192"/>
      <c r="VDW192"/>
      <c r="VDX192"/>
      <c r="VDY192"/>
      <c r="VDZ192"/>
      <c r="VEA192"/>
      <c r="VEB192"/>
      <c r="VEC192"/>
      <c r="VED192"/>
      <c r="VEE192"/>
      <c r="VEF192"/>
      <c r="VEG192"/>
      <c r="VEH192"/>
      <c r="VEI192"/>
      <c r="VEJ192"/>
      <c r="VEK192"/>
      <c r="VEL192"/>
      <c r="VEM192"/>
      <c r="VEN192"/>
      <c r="VEO192"/>
      <c r="VEP192"/>
      <c r="VEQ192"/>
      <c r="VER192"/>
      <c r="VES192"/>
      <c r="VET192"/>
      <c r="VEU192"/>
      <c r="VEV192"/>
      <c r="VEW192"/>
      <c r="VEX192"/>
      <c r="VEY192"/>
      <c r="VEZ192"/>
      <c r="VFA192"/>
      <c r="VFB192"/>
      <c r="VFC192"/>
      <c r="VFD192"/>
      <c r="VFE192"/>
      <c r="VFF192"/>
      <c r="VFG192"/>
      <c r="VFH192"/>
      <c r="VFI192"/>
      <c r="VFJ192"/>
      <c r="VFK192"/>
      <c r="VFL192"/>
      <c r="VFM192"/>
      <c r="VFN192"/>
      <c r="VFO192"/>
      <c r="VFP192"/>
      <c r="VFQ192"/>
      <c r="VFR192"/>
      <c r="VFS192"/>
      <c r="VFT192"/>
      <c r="VFU192"/>
      <c r="VFV192"/>
      <c r="VFW192"/>
      <c r="VFX192"/>
      <c r="VFY192"/>
      <c r="VFZ192"/>
      <c r="VGA192"/>
      <c r="VGB192"/>
      <c r="VGC192"/>
      <c r="VGD192"/>
      <c r="VGE192"/>
      <c r="VGF192"/>
      <c r="VGG192"/>
      <c r="VGH192"/>
      <c r="VGI192"/>
      <c r="VGJ192"/>
      <c r="VGK192"/>
      <c r="VGL192"/>
      <c r="VGM192"/>
      <c r="VGN192"/>
      <c r="VGO192"/>
      <c r="VGP192"/>
      <c r="VGQ192"/>
      <c r="VGR192"/>
      <c r="VGS192"/>
      <c r="VGT192"/>
      <c r="VGU192"/>
      <c r="VGV192"/>
      <c r="VGW192"/>
      <c r="VGX192"/>
      <c r="VGY192"/>
      <c r="VGZ192"/>
      <c r="VHA192"/>
      <c r="VHB192"/>
      <c r="VHC192"/>
      <c r="VHD192"/>
      <c r="VHE192"/>
      <c r="VHF192"/>
      <c r="VHG192"/>
      <c r="VHH192"/>
      <c r="VHI192"/>
      <c r="VHJ192"/>
      <c r="VHK192"/>
      <c r="VHL192"/>
      <c r="VHM192"/>
      <c r="VHN192"/>
      <c r="VHO192"/>
      <c r="VHP192"/>
      <c r="VHQ192"/>
      <c r="VHR192"/>
      <c r="VHS192"/>
      <c r="VHT192"/>
      <c r="VHU192"/>
      <c r="VHV192"/>
      <c r="VHW192"/>
      <c r="VHX192"/>
      <c r="VHY192"/>
      <c r="VHZ192"/>
      <c r="VIA192"/>
      <c r="VIB192"/>
      <c r="VIC192"/>
      <c r="VID192"/>
      <c r="VIE192"/>
      <c r="VIF192"/>
      <c r="VIG192"/>
      <c r="VIH192"/>
      <c r="VII192"/>
      <c r="VIJ192"/>
      <c r="VIK192"/>
      <c r="VIL192"/>
      <c r="VIM192"/>
      <c r="VIN192"/>
      <c r="VIO192"/>
      <c r="VIP192"/>
      <c r="VIQ192"/>
      <c r="VIR192"/>
      <c r="VIS192"/>
      <c r="VIT192"/>
      <c r="VIU192"/>
      <c r="VIV192"/>
      <c r="VIW192"/>
      <c r="VIX192"/>
      <c r="VIY192"/>
      <c r="VIZ192"/>
      <c r="VJA192"/>
      <c r="VJB192"/>
      <c r="VJC192"/>
      <c r="VJD192"/>
      <c r="VJE192"/>
      <c r="VJF192"/>
      <c r="VJG192"/>
      <c r="VJH192"/>
      <c r="VJI192"/>
      <c r="VJJ192"/>
      <c r="VJK192"/>
      <c r="VJL192"/>
      <c r="VJM192"/>
      <c r="VJN192"/>
      <c r="VJO192"/>
      <c r="VJP192"/>
      <c r="VJQ192"/>
      <c r="VJR192"/>
      <c r="VJS192"/>
      <c r="VJT192"/>
      <c r="VJU192"/>
      <c r="VJV192"/>
      <c r="VJW192"/>
      <c r="VJX192"/>
      <c r="VJY192"/>
      <c r="VJZ192"/>
      <c r="VKA192"/>
      <c r="VKB192"/>
      <c r="VKC192"/>
      <c r="VKD192"/>
      <c r="VKE192"/>
      <c r="VKF192"/>
      <c r="VKG192"/>
      <c r="VKH192"/>
      <c r="VKI192"/>
      <c r="VKJ192"/>
      <c r="VKK192"/>
      <c r="VKL192"/>
      <c r="VKM192"/>
      <c r="VKN192"/>
      <c r="VKO192"/>
      <c r="VKP192"/>
      <c r="VKQ192"/>
      <c r="VKR192"/>
      <c r="VKS192"/>
      <c r="VKT192"/>
      <c r="VKU192"/>
      <c r="VKV192"/>
      <c r="VKW192"/>
      <c r="VKX192"/>
      <c r="VKY192"/>
      <c r="VKZ192"/>
      <c r="VLA192"/>
      <c r="VLB192"/>
      <c r="VLC192"/>
      <c r="VLD192"/>
      <c r="VLE192"/>
      <c r="VLF192"/>
      <c r="VLG192"/>
      <c r="VLH192"/>
      <c r="VLI192"/>
      <c r="VLJ192"/>
      <c r="VLK192"/>
      <c r="VLL192"/>
      <c r="VLM192"/>
      <c r="VLN192"/>
      <c r="VLO192"/>
      <c r="VLP192"/>
      <c r="VLQ192"/>
      <c r="VLR192"/>
      <c r="VLS192"/>
      <c r="VLT192"/>
      <c r="VLU192"/>
      <c r="VLV192"/>
      <c r="VLW192"/>
      <c r="VLX192"/>
      <c r="VLY192"/>
      <c r="VLZ192"/>
      <c r="VMA192"/>
      <c r="VMB192"/>
      <c r="VMC192"/>
      <c r="VMD192"/>
      <c r="VME192"/>
      <c r="VMF192"/>
      <c r="VMG192"/>
      <c r="VMH192"/>
      <c r="VMI192"/>
      <c r="VMJ192"/>
      <c r="VMK192"/>
      <c r="VML192"/>
      <c r="VMM192"/>
      <c r="VMN192"/>
      <c r="VMO192"/>
      <c r="VMP192"/>
      <c r="VMQ192"/>
      <c r="VMR192"/>
      <c r="VMS192"/>
      <c r="VMT192"/>
      <c r="VMU192"/>
      <c r="VMV192"/>
      <c r="VMW192"/>
      <c r="VMX192"/>
      <c r="VMY192"/>
      <c r="VMZ192"/>
      <c r="VNA192"/>
      <c r="VNB192"/>
      <c r="VNC192"/>
      <c r="VND192"/>
      <c r="VNE192"/>
      <c r="VNF192"/>
      <c r="VNG192"/>
      <c r="VNH192"/>
      <c r="VNI192"/>
      <c r="VNJ192"/>
      <c r="VNK192"/>
      <c r="VNL192"/>
      <c r="VNM192"/>
      <c r="VNN192"/>
      <c r="VNO192"/>
      <c r="VNP192"/>
      <c r="VNQ192"/>
      <c r="VNR192"/>
      <c r="VNS192"/>
      <c r="VNT192"/>
      <c r="VNU192"/>
      <c r="VNV192"/>
      <c r="VNW192"/>
      <c r="VNX192"/>
      <c r="VNY192"/>
      <c r="VNZ192"/>
      <c r="VOA192"/>
      <c r="VOB192"/>
      <c r="VOC192"/>
      <c r="VOD192"/>
      <c r="VOE192"/>
      <c r="VOF192"/>
      <c r="VOG192"/>
      <c r="VOH192"/>
      <c r="VOI192"/>
      <c r="VOJ192"/>
      <c r="VOK192"/>
      <c r="VOL192"/>
      <c r="VOM192"/>
      <c r="VON192"/>
      <c r="VOO192"/>
      <c r="VOP192"/>
      <c r="VOQ192"/>
      <c r="VOR192"/>
      <c r="VOS192"/>
      <c r="VOT192"/>
      <c r="VOU192"/>
      <c r="VOV192"/>
      <c r="VOW192"/>
      <c r="VOX192"/>
      <c r="VOY192"/>
      <c r="VOZ192"/>
      <c r="VPA192"/>
      <c r="VPB192"/>
      <c r="VPC192"/>
      <c r="VPD192"/>
      <c r="VPE192"/>
      <c r="VPF192"/>
      <c r="VPG192"/>
      <c r="VPH192"/>
      <c r="VPI192"/>
      <c r="VPJ192"/>
      <c r="VPK192"/>
      <c r="VPL192"/>
      <c r="VPM192"/>
      <c r="VPN192"/>
      <c r="VPO192"/>
      <c r="VPP192"/>
      <c r="VPQ192"/>
      <c r="VPR192"/>
      <c r="VPS192"/>
      <c r="VPT192"/>
      <c r="VPU192"/>
      <c r="VPV192"/>
      <c r="VPW192"/>
      <c r="VPX192"/>
      <c r="VPY192"/>
      <c r="VPZ192"/>
      <c r="VQA192"/>
      <c r="VQB192"/>
      <c r="VQC192"/>
      <c r="VQD192"/>
      <c r="VQE192"/>
      <c r="VQF192"/>
      <c r="VQG192"/>
      <c r="VQH192"/>
      <c r="VQI192"/>
      <c r="VQJ192"/>
      <c r="VQK192"/>
      <c r="VQL192"/>
      <c r="VQM192"/>
      <c r="VQN192"/>
      <c r="VQO192"/>
      <c r="VQP192"/>
      <c r="VQQ192"/>
      <c r="VQR192"/>
      <c r="VQS192"/>
      <c r="VQT192"/>
      <c r="VQU192"/>
      <c r="VQV192"/>
      <c r="VQW192"/>
      <c r="VQX192"/>
      <c r="VQY192"/>
      <c r="VQZ192"/>
      <c r="VRA192"/>
      <c r="VRB192"/>
      <c r="VRC192"/>
      <c r="VRD192"/>
      <c r="VRE192"/>
      <c r="VRF192"/>
      <c r="VRG192"/>
      <c r="VRH192"/>
      <c r="VRI192"/>
      <c r="VRJ192"/>
      <c r="VRK192"/>
      <c r="VRL192"/>
      <c r="VRM192"/>
      <c r="VRN192"/>
      <c r="VRO192"/>
      <c r="VRP192"/>
      <c r="VRQ192"/>
      <c r="VRR192"/>
      <c r="VRS192"/>
      <c r="VRT192"/>
      <c r="VRU192"/>
      <c r="VRV192"/>
      <c r="VRW192"/>
      <c r="VRX192"/>
      <c r="VRY192"/>
      <c r="VRZ192"/>
      <c r="VSA192"/>
      <c r="VSB192"/>
      <c r="VSC192"/>
      <c r="VSD192"/>
      <c r="VSE192"/>
      <c r="VSF192"/>
      <c r="VSG192"/>
      <c r="VSH192"/>
      <c r="VSI192"/>
      <c r="VSJ192"/>
      <c r="VSK192"/>
      <c r="VSL192"/>
      <c r="VSM192"/>
      <c r="VSN192"/>
      <c r="VSO192"/>
      <c r="VSP192"/>
      <c r="VSQ192"/>
      <c r="VSR192"/>
      <c r="VSS192"/>
      <c r="VST192"/>
      <c r="VSU192"/>
      <c r="VSV192"/>
      <c r="VSW192"/>
      <c r="VSX192"/>
      <c r="VSY192"/>
      <c r="VSZ192"/>
      <c r="VTA192"/>
      <c r="VTB192"/>
      <c r="VTC192"/>
      <c r="VTD192"/>
      <c r="VTE192"/>
      <c r="VTF192"/>
      <c r="VTG192"/>
      <c r="VTH192"/>
      <c r="VTI192"/>
      <c r="VTJ192"/>
      <c r="VTK192"/>
      <c r="VTL192"/>
      <c r="VTM192"/>
      <c r="VTN192"/>
      <c r="VTO192"/>
      <c r="VTP192"/>
      <c r="VTQ192"/>
      <c r="VTR192"/>
      <c r="VTS192"/>
      <c r="VTT192"/>
      <c r="VTU192"/>
      <c r="VTV192"/>
      <c r="VTW192"/>
      <c r="VTX192"/>
      <c r="VTY192"/>
      <c r="VTZ192"/>
      <c r="VUA192"/>
      <c r="VUB192"/>
      <c r="VUC192"/>
      <c r="VUD192"/>
      <c r="VUE192"/>
      <c r="VUF192"/>
      <c r="VUG192"/>
      <c r="VUH192"/>
      <c r="VUI192"/>
      <c r="VUJ192"/>
      <c r="VUK192"/>
      <c r="VUL192"/>
      <c r="VUM192"/>
      <c r="VUN192"/>
      <c r="VUO192"/>
      <c r="VUP192"/>
      <c r="VUQ192"/>
      <c r="VUR192"/>
      <c r="VUS192"/>
      <c r="VUT192"/>
      <c r="VUU192"/>
      <c r="VUV192"/>
      <c r="VUW192"/>
      <c r="VUX192"/>
      <c r="VUY192"/>
      <c r="VUZ192"/>
      <c r="VVA192"/>
      <c r="VVB192"/>
      <c r="VVC192"/>
      <c r="VVD192"/>
      <c r="VVE192"/>
      <c r="VVF192"/>
      <c r="VVG192"/>
      <c r="VVH192"/>
      <c r="VVI192"/>
      <c r="VVJ192"/>
      <c r="VVK192"/>
      <c r="VVL192"/>
      <c r="VVM192"/>
      <c r="VVN192"/>
      <c r="VVO192"/>
      <c r="VVP192"/>
      <c r="VVQ192"/>
      <c r="VVR192"/>
      <c r="VVS192"/>
      <c r="VVT192"/>
      <c r="VVU192"/>
      <c r="VVV192"/>
      <c r="VVW192"/>
      <c r="VVX192"/>
      <c r="VVY192"/>
      <c r="VVZ192"/>
      <c r="VWA192"/>
      <c r="VWB192"/>
      <c r="VWC192"/>
      <c r="VWD192"/>
      <c r="VWE192"/>
      <c r="VWF192"/>
      <c r="VWG192"/>
      <c r="VWH192"/>
      <c r="VWI192"/>
      <c r="VWJ192"/>
      <c r="VWK192"/>
      <c r="VWL192"/>
      <c r="VWM192"/>
      <c r="VWN192"/>
      <c r="VWO192"/>
      <c r="VWP192"/>
      <c r="VWQ192"/>
      <c r="VWR192"/>
      <c r="VWS192"/>
      <c r="VWT192"/>
      <c r="VWU192"/>
      <c r="VWV192"/>
      <c r="VWW192"/>
      <c r="VWX192"/>
      <c r="VWY192"/>
      <c r="VWZ192"/>
      <c r="VXA192"/>
      <c r="VXB192"/>
      <c r="VXC192"/>
      <c r="VXD192"/>
      <c r="VXE192"/>
      <c r="VXF192"/>
      <c r="VXG192"/>
      <c r="VXH192"/>
      <c r="VXI192"/>
      <c r="VXJ192"/>
      <c r="VXK192"/>
      <c r="VXL192"/>
      <c r="VXM192"/>
      <c r="VXN192"/>
      <c r="VXO192"/>
      <c r="VXP192"/>
      <c r="VXQ192"/>
      <c r="VXR192"/>
      <c r="VXS192"/>
      <c r="VXT192"/>
      <c r="VXU192"/>
      <c r="VXV192"/>
      <c r="VXW192"/>
      <c r="VXX192"/>
      <c r="VXY192"/>
      <c r="VXZ192"/>
      <c r="VYA192"/>
      <c r="VYB192"/>
      <c r="VYC192"/>
      <c r="VYD192"/>
      <c r="VYE192"/>
      <c r="VYF192"/>
      <c r="VYG192"/>
      <c r="VYH192"/>
      <c r="VYI192"/>
      <c r="VYJ192"/>
      <c r="VYK192"/>
      <c r="VYL192"/>
      <c r="VYM192"/>
      <c r="VYN192"/>
      <c r="VYO192"/>
      <c r="VYP192"/>
      <c r="VYQ192"/>
      <c r="VYR192"/>
      <c r="VYS192"/>
      <c r="VYT192"/>
      <c r="VYU192"/>
      <c r="VYV192"/>
      <c r="VYW192"/>
      <c r="VYX192"/>
      <c r="VYY192"/>
      <c r="VYZ192"/>
      <c r="VZA192"/>
      <c r="VZB192"/>
      <c r="VZC192"/>
      <c r="VZD192"/>
      <c r="VZE192"/>
      <c r="VZF192"/>
      <c r="VZG192"/>
      <c r="VZH192"/>
      <c r="VZI192"/>
      <c r="VZJ192"/>
      <c r="VZK192"/>
      <c r="VZL192"/>
      <c r="VZM192"/>
      <c r="VZN192"/>
      <c r="VZO192"/>
      <c r="VZP192"/>
      <c r="VZQ192"/>
      <c r="VZR192"/>
      <c r="VZS192"/>
      <c r="VZT192"/>
      <c r="VZU192"/>
      <c r="VZV192"/>
      <c r="VZW192"/>
      <c r="VZX192"/>
      <c r="VZY192"/>
      <c r="VZZ192"/>
      <c r="WAA192"/>
      <c r="WAB192"/>
      <c r="WAC192"/>
      <c r="WAD192"/>
      <c r="WAE192"/>
      <c r="WAF192"/>
      <c r="WAG192"/>
      <c r="WAH192"/>
      <c r="WAI192"/>
      <c r="WAJ192"/>
      <c r="WAK192"/>
      <c r="WAL192"/>
      <c r="WAM192"/>
      <c r="WAN192"/>
      <c r="WAO192"/>
      <c r="WAP192"/>
      <c r="WAQ192"/>
      <c r="WAR192"/>
      <c r="WAS192"/>
      <c r="WAT192"/>
      <c r="WAU192"/>
      <c r="WAV192"/>
      <c r="WAW192"/>
      <c r="WAX192"/>
      <c r="WAY192"/>
      <c r="WAZ192"/>
      <c r="WBA192"/>
      <c r="WBB192"/>
      <c r="WBC192"/>
      <c r="WBD192"/>
      <c r="WBE192"/>
      <c r="WBF192"/>
      <c r="WBG192"/>
      <c r="WBH192"/>
      <c r="WBI192"/>
      <c r="WBJ192"/>
      <c r="WBK192"/>
      <c r="WBL192"/>
      <c r="WBM192"/>
      <c r="WBN192"/>
      <c r="WBO192"/>
      <c r="WBP192"/>
      <c r="WBQ192"/>
      <c r="WBR192"/>
      <c r="WBS192"/>
      <c r="WBT192"/>
      <c r="WBU192"/>
      <c r="WBV192"/>
      <c r="WBW192"/>
      <c r="WBX192"/>
      <c r="WBY192"/>
      <c r="WBZ192"/>
      <c r="WCA192"/>
      <c r="WCB192"/>
      <c r="WCC192"/>
      <c r="WCD192"/>
      <c r="WCE192"/>
      <c r="WCF192"/>
      <c r="WCG192"/>
      <c r="WCH192"/>
      <c r="WCI192"/>
      <c r="WCJ192"/>
      <c r="WCK192"/>
      <c r="WCL192"/>
      <c r="WCM192"/>
      <c r="WCN192"/>
      <c r="WCO192"/>
      <c r="WCP192"/>
      <c r="WCQ192"/>
      <c r="WCR192"/>
      <c r="WCS192"/>
      <c r="WCT192"/>
      <c r="WCU192"/>
      <c r="WCV192"/>
      <c r="WCW192"/>
      <c r="WCX192"/>
      <c r="WCY192"/>
      <c r="WCZ192"/>
      <c r="WDA192"/>
      <c r="WDB192"/>
      <c r="WDC192"/>
      <c r="WDD192"/>
      <c r="WDE192"/>
      <c r="WDF192"/>
      <c r="WDG192"/>
      <c r="WDH192"/>
      <c r="WDI192"/>
      <c r="WDJ192"/>
      <c r="WDK192"/>
      <c r="WDL192"/>
      <c r="WDM192"/>
      <c r="WDN192"/>
      <c r="WDO192"/>
      <c r="WDP192"/>
      <c r="WDQ192"/>
      <c r="WDR192"/>
      <c r="WDS192"/>
      <c r="WDT192"/>
      <c r="WDU192"/>
      <c r="WDV192"/>
      <c r="WDW192"/>
      <c r="WDX192"/>
      <c r="WDY192"/>
      <c r="WDZ192"/>
      <c r="WEA192"/>
      <c r="WEB192"/>
      <c r="WEC192"/>
      <c r="WED192"/>
      <c r="WEE192"/>
      <c r="WEF192"/>
      <c r="WEG192"/>
      <c r="WEH192"/>
      <c r="WEI192"/>
      <c r="WEJ192"/>
      <c r="WEK192"/>
      <c r="WEL192"/>
      <c r="WEM192"/>
      <c r="WEN192"/>
      <c r="WEO192"/>
      <c r="WEP192"/>
      <c r="WEQ192"/>
      <c r="WER192"/>
      <c r="WES192"/>
      <c r="WET192"/>
      <c r="WEU192"/>
      <c r="WEV192"/>
      <c r="WEW192"/>
      <c r="WEX192"/>
      <c r="WEY192"/>
      <c r="WEZ192"/>
      <c r="WFA192"/>
      <c r="WFB192"/>
      <c r="WFC192"/>
      <c r="WFD192"/>
      <c r="WFE192"/>
      <c r="WFF192"/>
      <c r="WFG192"/>
      <c r="WFH192"/>
      <c r="WFI192"/>
      <c r="WFJ192"/>
      <c r="WFK192"/>
      <c r="WFL192"/>
      <c r="WFM192"/>
      <c r="WFN192"/>
      <c r="WFO192"/>
      <c r="WFP192"/>
      <c r="WFQ192"/>
      <c r="WFR192"/>
      <c r="WFS192"/>
      <c r="WFT192"/>
      <c r="WFU192"/>
      <c r="WFV192"/>
      <c r="WFW192"/>
      <c r="WFX192"/>
      <c r="WFY192"/>
      <c r="WFZ192"/>
      <c r="WGA192"/>
      <c r="WGB192"/>
      <c r="WGC192"/>
      <c r="WGD192"/>
      <c r="WGE192"/>
      <c r="WGF192"/>
      <c r="WGG192"/>
      <c r="WGH192"/>
      <c r="WGI192"/>
      <c r="WGJ192"/>
      <c r="WGK192"/>
      <c r="WGL192"/>
      <c r="WGM192"/>
      <c r="WGN192"/>
      <c r="WGO192"/>
      <c r="WGP192"/>
      <c r="WGQ192"/>
      <c r="WGR192"/>
      <c r="WGS192"/>
      <c r="WGT192"/>
      <c r="WGU192"/>
      <c r="WGV192"/>
      <c r="WGW192"/>
      <c r="WGX192"/>
      <c r="WGY192"/>
      <c r="WGZ192"/>
      <c r="WHA192"/>
      <c r="WHB192"/>
      <c r="WHC192"/>
      <c r="WHD192"/>
      <c r="WHE192"/>
      <c r="WHF192"/>
      <c r="WHG192"/>
      <c r="WHH192"/>
      <c r="WHI192"/>
      <c r="WHJ192"/>
      <c r="WHK192"/>
      <c r="WHL192"/>
      <c r="WHM192"/>
      <c r="WHN192"/>
      <c r="WHO192"/>
      <c r="WHP192"/>
      <c r="WHQ192"/>
      <c r="WHR192"/>
      <c r="WHS192"/>
      <c r="WHT192"/>
      <c r="WHU192"/>
      <c r="WHV192"/>
      <c r="WHW192"/>
      <c r="WHX192"/>
      <c r="WHY192"/>
      <c r="WHZ192"/>
      <c r="WIA192"/>
      <c r="WIB192"/>
      <c r="WIC192"/>
      <c r="WID192"/>
      <c r="WIE192"/>
      <c r="WIF192"/>
      <c r="WIG192"/>
      <c r="WIH192"/>
      <c r="WII192"/>
      <c r="WIJ192"/>
      <c r="WIK192"/>
      <c r="WIL192"/>
      <c r="WIM192"/>
      <c r="WIN192"/>
      <c r="WIO192"/>
      <c r="WIP192"/>
      <c r="WIQ192"/>
      <c r="WIR192"/>
      <c r="WIS192"/>
      <c r="WIT192"/>
      <c r="WIU192"/>
      <c r="WIV192"/>
      <c r="WIW192"/>
      <c r="WIX192"/>
      <c r="WIY192"/>
      <c r="WIZ192"/>
      <c r="WJA192"/>
      <c r="WJB192"/>
      <c r="WJC192"/>
      <c r="WJD192"/>
      <c r="WJE192"/>
      <c r="WJF192"/>
      <c r="WJG192"/>
      <c r="WJH192"/>
      <c r="WJI192"/>
      <c r="WJJ192"/>
      <c r="WJK192"/>
      <c r="WJL192"/>
      <c r="WJM192"/>
      <c r="WJN192"/>
      <c r="WJO192"/>
      <c r="WJP192"/>
      <c r="WJQ192"/>
      <c r="WJR192"/>
      <c r="WJS192"/>
      <c r="WJT192"/>
      <c r="WJU192"/>
      <c r="WJV192"/>
      <c r="WJW192"/>
      <c r="WJX192"/>
      <c r="WJY192"/>
      <c r="WJZ192"/>
      <c r="WKA192"/>
      <c r="WKB192"/>
      <c r="WKC192"/>
      <c r="WKD192"/>
      <c r="WKE192"/>
      <c r="WKF192"/>
      <c r="WKG192"/>
      <c r="WKH192"/>
      <c r="WKI192"/>
      <c r="WKJ192"/>
      <c r="WKK192"/>
      <c r="WKL192"/>
      <c r="WKM192"/>
      <c r="WKN192"/>
      <c r="WKO192"/>
      <c r="WKP192"/>
      <c r="WKQ192"/>
      <c r="WKR192"/>
      <c r="WKS192"/>
      <c r="WKT192"/>
      <c r="WKU192"/>
      <c r="WKV192"/>
      <c r="WKW192"/>
      <c r="WKX192"/>
      <c r="WKY192"/>
      <c r="WKZ192"/>
      <c r="WLA192"/>
      <c r="WLB192"/>
      <c r="WLC192"/>
      <c r="WLD192"/>
      <c r="WLE192"/>
      <c r="WLF192"/>
      <c r="WLG192"/>
      <c r="WLH192"/>
      <c r="WLI192"/>
      <c r="WLJ192"/>
      <c r="WLK192"/>
      <c r="WLL192"/>
      <c r="WLM192"/>
      <c r="WLN192"/>
      <c r="WLO192"/>
      <c r="WLP192"/>
      <c r="WLQ192"/>
      <c r="WLR192"/>
      <c r="WLS192"/>
      <c r="WLT192"/>
      <c r="WLU192"/>
      <c r="WLV192"/>
      <c r="WLW192"/>
      <c r="WLX192"/>
      <c r="WLY192"/>
      <c r="WLZ192"/>
      <c r="WMA192"/>
      <c r="WMB192"/>
      <c r="WMC192"/>
      <c r="WMD192"/>
      <c r="WME192"/>
      <c r="WMF192"/>
      <c r="WMG192"/>
      <c r="WMH192"/>
      <c r="WMI192"/>
      <c r="WMJ192"/>
      <c r="WMK192"/>
      <c r="WML192"/>
      <c r="WMM192"/>
      <c r="WMN192"/>
      <c r="WMO192"/>
      <c r="WMP192"/>
      <c r="WMQ192"/>
      <c r="WMR192"/>
      <c r="WMS192"/>
      <c r="WMT192"/>
      <c r="WMU192"/>
      <c r="WMV192"/>
      <c r="WMW192"/>
      <c r="WMX192"/>
      <c r="WMY192"/>
      <c r="WMZ192"/>
      <c r="WNA192"/>
      <c r="WNB192"/>
      <c r="WNC192"/>
      <c r="WND192"/>
      <c r="WNE192"/>
      <c r="WNF192"/>
      <c r="WNG192"/>
      <c r="WNH192"/>
      <c r="WNI192"/>
      <c r="WNJ192"/>
      <c r="WNK192"/>
      <c r="WNL192"/>
      <c r="WNM192"/>
      <c r="WNN192"/>
      <c r="WNO192"/>
      <c r="WNP192"/>
      <c r="WNQ192"/>
      <c r="WNR192"/>
      <c r="WNS192"/>
      <c r="WNT192"/>
      <c r="WNU192"/>
      <c r="WNV192"/>
      <c r="WNW192"/>
      <c r="WNX192"/>
      <c r="WNY192"/>
      <c r="WNZ192"/>
      <c r="WOA192"/>
      <c r="WOB192"/>
      <c r="WOC192"/>
      <c r="WOD192"/>
      <c r="WOE192"/>
      <c r="WOF192"/>
      <c r="WOG192"/>
      <c r="WOH192"/>
      <c r="WOI192"/>
      <c r="WOJ192"/>
      <c r="WOK192"/>
      <c r="WOL192"/>
      <c r="WOM192"/>
      <c r="WON192"/>
      <c r="WOO192"/>
      <c r="WOP192"/>
      <c r="WOQ192"/>
      <c r="WOR192"/>
      <c r="WOS192"/>
      <c r="WOT192"/>
      <c r="WOU192"/>
      <c r="WOV192"/>
      <c r="WOW192"/>
      <c r="WOX192"/>
      <c r="WOY192"/>
      <c r="WOZ192"/>
      <c r="WPA192"/>
      <c r="WPB192"/>
      <c r="WPC192"/>
      <c r="WPD192"/>
      <c r="WPE192"/>
      <c r="WPF192"/>
      <c r="WPG192"/>
      <c r="WPH192"/>
      <c r="WPI192"/>
      <c r="WPJ192"/>
      <c r="WPK192"/>
      <c r="WPL192"/>
      <c r="WPM192"/>
      <c r="WPN192"/>
      <c r="WPO192"/>
      <c r="WPP192"/>
      <c r="WPQ192"/>
      <c r="WPR192"/>
      <c r="WPS192"/>
      <c r="WPT192"/>
      <c r="WPU192"/>
      <c r="WPV192"/>
      <c r="WPW192"/>
      <c r="WPX192"/>
      <c r="WPY192"/>
      <c r="WPZ192"/>
      <c r="WQA192"/>
      <c r="WQB192"/>
      <c r="WQC192"/>
      <c r="WQD192"/>
      <c r="WQE192"/>
      <c r="WQF192"/>
      <c r="WQG192"/>
      <c r="WQH192"/>
      <c r="WQI192"/>
      <c r="WQJ192"/>
      <c r="WQK192"/>
      <c r="WQL192"/>
      <c r="WQM192"/>
      <c r="WQN192"/>
      <c r="WQO192"/>
      <c r="WQP192"/>
      <c r="WQQ192"/>
      <c r="WQR192"/>
      <c r="WQS192"/>
      <c r="WQT192"/>
      <c r="WQU192"/>
      <c r="WQV192"/>
      <c r="WQW192"/>
      <c r="WQX192"/>
      <c r="WQY192"/>
      <c r="WQZ192"/>
      <c r="WRA192"/>
      <c r="WRB192"/>
      <c r="WRC192"/>
      <c r="WRD192"/>
      <c r="WRE192"/>
      <c r="WRF192"/>
      <c r="WRG192"/>
      <c r="WRH192"/>
      <c r="WRI192"/>
      <c r="WRJ192"/>
      <c r="WRK192"/>
      <c r="WRL192"/>
      <c r="WRM192"/>
      <c r="WRN192"/>
      <c r="WRO192"/>
      <c r="WRP192"/>
      <c r="WRQ192"/>
      <c r="WRR192"/>
      <c r="WRS192"/>
      <c r="WRT192"/>
      <c r="WRU192"/>
      <c r="WRV192"/>
      <c r="WRW192"/>
      <c r="WRX192"/>
      <c r="WRY192"/>
      <c r="WRZ192"/>
      <c r="WSA192"/>
      <c r="WSB192"/>
      <c r="WSC192"/>
      <c r="WSD192"/>
      <c r="WSE192"/>
      <c r="WSF192"/>
      <c r="WSG192"/>
      <c r="WSH192"/>
      <c r="WSI192"/>
      <c r="WSJ192"/>
      <c r="WSK192"/>
      <c r="WSL192"/>
      <c r="WSM192"/>
      <c r="WSN192"/>
      <c r="WSO192"/>
      <c r="WSP192"/>
      <c r="WSQ192"/>
      <c r="WSR192"/>
      <c r="WSS192"/>
      <c r="WST192"/>
      <c r="WSU192"/>
      <c r="WSV192"/>
      <c r="WSW192"/>
      <c r="WSX192"/>
      <c r="WSY192"/>
      <c r="WSZ192"/>
      <c r="WTA192"/>
      <c r="WTB192"/>
      <c r="WTC192"/>
      <c r="WTD192"/>
      <c r="WTE192"/>
      <c r="WTF192"/>
      <c r="WTG192"/>
      <c r="WTH192"/>
      <c r="WTI192"/>
      <c r="WTJ192"/>
      <c r="WTK192"/>
      <c r="WTL192"/>
      <c r="WTM192"/>
      <c r="WTN192"/>
      <c r="WTO192"/>
      <c r="WTP192"/>
      <c r="WTQ192"/>
      <c r="WTR192"/>
      <c r="WTS192"/>
      <c r="WTT192"/>
      <c r="WTU192"/>
      <c r="WTV192"/>
      <c r="WTW192"/>
      <c r="WTX192"/>
      <c r="WTY192"/>
      <c r="WTZ192"/>
      <c r="WUA192"/>
      <c r="WUB192"/>
      <c r="WUC192"/>
      <c r="WUD192"/>
      <c r="WUE192"/>
      <c r="WUF192"/>
      <c r="WUG192"/>
      <c r="WUH192"/>
      <c r="WUI192"/>
      <c r="WUJ192"/>
      <c r="WUK192"/>
      <c r="WUL192"/>
      <c r="WUM192"/>
      <c r="WUN192"/>
      <c r="WUO192"/>
      <c r="WUP192"/>
      <c r="WUQ192"/>
      <c r="WUR192"/>
      <c r="WUS192"/>
      <c r="WUT192"/>
      <c r="WUU192"/>
      <c r="WUV192"/>
      <c r="WUW192"/>
      <c r="WUX192"/>
      <c r="WUY192"/>
      <c r="WUZ192"/>
      <c r="WVA192"/>
      <c r="WVB192"/>
      <c r="WVC192"/>
      <c r="WVD192"/>
      <c r="WVE192"/>
      <c r="WVF192"/>
      <c r="WVG192"/>
      <c r="WVH192"/>
      <c r="WVI192"/>
      <c r="WVJ192"/>
      <c r="WVK192"/>
      <c r="WVL192"/>
      <c r="WVM192"/>
      <c r="WVN192"/>
      <c r="WVO192"/>
      <c r="WVP192"/>
      <c r="WVQ192"/>
      <c r="WVR192"/>
      <c r="WVS192"/>
      <c r="WVT192"/>
      <c r="WVU192"/>
      <c r="WVV192"/>
      <c r="WVW192"/>
      <c r="WVX192"/>
      <c r="WVY192"/>
      <c r="WVZ192"/>
      <c r="WWA192"/>
      <c r="WWB192"/>
      <c r="WWC192"/>
      <c r="WWD192"/>
      <c r="WWE192"/>
      <c r="WWF192"/>
      <c r="WWG192"/>
      <c r="WWH192"/>
      <c r="WWI192"/>
      <c r="WWJ192"/>
      <c r="WWK192"/>
      <c r="WWL192"/>
      <c r="WWM192"/>
      <c r="WWN192"/>
      <c r="WWO192"/>
      <c r="WWP192"/>
      <c r="WWQ192"/>
      <c r="WWR192"/>
      <c r="WWS192"/>
      <c r="WWT192"/>
      <c r="WWU192"/>
      <c r="WWV192"/>
      <c r="WWW192"/>
      <c r="WWX192"/>
      <c r="WWY192"/>
      <c r="WWZ192"/>
      <c r="WXA192"/>
      <c r="WXB192"/>
      <c r="WXC192"/>
      <c r="WXD192"/>
      <c r="WXE192"/>
      <c r="WXF192"/>
      <c r="WXG192"/>
      <c r="WXH192"/>
      <c r="WXI192"/>
      <c r="WXJ192"/>
      <c r="WXK192"/>
      <c r="WXL192"/>
      <c r="WXM192"/>
      <c r="WXN192"/>
      <c r="WXO192"/>
      <c r="WXP192"/>
      <c r="WXQ192"/>
      <c r="WXR192"/>
      <c r="WXS192"/>
      <c r="WXT192"/>
      <c r="WXU192"/>
      <c r="WXV192"/>
      <c r="WXW192"/>
      <c r="WXX192"/>
      <c r="WXY192"/>
      <c r="WXZ192"/>
      <c r="WYA192"/>
      <c r="WYB192"/>
      <c r="WYC192"/>
      <c r="WYD192"/>
      <c r="WYE192"/>
      <c r="WYF192"/>
      <c r="WYG192"/>
      <c r="WYH192"/>
      <c r="WYI192"/>
      <c r="WYJ192"/>
      <c r="WYK192"/>
      <c r="WYL192"/>
      <c r="WYM192"/>
      <c r="WYN192"/>
      <c r="WYO192"/>
      <c r="WYP192"/>
      <c r="WYQ192"/>
      <c r="WYR192"/>
      <c r="WYS192"/>
      <c r="WYT192"/>
      <c r="WYU192"/>
      <c r="WYV192"/>
      <c r="WYW192"/>
      <c r="WYX192"/>
      <c r="WYY192"/>
      <c r="WYZ192"/>
      <c r="WZA192"/>
      <c r="WZB192"/>
      <c r="WZC192"/>
      <c r="WZD192"/>
      <c r="WZE192"/>
      <c r="WZF192"/>
      <c r="WZG192"/>
      <c r="WZH192"/>
      <c r="WZI192"/>
      <c r="WZJ192"/>
      <c r="WZK192"/>
      <c r="WZL192"/>
      <c r="WZM192"/>
      <c r="WZN192"/>
      <c r="WZO192"/>
      <c r="WZP192"/>
      <c r="WZQ192"/>
      <c r="WZR192"/>
      <c r="WZS192"/>
      <c r="WZT192"/>
      <c r="WZU192"/>
      <c r="WZV192"/>
      <c r="WZW192"/>
      <c r="WZX192"/>
      <c r="WZY192"/>
      <c r="WZZ192"/>
      <c r="XAA192"/>
      <c r="XAB192"/>
      <c r="XAC192"/>
      <c r="XAD192"/>
      <c r="XAE192"/>
      <c r="XAF192"/>
      <c r="XAG192"/>
      <c r="XAH192"/>
      <c r="XAI192"/>
      <c r="XAJ192"/>
      <c r="XAK192"/>
      <c r="XAL192"/>
      <c r="XAM192"/>
      <c r="XAN192"/>
      <c r="XAO192"/>
      <c r="XAP192"/>
      <c r="XAQ192"/>
      <c r="XAR192"/>
      <c r="XAS192"/>
      <c r="XAT192"/>
      <c r="XAU192"/>
      <c r="XAV192"/>
      <c r="XAW192"/>
      <c r="XAX192"/>
      <c r="XAY192"/>
      <c r="XAZ192"/>
      <c r="XBA192"/>
      <c r="XBB192"/>
      <c r="XBC192"/>
      <c r="XBD192"/>
      <c r="XBE192"/>
      <c r="XBF192"/>
      <c r="XBG192"/>
      <c r="XBH192"/>
      <c r="XBI192"/>
      <c r="XBJ192"/>
      <c r="XBK192"/>
      <c r="XBL192"/>
      <c r="XBM192"/>
      <c r="XBN192"/>
      <c r="XBO192"/>
      <c r="XBP192"/>
      <c r="XBQ192"/>
      <c r="XBR192"/>
      <c r="XBS192"/>
      <c r="XBT192"/>
      <c r="XBU192"/>
      <c r="XBV192"/>
      <c r="XBW192"/>
      <c r="XBX192"/>
      <c r="XBY192"/>
      <c r="XBZ192"/>
      <c r="XCA192"/>
      <c r="XCB192"/>
      <c r="XCC192"/>
      <c r="XCD192"/>
      <c r="XCE192"/>
      <c r="XCF192"/>
      <c r="XCG192"/>
      <c r="XCH192"/>
      <c r="XCI192"/>
      <c r="XCJ192"/>
      <c r="XCK192"/>
      <c r="XCL192"/>
      <c r="XCM192"/>
      <c r="XCN192"/>
      <c r="XCO192"/>
      <c r="XCP192"/>
      <c r="XCQ192"/>
      <c r="XCR192"/>
      <c r="XCS192"/>
      <c r="XCT192"/>
      <c r="XCU192"/>
      <c r="XCV192"/>
      <c r="XCW192"/>
      <c r="XCX192"/>
      <c r="XCY192"/>
      <c r="XCZ192"/>
      <c r="XDA192"/>
      <c r="XDB192"/>
      <c r="XDC192"/>
      <c r="XDD192"/>
      <c r="XDE192"/>
      <c r="XDF192"/>
      <c r="XDG192"/>
      <c r="XDH192"/>
      <c r="XDI192"/>
      <c r="XDJ192"/>
      <c r="XDK192"/>
      <c r="XDL192"/>
      <c r="XDM192"/>
      <c r="XDN192"/>
      <c r="XDO192"/>
      <c r="XDP192"/>
      <c r="XDQ192"/>
      <c r="XDR192"/>
      <c r="XDS192"/>
      <c r="XDT192"/>
      <c r="XDU192"/>
      <c r="XDV192"/>
      <c r="XDW192"/>
      <c r="XDX192"/>
      <c r="XDY192"/>
      <c r="XDZ192"/>
      <c r="XEA192"/>
      <c r="XEB192"/>
      <c r="XEC192"/>
      <c r="XED192"/>
      <c r="XEE192"/>
      <c r="XEF192"/>
      <c r="XEG192"/>
      <c r="XEH192"/>
      <c r="XEI192"/>
      <c r="XEJ192"/>
      <c r="XEK192"/>
      <c r="XEL192"/>
      <c r="XEM192"/>
      <c r="XEN192"/>
      <c r="XEO192"/>
      <c r="XEP192"/>
      <c r="XEQ192"/>
      <c r="XER192"/>
      <c r="XES192"/>
      <c r="XET192"/>
      <c r="XEU192"/>
      <c r="XEV192"/>
      <c r="XEW192"/>
      <c r="XEX192"/>
      <c r="XEY192"/>
      <c r="XEZ192"/>
      <c r="XFA192"/>
      <c r="XFB192"/>
      <c r="XFC192"/>
      <c r="XFD192"/>
    </row>
    <row r="193" spans="1:9" s="290" customFormat="1" ht="14.25" thickTop="1" x14ac:dyDescent="0.25">
      <c r="A193" s="316" t="s">
        <v>497</v>
      </c>
      <c r="B193" s="317" t="s">
        <v>498</v>
      </c>
      <c r="C193" s="317"/>
      <c r="D193" s="328">
        <v>2018</v>
      </c>
      <c r="E193" s="328">
        <v>2019</v>
      </c>
      <c r="F193" s="328">
        <v>2019</v>
      </c>
      <c r="G193" s="328" t="str">
        <f>'IN_Performance Indicators'!H401</f>
        <v xml:space="preserve">{enter year} </v>
      </c>
      <c r="H193" s="292"/>
    </row>
    <row r="194" spans="1:9" s="290" customFormat="1" ht="13.5" x14ac:dyDescent="0.25">
      <c r="A194" s="300"/>
      <c r="B194" s="336" t="s">
        <v>462</v>
      </c>
      <c r="C194" s="334" t="s">
        <v>463</v>
      </c>
      <c r="D194" s="342">
        <f>'IN_Performance Indicators'!E402</f>
        <v>0</v>
      </c>
      <c r="E194" s="342">
        <f>'IN_Performance Indicators'!F402</f>
        <v>0</v>
      </c>
      <c r="F194" s="342">
        <f>'IN_Performance Indicators'!G402</f>
        <v>0</v>
      </c>
      <c r="G194" s="342">
        <f>'IN_Performance Indicators'!H402</f>
        <v>0</v>
      </c>
      <c r="H194" s="295"/>
      <c r="I194" s="244"/>
    </row>
    <row r="195" spans="1:9" s="290" customFormat="1" ht="13.5" x14ac:dyDescent="0.25">
      <c r="A195" s="300"/>
      <c r="B195" s="336" t="s">
        <v>467</v>
      </c>
      <c r="C195" s="334" t="s">
        <v>463</v>
      </c>
      <c r="D195" s="342">
        <f>'IN_Performance Indicators'!E403</f>
        <v>0</v>
      </c>
      <c r="E195" s="342">
        <f>'IN_Performance Indicators'!F403</f>
        <v>0</v>
      </c>
      <c r="F195" s="342">
        <f>'IN_Performance Indicators'!G403</f>
        <v>0</v>
      </c>
      <c r="G195" s="342">
        <f>'IN_Performance Indicators'!H403</f>
        <v>0</v>
      </c>
      <c r="H195" s="292"/>
    </row>
    <row r="196" spans="1:9" s="290" customFormat="1" ht="13.5" x14ac:dyDescent="0.25">
      <c r="A196" s="300"/>
      <c r="B196" s="336" t="s">
        <v>468</v>
      </c>
      <c r="C196" s="334" t="s">
        <v>463</v>
      </c>
      <c r="D196" s="342">
        <f>'IN_Performance Indicators'!E404</f>
        <v>0</v>
      </c>
      <c r="E196" s="342">
        <f>'IN_Performance Indicators'!F404</f>
        <v>0</v>
      </c>
      <c r="F196" s="342">
        <f>'IN_Performance Indicators'!G404</f>
        <v>0</v>
      </c>
      <c r="G196" s="342">
        <f>'IN_Performance Indicators'!H404</f>
        <v>0</v>
      </c>
      <c r="H196" s="295"/>
      <c r="I196" s="244"/>
    </row>
    <row r="197" spans="1:9" s="290" customFormat="1" ht="13.5" x14ac:dyDescent="0.25">
      <c r="A197" s="300"/>
      <c r="B197" s="336" t="s">
        <v>1113</v>
      </c>
      <c r="C197" s="334" t="s">
        <v>463</v>
      </c>
      <c r="D197" s="342">
        <f>'IN_Performance Indicators'!E405</f>
        <v>0</v>
      </c>
      <c r="E197" s="342">
        <f>'IN_Performance Indicators'!F405</f>
        <v>0</v>
      </c>
      <c r="F197" s="342">
        <f>'IN_Performance Indicators'!G405</f>
        <v>0</v>
      </c>
      <c r="G197" s="342">
        <f>'IN_Performance Indicators'!H405</f>
        <v>0</v>
      </c>
      <c r="H197" s="292"/>
    </row>
    <row r="198" spans="1:9" s="290" customFormat="1" ht="13.5" x14ac:dyDescent="0.25">
      <c r="A198" s="300"/>
      <c r="B198" s="336" t="s">
        <v>1114</v>
      </c>
      <c r="C198" s="334" t="s">
        <v>463</v>
      </c>
      <c r="D198" s="342">
        <f>'IN_Performance Indicators'!E406</f>
        <v>0</v>
      </c>
      <c r="E198" s="342">
        <f>'IN_Performance Indicators'!F406</f>
        <v>0</v>
      </c>
      <c r="F198" s="342">
        <f>'IN_Performance Indicators'!G406</f>
        <v>0</v>
      </c>
      <c r="G198" s="342">
        <f>'IN_Performance Indicators'!H406</f>
        <v>0</v>
      </c>
      <c r="H198" s="295"/>
      <c r="I198" s="244"/>
    </row>
    <row r="199" spans="1:9" s="290" customFormat="1" ht="13.5" x14ac:dyDescent="0.25">
      <c r="A199" s="300"/>
      <c r="B199" s="336" t="s">
        <v>1115</v>
      </c>
      <c r="C199" s="334" t="s">
        <v>463</v>
      </c>
      <c r="D199" s="339">
        <f>SUM(D194:D198)</f>
        <v>0</v>
      </c>
      <c r="E199" s="339">
        <f>SUM(E194:E198)</f>
        <v>0</v>
      </c>
      <c r="F199" s="342">
        <f>'IN_Performance Indicators'!G407</f>
        <v>0</v>
      </c>
      <c r="G199" s="342">
        <f>'IN_Performance Indicators'!H407</f>
        <v>0</v>
      </c>
      <c r="H199" s="292"/>
    </row>
    <row r="200" spans="1:9" s="290" customFormat="1" ht="13.5" x14ac:dyDescent="0.25">
      <c r="A200" s="300"/>
      <c r="B200" s="336" t="s">
        <v>1118</v>
      </c>
      <c r="C200" s="334" t="s">
        <v>463</v>
      </c>
      <c r="D200" s="339">
        <f>SUM(D194:D196)</f>
        <v>0</v>
      </c>
      <c r="E200" s="339">
        <f>SUM(E194:E196)</f>
        <v>0</v>
      </c>
      <c r="F200" s="342">
        <f>'IN_Performance Indicators'!G408</f>
        <v>0</v>
      </c>
      <c r="G200" s="342">
        <f>'IN_Performance Indicators'!H408</f>
        <v>0</v>
      </c>
      <c r="H200" s="295"/>
      <c r="I200" s="244"/>
    </row>
    <row r="201" spans="1:9" s="290" customFormat="1" ht="13.5" x14ac:dyDescent="0.25">
      <c r="A201" s="300"/>
      <c r="B201" s="336" t="s">
        <v>1116</v>
      </c>
      <c r="C201" s="334" t="s">
        <v>35</v>
      </c>
      <c r="D201" s="342">
        <f>'IN_Performance Indicators'!E409</f>
        <v>0</v>
      </c>
      <c r="E201" s="342">
        <f>'IN_Performance Indicators'!F409</f>
        <v>0</v>
      </c>
      <c r="F201" s="342">
        <f>'IN_Performance Indicators'!G409</f>
        <v>0</v>
      </c>
      <c r="G201" s="342">
        <f>'IN_Performance Indicators'!H409</f>
        <v>0</v>
      </c>
      <c r="H201" s="292"/>
    </row>
    <row r="202" spans="1:9" s="290" customFormat="1" ht="14.25" thickBot="1" x14ac:dyDescent="0.3">
      <c r="A202" s="300"/>
      <c r="B202" s="336" t="s">
        <v>1117</v>
      </c>
      <c r="C202" s="334" t="s">
        <v>345</v>
      </c>
      <c r="D202" s="339" t="str">
        <f>IFERROR(Third_party_reuse_2018/Total_Wtr_Dis_2018,"0%")</f>
        <v>0%</v>
      </c>
      <c r="E202" s="339" t="str">
        <f>IFERROR(Third_party_reuse_2019/Total_Wtr_Dis_2019,"0%")</f>
        <v>0%</v>
      </c>
      <c r="F202" s="342">
        <f>'IN_Performance Indicators'!G410</f>
        <v>0</v>
      </c>
      <c r="G202" s="342">
        <f>'IN_Performance Indicators'!H410</f>
        <v>0</v>
      </c>
      <c r="H202" s="295"/>
      <c r="I202" s="244"/>
    </row>
    <row r="203" spans="1:9" s="297" customFormat="1" ht="14.25" thickTop="1" x14ac:dyDescent="0.25">
      <c r="A203" s="293"/>
      <c r="B203" s="317" t="s">
        <v>499</v>
      </c>
      <c r="C203" s="317"/>
      <c r="D203" s="328">
        <v>2018</v>
      </c>
      <c r="E203" s="328">
        <v>2019</v>
      </c>
      <c r="F203" s="328">
        <v>2019</v>
      </c>
      <c r="G203" s="328" t="str">
        <f>'IN_Performance Indicators'!H414</f>
        <v xml:space="preserve">{enter year} </v>
      </c>
      <c r="H203" s="292"/>
      <c r="I203" s="290"/>
    </row>
    <row r="204" spans="1:9" s="290" customFormat="1" ht="13.5" x14ac:dyDescent="0.25">
      <c r="A204" s="300"/>
      <c r="B204" s="336" t="s">
        <v>1119</v>
      </c>
      <c r="C204" s="334" t="s">
        <v>1255</v>
      </c>
      <c r="D204" s="335" t="str">
        <f>IFERROR(Water_Dis_2018/GAV,"calculated")</f>
        <v>calculated</v>
      </c>
      <c r="E204" s="335" t="str">
        <f>IFERROR(Water_Dis_2019/GAV,"calculated")</f>
        <v>calculated</v>
      </c>
      <c r="F204" s="342">
        <f>'IN_Performance Indicators'!G415</f>
        <v>0</v>
      </c>
      <c r="G204" s="342">
        <f>'IN_Performance Indicators'!H415</f>
        <v>0</v>
      </c>
      <c r="H204" s="295"/>
      <c r="I204" s="244"/>
    </row>
    <row r="205" spans="1:9" s="290" customFormat="1" ht="13.5" x14ac:dyDescent="0.25">
      <c r="A205" s="300"/>
      <c r="B205" s="336" t="s">
        <v>1120</v>
      </c>
      <c r="C205" s="334" t="s">
        <v>1255</v>
      </c>
      <c r="D205" s="335" t="str">
        <f>IFERROR(Water_Dis_2018/Revenue,"calculated")</f>
        <v>calculated</v>
      </c>
      <c r="E205" s="335" t="str">
        <f>IFERROR(Water_Dis_2019/Revenue,"calculated")</f>
        <v>calculated</v>
      </c>
      <c r="F205" s="342">
        <f>'IN_Performance Indicators'!G416</f>
        <v>0</v>
      </c>
      <c r="G205" s="342">
        <f>'IN_Performance Indicators'!H416</f>
        <v>0</v>
      </c>
      <c r="H205" s="292"/>
    </row>
    <row r="206" spans="1:9" s="290" customFormat="1" ht="13.5" x14ac:dyDescent="0.25">
      <c r="A206" s="300"/>
      <c r="B206" s="336" t="s">
        <v>1121</v>
      </c>
      <c r="C206" s="334" t="s">
        <v>1256</v>
      </c>
      <c r="D206" s="335" t="str">
        <f>IFERROR(Water_Dis_2018/Output_2018,"calculated")</f>
        <v>calculated</v>
      </c>
      <c r="E206" s="335" t="str">
        <f>IFERROR(Water_Dis_2019/Output_2019,"calculated")</f>
        <v>calculated</v>
      </c>
      <c r="F206" s="342">
        <f>'IN_Performance Indicators'!G417</f>
        <v>0</v>
      </c>
      <c r="G206" s="342">
        <f>'IN_Performance Indicators'!H417</f>
        <v>0</v>
      </c>
      <c r="H206" s="295"/>
      <c r="I206" s="244"/>
    </row>
    <row r="207" spans="1:9" s="290" customFormat="1" ht="13.5" x14ac:dyDescent="0.25">
      <c r="A207" s="289"/>
      <c r="D207" s="296"/>
      <c r="E207" s="296"/>
      <c r="F207" s="296"/>
      <c r="G207" s="296"/>
      <c r="H207" s="292"/>
    </row>
    <row r="208" spans="1:9" s="290" customFormat="1" ht="14.25" thickBot="1" x14ac:dyDescent="0.3">
      <c r="A208" s="289"/>
      <c r="B208" s="305" t="s">
        <v>878</v>
      </c>
      <c r="D208" s="296"/>
      <c r="E208" s="296"/>
      <c r="F208" s="296"/>
      <c r="G208" s="296"/>
      <c r="H208" s="295"/>
      <c r="I208" s="244"/>
    </row>
    <row r="209" spans="1:9" s="290" customFormat="1" ht="14.25" thickTop="1" x14ac:dyDescent="0.25">
      <c r="A209" s="316" t="s">
        <v>451</v>
      </c>
      <c r="B209" s="317" t="s">
        <v>455</v>
      </c>
      <c r="C209" s="317"/>
      <c r="D209" s="328">
        <v>2018</v>
      </c>
      <c r="E209" s="328">
        <v>2019</v>
      </c>
      <c r="F209" s="328">
        <v>2019</v>
      </c>
      <c r="G209" s="328" t="str">
        <f>'IN_Performance Indicators'!H447</f>
        <v xml:space="preserve">{enter year} </v>
      </c>
      <c r="H209" s="292"/>
    </row>
    <row r="210" spans="1:9" s="290" customFormat="1" ht="13.5" x14ac:dyDescent="0.25">
      <c r="A210" s="300"/>
      <c r="B210" s="336" t="s">
        <v>457</v>
      </c>
      <c r="C210" s="334" t="s">
        <v>1122</v>
      </c>
      <c r="D210" s="342">
        <f>'IN_Performance Indicators'!E448</f>
        <v>0</v>
      </c>
      <c r="E210" s="342">
        <f>'IN_Performance Indicators'!F448</f>
        <v>0</v>
      </c>
      <c r="F210" s="342">
        <f>'IN_Performance Indicators'!G448</f>
        <v>0</v>
      </c>
      <c r="G210" s="342">
        <f>'IN_Performance Indicators'!H448</f>
        <v>0</v>
      </c>
      <c r="H210" s="295"/>
      <c r="I210" s="244"/>
    </row>
    <row r="211" spans="1:9" s="290" customFormat="1" ht="13.5" x14ac:dyDescent="0.25">
      <c r="A211" s="300"/>
      <c r="B211" s="336" t="s">
        <v>459</v>
      </c>
      <c r="C211" s="334" t="s">
        <v>1122</v>
      </c>
      <c r="D211" s="342">
        <f>'IN_Performance Indicators'!E449</f>
        <v>0</v>
      </c>
      <c r="E211" s="342">
        <f>'IN_Performance Indicators'!F449</f>
        <v>0</v>
      </c>
      <c r="F211" s="342">
        <f>'IN_Performance Indicators'!G449</f>
        <v>0</v>
      </c>
      <c r="G211" s="342">
        <f>'IN_Performance Indicators'!H449</f>
        <v>0</v>
      </c>
      <c r="H211" s="292"/>
    </row>
    <row r="212" spans="1:9" s="290" customFormat="1" ht="14.25" thickBot="1" x14ac:dyDescent="0.3">
      <c r="A212" s="300"/>
      <c r="B212" s="336" t="s">
        <v>460</v>
      </c>
      <c r="C212" s="334" t="s">
        <v>1122</v>
      </c>
      <c r="D212" s="339">
        <f>SUM(D210:D211)</f>
        <v>0</v>
      </c>
      <c r="E212" s="339">
        <f>SUM(E210:E211)</f>
        <v>0</v>
      </c>
      <c r="F212" s="342">
        <f>'IN_Performance Indicators'!G450</f>
        <v>0</v>
      </c>
      <c r="G212" s="342">
        <f>'IN_Performance Indicators'!H450</f>
        <v>0</v>
      </c>
      <c r="H212" s="295"/>
      <c r="I212" s="244"/>
    </row>
    <row r="213" spans="1:9" s="297" customFormat="1" ht="14.25" thickTop="1" x14ac:dyDescent="0.25">
      <c r="A213" s="293"/>
      <c r="B213" s="317" t="s">
        <v>472</v>
      </c>
      <c r="C213" s="317"/>
      <c r="D213" s="328">
        <v>2018</v>
      </c>
      <c r="E213" s="328">
        <v>2019</v>
      </c>
      <c r="F213" s="328">
        <v>2019</v>
      </c>
      <c r="G213" s="328" t="str">
        <f>'IN_Performance Indicators'!H454</f>
        <v xml:space="preserve">{enter year} </v>
      </c>
      <c r="H213" s="292"/>
      <c r="I213" s="290"/>
    </row>
    <row r="214" spans="1:9" s="290" customFormat="1" ht="13.5" x14ac:dyDescent="0.25">
      <c r="A214" s="300"/>
      <c r="B214" s="336" t="s">
        <v>478</v>
      </c>
      <c r="C214" s="334" t="s">
        <v>1122</v>
      </c>
      <c r="D214" s="342">
        <f>'IN_Performance Indicators'!E455</f>
        <v>0</v>
      </c>
      <c r="E214" s="342">
        <f>'IN_Performance Indicators'!F455</f>
        <v>0</v>
      </c>
      <c r="F214" s="342">
        <f>'IN_Performance Indicators'!G455</f>
        <v>0</v>
      </c>
      <c r="G214" s="342">
        <f>'IN_Performance Indicators'!H455</f>
        <v>0</v>
      </c>
      <c r="H214" s="295"/>
      <c r="I214" s="244"/>
    </row>
    <row r="215" spans="1:9" s="290" customFormat="1" ht="13.5" x14ac:dyDescent="0.25">
      <c r="A215" s="300"/>
      <c r="B215" s="336" t="s">
        <v>479</v>
      </c>
      <c r="C215" s="334" t="s">
        <v>1122</v>
      </c>
      <c r="D215" s="342">
        <f>'IN_Performance Indicators'!E456</f>
        <v>0</v>
      </c>
      <c r="E215" s="342">
        <f>'IN_Performance Indicators'!F456</f>
        <v>0</v>
      </c>
      <c r="F215" s="342">
        <f>'IN_Performance Indicators'!G456</f>
        <v>0</v>
      </c>
      <c r="G215" s="342">
        <f>'IN_Performance Indicators'!H456</f>
        <v>0</v>
      </c>
      <c r="H215" s="292"/>
    </row>
    <row r="216" spans="1:9" s="290" customFormat="1" ht="13.5" x14ac:dyDescent="0.25">
      <c r="A216" s="300"/>
      <c r="B216" s="336" t="s">
        <v>481</v>
      </c>
      <c r="C216" s="334" t="s">
        <v>1122</v>
      </c>
      <c r="D216" s="342">
        <f>'IN_Performance Indicators'!E457</f>
        <v>0</v>
      </c>
      <c r="E216" s="342">
        <f>'IN_Performance Indicators'!F457</f>
        <v>0</v>
      </c>
      <c r="F216" s="342">
        <f>'IN_Performance Indicators'!G457</f>
        <v>0</v>
      </c>
      <c r="G216" s="342">
        <f>'IN_Performance Indicators'!H457</f>
        <v>0</v>
      </c>
      <c r="H216" s="295"/>
      <c r="I216" s="244"/>
    </row>
    <row r="217" spans="1:9" s="290" customFormat="1" ht="13.5" x14ac:dyDescent="0.25">
      <c r="A217" s="300"/>
      <c r="B217" s="336" t="s">
        <v>483</v>
      </c>
      <c r="C217" s="334" t="s">
        <v>1122</v>
      </c>
      <c r="D217" s="342">
        <f>'IN_Performance Indicators'!E458</f>
        <v>0</v>
      </c>
      <c r="E217" s="342">
        <f>'IN_Performance Indicators'!F458</f>
        <v>0</v>
      </c>
      <c r="F217" s="342">
        <f>'IN_Performance Indicators'!G458</f>
        <v>0</v>
      </c>
      <c r="G217" s="342">
        <f>'IN_Performance Indicators'!H458</f>
        <v>0</v>
      </c>
      <c r="H217" s="292"/>
    </row>
    <row r="218" spans="1:9" s="290" customFormat="1" ht="13.5" x14ac:dyDescent="0.25">
      <c r="A218" s="300"/>
      <c r="B218" s="336" t="s">
        <v>485</v>
      </c>
      <c r="C218" s="334" t="s">
        <v>1122</v>
      </c>
      <c r="D218" s="342">
        <f>'IN_Performance Indicators'!E459</f>
        <v>0</v>
      </c>
      <c r="E218" s="342">
        <f>'IN_Performance Indicators'!F459</f>
        <v>0</v>
      </c>
      <c r="F218" s="342">
        <f>'IN_Performance Indicators'!G459</f>
        <v>0</v>
      </c>
      <c r="G218" s="342">
        <f>'IN_Performance Indicators'!H459</f>
        <v>0</v>
      </c>
      <c r="H218" s="295"/>
      <c r="I218" s="244"/>
    </row>
    <row r="219" spans="1:9" s="290" customFormat="1" ht="13.5" x14ac:dyDescent="0.25">
      <c r="A219" s="300"/>
      <c r="B219" s="336" t="s">
        <v>486</v>
      </c>
      <c r="C219" s="334" t="s">
        <v>1122</v>
      </c>
      <c r="D219" s="342">
        <f>'IN_Performance Indicators'!E460</f>
        <v>0</v>
      </c>
      <c r="E219" s="342">
        <f>'IN_Performance Indicators'!F460</f>
        <v>0</v>
      </c>
      <c r="F219" s="342">
        <f>'IN_Performance Indicators'!G460</f>
        <v>0</v>
      </c>
      <c r="G219" s="342">
        <f>'IN_Performance Indicators'!H460</f>
        <v>0</v>
      </c>
      <c r="H219" s="292"/>
    </row>
    <row r="220" spans="1:9" s="290" customFormat="1" ht="13.5" x14ac:dyDescent="0.25">
      <c r="A220" s="300"/>
      <c r="B220" s="336" t="s">
        <v>487</v>
      </c>
      <c r="C220" s="334" t="s">
        <v>1122</v>
      </c>
      <c r="D220" s="342">
        <f>'IN_Performance Indicators'!E461</f>
        <v>0</v>
      </c>
      <c r="E220" s="342">
        <f>'IN_Performance Indicators'!F461</f>
        <v>0</v>
      </c>
      <c r="F220" s="342">
        <f>'IN_Performance Indicators'!G461</f>
        <v>0</v>
      </c>
      <c r="G220" s="342">
        <f>'IN_Performance Indicators'!H461</f>
        <v>0</v>
      </c>
      <c r="H220" s="295"/>
      <c r="I220" s="244"/>
    </row>
    <row r="221" spans="1:9" s="290" customFormat="1" ht="13.5" x14ac:dyDescent="0.25">
      <c r="A221" s="300"/>
      <c r="B221" s="336" t="s">
        <v>488</v>
      </c>
      <c r="C221" s="334" t="s">
        <v>1122</v>
      </c>
      <c r="D221" s="339">
        <f>SUM(D214:D220)</f>
        <v>0</v>
      </c>
      <c r="E221" s="339">
        <f>SUM(E214:E220)</f>
        <v>0</v>
      </c>
      <c r="F221" s="342">
        <f>'IN_Performance Indicators'!G462</f>
        <v>0</v>
      </c>
      <c r="G221" s="342">
        <f>'IN_Performance Indicators'!H462</f>
        <v>0</v>
      </c>
      <c r="H221" s="292"/>
    </row>
    <row r="222" spans="1:9" s="290" customFormat="1" ht="14.25" thickBot="1" x14ac:dyDescent="0.3">
      <c r="A222" s="300"/>
      <c r="B222" s="336" t="s">
        <v>490</v>
      </c>
      <c r="C222" s="334" t="s">
        <v>345</v>
      </c>
      <c r="D222" s="335" t="str">
        <f>IFERROR(SUM(Non_Landfill_Incin_2018)/SUM(Diposal_Minus_Third_Party_Processing_2018),"0%")</f>
        <v>0%</v>
      </c>
      <c r="E222" s="335" t="str">
        <f>IFERROR(SUM(Non_Landfill_Incin_2019)/SUM(Diposal_Minus_Third_Party_Processing_2019),"0%")</f>
        <v>0%</v>
      </c>
      <c r="F222" s="342">
        <f>'IN_Performance Indicators'!G463</f>
        <v>0</v>
      </c>
      <c r="G222" s="342">
        <f>'IN_Performance Indicators'!H463</f>
        <v>0</v>
      </c>
      <c r="H222" s="295"/>
      <c r="I222" s="244"/>
    </row>
    <row r="223" spans="1:9" s="297" customFormat="1" ht="14.25" thickTop="1" x14ac:dyDescent="0.25">
      <c r="A223" s="293"/>
      <c r="B223" s="317" t="s">
        <v>493</v>
      </c>
      <c r="C223" s="317"/>
      <c r="D223" s="328">
        <v>2018</v>
      </c>
      <c r="E223" s="328">
        <v>2019</v>
      </c>
      <c r="F223" s="328">
        <v>2019</v>
      </c>
      <c r="G223" s="328" t="str">
        <f>'IN_Performance Indicators'!H467</f>
        <v xml:space="preserve">{enter year} </v>
      </c>
      <c r="H223" s="292"/>
      <c r="I223" s="290"/>
    </row>
    <row r="224" spans="1:9" s="290" customFormat="1" ht="13.5" x14ac:dyDescent="0.25">
      <c r="A224" s="300"/>
      <c r="B224" s="336" t="s">
        <v>494</v>
      </c>
      <c r="C224" s="334" t="s">
        <v>1253</v>
      </c>
      <c r="D224" s="335" t="str">
        <f>IFERROR(Waste_2018/GAV*1000000,"calculated")</f>
        <v>calculated</v>
      </c>
      <c r="E224" s="335" t="str">
        <f>IFERROR(Waste_2019/GAV*1000000,"calculated")</f>
        <v>calculated</v>
      </c>
      <c r="F224" s="342">
        <f>'IN_Performance Indicators'!G468</f>
        <v>0</v>
      </c>
      <c r="G224" s="342">
        <f>'IN_Performance Indicators'!H468</f>
        <v>0</v>
      </c>
      <c r="H224" s="295"/>
      <c r="I224" s="244"/>
    </row>
    <row r="225" spans="1:9" s="290" customFormat="1" ht="13.5" x14ac:dyDescent="0.25">
      <c r="A225" s="300"/>
      <c r="B225" s="336" t="s">
        <v>495</v>
      </c>
      <c r="C225" s="334" t="s">
        <v>1253</v>
      </c>
      <c r="D225" s="335" t="str">
        <f>IFERROR(Waste_2018/Revenue*1000000,"calculated")</f>
        <v>calculated</v>
      </c>
      <c r="E225" s="335" t="str">
        <f>IFERROR(Waste_2019/Revenue*1000000,"calculated")</f>
        <v>calculated</v>
      </c>
      <c r="F225" s="342">
        <f>'IN_Performance Indicators'!G469</f>
        <v>0</v>
      </c>
      <c r="G225" s="342">
        <f>'IN_Performance Indicators'!H469</f>
        <v>0</v>
      </c>
      <c r="H225" s="292"/>
    </row>
    <row r="226" spans="1:9" s="290" customFormat="1" ht="13.5" x14ac:dyDescent="0.25">
      <c r="A226" s="300"/>
      <c r="B226" s="336" t="s">
        <v>496</v>
      </c>
      <c r="C226" s="334" t="s">
        <v>1254</v>
      </c>
      <c r="D226" s="335" t="str">
        <f>IFERROR(Waste_2018/Output_2018*1000000,"calculated")</f>
        <v>calculated</v>
      </c>
      <c r="E226" s="335" t="str">
        <f>IFERROR(Waste_2019/Output_2019*1000000,"calculated")</f>
        <v>calculated</v>
      </c>
      <c r="F226" s="342">
        <f>'IN_Performance Indicators'!G470</f>
        <v>0</v>
      </c>
      <c r="G226" s="342">
        <f>'IN_Performance Indicators'!H470</f>
        <v>0</v>
      </c>
      <c r="H226" s="295"/>
      <c r="I226" s="244"/>
    </row>
    <row r="227" spans="1:9" s="290" customFormat="1" ht="13.5" x14ac:dyDescent="0.25">
      <c r="A227" s="300"/>
      <c r="D227" s="296"/>
      <c r="E227" s="296"/>
      <c r="F227" s="296"/>
      <c r="G227" s="296"/>
      <c r="H227" s="292"/>
    </row>
    <row r="228" spans="1:9" s="290" customFormat="1" ht="14.25" thickBot="1" x14ac:dyDescent="0.3">
      <c r="A228" s="289"/>
      <c r="B228" s="305" t="s">
        <v>1578</v>
      </c>
      <c r="D228" s="296"/>
      <c r="E228" s="296"/>
      <c r="F228" s="296"/>
      <c r="G228" s="306"/>
      <c r="H228" s="295"/>
      <c r="I228" s="244"/>
    </row>
    <row r="229" spans="1:9" s="290" customFormat="1" ht="14.25" thickTop="1" x14ac:dyDescent="0.2">
      <c r="A229" s="316" t="s">
        <v>501</v>
      </c>
      <c r="B229" s="317" t="s">
        <v>505</v>
      </c>
      <c r="C229" s="317"/>
      <c r="D229" s="317">
        <v>2018</v>
      </c>
      <c r="E229" s="317">
        <v>2019</v>
      </c>
      <c r="F229" s="317">
        <v>2019</v>
      </c>
      <c r="G229" s="317" t="str">
        <f>'IN_Performance Indicators'!H500</f>
        <v xml:space="preserve">{enter year} </v>
      </c>
      <c r="H229" s="292"/>
    </row>
    <row r="230" spans="1:9" s="290" customFormat="1" ht="13.5" x14ac:dyDescent="0.25">
      <c r="A230" s="300"/>
      <c r="B230" s="336" t="s">
        <v>508</v>
      </c>
      <c r="C230" s="334" t="s">
        <v>476</v>
      </c>
      <c r="D230" s="342">
        <f>'IN_Performance Indicators'!E501</f>
        <v>0</v>
      </c>
      <c r="E230" s="342">
        <f>'IN_Performance Indicators'!F501</f>
        <v>0</v>
      </c>
      <c r="F230" s="342">
        <f>'IN_Performance Indicators'!G501</f>
        <v>0</v>
      </c>
      <c r="G230" s="342">
        <f>'IN_Performance Indicators'!H501</f>
        <v>0</v>
      </c>
      <c r="H230" s="295"/>
      <c r="I230" s="244"/>
    </row>
    <row r="231" spans="1:9" s="290" customFormat="1" ht="14.25" thickBot="1" x14ac:dyDescent="0.3">
      <c r="A231" s="300"/>
      <c r="B231" s="336" t="s">
        <v>510</v>
      </c>
      <c r="C231" s="334" t="s">
        <v>476</v>
      </c>
      <c r="D231" s="342">
        <f>'IN_Performance Indicators'!E502</f>
        <v>0</v>
      </c>
      <c r="E231" s="342">
        <f>'IN_Performance Indicators'!F502</f>
        <v>0</v>
      </c>
      <c r="F231" s="342">
        <f>'IN_Performance Indicators'!G502</f>
        <v>0</v>
      </c>
      <c r="G231" s="342">
        <f>'IN_Performance Indicators'!H502</f>
        <v>0</v>
      </c>
      <c r="H231" s="292"/>
    </row>
    <row r="232" spans="1:9" s="297" customFormat="1" ht="14.25" thickTop="1" x14ac:dyDescent="0.25">
      <c r="A232" s="293"/>
      <c r="B232" s="317" t="s">
        <v>512</v>
      </c>
      <c r="C232" s="317"/>
      <c r="D232" s="328">
        <v>2018</v>
      </c>
      <c r="E232" s="328">
        <v>2019</v>
      </c>
      <c r="F232" s="328">
        <v>2019</v>
      </c>
      <c r="G232" s="328" t="str">
        <f>'IN_Performance Indicators'!H506</f>
        <v xml:space="preserve">{enter year} </v>
      </c>
      <c r="H232" s="295"/>
      <c r="I232" s="244"/>
    </row>
    <row r="233" spans="1:9" s="290" customFormat="1" ht="13.5" x14ac:dyDescent="0.25">
      <c r="A233" s="300"/>
      <c r="B233" s="336" t="s">
        <v>514</v>
      </c>
      <c r="C233" s="334" t="s">
        <v>515</v>
      </c>
      <c r="D233" s="342">
        <f>'IN_Performance Indicators'!E507</f>
        <v>0</v>
      </c>
      <c r="E233" s="342">
        <f>'IN_Performance Indicators'!F507</f>
        <v>0</v>
      </c>
      <c r="F233" s="342">
        <f>'IN_Performance Indicators'!G507</f>
        <v>0</v>
      </c>
      <c r="G233" s="342">
        <f>'IN_Performance Indicators'!H507</f>
        <v>0</v>
      </c>
      <c r="H233" s="292"/>
    </row>
    <row r="234" spans="1:9" s="290" customFormat="1" ht="13.5" x14ac:dyDescent="0.25">
      <c r="A234" s="300"/>
      <c r="B234" s="336" t="s">
        <v>516</v>
      </c>
      <c r="C234" s="334" t="s">
        <v>515</v>
      </c>
      <c r="D234" s="342">
        <f>'IN_Performance Indicators'!E508</f>
        <v>0</v>
      </c>
      <c r="E234" s="342">
        <f>'IN_Performance Indicators'!F508</f>
        <v>0</v>
      </c>
      <c r="F234" s="342">
        <f>'IN_Performance Indicators'!G508</f>
        <v>0</v>
      </c>
      <c r="G234" s="342">
        <f>'IN_Performance Indicators'!H508</f>
        <v>0</v>
      </c>
      <c r="H234" s="295"/>
      <c r="I234" s="244"/>
    </row>
    <row r="235" spans="1:9" s="290" customFormat="1" ht="13.5" x14ac:dyDescent="0.25">
      <c r="A235" s="300"/>
      <c r="B235" s="336" t="s">
        <v>517</v>
      </c>
      <c r="C235" s="334" t="s">
        <v>515</v>
      </c>
      <c r="D235" s="342">
        <f>'IN_Performance Indicators'!E509</f>
        <v>0</v>
      </c>
      <c r="E235" s="342">
        <f>'IN_Performance Indicators'!F509</f>
        <v>0</v>
      </c>
      <c r="F235" s="342">
        <f>'IN_Performance Indicators'!G509</f>
        <v>0</v>
      </c>
      <c r="G235" s="342">
        <f>'IN_Performance Indicators'!H509</f>
        <v>0</v>
      </c>
      <c r="H235" s="292"/>
    </row>
    <row r="236" spans="1:9" s="290" customFormat="1" ht="13.5" x14ac:dyDescent="0.25">
      <c r="A236" s="300"/>
      <c r="B236" s="336" t="s">
        <v>518</v>
      </c>
      <c r="C236" s="334" t="s">
        <v>515</v>
      </c>
      <c r="D236" s="342">
        <f>'IN_Performance Indicators'!E510</f>
        <v>0</v>
      </c>
      <c r="E236" s="342">
        <f>'IN_Performance Indicators'!F510</f>
        <v>0</v>
      </c>
      <c r="F236" s="342">
        <f>'IN_Performance Indicators'!G510</f>
        <v>0</v>
      </c>
      <c r="G236" s="342">
        <f>'IN_Performance Indicators'!H510</f>
        <v>0</v>
      </c>
      <c r="H236" s="295"/>
      <c r="I236" s="244"/>
    </row>
    <row r="237" spans="1:9" s="290" customFormat="1" ht="13.5" x14ac:dyDescent="0.25">
      <c r="A237" s="300"/>
      <c r="B237" s="336" t="s">
        <v>519</v>
      </c>
      <c r="C237" s="334" t="s">
        <v>515</v>
      </c>
      <c r="D237" s="339">
        <f>SUM(D234:D236)-D233</f>
        <v>0</v>
      </c>
      <c r="E237" s="339">
        <f>SUM(E234:E236)-E233</f>
        <v>0</v>
      </c>
      <c r="F237" s="342">
        <f>'IN_Performance Indicators'!G511</f>
        <v>0</v>
      </c>
      <c r="G237" s="342">
        <f>'IN_Performance Indicators'!H511</f>
        <v>0</v>
      </c>
      <c r="H237" s="292"/>
    </row>
    <row r="238" spans="1:9" s="290" customFormat="1" ht="14.25" thickBot="1" x14ac:dyDescent="0.3">
      <c r="A238" s="300"/>
      <c r="B238" s="336" t="s">
        <v>520</v>
      </c>
      <c r="C238" s="334" t="s">
        <v>515</v>
      </c>
      <c r="D238" s="342">
        <f>'IN_Performance Indicators'!E512</f>
        <v>0</v>
      </c>
      <c r="E238" s="342">
        <f>'IN_Performance Indicators'!F512</f>
        <v>0</v>
      </c>
      <c r="F238" s="342">
        <f>'IN_Performance Indicators'!G512</f>
        <v>0</v>
      </c>
      <c r="G238" s="342">
        <f>'IN_Performance Indicators'!H512</f>
        <v>0</v>
      </c>
      <c r="H238" s="295"/>
      <c r="I238" s="244"/>
    </row>
    <row r="239" spans="1:9" s="297" customFormat="1" ht="14.25" thickTop="1" x14ac:dyDescent="0.25">
      <c r="A239" s="293"/>
      <c r="B239" s="317" t="s">
        <v>521</v>
      </c>
      <c r="C239" s="317"/>
      <c r="D239" s="328">
        <v>2018</v>
      </c>
      <c r="E239" s="328">
        <v>2019</v>
      </c>
      <c r="F239" s="328">
        <v>2019</v>
      </c>
      <c r="G239" s="328" t="str">
        <f>'IN_Performance Indicators'!H516</f>
        <v xml:space="preserve">{enter year} </v>
      </c>
      <c r="H239" s="292"/>
      <c r="I239" s="290"/>
    </row>
    <row r="240" spans="1:9" s="290" customFormat="1" ht="13.5" x14ac:dyDescent="0.25">
      <c r="A240" s="300"/>
      <c r="B240" s="336" t="s">
        <v>522</v>
      </c>
      <c r="C240" s="334" t="str">
        <f>_xlfn.TEXTJOIN("/",TRUE,"ha",Currency)</f>
        <v>ha/&lt;Currency&gt;</v>
      </c>
      <c r="D240" s="335" t="str">
        <f>IFERROR(Habitat_gain_2018/GAV*1000000,"calculated")</f>
        <v>calculated</v>
      </c>
      <c r="E240" s="335" t="str">
        <f>IFERROR(Habitat_gain_2019/GAV*1000000,"calculated")</f>
        <v>calculated</v>
      </c>
      <c r="F240" s="339">
        <f>'IN_Performance Indicators'!G517</f>
        <v>0</v>
      </c>
      <c r="G240" s="339">
        <f>'IN_Performance Indicators'!H517</f>
        <v>0</v>
      </c>
      <c r="H240" s="295"/>
      <c r="I240" s="244"/>
    </row>
    <row r="241" spans="1:9" s="290" customFormat="1" ht="13.5" x14ac:dyDescent="0.25">
      <c r="A241" s="300"/>
      <c r="B241" s="336" t="s">
        <v>523</v>
      </c>
      <c r="C241" s="334" t="str">
        <f>_xlfn.TEXTJOIN("/",TRUE,"ha",Currency)</f>
        <v>ha/&lt;Currency&gt;</v>
      </c>
      <c r="D241" s="335" t="str">
        <f>IFERROR(Habitat_gain_2018/Revenue*1000000,"calculated")</f>
        <v>calculated</v>
      </c>
      <c r="E241" s="335" t="str">
        <f>IFERROR(Habitat_gain_2019/Revenue*1000000,"calculated")</f>
        <v>calculated</v>
      </c>
      <c r="F241" s="339">
        <f>'IN_Performance Indicators'!G518</f>
        <v>0</v>
      </c>
      <c r="G241" s="339">
        <f>'IN_Performance Indicators'!H518</f>
        <v>0</v>
      </c>
      <c r="H241" s="292"/>
    </row>
    <row r="242" spans="1:9" s="290" customFormat="1" ht="13.5" x14ac:dyDescent="0.25">
      <c r="A242" s="300"/>
      <c r="B242" s="336" t="s">
        <v>524</v>
      </c>
      <c r="C242" s="334" t="str">
        <f>_xlfn.TEXTJOIN("/",TRUE,"ha","Sector-specific")</f>
        <v>ha/Sector-specific</v>
      </c>
      <c r="D242" s="335" t="str">
        <f>IFERROR(Habitat_gain_2018/Output_2018*1000000,"calculated")</f>
        <v>calculated</v>
      </c>
      <c r="E242" s="335" t="str">
        <f>IFERROR(Habitat_gain_2019/Output_2019*1000000,"calculated")</f>
        <v>calculated</v>
      </c>
      <c r="F242" s="339">
        <f>'IN_Performance Indicators'!G519</f>
        <v>0</v>
      </c>
      <c r="G242" s="339">
        <f>'IN_Performance Indicators'!H519</f>
        <v>0</v>
      </c>
      <c r="H242" s="295"/>
      <c r="I242" s="244"/>
    </row>
    <row r="243" spans="1:9" s="290" customFormat="1" ht="13.5" x14ac:dyDescent="0.25">
      <c r="A243" s="300"/>
      <c r="B243" s="305"/>
      <c r="C243" s="292"/>
      <c r="D243" s="296"/>
      <c r="E243" s="296"/>
      <c r="F243" s="296"/>
      <c r="G243" s="296"/>
      <c r="H243" s="292"/>
    </row>
    <row r="244" spans="1:9" s="290" customFormat="1" ht="14.25" thickBot="1" x14ac:dyDescent="0.3">
      <c r="A244" s="289"/>
      <c r="B244" s="325" t="s">
        <v>1248</v>
      </c>
      <c r="C244" s="326"/>
      <c r="D244" s="327"/>
      <c r="E244" s="327"/>
      <c r="F244" s="327"/>
      <c r="G244" s="327"/>
      <c r="H244" s="295"/>
      <c r="I244" s="244"/>
    </row>
    <row r="245" spans="1:9" s="290" customFormat="1" ht="14.25" thickBot="1" x14ac:dyDescent="0.3">
      <c r="A245" s="289"/>
      <c r="B245" s="305" t="s">
        <v>333</v>
      </c>
      <c r="D245" s="296"/>
      <c r="E245" s="296"/>
      <c r="F245" s="296"/>
      <c r="G245" s="296"/>
      <c r="H245" s="292"/>
    </row>
    <row r="246" spans="1:9" s="290" customFormat="1" ht="14.25" thickTop="1" x14ac:dyDescent="0.2">
      <c r="A246" s="316" t="s">
        <v>335</v>
      </c>
      <c r="B246" s="317" t="s">
        <v>1249</v>
      </c>
      <c r="C246" s="317"/>
      <c r="D246" s="317">
        <v>2018</v>
      </c>
      <c r="E246" s="317">
        <v>2019</v>
      </c>
      <c r="F246" s="317">
        <v>2019</v>
      </c>
      <c r="G246" s="317" t="str">
        <f>'IN_Performance Indicators'!H549</f>
        <v xml:space="preserve">{enter year} </v>
      </c>
      <c r="H246" s="295"/>
      <c r="I246" s="244"/>
    </row>
    <row r="247" spans="1:9" s="290" customFormat="1" ht="13.5" x14ac:dyDescent="0.25">
      <c r="A247" s="300"/>
      <c r="B247" s="336" t="s">
        <v>339</v>
      </c>
      <c r="C247" s="334" t="s">
        <v>35</v>
      </c>
      <c r="D247" s="342">
        <f>'IN_Performance Indicators'!E550</f>
        <v>0</v>
      </c>
      <c r="E247" s="342">
        <f>'IN_Performance Indicators'!F550</f>
        <v>0</v>
      </c>
      <c r="F247" s="342">
        <f>'IN_Performance Indicators'!G550</f>
        <v>0</v>
      </c>
      <c r="G247" s="342">
        <f>'IN_Performance Indicators'!H550</f>
        <v>0</v>
      </c>
      <c r="H247" s="292"/>
    </row>
    <row r="248" spans="1:9" s="290" customFormat="1" ht="13.5" x14ac:dyDescent="0.25">
      <c r="A248" s="300"/>
      <c r="B248" s="336" t="s">
        <v>340</v>
      </c>
      <c r="C248" s="334" t="s">
        <v>35</v>
      </c>
      <c r="D248" s="342">
        <f>'IN_Performance Indicators'!E551</f>
        <v>0</v>
      </c>
      <c r="E248" s="342">
        <f>'IN_Performance Indicators'!F551</f>
        <v>0</v>
      </c>
      <c r="F248" s="342">
        <f>'IN_Performance Indicators'!G551</f>
        <v>0</v>
      </c>
      <c r="G248" s="342">
        <f>'IN_Performance Indicators'!H551</f>
        <v>0</v>
      </c>
      <c r="H248" s="295"/>
      <c r="I248" s="244"/>
    </row>
    <row r="249" spans="1:9" s="290" customFormat="1" ht="13.5" x14ac:dyDescent="0.25">
      <c r="A249" s="300"/>
      <c r="B249" s="336" t="s">
        <v>343</v>
      </c>
      <c r="C249" s="334" t="s">
        <v>35</v>
      </c>
      <c r="D249" s="342">
        <f>'IN_Performance Indicators'!E552</f>
        <v>0</v>
      </c>
      <c r="E249" s="342">
        <f>'IN_Performance Indicators'!F552</f>
        <v>0</v>
      </c>
      <c r="F249" s="342">
        <f>'IN_Performance Indicators'!G552</f>
        <v>0</v>
      </c>
      <c r="G249" s="342">
        <f>'IN_Performance Indicators'!H552</f>
        <v>0</v>
      </c>
      <c r="H249" s="292"/>
    </row>
    <row r="250" spans="1:9" s="290" customFormat="1" ht="13.5" x14ac:dyDescent="0.25">
      <c r="A250" s="300"/>
      <c r="B250" s="336" t="s">
        <v>344</v>
      </c>
      <c r="C250" s="334" t="s">
        <v>35</v>
      </c>
      <c r="D250" s="342">
        <f>'IN_Performance Indicators'!E553</f>
        <v>0</v>
      </c>
      <c r="E250" s="342">
        <f>'IN_Performance Indicators'!F553</f>
        <v>0</v>
      </c>
      <c r="F250" s="342">
        <f>'IN_Performance Indicators'!G553</f>
        <v>0</v>
      </c>
      <c r="G250" s="342">
        <f>'IN_Performance Indicators'!H553</f>
        <v>0</v>
      </c>
      <c r="H250" s="295"/>
      <c r="I250" s="244"/>
    </row>
    <row r="251" spans="1:9" s="290" customFormat="1" ht="14.25" thickBot="1" x14ac:dyDescent="0.3">
      <c r="A251" s="300"/>
      <c r="B251" s="336" t="s">
        <v>346</v>
      </c>
      <c r="C251" s="334" t="s">
        <v>35</v>
      </c>
      <c r="D251" s="342">
        <f>'IN_Performance Indicators'!E554</f>
        <v>0</v>
      </c>
      <c r="E251" s="342">
        <f>'IN_Performance Indicators'!F554</f>
        <v>0</v>
      </c>
      <c r="F251" s="342">
        <f>'IN_Performance Indicators'!G554</f>
        <v>0</v>
      </c>
      <c r="G251" s="342">
        <f>'IN_Performance Indicators'!H554</f>
        <v>0</v>
      </c>
      <c r="H251" s="292"/>
    </row>
    <row r="252" spans="1:9" s="290" customFormat="1" ht="14.25" thickTop="1" x14ac:dyDescent="0.25">
      <c r="A252" s="300"/>
      <c r="B252" s="317" t="s">
        <v>1250</v>
      </c>
      <c r="C252" s="317"/>
      <c r="D252" s="328">
        <v>2018</v>
      </c>
      <c r="E252" s="328">
        <v>2019</v>
      </c>
      <c r="F252" s="328">
        <v>2019</v>
      </c>
      <c r="G252" s="328" t="str">
        <f>'IN_Performance Indicators'!H558</f>
        <v xml:space="preserve">{enter year} </v>
      </c>
      <c r="H252" s="295"/>
      <c r="I252" s="244"/>
    </row>
    <row r="253" spans="1:9" s="290" customFormat="1" ht="13.5" x14ac:dyDescent="0.25">
      <c r="A253" s="300"/>
      <c r="B253" s="336" t="s">
        <v>1124</v>
      </c>
      <c r="C253" s="334" t="s">
        <v>1123</v>
      </c>
      <c r="D253" s="335" t="str">
        <f>IFERROR(LTI_Emp_2018/hrs_Emp_2018*1000000,"calculated")</f>
        <v>calculated</v>
      </c>
      <c r="E253" s="335" t="str">
        <f>IFERROR(LTI_Emp_2019/hrs_Emp_2019*1000000,"calculated")</f>
        <v>calculated</v>
      </c>
      <c r="F253" s="342">
        <f>'IN_Performance Indicators'!G559</f>
        <v>0</v>
      </c>
      <c r="G253" s="342">
        <f>'IN_Performance Indicators'!H559</f>
        <v>0</v>
      </c>
      <c r="H253" s="292"/>
    </row>
    <row r="254" spans="1:9" s="290" customFormat="1" ht="13.5" x14ac:dyDescent="0.25">
      <c r="A254" s="300"/>
      <c r="B254" s="336" t="s">
        <v>1125</v>
      </c>
      <c r="C254" s="334" t="s">
        <v>1123</v>
      </c>
      <c r="D254" s="335" t="str">
        <f>IFERROR(TRI_Emp_2018/hrs_Emp_2018*1000000,"calculated")</f>
        <v>calculated</v>
      </c>
      <c r="E254" s="335" t="str">
        <f>IFERROR(TRI_Emp_2019/hrs_Emp_2019*1000000,"calculated")</f>
        <v>calculated</v>
      </c>
      <c r="F254" s="342">
        <f>'IN_Performance Indicators'!G560</f>
        <v>0</v>
      </c>
      <c r="G254" s="342">
        <f>'IN_Performance Indicators'!H560</f>
        <v>0</v>
      </c>
      <c r="H254" s="295"/>
      <c r="I254" s="244"/>
    </row>
    <row r="255" spans="1:9" s="290" customFormat="1" ht="14.25" thickBot="1" x14ac:dyDescent="0.3">
      <c r="A255" s="289"/>
      <c r="B255" s="289"/>
      <c r="C255" s="289"/>
      <c r="D255" s="306"/>
      <c r="E255" s="306"/>
      <c r="F255" s="306"/>
      <c r="G255" s="306"/>
      <c r="H255" s="292"/>
    </row>
    <row r="256" spans="1:9" s="290" customFormat="1" ht="14.25" thickTop="1" x14ac:dyDescent="0.2">
      <c r="A256" s="316" t="s">
        <v>389</v>
      </c>
      <c r="B256" s="317" t="s">
        <v>1257</v>
      </c>
      <c r="C256" s="317"/>
      <c r="D256" s="317">
        <v>2018</v>
      </c>
      <c r="E256" s="317">
        <v>2019</v>
      </c>
      <c r="F256" s="317">
        <v>2019</v>
      </c>
      <c r="G256" s="317" t="str">
        <f>'IN_Performance Indicators'!H586</f>
        <v xml:space="preserve">{enter year} </v>
      </c>
      <c r="H256" s="295"/>
      <c r="I256" s="244"/>
    </row>
    <row r="257" spans="1:9" s="290" customFormat="1" ht="13.5" x14ac:dyDescent="0.25">
      <c r="A257" s="300"/>
      <c r="B257" s="336" t="s">
        <v>339</v>
      </c>
      <c r="C257" s="334" t="s">
        <v>35</v>
      </c>
      <c r="D257" s="342">
        <f>'IN_Performance Indicators'!E587</f>
        <v>0</v>
      </c>
      <c r="E257" s="342">
        <f>'IN_Performance Indicators'!F587</f>
        <v>0</v>
      </c>
      <c r="F257" s="342">
        <f>'IN_Performance Indicators'!G587</f>
        <v>0</v>
      </c>
      <c r="G257" s="342">
        <f>'IN_Performance Indicators'!H587</f>
        <v>0</v>
      </c>
      <c r="H257" s="292"/>
    </row>
    <row r="258" spans="1:9" s="290" customFormat="1" ht="13.5" x14ac:dyDescent="0.25">
      <c r="A258" s="300"/>
      <c r="B258" s="336" t="s">
        <v>340</v>
      </c>
      <c r="C258" s="334" t="s">
        <v>35</v>
      </c>
      <c r="D258" s="342">
        <f>'IN_Performance Indicators'!E588</f>
        <v>0</v>
      </c>
      <c r="E258" s="342">
        <f>'IN_Performance Indicators'!F588</f>
        <v>0</v>
      </c>
      <c r="F258" s="342">
        <f>'IN_Performance Indicators'!G588</f>
        <v>0</v>
      </c>
      <c r="G258" s="342">
        <f>'IN_Performance Indicators'!H588</f>
        <v>0</v>
      </c>
      <c r="H258" s="295"/>
      <c r="I258" s="244"/>
    </row>
    <row r="259" spans="1:9" s="290" customFormat="1" ht="13.5" x14ac:dyDescent="0.25">
      <c r="A259" s="300"/>
      <c r="B259" s="336" t="s">
        <v>343</v>
      </c>
      <c r="C259" s="334" t="s">
        <v>35</v>
      </c>
      <c r="D259" s="342">
        <f>'IN_Performance Indicators'!E589</f>
        <v>0</v>
      </c>
      <c r="E259" s="342">
        <f>'IN_Performance Indicators'!F589</f>
        <v>0</v>
      </c>
      <c r="F259" s="342">
        <f>'IN_Performance Indicators'!G589</f>
        <v>0</v>
      </c>
      <c r="G259" s="342">
        <f>'IN_Performance Indicators'!H589</f>
        <v>0</v>
      </c>
      <c r="H259" s="292"/>
    </row>
    <row r="260" spans="1:9" s="290" customFormat="1" ht="13.5" x14ac:dyDescent="0.25">
      <c r="A260" s="300"/>
      <c r="B260" s="336" t="s">
        <v>344</v>
      </c>
      <c r="C260" s="334" t="s">
        <v>35</v>
      </c>
      <c r="D260" s="342">
        <f>'IN_Performance Indicators'!E590</f>
        <v>0</v>
      </c>
      <c r="E260" s="342">
        <f>'IN_Performance Indicators'!F590</f>
        <v>0</v>
      </c>
      <c r="F260" s="342">
        <f>'IN_Performance Indicators'!G590</f>
        <v>0</v>
      </c>
      <c r="G260" s="342">
        <f>'IN_Performance Indicators'!H590</f>
        <v>0</v>
      </c>
      <c r="H260" s="295"/>
      <c r="I260" s="244"/>
    </row>
    <row r="261" spans="1:9" s="290" customFormat="1" ht="14.25" thickBot="1" x14ac:dyDescent="0.3">
      <c r="A261" s="300"/>
      <c r="B261" s="336" t="s">
        <v>346</v>
      </c>
      <c r="C261" s="334" t="s">
        <v>35</v>
      </c>
      <c r="D261" s="342">
        <f>'IN_Performance Indicators'!E591</f>
        <v>0</v>
      </c>
      <c r="E261" s="342">
        <f>'IN_Performance Indicators'!F591</f>
        <v>0</v>
      </c>
      <c r="F261" s="342">
        <f>'IN_Performance Indicators'!G591</f>
        <v>0</v>
      </c>
      <c r="G261" s="342">
        <f>'IN_Performance Indicators'!H591</f>
        <v>0</v>
      </c>
      <c r="H261" s="292"/>
    </row>
    <row r="262" spans="1:9" s="290" customFormat="1" ht="14.25" thickTop="1" x14ac:dyDescent="0.25">
      <c r="A262" s="300"/>
      <c r="B262" s="317" t="s">
        <v>1258</v>
      </c>
      <c r="C262" s="317"/>
      <c r="D262" s="328">
        <v>2018</v>
      </c>
      <c r="E262" s="328">
        <v>2019</v>
      </c>
      <c r="F262" s="328">
        <v>2019</v>
      </c>
      <c r="G262" s="328" t="str">
        <f>'IN_Performance Indicators'!H595</f>
        <v xml:space="preserve">{enter year} </v>
      </c>
      <c r="H262" s="295"/>
      <c r="I262" s="244"/>
    </row>
    <row r="263" spans="1:9" s="290" customFormat="1" ht="13.5" x14ac:dyDescent="0.25">
      <c r="A263" s="300"/>
      <c r="B263" s="336" t="s">
        <v>1124</v>
      </c>
      <c r="C263" s="334" t="s">
        <v>1123</v>
      </c>
      <c r="D263" s="335" t="str">
        <f>IFERROR(LTI_Cont_2018/hrs_Cont_2018*1000000,"calculated")</f>
        <v>calculated</v>
      </c>
      <c r="E263" s="335" t="str">
        <f>IFERROR(LTI_Cont_2019/hrs_Cont_2019*1000000,"calculated")</f>
        <v>calculated</v>
      </c>
      <c r="F263" s="342">
        <f>'IN_Performance Indicators'!G596</f>
        <v>0</v>
      </c>
      <c r="G263" s="342">
        <f>'IN_Performance Indicators'!H596</f>
        <v>0</v>
      </c>
      <c r="H263" s="292"/>
    </row>
    <row r="264" spans="1:9" s="290" customFormat="1" ht="13.5" x14ac:dyDescent="0.25">
      <c r="A264" s="300"/>
      <c r="B264" s="336" t="s">
        <v>1125</v>
      </c>
      <c r="C264" s="334" t="s">
        <v>1123</v>
      </c>
      <c r="D264" s="335" t="str">
        <f>IFERROR(LTI_Cont_2018/hrs_Cont_2018*1000000,"calculated")</f>
        <v>calculated</v>
      </c>
      <c r="E264" s="335" t="str">
        <f>IFERROR(LTI_Cont_2019/hrs_Cont_2019*1000000,"calculated")</f>
        <v>calculated</v>
      </c>
      <c r="F264" s="342">
        <f>'IN_Performance Indicators'!G597</f>
        <v>0</v>
      </c>
      <c r="G264" s="342">
        <f>'IN_Performance Indicators'!H597</f>
        <v>0</v>
      </c>
      <c r="H264" s="295"/>
      <c r="I264" s="244"/>
    </row>
    <row r="265" spans="1:9" s="290" customFormat="1" ht="12.75" customHeight="1" thickBot="1" x14ac:dyDescent="0.3">
      <c r="A265" s="300"/>
      <c r="B265" s="289"/>
      <c r="C265" s="289"/>
      <c r="D265" s="306"/>
      <c r="E265" s="306"/>
      <c r="F265" s="306"/>
      <c r="G265" s="306"/>
      <c r="H265" s="292"/>
    </row>
    <row r="266" spans="1:9" s="290" customFormat="1" ht="14.25" thickTop="1" x14ac:dyDescent="0.25">
      <c r="A266" s="316" t="s">
        <v>440</v>
      </c>
      <c r="B266" s="317" t="s">
        <v>1259</v>
      </c>
      <c r="C266" s="317"/>
      <c r="D266" s="328">
        <v>2018</v>
      </c>
      <c r="E266" s="328">
        <v>2019</v>
      </c>
      <c r="F266" s="328">
        <v>2019</v>
      </c>
      <c r="G266" s="328" t="str">
        <f>'IN_Performance Indicators'!H623</f>
        <v xml:space="preserve">{enter year} </v>
      </c>
      <c r="H266" s="295"/>
      <c r="I266" s="244"/>
    </row>
    <row r="267" spans="1:9" s="290" customFormat="1" ht="13.5" x14ac:dyDescent="0.25">
      <c r="A267" s="300"/>
      <c r="B267" s="336" t="s">
        <v>339</v>
      </c>
      <c r="C267" s="334" t="s">
        <v>35</v>
      </c>
      <c r="D267" s="342">
        <f>'IN_Performance Indicators'!E624</f>
        <v>0</v>
      </c>
      <c r="E267" s="342">
        <f>'IN_Performance Indicators'!F624</f>
        <v>0</v>
      </c>
      <c r="F267" s="342">
        <f>'IN_Performance Indicators'!G624</f>
        <v>0</v>
      </c>
      <c r="G267" s="342">
        <f>'IN_Performance Indicators'!H624</f>
        <v>0</v>
      </c>
      <c r="H267" s="292"/>
    </row>
    <row r="268" spans="1:9" s="290" customFormat="1" ht="13.5" x14ac:dyDescent="0.25">
      <c r="A268" s="300"/>
      <c r="B268" s="336" t="s">
        <v>343</v>
      </c>
      <c r="C268" s="334" t="s">
        <v>35</v>
      </c>
      <c r="D268" s="342">
        <f>'IN_Performance Indicators'!E625</f>
        <v>0</v>
      </c>
      <c r="E268" s="342">
        <f>'IN_Performance Indicators'!F625</f>
        <v>0</v>
      </c>
      <c r="F268" s="342">
        <f>'IN_Performance Indicators'!G625</f>
        <v>0</v>
      </c>
      <c r="G268" s="342">
        <f>'IN_Performance Indicators'!H625</f>
        <v>0</v>
      </c>
      <c r="H268" s="295"/>
      <c r="I268" s="244"/>
    </row>
    <row r="269" spans="1:9" s="290" customFormat="1" ht="14.25" thickBot="1" x14ac:dyDescent="0.3">
      <c r="A269" s="289"/>
      <c r="B269" s="289"/>
      <c r="C269" s="289"/>
      <c r="D269" s="306"/>
      <c r="E269" s="306"/>
      <c r="F269" s="306"/>
      <c r="G269" s="306"/>
      <c r="H269" s="292"/>
    </row>
    <row r="270" spans="1:9" s="290" customFormat="1" ht="14.25" thickTop="1" x14ac:dyDescent="0.25">
      <c r="A270" s="316" t="s">
        <v>448</v>
      </c>
      <c r="B270" s="317" t="s">
        <v>1251</v>
      </c>
      <c r="C270" s="317"/>
      <c r="D270" s="328">
        <v>2018</v>
      </c>
      <c r="E270" s="328">
        <v>2019</v>
      </c>
      <c r="F270" s="328">
        <v>2019</v>
      </c>
      <c r="G270" s="328" t="str">
        <f>'IN_Performance Indicators'!H651</f>
        <v xml:space="preserve">{enter year} </v>
      </c>
      <c r="H270" s="295"/>
      <c r="I270" s="244"/>
    </row>
    <row r="271" spans="1:9" s="290" customFormat="1" ht="13.5" x14ac:dyDescent="0.25">
      <c r="A271" s="300"/>
      <c r="B271" s="336" t="s">
        <v>339</v>
      </c>
      <c r="C271" s="334" t="s">
        <v>35</v>
      </c>
      <c r="D271" s="342">
        <f>'IN_Performance Indicators'!E652</f>
        <v>0</v>
      </c>
      <c r="E271" s="342">
        <f>'IN_Performance Indicators'!F652</f>
        <v>0</v>
      </c>
      <c r="F271" s="342">
        <f>'IN_Performance Indicators'!G652</f>
        <v>0</v>
      </c>
      <c r="G271" s="342">
        <f>'IN_Performance Indicators'!H652</f>
        <v>0</v>
      </c>
      <c r="H271" s="292"/>
    </row>
    <row r="272" spans="1:9" s="290" customFormat="1" ht="13.5" x14ac:dyDescent="0.25">
      <c r="A272" s="300"/>
      <c r="B272" s="336" t="s">
        <v>343</v>
      </c>
      <c r="C272" s="334" t="s">
        <v>35</v>
      </c>
      <c r="D272" s="342">
        <f>'IN_Performance Indicators'!E653</f>
        <v>0</v>
      </c>
      <c r="E272" s="342">
        <f>'IN_Performance Indicators'!F653</f>
        <v>0</v>
      </c>
      <c r="F272" s="342">
        <f>'IN_Performance Indicators'!G653</f>
        <v>0</v>
      </c>
      <c r="G272" s="342">
        <f>'IN_Performance Indicators'!H653</f>
        <v>0</v>
      </c>
      <c r="H272" s="295"/>
      <c r="I272" s="244"/>
    </row>
    <row r="273" spans="1:9" s="290" customFormat="1" ht="13.5" x14ac:dyDescent="0.25">
      <c r="A273" s="300"/>
      <c r="B273" s="289"/>
      <c r="C273" s="289"/>
      <c r="D273" s="307"/>
      <c r="E273" s="307"/>
      <c r="F273" s="307"/>
      <c r="G273" s="307"/>
      <c r="H273" s="292"/>
    </row>
    <row r="274" spans="1:9" s="290" customFormat="1" ht="14.25" thickBot="1" x14ac:dyDescent="0.3">
      <c r="A274" s="289"/>
      <c r="B274" s="305" t="s">
        <v>257</v>
      </c>
      <c r="C274" s="289"/>
      <c r="D274" s="307"/>
      <c r="E274" s="307"/>
      <c r="F274" s="307"/>
      <c r="G274" s="307"/>
      <c r="H274" s="295"/>
      <c r="I274" s="244"/>
    </row>
    <row r="275" spans="1:9" s="290" customFormat="1" ht="14.25" thickTop="1" x14ac:dyDescent="0.25">
      <c r="A275" s="316" t="s">
        <v>502</v>
      </c>
      <c r="B275" s="317" t="s">
        <v>1252</v>
      </c>
      <c r="C275" s="317"/>
      <c r="D275" s="328"/>
      <c r="E275" s="328">
        <v>2019</v>
      </c>
      <c r="F275" s="328"/>
      <c r="G275" s="328"/>
      <c r="H275" s="292"/>
    </row>
    <row r="276" spans="1:9" s="290" customFormat="1" ht="27" x14ac:dyDescent="0.25">
      <c r="A276" s="300"/>
      <c r="B276" s="336" t="s">
        <v>503</v>
      </c>
      <c r="C276" s="334" t="str">
        <f>Currency</f>
        <v>&lt;Currency&gt;</v>
      </c>
      <c r="D276" s="344"/>
      <c r="E276" s="345">
        <f>'IN_Performance Indicators'!C680</f>
        <v>0</v>
      </c>
      <c r="F276" s="344"/>
      <c r="G276" s="344"/>
      <c r="H276" s="295"/>
      <c r="I276" s="244"/>
    </row>
    <row r="277" spans="1:9" s="290" customFormat="1" ht="27" x14ac:dyDescent="0.25">
      <c r="A277" s="300"/>
      <c r="B277" s="336" t="s">
        <v>504</v>
      </c>
      <c r="C277" s="334" t="s">
        <v>345</v>
      </c>
      <c r="D277" s="344"/>
      <c r="E277" s="346">
        <f>'IN_Performance Indicators'!C681</f>
        <v>0</v>
      </c>
      <c r="F277" s="344"/>
      <c r="G277" s="344"/>
      <c r="H277" s="292"/>
    </row>
    <row r="278" spans="1:9" s="290" customFormat="1" ht="27.75" thickBot="1" x14ac:dyDescent="0.3">
      <c r="A278" s="300"/>
      <c r="B278" s="336" t="s">
        <v>506</v>
      </c>
      <c r="C278" s="334" t="s">
        <v>345</v>
      </c>
      <c r="D278" s="344"/>
      <c r="E278" s="346">
        <f>'IN_Performance Indicators'!C682</f>
        <v>0</v>
      </c>
      <c r="F278" s="344"/>
      <c r="G278" s="344"/>
      <c r="H278" s="295"/>
      <c r="I278" s="244"/>
    </row>
    <row r="279" spans="1:9" s="290" customFormat="1" ht="14.25" thickTop="1" x14ac:dyDescent="0.25">
      <c r="A279" s="300"/>
      <c r="B279" s="317" t="s">
        <v>1260</v>
      </c>
      <c r="C279" s="317"/>
      <c r="D279" s="328"/>
      <c r="E279" s="328">
        <v>2019</v>
      </c>
      <c r="F279" s="328"/>
      <c r="G279" s="328"/>
      <c r="H279" s="292"/>
    </row>
    <row r="280" spans="1:9" s="290" customFormat="1" ht="27" x14ac:dyDescent="0.25">
      <c r="A280" s="300"/>
      <c r="B280" s="336" t="s">
        <v>1261</v>
      </c>
      <c r="C280" s="334" t="s">
        <v>345</v>
      </c>
      <c r="D280" s="344"/>
      <c r="E280" s="346">
        <f>'IN_Performance Indicators'!D690</f>
        <v>0</v>
      </c>
      <c r="F280" s="344"/>
      <c r="G280" s="344"/>
      <c r="H280" s="295"/>
      <c r="I280" s="244"/>
    </row>
    <row r="281" spans="1:9" s="290" customFormat="1" ht="13.5" x14ac:dyDescent="0.25">
      <c r="A281" s="300"/>
      <c r="B281" s="336" t="s">
        <v>1262</v>
      </c>
      <c r="C281" s="334" t="s">
        <v>345</v>
      </c>
      <c r="D281" s="344"/>
      <c r="E281" s="346">
        <f>'IN_Performance Indicators'!D691</f>
        <v>0</v>
      </c>
      <c r="F281" s="344"/>
      <c r="G281" s="344"/>
      <c r="H281" s="292"/>
    </row>
    <row r="282" spans="1:9" s="290" customFormat="1" ht="27" x14ac:dyDescent="0.25">
      <c r="A282" s="300"/>
      <c r="B282" s="336" t="s">
        <v>1263</v>
      </c>
      <c r="C282" s="334" t="s">
        <v>345</v>
      </c>
      <c r="D282" s="344"/>
      <c r="E282" s="346">
        <f>'IN_Performance Indicators'!D693</f>
        <v>0</v>
      </c>
      <c r="F282" s="344"/>
      <c r="G282" s="344"/>
      <c r="H282" s="295"/>
      <c r="I282" s="244"/>
    </row>
    <row r="283" spans="1:9" s="290" customFormat="1" ht="13.5" x14ac:dyDescent="0.25">
      <c r="A283" s="300"/>
      <c r="B283" s="336" t="s">
        <v>1264</v>
      </c>
      <c r="C283" s="334" t="s">
        <v>345</v>
      </c>
      <c r="D283" s="344"/>
      <c r="E283" s="346">
        <f>'IN_Performance Indicators'!D694</f>
        <v>0</v>
      </c>
      <c r="F283" s="344"/>
      <c r="G283" s="344"/>
      <c r="H283" s="292"/>
    </row>
    <row r="284" spans="1:9" s="290" customFormat="1" ht="14.25" thickBot="1" x14ac:dyDescent="0.3">
      <c r="A284" s="289"/>
      <c r="D284" s="291"/>
      <c r="E284" s="291"/>
      <c r="F284" s="291"/>
      <c r="G284" s="291"/>
      <c r="H284" s="295"/>
      <c r="I284" s="244"/>
    </row>
    <row r="285" spans="1:9" s="290" customFormat="1" ht="14.25" thickTop="1" x14ac:dyDescent="0.25">
      <c r="A285" s="347" t="s">
        <v>1132</v>
      </c>
      <c r="B285" s="317" t="s">
        <v>900</v>
      </c>
      <c r="C285" s="317"/>
      <c r="D285" s="328"/>
      <c r="E285" s="328">
        <v>2019</v>
      </c>
      <c r="F285" s="328"/>
      <c r="G285" s="328"/>
      <c r="H285" s="292"/>
    </row>
    <row r="286" spans="1:9" s="290" customFormat="1" ht="27" x14ac:dyDescent="0.25">
      <c r="A286" s="300"/>
      <c r="B286" s="336" t="s">
        <v>1266</v>
      </c>
      <c r="C286" s="334" t="s">
        <v>345</v>
      </c>
      <c r="D286" s="344"/>
      <c r="E286" s="346">
        <f>'IN_Performance Indicators'!D720</f>
        <v>0</v>
      </c>
      <c r="F286" s="344"/>
      <c r="G286" s="344"/>
      <c r="H286" s="295"/>
      <c r="I286" s="244"/>
    </row>
    <row r="287" spans="1:9" s="290" customFormat="1" ht="27" x14ac:dyDescent="0.25">
      <c r="A287" s="300"/>
      <c r="B287" s="336" t="s">
        <v>1265</v>
      </c>
      <c r="C287" s="334" t="s">
        <v>345</v>
      </c>
      <c r="D287" s="344"/>
      <c r="E287" s="346">
        <f>'IN_Performance Indicators'!D721</f>
        <v>0</v>
      </c>
      <c r="F287" s="344"/>
      <c r="G287" s="344"/>
      <c r="H287" s="292"/>
    </row>
    <row r="288" spans="1:9" s="290" customFormat="1" ht="13.5" x14ac:dyDescent="0.25">
      <c r="A288" s="300"/>
      <c r="B288" s="282" t="s">
        <v>1267</v>
      </c>
      <c r="C288" s="334" t="s">
        <v>345</v>
      </c>
      <c r="D288" s="344"/>
      <c r="E288" s="346">
        <f>'IN_Performance Indicators'!D728</f>
        <v>0</v>
      </c>
      <c r="F288" s="344"/>
      <c r="G288" s="344"/>
      <c r="H288" s="295"/>
      <c r="I288" s="244"/>
    </row>
    <row r="289" spans="1:9" s="290" customFormat="1" ht="27" x14ac:dyDescent="0.25">
      <c r="A289" s="300"/>
      <c r="B289" s="336" t="s">
        <v>1268</v>
      </c>
      <c r="C289" s="334" t="s">
        <v>345</v>
      </c>
      <c r="D289" s="344"/>
      <c r="E289" s="346">
        <f>'IN_Performance Indicators'!D729</f>
        <v>0</v>
      </c>
      <c r="F289" s="344"/>
      <c r="G289" s="344"/>
      <c r="H289" s="292"/>
    </row>
    <row r="290" spans="1:9" s="290" customFormat="1" ht="13.5" x14ac:dyDescent="0.25">
      <c r="A290" s="300"/>
      <c r="B290" s="336" t="s">
        <v>1269</v>
      </c>
      <c r="C290" s="334" t="s">
        <v>345</v>
      </c>
      <c r="D290" s="344"/>
      <c r="E290" s="346">
        <f>'IN_Performance Indicators'!D730</f>
        <v>0</v>
      </c>
      <c r="F290" s="344"/>
      <c r="G290" s="344"/>
      <c r="H290" s="295"/>
      <c r="I290" s="244"/>
    </row>
    <row r="291" spans="1:9" s="290" customFormat="1" ht="27" x14ac:dyDescent="0.25">
      <c r="A291" s="300"/>
      <c r="B291" s="336" t="s">
        <v>1271</v>
      </c>
      <c r="C291" s="334" t="s">
        <v>345</v>
      </c>
      <c r="D291" s="344"/>
      <c r="E291" s="346">
        <f>'IN_Performance Indicators'!D734</f>
        <v>0</v>
      </c>
      <c r="F291" s="344"/>
      <c r="G291" s="344"/>
      <c r="H291" s="292"/>
    </row>
    <row r="292" spans="1:9" s="290" customFormat="1" ht="13.5" x14ac:dyDescent="0.25">
      <c r="A292" s="300"/>
      <c r="B292" s="336" t="s">
        <v>1270</v>
      </c>
      <c r="C292" s="334" t="s">
        <v>345</v>
      </c>
      <c r="D292" s="344"/>
      <c r="E292" s="346">
        <f>'IN_Performance Indicators'!D735</f>
        <v>0</v>
      </c>
      <c r="F292" s="344"/>
      <c r="G292" s="344"/>
      <c r="H292" s="295"/>
      <c r="I292" s="244"/>
    </row>
    <row r="293" spans="1:9" s="290" customFormat="1" ht="13.5" x14ac:dyDescent="0.25">
      <c r="A293" s="300"/>
      <c r="D293" s="291"/>
      <c r="E293" s="291"/>
      <c r="F293" s="291"/>
      <c r="G293" s="291"/>
      <c r="H293" s="292"/>
    </row>
    <row r="294" spans="1:9" s="290" customFormat="1" ht="14.25" thickBot="1" x14ac:dyDescent="0.3">
      <c r="A294" s="289"/>
      <c r="B294" s="305" t="s">
        <v>444</v>
      </c>
      <c r="C294" s="289"/>
      <c r="D294" s="307"/>
      <c r="E294" s="307"/>
      <c r="F294" s="307"/>
      <c r="G294" s="307"/>
      <c r="H294" s="295"/>
      <c r="I294" s="244"/>
    </row>
    <row r="295" spans="1:9" s="290" customFormat="1" ht="14.25" thickTop="1" x14ac:dyDescent="0.25">
      <c r="A295" s="347" t="s">
        <v>529</v>
      </c>
      <c r="B295" s="317" t="s">
        <v>902</v>
      </c>
      <c r="C295" s="317"/>
      <c r="D295" s="328"/>
      <c r="E295" s="328">
        <v>2019</v>
      </c>
      <c r="F295" s="328"/>
      <c r="G295" s="328"/>
      <c r="H295" s="292"/>
    </row>
    <row r="296" spans="1:9" s="290" customFormat="1" ht="27" x14ac:dyDescent="0.25">
      <c r="A296" s="300"/>
      <c r="B296" s="336" t="s">
        <v>1273</v>
      </c>
      <c r="C296" s="334" t="s">
        <v>345</v>
      </c>
      <c r="D296" s="344"/>
      <c r="E296" s="346">
        <f>'IN_Performance Indicators'!C758</f>
        <v>0</v>
      </c>
      <c r="F296" s="344"/>
      <c r="G296" s="344"/>
      <c r="H296" s="295"/>
      <c r="I296" s="244"/>
    </row>
    <row r="297" spans="1:9" s="290" customFormat="1" ht="13.5" x14ac:dyDescent="0.25">
      <c r="A297" s="300"/>
      <c r="B297" s="336" t="s">
        <v>1262</v>
      </c>
      <c r="C297" s="334" t="s">
        <v>345</v>
      </c>
      <c r="D297" s="344"/>
      <c r="E297" s="346">
        <f>'IN_Performance Indicators'!C759</f>
        <v>0</v>
      </c>
      <c r="F297" s="344"/>
      <c r="G297" s="344"/>
      <c r="H297" s="292"/>
    </row>
    <row r="298" spans="1:9" s="290" customFormat="1" ht="12.75" customHeight="1" x14ac:dyDescent="0.25">
      <c r="A298" s="300"/>
      <c r="B298" s="336" t="s">
        <v>1274</v>
      </c>
      <c r="C298" s="334" t="s">
        <v>345</v>
      </c>
      <c r="D298" s="344"/>
      <c r="E298" s="346">
        <f>'IN_Performance Indicators'!C761</f>
        <v>0</v>
      </c>
      <c r="F298" s="344"/>
      <c r="G298" s="344"/>
      <c r="H298" s="295"/>
      <c r="I298" s="244"/>
    </row>
    <row r="299" spans="1:9" s="290" customFormat="1" ht="12.75" customHeight="1" x14ac:dyDescent="0.25">
      <c r="A299" s="300"/>
      <c r="B299" s="336" t="s">
        <v>1264</v>
      </c>
      <c r="C299" s="334" t="s">
        <v>345</v>
      </c>
      <c r="D299" s="344"/>
      <c r="E299" s="346">
        <f>'IN_Performance Indicators'!C762</f>
        <v>0</v>
      </c>
      <c r="F299" s="344"/>
      <c r="G299" s="344"/>
    </row>
    <row r="300" spans="1:9" ht="12.75" customHeight="1" x14ac:dyDescent="0.25"/>
  </sheetData>
  <mergeCells count="3">
    <mergeCell ref="B8:I8"/>
    <mergeCell ref="B21:I21"/>
    <mergeCell ref="B34:I34"/>
  </mergeCells>
  <conditionalFormatting sqref="C50:C51">
    <cfRule type="expression" dxfId="3020" priority="265" stopIfTrue="1">
      <formula>AND(NE($A50,"#"),NE(C50,""),NE(COUNTA(F50:$XFD50),0))</formula>
    </cfRule>
  </conditionalFormatting>
  <conditionalFormatting sqref="D50:D52">
    <cfRule type="expression" dxfId="3019" priority="262" stopIfTrue="1">
      <formula>AND(NE(#REF!,"#"),NE(D50,""),NE(COUNTA($B50:C50),0))</formula>
    </cfRule>
  </conditionalFormatting>
  <conditionalFormatting sqref="E50:G50 E52">
    <cfRule type="expression" dxfId="3018" priority="260" stopIfTrue="1">
      <formula>AND(NE(#REF!,"#"),NE(E50,""),NE(COUNTA($B50:D50),0))</formula>
    </cfRule>
  </conditionalFormatting>
  <conditionalFormatting sqref="E52:G52">
    <cfRule type="expression" dxfId="3017" priority="259" stopIfTrue="1">
      <formula>AND(NE(#REF!,"#"),NE(E52,""),NE(COUNTA($B52:D52),0))</formula>
    </cfRule>
  </conditionalFormatting>
  <conditionalFormatting sqref="F51:G51">
    <cfRule type="expression" dxfId="3016" priority="258" stopIfTrue="1">
      <formula>AND(NE(#REF!,"#"),NE(F51,""),NE(COUNTA($B51:E51),0))</formula>
    </cfRule>
  </conditionalFormatting>
  <conditionalFormatting sqref="F54:G58">
    <cfRule type="expression" dxfId="3015" priority="257" stopIfTrue="1">
      <formula>AND(NE(#REF!,"#"),NE(F54,""),NE(COUNTA($B54:D54),0))</formula>
    </cfRule>
  </conditionalFormatting>
  <conditionalFormatting sqref="C52">
    <cfRule type="expression" dxfId="3014" priority="11838" stopIfTrue="1">
      <formula>AND(NE($A52,"#"),NE(C52,""),NE(COUNTA(A52:$F52),0))</formula>
    </cfRule>
  </conditionalFormatting>
  <conditionalFormatting sqref="C46">
    <cfRule type="expression" dxfId="3013" priority="11839" stopIfTrue="1">
      <formula>AND(NE(#REF!,"#"),NE(C46,""),NE(COUNTA(#REF!),0))</formula>
    </cfRule>
  </conditionalFormatting>
  <conditionalFormatting sqref="E286:E287 E291:E292 F110:G111 E113:G114 E178:G184 E187:G187 F185:G186 F189:G191 D79:G88 D90:G96 D98:G109 D63:G76 F115:G116 F118:G123 F77:G77">
    <cfRule type="expression" dxfId="3012" priority="248" stopIfTrue="1">
      <formula>AND(NE(#REF!,"#"),NE(D63,""),NE(COUNTA($C63:C63),0))</formula>
    </cfRule>
  </conditionalFormatting>
  <conditionalFormatting sqref="E286:E287 E291:E292">
    <cfRule type="expression" dxfId="3011" priority="246" stopIfTrue="1">
      <formula>AND(NE(#REF!,"#"),NE(E286,""),NE(COUNTA(#REF!),0))</formula>
    </cfRule>
  </conditionalFormatting>
  <conditionalFormatting sqref="D167:G174">
    <cfRule type="expression" dxfId="3010" priority="237" stopIfTrue="1">
      <formula>AND(NE(#REF!,"#"),NE(D167,""),NE(COUNTA(#REF!),0))</formula>
    </cfRule>
  </conditionalFormatting>
  <conditionalFormatting sqref="D141:E156">
    <cfRule type="expression" dxfId="3009" priority="242" stopIfTrue="1">
      <formula>AND(NE(#REF!,"#"),NE(D141,""),NE(COUNTA($C141:C141),0))</formula>
    </cfRule>
  </conditionalFormatting>
  <conditionalFormatting sqref="D141:E156">
    <cfRule type="expression" dxfId="3008" priority="241" stopIfTrue="1">
      <formula>AND(NE(#REF!,"#"),NE(D141,""),NE(COUNTA(#REF!),0))</formula>
    </cfRule>
  </conditionalFormatting>
  <conditionalFormatting sqref="F158:G163">
    <cfRule type="expression" dxfId="3007" priority="240" stopIfTrue="1">
      <formula>AND(NE(#REF!,"#"),NE(F158,""),NE(COUNTA($C158:E158),0))</formula>
    </cfRule>
  </conditionalFormatting>
  <conditionalFormatting sqref="F158:G163">
    <cfRule type="expression" dxfId="3006" priority="239" stopIfTrue="1">
      <formula>AND(NE(#REF!,"#"),NE(F158,""),NE(COUNTA(#REF!),0))</formula>
    </cfRule>
  </conditionalFormatting>
  <conditionalFormatting sqref="D167:G174">
    <cfRule type="expression" dxfId="3005" priority="238" stopIfTrue="1">
      <formula>AND(NE(#REF!,"#"),NE(D167,""),NE(COUNTA($C167:C167),0))</formula>
    </cfRule>
  </conditionalFormatting>
  <conditionalFormatting sqref="D63:E63">
    <cfRule type="expression" dxfId="3004" priority="227" stopIfTrue="1">
      <formula>AND(NE(#REF!,"#"),NE(D63,""),NE(COUNTA(#REF!),0))</formula>
    </cfRule>
  </conditionalFormatting>
  <conditionalFormatting sqref="F63">
    <cfRule type="expression" dxfId="3003" priority="225" stopIfTrue="1">
      <formula>AND(NE(#REF!,"#"),NE(F63,""),NE(COUNTA(#REF!),0))</formula>
    </cfRule>
  </conditionalFormatting>
  <conditionalFormatting sqref="G63">
    <cfRule type="expression" dxfId="3002" priority="223" stopIfTrue="1">
      <formula>AND(NE(#REF!,"#"),NE(G63,""),NE(COUNTA(#REF!),0))</formula>
    </cfRule>
  </conditionalFormatting>
  <conditionalFormatting sqref="D64:G76 F77:G77">
    <cfRule type="expression" dxfId="3001" priority="229" stopIfTrue="1">
      <formula>AND(NE(#REF!,"#"),NE(D64,""),NE(COUNTA(#REF!),0))</formula>
    </cfRule>
  </conditionalFormatting>
  <conditionalFormatting sqref="D79:G88">
    <cfRule type="expression" dxfId="3000" priority="221" stopIfTrue="1">
      <formula>AND(NE(#REF!,"#"),NE(D79,""),NE(COUNTA(#REF!),0))</formula>
    </cfRule>
  </conditionalFormatting>
  <conditionalFormatting sqref="D90:G96">
    <cfRule type="expression" dxfId="2999" priority="219" stopIfTrue="1">
      <formula>AND(NE(#REF!,"#"),NE(D90,""),NE(COUNTA(#REF!),0))</formula>
    </cfRule>
  </conditionalFormatting>
  <conditionalFormatting sqref="F110:G111 D98:G109">
    <cfRule type="expression" dxfId="2998" priority="217" stopIfTrue="1">
      <formula>AND(NE(#REF!,"#"),NE(D98,""),NE(COUNTA(#REF!),0))</formula>
    </cfRule>
  </conditionalFormatting>
  <conditionalFormatting sqref="E113:G114 F115:G116">
    <cfRule type="expression" dxfId="2997" priority="215" stopIfTrue="1">
      <formula>AND(NE(#REF!,"#"),NE(E113,""),NE(COUNTA(#REF!),0))</formula>
    </cfRule>
  </conditionalFormatting>
  <conditionalFormatting sqref="F118:G123">
    <cfRule type="expression" dxfId="2996" priority="213" stopIfTrue="1">
      <formula>AND(NE(#REF!,"#"),NE(F118,""),NE(COUNTA(#REF!),0))</formula>
    </cfRule>
  </conditionalFormatting>
  <conditionalFormatting sqref="F189:G191">
    <cfRule type="expression" dxfId="2995" priority="203" stopIfTrue="1">
      <formula>AND(NE(#REF!,"#"),NE(F189,""),NE(COUNTA(#REF!),0))</formula>
    </cfRule>
  </conditionalFormatting>
  <conditionalFormatting sqref="E178:G184 E187:G187 F185:G186">
    <cfRule type="expression" dxfId="2994" priority="205" stopIfTrue="1">
      <formula>AND(NE(#REF!,"#"),NE(E178,""),NE(COUNTA(#REF!),0))</formula>
    </cfRule>
  </conditionalFormatting>
  <conditionalFormatting sqref="E276">
    <cfRule type="expression" dxfId="2993" priority="191" stopIfTrue="1">
      <formula>AND(NE(#REF!,"#"),NE(E276,""),NE(COUNTA(#REF!),0))</formula>
    </cfRule>
  </conditionalFormatting>
  <conditionalFormatting sqref="E288:E290">
    <cfRule type="expression" dxfId="2992" priority="188" stopIfTrue="1">
      <formula>AND(NE(#REF!,"#"),NE(E288,""),NE(COUNTA($C288:D288),0))</formula>
    </cfRule>
  </conditionalFormatting>
  <conditionalFormatting sqref="E288:E290">
    <cfRule type="expression" dxfId="2991" priority="187" stopIfTrue="1">
      <formula>AND(NE(#REF!,"#"),NE(E288,""),NE(COUNTA(#REF!),0))</formula>
    </cfRule>
  </conditionalFormatting>
  <conditionalFormatting sqref="E276">
    <cfRule type="expression" dxfId="2990" priority="192" stopIfTrue="1">
      <formula>AND(NE(#REF!,"#"),NE(E276,""),NE(COUNTA($C276:D276),0))</formula>
    </cfRule>
  </conditionalFormatting>
  <conditionalFormatting sqref="E280:E283">
    <cfRule type="expression" dxfId="2989" priority="175" stopIfTrue="1">
      <formula>AND(NE(#REF!,"#"),NE(E280,""),NE(COUNTA($C280:D280),0))</formula>
    </cfRule>
  </conditionalFormatting>
  <conditionalFormatting sqref="E280:E283">
    <cfRule type="expression" dxfId="2988" priority="174" stopIfTrue="1">
      <formula>AND(NE(#REF!,"#"),NE(E280,""),NE(COUNTA(#REF!),0))</formula>
    </cfRule>
  </conditionalFormatting>
  <conditionalFormatting sqref="E277:E278">
    <cfRule type="expression" dxfId="2987" priority="173" stopIfTrue="1">
      <formula>AND(NE(#REF!,"#"),NE(E277,""),NE(COUNTA($C277:D277),0))</formula>
    </cfRule>
  </conditionalFormatting>
  <conditionalFormatting sqref="E277:E278">
    <cfRule type="expression" dxfId="2986" priority="172" stopIfTrue="1">
      <formula>AND(NE(#REF!,"#"),NE(E277,""),NE(COUNTA(#REF!),0))</formula>
    </cfRule>
  </conditionalFormatting>
  <conditionalFormatting sqref="E296:E297">
    <cfRule type="expression" dxfId="2985" priority="169" stopIfTrue="1">
      <formula>AND(NE(#REF!,"#"),NE(E296,""),NE(COUNTA($C296:D296),0))</formula>
    </cfRule>
  </conditionalFormatting>
  <conditionalFormatting sqref="E296:E297">
    <cfRule type="expression" dxfId="2984" priority="168" stopIfTrue="1">
      <formula>AND(NE(#REF!,"#"),NE(E296,""),NE(COUNTA(#REF!),0))</formula>
    </cfRule>
  </conditionalFormatting>
  <conditionalFormatting sqref="E298:E299">
    <cfRule type="expression" dxfId="2983" priority="165" stopIfTrue="1">
      <formula>AND(NE(#REF!,"#"),NE(E298,""),NE(COUNTA($C298:D298),0))</formula>
    </cfRule>
  </conditionalFormatting>
  <conditionalFormatting sqref="E298:E299">
    <cfRule type="expression" dxfId="2982" priority="164" stopIfTrue="1">
      <formula>AND(NE(#REF!,"#"),NE(E298,""),NE(COUNTA(#REF!),0))</formula>
    </cfRule>
  </conditionalFormatting>
  <conditionalFormatting sqref="E51">
    <cfRule type="expression" dxfId="2981" priority="162" stopIfTrue="1">
      <formula>AND(NE(#REF!,"#"),NE(E51,""),NE(COUNTA($B51:D51),0))</formula>
    </cfRule>
  </conditionalFormatting>
  <conditionalFormatting sqref="D113:D114">
    <cfRule type="expression" dxfId="2980" priority="155" stopIfTrue="1">
      <formula>AND(NE(#REF!,"#"),NE(D113,""),NE(COUNTA($C113:C113),0))</formula>
    </cfRule>
  </conditionalFormatting>
  <conditionalFormatting sqref="D113:D114">
    <cfRule type="expression" dxfId="2979" priority="154" stopIfTrue="1">
      <formula>AND(NE(#REF!,"#"),NE(D113,""),NE(COUNTA(#REF!),0))</formula>
    </cfRule>
  </conditionalFormatting>
  <conditionalFormatting sqref="B6">
    <cfRule type="expression" dxfId="2978" priority="141" stopIfTrue="1">
      <formula>AND(NE(#REF!,"#"),NE(B6,""),NE(COUNTA($A6:A6),0))</formula>
    </cfRule>
  </conditionalFormatting>
  <conditionalFormatting sqref="C6:G6">
    <cfRule type="expression" dxfId="2977" priority="140" stopIfTrue="1">
      <formula>AND(NE(#REF!,"#"),NE(C6,""),NE(COUNTA($A6:B6),0))</formula>
    </cfRule>
  </conditionalFormatting>
  <conditionalFormatting sqref="B49">
    <cfRule type="expression" dxfId="2976" priority="135" stopIfTrue="1">
      <formula>AND(NE(#REF!,"#"),NE(B49,""),NE(COUNTA($A49:A49),0))</formula>
    </cfRule>
  </conditionalFormatting>
  <conditionalFormatting sqref="C49:G49">
    <cfRule type="expression" dxfId="2975" priority="134" stopIfTrue="1">
      <formula>AND(NE(#REF!,"#"),NE(C49,""),NE(COUNTA($A49:B49),0))</formula>
    </cfRule>
  </conditionalFormatting>
  <conditionalFormatting sqref="B229">
    <cfRule type="expression" dxfId="2974" priority="107" stopIfTrue="1">
      <formula>AND(NE(#REF!,"#"),NE(B229,""),NE(COUNTA($A229:A229),0))</formula>
    </cfRule>
  </conditionalFormatting>
  <conditionalFormatting sqref="C229:G229">
    <cfRule type="expression" dxfId="2973" priority="106" stopIfTrue="1">
      <formula>AND(NE(#REF!,"#"),NE(C229,""),NE(COUNTA($A229:B229),0))</formula>
    </cfRule>
  </conditionalFormatting>
  <conditionalFormatting sqref="B246">
    <cfRule type="expression" dxfId="2972" priority="103" stopIfTrue="1">
      <formula>AND(NE(#REF!,"#"),NE(B246,""),NE(COUNTA($A246:A246),0))</formula>
    </cfRule>
  </conditionalFormatting>
  <conditionalFormatting sqref="C246:G246">
    <cfRule type="expression" dxfId="2971" priority="102" stopIfTrue="1">
      <formula>AND(NE(#REF!,"#"),NE(C246,""),NE(COUNTA($A246:B246),0))</formula>
    </cfRule>
  </conditionalFormatting>
  <conditionalFormatting sqref="B256">
    <cfRule type="expression" dxfId="2970" priority="99" stopIfTrue="1">
      <formula>AND(NE(#REF!,"#"),NE(B256,""),NE(COUNTA($A256:A256),0))</formula>
    </cfRule>
  </conditionalFormatting>
  <conditionalFormatting sqref="C256:G256">
    <cfRule type="expression" dxfId="2969" priority="98" stopIfTrue="1">
      <formula>AND(NE(#REF!,"#"),NE(C256,""),NE(COUNTA($A256:B256),0))</formula>
    </cfRule>
  </conditionalFormatting>
  <conditionalFormatting sqref="B62">
    <cfRule type="expression" dxfId="2968" priority="71" stopIfTrue="1">
      <formula>AND(NE(#REF!,"#"),NE(B62,""),NE(COUNTA($A62:A62),0))</formula>
    </cfRule>
  </conditionalFormatting>
  <conditionalFormatting sqref="C62:G62">
    <cfRule type="expression" dxfId="2967" priority="70" stopIfTrue="1">
      <formula>AND(NE(#REF!,"#"),NE(C62,""),NE(COUNTA($A62:B62),0))</formula>
    </cfRule>
  </conditionalFormatting>
  <conditionalFormatting sqref="C53:G53">
    <cfRule type="expression" dxfId="2966" priority="72" stopIfTrue="1">
      <formula>AND(NE(#REF!,"#"),NE(C53,""),NE(COUNTA($A53:B53),0))</formula>
    </cfRule>
  </conditionalFormatting>
  <conditionalFormatting sqref="B53">
    <cfRule type="expression" dxfId="2965" priority="73" stopIfTrue="1">
      <formula>AND(NE(#REF!,"#"),NE(B53,""),NE(COUNTA($A53:A53),0))</formula>
    </cfRule>
  </conditionalFormatting>
  <conditionalFormatting sqref="B78">
    <cfRule type="expression" dxfId="2964" priority="69" stopIfTrue="1">
      <formula>AND(NE(#REF!,"#"),NE(B78,""),NE(COUNTA($A78:A78),0))</formula>
    </cfRule>
  </conditionalFormatting>
  <conditionalFormatting sqref="C78:G78">
    <cfRule type="expression" dxfId="2963" priority="68" stopIfTrue="1">
      <formula>AND(NE(#REF!,"#"),NE(C78,""),NE(COUNTA($A78:B78),0))</formula>
    </cfRule>
  </conditionalFormatting>
  <conditionalFormatting sqref="B89">
    <cfRule type="expression" dxfId="2962" priority="67" stopIfTrue="1">
      <formula>AND(NE(#REF!,"#"),NE(B89,""),NE(COUNTA($A89:A89),0))</formula>
    </cfRule>
  </conditionalFormatting>
  <conditionalFormatting sqref="C89:G89">
    <cfRule type="expression" dxfId="2961" priority="66" stopIfTrue="1">
      <formula>AND(NE(#REF!,"#"),NE(C89,""),NE(COUNTA($A89:B89),0))</formula>
    </cfRule>
  </conditionalFormatting>
  <conditionalFormatting sqref="B97">
    <cfRule type="expression" dxfId="2960" priority="65" stopIfTrue="1">
      <formula>AND(NE(#REF!,"#"),NE(B97,""),NE(COUNTA($A97:A97),0))</formula>
    </cfRule>
  </conditionalFormatting>
  <conditionalFormatting sqref="C97:G97">
    <cfRule type="expression" dxfId="2959" priority="64" stopIfTrue="1">
      <formula>AND(NE(#REF!,"#"),NE(C97,""),NE(COUNTA($A97:B97),0))</formula>
    </cfRule>
  </conditionalFormatting>
  <conditionalFormatting sqref="B112">
    <cfRule type="expression" dxfId="2958" priority="63" stopIfTrue="1">
      <formula>AND(NE(#REF!,"#"),NE(B112,""),NE(COUNTA($A112:A112),0))</formula>
    </cfRule>
  </conditionalFormatting>
  <conditionalFormatting sqref="C112:G112">
    <cfRule type="expression" dxfId="2957" priority="62" stopIfTrue="1">
      <formula>AND(NE(#REF!,"#"),NE(C112,""),NE(COUNTA($A112:B112),0))</formula>
    </cfRule>
  </conditionalFormatting>
  <conditionalFormatting sqref="B117">
    <cfRule type="expression" dxfId="2956" priority="61" stopIfTrue="1">
      <formula>AND(NE(#REF!,"#"),NE(B117,""),NE(COUNTA($A117:A117),0))</formula>
    </cfRule>
  </conditionalFormatting>
  <conditionalFormatting sqref="C117:G117">
    <cfRule type="expression" dxfId="2955" priority="60" stopIfTrue="1">
      <formula>AND(NE(#REF!,"#"),NE(C117,""),NE(COUNTA($A117:B117),0))</formula>
    </cfRule>
  </conditionalFormatting>
  <conditionalFormatting sqref="B126">
    <cfRule type="expression" dxfId="2954" priority="59" stopIfTrue="1">
      <formula>AND(NE(#REF!,"#"),NE(B126,""),NE(COUNTA($A126:A126),0))</formula>
    </cfRule>
  </conditionalFormatting>
  <conditionalFormatting sqref="C126:G126">
    <cfRule type="expression" dxfId="2953" priority="58" stopIfTrue="1">
      <formula>AND(NE(#REF!,"#"),NE(C126,""),NE(COUNTA($A126:B126),0))</formula>
    </cfRule>
  </conditionalFormatting>
  <conditionalFormatting sqref="B140">
    <cfRule type="expression" dxfId="2952" priority="57" stopIfTrue="1">
      <formula>AND(NE(#REF!,"#"),NE(B140,""),NE(COUNTA($A140:A140),0))</formula>
    </cfRule>
  </conditionalFormatting>
  <conditionalFormatting sqref="C140:G140">
    <cfRule type="expression" dxfId="2951" priority="56" stopIfTrue="1">
      <formula>AND(NE(#REF!,"#"),NE(C140,""),NE(COUNTA($A140:B140),0))</formula>
    </cfRule>
  </conditionalFormatting>
  <conditionalFormatting sqref="B157">
    <cfRule type="expression" dxfId="2950" priority="55" stopIfTrue="1">
      <formula>AND(NE(#REF!,"#"),NE(B157,""),NE(COUNTA($A157:A157),0))</formula>
    </cfRule>
  </conditionalFormatting>
  <conditionalFormatting sqref="C157:G157">
    <cfRule type="expression" dxfId="2949" priority="54" stopIfTrue="1">
      <formula>AND(NE(#REF!,"#"),NE(C157,""),NE(COUNTA($A157:B157),0))</formula>
    </cfRule>
  </conditionalFormatting>
  <conditionalFormatting sqref="B166">
    <cfRule type="expression" dxfId="2948" priority="53" stopIfTrue="1">
      <formula>AND(NE(#REF!,"#"),NE(B166,""),NE(COUNTA($A166:A166),0))</formula>
    </cfRule>
  </conditionalFormatting>
  <conditionalFormatting sqref="C166:G166">
    <cfRule type="expression" dxfId="2947" priority="52" stopIfTrue="1">
      <formula>AND(NE(#REF!,"#"),NE(C166,""),NE(COUNTA($A166:B166),0))</formula>
    </cfRule>
  </conditionalFormatting>
  <conditionalFormatting sqref="B177">
    <cfRule type="expression" dxfId="2946" priority="51" stopIfTrue="1">
      <formula>AND(NE(#REF!,"#"),NE(B177,""),NE(COUNTA($A177:A177),0))</formula>
    </cfRule>
  </conditionalFormatting>
  <conditionalFormatting sqref="C177:G177">
    <cfRule type="expression" dxfId="2945" priority="50" stopIfTrue="1">
      <formula>AND(NE(#REF!,"#"),NE(C177,""),NE(COUNTA($A177:B177),0))</formula>
    </cfRule>
  </conditionalFormatting>
  <conditionalFormatting sqref="B193">
    <cfRule type="expression" dxfId="2944" priority="49" stopIfTrue="1">
      <formula>AND(NE(#REF!,"#"),NE(B193,""),NE(COUNTA($A193:A193),0))</formula>
    </cfRule>
  </conditionalFormatting>
  <conditionalFormatting sqref="C193:G193">
    <cfRule type="expression" dxfId="2943" priority="48" stopIfTrue="1">
      <formula>AND(NE(#REF!,"#"),NE(C193,""),NE(COUNTA($A193:B193),0))</formula>
    </cfRule>
  </conditionalFormatting>
  <conditionalFormatting sqref="B203">
    <cfRule type="expression" dxfId="2942" priority="47" stopIfTrue="1">
      <formula>AND(NE(#REF!,"#"),NE(B203,""),NE(COUNTA($A203:A203),0))</formula>
    </cfRule>
  </conditionalFormatting>
  <conditionalFormatting sqref="C203:G203">
    <cfRule type="expression" dxfId="2941" priority="46" stopIfTrue="1">
      <formula>AND(NE(#REF!,"#"),NE(C203,""),NE(COUNTA($A203:B203),0))</formula>
    </cfRule>
  </conditionalFormatting>
  <conditionalFormatting sqref="B188">
    <cfRule type="expression" dxfId="2940" priority="45" stopIfTrue="1">
      <formula>AND(NE(#REF!,"#"),NE(B188,""),NE(COUNTA($A188:A188),0))</formula>
    </cfRule>
  </conditionalFormatting>
  <conditionalFormatting sqref="C188:G188">
    <cfRule type="expression" dxfId="2939" priority="44" stopIfTrue="1">
      <formula>AND(NE(#REF!,"#"),NE(C188,""),NE(COUNTA($A188:B188),0))</formula>
    </cfRule>
  </conditionalFormatting>
  <conditionalFormatting sqref="B213">
    <cfRule type="expression" dxfId="2938" priority="43" stopIfTrue="1">
      <formula>AND(NE(#REF!,"#"),NE(B213,""),NE(COUNTA($A213:A213),0))</formula>
    </cfRule>
  </conditionalFormatting>
  <conditionalFormatting sqref="C213:G213">
    <cfRule type="expression" dxfId="2937" priority="42" stopIfTrue="1">
      <formula>AND(NE(#REF!,"#"),NE(C213,""),NE(COUNTA($A213:B213),0))</formula>
    </cfRule>
  </conditionalFormatting>
  <conditionalFormatting sqref="B209">
    <cfRule type="expression" dxfId="2936" priority="41" stopIfTrue="1">
      <formula>AND(NE(#REF!,"#"),NE(B209,""),NE(COUNTA($A209:A209),0))</formula>
    </cfRule>
  </conditionalFormatting>
  <conditionalFormatting sqref="C209:G209">
    <cfRule type="expression" dxfId="2935" priority="40" stopIfTrue="1">
      <formula>AND(NE(#REF!,"#"),NE(C209,""),NE(COUNTA($A209:B209),0))</formula>
    </cfRule>
  </conditionalFormatting>
  <conditionalFormatting sqref="B223">
    <cfRule type="expression" dxfId="2934" priority="39" stopIfTrue="1">
      <formula>AND(NE(#REF!,"#"),NE(B223,""),NE(COUNTA($A223:A223),0))</formula>
    </cfRule>
  </conditionalFormatting>
  <conditionalFormatting sqref="C223:G223">
    <cfRule type="expression" dxfId="2933" priority="38" stopIfTrue="1">
      <formula>AND(NE(#REF!,"#"),NE(C223,""),NE(COUNTA($A223:B223),0))</formula>
    </cfRule>
  </conditionalFormatting>
  <conditionalFormatting sqref="B232">
    <cfRule type="expression" dxfId="2932" priority="37" stopIfTrue="1">
      <formula>AND(NE(#REF!,"#"),NE(B232,""),NE(COUNTA($A232:A232),0))</formula>
    </cfRule>
  </conditionalFormatting>
  <conditionalFormatting sqref="C232:G232">
    <cfRule type="expression" dxfId="2931" priority="36" stopIfTrue="1">
      <formula>AND(NE(#REF!,"#"),NE(C232,""),NE(COUNTA($A232:B232),0))</formula>
    </cfRule>
  </conditionalFormatting>
  <conditionalFormatting sqref="B239">
    <cfRule type="expression" dxfId="2930" priority="35" stopIfTrue="1">
      <formula>AND(NE(#REF!,"#"),NE(B239,""),NE(COUNTA($A239:A239),0))</formula>
    </cfRule>
  </conditionalFormatting>
  <conditionalFormatting sqref="C239:G239">
    <cfRule type="expression" dxfId="2929" priority="34" stopIfTrue="1">
      <formula>AND(NE(#REF!,"#"),NE(C239,""),NE(COUNTA($A239:B239),0))</formula>
    </cfRule>
  </conditionalFormatting>
  <conditionalFormatting sqref="B252">
    <cfRule type="expression" dxfId="2928" priority="33" stopIfTrue="1">
      <formula>AND(NE(#REF!,"#"),NE(B252,""),NE(COUNTA($A252:A252),0))</formula>
    </cfRule>
  </conditionalFormatting>
  <conditionalFormatting sqref="C252:G252">
    <cfRule type="expression" dxfId="2927" priority="32" stopIfTrue="1">
      <formula>AND(NE(#REF!,"#"),NE(C252,""),NE(COUNTA($A252:B252),0))</formula>
    </cfRule>
  </conditionalFormatting>
  <conditionalFormatting sqref="B262">
    <cfRule type="expression" dxfId="2926" priority="31" stopIfTrue="1">
      <formula>AND(NE(#REF!,"#"),NE(B262,""),NE(COUNTA($A262:A262),0))</formula>
    </cfRule>
  </conditionalFormatting>
  <conditionalFormatting sqref="C262:G262">
    <cfRule type="expression" dxfId="2925" priority="30" stopIfTrue="1">
      <formula>AND(NE(#REF!,"#"),NE(C262,""),NE(COUNTA($A262:B262),0))</formula>
    </cfRule>
  </conditionalFormatting>
  <conditionalFormatting sqref="B266">
    <cfRule type="expression" dxfId="2924" priority="29" stopIfTrue="1">
      <formula>AND(NE(#REF!,"#"),NE(B266,""),NE(COUNTA($A266:A266),0))</formula>
    </cfRule>
  </conditionalFormatting>
  <conditionalFormatting sqref="C266:G266">
    <cfRule type="expression" dxfId="2923" priority="28" stopIfTrue="1">
      <formula>AND(NE(#REF!,"#"),NE(C266,""),NE(COUNTA($A266:B266),0))</formula>
    </cfRule>
  </conditionalFormatting>
  <conditionalFormatting sqref="B270">
    <cfRule type="expression" dxfId="2922" priority="27" stopIfTrue="1">
      <formula>AND(NE(#REF!,"#"),NE(B270,""),NE(COUNTA($A270:A270),0))</formula>
    </cfRule>
  </conditionalFormatting>
  <conditionalFormatting sqref="C270:G270">
    <cfRule type="expression" dxfId="2921" priority="26" stopIfTrue="1">
      <formula>AND(NE(#REF!,"#"),NE(C270,""),NE(COUNTA($A270:B270),0))</formula>
    </cfRule>
  </conditionalFormatting>
  <conditionalFormatting sqref="B275">
    <cfRule type="expression" dxfId="2920" priority="25" stopIfTrue="1">
      <formula>AND(NE(#REF!,"#"),NE(B275,""),NE(COUNTA($A275:A275),0))</formula>
    </cfRule>
  </conditionalFormatting>
  <conditionalFormatting sqref="C275:G275">
    <cfRule type="expression" dxfId="2919" priority="24" stopIfTrue="1">
      <formula>AND(NE(#REF!,"#"),NE(C275,""),NE(COUNTA($A275:B275),0))</formula>
    </cfRule>
  </conditionalFormatting>
  <conditionalFormatting sqref="B279">
    <cfRule type="expression" dxfId="2918" priority="23" stopIfTrue="1">
      <formula>AND(NE(#REF!,"#"),NE(B279,""),NE(COUNTA($A279:A279),0))</formula>
    </cfRule>
  </conditionalFormatting>
  <conditionalFormatting sqref="C279:G279">
    <cfRule type="expression" dxfId="2917" priority="22" stopIfTrue="1">
      <formula>AND(NE(#REF!,"#"),NE(C279,""),NE(COUNTA($A279:B279),0))</formula>
    </cfRule>
  </conditionalFormatting>
  <conditionalFormatting sqref="B285">
    <cfRule type="expression" dxfId="2916" priority="21" stopIfTrue="1">
      <formula>AND(NE(#REF!,"#"),NE(B285,""),NE(COUNTA($A285:A285),0))</formula>
    </cfRule>
  </conditionalFormatting>
  <conditionalFormatting sqref="C285:G285">
    <cfRule type="expression" dxfId="2915" priority="20" stopIfTrue="1">
      <formula>AND(NE(#REF!,"#"),NE(C285,""),NE(COUNTA($A285:B285),0))</formula>
    </cfRule>
  </conditionalFormatting>
  <conditionalFormatting sqref="B295">
    <cfRule type="expression" dxfId="2914" priority="19" stopIfTrue="1">
      <formula>AND(NE(#REF!,"#"),NE(B295,""),NE(COUNTA($A295:A295),0))</formula>
    </cfRule>
  </conditionalFormatting>
  <conditionalFormatting sqref="C295:G295">
    <cfRule type="expression" dxfId="2913" priority="18" stopIfTrue="1">
      <formula>AND(NE(#REF!,"#"),NE(C295,""),NE(COUNTA($A295:B295),0))</formula>
    </cfRule>
  </conditionalFormatting>
  <conditionalFormatting sqref="G127:G139">
    <cfRule type="expression" dxfId="2912" priority="17" stopIfTrue="1">
      <formula>AND(NE(#REF!,"#"),NE(G127,""),NE(COUNTA($C127:F127),0))</formula>
    </cfRule>
  </conditionalFormatting>
  <conditionalFormatting sqref="G127:G139">
    <cfRule type="expression" dxfId="2911" priority="16" stopIfTrue="1">
      <formula>AND(NE(#REF!,"#"),NE(G127,""),NE(COUNTA(#REF!),0))</formula>
    </cfRule>
  </conditionalFormatting>
  <conditionalFormatting sqref="C32:G32">
    <cfRule type="expression" dxfId="2910" priority="9" stopIfTrue="1">
      <formula>AND(NE(#REF!,"#"),NE(C32,""),NE(COUNTA($A32:B32),0))</formula>
    </cfRule>
  </conditionalFormatting>
  <conditionalFormatting sqref="H6:I6">
    <cfRule type="expression" dxfId="2909" priority="14" stopIfTrue="1">
      <formula>AND(NE(#REF!,"#"),NE(H6,""),NE(COUNTA($A6:G6),0))</formula>
    </cfRule>
  </conditionalFormatting>
  <conditionalFormatting sqref="B19">
    <cfRule type="expression" dxfId="2908" priority="13" stopIfTrue="1">
      <formula>AND(NE(#REF!,"#"),NE(B19,""),NE(COUNTA($A19:A19),0))</formula>
    </cfRule>
  </conditionalFormatting>
  <conditionalFormatting sqref="C19:G19">
    <cfRule type="expression" dxfId="2907" priority="12" stopIfTrue="1">
      <formula>AND(NE(#REF!,"#"),NE(C19,""),NE(COUNTA($A19:B19),0))</formula>
    </cfRule>
  </conditionalFormatting>
  <conditionalFormatting sqref="H19:I19">
    <cfRule type="expression" dxfId="2906" priority="11" stopIfTrue="1">
      <formula>AND(NE(#REF!,"#"),NE(H19,""),NE(COUNTA($A19:G19),0))</formula>
    </cfRule>
  </conditionalFormatting>
  <conditionalFormatting sqref="B32">
    <cfRule type="expression" dxfId="2905" priority="10" stopIfTrue="1">
      <formula>AND(NE(#REF!,"#"),NE(B32,""),NE(COUNTA($A32:A32),0))</formula>
    </cfRule>
  </conditionalFormatting>
  <conditionalFormatting sqref="H32:I32">
    <cfRule type="expression" dxfId="2904" priority="8" stopIfTrue="1">
      <formula>AND(NE(#REF!,"#"),NE(H32,""),NE(COUNTA($A32:G32),0))</formula>
    </cfRule>
  </conditionalFormatting>
  <conditionalFormatting sqref="H4">
    <cfRule type="expression" dxfId="2903" priority="1" stopIfTrue="1">
      <formula>AND(NE(#REF!,"#"),NE($I4,""),NOT(IFERROR(VLOOKUP($H4,INDIRECT("VariableTypes!$A$2:$D"),4,FALSE),FALSE)))</formula>
    </cfRule>
  </conditionalFormatting>
  <conditionalFormatting sqref="H4">
    <cfRule type="expression" dxfId="2902" priority="2" stopIfTrue="1">
      <formula>AND(NE(#REF!,"#"),IFERROR(VLOOKUP($H4,INDIRECT("VariableTypes!$A$2:$D"),4,FALSE),FALSE))</formula>
    </cfRule>
  </conditionalFormatting>
  <conditionalFormatting sqref="C4:F4">
    <cfRule type="expression" dxfId="2901" priority="3" stopIfTrue="1">
      <formula>AND(NE(#REF!,"#"),NE(C4,""),NE(COUNTA(B4:$C4),0))</formula>
    </cfRule>
  </conditionalFormatting>
  <conditionalFormatting sqref="G4">
    <cfRule type="expression" dxfId="2900" priority="4" stopIfTrue="1">
      <formula>AND(NE(#REF!,"#"),NE($H4,""),OR(COUNTBLANK($C4:$G4)=5,NE($C4,""),IFERROR(VLOOKUP($H4,INDIRECT("VariableTypes!A2:A"),1,FALSE),TRUE)))</formula>
    </cfRule>
  </conditionalFormatting>
  <conditionalFormatting sqref="G4">
    <cfRule type="expression" dxfId="2899" priority="5" stopIfTrue="1">
      <formula>AND(NE(#REF!,"#"),COUNTBLANK($C4:$G4)&lt;5,ISBLANK($C4))</formula>
    </cfRule>
  </conditionalFormatting>
  <conditionalFormatting sqref="F4">
    <cfRule type="expression" dxfId="2898" priority="6" stopIfTrue="1">
      <formula>AND(NE(#REF!,"#"),COUNTBLANK($C4:$F4)&lt;5,ISBLANK($C4))</formula>
    </cfRule>
  </conditionalFormatting>
  <conditionalFormatting sqref="F4">
    <cfRule type="expression" dxfId="2897" priority="7" stopIfTrue="1">
      <formula>AND(NE(#REF!,"#"),NE($G4,""),OR(COUNTBLANK($C4:$F4)=5,NE($C4,""),IFERROR(VLOOKUP($G4,INDIRECT("VariableTypes!A2:A"),1,FALSE),TRUE)))</formula>
    </cfRule>
  </conditionalFormatting>
  <dataValidations count="6">
    <dataValidation allowBlank="1" showInputMessage="1" showErrorMessage="1" promptTitle="Calculated metric" prompt="This metric is calculated automatically." sqref="D96:E96 D202:E202 D76:E77 D240:E242 D110:E111 D88:E88 D156:E156 D54:E58 D118:E123 D158:E163 D189:E191 D204:E206 D224:E226 D113:E116 D186:E186" xr:uid="{33773BCD-F27C-4084-BBDF-5FE2435A57F4}"/>
    <dataValidation operator="greaterThan" allowBlank="1" showInputMessage="1" showErrorMessage="1" error="Value must be a year beyond 2019." promptTitle="Enter year" prompt="Enter the year for which the target is set. The year should be any time after 2019. " sqref="G49 G126 G157 G166" xr:uid="{990D2BEC-70D8-4218-8099-04D1435AACB8}"/>
    <dataValidation operator="lessThan" allowBlank="1" showInputMessage="1" showErrorMessage="1" promptTitle="Enter text" prompt="Enter a non-renewable fuel not listed already. " sqref="B73" xr:uid="{CE735DAC-837E-4EE2-A52E-E285E9CD06EF}"/>
    <dataValidation type="decimal" operator="greaterThan" allowBlank="1" showInputMessage="1" showErrorMessage="1" error="Enter a value greater than 0. " promptTitle="Mandatory metric" prompt="A value must be provided for this metric to complete the indicator. " sqref="E51" xr:uid="{9D4F07FB-24EC-4380-B90D-A9C90CFED181}">
      <formula1>0</formula1>
    </dataValidation>
    <dataValidation allowBlank="1" showErrorMessage="1" sqref="D253:E254 D263:E264 D222:E222" xr:uid="{456E2DDE-9754-BA44-984E-474559B58DC6}"/>
    <dataValidation allowBlank="1" showInputMessage="1" showErrorMessage="1" promptTitle="Select issue" sqref="B9:G18 B22:G31 B35:G44" xr:uid="{7470001F-BA43-B647-8C2F-72B1FDDCF0F7}"/>
  </dataValidations>
  <pageMargins left="0.7" right="0.7" top="0.75" bottom="0.75" header="0.3" footer="0.3"/>
  <pageSetup paperSize="9" scale="73" fitToHeight="0" orientation="landscape" r:id="rId1"/>
  <headerFooter>
    <oddHeader>&amp;L&amp;"Century Gothic,Standard"&amp;11
&amp;A&amp;C&amp;"Century Gothic,Standard"&amp;11ESG Due Diligence Tool
Direct Infrastructure Assets&amp;R&amp;G</oddHead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54DABF9-8E4F-9246-B31B-D9523D2550FB}">
          <x14:formula1>
            <xm:f>Lists!$M$3:$M$6</xm:f>
          </x14:formula1>
          <xm:sqref>H9:H18 H22:H31 H35:H44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847A65"/>
    <outlinePr summaryBelow="0" summaryRight="0"/>
    <pageSetUpPr fitToPage="1"/>
  </sheetPr>
  <dimension ref="A1:M153"/>
  <sheetViews>
    <sheetView showGridLines="0" topLeftCell="A131" zoomScaleNormal="100" zoomScaleSheetLayoutView="85" zoomScalePageLayoutView="85" workbookViewId="0">
      <selection activeCell="J139" sqref="J139"/>
    </sheetView>
  </sheetViews>
  <sheetFormatPr baseColWidth="10" defaultColWidth="0" defaultRowHeight="0" customHeight="1" zeroHeight="1" x14ac:dyDescent="0.25"/>
  <cols>
    <col min="1" max="1" width="8.875" style="582" customWidth="1"/>
    <col min="2" max="4" width="8" customWidth="1"/>
    <col min="5" max="12" width="17.875" customWidth="1"/>
    <col min="13" max="13" width="1.625" customWidth="1"/>
    <col min="14" max="16384" width="1.625" hidden="1"/>
  </cols>
  <sheetData>
    <row r="1" spans="1:12" ht="12.75" customHeight="1" x14ac:dyDescent="0.25">
      <c r="A1" s="570">
        <v>2020</v>
      </c>
      <c r="B1" s="348" t="s">
        <v>849</v>
      </c>
      <c r="C1" s="348"/>
      <c r="D1" s="348"/>
      <c r="E1" s="348"/>
      <c r="F1" s="348"/>
      <c r="G1" s="349"/>
      <c r="H1" s="349"/>
      <c r="I1" s="349"/>
      <c r="J1" s="349"/>
      <c r="K1" s="349"/>
      <c r="L1" s="349"/>
    </row>
    <row r="2" spans="1:12" ht="12.75" customHeight="1" x14ac:dyDescent="0.25">
      <c r="A2" s="567"/>
      <c r="B2" s="352"/>
      <c r="C2" s="352"/>
      <c r="D2" s="352"/>
      <c r="E2" s="352"/>
      <c r="F2" s="352"/>
      <c r="G2" s="353"/>
      <c r="H2" s="353"/>
      <c r="I2" s="353"/>
      <c r="J2" s="353"/>
      <c r="K2" s="353"/>
      <c r="L2" s="353"/>
    </row>
    <row r="3" spans="1:12" ht="12.75" customHeight="1" x14ac:dyDescent="0.25">
      <c r="A3" s="567"/>
      <c r="B3" s="354" t="s">
        <v>7</v>
      </c>
      <c r="C3" s="352"/>
      <c r="D3" s="352"/>
      <c r="E3" s="352"/>
      <c r="F3" s="352"/>
      <c r="G3" s="352"/>
      <c r="H3" s="352"/>
      <c r="I3" s="352"/>
      <c r="J3" s="352"/>
      <c r="K3" s="352"/>
      <c r="L3" s="352"/>
    </row>
    <row r="4" spans="1:12" ht="12.75" customHeight="1" thickBot="1" x14ac:dyDescent="0.3">
      <c r="A4" s="584"/>
      <c r="B4" s="355"/>
      <c r="C4" s="355"/>
      <c r="D4" s="355"/>
      <c r="E4" s="355"/>
      <c r="F4" s="355"/>
      <c r="G4" s="355"/>
      <c r="H4" s="355"/>
      <c r="I4" s="355"/>
      <c r="J4" s="355"/>
      <c r="K4" s="355"/>
      <c r="L4" s="355"/>
    </row>
    <row r="5" spans="1:12" ht="12.75" customHeight="1" thickTop="1" x14ac:dyDescent="0.25">
      <c r="A5" s="585" t="s">
        <v>8</v>
      </c>
      <c r="B5" s="309" t="s">
        <v>9</v>
      </c>
      <c r="C5" s="356"/>
      <c r="D5" s="356"/>
      <c r="E5" s="356"/>
      <c r="F5" s="356"/>
      <c r="G5" s="356"/>
      <c r="H5" s="356"/>
      <c r="I5" s="356"/>
      <c r="J5" s="357"/>
      <c r="K5" s="357"/>
      <c r="L5" s="357"/>
    </row>
    <row r="6" spans="1:12" ht="12.75" customHeight="1" x14ac:dyDescent="0.25">
      <c r="A6" s="377"/>
      <c r="B6" s="667"/>
      <c r="C6" s="668"/>
      <c r="D6" s="669"/>
      <c r="E6" s="261" t="s">
        <v>1184</v>
      </c>
      <c r="F6" s="261"/>
      <c r="G6" s="261"/>
      <c r="H6" s="352"/>
      <c r="I6" s="352"/>
      <c r="J6" s="352"/>
      <c r="K6" s="352"/>
      <c r="L6" s="352"/>
    </row>
    <row r="7" spans="1:12" ht="12.75" customHeight="1" x14ac:dyDescent="0.25">
      <c r="A7" s="377"/>
      <c r="B7" s="667"/>
      <c r="C7" s="668"/>
      <c r="D7" s="669"/>
      <c r="E7" s="359" t="s">
        <v>1185</v>
      </c>
      <c r="F7" s="261"/>
      <c r="G7" s="261"/>
      <c r="H7" s="352"/>
      <c r="I7" s="352"/>
      <c r="J7" s="352"/>
      <c r="K7" s="352"/>
      <c r="L7" s="352"/>
    </row>
    <row r="8" spans="1:12" ht="12.75" customHeight="1" thickBot="1" x14ac:dyDescent="0.3">
      <c r="A8" s="584"/>
      <c r="B8" s="355"/>
      <c r="C8" s="355"/>
      <c r="D8" s="355"/>
      <c r="E8" s="355"/>
      <c r="F8" s="355"/>
      <c r="G8" s="355"/>
      <c r="H8" s="355"/>
      <c r="I8" s="355"/>
      <c r="J8" s="355"/>
      <c r="K8" s="355"/>
      <c r="L8" s="355"/>
    </row>
    <row r="9" spans="1:12" ht="12.75" customHeight="1" thickTop="1" x14ac:dyDescent="0.25">
      <c r="A9" s="585" t="s">
        <v>15</v>
      </c>
      <c r="B9" s="309" t="s">
        <v>841</v>
      </c>
      <c r="C9" s="356"/>
      <c r="D9" s="356"/>
      <c r="E9" s="356"/>
      <c r="F9" s="356"/>
      <c r="G9" s="356"/>
      <c r="H9" s="356"/>
      <c r="I9" s="356"/>
      <c r="J9" s="357"/>
      <c r="K9" s="357"/>
      <c r="L9" s="357"/>
    </row>
    <row r="10" spans="1:12" ht="12.75" customHeight="1" x14ac:dyDescent="0.25">
      <c r="A10" s="594"/>
      <c r="B10" s="360" t="s">
        <v>17</v>
      </c>
      <c r="C10" s="360"/>
      <c r="D10" s="351"/>
      <c r="E10" s="351"/>
      <c r="F10" s="352"/>
      <c r="G10" s="352"/>
      <c r="H10" s="352"/>
      <c r="I10" s="352"/>
      <c r="J10" s="352"/>
      <c r="K10" s="352"/>
      <c r="L10" s="352"/>
    </row>
    <row r="11" spans="1:12" ht="12.75" customHeight="1" x14ac:dyDescent="0.25">
      <c r="A11" s="567"/>
      <c r="B11" s="361" t="s">
        <v>840</v>
      </c>
      <c r="C11" s="362" t="s">
        <v>18</v>
      </c>
      <c r="D11" s="362"/>
      <c r="E11" s="363"/>
      <c r="F11" s="363"/>
      <c r="G11" s="358"/>
      <c r="H11" s="352"/>
      <c r="I11" s="352"/>
      <c r="J11" s="352"/>
      <c r="K11" s="352"/>
      <c r="L11" s="352"/>
    </row>
    <row r="12" spans="1:12" ht="12.75" customHeight="1" x14ac:dyDescent="0.25">
      <c r="A12" s="567"/>
      <c r="B12" s="364"/>
      <c r="C12" s="365"/>
      <c r="D12" s="366" t="s">
        <v>1182</v>
      </c>
      <c r="E12" s="261"/>
      <c r="F12" s="358"/>
      <c r="G12" s="358"/>
      <c r="H12" s="358"/>
      <c r="I12" s="358"/>
      <c r="J12" s="358"/>
      <c r="K12" s="358"/>
      <c r="L12" s="358"/>
    </row>
    <row r="13" spans="1:12" ht="12.75" customHeight="1" x14ac:dyDescent="0.25">
      <c r="A13" s="567"/>
      <c r="B13" s="361" t="s">
        <v>840</v>
      </c>
      <c r="C13" s="367" t="s">
        <v>20</v>
      </c>
      <c r="D13" s="261"/>
      <c r="E13" s="351"/>
      <c r="F13" s="351"/>
      <c r="G13" s="261"/>
      <c r="H13" s="261"/>
      <c r="I13" s="261"/>
      <c r="J13" s="261"/>
      <c r="K13" s="261"/>
      <c r="L13" s="261"/>
    </row>
    <row r="14" spans="1:12" ht="12.75" customHeight="1" x14ac:dyDescent="0.25">
      <c r="A14" s="567"/>
      <c r="B14" s="361" t="s">
        <v>840</v>
      </c>
      <c r="C14" s="368" t="s">
        <v>842</v>
      </c>
      <c r="D14" s="359"/>
      <c r="E14" s="351"/>
      <c r="F14" s="351"/>
      <c r="G14" s="261"/>
      <c r="H14" s="261"/>
      <c r="I14" s="261"/>
      <c r="J14" s="261"/>
      <c r="K14" s="261"/>
      <c r="L14" s="261"/>
    </row>
    <row r="15" spans="1:12" ht="12.75" customHeight="1" x14ac:dyDescent="0.25">
      <c r="A15" s="567"/>
      <c r="B15" s="361" t="s">
        <v>840</v>
      </c>
      <c r="C15" s="368" t="s">
        <v>23</v>
      </c>
      <c r="D15" s="359"/>
      <c r="E15" s="351"/>
      <c r="F15" s="351"/>
      <c r="G15" s="261"/>
      <c r="H15" s="261"/>
      <c r="I15" s="261"/>
      <c r="J15" s="261"/>
      <c r="K15" s="261"/>
      <c r="L15" s="261"/>
    </row>
    <row r="16" spans="1:12" ht="12.75" customHeight="1" x14ac:dyDescent="0.25">
      <c r="A16" s="567"/>
      <c r="B16" s="361" t="s">
        <v>840</v>
      </c>
      <c r="C16" s="368" t="s">
        <v>24</v>
      </c>
      <c r="D16" s="359"/>
      <c r="E16" s="351"/>
      <c r="F16" s="351"/>
      <c r="G16" s="261"/>
      <c r="H16" s="261"/>
      <c r="I16" s="261"/>
      <c r="J16" s="261"/>
      <c r="K16" s="261"/>
      <c r="L16" s="261"/>
    </row>
    <row r="17" spans="1:12" ht="12.75" customHeight="1" x14ac:dyDescent="0.25">
      <c r="A17" s="567"/>
      <c r="B17" s="361" t="s">
        <v>840</v>
      </c>
      <c r="C17" s="670" t="s">
        <v>25</v>
      </c>
      <c r="D17" s="671"/>
      <c r="E17" s="672"/>
      <c r="F17" s="261"/>
      <c r="G17" s="261"/>
      <c r="H17" s="261"/>
      <c r="I17" s="261"/>
      <c r="J17" s="261"/>
      <c r="K17" s="261"/>
      <c r="L17" s="261"/>
    </row>
    <row r="18" spans="1:12" ht="12.75" customHeight="1" thickBot="1" x14ac:dyDescent="0.3">
      <c r="A18" s="584"/>
      <c r="B18" s="355"/>
      <c r="C18" s="355"/>
      <c r="D18" s="355"/>
      <c r="E18" s="355"/>
      <c r="F18" s="355"/>
      <c r="G18" s="355"/>
      <c r="H18" s="355"/>
      <c r="I18" s="355"/>
      <c r="J18" s="355"/>
      <c r="K18" s="355"/>
      <c r="L18" s="355"/>
    </row>
    <row r="19" spans="1:12" ht="12.75" customHeight="1" thickTop="1" x14ac:dyDescent="0.25">
      <c r="A19" s="585" t="s">
        <v>31</v>
      </c>
      <c r="B19" s="309" t="s">
        <v>32</v>
      </c>
      <c r="C19" s="356"/>
      <c r="D19" s="356"/>
      <c r="E19" s="356"/>
      <c r="F19" s="356"/>
      <c r="G19" s="356"/>
      <c r="H19" s="356"/>
      <c r="I19" s="356"/>
      <c r="J19" s="357"/>
      <c r="K19" s="357"/>
      <c r="L19" s="357"/>
    </row>
    <row r="20" spans="1:12" ht="12.75" customHeight="1" x14ac:dyDescent="0.25">
      <c r="A20" s="594"/>
      <c r="B20" s="369" t="s">
        <v>33</v>
      </c>
      <c r="C20" s="359"/>
      <c r="D20" s="351"/>
      <c r="E20" s="351"/>
      <c r="F20" s="261"/>
      <c r="G20" s="261"/>
      <c r="H20" s="261"/>
      <c r="I20" s="261"/>
      <c r="J20" s="261"/>
      <c r="K20" s="261"/>
      <c r="L20" s="261"/>
    </row>
    <row r="21" spans="1:12" ht="12.75" customHeight="1" x14ac:dyDescent="0.25">
      <c r="A21" s="377"/>
      <c r="B21" s="365"/>
      <c r="C21" s="370" t="s">
        <v>1183</v>
      </c>
      <c r="D21" s="261"/>
      <c r="E21" s="351"/>
      <c r="F21" s="261"/>
      <c r="G21" s="261"/>
      <c r="H21" s="261"/>
      <c r="I21" s="261"/>
      <c r="J21" s="261"/>
      <c r="K21" s="261"/>
      <c r="L21" s="261"/>
    </row>
    <row r="22" spans="1:12" ht="12.75" customHeight="1" thickBot="1" x14ac:dyDescent="0.3">
      <c r="A22" s="584"/>
      <c r="B22" s="355"/>
      <c r="C22" s="355"/>
      <c r="D22" s="355"/>
      <c r="E22" s="355"/>
      <c r="F22" s="355"/>
      <c r="G22" s="355"/>
      <c r="H22" s="355"/>
      <c r="I22" s="355"/>
      <c r="J22" s="355"/>
      <c r="K22" s="355"/>
      <c r="L22" s="355"/>
    </row>
    <row r="23" spans="1:12" ht="12.75" customHeight="1" thickTop="1" x14ac:dyDescent="0.25">
      <c r="A23" s="585" t="s">
        <v>36</v>
      </c>
      <c r="B23" s="309" t="s">
        <v>37</v>
      </c>
      <c r="C23" s="356"/>
      <c r="D23" s="356"/>
      <c r="E23" s="356"/>
      <c r="F23" s="356"/>
      <c r="G23" s="356"/>
      <c r="H23" s="356"/>
      <c r="I23" s="356"/>
      <c r="J23" s="357"/>
      <c r="K23" s="357"/>
      <c r="L23" s="357"/>
    </row>
    <row r="24" spans="1:12" ht="12.75" customHeight="1" x14ac:dyDescent="0.25">
      <c r="A24" s="567"/>
      <c r="B24" s="361" t="s">
        <v>840</v>
      </c>
      <c r="C24" s="367" t="s">
        <v>38</v>
      </c>
      <c r="D24" s="261"/>
      <c r="E24" s="351"/>
      <c r="F24" s="351"/>
      <c r="G24" s="261"/>
      <c r="H24" s="371"/>
      <c r="I24" s="371"/>
      <c r="J24" s="371"/>
      <c r="K24" s="371"/>
      <c r="L24" s="371"/>
    </row>
    <row r="25" spans="1:12" ht="12.75" customHeight="1" x14ac:dyDescent="0.25">
      <c r="A25" s="567"/>
      <c r="B25" s="361" t="s">
        <v>840</v>
      </c>
      <c r="C25" s="368" t="s">
        <v>39</v>
      </c>
      <c r="D25" s="261"/>
      <c r="E25" s="261"/>
      <c r="F25" s="372"/>
      <c r="G25" s="261"/>
      <c r="H25" s="261"/>
      <c r="I25" s="261"/>
      <c r="J25" s="261"/>
      <c r="K25" s="261"/>
      <c r="L25" s="261"/>
    </row>
    <row r="26" spans="1:12" ht="12.75" customHeight="1" x14ac:dyDescent="0.25">
      <c r="A26" s="567"/>
      <c r="B26" s="261"/>
      <c r="C26" s="373" t="s">
        <v>40</v>
      </c>
      <c r="D26" s="374" t="s">
        <v>1197</v>
      </c>
      <c r="E26" s="261"/>
      <c r="F26" s="372"/>
      <c r="G26" s="261"/>
      <c r="H26" s="375"/>
      <c r="I26" s="375"/>
      <c r="J26" s="375"/>
      <c r="K26" s="375"/>
      <c r="L26" s="375"/>
    </row>
    <row r="27" spans="1:12" ht="12.75" customHeight="1" x14ac:dyDescent="0.25">
      <c r="A27" s="595"/>
      <c r="B27" s="261"/>
      <c r="C27" s="376"/>
      <c r="D27" s="377" t="s">
        <v>1198</v>
      </c>
      <c r="E27" s="351"/>
      <c r="F27" s="261"/>
      <c r="G27" s="371"/>
      <c r="H27" s="261"/>
      <c r="I27" s="261"/>
      <c r="J27" s="261"/>
      <c r="K27" s="261"/>
      <c r="L27" s="261"/>
    </row>
    <row r="28" spans="1:12" ht="12.75" customHeight="1" x14ac:dyDescent="0.25">
      <c r="A28" s="567"/>
      <c r="B28" s="351"/>
      <c r="C28" s="351"/>
      <c r="D28" s="351"/>
      <c r="E28" s="261"/>
      <c r="F28" s="261"/>
      <c r="G28" s="371"/>
      <c r="H28" s="261"/>
      <c r="I28" s="261"/>
      <c r="J28" s="261"/>
      <c r="K28" s="261"/>
      <c r="L28" s="261"/>
    </row>
    <row r="29" spans="1:12" ht="12.75" customHeight="1" x14ac:dyDescent="0.25">
      <c r="A29" s="567"/>
      <c r="B29" s="354" t="s">
        <v>42</v>
      </c>
      <c r="C29" s="261"/>
      <c r="D29" s="261"/>
      <c r="E29" s="261"/>
      <c r="F29" s="261"/>
      <c r="G29" s="371"/>
      <c r="H29" s="261"/>
      <c r="I29" s="261"/>
      <c r="J29" s="261"/>
      <c r="K29" s="261"/>
      <c r="L29" s="261"/>
    </row>
    <row r="30" spans="1:12" ht="12.75" customHeight="1" thickBot="1" x14ac:dyDescent="0.3">
      <c r="A30" s="584"/>
      <c r="B30" s="355"/>
      <c r="C30" s="355"/>
      <c r="D30" s="355"/>
      <c r="E30" s="355"/>
      <c r="F30" s="355"/>
      <c r="G30" s="355"/>
      <c r="H30" s="355"/>
      <c r="I30" s="355"/>
      <c r="J30" s="355"/>
      <c r="K30" s="355"/>
      <c r="L30" s="355"/>
    </row>
    <row r="31" spans="1:12" ht="12.75" customHeight="1" thickTop="1" x14ac:dyDescent="0.25">
      <c r="A31" s="585" t="s">
        <v>43</v>
      </c>
      <c r="B31" s="309" t="s">
        <v>44</v>
      </c>
      <c r="C31" s="356"/>
      <c r="D31" s="356"/>
      <c r="E31" s="356"/>
      <c r="F31" s="356"/>
      <c r="G31" s="356"/>
      <c r="H31" s="356"/>
      <c r="I31" s="356"/>
      <c r="J31" s="357"/>
      <c r="K31" s="357"/>
      <c r="L31" s="357"/>
    </row>
    <row r="32" spans="1:12" ht="12.75" customHeight="1" x14ac:dyDescent="0.25">
      <c r="A32" s="594"/>
      <c r="B32" s="261" t="s">
        <v>45</v>
      </c>
      <c r="C32" s="261"/>
      <c r="D32" s="261"/>
      <c r="E32" s="361" t="s">
        <v>46</v>
      </c>
      <c r="F32" s="261"/>
      <c r="G32" s="371"/>
      <c r="H32" s="351"/>
      <c r="I32" s="351"/>
      <c r="J32" s="351"/>
      <c r="K32" s="351"/>
      <c r="L32" s="351"/>
    </row>
    <row r="33" spans="1:12" ht="12.75" customHeight="1" thickBot="1" x14ac:dyDescent="0.3">
      <c r="A33" s="584"/>
      <c r="B33" s="355"/>
      <c r="C33" s="355"/>
      <c r="D33" s="355"/>
      <c r="E33" s="355"/>
      <c r="F33" s="355"/>
      <c r="G33" s="355"/>
      <c r="H33" s="355"/>
      <c r="I33" s="355"/>
      <c r="J33" s="355"/>
      <c r="K33" s="355"/>
      <c r="L33" s="355"/>
    </row>
    <row r="34" spans="1:12" ht="12.75" customHeight="1" thickTop="1" x14ac:dyDescent="0.25">
      <c r="A34" s="585" t="s">
        <v>47</v>
      </c>
      <c r="B34" s="309" t="s">
        <v>48</v>
      </c>
      <c r="C34" s="356"/>
      <c r="D34" s="356"/>
      <c r="E34" s="356"/>
      <c r="F34" s="356"/>
      <c r="G34" s="356"/>
      <c r="H34" s="356"/>
      <c r="I34" s="356"/>
      <c r="J34" s="357"/>
      <c r="K34" s="357"/>
      <c r="L34" s="357"/>
    </row>
    <row r="35" spans="1:12" ht="12.75" customHeight="1" x14ac:dyDescent="0.25">
      <c r="A35" s="594"/>
      <c r="B35" s="379"/>
      <c r="C35" s="367" t="s">
        <v>49</v>
      </c>
      <c r="D35" s="261"/>
      <c r="E35" s="261"/>
      <c r="F35" s="261"/>
      <c r="G35" s="261"/>
      <c r="H35" s="261"/>
      <c r="I35" s="261"/>
      <c r="J35" s="261"/>
      <c r="K35" s="261"/>
      <c r="L35" s="261"/>
    </row>
    <row r="36" spans="1:12" ht="12.75" customHeight="1" x14ac:dyDescent="0.25">
      <c r="A36" s="567"/>
      <c r="B36" s="379"/>
      <c r="C36" s="367" t="s">
        <v>50</v>
      </c>
      <c r="D36" s="261"/>
      <c r="E36" s="261"/>
      <c r="F36" s="261"/>
      <c r="G36" s="261"/>
      <c r="H36" s="261"/>
      <c r="I36" s="261"/>
      <c r="J36" s="261"/>
      <c r="K36" s="261"/>
      <c r="L36" s="261"/>
    </row>
    <row r="37" spans="1:12" ht="12.75" customHeight="1" x14ac:dyDescent="0.25">
      <c r="A37" s="567"/>
      <c r="B37" s="379"/>
      <c r="C37" s="367" t="s">
        <v>843</v>
      </c>
      <c r="D37" s="261"/>
      <c r="E37" s="380"/>
      <c r="F37" s="261"/>
      <c r="G37" s="261"/>
      <c r="H37" s="261"/>
      <c r="I37" s="261"/>
      <c r="J37" s="261"/>
      <c r="K37" s="261"/>
      <c r="L37" s="261"/>
    </row>
    <row r="38" spans="1:12" ht="12.75" customHeight="1" x14ac:dyDescent="0.25">
      <c r="A38" s="567"/>
      <c r="B38" s="379"/>
      <c r="C38" s="367" t="s">
        <v>844</v>
      </c>
      <c r="D38" s="261"/>
      <c r="E38" s="380"/>
      <c r="F38" s="261"/>
      <c r="G38" s="261"/>
      <c r="H38" s="261"/>
      <c r="I38" s="261"/>
      <c r="J38" s="261"/>
      <c r="K38" s="261"/>
      <c r="L38" s="261"/>
    </row>
    <row r="39" spans="1:12" ht="12.75" customHeight="1" thickBot="1" x14ac:dyDescent="0.3">
      <c r="A39" s="584"/>
      <c r="B39" s="355"/>
      <c r="C39" s="355"/>
      <c r="D39" s="355"/>
      <c r="E39" s="355"/>
      <c r="F39" s="355"/>
      <c r="G39" s="355"/>
      <c r="H39" s="355"/>
      <c r="I39" s="355"/>
      <c r="J39" s="355"/>
      <c r="K39" s="355"/>
      <c r="L39" s="355"/>
    </row>
    <row r="40" spans="1:12" ht="12.75" customHeight="1" thickTop="1" x14ac:dyDescent="0.25">
      <c r="A40" s="585" t="s">
        <v>56</v>
      </c>
      <c r="B40" s="309" t="s">
        <v>57</v>
      </c>
      <c r="C40" s="356"/>
      <c r="D40" s="356"/>
      <c r="E40" s="356"/>
      <c r="F40" s="356"/>
      <c r="G40" s="356"/>
      <c r="H40" s="356"/>
      <c r="I40" s="356"/>
      <c r="J40" s="357"/>
      <c r="K40" s="357"/>
      <c r="L40" s="357"/>
    </row>
    <row r="41" spans="1:12" ht="12.75" customHeight="1" x14ac:dyDescent="0.25">
      <c r="A41" s="594"/>
      <c r="B41" s="261" t="s">
        <v>1107</v>
      </c>
      <c r="C41" s="359"/>
      <c r="D41" s="261"/>
      <c r="E41" s="261"/>
      <c r="F41" s="261"/>
      <c r="G41" s="261"/>
      <c r="H41" s="261"/>
      <c r="I41" s="261"/>
      <c r="J41" s="261"/>
      <c r="K41" s="261"/>
      <c r="L41" s="261"/>
    </row>
    <row r="42" spans="1:12" ht="12.75" customHeight="1" x14ac:dyDescent="0.25">
      <c r="A42" s="377"/>
      <c r="B42" s="261"/>
      <c r="C42" s="381"/>
      <c r="D42" s="261"/>
      <c r="E42" s="261"/>
      <c r="F42" s="261"/>
      <c r="G42" s="261"/>
      <c r="H42" s="261"/>
      <c r="I42" s="261"/>
      <c r="J42" s="261"/>
      <c r="K42" s="261"/>
      <c r="L42" s="261"/>
    </row>
    <row r="43" spans="1:12" ht="12.75" customHeight="1" x14ac:dyDescent="0.25">
      <c r="A43" s="377"/>
      <c r="B43" s="673" t="s">
        <v>893</v>
      </c>
      <c r="C43" s="662"/>
      <c r="D43" s="663"/>
      <c r="E43" s="660" t="s">
        <v>894</v>
      </c>
      <c r="F43" s="660" t="s">
        <v>1106</v>
      </c>
      <c r="G43" s="660" t="s">
        <v>895</v>
      </c>
      <c r="H43" s="661" t="s">
        <v>896</v>
      </c>
      <c r="I43" s="662"/>
      <c r="J43" s="663"/>
      <c r="K43" s="656" t="s">
        <v>897</v>
      </c>
      <c r="L43" s="658" t="s">
        <v>898</v>
      </c>
    </row>
    <row r="44" spans="1:12" ht="12.75" customHeight="1" x14ac:dyDescent="0.25">
      <c r="A44" s="377"/>
      <c r="B44" s="674"/>
      <c r="C44" s="665"/>
      <c r="D44" s="666"/>
      <c r="E44" s="660"/>
      <c r="F44" s="660"/>
      <c r="G44" s="660"/>
      <c r="H44" s="664"/>
      <c r="I44" s="665"/>
      <c r="J44" s="666"/>
      <c r="K44" s="657"/>
      <c r="L44" s="659"/>
    </row>
    <row r="45" spans="1:12" ht="12.75" customHeight="1" x14ac:dyDescent="0.25">
      <c r="A45" s="377"/>
      <c r="B45" s="653" t="s">
        <v>180</v>
      </c>
      <c r="C45" s="654"/>
      <c r="D45" s="655"/>
      <c r="E45" s="382"/>
      <c r="F45" s="383" t="s">
        <v>1106</v>
      </c>
      <c r="G45" s="384" t="s">
        <v>1196</v>
      </c>
      <c r="H45" s="286"/>
      <c r="I45" s="286"/>
      <c r="J45" s="286"/>
      <c r="K45" s="385" t="s">
        <v>1545</v>
      </c>
      <c r="L45" s="386" t="s">
        <v>11</v>
      </c>
    </row>
    <row r="46" spans="1:12" ht="12.75" customHeight="1" thickBot="1" x14ac:dyDescent="0.3">
      <c r="A46" s="584"/>
      <c r="B46" s="355"/>
      <c r="C46" s="355"/>
      <c r="D46" s="355"/>
      <c r="E46" s="355"/>
      <c r="F46" s="355"/>
      <c r="G46" s="355"/>
      <c r="H46" s="355"/>
      <c r="I46" s="355"/>
      <c r="J46" s="355"/>
      <c r="K46" s="355"/>
      <c r="L46" s="355"/>
    </row>
    <row r="47" spans="1:12" ht="12.75" customHeight="1" thickTop="1" x14ac:dyDescent="0.25">
      <c r="A47" s="585" t="s">
        <v>103</v>
      </c>
      <c r="B47" s="309" t="s">
        <v>104</v>
      </c>
      <c r="C47" s="356"/>
      <c r="D47" s="356"/>
      <c r="E47" s="356"/>
      <c r="F47" s="356"/>
      <c r="G47" s="356"/>
      <c r="H47" s="356"/>
      <c r="I47" s="356"/>
      <c r="J47" s="357"/>
      <c r="K47" s="357"/>
      <c r="L47" s="357"/>
    </row>
    <row r="48" spans="1:12" ht="12.75" customHeight="1" x14ac:dyDescent="0.25">
      <c r="A48" s="595"/>
      <c r="B48" s="352" t="s">
        <v>105</v>
      </c>
      <c r="C48" s="367"/>
      <c r="D48" s="363"/>
      <c r="E48" s="380"/>
      <c r="F48" s="387"/>
      <c r="G48" s="387"/>
      <c r="H48" s="387"/>
      <c r="I48" s="387"/>
      <c r="J48" s="387"/>
      <c r="K48" s="387"/>
      <c r="L48" s="387"/>
    </row>
    <row r="49" spans="1:12" ht="12.75" customHeight="1" x14ac:dyDescent="0.25">
      <c r="A49" s="567"/>
      <c r="B49" s="361" t="s">
        <v>840</v>
      </c>
      <c r="C49" s="367" t="s">
        <v>106</v>
      </c>
      <c r="D49" s="367"/>
      <c r="E49" s="363"/>
      <c r="F49" s="380"/>
      <c r="G49" s="387"/>
      <c r="H49" s="387"/>
      <c r="I49" s="387"/>
      <c r="J49" s="387"/>
      <c r="K49" s="387"/>
      <c r="L49" s="387"/>
    </row>
    <row r="50" spans="1:12" ht="12.75" customHeight="1" x14ac:dyDescent="0.25">
      <c r="A50" s="567"/>
      <c r="B50" s="361" t="s">
        <v>840</v>
      </c>
      <c r="C50" s="368" t="s">
        <v>107</v>
      </c>
      <c r="D50" s="367"/>
      <c r="E50" s="363"/>
      <c r="F50" s="380"/>
      <c r="G50" s="387"/>
      <c r="H50" s="387"/>
      <c r="I50" s="387"/>
      <c r="J50" s="387"/>
      <c r="K50" s="387"/>
      <c r="L50" s="387"/>
    </row>
    <row r="51" spans="1:12" ht="12.75" customHeight="1" x14ac:dyDescent="0.25">
      <c r="A51" s="567"/>
      <c r="B51" s="361" t="s">
        <v>840</v>
      </c>
      <c r="C51" s="670" t="s">
        <v>25</v>
      </c>
      <c r="D51" s="671"/>
      <c r="E51" s="672"/>
      <c r="F51" s="387"/>
      <c r="G51" s="387"/>
      <c r="H51" s="387"/>
      <c r="I51" s="387"/>
      <c r="J51" s="387"/>
      <c r="K51" s="387"/>
      <c r="L51" s="387"/>
    </row>
    <row r="52" spans="1:12" ht="12.75" customHeight="1" x14ac:dyDescent="0.25">
      <c r="A52" s="567"/>
      <c r="B52" s="352" t="s">
        <v>108</v>
      </c>
      <c r="C52" s="261"/>
      <c r="D52" s="367"/>
      <c r="E52" s="363"/>
      <c r="F52" s="363"/>
      <c r="G52" s="387"/>
      <c r="H52" s="387"/>
      <c r="I52" s="387"/>
      <c r="J52" s="387"/>
      <c r="K52" s="387"/>
      <c r="L52" s="387"/>
    </row>
    <row r="53" spans="1:12" ht="12.75" customHeight="1" x14ac:dyDescent="0.25">
      <c r="A53" s="595"/>
      <c r="B53" s="361" t="s">
        <v>840</v>
      </c>
      <c r="C53" s="367" t="s">
        <v>109</v>
      </c>
      <c r="D53" s="367"/>
      <c r="E53" s="363"/>
      <c r="F53" s="363"/>
      <c r="G53" s="387"/>
      <c r="H53" s="387"/>
      <c r="I53" s="387"/>
      <c r="J53" s="387"/>
      <c r="K53" s="387"/>
      <c r="L53" s="387"/>
    </row>
    <row r="54" spans="1:12" ht="12.75" customHeight="1" x14ac:dyDescent="0.25">
      <c r="A54" s="595"/>
      <c r="B54" s="361" t="s">
        <v>840</v>
      </c>
      <c r="C54" s="367" t="s">
        <v>110</v>
      </c>
      <c r="D54" s="367"/>
      <c r="E54" s="363"/>
      <c r="F54" s="363"/>
      <c r="G54" s="387"/>
      <c r="H54" s="387"/>
      <c r="I54" s="387"/>
      <c r="J54" s="387"/>
      <c r="K54" s="387"/>
      <c r="L54" s="387"/>
    </row>
    <row r="55" spans="1:12" ht="12.75" customHeight="1" x14ac:dyDescent="0.25">
      <c r="A55" s="595"/>
      <c r="B55" s="361" t="s">
        <v>840</v>
      </c>
      <c r="C55" s="367" t="s">
        <v>111</v>
      </c>
      <c r="D55" s="367"/>
      <c r="E55" s="363"/>
      <c r="F55" s="363"/>
      <c r="G55" s="387"/>
      <c r="H55" s="387"/>
      <c r="I55" s="387"/>
      <c r="J55" s="387"/>
      <c r="K55" s="387"/>
      <c r="L55" s="387"/>
    </row>
    <row r="56" spans="1:12" ht="12.75" customHeight="1" x14ac:dyDescent="0.25">
      <c r="A56" s="595"/>
      <c r="B56" s="361" t="s">
        <v>840</v>
      </c>
      <c r="C56" s="670" t="s">
        <v>25</v>
      </c>
      <c r="D56" s="671"/>
      <c r="E56" s="672"/>
      <c r="F56" s="387"/>
      <c r="G56" s="387"/>
      <c r="H56" s="387"/>
      <c r="I56" s="387"/>
      <c r="J56" s="387"/>
      <c r="K56" s="387"/>
      <c r="L56" s="387"/>
    </row>
    <row r="57" spans="1:12" ht="12.75" customHeight="1" x14ac:dyDescent="0.25">
      <c r="A57" s="595"/>
      <c r="B57" s="352" t="s">
        <v>112</v>
      </c>
      <c r="C57" s="363"/>
      <c r="D57" s="363"/>
      <c r="E57" s="363"/>
      <c r="F57" s="367"/>
      <c r="G57" s="367"/>
      <c r="H57" s="363"/>
      <c r="I57" s="363"/>
      <c r="J57" s="363"/>
      <c r="K57" s="363"/>
      <c r="L57" s="363"/>
    </row>
    <row r="58" spans="1:12" ht="12.75" customHeight="1" x14ac:dyDescent="0.25">
      <c r="A58" s="595"/>
      <c r="B58" s="352" t="s">
        <v>113</v>
      </c>
      <c r="C58" s="363"/>
      <c r="D58" s="363"/>
      <c r="E58" s="363"/>
      <c r="F58" s="367"/>
      <c r="G58" s="367"/>
      <c r="H58" s="367"/>
      <c r="I58" s="367"/>
      <c r="J58" s="367"/>
      <c r="K58" s="367"/>
      <c r="L58" s="367"/>
    </row>
    <row r="59" spans="1:12" ht="12.75" customHeight="1" x14ac:dyDescent="0.25">
      <c r="A59" s="595"/>
      <c r="B59" s="361" t="s">
        <v>840</v>
      </c>
      <c r="C59" s="367" t="s">
        <v>115</v>
      </c>
      <c r="D59" s="363"/>
      <c r="E59" s="363"/>
      <c r="F59" s="367"/>
      <c r="G59" s="388"/>
      <c r="H59" s="367"/>
      <c r="I59" s="367"/>
      <c r="J59" s="367"/>
      <c r="K59" s="367"/>
      <c r="L59" s="367"/>
    </row>
    <row r="60" spans="1:12" ht="12.75" customHeight="1" x14ac:dyDescent="0.25">
      <c r="A60" s="595"/>
      <c r="B60" s="367"/>
      <c r="C60" s="677"/>
      <c r="D60" s="678"/>
      <c r="E60" s="367" t="s">
        <v>1186</v>
      </c>
      <c r="F60" s="367"/>
      <c r="G60" s="367"/>
      <c r="H60" s="367"/>
      <c r="I60" s="367"/>
      <c r="J60" s="367"/>
      <c r="K60" s="367"/>
      <c r="L60" s="367"/>
    </row>
    <row r="61" spans="1:12" ht="12.75" customHeight="1" x14ac:dyDescent="0.25">
      <c r="A61" s="595"/>
      <c r="B61" s="361" t="s">
        <v>840</v>
      </c>
      <c r="C61" s="367" t="s">
        <v>116</v>
      </c>
      <c r="D61" s="363"/>
      <c r="E61" s="363"/>
      <c r="F61" s="367"/>
      <c r="G61" s="388"/>
      <c r="H61" s="388"/>
      <c r="I61" s="388"/>
      <c r="J61" s="388"/>
      <c r="K61" s="388"/>
      <c r="L61" s="388"/>
    </row>
    <row r="62" spans="1:12" ht="12.75" customHeight="1" x14ac:dyDescent="0.25">
      <c r="A62" s="595"/>
      <c r="B62" s="367"/>
      <c r="C62" s="677"/>
      <c r="D62" s="678"/>
      <c r="E62" s="367" t="s">
        <v>1187</v>
      </c>
      <c r="F62" s="367"/>
      <c r="G62" s="367"/>
      <c r="H62" s="367"/>
      <c r="I62" s="367"/>
      <c r="J62" s="367"/>
      <c r="K62" s="367"/>
      <c r="L62" s="367"/>
    </row>
    <row r="63" spans="1:12" ht="12.75" customHeight="1" thickBot="1" x14ac:dyDescent="0.3">
      <c r="A63" s="584"/>
      <c r="B63" s="355"/>
      <c r="C63" s="355"/>
      <c r="D63" s="355"/>
      <c r="E63" s="355"/>
      <c r="F63" s="355"/>
      <c r="G63" s="355"/>
      <c r="H63" s="355"/>
      <c r="I63" s="355"/>
      <c r="J63" s="355"/>
      <c r="K63" s="355"/>
      <c r="L63" s="355"/>
    </row>
    <row r="64" spans="1:12" ht="12.75" customHeight="1" thickTop="1" x14ac:dyDescent="0.25">
      <c r="A64" s="585" t="s">
        <v>117</v>
      </c>
      <c r="B64" s="309" t="s">
        <v>118</v>
      </c>
      <c r="C64" s="356"/>
      <c r="D64" s="356"/>
      <c r="E64" s="356"/>
      <c r="F64" s="356"/>
      <c r="G64" s="356"/>
      <c r="H64" s="356"/>
      <c r="I64" s="356"/>
      <c r="J64" s="357"/>
      <c r="K64" s="357"/>
      <c r="L64" s="357"/>
    </row>
    <row r="65" spans="1:12" ht="12.75" customHeight="1" x14ac:dyDescent="0.25">
      <c r="A65" s="594"/>
      <c r="B65" s="261" t="s">
        <v>120</v>
      </c>
      <c r="C65" s="389"/>
      <c r="D65" s="351"/>
      <c r="E65" s="351"/>
      <c r="F65" s="261"/>
      <c r="G65" s="351"/>
      <c r="H65" s="261"/>
      <c r="I65" s="261"/>
      <c r="J65" s="261"/>
      <c r="K65" s="261"/>
      <c r="L65" s="261"/>
    </row>
    <row r="66" spans="1:12" ht="12.75" customHeight="1" x14ac:dyDescent="0.25">
      <c r="A66" s="567"/>
      <c r="B66" s="679" t="s">
        <v>34</v>
      </c>
      <c r="C66" s="680"/>
      <c r="D66" s="680"/>
      <c r="E66" s="680"/>
      <c r="F66" s="680"/>
      <c r="G66" s="680"/>
      <c r="H66" s="680"/>
      <c r="I66" s="680"/>
      <c r="J66" s="680"/>
      <c r="K66" s="680"/>
      <c r="L66" s="681"/>
    </row>
    <row r="67" spans="1:12" ht="12.75" customHeight="1" x14ac:dyDescent="0.25">
      <c r="A67" s="567"/>
      <c r="B67" s="682"/>
      <c r="C67" s="683"/>
      <c r="D67" s="683"/>
      <c r="E67" s="683"/>
      <c r="F67" s="683"/>
      <c r="G67" s="683"/>
      <c r="H67" s="683"/>
      <c r="I67" s="683"/>
      <c r="J67" s="683"/>
      <c r="K67" s="683"/>
      <c r="L67" s="684"/>
    </row>
    <row r="68" spans="1:12" ht="12.75" customHeight="1" x14ac:dyDescent="0.25">
      <c r="A68" s="377"/>
      <c r="B68" s="675" t="s">
        <v>122</v>
      </c>
      <c r="C68" s="675"/>
      <c r="D68" s="675"/>
      <c r="E68" s="675"/>
      <c r="F68" s="675"/>
      <c r="G68" s="675"/>
      <c r="H68" s="675"/>
      <c r="I68" s="675"/>
      <c r="J68" s="675"/>
      <c r="K68" s="675"/>
      <c r="L68" s="675"/>
    </row>
    <row r="69" spans="1:12" ht="12.75" customHeight="1" x14ac:dyDescent="0.25">
      <c r="A69" s="377"/>
      <c r="B69" s="676" t="s">
        <v>123</v>
      </c>
      <c r="C69" s="676"/>
      <c r="D69" s="676"/>
      <c r="E69" s="676"/>
      <c r="F69" s="676"/>
      <c r="G69" s="676"/>
      <c r="H69" s="676"/>
      <c r="I69" s="676"/>
      <c r="J69" s="676"/>
      <c r="K69" s="676"/>
      <c r="L69" s="676"/>
    </row>
    <row r="70" spans="1:12" ht="12.75" customHeight="1" x14ac:dyDescent="0.25">
      <c r="A70" s="567"/>
      <c r="B70" s="361" t="s">
        <v>840</v>
      </c>
      <c r="C70" s="367" t="s">
        <v>4</v>
      </c>
      <c r="D70" s="261"/>
      <c r="E70" s="261"/>
      <c r="F70" s="261"/>
      <c r="G70" s="381"/>
      <c r="H70" s="261"/>
      <c r="I70" s="261"/>
      <c r="J70" s="261"/>
      <c r="K70" s="261"/>
      <c r="L70" s="261"/>
    </row>
    <row r="71" spans="1:12" ht="12.75" customHeight="1" x14ac:dyDescent="0.25">
      <c r="A71" s="377"/>
      <c r="B71" s="351"/>
      <c r="C71" s="261" t="s">
        <v>124</v>
      </c>
      <c r="D71" s="261"/>
      <c r="E71" s="667"/>
      <c r="F71" s="668"/>
      <c r="G71" s="669"/>
      <c r="H71" s="261"/>
      <c r="I71" s="261"/>
      <c r="J71" s="261"/>
      <c r="K71" s="261"/>
      <c r="L71" s="261"/>
    </row>
    <row r="72" spans="1:12" ht="12.75" customHeight="1" x14ac:dyDescent="0.25">
      <c r="A72" s="567"/>
      <c r="B72" s="361" t="s">
        <v>840</v>
      </c>
      <c r="C72" s="367" t="s">
        <v>29</v>
      </c>
      <c r="D72" s="261"/>
      <c r="E72" s="261"/>
      <c r="F72" s="261"/>
      <c r="G72" s="261"/>
      <c r="H72" s="261"/>
      <c r="I72" s="261"/>
      <c r="J72" s="261"/>
      <c r="K72" s="261"/>
      <c r="L72" s="261"/>
    </row>
    <row r="73" spans="1:12" ht="12.75" customHeight="1" x14ac:dyDescent="0.25">
      <c r="A73" s="377"/>
      <c r="B73" s="675" t="s">
        <v>125</v>
      </c>
      <c r="C73" s="675"/>
      <c r="D73" s="675"/>
      <c r="E73" s="675"/>
      <c r="F73" s="675"/>
      <c r="G73" s="675"/>
      <c r="H73" s="675"/>
      <c r="I73" s="675"/>
      <c r="J73" s="675"/>
      <c r="K73" s="675"/>
      <c r="L73" s="675"/>
    </row>
    <row r="74" spans="1:12" ht="12.75" customHeight="1" x14ac:dyDescent="0.25">
      <c r="A74" s="377"/>
      <c r="B74" s="676" t="s">
        <v>126</v>
      </c>
      <c r="C74" s="676"/>
      <c r="D74" s="676"/>
      <c r="E74" s="676"/>
      <c r="F74" s="676"/>
      <c r="G74" s="676"/>
      <c r="H74" s="676"/>
      <c r="I74" s="676"/>
      <c r="J74" s="676"/>
      <c r="K74" s="676"/>
      <c r="L74" s="676"/>
    </row>
    <row r="75" spans="1:12" ht="12.75" customHeight="1" x14ac:dyDescent="0.25">
      <c r="A75" s="377"/>
      <c r="B75" s="361" t="s">
        <v>840</v>
      </c>
      <c r="C75" s="367" t="s">
        <v>4</v>
      </c>
      <c r="D75" s="261"/>
      <c r="E75" s="261"/>
      <c r="F75" s="261"/>
      <c r="G75" s="381"/>
      <c r="H75" s="387"/>
      <c r="I75" s="387"/>
      <c r="J75" s="387"/>
      <c r="K75" s="387"/>
      <c r="L75" s="387"/>
    </row>
    <row r="76" spans="1:12" ht="12.75" customHeight="1" x14ac:dyDescent="0.25">
      <c r="A76" s="377"/>
      <c r="B76" s="351"/>
      <c r="C76" s="261" t="s">
        <v>124</v>
      </c>
      <c r="D76" s="261"/>
      <c r="E76" s="667"/>
      <c r="F76" s="668"/>
      <c r="G76" s="669"/>
      <c r="H76" s="387"/>
      <c r="I76" s="387"/>
      <c r="J76" s="387"/>
      <c r="K76" s="387"/>
      <c r="L76" s="387"/>
    </row>
    <row r="77" spans="1:12" ht="12.75" customHeight="1" x14ac:dyDescent="0.25">
      <c r="A77" s="377"/>
      <c r="B77" s="361" t="s">
        <v>840</v>
      </c>
      <c r="C77" s="367" t="s">
        <v>29</v>
      </c>
      <c r="D77" s="261"/>
      <c r="E77" s="261"/>
      <c r="F77" s="261"/>
      <c r="G77" s="261"/>
      <c r="H77" s="387"/>
      <c r="I77" s="387"/>
      <c r="J77" s="387"/>
      <c r="K77" s="387"/>
      <c r="L77" s="387"/>
    </row>
    <row r="78" spans="1:12" ht="12.75" customHeight="1" thickBot="1" x14ac:dyDescent="0.3">
      <c r="A78" s="584"/>
      <c r="B78" s="355"/>
      <c r="C78" s="355"/>
      <c r="D78" s="355"/>
      <c r="E78" s="355"/>
      <c r="F78" s="355"/>
      <c r="G78" s="355"/>
      <c r="H78" s="355"/>
      <c r="I78" s="355"/>
      <c r="J78" s="355"/>
      <c r="K78" s="355"/>
      <c r="L78" s="355"/>
    </row>
    <row r="79" spans="1:12" ht="12.75" customHeight="1" thickTop="1" x14ac:dyDescent="0.25">
      <c r="A79" s="585" t="s">
        <v>128</v>
      </c>
      <c r="B79" s="309" t="s">
        <v>129</v>
      </c>
      <c r="C79" s="356"/>
      <c r="D79" s="356"/>
      <c r="E79" s="356"/>
      <c r="F79" s="356"/>
      <c r="G79" s="356"/>
      <c r="H79" s="356"/>
      <c r="I79" s="356"/>
      <c r="J79" s="357"/>
      <c r="K79" s="357"/>
      <c r="L79" s="357"/>
    </row>
    <row r="80" spans="1:12" ht="12.75" customHeight="1" x14ac:dyDescent="0.3">
      <c r="A80" s="567"/>
      <c r="B80" s="261" t="s">
        <v>41</v>
      </c>
      <c r="C80" s="390"/>
      <c r="D80" s="390"/>
      <c r="E80" s="390"/>
      <c r="F80" s="390"/>
      <c r="G80" s="261"/>
      <c r="H80" s="261"/>
      <c r="I80" s="261"/>
      <c r="J80" s="261"/>
      <c r="K80" s="261"/>
      <c r="L80" s="480">
        <f>IF(B81="✓",1,IF(B82="✓",2,IF(B83="✓",3,4)))</f>
        <v>4</v>
      </c>
    </row>
    <row r="81" spans="1:12" ht="12.75" customHeight="1" x14ac:dyDescent="0.25">
      <c r="A81" s="567"/>
      <c r="B81" s="361" t="s">
        <v>861</v>
      </c>
      <c r="C81" s="392" t="s">
        <v>52</v>
      </c>
      <c r="D81" s="378"/>
      <c r="E81" s="261"/>
      <c r="F81" s="378"/>
      <c r="G81" s="261"/>
      <c r="H81" s="261"/>
      <c r="I81" s="261"/>
      <c r="J81" s="261"/>
      <c r="K81" s="261"/>
      <c r="L81" s="261"/>
    </row>
    <row r="82" spans="1:12" ht="12.75" customHeight="1" x14ac:dyDescent="0.25">
      <c r="A82" s="567"/>
      <c r="B82" s="361" t="s">
        <v>861</v>
      </c>
      <c r="C82" s="392" t="s">
        <v>61</v>
      </c>
      <c r="D82" s="378"/>
      <c r="E82" s="261"/>
      <c r="F82" s="378"/>
      <c r="G82" s="261"/>
      <c r="H82" s="261"/>
      <c r="I82" s="261"/>
      <c r="J82" s="261"/>
      <c r="K82" s="261"/>
      <c r="L82" s="261"/>
    </row>
    <row r="83" spans="1:12" ht="12.75" customHeight="1" x14ac:dyDescent="0.25">
      <c r="A83" s="567"/>
      <c r="B83" s="361" t="s">
        <v>861</v>
      </c>
      <c r="C83" s="392" t="s">
        <v>62</v>
      </c>
      <c r="D83" s="261"/>
      <c r="E83" s="378"/>
      <c r="F83" s="378"/>
      <c r="G83" s="261"/>
      <c r="H83" s="261"/>
      <c r="I83" s="261"/>
      <c r="J83" s="261"/>
      <c r="K83" s="261"/>
      <c r="L83" s="261"/>
    </row>
    <row r="84" spans="1:12" ht="12.75" customHeight="1" x14ac:dyDescent="0.25">
      <c r="A84" s="567"/>
      <c r="B84" s="353" t="s">
        <v>68</v>
      </c>
      <c r="C84" s="261"/>
      <c r="D84" s="261"/>
      <c r="E84" s="378"/>
      <c r="F84" s="378"/>
      <c r="G84" s="261"/>
      <c r="H84" s="261"/>
      <c r="I84" s="261"/>
      <c r="J84" s="261"/>
      <c r="K84" s="261"/>
      <c r="L84" s="391">
        <f>IF(B85="✓",1,IF(B86="✓",2,IF(B87="✓",3,IF(B88="✓",4,5))))</f>
        <v>5</v>
      </c>
    </row>
    <row r="85" spans="1:12" ht="12.75" customHeight="1" x14ac:dyDescent="0.25">
      <c r="A85" s="567"/>
      <c r="B85" s="361" t="s">
        <v>861</v>
      </c>
      <c r="C85" s="392" t="s">
        <v>69</v>
      </c>
      <c r="D85" s="367"/>
      <c r="E85" s="378"/>
      <c r="F85" s="378"/>
      <c r="G85" s="261"/>
      <c r="H85" s="261"/>
      <c r="I85" s="261"/>
      <c r="J85" s="261"/>
      <c r="K85" s="261"/>
      <c r="L85" s="391"/>
    </row>
    <row r="86" spans="1:12" ht="12.75" customHeight="1" x14ac:dyDescent="0.25">
      <c r="A86" s="567"/>
      <c r="B86" s="361" t="s">
        <v>861</v>
      </c>
      <c r="C86" s="392" t="s">
        <v>72</v>
      </c>
      <c r="D86" s="367"/>
      <c r="E86" s="378"/>
      <c r="F86" s="378"/>
      <c r="G86" s="261"/>
      <c r="H86" s="261"/>
      <c r="I86" s="261"/>
      <c r="J86" s="261"/>
      <c r="K86" s="261"/>
      <c r="L86" s="391"/>
    </row>
    <row r="87" spans="1:12" ht="12.75" customHeight="1" x14ac:dyDescent="0.25">
      <c r="A87" s="567"/>
      <c r="B87" s="361" t="s">
        <v>861</v>
      </c>
      <c r="C87" s="392" t="s">
        <v>74</v>
      </c>
      <c r="D87" s="367"/>
      <c r="E87" s="378"/>
      <c r="F87" s="378"/>
      <c r="G87" s="261"/>
      <c r="H87" s="261"/>
      <c r="I87" s="261"/>
      <c r="J87" s="261"/>
      <c r="K87" s="261"/>
      <c r="L87" s="391"/>
    </row>
    <row r="88" spans="1:12" ht="12.75" customHeight="1" x14ac:dyDescent="0.25">
      <c r="A88" s="567"/>
      <c r="B88" s="361" t="s">
        <v>861</v>
      </c>
      <c r="C88" s="392" t="s">
        <v>75</v>
      </c>
      <c r="D88" s="367"/>
      <c r="E88" s="378"/>
      <c r="F88" s="378"/>
      <c r="G88" s="387"/>
      <c r="H88" s="261"/>
      <c r="I88" s="261"/>
      <c r="J88" s="261"/>
      <c r="K88" s="261"/>
      <c r="L88" s="391"/>
    </row>
    <row r="89" spans="1:12" ht="12.75" customHeight="1" x14ac:dyDescent="0.25">
      <c r="A89" s="567"/>
      <c r="B89" s="353" t="s">
        <v>76</v>
      </c>
      <c r="C89" s="261"/>
      <c r="D89" s="261"/>
      <c r="E89" s="378"/>
      <c r="F89" s="378"/>
      <c r="G89" s="261"/>
      <c r="H89" s="261"/>
      <c r="I89" s="261"/>
      <c r="J89" s="261"/>
      <c r="K89" s="261"/>
      <c r="L89" s="391">
        <f>IF(B90="✓",1,IF(B91="✓",2,IF(B92="✓",3,4)))</f>
        <v>4</v>
      </c>
    </row>
    <row r="90" spans="1:12" ht="12.75" customHeight="1" x14ac:dyDescent="0.25">
      <c r="A90" s="567"/>
      <c r="B90" s="361" t="s">
        <v>861</v>
      </c>
      <c r="C90" s="392" t="s">
        <v>845</v>
      </c>
      <c r="D90" s="367"/>
      <c r="E90" s="378"/>
      <c r="F90" s="378"/>
      <c r="G90" s="261"/>
      <c r="H90" s="261"/>
      <c r="I90" s="261"/>
      <c r="J90" s="261"/>
      <c r="K90" s="261"/>
      <c r="L90" s="391"/>
    </row>
    <row r="91" spans="1:12" ht="12.75" customHeight="1" x14ac:dyDescent="0.25">
      <c r="A91" s="567"/>
      <c r="B91" s="361" t="s">
        <v>861</v>
      </c>
      <c r="C91" s="392" t="s">
        <v>77</v>
      </c>
      <c r="D91" s="261"/>
      <c r="E91" s="378"/>
      <c r="F91" s="378"/>
      <c r="G91" s="261"/>
      <c r="H91" s="261"/>
      <c r="I91" s="261"/>
      <c r="J91" s="261"/>
      <c r="K91" s="261"/>
      <c r="L91" s="391"/>
    </row>
    <row r="92" spans="1:12" ht="12.75" customHeight="1" x14ac:dyDescent="0.25">
      <c r="A92" s="567"/>
      <c r="B92" s="361" t="s">
        <v>840</v>
      </c>
      <c r="C92" s="392" t="s">
        <v>78</v>
      </c>
      <c r="D92" s="261"/>
      <c r="E92" s="378"/>
      <c r="F92" s="378"/>
      <c r="G92" s="261"/>
      <c r="H92" s="261"/>
      <c r="I92" s="261"/>
      <c r="J92" s="261"/>
      <c r="K92" s="367"/>
      <c r="L92" s="391"/>
    </row>
    <row r="93" spans="1:12" ht="12.75" customHeight="1" x14ac:dyDescent="0.25">
      <c r="A93" s="567"/>
      <c r="B93" s="377" t="s">
        <v>850</v>
      </c>
      <c r="C93" s="261"/>
      <c r="D93" s="367"/>
      <c r="E93" s="393"/>
      <c r="F93" s="393"/>
      <c r="G93" s="261"/>
      <c r="H93" s="261"/>
      <c r="I93" s="261"/>
      <c r="J93" s="261"/>
      <c r="K93" s="261"/>
      <c r="L93" s="391">
        <f>IF(B94="✓",1,IF(B95="✓",2,3))</f>
        <v>3</v>
      </c>
    </row>
    <row r="94" spans="1:12" ht="12.75" customHeight="1" x14ac:dyDescent="0.25">
      <c r="A94" s="567"/>
      <c r="B94" s="361" t="s">
        <v>840</v>
      </c>
      <c r="C94" s="367" t="s">
        <v>4</v>
      </c>
      <c r="D94" s="367"/>
      <c r="E94" s="393"/>
      <c r="F94" s="393"/>
      <c r="G94" s="261"/>
      <c r="H94" s="261"/>
      <c r="I94" s="261"/>
      <c r="J94" s="261"/>
      <c r="K94" s="261"/>
      <c r="L94" s="391"/>
    </row>
    <row r="95" spans="1:12" ht="12.75" customHeight="1" x14ac:dyDescent="0.25">
      <c r="A95" s="567"/>
      <c r="B95" s="361" t="s">
        <v>861</v>
      </c>
      <c r="C95" s="367" t="s">
        <v>29</v>
      </c>
      <c r="D95" s="367"/>
      <c r="E95" s="393"/>
      <c r="F95" s="393"/>
      <c r="G95" s="261"/>
      <c r="H95" s="261"/>
      <c r="I95" s="261"/>
      <c r="J95" s="261"/>
      <c r="K95" s="261"/>
      <c r="L95" s="391"/>
    </row>
    <row r="96" spans="1:12" ht="12.75" customHeight="1" x14ac:dyDescent="0.25">
      <c r="A96" s="567"/>
      <c r="B96" s="377" t="s">
        <v>846</v>
      </c>
      <c r="C96" s="261"/>
      <c r="D96" s="367"/>
      <c r="E96" s="393"/>
      <c r="F96" s="393"/>
      <c r="G96" s="367"/>
      <c r="H96" s="261"/>
      <c r="I96" s="261"/>
      <c r="J96" s="261"/>
      <c r="K96" s="261"/>
      <c r="L96" s="391">
        <f>IF(B97="✓",1,IF(B98="✓",2,IF(B99="✓",3,4)))</f>
        <v>4</v>
      </c>
    </row>
    <row r="97" spans="1:12" ht="12.75" customHeight="1" x14ac:dyDescent="0.25">
      <c r="A97" s="567"/>
      <c r="B97" s="361" t="s">
        <v>840</v>
      </c>
      <c r="C97" s="392" t="s">
        <v>137</v>
      </c>
      <c r="D97" s="367"/>
      <c r="E97" s="393"/>
      <c r="F97" s="393"/>
      <c r="G97" s="367"/>
      <c r="H97" s="261"/>
      <c r="I97" s="261"/>
      <c r="J97" s="261"/>
      <c r="K97" s="261"/>
      <c r="L97" s="391"/>
    </row>
    <row r="98" spans="1:12" ht="12.75" customHeight="1" x14ac:dyDescent="0.25">
      <c r="A98" s="567"/>
      <c r="B98" s="361" t="s">
        <v>861</v>
      </c>
      <c r="C98" s="392" t="s">
        <v>139</v>
      </c>
      <c r="D98" s="367"/>
      <c r="E98" s="393"/>
      <c r="F98" s="393"/>
      <c r="G98" s="367"/>
      <c r="H98" s="261"/>
      <c r="I98" s="261"/>
      <c r="J98" s="261"/>
      <c r="K98" s="261"/>
      <c r="L98" s="391"/>
    </row>
    <row r="99" spans="1:12" ht="12.75" customHeight="1" x14ac:dyDescent="0.25">
      <c r="A99" s="567"/>
      <c r="B99" s="361" t="s">
        <v>840</v>
      </c>
      <c r="C99" s="392" t="s">
        <v>29</v>
      </c>
      <c r="D99" s="367"/>
      <c r="E99" s="393"/>
      <c r="F99" s="393"/>
      <c r="G99" s="261"/>
      <c r="H99" s="261"/>
      <c r="I99" s="261"/>
      <c r="J99" s="261"/>
      <c r="K99" s="261"/>
      <c r="L99" s="391"/>
    </row>
    <row r="100" spans="1:12" ht="12.75" customHeight="1" x14ac:dyDescent="0.25">
      <c r="A100" s="567"/>
      <c r="B100" s="353" t="s">
        <v>937</v>
      </c>
      <c r="C100" s="261"/>
      <c r="D100" s="261"/>
      <c r="E100" s="378"/>
      <c r="F100" s="378"/>
      <c r="G100" s="261"/>
      <c r="H100" s="261"/>
      <c r="I100" s="261"/>
      <c r="J100" s="261"/>
      <c r="K100" s="261"/>
      <c r="L100" s="391">
        <f>IF(B101="✓",1,IF(B102="✓",2,IF(B103="✓",3,IF(B104="✓",4,IF(B105="✓",5,6)))))</f>
        <v>6</v>
      </c>
    </row>
    <row r="101" spans="1:12" ht="12.75" customHeight="1" x14ac:dyDescent="0.25">
      <c r="A101" s="567"/>
      <c r="B101" s="361" t="s">
        <v>840</v>
      </c>
      <c r="C101" s="392" t="s">
        <v>80</v>
      </c>
      <c r="D101" s="261"/>
      <c r="E101" s="378"/>
      <c r="F101" s="378"/>
      <c r="G101" s="261"/>
      <c r="H101" s="261"/>
      <c r="I101" s="261"/>
      <c r="J101" s="261"/>
      <c r="K101" s="261"/>
      <c r="L101" s="391"/>
    </row>
    <row r="102" spans="1:12" ht="12.75" customHeight="1" x14ac:dyDescent="0.25">
      <c r="A102" s="567"/>
      <c r="B102" s="361" t="s">
        <v>861</v>
      </c>
      <c r="C102" s="392" t="s">
        <v>81</v>
      </c>
      <c r="D102" s="261"/>
      <c r="E102" s="378"/>
      <c r="F102" s="378"/>
      <c r="G102" s="261"/>
      <c r="H102" s="261"/>
      <c r="I102" s="261"/>
      <c r="J102" s="261"/>
      <c r="K102" s="261"/>
      <c r="L102" s="391"/>
    </row>
    <row r="103" spans="1:12" ht="12.75" customHeight="1" x14ac:dyDescent="0.25">
      <c r="A103" s="567"/>
      <c r="B103" s="361" t="s">
        <v>840</v>
      </c>
      <c r="C103" s="392" t="s">
        <v>82</v>
      </c>
      <c r="D103" s="261"/>
      <c r="E103" s="378"/>
      <c r="F103" s="378"/>
      <c r="G103" s="261"/>
      <c r="H103" s="261"/>
      <c r="I103" s="261"/>
      <c r="J103" s="261"/>
      <c r="K103" s="261"/>
      <c r="L103" s="391"/>
    </row>
    <row r="104" spans="1:12" ht="12.75" customHeight="1" x14ac:dyDescent="0.25">
      <c r="A104" s="567"/>
      <c r="B104" s="361" t="s">
        <v>840</v>
      </c>
      <c r="C104" s="392" t="s">
        <v>83</v>
      </c>
      <c r="D104" s="261"/>
      <c r="E104" s="378"/>
      <c r="F104" s="378"/>
      <c r="G104" s="261"/>
      <c r="H104" s="261"/>
      <c r="I104" s="261"/>
      <c r="J104" s="261"/>
      <c r="K104" s="261"/>
      <c r="L104" s="391"/>
    </row>
    <row r="105" spans="1:12" ht="12.75" customHeight="1" x14ac:dyDescent="0.25">
      <c r="A105" s="567"/>
      <c r="B105" s="361" t="s">
        <v>840</v>
      </c>
      <c r="C105" s="392" t="s">
        <v>84</v>
      </c>
      <c r="D105" s="261"/>
      <c r="E105" s="378"/>
      <c r="F105" s="378"/>
      <c r="G105" s="261"/>
      <c r="H105" s="261"/>
      <c r="I105" s="261"/>
      <c r="J105" s="261"/>
      <c r="K105" s="261"/>
      <c r="L105" s="391"/>
    </row>
    <row r="106" spans="1:12" ht="12.75" customHeight="1" x14ac:dyDescent="0.25">
      <c r="A106" s="567"/>
      <c r="B106" s="353" t="s">
        <v>938</v>
      </c>
      <c r="C106" s="261"/>
      <c r="D106" s="261"/>
      <c r="E106" s="378"/>
      <c r="F106" s="378"/>
      <c r="G106" s="261"/>
      <c r="H106" s="261"/>
      <c r="I106" s="261"/>
      <c r="J106" s="261"/>
      <c r="K106" s="261"/>
      <c r="L106" s="391">
        <f>IF(B107="✓",1,IF(B108="✓",2,IF(B109="✓",3,4)))</f>
        <v>4</v>
      </c>
    </row>
    <row r="107" spans="1:12" ht="12.75" customHeight="1" x14ac:dyDescent="0.25">
      <c r="A107" s="567"/>
      <c r="B107" s="361" t="s">
        <v>861</v>
      </c>
      <c r="C107" s="392" t="s">
        <v>85</v>
      </c>
      <c r="D107" s="261"/>
      <c r="E107" s="378"/>
      <c r="F107" s="378"/>
      <c r="G107" s="261"/>
      <c r="H107" s="261"/>
      <c r="I107" s="261"/>
      <c r="J107" s="261"/>
      <c r="K107" s="261"/>
      <c r="L107" s="391"/>
    </row>
    <row r="108" spans="1:12" ht="12.75" customHeight="1" x14ac:dyDescent="0.25">
      <c r="A108" s="567"/>
      <c r="B108" s="361" t="s">
        <v>840</v>
      </c>
      <c r="C108" s="392" t="s">
        <v>86</v>
      </c>
      <c r="D108" s="261"/>
      <c r="E108" s="378"/>
      <c r="F108" s="378"/>
      <c r="G108" s="261"/>
      <c r="H108" s="261"/>
      <c r="I108" s="261"/>
      <c r="J108" s="261"/>
      <c r="K108" s="261"/>
      <c r="L108" s="391"/>
    </row>
    <row r="109" spans="1:12" ht="12.75" customHeight="1" x14ac:dyDescent="0.25">
      <c r="A109" s="567"/>
      <c r="B109" s="361" t="s">
        <v>840</v>
      </c>
      <c r="C109" s="392" t="s">
        <v>29</v>
      </c>
      <c r="D109" s="261"/>
      <c r="E109" s="378"/>
      <c r="F109" s="378"/>
      <c r="G109" s="261"/>
      <c r="H109" s="261"/>
      <c r="I109" s="261"/>
      <c r="J109" s="261"/>
      <c r="K109" s="261"/>
      <c r="L109" s="391"/>
    </row>
    <row r="110" spans="1:12" ht="12.75" customHeight="1" x14ac:dyDescent="0.25">
      <c r="A110" s="567"/>
      <c r="B110" s="377" t="s">
        <v>847</v>
      </c>
      <c r="C110" s="261"/>
      <c r="D110" s="367"/>
      <c r="E110" s="393"/>
      <c r="F110" s="393"/>
      <c r="G110" s="367"/>
      <c r="H110" s="367"/>
      <c r="I110" s="367"/>
      <c r="J110" s="367"/>
      <c r="K110" s="367"/>
      <c r="L110" s="391">
        <f>IF(B111="✓",1,IF(B112="✓",2,IF(B113="✓",3,4)))</f>
        <v>4</v>
      </c>
    </row>
    <row r="111" spans="1:12" ht="12.75" customHeight="1" x14ac:dyDescent="0.25">
      <c r="A111" s="567"/>
      <c r="B111" s="361" t="s">
        <v>840</v>
      </c>
      <c r="C111" s="392" t="s">
        <v>89</v>
      </c>
      <c r="D111" s="367"/>
      <c r="E111" s="393"/>
      <c r="F111" s="393"/>
      <c r="G111" s="367"/>
      <c r="H111" s="367"/>
      <c r="I111" s="367"/>
      <c r="J111" s="367"/>
      <c r="K111" s="367"/>
      <c r="L111" s="391"/>
    </row>
    <row r="112" spans="1:12" ht="12.75" customHeight="1" x14ac:dyDescent="0.25">
      <c r="A112" s="567"/>
      <c r="B112" s="361" t="s">
        <v>840</v>
      </c>
      <c r="C112" s="392" t="s">
        <v>91</v>
      </c>
      <c r="D112" s="367"/>
      <c r="E112" s="393"/>
      <c r="F112" s="393"/>
      <c r="G112" s="367"/>
      <c r="H112" s="367"/>
      <c r="I112" s="367"/>
      <c r="J112" s="367"/>
      <c r="K112" s="367"/>
      <c r="L112" s="391"/>
    </row>
    <row r="113" spans="1:12" ht="12.75" customHeight="1" x14ac:dyDescent="0.25">
      <c r="A113" s="567"/>
      <c r="B113" s="361" t="s">
        <v>861</v>
      </c>
      <c r="C113" s="367" t="s">
        <v>29</v>
      </c>
      <c r="D113" s="367"/>
      <c r="E113" s="367"/>
      <c r="F113" s="367"/>
      <c r="G113" s="367"/>
      <c r="H113" s="367"/>
      <c r="I113" s="367"/>
      <c r="J113" s="367"/>
      <c r="K113" s="367"/>
      <c r="L113" s="391"/>
    </row>
    <row r="114" spans="1:12" ht="12.75" customHeight="1" x14ac:dyDescent="0.25">
      <c r="A114" s="567"/>
      <c r="B114" s="352" t="s">
        <v>848</v>
      </c>
      <c r="C114" s="261"/>
      <c r="D114" s="367"/>
      <c r="E114" s="367"/>
      <c r="F114" s="367"/>
      <c r="G114" s="367"/>
      <c r="H114" s="367"/>
      <c r="I114" s="367"/>
      <c r="J114" s="367"/>
      <c r="K114" s="367"/>
      <c r="L114" s="391">
        <f>IF(B115="✓",1,IF(B116="✓",2,IF(B117="✓",3,4)))</f>
        <v>4</v>
      </c>
    </row>
    <row r="115" spans="1:12" ht="12.75" customHeight="1" x14ac:dyDescent="0.25">
      <c r="A115" s="567"/>
      <c r="B115" s="361" t="s">
        <v>840</v>
      </c>
      <c r="C115" s="392" t="s">
        <v>89</v>
      </c>
      <c r="D115" s="368"/>
      <c r="E115" s="367"/>
      <c r="F115" s="367"/>
      <c r="G115" s="367"/>
      <c r="H115" s="367"/>
      <c r="I115" s="367"/>
      <c r="J115" s="367"/>
      <c r="K115" s="367"/>
      <c r="L115" s="391"/>
    </row>
    <row r="116" spans="1:12" ht="12.75" customHeight="1" x14ac:dyDescent="0.25">
      <c r="A116" s="567"/>
      <c r="B116" s="361" t="s">
        <v>840</v>
      </c>
      <c r="C116" s="392" t="s">
        <v>91</v>
      </c>
      <c r="D116" s="367"/>
      <c r="E116" s="367"/>
      <c r="F116" s="367"/>
      <c r="G116" s="367"/>
      <c r="H116" s="367"/>
      <c r="I116" s="367"/>
      <c r="J116" s="367"/>
      <c r="K116" s="367"/>
      <c r="L116" s="391"/>
    </row>
    <row r="117" spans="1:12" ht="12.75" customHeight="1" x14ac:dyDescent="0.25">
      <c r="A117" s="567"/>
      <c r="B117" s="361" t="s">
        <v>861</v>
      </c>
      <c r="C117" s="367" t="s">
        <v>29</v>
      </c>
      <c r="D117" s="367"/>
      <c r="E117" s="367"/>
      <c r="F117" s="367"/>
      <c r="G117" s="367"/>
      <c r="H117" s="367"/>
      <c r="I117" s="367"/>
      <c r="J117" s="367"/>
      <c r="K117" s="367"/>
      <c r="L117" s="391"/>
    </row>
    <row r="118" spans="1:12" ht="12.75" customHeight="1" x14ac:dyDescent="0.25">
      <c r="A118" s="567"/>
      <c r="B118" s="352" t="s">
        <v>939</v>
      </c>
      <c r="C118" s="261"/>
      <c r="D118" s="367"/>
      <c r="E118" s="367"/>
      <c r="F118" s="367"/>
      <c r="G118" s="367"/>
      <c r="H118" s="367"/>
      <c r="I118" s="367"/>
      <c r="J118" s="367"/>
      <c r="K118" s="367"/>
      <c r="L118" s="391">
        <f>IF(B119="✓",1,IF(B120="✓",2,IF(B121="✓",3,IF(B122="✓",4,5))))</f>
        <v>5</v>
      </c>
    </row>
    <row r="119" spans="1:12" ht="12.75" customHeight="1" x14ac:dyDescent="0.25">
      <c r="A119" s="567"/>
      <c r="B119" s="361" t="s">
        <v>861</v>
      </c>
      <c r="C119" s="367" t="s">
        <v>146</v>
      </c>
      <c r="D119" s="367"/>
      <c r="E119" s="367"/>
      <c r="F119" s="367"/>
      <c r="G119" s="367"/>
      <c r="H119" s="367"/>
      <c r="I119" s="367"/>
      <c r="J119" s="367"/>
      <c r="K119" s="367"/>
      <c r="L119" s="391"/>
    </row>
    <row r="120" spans="1:12" ht="12.75" customHeight="1" x14ac:dyDescent="0.25">
      <c r="A120" s="567"/>
      <c r="B120" s="361" t="s">
        <v>840</v>
      </c>
      <c r="C120" s="367" t="s">
        <v>147</v>
      </c>
      <c r="D120" s="367"/>
      <c r="E120" s="367"/>
      <c r="F120" s="367"/>
      <c r="G120" s="367"/>
      <c r="H120" s="367"/>
      <c r="I120" s="367"/>
      <c r="J120" s="367"/>
      <c r="K120" s="367"/>
      <c r="L120" s="391"/>
    </row>
    <row r="121" spans="1:12" ht="12.75" customHeight="1" x14ac:dyDescent="0.25">
      <c r="A121" s="567"/>
      <c r="B121" s="361" t="s">
        <v>840</v>
      </c>
      <c r="C121" s="367" t="s">
        <v>148</v>
      </c>
      <c r="D121" s="367"/>
      <c r="E121" s="367"/>
      <c r="F121" s="367"/>
      <c r="G121" s="367"/>
      <c r="H121" s="367"/>
      <c r="I121" s="367"/>
      <c r="J121" s="367"/>
      <c r="K121" s="367"/>
      <c r="L121" s="391"/>
    </row>
    <row r="122" spans="1:12" ht="12.75" customHeight="1" x14ac:dyDescent="0.25">
      <c r="A122" s="567"/>
      <c r="B122" s="361" t="s">
        <v>840</v>
      </c>
      <c r="C122" s="367" t="s">
        <v>149</v>
      </c>
      <c r="D122" s="367"/>
      <c r="E122" s="367"/>
      <c r="F122" s="367"/>
      <c r="G122" s="367"/>
      <c r="H122" s="367"/>
      <c r="I122" s="367"/>
      <c r="J122" s="367"/>
      <c r="K122" s="367"/>
      <c r="L122" s="391"/>
    </row>
    <row r="123" spans="1:12" ht="12.75" customHeight="1" x14ac:dyDescent="0.25">
      <c r="A123" s="567"/>
      <c r="B123" s="352" t="s">
        <v>145</v>
      </c>
      <c r="C123" s="261"/>
      <c r="D123" s="367"/>
      <c r="E123" s="367"/>
      <c r="F123" s="367"/>
      <c r="G123" s="367"/>
      <c r="H123" s="367"/>
      <c r="I123" s="367"/>
      <c r="J123" s="367"/>
      <c r="K123" s="367"/>
      <c r="L123" s="391">
        <f>IF(B124="✓",1,IF(B125="✓",2,IF(B126="✓",3,IF(B127="✓",4,5))))</f>
        <v>5</v>
      </c>
    </row>
    <row r="124" spans="1:12" ht="12.75" customHeight="1" x14ac:dyDescent="0.25">
      <c r="A124" s="567"/>
      <c r="B124" s="361" t="s">
        <v>840</v>
      </c>
      <c r="C124" s="367" t="s">
        <v>146</v>
      </c>
      <c r="D124" s="367"/>
      <c r="E124" s="367"/>
      <c r="F124" s="367"/>
      <c r="G124" s="367"/>
      <c r="H124" s="367"/>
      <c r="I124" s="367"/>
      <c r="J124" s="367"/>
      <c r="K124" s="367"/>
      <c r="L124" s="391"/>
    </row>
    <row r="125" spans="1:12" ht="12.75" customHeight="1" x14ac:dyDescent="0.25">
      <c r="A125" s="567"/>
      <c r="B125" s="361" t="s">
        <v>840</v>
      </c>
      <c r="C125" s="367" t="s">
        <v>147</v>
      </c>
      <c r="D125" s="367"/>
      <c r="E125" s="367"/>
      <c r="F125" s="367"/>
      <c r="G125" s="367"/>
      <c r="H125" s="367"/>
      <c r="I125" s="367"/>
      <c r="J125" s="367"/>
      <c r="K125" s="367"/>
      <c r="L125" s="391"/>
    </row>
    <row r="126" spans="1:12" ht="12.75" customHeight="1" x14ac:dyDescent="0.25">
      <c r="A126" s="567"/>
      <c r="B126" s="361" t="s">
        <v>840</v>
      </c>
      <c r="C126" s="367" t="s">
        <v>148</v>
      </c>
      <c r="D126" s="367"/>
      <c r="E126" s="367"/>
      <c r="F126" s="367"/>
      <c r="G126" s="367"/>
      <c r="H126" s="367"/>
      <c r="I126" s="367"/>
      <c r="J126" s="367"/>
      <c r="K126" s="367"/>
      <c r="L126" s="391"/>
    </row>
    <row r="127" spans="1:12" ht="12.75" customHeight="1" x14ac:dyDescent="0.25">
      <c r="A127" s="567"/>
      <c r="B127" s="361" t="s">
        <v>861</v>
      </c>
      <c r="C127" s="367" t="s">
        <v>149</v>
      </c>
      <c r="D127" s="367"/>
      <c r="E127" s="367"/>
      <c r="F127" s="367"/>
      <c r="G127" s="367"/>
      <c r="H127" s="367"/>
      <c r="I127" s="367"/>
      <c r="J127" s="367"/>
      <c r="K127" s="367"/>
      <c r="L127" s="391"/>
    </row>
    <row r="128" spans="1:12" ht="12.75" customHeight="1" x14ac:dyDescent="0.25">
      <c r="A128" s="567"/>
      <c r="B128" s="352" t="s">
        <v>150</v>
      </c>
      <c r="C128" s="261"/>
      <c r="D128" s="367"/>
      <c r="E128" s="367"/>
      <c r="F128" s="367"/>
      <c r="G128" s="367"/>
      <c r="H128" s="367"/>
      <c r="I128" s="367"/>
      <c r="J128" s="367"/>
      <c r="K128" s="367"/>
      <c r="L128" s="391">
        <f>IF(B129="✓",1,IF(B130="✓",2,IF(B131="✓",3,4)))</f>
        <v>4</v>
      </c>
    </row>
    <row r="129" spans="1:12" ht="12.75" customHeight="1" x14ac:dyDescent="0.25">
      <c r="A129" s="567"/>
      <c r="B129" s="361" t="s">
        <v>861</v>
      </c>
      <c r="C129" s="367" t="s">
        <v>151</v>
      </c>
      <c r="D129" s="367"/>
      <c r="E129" s="367"/>
      <c r="F129" s="367"/>
      <c r="G129" s="367"/>
      <c r="H129" s="367"/>
      <c r="I129" s="367"/>
      <c r="J129" s="367"/>
      <c r="K129" s="367"/>
      <c r="L129" s="391"/>
    </row>
    <row r="130" spans="1:12" ht="12.75" customHeight="1" x14ac:dyDescent="0.25">
      <c r="A130" s="567"/>
      <c r="B130" s="361" t="s">
        <v>861</v>
      </c>
      <c r="C130" s="367" t="s">
        <v>152</v>
      </c>
      <c r="D130" s="367"/>
      <c r="E130" s="367"/>
      <c r="F130" s="367"/>
      <c r="G130" s="367"/>
      <c r="H130" s="367"/>
      <c r="I130" s="367"/>
      <c r="J130" s="367"/>
      <c r="K130" s="367"/>
      <c r="L130" s="391"/>
    </row>
    <row r="131" spans="1:12" ht="12.75" customHeight="1" x14ac:dyDescent="0.25">
      <c r="A131" s="567"/>
      <c r="B131" s="361" t="s">
        <v>861</v>
      </c>
      <c r="C131" s="367" t="s">
        <v>153</v>
      </c>
      <c r="D131" s="367"/>
      <c r="E131" s="367"/>
      <c r="F131" s="367"/>
      <c r="G131" s="367"/>
      <c r="H131" s="367"/>
      <c r="I131" s="367"/>
      <c r="J131" s="367"/>
      <c r="K131" s="367"/>
      <c r="L131" s="391"/>
    </row>
    <row r="132" spans="1:12" ht="12.75" customHeight="1" x14ac:dyDescent="0.25">
      <c r="A132" s="567"/>
      <c r="B132" s="352" t="s">
        <v>155</v>
      </c>
      <c r="C132" s="261"/>
      <c r="D132" s="367"/>
      <c r="E132" s="367"/>
      <c r="F132" s="367"/>
      <c r="G132" s="367"/>
      <c r="H132" s="367"/>
      <c r="I132" s="367"/>
      <c r="J132" s="367"/>
      <c r="K132" s="367"/>
      <c r="L132" s="391">
        <f>IF(B133="✓",1,IF(B134="✓",2,IF(B135="✓",3,4)))</f>
        <v>4</v>
      </c>
    </row>
    <row r="133" spans="1:12" ht="12.75" customHeight="1" x14ac:dyDescent="0.25">
      <c r="A133" s="567"/>
      <c r="B133" s="361" t="s">
        <v>840</v>
      </c>
      <c r="C133" s="367" t="s">
        <v>151</v>
      </c>
      <c r="D133" s="367"/>
      <c r="E133" s="367"/>
      <c r="F133" s="367"/>
      <c r="G133" s="367"/>
      <c r="H133" s="367"/>
      <c r="I133" s="367"/>
      <c r="J133" s="367"/>
      <c r="K133" s="367"/>
      <c r="L133" s="391"/>
    </row>
    <row r="134" spans="1:12" ht="12.75" customHeight="1" x14ac:dyDescent="0.25">
      <c r="A134" s="567"/>
      <c r="B134" s="361" t="s">
        <v>840</v>
      </c>
      <c r="C134" s="367" t="s">
        <v>152</v>
      </c>
      <c r="D134" s="367"/>
      <c r="E134" s="367"/>
      <c r="F134" s="367"/>
      <c r="G134" s="367"/>
      <c r="H134" s="367"/>
      <c r="I134" s="367"/>
      <c r="J134" s="367"/>
      <c r="K134" s="367"/>
      <c r="L134" s="391"/>
    </row>
    <row r="135" spans="1:12" ht="12.75" customHeight="1" x14ac:dyDescent="0.25">
      <c r="A135" s="567"/>
      <c r="B135" s="361" t="s">
        <v>861</v>
      </c>
      <c r="C135" s="367" t="s">
        <v>153</v>
      </c>
      <c r="D135" s="367"/>
      <c r="E135" s="367"/>
      <c r="F135" s="367"/>
      <c r="G135" s="367"/>
      <c r="H135" s="367"/>
      <c r="I135" s="367"/>
      <c r="J135" s="367"/>
      <c r="K135" s="367"/>
      <c r="L135" s="391"/>
    </row>
    <row r="136" spans="1:12" ht="12.75" customHeight="1" x14ac:dyDescent="0.25">
      <c r="A136" s="567"/>
      <c r="B136" s="352" t="s">
        <v>156</v>
      </c>
      <c r="C136" s="261"/>
      <c r="D136" s="367"/>
      <c r="E136" s="367"/>
      <c r="F136" s="367"/>
      <c r="G136" s="367"/>
      <c r="H136" s="367"/>
      <c r="I136" s="367"/>
      <c r="J136" s="367"/>
      <c r="K136" s="367"/>
      <c r="L136" s="391">
        <f>IF(B137="✓",1,IF(B138="✓",2,IF(B139="✓",3,4)))</f>
        <v>4</v>
      </c>
    </row>
    <row r="137" spans="1:12" ht="12.75" customHeight="1" x14ac:dyDescent="0.25">
      <c r="A137" s="567"/>
      <c r="B137" s="361" t="s">
        <v>840</v>
      </c>
      <c r="C137" s="367" t="s">
        <v>151</v>
      </c>
      <c r="D137" s="367"/>
      <c r="E137" s="367"/>
      <c r="F137" s="367"/>
      <c r="G137" s="367"/>
      <c r="H137" s="367"/>
      <c r="I137" s="367"/>
      <c r="J137" s="367"/>
      <c r="K137" s="367"/>
      <c r="L137" s="391"/>
    </row>
    <row r="138" spans="1:12" ht="12.75" customHeight="1" x14ac:dyDescent="0.25">
      <c r="A138" s="567"/>
      <c r="B138" s="361" t="s">
        <v>861</v>
      </c>
      <c r="C138" s="367" t="s">
        <v>152</v>
      </c>
      <c r="D138" s="367"/>
      <c r="E138" s="367"/>
      <c r="F138" s="367"/>
      <c r="G138" s="367"/>
      <c r="H138" s="367"/>
      <c r="I138" s="367"/>
      <c r="J138" s="367"/>
      <c r="K138" s="367"/>
      <c r="L138" s="391"/>
    </row>
    <row r="139" spans="1:12" ht="12.75" customHeight="1" x14ac:dyDescent="0.25">
      <c r="A139" s="567"/>
      <c r="B139" s="361" t="s">
        <v>861</v>
      </c>
      <c r="C139" s="367" t="s">
        <v>153</v>
      </c>
      <c r="D139" s="367"/>
      <c r="E139" s="367"/>
      <c r="F139" s="367"/>
      <c r="G139" s="367"/>
      <c r="H139" s="367"/>
      <c r="I139" s="367"/>
      <c r="J139" s="367"/>
      <c r="K139" s="367"/>
      <c r="L139" s="391"/>
    </row>
    <row r="140" spans="1:12" ht="12.75" customHeight="1" x14ac:dyDescent="0.25">
      <c r="A140" s="567"/>
      <c r="B140" s="352" t="s">
        <v>160</v>
      </c>
      <c r="C140" s="261"/>
      <c r="D140" s="367"/>
      <c r="E140" s="367"/>
      <c r="F140" s="367"/>
      <c r="G140" s="367"/>
      <c r="H140" s="367"/>
      <c r="I140" s="367"/>
      <c r="J140" s="367"/>
      <c r="K140" s="367"/>
      <c r="L140" s="394">
        <f>IFERROR(MATCH("✓",B141:B152,0),13)</f>
        <v>13</v>
      </c>
    </row>
    <row r="141" spans="1:12" ht="12.75" customHeight="1" x14ac:dyDescent="0.25">
      <c r="A141" s="567"/>
      <c r="B141" s="395" t="str">
        <f>IF(AND($B$129="✓",B85="✓"),"✓",IF(OR($B$129="N/A",B85="N/A"),"N/A","x"))</f>
        <v>x</v>
      </c>
      <c r="C141" s="367" t="s">
        <v>162</v>
      </c>
      <c r="D141" s="367"/>
      <c r="E141" s="367"/>
      <c r="F141" s="367"/>
      <c r="G141" s="367"/>
      <c r="H141" s="367"/>
      <c r="I141" s="367"/>
      <c r="J141" s="367"/>
      <c r="K141" s="367"/>
      <c r="L141" s="367"/>
    </row>
    <row r="142" spans="1:12" ht="12.75" customHeight="1" x14ac:dyDescent="0.25">
      <c r="A142" s="567"/>
      <c r="B142" s="395" t="str">
        <f t="shared" ref="B142:B144" si="0">IF(AND($B$129="✓",B86="✓"),"✓",IF(OR($B$129="N/A",B86="N/A"),"N/A","x"))</f>
        <v>x</v>
      </c>
      <c r="C142" s="367" t="s">
        <v>164</v>
      </c>
      <c r="D142" s="367"/>
      <c r="E142" s="367"/>
      <c r="F142" s="367"/>
      <c r="G142" s="367"/>
      <c r="H142" s="367"/>
      <c r="I142" s="367"/>
      <c r="J142" s="367"/>
      <c r="K142" s="367"/>
      <c r="L142" s="367"/>
    </row>
    <row r="143" spans="1:12" ht="12.75" customHeight="1" x14ac:dyDescent="0.25">
      <c r="A143" s="567"/>
      <c r="B143" s="395" t="str">
        <f t="shared" si="0"/>
        <v>x</v>
      </c>
      <c r="C143" s="367" t="s">
        <v>165</v>
      </c>
      <c r="D143" s="367"/>
      <c r="E143" s="367"/>
      <c r="F143" s="367"/>
      <c r="G143" s="367"/>
      <c r="H143" s="367"/>
      <c r="I143" s="367"/>
      <c r="J143" s="367"/>
      <c r="K143" s="367"/>
      <c r="L143" s="367"/>
    </row>
    <row r="144" spans="1:12" ht="12.75" customHeight="1" x14ac:dyDescent="0.25">
      <c r="A144" s="567"/>
      <c r="B144" s="395" t="str">
        <f t="shared" si="0"/>
        <v>x</v>
      </c>
      <c r="C144" s="367" t="s">
        <v>166</v>
      </c>
      <c r="D144" s="367"/>
      <c r="E144" s="367"/>
      <c r="F144" s="367"/>
      <c r="G144" s="367"/>
      <c r="H144" s="367"/>
      <c r="I144" s="367"/>
      <c r="J144" s="367"/>
      <c r="K144" s="367"/>
      <c r="L144" s="367"/>
    </row>
    <row r="145" spans="1:12" ht="12.75" customHeight="1" x14ac:dyDescent="0.25">
      <c r="A145" s="567"/>
      <c r="B145" s="395" t="str">
        <f>IF(AND($B$130="✓",B85="✓"),"✓",IF(OR($B$130="N/A",B85="N/A"),"N/A","x"))</f>
        <v>x</v>
      </c>
      <c r="C145" s="367" t="s">
        <v>167</v>
      </c>
      <c r="D145" s="367"/>
      <c r="E145" s="367"/>
      <c r="F145" s="367"/>
      <c r="G145" s="367"/>
      <c r="H145" s="367"/>
      <c r="I145" s="367"/>
      <c r="J145" s="367"/>
      <c r="K145" s="367"/>
      <c r="L145" s="367"/>
    </row>
    <row r="146" spans="1:12" ht="12.75" customHeight="1" x14ac:dyDescent="0.25">
      <c r="A146" s="567"/>
      <c r="B146" s="395" t="str">
        <f t="shared" ref="B146:B148" si="1">IF(AND($B$130="✓",B86="✓"),"✓",IF(OR($B$130="N/A",B86="N/A"),"N/A","x"))</f>
        <v>x</v>
      </c>
      <c r="C146" s="367" t="s">
        <v>168</v>
      </c>
      <c r="D146" s="367"/>
      <c r="E146" s="367"/>
      <c r="F146" s="367"/>
      <c r="G146" s="367"/>
      <c r="H146" s="367"/>
      <c r="I146" s="367"/>
      <c r="J146" s="367"/>
      <c r="K146" s="367"/>
      <c r="L146" s="367"/>
    </row>
    <row r="147" spans="1:12" ht="12.75" customHeight="1" x14ac:dyDescent="0.25">
      <c r="A147" s="567"/>
      <c r="B147" s="395" t="str">
        <f t="shared" si="1"/>
        <v>x</v>
      </c>
      <c r="C147" s="367" t="s">
        <v>169</v>
      </c>
      <c r="D147" s="367"/>
      <c r="E147" s="367"/>
      <c r="F147" s="367"/>
      <c r="G147" s="367"/>
      <c r="H147" s="367"/>
      <c r="I147" s="367"/>
      <c r="J147" s="367"/>
      <c r="K147" s="367"/>
      <c r="L147" s="367"/>
    </row>
    <row r="148" spans="1:12" ht="12.75" customHeight="1" x14ac:dyDescent="0.25">
      <c r="A148" s="567"/>
      <c r="B148" s="395" t="str">
        <f t="shared" si="1"/>
        <v>x</v>
      </c>
      <c r="C148" s="367" t="s">
        <v>171</v>
      </c>
      <c r="D148" s="367"/>
      <c r="E148" s="367"/>
      <c r="F148" s="367"/>
      <c r="G148" s="367"/>
      <c r="H148" s="367"/>
      <c r="I148" s="367"/>
      <c r="J148" s="367"/>
      <c r="K148" s="367"/>
      <c r="L148" s="367"/>
    </row>
    <row r="149" spans="1:12" ht="12.75" customHeight="1" x14ac:dyDescent="0.25">
      <c r="A149" s="567"/>
      <c r="B149" s="395" t="str">
        <f>IF(AND($B$131="✓",B85="✓"),"✓",IF(OR($B$131="N/A",B85="N/A"),"N/A","x"))</f>
        <v>x</v>
      </c>
      <c r="C149" s="367" t="s">
        <v>172</v>
      </c>
      <c r="D149" s="367"/>
      <c r="E149" s="367"/>
      <c r="F149" s="367"/>
      <c r="G149" s="367"/>
      <c r="H149" s="367"/>
      <c r="I149" s="367"/>
      <c r="J149" s="367"/>
      <c r="K149" s="367"/>
      <c r="L149" s="367"/>
    </row>
    <row r="150" spans="1:12" ht="12.75" customHeight="1" x14ac:dyDescent="0.25">
      <c r="A150" s="567"/>
      <c r="B150" s="395" t="str">
        <f t="shared" ref="B150:B152" si="2">IF(AND($B$131="✓",B86="✓"),"✓",IF(OR($B$131="N/A",B86="N/A"),"N/A","x"))</f>
        <v>x</v>
      </c>
      <c r="C150" s="367" t="s">
        <v>173</v>
      </c>
      <c r="D150" s="367"/>
      <c r="E150" s="367"/>
      <c r="F150" s="367"/>
      <c r="G150" s="367"/>
      <c r="H150" s="367"/>
      <c r="I150" s="367"/>
      <c r="J150" s="367"/>
      <c r="K150" s="367"/>
      <c r="L150" s="367"/>
    </row>
    <row r="151" spans="1:12" ht="12.75" customHeight="1" x14ac:dyDescent="0.25">
      <c r="A151" s="567"/>
      <c r="B151" s="395" t="str">
        <f t="shared" si="2"/>
        <v>x</v>
      </c>
      <c r="C151" s="367" t="s">
        <v>174</v>
      </c>
      <c r="D151" s="367"/>
      <c r="E151" s="367"/>
      <c r="F151" s="367"/>
      <c r="G151" s="367"/>
      <c r="H151" s="367"/>
      <c r="I151" s="367"/>
      <c r="J151" s="367"/>
      <c r="K151" s="367"/>
      <c r="L151" s="367"/>
    </row>
    <row r="152" spans="1:12" ht="12.75" customHeight="1" x14ac:dyDescent="0.25">
      <c r="A152" s="567"/>
      <c r="B152" s="395" t="str">
        <f t="shared" si="2"/>
        <v>x</v>
      </c>
      <c r="C152" s="367" t="s">
        <v>175</v>
      </c>
      <c r="D152" s="367"/>
      <c r="E152" s="367"/>
      <c r="F152" s="367"/>
      <c r="G152" s="367"/>
      <c r="H152" s="367"/>
      <c r="I152" s="367"/>
      <c r="J152" s="367"/>
      <c r="K152" s="367"/>
      <c r="L152" s="367"/>
    </row>
    <row r="153" spans="1:12" ht="12.75" customHeight="1" x14ac:dyDescent="0.25"/>
  </sheetData>
  <sheetProtection insertRows="0" insertHyperlinks="0"/>
  <dataConsolidate link="1"/>
  <mergeCells count="22">
    <mergeCell ref="E71:G71"/>
    <mergeCell ref="B73:L73"/>
    <mergeCell ref="B74:L74"/>
    <mergeCell ref="E76:G76"/>
    <mergeCell ref="C51:E51"/>
    <mergeCell ref="C56:E56"/>
    <mergeCell ref="C60:D60"/>
    <mergeCell ref="C62:D62"/>
    <mergeCell ref="B66:L67"/>
    <mergeCell ref="B69:L69"/>
    <mergeCell ref="B68:L68"/>
    <mergeCell ref="B7:D7"/>
    <mergeCell ref="B6:D6"/>
    <mergeCell ref="C17:E17"/>
    <mergeCell ref="E43:E44"/>
    <mergeCell ref="F43:F44"/>
    <mergeCell ref="B43:D44"/>
    <mergeCell ref="B45:D45"/>
    <mergeCell ref="K43:K44"/>
    <mergeCell ref="L43:L44"/>
    <mergeCell ref="G43:G44"/>
    <mergeCell ref="H43:J44"/>
  </mergeCells>
  <conditionalFormatting sqref="C41:E42 C71 C65:E65 C61:E61 C80:E80 C57:E58 C48:E48 C2:E3 F2 C20:D20 D10:E10 E20:E21 E27:E28">
    <cfRule type="expression" dxfId="2896" priority="418" stopIfTrue="1">
      <formula>AND(NE(#REF!,"#"),NE(D2,""),NE(COUNTA($A2:C2),0))</formula>
    </cfRule>
  </conditionalFormatting>
  <conditionalFormatting sqref="H41:L42 H65:L65 G2:L2 H10:L10 H20:L20 H6:L7 H28:L28 H48:L48 H57:L58 G61:L61 H80:K80 H75:L77">
    <cfRule type="expression" dxfId="2895" priority="428" stopIfTrue="1">
      <formula>AND(NE(#REF!,"#"),COUNTBLANK($B2:$F2)&lt;5,ISBLANK($A2))</formula>
    </cfRule>
  </conditionalFormatting>
  <conditionalFormatting sqref="E36:E38">
    <cfRule type="expression" dxfId="2894" priority="449" stopIfTrue="1">
      <formula>AND(NE(#REF!,"#"),NE(#REF!,""),NE(COUNTA($A36:E36),0))</formula>
    </cfRule>
  </conditionalFormatting>
  <conditionalFormatting sqref="G2:L2">
    <cfRule type="expression" dxfId="2893" priority="471" stopIfTrue="1">
      <formula>AND(NE(#REF!,"#"),NE($G2,""),OR(COUNTBLANK($B2:$F2)=5,NE($A2,""),IFERROR(VLOOKUP($G2,INDIRECT("VariableTypes!A2:A"),1,FALSE),TRUE)))</formula>
    </cfRule>
  </conditionalFormatting>
  <conditionalFormatting sqref="F41:F42 F65 F58 F10 F20 F21:G21 F60:H60">
    <cfRule type="expression" dxfId="2892" priority="521" stopIfTrue="1">
      <formula>AND(NE(#REF!,"#"),NE(G9,""),NE(COUNTA($A10:F10),0))</formula>
    </cfRule>
  </conditionalFormatting>
  <conditionalFormatting sqref="G57 G59 G29 G32">
    <cfRule type="expression" dxfId="2891" priority="536" stopIfTrue="1">
      <formula>AND(NE(#REF!,"#"),COUNTBLANK($B30:$F30)&lt;5,ISBLANK($A30))</formula>
    </cfRule>
  </conditionalFormatting>
  <conditionalFormatting sqref="H41:L42 H65:L65 H75:L76 H10:L10 H20:L20 H58:L58 H48:L48">
    <cfRule type="expression" dxfId="2890" priority="570" stopIfTrue="1">
      <formula>AND(NE(#REF!,"#"),NE($G9,""),OR(COUNTBLANK($B10:$F10)=5,NE($A10,""),IFERROR(VLOOKUP($G9,INDIRECT("VariableTypes!A2:A"),1,FALSE),TRUE)))</formula>
    </cfRule>
  </conditionalFormatting>
  <conditionalFormatting sqref="G57 G59 G32 G29">
    <cfRule type="expression" dxfId="2889" priority="571" stopIfTrue="1">
      <formula>AND(NE(#REF!,"#"),NE($G29,""),OR(COUNTBLANK($B30:$F30)=5,NE($A30,""),IFERROR(VLOOKUP($G29,INDIRECT("VariableTypes!A2:A"),1,FALSE),TRUE)))</formula>
    </cfRule>
  </conditionalFormatting>
  <conditionalFormatting sqref="B12">
    <cfRule type="cellIs" dxfId="2888" priority="352" stopIfTrue="1" operator="equal">
      <formula>"include_in_docs"</formula>
    </cfRule>
  </conditionalFormatting>
  <conditionalFormatting sqref="F119:F122 D25 F32">
    <cfRule type="expression" dxfId="2887" priority="623" stopIfTrue="1">
      <formula>AND(NE(#REF!,"#"),NE(E24,""),NE(COUNTA($B25:D25),0))</formula>
    </cfRule>
  </conditionalFormatting>
  <conditionalFormatting sqref="F3 C29:E29">
    <cfRule type="expression" dxfId="2886" priority="632" stopIfTrue="1">
      <formula>AND(NE(#REF!,"#"),NE(D3,""),NE(COUNTA($B3:C3),0))</formula>
    </cfRule>
  </conditionalFormatting>
  <conditionalFormatting sqref="G65">
    <cfRule type="expression" dxfId="2885" priority="347" stopIfTrue="1">
      <formula>AND(NE(#REF!,"#"),COUNTBLANK($B67:$F67)&lt;5,ISBLANK($A67))</formula>
    </cfRule>
  </conditionalFormatting>
  <conditionalFormatting sqref="G65 G28">
    <cfRule type="expression" dxfId="2884" priority="348" stopIfTrue="1">
      <formula>AND(NE(#REF!,"#"),NE($G28,""),OR(COUNTBLANK($B30:$F30)=5,NE($A30,""),IFERROR(VLOOKUP($G28,INDIRECT("VariableTypes!A2:A"),1,FALSE),TRUE)))</formula>
    </cfRule>
  </conditionalFormatting>
  <conditionalFormatting sqref="F27">
    <cfRule type="expression" dxfId="2883" priority="3895" stopIfTrue="1">
      <formula>AND(NE(#REF!,"#"),NE(#REF!,""),NE(COUNTA($A27:F27),0))</formula>
    </cfRule>
  </conditionalFormatting>
  <conditionalFormatting sqref="F96">
    <cfRule type="expression" dxfId="2882" priority="4002" stopIfTrue="1">
      <formula>AND(NE(#REF!,"#"),NE(#REF!,""),NE(COUNTA($B96:F96),0))</formula>
    </cfRule>
  </conditionalFormatting>
  <conditionalFormatting sqref="H7:L7">
    <cfRule type="expression" dxfId="2881" priority="332" stopIfTrue="1">
      <formula>AND(NE(#REF!,"#"),NE($G6,""),OR(COUNTBLANK($B7:$F7)=5,NE($A7,""),IFERROR(VLOOKUP($G6,INDIRECT("VariableTypes!A2:A"),1,FALSE),TRUE)))</formula>
    </cfRule>
  </conditionalFormatting>
  <conditionalFormatting sqref="C59:E59 E11 E13:E16 E24:F24 E81:E152 D70:E70 D72:E72 D52:E55 D77:E77">
    <cfRule type="expression" dxfId="2880" priority="4015" stopIfTrue="1">
      <formula>AND(NE(#REF!,"#"),NE(D11,""),NE(COUNTA($B11:C11),0))</formula>
    </cfRule>
  </conditionalFormatting>
  <conditionalFormatting sqref="H29:L29 H59:L59">
    <cfRule type="expression" dxfId="2879" priority="4021" stopIfTrue="1">
      <formula>AND(NE(#REF!,"#"),COUNTBLANK($B29:$F29)&lt;5,ISBLANK($B29))</formula>
    </cfRule>
  </conditionalFormatting>
  <conditionalFormatting sqref="F61:F62">
    <cfRule type="expression" dxfId="2878" priority="5622" stopIfTrue="1">
      <formula>AND(NE(#REF!,"#"),NE(#REF!,""),NE(COUNTA($A61:F61),0))</formula>
    </cfRule>
  </conditionalFormatting>
  <conditionalFormatting sqref="D71">
    <cfRule type="expression" dxfId="2877" priority="5658" stopIfTrue="1">
      <formula>AND(NE(#REF!,"#"),NE(#REF!,""),NE(COUNTA($A71:D71),0))</formula>
    </cfRule>
  </conditionalFormatting>
  <conditionalFormatting sqref="G70">
    <cfRule type="expression" dxfId="2876" priority="5666" stopIfTrue="1">
      <formula>AND(NE(#REF!,"#"),COUNTBLANK($B71:$E71)&lt;5,ISBLANK($A71))</formula>
    </cfRule>
  </conditionalFormatting>
  <conditionalFormatting sqref="G70">
    <cfRule type="expression" dxfId="2875" priority="5672" stopIfTrue="1">
      <formula>AND(NE(#REF!,"#"),NE($G70,""),OR(COUNTBLANK($B71:$E71)=5,NE($A71,""),IFERROR(VLOOKUP($G70,INDIRECT("VariableTypes!A2:A"),1,FALSE),TRUE)))</formula>
    </cfRule>
  </conditionalFormatting>
  <conditionalFormatting sqref="H77:L77">
    <cfRule type="expression" dxfId="2874" priority="5686" stopIfTrue="1">
      <formula>AND(NE(#REF!,"#"),NE($F76,""),OR(COUNTBLANK($B77:$F77)=5,NE($A77,""),IFERROR(VLOOKUP($F76,INDIRECT("VariableTypes!A2:A"),1,FALSE),TRUE)))</formula>
    </cfRule>
  </conditionalFormatting>
  <conditionalFormatting sqref="F49:F50 D136 D132 D81:D128 F52:F55 F11 F13:F16 D140:D152">
    <cfRule type="expression" dxfId="2873" priority="9023" stopIfTrue="1">
      <formula>AND(NE(#REF!,"#"),NE(#REF!,""),NE(COUNTA($B11:D11),0))</formula>
    </cfRule>
  </conditionalFormatting>
  <conditionalFormatting sqref="D49:E50">
    <cfRule type="expression" dxfId="2872" priority="9028" stopIfTrue="1">
      <formula>AND(NE(#REF!,"#"),NE(E49,""),NE(COUNTA($B49:D49),0))</formula>
    </cfRule>
  </conditionalFormatting>
  <conditionalFormatting sqref="H124:L127 H70:L72 H97:L99 H90:L92 H85:L88 H137:L139 H133:L135 H129:L131 H119:L122 H115:L117 H111:L113 H107:L109 H101:L105 H11:L11 H13:L17 H53:L56 H49:L51 H81:L83">
    <cfRule type="expression" dxfId="2871" priority="9034" stopIfTrue="1">
      <formula>AND(NE(#REF!,"#"),COUNTBLANK($C11:$F11)&lt;5,ISBLANK($B11))</formula>
    </cfRule>
  </conditionalFormatting>
  <conditionalFormatting sqref="F70 F81:F83 F97:F99 F94:F95 F85:F88 F90:F92 F137:F139 F133:F135 F124:F127 F129:F131 F115:F117 F111:F113 F101:F105 F107:F109 F141:F152">
    <cfRule type="expression" dxfId="2870" priority="9037" stopIfTrue="1">
      <formula>AND(NE(#REF!,"#"),NE(G69,""),NE(COUNTA($B70:F70),0))</formula>
    </cfRule>
  </conditionalFormatting>
  <conditionalFormatting sqref="G118:G121 G123:G126 G48:G50 G80:G82 G96:G98 G89:G91 G84:G87 G136:G138 G132:G134 G128:G130 G114:G116 G110:G112 G106:G108 G100:G104 G52:G55 G13:G16 G10 G152">
    <cfRule type="expression" dxfId="2869" priority="9042" stopIfTrue="1">
      <formula>AND(NE(#REF!,"#"),COUNTBLANK($C11:$F11)&lt;5,ISBLANK($B11))</formula>
    </cfRule>
  </conditionalFormatting>
  <conditionalFormatting sqref="H124:L127 H97:L99 H90:L92 H85:L88 H137:L139 H133:L135 H129:L131 H115:L117 H111:L113 H107:L109 H101:L105 H11:L11 H14:L17 H53:L56 H49:L51 H81:L83">
    <cfRule type="expression" dxfId="2868" priority="9048" stopIfTrue="1">
      <formula>AND(NE(#REF!,"#"),NE($G10,""),OR(COUNTBLANK($C11:$F11)=5,NE($B11,""),IFERROR(VLOOKUP($G10,INDIRECT("VariableTypes!A2:A"),1,FALSE),TRUE)))</formula>
    </cfRule>
  </conditionalFormatting>
  <conditionalFormatting sqref="G118:G121 G123:G126 G48:G50 G80:G82 G96:G98 G89:G91 G84:G87 G136:G138 G132:G134 G128:G130 G114:G116 G110:G112 G106:G108 G100:G104 G52:G55 G13:G16 G10 G152">
    <cfRule type="expression" dxfId="2867" priority="9053" stopIfTrue="1">
      <formula>AND(NE(#REF!,"#"),NE($G10,""),OR(COUNTBLANK($C11:$F11)=5,NE($B11,""),IFERROR(VLOOKUP($G10,INDIRECT("VariableTypes!A2:A"),1,FALSE),TRUE)))</formula>
    </cfRule>
  </conditionalFormatting>
  <conditionalFormatting sqref="G95">
    <cfRule type="expression" dxfId="2866" priority="9059" stopIfTrue="1">
      <formula>AND(NE(#REF!,"#"),NE($G95,""),OR(COUNTBLANK($C97:$F97)=5,NE($B97,""),IFERROR(VLOOKUP($G95,INDIRECT("VariableTypes!A2:A"),1,FALSE),TRUE)))</formula>
    </cfRule>
  </conditionalFormatting>
  <conditionalFormatting sqref="H119:L122">
    <cfRule type="expression" dxfId="2865" priority="9070" stopIfTrue="1">
      <formula>AND(NE(#REF!,"#"),NE($G118,""),OR(COUNTBLANK($C119:$F119)=5,NE($B119,""),IFERROR(VLOOKUP($G118,INDIRECT("VariableTypes!A2:A"),1,FALSE),TRUE)))</formula>
    </cfRule>
  </conditionalFormatting>
  <conditionalFormatting sqref="H89:L89 H84:L84 H93:L96 H100:L100 H106:L106 H110:L110 H114:L114 H118:L118 H123:L123 H132:L132 H136:L136 H140:L140 H52:L52">
    <cfRule type="expression" dxfId="2864" priority="9079" stopIfTrue="1">
      <formula>AND(NE(#REF!,"#"),COUNTBLANK($B52:$F52)&lt;5,ISBLANK(#REF!))</formula>
    </cfRule>
  </conditionalFormatting>
  <conditionalFormatting sqref="H94:L95">
    <cfRule type="expression" dxfId="2863" priority="9086" stopIfTrue="1">
      <formula>AND(NE(#REF!,"#"),NE($G93,""),OR(COUNTBLANK($B94:$F94)=5,NE(#REF!,""),IFERROR(VLOOKUP($G93,INDIRECT("VariableTypes!A2:A"),1,FALSE),TRUE)))</formula>
    </cfRule>
  </conditionalFormatting>
  <conditionalFormatting sqref="G95">
    <cfRule type="expression" dxfId="2862" priority="9092" stopIfTrue="1">
      <formula>AND(NE(#REF!,"#"),COUNTBLANK($C97:$F97)&lt;5,ISBLANK($B97))</formula>
    </cfRule>
  </conditionalFormatting>
  <conditionalFormatting sqref="H96:L96">
    <cfRule type="expression" dxfId="2861" priority="9107" stopIfTrue="1">
      <formula>AND(NE(#REF!,"#"),NE(#REF!,""),OR(COUNTBLANK($B96:$F96)=5,NE(#REF!,""),IFERROR(VLOOKUP(#REF!,INDIRECT("VariableTypes!A2:A"),1,FALSE),TRUE)))</formula>
    </cfRule>
  </conditionalFormatting>
  <conditionalFormatting sqref="G94">
    <cfRule type="expression" dxfId="2860" priority="9110" stopIfTrue="1">
      <formula>AND(NE(#REF!,"#"),COUNTBLANK($B96:$F96)&lt;5,ISBLANK(#REF!))</formula>
    </cfRule>
  </conditionalFormatting>
  <conditionalFormatting sqref="G122">
    <cfRule type="expression" dxfId="2859" priority="9146" stopIfTrue="1">
      <formula>AND(NE(#REF!,"#"),COUNTBLANK($B123:$F123)&lt;5,ISBLANK(#REF!))</formula>
    </cfRule>
  </conditionalFormatting>
  <conditionalFormatting sqref="H128:K128">
    <cfRule type="expression" dxfId="2858" priority="9152" stopIfTrue="1">
      <formula>AND(NE(#REF!,"#"),COUNTBLANK($C128:$F128)&lt;5,ISBLANK(#REF!))</formula>
    </cfRule>
  </conditionalFormatting>
  <conditionalFormatting sqref="G28">
    <cfRule type="expression" dxfId="2857" priority="9161" stopIfTrue="1">
      <formula>AND(NE(#REF!,"#"),COUNTBLANK($B30:$F30)&lt;5,ISBLANK($A30))</formula>
    </cfRule>
  </conditionalFormatting>
  <conditionalFormatting sqref="H6:L6">
    <cfRule type="expression" dxfId="2856" priority="9186" stopIfTrue="1">
      <formula>AND(NE(#REF!,"#"),NE($C6,""),OR(COUNTBLANK($B6:$F6)=5,NE($A6,""),IFERROR(VLOOKUP($C6,INDIRECT("VariableTypes!A2:A"),1,FALSE),TRUE)))</formula>
    </cfRule>
  </conditionalFormatting>
  <conditionalFormatting sqref="G25">
    <cfRule type="expression" dxfId="2855" priority="9223" stopIfTrue="1">
      <formula>AND(NE(#REF!,"#"),NE(H24,""),NE(COUNTA($C25:G25),0))</formula>
    </cfRule>
  </conditionalFormatting>
  <conditionalFormatting sqref="F25">
    <cfRule type="expression" dxfId="2854" priority="9225" stopIfTrue="1">
      <formula>AND(NE(#REF!,"#"),NE(F25,""),NE(COUNTA($C25:H25),0))</formula>
    </cfRule>
  </conditionalFormatting>
  <conditionalFormatting sqref="C28:D28">
    <cfRule type="expression" dxfId="2853" priority="9277" stopIfTrue="1">
      <formula>AND(NE(#REF!,"#"),NE(#REF!,""),NE(COUNTA(#REF!),0))</formula>
    </cfRule>
  </conditionalFormatting>
  <conditionalFormatting sqref="E32">
    <cfRule type="expression" dxfId="2852" priority="9419" stopIfTrue="1">
      <formula>AND(NE(#REF!,"#"),NE(E32,""),NE(COUNTA($B32:C32),0))</formula>
    </cfRule>
  </conditionalFormatting>
  <conditionalFormatting sqref="E35">
    <cfRule type="expression" dxfId="2851" priority="9427" stopIfTrue="1">
      <formula>AND(NE(#REF!,"#"),NE(#REF!,""),NE(COUNTA(#REF!),0))</formula>
    </cfRule>
  </conditionalFormatting>
  <conditionalFormatting sqref="F72">
    <cfRule type="expression" dxfId="2850" priority="9459" stopIfTrue="1">
      <formula>AND(NE(#REF!,"#"),NE(F71,""),NE(COUNTA($B72:F72),0))</formula>
    </cfRule>
  </conditionalFormatting>
  <conditionalFormatting sqref="H70:L72">
    <cfRule type="expression" dxfId="2849" priority="9460" stopIfTrue="1">
      <formula>AND(NE(#REF!,"#"),NE($F69,""),OR(COUNTBLANK($C70:$F70)=5,NE($B70,""),IFERROR(VLOOKUP($F69,INDIRECT("VariableTypes!A2:A"),1,FALSE),TRUE)))</formula>
    </cfRule>
  </conditionalFormatting>
  <conditionalFormatting sqref="C76">
    <cfRule type="expression" dxfId="2848" priority="207" stopIfTrue="1">
      <formula>AND(NE(#REF!,"#"),NE(D76,""),NE(COUNTA($A76:C76),0))</formula>
    </cfRule>
  </conditionalFormatting>
  <conditionalFormatting sqref="G77">
    <cfRule type="expression" dxfId="2847" priority="208" stopIfTrue="1">
      <formula>AND(NE(#REF!,"#"),COUNTBLANK($B78:$F78)&lt;5,ISBLANK($A78))</formula>
    </cfRule>
  </conditionalFormatting>
  <conditionalFormatting sqref="G77">
    <cfRule type="expression" dxfId="2846" priority="209" stopIfTrue="1">
      <formula>AND(NE(#REF!,"#"),NE($G77,""),OR(COUNTBLANK($B78:$F78)=5,NE($A78,""),IFERROR(VLOOKUP($G77,INDIRECT("VariableTypes!A2:A"),1,FALSE),TRUE)))</formula>
    </cfRule>
  </conditionalFormatting>
  <conditionalFormatting sqref="D76">
    <cfRule type="expression" dxfId="2845" priority="210" stopIfTrue="1">
      <formula>AND(NE(#REF!,"#"),NE(#REF!,""),NE(COUNTA($A76:D76),0))</formula>
    </cfRule>
  </conditionalFormatting>
  <conditionalFormatting sqref="G75">
    <cfRule type="expression" dxfId="2844" priority="211" stopIfTrue="1">
      <formula>AND(NE(#REF!,"#"),COUNTBLANK($B76:$E76)&lt;5,ISBLANK($A76))</formula>
    </cfRule>
  </conditionalFormatting>
  <conditionalFormatting sqref="G75">
    <cfRule type="expression" dxfId="2843" priority="212" stopIfTrue="1">
      <formula>AND(NE(#REF!,"#"),NE($G75,""),OR(COUNTBLANK($B76:$E76)=5,NE($A76,""),IFERROR(VLOOKUP($G75,INDIRECT("VariableTypes!A2:A"),1,FALSE),TRUE)))</formula>
    </cfRule>
  </conditionalFormatting>
  <conditionalFormatting sqref="D75:E75">
    <cfRule type="expression" dxfId="2842" priority="213" stopIfTrue="1">
      <formula>AND(NE(#REF!,"#"),NE(E75,""),NE(COUNTA($B75:D75),0))</formula>
    </cfRule>
  </conditionalFormatting>
  <conditionalFormatting sqref="F75">
    <cfRule type="expression" dxfId="2841" priority="214" stopIfTrue="1">
      <formula>AND(NE(#REF!,"#"),NE(G74,""),NE(COUNTA($B75:F75),0))</formula>
    </cfRule>
  </conditionalFormatting>
  <conditionalFormatting sqref="F77">
    <cfRule type="expression" dxfId="2840" priority="215" stopIfTrue="1">
      <formula>AND(NE(#REF!,"#"),NE(F76,""),NE(COUNTA($B77:F77),0))</formula>
    </cfRule>
  </conditionalFormatting>
  <conditionalFormatting sqref="G58 G72 G17">
    <cfRule type="expression" dxfId="2839" priority="9467" stopIfTrue="1">
      <formula>AND(NE(#REF!,"#"),COUNTBLANK(#REF!)&lt;5,ISBLANK(#REF!))</formula>
    </cfRule>
  </conditionalFormatting>
  <conditionalFormatting sqref="G58 G72 G17 G99 G92 G88 G139 G135 G131 G127 G117 G113 G109 G105">
    <cfRule type="expression" dxfId="2838" priority="9470" stopIfTrue="1">
      <formula>AND(NE(#REF!,"#"),NE($G17,""),OR(COUNTBLANK(#REF!)=5,NE(#REF!,""),IFERROR(VLOOKUP($G17,INDIRECT("VariableTypes!A2:A"),1,FALSE),TRUE)))</formula>
    </cfRule>
  </conditionalFormatting>
  <conditionalFormatting sqref="F59">
    <cfRule type="expression" dxfId="2837" priority="9471" stopIfTrue="1">
      <formula>AND(NE(#REF!,"#"),NE(#REF!,""),NE(COUNTA($B59:F59),0))</formula>
    </cfRule>
  </conditionalFormatting>
  <conditionalFormatting sqref="H59:L59">
    <cfRule type="expression" dxfId="2836" priority="9472" stopIfTrue="1">
      <formula>AND(NE(#REF!,"#"),NE(#REF!,""),OR(COUNTBLANK($B59:$F59)=5,NE($B59,""),IFERROR(VLOOKUP(#REF!,INDIRECT("VariableTypes!A2:A"),1,FALSE),TRUE)))</formula>
    </cfRule>
  </conditionalFormatting>
  <conditionalFormatting sqref="F80 F57 F28">
    <cfRule type="expression" dxfId="2835" priority="9632" stopIfTrue="1">
      <formula>AND(NE(#REF!,"#"),NE(#REF!,""),NE(COUNTA($A28:F28),0))</formula>
    </cfRule>
  </conditionalFormatting>
  <conditionalFormatting sqref="H28:L28 G61:L61 H57:L57 H80:K80">
    <cfRule type="expression" dxfId="2834" priority="9636" stopIfTrue="1">
      <formula>AND(NE(#REF!,"#"),NE(#REF!,""),OR(COUNTBLANK($B28:$F28)=5,NE($A28,""),IFERROR(VLOOKUP(#REF!,INDIRECT("VariableTypes!A2:A"),1,FALSE),TRUE)))</formula>
    </cfRule>
  </conditionalFormatting>
  <conditionalFormatting sqref="G61">
    <cfRule type="expression" dxfId="2833" priority="9640" stopIfTrue="1">
      <formula>AND(NE(#REF!,"#"),COUNTBLANK(#REF!)&lt;5,ISBLANK(#REF!))</formula>
    </cfRule>
  </conditionalFormatting>
  <conditionalFormatting sqref="F84 F100 F93 F89 F140 F136 F132 F128 F114 F110 F106 G24">
    <cfRule type="expression" dxfId="2832" priority="9658" stopIfTrue="1">
      <formula>AND(NE(#REF!,"#"),NE(#REF!,""),NE(COUNTA($B24:F24),0))</formula>
    </cfRule>
  </conditionalFormatting>
  <conditionalFormatting sqref="G83 G99 G92 G88 G139 G135 G131 G127 G117 G113 G109 G105">
    <cfRule type="expression" dxfId="2831" priority="9661" stopIfTrue="1">
      <formula>AND(NE(#REF!,"#"),COUNTBLANK(#REF!)&lt;5,ISBLANK(#REF!))</formula>
    </cfRule>
  </conditionalFormatting>
  <conditionalFormatting sqref="G83">
    <cfRule type="expression" dxfId="2830" priority="9664" stopIfTrue="1">
      <formula>AND(NE(#REF!,"#"),NE($G83,""),OR(COUNTBLANK(#REF!)=5,NE(#REF!,""),IFERROR(VLOOKUP($G83,INDIRECT("VariableTypes!A2:A"),1,FALSE),TRUE)))</formula>
    </cfRule>
  </conditionalFormatting>
  <conditionalFormatting sqref="H89:L89 H114:L114 H110:L110 H106:L106 H84:L84 H93:L93 H100:L100 H132:L132 H136:L136 H140:L140 H52:L52">
    <cfRule type="expression" dxfId="2829" priority="9665" stopIfTrue="1">
      <formula>AND(NE(#REF!,"#"),NE(#REF!,""),OR(COUNTBLANK($B52:$F52)=5,NE(#REF!,""),IFERROR(VLOOKUP(#REF!,INDIRECT("VariableTypes!A2:A"),1,FALSE),TRUE)))</formula>
    </cfRule>
  </conditionalFormatting>
  <conditionalFormatting sqref="G93">
    <cfRule type="expression" dxfId="2828" priority="9672" stopIfTrue="1">
      <formula>AND(NE(#REF!,"#"),COUNTBLANK(#REF!)&lt;5,ISBLANK(#REF!))</formula>
    </cfRule>
  </conditionalFormatting>
  <conditionalFormatting sqref="G93">
    <cfRule type="expression" dxfId="2827" priority="9673" stopIfTrue="1">
      <formula>AND(NE(#REF!,"#"),NE($G93,""),OR(COUNTBLANK(#REF!)=5,NE(#REF!,""),IFERROR(VLOOKUP($G93,INDIRECT("VariableTypes!A2:A"),1,FALSE),TRUE)))</formula>
    </cfRule>
  </conditionalFormatting>
  <conditionalFormatting sqref="G94">
    <cfRule type="expression" dxfId="2826" priority="9675" stopIfTrue="1">
      <formula>AND(NE(#REF!,"#"),NE($G94,""),OR(COUNTBLANK($B96:$F96)=5,NE(#REF!,""),IFERROR(VLOOKUP($G94,INDIRECT("VariableTypes!A2:A"),1,FALSE),TRUE)))</formula>
    </cfRule>
  </conditionalFormatting>
  <conditionalFormatting sqref="H128:K128">
    <cfRule type="expression" dxfId="2825" priority="9687" stopIfTrue="1">
      <formula>AND(NE(#REF!,"#"),NE(#REF!,""),OR(COUNTBLANK($C128:$F128)=5,NE(#REF!,""),IFERROR(VLOOKUP(#REF!,INDIRECT("VariableTypes!A2:A"),1,FALSE),TRUE)))</formula>
    </cfRule>
  </conditionalFormatting>
  <conditionalFormatting sqref="G122">
    <cfRule type="expression" dxfId="2824" priority="9696" stopIfTrue="1">
      <formula>AND(NE(#REF!,"#"),NE($G122,""),OR(COUNTBLANK($B123:$F123)=5,NE(#REF!,""),IFERROR(VLOOKUP($G122,INDIRECT("VariableTypes!A2:A"),1,FALSE),TRUE)))</formula>
    </cfRule>
  </conditionalFormatting>
  <conditionalFormatting sqref="F123">
    <cfRule type="expression" dxfId="2823" priority="9712" stopIfTrue="1">
      <formula>AND(NE(#REF!,"#"),NE(#REF!,""),NE(COUNTA($B123:F123),0))</formula>
    </cfRule>
  </conditionalFormatting>
  <conditionalFormatting sqref="H123:L123">
    <cfRule type="expression" dxfId="2822" priority="9713" stopIfTrue="1">
      <formula>AND(NE(#REF!,"#"),NE(#REF!,""),OR(COUNTBLANK($B123:$F123)=5,NE(#REF!,""),IFERROR(VLOOKUP(#REF!,INDIRECT("VariableTypes!A2:A"),1,FALSE),TRUE)))</formula>
    </cfRule>
  </conditionalFormatting>
  <conditionalFormatting sqref="F118">
    <cfRule type="expression" dxfId="2821" priority="9730" stopIfTrue="1">
      <formula>AND(NE(#REF!,"#"),NE(#REF!,""),NE(COUNTA($B118:F118),0))</formula>
    </cfRule>
  </conditionalFormatting>
  <conditionalFormatting sqref="H118:L118">
    <cfRule type="expression" dxfId="2820" priority="9731" stopIfTrue="1">
      <formula>AND(NE(#REF!,"#"),NE(#REF!,""),OR(COUNTBLANK($B118:$F118)=5,NE(#REF!,""),IFERROR(VLOOKUP(#REF!,INDIRECT("VariableTypes!A2:A"),1,FALSE),TRUE)))</formula>
    </cfRule>
  </conditionalFormatting>
  <conditionalFormatting sqref="F56:G56">
    <cfRule type="expression" dxfId="2819" priority="9742" stopIfTrue="1">
      <formula>AND(NE(#REF!,"#"),NE($G56,""),OR(COUNTBLANK(#REF!)=5,NE(#REF!,""),IFERROR(VLOOKUP($G56,INDIRECT("VariableTypes!A2:A"),1,FALSE),TRUE)))</formula>
    </cfRule>
  </conditionalFormatting>
  <conditionalFormatting sqref="F56:G56">
    <cfRule type="expression" dxfId="2818" priority="9745" stopIfTrue="1">
      <formula>AND(NE(#REF!,"#"),COUNTBLANK(#REF!)&lt;5,ISBLANK(#REF!))</formula>
    </cfRule>
  </conditionalFormatting>
  <conditionalFormatting sqref="F51:G51">
    <cfRule type="expression" dxfId="2817" priority="9752" stopIfTrue="1">
      <formula>AND(NE(#REF!,"#"),NE($G51,""),OR(COUNTBLANK(#REF!)=5,NE(#REF!,""),IFERROR(VLOOKUP($G51,INDIRECT("VariableTypes!A2:A"),1,FALSE),TRUE)))</formula>
    </cfRule>
  </conditionalFormatting>
  <conditionalFormatting sqref="F51:G51">
    <cfRule type="expression" dxfId="2816" priority="9756" stopIfTrue="1">
      <formula>AND(NE(#REF!,"#"),COUNTBLANK(#REF!)&lt;5,ISBLANK(#REF!))</formula>
    </cfRule>
  </conditionalFormatting>
  <conditionalFormatting sqref="F48 G62:H62">
    <cfRule type="expression" dxfId="2815" priority="9758" stopIfTrue="1">
      <formula>AND(NE(#REF!,"#"),NE(G47,""),NE(COUNTA($A48:F48),0))</formula>
    </cfRule>
  </conditionalFormatting>
  <conditionalFormatting sqref="D24">
    <cfRule type="expression" dxfId="2814" priority="9759" stopIfTrue="1">
      <formula>AND(NE(#REF!,"#"),NE(#REF!,""),NE(COUNTA($B24:D24),0))</formula>
    </cfRule>
  </conditionalFormatting>
  <conditionalFormatting sqref="H13:L13">
    <cfRule type="expression" dxfId="2813" priority="9770" stopIfTrue="1">
      <formula>AND(NE(#REF!,"#"),NE(#REF!,""),OR(COUNTBLANK($C13:$F13)=5,NE($B13,""),IFERROR(VLOOKUP(#REF!,INDIRECT("VariableTypes!A2:A"),1,FALSE),TRUE)))</formula>
    </cfRule>
  </conditionalFormatting>
  <conditionalFormatting sqref="G27">
    <cfRule type="expression" dxfId="2812" priority="9811" stopIfTrue="1">
      <formula>AND(NE(#REF!,"#"),COUNTBLANK(#REF!)&lt;5,ISBLANK(#REF!))</formula>
    </cfRule>
  </conditionalFormatting>
  <conditionalFormatting sqref="G27">
    <cfRule type="expression" dxfId="2811" priority="9812" stopIfTrue="1">
      <formula>AND(NE(#REF!,"#"),NE($G27,""),OR(COUNTBLANK(#REF!)=5,NE(#REF!,""),IFERROR(VLOOKUP($G27,INDIRECT("VariableTypes!A2:A"),1,FALSE),TRUE)))</formula>
    </cfRule>
  </conditionalFormatting>
  <conditionalFormatting sqref="H21">
    <cfRule type="expression" dxfId="2810" priority="9868" stopIfTrue="1">
      <formula>AND(NE(#REF!,"#"),NE(L20,""),NE(COUNTA($A21:H21),0))</formula>
    </cfRule>
  </conditionalFormatting>
  <conditionalFormatting sqref="I21:L21">
    <cfRule type="expression" dxfId="2809" priority="9871" stopIfTrue="1">
      <formula>AND(NE(#REF!,"#"),NE(#REF!,""),NE(COUNTA($A21:I21),0))</formula>
    </cfRule>
  </conditionalFormatting>
  <conditionalFormatting sqref="D12 F12:L12">
    <cfRule type="expression" dxfId="2808" priority="11578" stopIfTrue="1">
      <formula>AND(NE(#REF!,"#"),COUNTBLANK($D12:$F12)&lt;5,ISBLANK($B12))</formula>
    </cfRule>
  </conditionalFormatting>
  <conditionalFormatting sqref="G11">
    <cfRule type="expression" dxfId="2807" priority="11586" stopIfTrue="1">
      <formula>AND(NE(#REF!,"#"),COUNTBLANK($D12:$F12)&lt;5,ISBLANK($B12))</formula>
    </cfRule>
  </conditionalFormatting>
  <conditionalFormatting sqref="F12:L12">
    <cfRule type="expression" dxfId="2806" priority="11587" stopIfTrue="1">
      <formula>AND(NE(#REF!,"#"),NE($G11,""),OR(COUNTBLANK($D12:$F12)=5,NE($B12,""),IFERROR(VLOOKUP($G11,INDIRECT("VariableTypes!A2:A"),1,FALSE),TRUE)))</formula>
    </cfRule>
  </conditionalFormatting>
  <conditionalFormatting sqref="G11">
    <cfRule type="expression" dxfId="2805" priority="11592" stopIfTrue="1">
      <formula>AND(NE(#REF!,"#"),NE($G11,""),OR(COUNTBLANK($D12:$F12)=5,NE($B12,""),IFERROR(VLOOKUP($G11,INDIRECT("VariableTypes!A2:A"),1,FALSE),TRUE)))</formula>
    </cfRule>
  </conditionalFormatting>
  <conditionalFormatting sqref="G20">
    <cfRule type="expression" dxfId="2804" priority="11598" stopIfTrue="1">
      <formula>AND(NE(#REF!,"#"),COUNTBLANK($C21:$F21)&lt;5,ISBLANK($A21))</formula>
    </cfRule>
  </conditionalFormatting>
  <conditionalFormatting sqref="G20">
    <cfRule type="expression" dxfId="2803" priority="11599" stopIfTrue="1">
      <formula>AND(NE(#REF!,"#"),NE($G20,""),OR(COUNTBLANK($C21:$F21)=5,NE($A21,""),IFERROR(VLOOKUP($G20,INDIRECT("VariableTypes!A2:A"),1,FALSE),TRUE)))</formula>
    </cfRule>
  </conditionalFormatting>
  <conditionalFormatting sqref="F26">
    <cfRule type="expression" dxfId="2802" priority="11604" stopIfTrue="1">
      <formula>AND(NE(#REF!,"#"),NE(F26,""),NE(COUNTA($D26:H26),0))</formula>
    </cfRule>
  </conditionalFormatting>
  <conditionalFormatting sqref="C27">
    <cfRule type="expression" dxfId="2801" priority="11605" stopIfTrue="1">
      <formula>AND(NE(#REF!,"#"),NE(C27,""),NE(COUNTA($D27:D27),0))</formula>
    </cfRule>
  </conditionalFormatting>
  <conditionalFormatting sqref="H27:L27">
    <cfRule type="expression" dxfId="2800" priority="11606" stopIfTrue="1">
      <formula>AND(NE(#REF!,"#"),COUNTBLANK($D27:$F27)&lt;5,ISBLANK($A27))</formula>
    </cfRule>
  </conditionalFormatting>
  <conditionalFormatting sqref="C27 H27:L27">
    <cfRule type="expression" dxfId="2799" priority="11609" stopIfTrue="1">
      <formula>AND(NE(#REF!,"#"),NE(#REF!,""),OR(COUNTBLANK($D27:$F27)=5,NE($A27,""),IFERROR(VLOOKUP(#REF!,INDIRECT("VariableTypes!A2:A"),1,FALSE),TRUE)))</formula>
    </cfRule>
  </conditionalFormatting>
  <conditionalFormatting sqref="D27">
    <cfRule type="expression" dxfId="2798" priority="11612" stopIfTrue="1">
      <formula>AND(NE(#REF!,"#"),NE(#REF!,""),NE(COUNTA($D27:D27),0))</formula>
    </cfRule>
  </conditionalFormatting>
  <conditionalFormatting sqref="D26">
    <cfRule type="expression" dxfId="2797" priority="11613" stopIfTrue="1">
      <formula>AND(NE(#REF!,"#"),NE(#REF!,""),NE(COUNTA($D26:D26),0))</formula>
    </cfRule>
  </conditionalFormatting>
  <conditionalFormatting sqref="H24:L24">
    <cfRule type="expression" dxfId="2796" priority="11625" stopIfTrue="1">
      <formula>AND(NE(#REF!,"#"),COUNTBLANK($C25:$G25)&lt;5,ISBLANK($C26))</formula>
    </cfRule>
  </conditionalFormatting>
  <conditionalFormatting sqref="H24:L24">
    <cfRule type="expression" dxfId="2795" priority="11627" stopIfTrue="1">
      <formula>AND(NE(#REF!,"#"),NE($H24,""),OR(COUNTBLANK($C25:$G25)=5,NE($C26,""),IFERROR(VLOOKUP($H24,INDIRECT("VariableTypes!A2:A"),1,FALSE),TRUE)))</formula>
    </cfRule>
  </conditionalFormatting>
  <conditionalFormatting sqref="B28">
    <cfRule type="expression" dxfId="2794" priority="11628" stopIfTrue="1">
      <formula>AND(NE(#REF!,"#"),NE(C27,""),NE(COUNTA(#REF!),0))</formula>
    </cfRule>
  </conditionalFormatting>
  <conditionalFormatting sqref="G26">
    <cfRule type="expression" dxfId="2793" priority="11633" stopIfTrue="1">
      <formula>AND(NE(#REF!,"#"),NE(C26,""),NE(COUNTA($D26:G26),0))</formula>
    </cfRule>
  </conditionalFormatting>
  <conditionalFormatting sqref="E60 E62">
    <cfRule type="expression" dxfId="2792" priority="11664" stopIfTrue="1">
      <formula>AND(NE(#REF!,"#"),NE(#REF!,""),NE(COUNTA($A60:E60),0))</formula>
    </cfRule>
  </conditionalFormatting>
  <conditionalFormatting sqref="G3:L3">
    <cfRule type="expression" dxfId="2791" priority="11668" stopIfTrue="1">
      <formula>AND(NE(#REF!,"#"),COUNTBLANK($B3:$F3)&lt;5,ISBLANK($B3))</formula>
    </cfRule>
  </conditionalFormatting>
  <conditionalFormatting sqref="G3:L3">
    <cfRule type="expression" dxfId="2790" priority="11672" stopIfTrue="1">
      <formula>AND(NE(#REF!,"#"),NE($G3,""),OR(COUNTBLANK($B3:$F3)=5,NE($B3,""),IFERROR(VLOOKUP($G3,INDIRECT("VariableTypes!A2:A"),1,FALSE),TRUE)))</formula>
    </cfRule>
  </conditionalFormatting>
  <conditionalFormatting sqref="C32">
    <cfRule type="expression" dxfId="2789" priority="11695" stopIfTrue="1">
      <formula>AND(NE(#REF!,"#"),NE(E32,""),NE(COUNTA($A32:C32),0))</formula>
    </cfRule>
  </conditionalFormatting>
  <conditionalFormatting sqref="H32:L32">
    <cfRule type="expression" dxfId="2788" priority="11696" stopIfTrue="1">
      <formula>AND(NE(#REF!,"#"),COUNTBLANK($B32:$F32)&lt;5,ISBLANK($E32))</formula>
    </cfRule>
  </conditionalFormatting>
  <conditionalFormatting sqref="H32:L32">
    <cfRule type="expression" dxfId="2787" priority="11699" stopIfTrue="1">
      <formula>AND(NE(#REF!,"#"),NE($G31,""),OR(COUNTBLANK($B32:$F32)=5,NE($E32,""),IFERROR(VLOOKUP($G31,INDIRECT("VariableTypes!A2:A"),1,FALSE),TRUE)))</formula>
    </cfRule>
  </conditionalFormatting>
  <conditionalFormatting sqref="F29">
    <cfRule type="expression" dxfId="2786" priority="11747" stopIfTrue="1">
      <formula>AND(NE(#REF!,"#"),NE(#REF!,""),NE(COUNTA($B29:F29),0))</formula>
    </cfRule>
  </conditionalFormatting>
  <conditionalFormatting sqref="H29:L29">
    <cfRule type="expression" dxfId="2785" priority="11748" stopIfTrue="1">
      <formula>AND(NE(#REF!,"#"),NE(#REF!,""),OR(COUNTBLANK($B29:$F29)=5,NE($B29,""),IFERROR(VLOOKUP(#REF!,INDIRECT("VariableTypes!A2:A"),1,FALSE),TRUE)))</formula>
    </cfRule>
  </conditionalFormatting>
  <conditionalFormatting sqref="B35">
    <cfRule type="expression" dxfId="2784" priority="161" stopIfTrue="1">
      <formula>AND(NE(#REF!,"#"),NE(B35,""),NE(COUNTA(#REF!),0))</formula>
    </cfRule>
  </conditionalFormatting>
  <conditionalFormatting sqref="B35">
    <cfRule type="expression" dxfId="2783" priority="162" stopIfTrue="1">
      <formula>AND(NE(#REF!,"#"),COUNTBLANK(#REF!)&lt;5,ISBLANK(#REF!))</formula>
    </cfRule>
  </conditionalFormatting>
  <conditionalFormatting sqref="B35">
    <cfRule type="expression" dxfId="2782" priority="163" stopIfTrue="1">
      <formula>AND(NE(#REF!,"#"),NE(#REF!,""),OR(COUNTBLANK(#REF!)=5,NE(#REF!,""),IFERROR(VLOOKUP(#REF!,INDIRECT("VariableTypes!A2:A"),1,FALSE),TRUE)))</formula>
    </cfRule>
  </conditionalFormatting>
  <conditionalFormatting sqref="B36">
    <cfRule type="expression" dxfId="2781" priority="158" stopIfTrue="1">
      <formula>AND(NE(#REF!,"#"),NE(B36,""),NE(COUNTA(#REF!),0))</formula>
    </cfRule>
  </conditionalFormatting>
  <conditionalFormatting sqref="B36">
    <cfRule type="expression" dxfId="2780" priority="159" stopIfTrue="1">
      <formula>AND(NE(#REF!,"#"),COUNTBLANK(#REF!)&lt;5,ISBLANK(#REF!))</formula>
    </cfRule>
  </conditionalFormatting>
  <conditionalFormatting sqref="B36">
    <cfRule type="expression" dxfId="2779" priority="160" stopIfTrue="1">
      <formula>AND(NE(#REF!,"#"),NE(#REF!,""),OR(COUNTBLANK(#REF!)=5,NE(#REF!,""),IFERROR(VLOOKUP(#REF!,INDIRECT("VariableTypes!A2:A"),1,FALSE),TRUE)))</formula>
    </cfRule>
  </conditionalFormatting>
  <conditionalFormatting sqref="L96">
    <cfRule type="expression" dxfId="2778" priority="155" stopIfTrue="1">
      <formula>AND(NE(#REF!,"#"),NE(#REF!,""),OR(COUNTBLANK($B96:$F96)=5,NE(#REF!,""),IFERROR(VLOOKUP(#REF!,INDIRECT("VariableTypes!A2:A"),1,FALSE),TRUE)))</formula>
    </cfRule>
  </conditionalFormatting>
  <conditionalFormatting sqref="L106">
    <cfRule type="expression" dxfId="2777" priority="154" stopIfTrue="1">
      <formula>AND(NE(#REF!,"#"),NE(#REF!,""),OR(COUNTBLANK($B106:$F106)=5,NE(#REF!,""),IFERROR(VLOOKUP(#REF!,INDIRECT("VariableTypes!A2:A"),1,FALSE),TRUE)))</formula>
    </cfRule>
  </conditionalFormatting>
  <conditionalFormatting sqref="L106">
    <cfRule type="expression" dxfId="2776" priority="153" stopIfTrue="1">
      <formula>AND(NE(#REF!,"#"),NE(#REF!,""),OR(COUNTBLANK($B106:$F106)=5,NE(#REF!,""),IFERROR(VLOOKUP(#REF!,INDIRECT("VariableTypes!A2:A"),1,FALSE),TRUE)))</formula>
    </cfRule>
  </conditionalFormatting>
  <conditionalFormatting sqref="L110">
    <cfRule type="expression" dxfId="2775" priority="152" stopIfTrue="1">
      <formula>AND(NE(#REF!,"#"),NE(#REF!,""),OR(COUNTBLANK($B110:$F110)=5,NE(#REF!,""),IFERROR(VLOOKUP(#REF!,INDIRECT("VariableTypes!A2:A"),1,FALSE),TRUE)))</formula>
    </cfRule>
  </conditionalFormatting>
  <conditionalFormatting sqref="L110">
    <cfRule type="expression" dxfId="2774" priority="151" stopIfTrue="1">
      <formula>AND(NE(#REF!,"#"),NE(#REF!,""),OR(COUNTBLANK($B110:$F110)=5,NE(#REF!,""),IFERROR(VLOOKUP(#REF!,INDIRECT("VariableTypes!A2:A"),1,FALSE),TRUE)))</formula>
    </cfRule>
  </conditionalFormatting>
  <conditionalFormatting sqref="L114">
    <cfRule type="expression" dxfId="2773" priority="150" stopIfTrue="1">
      <formula>AND(NE(#REF!,"#"),NE(#REF!,""),OR(COUNTBLANK($B114:$F114)=5,NE(#REF!,""),IFERROR(VLOOKUP(#REF!,INDIRECT("VariableTypes!A2:A"),1,FALSE),TRUE)))</formula>
    </cfRule>
  </conditionalFormatting>
  <conditionalFormatting sqref="L114">
    <cfRule type="expression" dxfId="2772" priority="149" stopIfTrue="1">
      <formula>AND(NE(#REF!,"#"),NE(#REF!,""),OR(COUNTBLANK($B114:$F114)=5,NE(#REF!,""),IFERROR(VLOOKUP(#REF!,INDIRECT("VariableTypes!A2:A"),1,FALSE),TRUE)))</formula>
    </cfRule>
  </conditionalFormatting>
  <conditionalFormatting sqref="L118">
    <cfRule type="expression" dxfId="2771" priority="148" stopIfTrue="1">
      <formula>AND(NE(#REF!,"#"),NE(#REF!,""),OR(COUNTBLANK($B118:$F118)=5,NE(#REF!,""),IFERROR(VLOOKUP(#REF!,INDIRECT("VariableTypes!A2:A"),1,FALSE),TRUE)))</formula>
    </cfRule>
  </conditionalFormatting>
  <conditionalFormatting sqref="L123">
    <cfRule type="expression" dxfId="2770" priority="147" stopIfTrue="1">
      <formula>AND(NE(#REF!,"#"),NE(#REF!,""),OR(COUNTBLANK($B123:$F123)=5,NE(#REF!,""),IFERROR(VLOOKUP(#REF!,INDIRECT("VariableTypes!A2:A"),1,FALSE),TRUE)))</formula>
    </cfRule>
  </conditionalFormatting>
  <conditionalFormatting sqref="L128">
    <cfRule type="expression" dxfId="2769" priority="145" stopIfTrue="1">
      <formula>AND(NE(#REF!,"#"),COUNTBLANK($B128:$F128)&lt;5,ISBLANK(#REF!))</formula>
    </cfRule>
  </conditionalFormatting>
  <conditionalFormatting sqref="L128">
    <cfRule type="expression" dxfId="2768" priority="146" stopIfTrue="1">
      <formula>AND(NE(#REF!,"#"),NE(#REF!,""),OR(COUNTBLANK($B128:$F128)=5,NE(#REF!,""),IFERROR(VLOOKUP(#REF!,INDIRECT("VariableTypes!A2:A"),1,FALSE),TRUE)))</formula>
    </cfRule>
  </conditionalFormatting>
  <conditionalFormatting sqref="L128">
    <cfRule type="expression" dxfId="2767" priority="144" stopIfTrue="1">
      <formula>AND(NE(#REF!,"#"),NE(#REF!,""),OR(COUNTBLANK($B128:$F128)=5,NE(#REF!,""),IFERROR(VLOOKUP(#REF!,INDIRECT("VariableTypes!A2:A"),1,FALSE),TRUE)))</formula>
    </cfRule>
  </conditionalFormatting>
  <conditionalFormatting sqref="L128">
    <cfRule type="expression" dxfId="2766" priority="143" stopIfTrue="1">
      <formula>AND(NE(#REF!,"#"),NE(#REF!,""),OR(COUNTBLANK($B128:$F128)=5,NE(#REF!,""),IFERROR(VLOOKUP(#REF!,INDIRECT("VariableTypes!A2:A"),1,FALSE),TRUE)))</formula>
    </cfRule>
  </conditionalFormatting>
  <conditionalFormatting sqref="L132">
    <cfRule type="expression" dxfId="2765" priority="142" stopIfTrue="1">
      <formula>AND(NE(#REF!,"#"),NE(#REF!,""),OR(COUNTBLANK($B132:$F132)=5,NE(#REF!,""),IFERROR(VLOOKUP(#REF!,INDIRECT("VariableTypes!A2:A"),1,FALSE),TRUE)))</formula>
    </cfRule>
  </conditionalFormatting>
  <conditionalFormatting sqref="L132">
    <cfRule type="expression" dxfId="2764" priority="141" stopIfTrue="1">
      <formula>AND(NE(#REF!,"#"),NE(#REF!,""),OR(COUNTBLANK($B132:$F132)=5,NE(#REF!,""),IFERROR(VLOOKUP(#REF!,INDIRECT("VariableTypes!A2:A"),1,FALSE),TRUE)))</formula>
    </cfRule>
  </conditionalFormatting>
  <conditionalFormatting sqref="L136">
    <cfRule type="expression" dxfId="2763" priority="140" stopIfTrue="1">
      <formula>AND(NE(#REF!,"#"),NE(#REF!,""),OR(COUNTBLANK($B136:$F136)=5,NE(#REF!,""),IFERROR(VLOOKUP(#REF!,INDIRECT("VariableTypes!A2:A"),1,FALSE),TRUE)))</formula>
    </cfRule>
  </conditionalFormatting>
  <conditionalFormatting sqref="L136">
    <cfRule type="expression" dxfId="2762" priority="139" stopIfTrue="1">
      <formula>AND(NE(#REF!,"#"),NE(#REF!,""),OR(COUNTBLANK($B136:$F136)=5,NE(#REF!,""),IFERROR(VLOOKUP(#REF!,INDIRECT("VariableTypes!A2:A"),1,FALSE),TRUE)))</formula>
    </cfRule>
  </conditionalFormatting>
  <conditionalFormatting sqref="I60:L60">
    <cfRule type="expression" dxfId="2761" priority="11850" stopIfTrue="1">
      <formula>AND(NE(#REF!,"#"),NE(K59,""),NE(COUNTA($A60:I60),0))</formula>
    </cfRule>
  </conditionalFormatting>
  <conditionalFormatting sqref="I62:L62">
    <cfRule type="expression" dxfId="2760" priority="11852" stopIfTrue="1">
      <formula>AND(NE(#REF!,"#"),NE(K61,""),NE(COUNTA($A62:I62),0))</formula>
    </cfRule>
  </conditionalFormatting>
  <conditionalFormatting sqref="H141:L152">
    <cfRule type="expression" dxfId="2759" priority="11858" stopIfTrue="1">
      <formula>AND(NE(#REF!,"#"),COUNTBLANK($C141:$F141)&lt;5,ISBLANK(#REF!))</formula>
    </cfRule>
  </conditionalFormatting>
  <conditionalFormatting sqref="G140:G151">
    <cfRule type="expression" dxfId="2758" priority="11862" stopIfTrue="1">
      <formula>AND(NE(#REF!,"#"),COUNTBLANK($C141:$F141)&lt;5,ISBLANK(#REF!))</formula>
    </cfRule>
  </conditionalFormatting>
  <conditionalFormatting sqref="H141:L152">
    <cfRule type="expression" dxfId="2757" priority="11864" stopIfTrue="1">
      <formula>AND(NE(#REF!,"#"),NE($G140,""),OR(COUNTBLANK($C141:$F141)=5,NE(#REF!,""),IFERROR(VLOOKUP($G140,INDIRECT("VariableTypes!A2:A"),1,FALSE),TRUE)))</formula>
    </cfRule>
  </conditionalFormatting>
  <conditionalFormatting sqref="G140:G151">
    <cfRule type="expression" dxfId="2756" priority="11866" stopIfTrue="1">
      <formula>AND(NE(#REF!,"#"),NE($G140,""),OR(COUNTBLANK($C141:$F141)=5,NE(#REF!,""),IFERROR(VLOOKUP($G140,INDIRECT("VariableTypes!A2:A"),1,FALSE),TRUE)))</formula>
    </cfRule>
  </conditionalFormatting>
  <conditionalFormatting sqref="F4:L4">
    <cfRule type="expression" dxfId="2755" priority="129" stopIfTrue="1">
      <formula>AND(NE(#REF!,"#"),COUNTBLANK($B4:$F4)&lt;5,ISBLANK($A4))</formula>
    </cfRule>
  </conditionalFormatting>
  <conditionalFormatting sqref="F4:L4">
    <cfRule type="expression" dxfId="2754" priority="130" stopIfTrue="1">
      <formula>AND(NE(#REF!,"#"),NE($G4,""),OR(COUNTBLANK($B4:$F4)=5,NE($A4,""),IFERROR(VLOOKUP($G4,INDIRECT("VariableTypes!A2:A"),1,FALSE),TRUE)))</formula>
    </cfRule>
  </conditionalFormatting>
  <conditionalFormatting sqref="F40">
    <cfRule type="expression" dxfId="2753" priority="47" stopIfTrue="1">
      <formula>AND(NE(#REF!,"#"),COUNTBLANK($B40:$F40)&lt;5,ISBLANK($A40))</formula>
    </cfRule>
  </conditionalFormatting>
  <conditionalFormatting sqref="F40">
    <cfRule type="expression" dxfId="2752" priority="44" stopIfTrue="1">
      <formula>AND(NE(#REF!,"#"),NE($G40,""),OR(COUNTBLANK($B40:$F40)=5,NE($A40,""),IFERROR(VLOOKUP($G40,INDIRECT("VariableTypes!A2:A"),1,FALSE),TRUE)))</formula>
    </cfRule>
  </conditionalFormatting>
  <conditionalFormatting sqref="G40:L40">
    <cfRule type="expression" dxfId="2751" priority="45" stopIfTrue="1">
      <formula>AND(NE(#REF!,"#"),NE($H40,""),NOT(IFERROR(VLOOKUP($G40,INDIRECT("VariableTypes!$A$2:$D"),4,FALSE),FALSE)))</formula>
    </cfRule>
  </conditionalFormatting>
  <conditionalFormatting sqref="G40:L40">
    <cfRule type="expression" dxfId="2750" priority="46" stopIfTrue="1">
      <formula>AND(NE(#REF!,"#"),IFERROR(VLOOKUP($G40,INDIRECT("VariableTypes!$A$2:$D"),4,FALSE),FALSE))</formula>
    </cfRule>
  </conditionalFormatting>
  <conditionalFormatting sqref="B40:E40 B5:E5 B9:E9 B19:E19 B23:E23 B31:E31 B34:E34 B47:E47 B64:E64 B79:E79">
    <cfRule type="expression" dxfId="2749" priority="41" stopIfTrue="1">
      <formula>AND(NE(#REF!,"#"),NE(B5,""),NE(COUNTA($A5:A5),0))</formula>
    </cfRule>
  </conditionalFormatting>
  <conditionalFormatting sqref="J40:L40">
    <cfRule type="containsText" dxfId="2748" priority="39" operator="containsText" text="Yes">
      <formula>NOT(ISERROR(SEARCH("Yes",J40)))</formula>
    </cfRule>
    <cfRule type="containsText" dxfId="2747" priority="40" operator="containsText" text="No">
      <formula>NOT(ISERROR(SEARCH("No",J40)))</formula>
    </cfRule>
  </conditionalFormatting>
  <conditionalFormatting sqref="B4:E4">
    <cfRule type="expression" dxfId="2746" priority="131" stopIfTrue="1">
      <formula>AND(NE(#REF!,"#"),NE(C4,""),NE(COUNTA($B4:B4),0))</formula>
    </cfRule>
  </conditionalFormatting>
  <conditionalFormatting sqref="F5">
    <cfRule type="expression" dxfId="2745" priority="119" stopIfTrue="1">
      <formula>AND(NE(#REF!,"#"),COUNTBLANK($B5:$F5)&lt;5,ISBLANK($A5))</formula>
    </cfRule>
  </conditionalFormatting>
  <conditionalFormatting sqref="F5">
    <cfRule type="expression" dxfId="2744" priority="116" stopIfTrue="1">
      <formula>AND(NE(#REF!,"#"),NE($G5,""),OR(COUNTBLANK($B5:$F5)=5,NE($A5,""),IFERROR(VLOOKUP($G5,INDIRECT("VariableTypes!A2:A"),1,FALSE),TRUE)))</formula>
    </cfRule>
  </conditionalFormatting>
  <conditionalFormatting sqref="G5:L5">
    <cfRule type="expression" dxfId="2743" priority="117" stopIfTrue="1">
      <formula>AND(NE(#REF!,"#"),NE($H5,""),NOT(IFERROR(VLOOKUP($G5,INDIRECT("VariableTypes!$A$2:$D"),4,FALSE),FALSE)))</formula>
    </cfRule>
  </conditionalFormatting>
  <conditionalFormatting sqref="G5:L5">
    <cfRule type="expression" dxfId="2742" priority="118" stopIfTrue="1">
      <formula>AND(NE(#REF!,"#"),IFERROR(VLOOKUP($G5,INDIRECT("VariableTypes!$A$2:$D"),4,FALSE),FALSE))</formula>
    </cfRule>
  </conditionalFormatting>
  <conditionalFormatting sqref="J5:L5">
    <cfRule type="containsText" dxfId="2741" priority="111" operator="containsText" text="Yes">
      <formula>NOT(ISERROR(SEARCH("Yes",J5)))</formula>
    </cfRule>
    <cfRule type="containsText" dxfId="2740" priority="112" operator="containsText" text="No">
      <formula>NOT(ISERROR(SEARCH("No",J5)))</formula>
    </cfRule>
  </conditionalFormatting>
  <conditionalFormatting sqref="F8:L8">
    <cfRule type="expression" dxfId="2739" priority="108" stopIfTrue="1">
      <formula>AND(NE(#REF!,"#"),COUNTBLANK($B8:$F8)&lt;5,ISBLANK($A8))</formula>
    </cfRule>
  </conditionalFormatting>
  <conditionalFormatting sqref="F8:L8">
    <cfRule type="expression" dxfId="2738" priority="109" stopIfTrue="1">
      <formula>AND(NE(#REF!,"#"),NE($G8,""),OR(COUNTBLANK($B8:$F8)=5,NE($A8,""),IFERROR(VLOOKUP($G8,INDIRECT("VariableTypes!A2:A"),1,FALSE),TRUE)))</formula>
    </cfRule>
  </conditionalFormatting>
  <conditionalFormatting sqref="B8:E8">
    <cfRule type="expression" dxfId="2737" priority="110" stopIfTrue="1">
      <formula>AND(NE(#REF!,"#"),NE(C8,""),NE(COUNTA($B8:B8),0))</formula>
    </cfRule>
  </conditionalFormatting>
  <conditionalFormatting sqref="F9">
    <cfRule type="expression" dxfId="2736" priority="107" stopIfTrue="1">
      <formula>AND(NE(#REF!,"#"),COUNTBLANK($B9:$F9)&lt;5,ISBLANK($A9))</formula>
    </cfRule>
  </conditionalFormatting>
  <conditionalFormatting sqref="F9">
    <cfRule type="expression" dxfId="2735" priority="104" stopIfTrue="1">
      <formula>AND(NE(#REF!,"#"),NE($G9,""),OR(COUNTBLANK($B9:$F9)=5,NE($A9,""),IFERROR(VLOOKUP($G9,INDIRECT("VariableTypes!A2:A"),1,FALSE),TRUE)))</formula>
    </cfRule>
  </conditionalFormatting>
  <conditionalFormatting sqref="G9:L9">
    <cfRule type="expression" dxfId="2734" priority="105" stopIfTrue="1">
      <formula>AND(NE(#REF!,"#"),NE($H9,""),NOT(IFERROR(VLOOKUP($G9,INDIRECT("VariableTypes!$A$2:$D"),4,FALSE),FALSE)))</formula>
    </cfRule>
  </conditionalFormatting>
  <conditionalFormatting sqref="G9:L9">
    <cfRule type="expression" dxfId="2733" priority="106" stopIfTrue="1">
      <formula>AND(NE(#REF!,"#"),IFERROR(VLOOKUP($G9,INDIRECT("VariableTypes!$A$2:$D"),4,FALSE),FALSE))</formula>
    </cfRule>
  </conditionalFormatting>
  <conditionalFormatting sqref="J9:L9">
    <cfRule type="containsText" dxfId="2732" priority="99" operator="containsText" text="Yes">
      <formula>NOT(ISERROR(SEARCH("Yes",J9)))</formula>
    </cfRule>
    <cfRule type="containsText" dxfId="2731" priority="100" operator="containsText" text="No">
      <formula>NOT(ISERROR(SEARCH("No",J9)))</formula>
    </cfRule>
  </conditionalFormatting>
  <conditionalFormatting sqref="F18:L18">
    <cfRule type="expression" dxfId="2730" priority="96" stopIfTrue="1">
      <formula>AND(NE(#REF!,"#"),COUNTBLANK($B18:$F18)&lt;5,ISBLANK($A18))</formula>
    </cfRule>
  </conditionalFormatting>
  <conditionalFormatting sqref="F18:L18">
    <cfRule type="expression" dxfId="2729" priority="97" stopIfTrue="1">
      <formula>AND(NE(#REF!,"#"),NE($G18,""),OR(COUNTBLANK($B18:$F18)=5,NE($A18,""),IFERROR(VLOOKUP($G18,INDIRECT("VariableTypes!A2:A"),1,FALSE),TRUE)))</formula>
    </cfRule>
  </conditionalFormatting>
  <conditionalFormatting sqref="B18:E18">
    <cfRule type="expression" dxfId="2728" priority="98" stopIfTrue="1">
      <formula>AND(NE(#REF!,"#"),NE(C18,""),NE(COUNTA($B18:B18),0))</formula>
    </cfRule>
  </conditionalFormatting>
  <conditionalFormatting sqref="F19">
    <cfRule type="expression" dxfId="2727" priority="95" stopIfTrue="1">
      <formula>AND(NE(#REF!,"#"),COUNTBLANK($B19:$F19)&lt;5,ISBLANK($A19))</formula>
    </cfRule>
  </conditionalFormatting>
  <conditionalFormatting sqref="F19">
    <cfRule type="expression" dxfId="2726" priority="92" stopIfTrue="1">
      <formula>AND(NE(#REF!,"#"),NE($G19,""),OR(COUNTBLANK($B19:$F19)=5,NE($A19,""),IFERROR(VLOOKUP($G19,INDIRECT("VariableTypes!A2:A"),1,FALSE),TRUE)))</formula>
    </cfRule>
  </conditionalFormatting>
  <conditionalFormatting sqref="G19:L19">
    <cfRule type="expression" dxfId="2725" priority="93" stopIfTrue="1">
      <formula>AND(NE(#REF!,"#"),NE($H19,""),NOT(IFERROR(VLOOKUP($G19,INDIRECT("VariableTypes!$A$2:$D"),4,FALSE),FALSE)))</formula>
    </cfRule>
  </conditionalFormatting>
  <conditionalFormatting sqref="G19:L19">
    <cfRule type="expression" dxfId="2724" priority="94" stopIfTrue="1">
      <formula>AND(NE(#REF!,"#"),IFERROR(VLOOKUP($G19,INDIRECT("VariableTypes!$A$2:$D"),4,FALSE),FALSE))</formula>
    </cfRule>
  </conditionalFormatting>
  <conditionalFormatting sqref="J19:L19">
    <cfRule type="containsText" dxfId="2723" priority="87" operator="containsText" text="Yes">
      <formula>NOT(ISERROR(SEARCH("Yes",J19)))</formula>
    </cfRule>
    <cfRule type="containsText" dxfId="2722" priority="88" operator="containsText" text="No">
      <formula>NOT(ISERROR(SEARCH("No",J19)))</formula>
    </cfRule>
  </conditionalFormatting>
  <conditionalFormatting sqref="F22:L22">
    <cfRule type="expression" dxfId="2721" priority="84" stopIfTrue="1">
      <formula>AND(NE(#REF!,"#"),COUNTBLANK($B22:$F22)&lt;5,ISBLANK($A22))</formula>
    </cfRule>
  </conditionalFormatting>
  <conditionalFormatting sqref="F22:L22">
    <cfRule type="expression" dxfId="2720" priority="85" stopIfTrue="1">
      <formula>AND(NE(#REF!,"#"),NE($G22,""),OR(COUNTBLANK($B22:$F22)=5,NE($A22,""),IFERROR(VLOOKUP($G22,INDIRECT("VariableTypes!A2:A"),1,FALSE),TRUE)))</formula>
    </cfRule>
  </conditionalFormatting>
  <conditionalFormatting sqref="B22:E22">
    <cfRule type="expression" dxfId="2719" priority="86" stopIfTrue="1">
      <formula>AND(NE(#REF!,"#"),NE(C22,""),NE(COUNTA($B22:B22),0))</formula>
    </cfRule>
  </conditionalFormatting>
  <conditionalFormatting sqref="F23">
    <cfRule type="expression" dxfId="2718" priority="83" stopIfTrue="1">
      <formula>AND(NE(#REF!,"#"),COUNTBLANK($B23:$F23)&lt;5,ISBLANK($A23))</formula>
    </cfRule>
  </conditionalFormatting>
  <conditionalFormatting sqref="F23">
    <cfRule type="expression" dxfId="2717" priority="80" stopIfTrue="1">
      <formula>AND(NE(#REF!,"#"),NE($G23,""),OR(COUNTBLANK($B23:$F23)=5,NE($A23,""),IFERROR(VLOOKUP($G23,INDIRECT("VariableTypes!A2:A"),1,FALSE),TRUE)))</formula>
    </cfRule>
  </conditionalFormatting>
  <conditionalFormatting sqref="G23:L23">
    <cfRule type="expression" dxfId="2716" priority="81" stopIfTrue="1">
      <formula>AND(NE(#REF!,"#"),NE($H23,""),NOT(IFERROR(VLOOKUP($G23,INDIRECT("VariableTypes!$A$2:$D"),4,FALSE),FALSE)))</formula>
    </cfRule>
  </conditionalFormatting>
  <conditionalFormatting sqref="G23:L23">
    <cfRule type="expression" dxfId="2715" priority="82" stopIfTrue="1">
      <formula>AND(NE(#REF!,"#"),IFERROR(VLOOKUP($G23,INDIRECT("VariableTypes!$A$2:$D"),4,FALSE),FALSE))</formula>
    </cfRule>
  </conditionalFormatting>
  <conditionalFormatting sqref="J23:L23">
    <cfRule type="containsText" dxfId="2714" priority="75" operator="containsText" text="Yes">
      <formula>NOT(ISERROR(SEARCH("Yes",J23)))</formula>
    </cfRule>
    <cfRule type="containsText" dxfId="2713" priority="76" operator="containsText" text="No">
      <formula>NOT(ISERROR(SEARCH("No",J23)))</formula>
    </cfRule>
  </conditionalFormatting>
  <conditionalFormatting sqref="F30:L30">
    <cfRule type="expression" dxfId="2712" priority="72" stopIfTrue="1">
      <formula>AND(NE(#REF!,"#"),COUNTBLANK($B30:$F30)&lt;5,ISBLANK($A30))</formula>
    </cfRule>
  </conditionalFormatting>
  <conditionalFormatting sqref="F30:L30">
    <cfRule type="expression" dxfId="2711" priority="73" stopIfTrue="1">
      <formula>AND(NE(#REF!,"#"),NE($G30,""),OR(COUNTBLANK($B30:$F30)=5,NE($A30,""),IFERROR(VLOOKUP($G30,INDIRECT("VariableTypes!A2:A"),1,FALSE),TRUE)))</formula>
    </cfRule>
  </conditionalFormatting>
  <conditionalFormatting sqref="B30:E30">
    <cfRule type="expression" dxfId="2710" priority="74" stopIfTrue="1">
      <formula>AND(NE(#REF!,"#"),NE(C30,""),NE(COUNTA($B30:B30),0))</formula>
    </cfRule>
  </conditionalFormatting>
  <conditionalFormatting sqref="F31">
    <cfRule type="expression" dxfId="2709" priority="71" stopIfTrue="1">
      <formula>AND(NE(#REF!,"#"),COUNTBLANK($B31:$F31)&lt;5,ISBLANK($A31))</formula>
    </cfRule>
  </conditionalFormatting>
  <conditionalFormatting sqref="F31">
    <cfRule type="expression" dxfId="2708" priority="68" stopIfTrue="1">
      <formula>AND(NE(#REF!,"#"),NE($G31,""),OR(COUNTBLANK($B31:$F31)=5,NE($A31,""),IFERROR(VLOOKUP($G31,INDIRECT("VariableTypes!A2:A"),1,FALSE),TRUE)))</formula>
    </cfRule>
  </conditionalFormatting>
  <conditionalFormatting sqref="G31:L31">
    <cfRule type="expression" dxfId="2707" priority="69" stopIfTrue="1">
      <formula>AND(NE(#REF!,"#"),NE($H31,""),NOT(IFERROR(VLOOKUP($G31,INDIRECT("VariableTypes!$A$2:$D"),4,FALSE),FALSE)))</formula>
    </cfRule>
  </conditionalFormatting>
  <conditionalFormatting sqref="G31:L31">
    <cfRule type="expression" dxfId="2706" priority="70" stopIfTrue="1">
      <formula>AND(NE(#REF!,"#"),IFERROR(VLOOKUP($G31,INDIRECT("VariableTypes!$A$2:$D"),4,FALSE),FALSE))</formula>
    </cfRule>
  </conditionalFormatting>
  <conditionalFormatting sqref="J31:L31">
    <cfRule type="containsText" dxfId="2705" priority="63" operator="containsText" text="Yes">
      <formula>NOT(ISERROR(SEARCH("Yes",J31)))</formula>
    </cfRule>
    <cfRule type="containsText" dxfId="2704" priority="64" operator="containsText" text="No">
      <formula>NOT(ISERROR(SEARCH("No",J31)))</formula>
    </cfRule>
  </conditionalFormatting>
  <conditionalFormatting sqref="F33:L33">
    <cfRule type="expression" dxfId="2703" priority="60" stopIfTrue="1">
      <formula>AND(NE(#REF!,"#"),COUNTBLANK($B33:$F33)&lt;5,ISBLANK($A33))</formula>
    </cfRule>
  </conditionalFormatting>
  <conditionalFormatting sqref="F33:L33">
    <cfRule type="expression" dxfId="2702" priority="61" stopIfTrue="1">
      <formula>AND(NE(#REF!,"#"),NE($G33,""),OR(COUNTBLANK($B33:$F33)=5,NE($A33,""),IFERROR(VLOOKUP($G33,INDIRECT("VariableTypes!A2:A"),1,FALSE),TRUE)))</formula>
    </cfRule>
  </conditionalFormatting>
  <conditionalFormatting sqref="B33:E33">
    <cfRule type="expression" dxfId="2701" priority="62" stopIfTrue="1">
      <formula>AND(NE(#REF!,"#"),NE(C33,""),NE(COUNTA($B33:B33),0))</formula>
    </cfRule>
  </conditionalFormatting>
  <conditionalFormatting sqref="F34">
    <cfRule type="expression" dxfId="2700" priority="59" stopIfTrue="1">
      <formula>AND(NE(#REF!,"#"),COUNTBLANK($B34:$F34)&lt;5,ISBLANK($A34))</formula>
    </cfRule>
  </conditionalFormatting>
  <conditionalFormatting sqref="F34">
    <cfRule type="expression" dxfId="2699" priority="56" stopIfTrue="1">
      <formula>AND(NE(#REF!,"#"),NE($G34,""),OR(COUNTBLANK($B34:$F34)=5,NE($A34,""),IFERROR(VLOOKUP($G34,INDIRECT("VariableTypes!A2:A"),1,FALSE),TRUE)))</formula>
    </cfRule>
  </conditionalFormatting>
  <conditionalFormatting sqref="G34:L34">
    <cfRule type="expression" dxfId="2698" priority="57" stopIfTrue="1">
      <formula>AND(NE(#REF!,"#"),NE($H34,""),NOT(IFERROR(VLOOKUP($G34,INDIRECT("VariableTypes!$A$2:$D"),4,FALSE),FALSE)))</formula>
    </cfRule>
  </conditionalFormatting>
  <conditionalFormatting sqref="G34:L34">
    <cfRule type="expression" dxfId="2697" priority="58" stopIfTrue="1">
      <formula>AND(NE(#REF!,"#"),IFERROR(VLOOKUP($G34,INDIRECT("VariableTypes!$A$2:$D"),4,FALSE),FALSE))</formula>
    </cfRule>
  </conditionalFormatting>
  <conditionalFormatting sqref="J34:L34">
    <cfRule type="containsText" dxfId="2696" priority="51" operator="containsText" text="Yes">
      <formula>NOT(ISERROR(SEARCH("Yes",J34)))</formula>
    </cfRule>
    <cfRule type="containsText" dxfId="2695" priority="52" operator="containsText" text="No">
      <formula>NOT(ISERROR(SEARCH("No",J34)))</formula>
    </cfRule>
  </conditionalFormatting>
  <conditionalFormatting sqref="F39:L39">
    <cfRule type="expression" dxfId="2694" priority="48" stopIfTrue="1">
      <formula>AND(NE(#REF!,"#"),COUNTBLANK($B39:$F39)&lt;5,ISBLANK($A39))</formula>
    </cfRule>
  </conditionalFormatting>
  <conditionalFormatting sqref="F39:L39">
    <cfRule type="expression" dxfId="2693" priority="49" stopIfTrue="1">
      <formula>AND(NE(#REF!,"#"),NE($G39,""),OR(COUNTBLANK($B39:$F39)=5,NE($A39,""),IFERROR(VLOOKUP($G39,INDIRECT("VariableTypes!A2:A"),1,FALSE),TRUE)))</formula>
    </cfRule>
  </conditionalFormatting>
  <conditionalFormatting sqref="B39:E39">
    <cfRule type="expression" dxfId="2692" priority="50" stopIfTrue="1">
      <formula>AND(NE(#REF!,"#"),NE(C39,""),NE(COUNTA($B39:B39),0))</formula>
    </cfRule>
  </conditionalFormatting>
  <conditionalFormatting sqref="G42">
    <cfRule type="expression" dxfId="2691" priority="11868" stopIfTrue="1">
      <formula>AND(NE(#REF!,"#"),COUNTBLANK(#REF!)&lt;5,ISBLANK(#REF!))</formula>
    </cfRule>
  </conditionalFormatting>
  <conditionalFormatting sqref="G42">
    <cfRule type="expression" dxfId="2690" priority="11869" stopIfTrue="1">
      <formula>AND(NE(#REF!,"#"),NE($G42,""),OR(COUNTBLANK(#REF!)=5,NE(#REF!,""),IFERROR(VLOOKUP($G42,INDIRECT("VariableTypes!A2:A"),1,FALSE),TRUE)))</formula>
    </cfRule>
  </conditionalFormatting>
  <conditionalFormatting sqref="G41">
    <cfRule type="expression" dxfId="2689" priority="11870" stopIfTrue="1">
      <formula>AND(NE(#REF!,"#"),COUNTBLANK($B45:$H45)&lt;5,ISBLANK(#REF!))</formula>
    </cfRule>
  </conditionalFormatting>
  <conditionalFormatting sqref="G41">
    <cfRule type="expression" dxfId="2688" priority="11871" stopIfTrue="1">
      <formula>AND(NE(#REF!,"#"),NE($G41,""),OR(COUNTBLANK($B45:$H45)=5,NE(#REF!,""),IFERROR(VLOOKUP($G41,INDIRECT("VariableTypes!A2:A"),1,FALSE),TRUE)))</formula>
    </cfRule>
  </conditionalFormatting>
  <conditionalFormatting sqref="F47">
    <cfRule type="expression" dxfId="2687" priority="35" stopIfTrue="1">
      <formula>AND(NE(#REF!,"#"),COUNTBLANK($B47:$F47)&lt;5,ISBLANK($A47))</formula>
    </cfRule>
  </conditionalFormatting>
  <conditionalFormatting sqref="F47">
    <cfRule type="expression" dxfId="2686" priority="32" stopIfTrue="1">
      <formula>AND(NE(#REF!,"#"),NE($G47,""),OR(COUNTBLANK($B47:$F47)=5,NE($A47,""),IFERROR(VLOOKUP($G47,INDIRECT("VariableTypes!A2:A"),1,FALSE),TRUE)))</formula>
    </cfRule>
  </conditionalFormatting>
  <conditionalFormatting sqref="G47:L47">
    <cfRule type="expression" dxfId="2685" priority="33" stopIfTrue="1">
      <formula>AND(NE(#REF!,"#"),NE($H47,""),NOT(IFERROR(VLOOKUP($G47,INDIRECT("VariableTypes!$A$2:$D"),4,FALSE),FALSE)))</formula>
    </cfRule>
  </conditionalFormatting>
  <conditionalFormatting sqref="G47:L47">
    <cfRule type="expression" dxfId="2684" priority="34" stopIfTrue="1">
      <formula>AND(NE(#REF!,"#"),IFERROR(VLOOKUP($G47,INDIRECT("VariableTypes!$A$2:$D"),4,FALSE),FALSE))</formula>
    </cfRule>
  </conditionalFormatting>
  <conditionalFormatting sqref="J47:L47">
    <cfRule type="containsText" dxfId="2683" priority="27" operator="containsText" text="Yes">
      <formula>NOT(ISERROR(SEARCH("Yes",J47)))</formula>
    </cfRule>
    <cfRule type="containsText" dxfId="2682" priority="28" operator="containsText" text="No">
      <formula>NOT(ISERROR(SEARCH("No",J47)))</formula>
    </cfRule>
  </conditionalFormatting>
  <conditionalFormatting sqref="F46:L46">
    <cfRule type="expression" dxfId="2681" priority="36" stopIfTrue="1">
      <formula>AND(NE(#REF!,"#"),COUNTBLANK($B46:$F46)&lt;5,ISBLANK($A46))</formula>
    </cfRule>
  </conditionalFormatting>
  <conditionalFormatting sqref="F46:L46">
    <cfRule type="expression" dxfId="2680" priority="37" stopIfTrue="1">
      <formula>AND(NE(#REF!,"#"),NE($G46,""),OR(COUNTBLANK($B46:$F46)=5,NE($A46,""),IFERROR(VLOOKUP($G46,INDIRECT("VariableTypes!A2:A"),1,FALSE),TRUE)))</formula>
    </cfRule>
  </conditionalFormatting>
  <conditionalFormatting sqref="B46:E46">
    <cfRule type="expression" dxfId="2679" priority="38" stopIfTrue="1">
      <formula>AND(NE(#REF!,"#"),NE(C46,""),NE(COUNTA($B46:B46),0))</formula>
    </cfRule>
  </conditionalFormatting>
  <conditionalFormatting sqref="F64">
    <cfRule type="expression" dxfId="2678" priority="23" stopIfTrue="1">
      <formula>AND(NE(#REF!,"#"),COUNTBLANK($B64:$F64)&lt;5,ISBLANK($A64))</formula>
    </cfRule>
  </conditionalFormatting>
  <conditionalFormatting sqref="F64">
    <cfRule type="expression" dxfId="2677" priority="20" stopIfTrue="1">
      <formula>AND(NE(#REF!,"#"),NE($G64,""),OR(COUNTBLANK($B64:$F64)=5,NE($A64,""),IFERROR(VLOOKUP($G64,INDIRECT("VariableTypes!A2:A"),1,FALSE),TRUE)))</formula>
    </cfRule>
  </conditionalFormatting>
  <conditionalFormatting sqref="G64:L64">
    <cfRule type="expression" dxfId="2676" priority="21" stopIfTrue="1">
      <formula>AND(NE(#REF!,"#"),NE($H64,""),NOT(IFERROR(VLOOKUP($G64,INDIRECT("VariableTypes!$A$2:$D"),4,FALSE),FALSE)))</formula>
    </cfRule>
  </conditionalFormatting>
  <conditionalFormatting sqref="G64:L64">
    <cfRule type="expression" dxfId="2675" priority="22" stopIfTrue="1">
      <formula>AND(NE(#REF!,"#"),IFERROR(VLOOKUP($G64,INDIRECT("VariableTypes!$A$2:$D"),4,FALSE),FALSE))</formula>
    </cfRule>
  </conditionalFormatting>
  <conditionalFormatting sqref="J64:L64">
    <cfRule type="containsText" dxfId="2674" priority="15" operator="containsText" text="Yes">
      <formula>NOT(ISERROR(SEARCH("Yes",J64)))</formula>
    </cfRule>
    <cfRule type="containsText" dxfId="2673" priority="16" operator="containsText" text="No">
      <formula>NOT(ISERROR(SEARCH("No",J64)))</formula>
    </cfRule>
  </conditionalFormatting>
  <conditionalFormatting sqref="F63:L63">
    <cfRule type="expression" dxfId="2672" priority="24" stopIfTrue="1">
      <formula>AND(NE(#REF!,"#"),COUNTBLANK($B63:$F63)&lt;5,ISBLANK($A63))</formula>
    </cfRule>
  </conditionalFormatting>
  <conditionalFormatting sqref="F63:L63">
    <cfRule type="expression" dxfId="2671" priority="25" stopIfTrue="1">
      <formula>AND(NE(#REF!,"#"),NE($G63,""),OR(COUNTBLANK($B63:$F63)=5,NE($A63,""),IFERROR(VLOOKUP($G63,INDIRECT("VariableTypes!A2:A"),1,FALSE),TRUE)))</formula>
    </cfRule>
  </conditionalFormatting>
  <conditionalFormatting sqref="B63:E63">
    <cfRule type="expression" dxfId="2670" priority="26" stopIfTrue="1">
      <formula>AND(NE(#REF!,"#"),NE(C63,""),NE(COUNTA($B63:B63),0))</formula>
    </cfRule>
  </conditionalFormatting>
  <conditionalFormatting sqref="F79">
    <cfRule type="expression" dxfId="2669" priority="11" stopIfTrue="1">
      <formula>AND(NE(#REF!,"#"),COUNTBLANK($B79:$F79)&lt;5,ISBLANK($A79))</formula>
    </cfRule>
  </conditionalFormatting>
  <conditionalFormatting sqref="F79">
    <cfRule type="expression" dxfId="2668" priority="8" stopIfTrue="1">
      <formula>AND(NE(#REF!,"#"),NE($G79,""),OR(COUNTBLANK($B79:$F79)=5,NE($A79,""),IFERROR(VLOOKUP($G79,INDIRECT("VariableTypes!A2:A"),1,FALSE),TRUE)))</formula>
    </cfRule>
  </conditionalFormatting>
  <conditionalFormatting sqref="G79:L79">
    <cfRule type="expression" dxfId="2667" priority="9" stopIfTrue="1">
      <formula>AND(NE(#REF!,"#"),NE($H79,""),NOT(IFERROR(VLOOKUP($G79,INDIRECT("VariableTypes!$A$2:$D"),4,FALSE),FALSE)))</formula>
    </cfRule>
  </conditionalFormatting>
  <conditionalFormatting sqref="G79:L79">
    <cfRule type="expression" dxfId="2666" priority="10" stopIfTrue="1">
      <formula>AND(NE(#REF!,"#"),IFERROR(VLOOKUP($G79,INDIRECT("VariableTypes!$A$2:$D"),4,FALSE),FALSE))</formula>
    </cfRule>
  </conditionalFormatting>
  <conditionalFormatting sqref="J79:L79">
    <cfRule type="containsText" dxfId="2665" priority="3" operator="containsText" text="Yes">
      <formula>NOT(ISERROR(SEARCH("Yes",J79)))</formula>
    </cfRule>
    <cfRule type="containsText" dxfId="2664" priority="4" operator="containsText" text="No">
      <formula>NOT(ISERROR(SEARCH("No",J79)))</formula>
    </cfRule>
  </conditionalFormatting>
  <conditionalFormatting sqref="F78:L78">
    <cfRule type="expression" dxfId="2663" priority="12" stopIfTrue="1">
      <formula>AND(NE(#REF!,"#"),COUNTBLANK($B78:$F78)&lt;5,ISBLANK($A78))</formula>
    </cfRule>
  </conditionalFormatting>
  <conditionalFormatting sqref="F78:L78">
    <cfRule type="expression" dxfId="2662" priority="13" stopIfTrue="1">
      <formula>AND(NE(#REF!,"#"),NE($G78,""),OR(COUNTBLANK($B78:$F78)=5,NE($A78,""),IFERROR(VLOOKUP($G78,INDIRECT("VariableTypes!A2:A"),1,FALSE),TRUE)))</formula>
    </cfRule>
  </conditionalFormatting>
  <conditionalFormatting sqref="B78:E78">
    <cfRule type="expression" dxfId="2661" priority="14" stopIfTrue="1">
      <formula>AND(NE(#REF!,"#"),NE(C78,""),NE(COUNTA($B78:B78),0))</formula>
    </cfRule>
  </conditionalFormatting>
  <conditionalFormatting sqref="L80">
    <cfRule type="expression" dxfId="2660" priority="1" stopIfTrue="1">
      <formula>AND(NE(#REF!,"#"),COUNTBLANK($B80:$F80)&lt;5,ISBLANK(#REF!))</formula>
    </cfRule>
  </conditionalFormatting>
  <conditionalFormatting sqref="L80">
    <cfRule type="expression" dxfId="2659" priority="2" stopIfTrue="1">
      <formula>AND(NE(#REF!,"#"),NE(#REF!,""),OR(COUNTBLANK($B80:$F80)=5,NE(#REF!,""),IFERROR(VLOOKUP(#REF!,INDIRECT("VariableTypes!A2:A"),1,FALSE),TRUE)))</formula>
    </cfRule>
  </conditionalFormatting>
  <conditionalFormatting sqref="C26">
    <cfRule type="expression" dxfId="2658" priority="12046" stopIfTrue="1">
      <formula>AND(NE(#REF!,"#"),NE(C26,""),NE(COUNTA(A25:$C25),0))</formula>
    </cfRule>
  </conditionalFormatting>
  <conditionalFormatting sqref="H26:L26">
    <cfRule type="expression" dxfId="2657" priority="12093" stopIfTrue="1">
      <formula>AND(NE(#REF!,"#"),NE(H26,""),NE(COUNTA(A26:$D26),0))</formula>
    </cfRule>
  </conditionalFormatting>
  <conditionalFormatting sqref="B37:B38">
    <cfRule type="expression" dxfId="2656" priority="12094" stopIfTrue="1">
      <formula>AND(NE(#REF!,"#"),NE(B37,""),NE(COUNTA(A37:$C37),0))</formula>
    </cfRule>
  </conditionalFormatting>
  <conditionalFormatting sqref="E40 E5 E9 E19 E23 E31 E34 E47 E64 E79">
    <cfRule type="expression" dxfId="2655" priority="12098" stopIfTrue="1">
      <formula>AND(NE(#REF!,"#"),COUNTBLANK($B5:$E5)&lt;5,ISBLANK(#REF!))</formula>
    </cfRule>
  </conditionalFormatting>
  <conditionalFormatting sqref="E40 E5 E9 E19 E23 E31 E34 E47 E64 E79">
    <cfRule type="expression" dxfId="2654" priority="12099" stopIfTrue="1">
      <formula>AND(NE(#REF!,"#"),NE($F5,""),OR(COUNTBLANK($B5:$E5)=5,NE(#REF!,""),IFERROR(VLOOKUP($F5,INDIRECT("VariableTypes!A2:A"),1,FALSE),TRUE)))</formula>
    </cfRule>
  </conditionalFormatting>
  <dataValidations disablePrompts="1" count="11">
    <dataValidation type="list" allowBlank="1" showInputMessage="1" showErrorMessage="1" sqref="K45" xr:uid="{7E7D9E93-4AD7-4B43-8EA7-F7DAE64C49AA}">
      <formula1>"&lt;Select&gt;,In operation (brownfield), In development (greenfield)"</formula1>
    </dataValidation>
    <dataValidation type="custom" allowBlank="1" showDropDown="1" showInputMessage="1" showErrorMessage="1" prompt="Question text must be present in row for variable type to be present and the variable type needs to exist in column A of VariableTypes sheet" sqref="G2:L2" xr:uid="{00000000-0002-0000-0000-000006000000}">
      <formula1>OR(#REF!="#",AND(COUNTBLANK($B2:$F2)&lt;5,OR($A2="",$A2="&lt;select&gt;"),NOT(ISNA(VLOOKUP($G2,#REF!,1,FALSE)))))</formula1>
    </dataValidation>
    <dataValidation type="list" allowBlank="1" showInputMessage="1" showErrorMessage="1" sqref="B11 B13:B17 B24:B25 B97:B99 B49:B51 B61 B70 B77 B72 B85:B88 B90:B92 B94:B95 B101:B105 B107:B109 B111:B113 B115:B117 B119:B122 B124:B127 B129:B131 B133:B135 B137:B139 B75 B53:B56 B59 B81:B83" xr:uid="{752C0449-56BC-49F4-BBAF-A622DF03131D}">
      <formula1>Yesnolist</formula1>
    </dataValidation>
    <dataValidation type="list" allowBlank="1" showInputMessage="1" showErrorMessage="1" promptTitle="Enter year" sqref="C27" xr:uid="{D5E33CD2-4A19-473E-8B01-BACE640400F3}">
      <formula1>"2018, 2019"</formula1>
    </dataValidation>
    <dataValidation type="list" allowBlank="1" showInputMessage="1" showErrorMessage="1" sqref="C26" xr:uid="{8F9E1258-C314-4AA3-9895-A6FF265B507A}">
      <formula1>Month</formula1>
    </dataValidation>
    <dataValidation type="list" allowBlank="1" showInputMessage="1" showErrorMessage="1" sqref="E32" xr:uid="{83E35E6E-81FA-4BAA-92E8-039E0127A5F4}">
      <formula1>Currencies</formula1>
    </dataValidation>
    <dataValidation type="decimal" allowBlank="1" showInputMessage="1" showErrorMessage="1" error="Enter a percentage between 0 and 100." sqref="E45" xr:uid="{F52394EA-DBDB-426B-BA82-0B5596FA6591}">
      <formula1>0</formula1>
      <formula2>1</formula2>
    </dataValidation>
    <dataValidation type="whole" operator="greaterThanOrEqual" allowBlank="1" showInputMessage="1" showErrorMessage="1" error="Enter a year." sqref="B21" xr:uid="{C6348F3D-1FC6-49FF-B245-A7AB4782BF1A}">
      <formula1>0</formula1>
    </dataValidation>
    <dataValidation allowBlank="1" showInputMessage="1" showErrorMessage="1" promptTitle="Facility" prompt="Complete the table for one facility. This facility will drive the materiality for the Assessment. " sqref="B41" xr:uid="{D07759A7-2B5F-4D7A-8A7D-65D58C2D4F32}"/>
    <dataValidation type="decimal" operator="greaterThanOrEqual" allowBlank="1" showInputMessage="1" showErrorMessage="1" error="Enter a value greater than or equal to 0." sqref="B38" xr:uid="{4B45177C-1A90-4D42-9571-B5E25BDBF628}">
      <formula1>0</formula1>
    </dataValidation>
    <dataValidation type="list" allowBlank="1" showInputMessage="1" showErrorMessage="1" sqref="H45" xr:uid="{DB808419-EB65-4D05-8EEB-DE8A38E9F2F6}">
      <formula1>Sector</formula1>
    </dataValidation>
  </dataValidations>
  <pageMargins left="0.7" right="0.7" top="0.75" bottom="0.75" header="0.3" footer="0.3"/>
  <pageSetup scale="63" fitToHeight="0" orientation="landscape" r:id="rId1"/>
  <headerFooter>
    <oddHeader>&amp;L&amp;"Century Gothic,Standard"&amp;11
&amp;A&amp;C&amp;"Century Gothic,Standard"&amp;11ESG Due Diligence Tool
Direct Infrastructure Assets&amp;R&amp;G</oddHeader>
  </headerFooter>
  <ignoredErrors>
    <ignoredError sqref="B141:B152" unlockedFormula="1"/>
  </ignoredErrors>
  <drawing r:id="rId2"/>
  <legacyDrawingHF r:id="rId3"/>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4531065E-2E5D-EB49-9BD5-4A1645858FF7}">
          <x14:formula1>
            <xm:f>'\Users\davidtassadogh\Library\Containers\com.microsoft.Excel\Data\Documents\Users\davidtassadogh\Downloads\C:\Users\gresb-user\Downloads\[2019_10_04 Due Diligence Tool (Excel Format).xlsx]Lists'!#REF!</xm:f>
          </x14:formula1>
          <xm:sqref>F25:F26</xm:sqref>
        </x14:dataValidation>
        <x14:dataValidation type="list" allowBlank="1" showInputMessage="1" showErrorMessage="1" xr:uid="{B2456647-F53F-4DA2-B46D-1BE086B71EFD}">
          <x14:formula1>
            <xm:f>Lists!$H$3:$H$73</xm:f>
          </x14:formula1>
          <xm:sqref>G45</xm:sqref>
        </x14:dataValidation>
        <x14:dataValidation type="list" allowBlank="1" showInputMessage="1" showErrorMessage="1" xr:uid="{B1602942-5551-7E4D-BA7E-0BC2B3BBAF02}">
          <x14:formula1>
            <xm:f>Lists!$F$4:$F$15</xm:f>
          </x14:formula1>
          <xm:sqref>H26:L26</xm:sqref>
        </x14:dataValidation>
        <x14:dataValidation type="list" allowBlank="1" showInputMessage="1" showErrorMessage="1" xr:uid="{4A83AA77-1411-4E6F-8984-A821B144D4E5}">
          <x14:formula1>
            <xm:f>OFFSET(Lists!P1,MATCH(H45,Lists!P2:P53,0),1,COUNTIF(Lists!P2:P53,H45),1)</xm:f>
          </x14:formula1>
          <xm:sqref>I45</xm:sqref>
        </x14:dataValidation>
        <x14:dataValidation type="list" allowBlank="1" showInputMessage="1" showErrorMessage="1" xr:uid="{0296E8B0-3226-41F9-BF69-C78923E58F07}">
          <x14:formula1>
            <xm:f>OFFSET(Lists!R1,MATCH(I45,Lists!R2:R173,0)+1,1,COUNTIF(Lists!R2:R173,I45),1)</xm:f>
          </x14:formula1>
          <xm:sqref>J45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1D677-F1BE-4532-939B-20EC5C4029A1}">
  <sheetPr>
    <tabColor rgb="FF847A65"/>
    <pageSetUpPr fitToPage="1"/>
  </sheetPr>
  <dimension ref="A1:L652"/>
  <sheetViews>
    <sheetView showGridLines="0" zoomScaleNormal="100" workbookViewId="0"/>
  </sheetViews>
  <sheetFormatPr baseColWidth="10" defaultColWidth="0" defaultRowHeight="0" customHeight="1" zeroHeight="1" x14ac:dyDescent="0.25"/>
  <cols>
    <col min="1" max="1" width="8.625" style="582" customWidth="1"/>
    <col min="2" max="2" width="8.125" customWidth="1"/>
    <col min="3" max="4" width="11" customWidth="1"/>
    <col min="5" max="5" width="12.25" customWidth="1"/>
    <col min="6" max="7" width="11" customWidth="1"/>
    <col min="8" max="8" width="11.25" customWidth="1"/>
    <col min="9" max="9" width="21.625" customWidth="1"/>
    <col min="10" max="11" width="11" customWidth="1"/>
    <col min="12" max="12" width="1.625" customWidth="1"/>
    <col min="13" max="16384" width="1.625" hidden="1"/>
  </cols>
  <sheetData>
    <row r="1" spans="1:11" ht="15.75" x14ac:dyDescent="0.25">
      <c r="A1" s="570">
        <v>2020</v>
      </c>
      <c r="B1" s="348" t="s">
        <v>849</v>
      </c>
      <c r="C1" s="348"/>
      <c r="D1" s="348"/>
      <c r="E1" s="348"/>
      <c r="F1" s="348"/>
      <c r="G1" s="348"/>
      <c r="H1" s="349"/>
      <c r="I1" s="349"/>
      <c r="J1" s="349"/>
      <c r="K1" s="349"/>
    </row>
    <row r="2" spans="1:11" ht="15.75" x14ac:dyDescent="0.25">
      <c r="A2" s="571"/>
      <c r="B2" s="397"/>
      <c r="C2" s="396"/>
      <c r="D2" s="396"/>
      <c r="E2" s="396"/>
      <c r="F2" s="396"/>
      <c r="G2" s="396"/>
      <c r="H2" s="261"/>
      <c r="I2" s="261"/>
      <c r="J2" s="261"/>
      <c r="K2" s="396"/>
    </row>
    <row r="3" spans="1:11" ht="15.75" x14ac:dyDescent="0.25">
      <c r="A3" s="567"/>
      <c r="B3" s="354" t="s">
        <v>1</v>
      </c>
      <c r="C3" s="352"/>
      <c r="D3" s="352"/>
      <c r="E3" s="352"/>
      <c r="F3" s="352"/>
      <c r="G3" s="352"/>
      <c r="H3" s="352"/>
      <c r="I3" s="352"/>
      <c r="J3" s="352"/>
      <c r="K3" s="352"/>
    </row>
    <row r="4" spans="1:11" ht="17.25" customHeight="1" thickBot="1" x14ac:dyDescent="0.3">
      <c r="A4" s="572"/>
      <c r="B4" s="355"/>
      <c r="C4" s="355"/>
      <c r="D4" s="355"/>
      <c r="E4" s="355"/>
      <c r="F4" s="355"/>
      <c r="G4" s="355"/>
      <c r="H4" s="355"/>
      <c r="I4" s="355"/>
      <c r="J4" s="355"/>
      <c r="K4" s="355"/>
    </row>
    <row r="5" spans="1:11" ht="16.5" thickTop="1" x14ac:dyDescent="0.25">
      <c r="A5" s="573" t="s">
        <v>3</v>
      </c>
      <c r="B5" s="309" t="s">
        <v>926</v>
      </c>
      <c r="C5" s="356"/>
      <c r="D5" s="356"/>
      <c r="E5" s="356"/>
      <c r="F5" s="356"/>
      <c r="G5" s="356"/>
      <c r="H5" s="356"/>
      <c r="I5" s="356"/>
      <c r="J5" s="356"/>
      <c r="K5" s="357" t="str">
        <f>IF(A6="✓","Yes",IF(A6="&lt;select&gt;","","No"))</f>
        <v/>
      </c>
    </row>
    <row r="6" spans="1:11" ht="15.75" x14ac:dyDescent="0.25">
      <c r="A6" s="574" t="s">
        <v>861</v>
      </c>
      <c r="B6" s="352" t="s">
        <v>1511</v>
      </c>
      <c r="C6" s="261"/>
      <c r="D6" s="261"/>
      <c r="E6" s="261"/>
      <c r="F6" s="261"/>
      <c r="G6" s="261"/>
      <c r="H6" s="261"/>
      <c r="I6" s="261"/>
      <c r="J6" s="261"/>
      <c r="K6" s="261"/>
    </row>
    <row r="7" spans="1:11" ht="15.75" x14ac:dyDescent="0.25">
      <c r="A7" s="537"/>
      <c r="B7" s="401" t="s">
        <v>5</v>
      </c>
      <c r="C7" s="261"/>
      <c r="D7" s="261"/>
      <c r="E7" s="261"/>
      <c r="F7" s="261"/>
      <c r="G7" s="261"/>
      <c r="H7" s="261"/>
      <c r="I7" s="261"/>
      <c r="J7" s="261"/>
      <c r="K7" s="261"/>
    </row>
    <row r="8" spans="1:11" ht="15.75" x14ac:dyDescent="0.25">
      <c r="A8" s="567"/>
      <c r="B8" s="361" t="s">
        <v>861</v>
      </c>
      <c r="C8" s="402" t="s">
        <v>6</v>
      </c>
      <c r="D8" s="261"/>
      <c r="E8" s="261"/>
      <c r="F8" s="261"/>
      <c r="G8" s="403"/>
      <c r="H8" s="261"/>
      <c r="I8" s="261"/>
      <c r="J8" s="261"/>
      <c r="K8" s="261"/>
    </row>
    <row r="9" spans="1:11" ht="15.75" x14ac:dyDescent="0.25">
      <c r="A9" s="567"/>
      <c r="B9" s="361" t="s">
        <v>861</v>
      </c>
      <c r="C9" s="392" t="s">
        <v>26</v>
      </c>
      <c r="D9" s="261"/>
      <c r="E9" s="261"/>
      <c r="F9" s="261"/>
      <c r="G9" s="403"/>
      <c r="H9" s="261"/>
      <c r="I9" s="261"/>
      <c r="J9" s="261"/>
      <c r="K9" s="261"/>
    </row>
    <row r="10" spans="1:11" ht="15.75" x14ac:dyDescent="0.25">
      <c r="A10" s="588"/>
      <c r="B10" s="404"/>
      <c r="C10" s="261"/>
      <c r="D10" s="261"/>
      <c r="E10" s="261"/>
      <c r="F10" s="261"/>
      <c r="G10" s="261"/>
      <c r="H10" s="261"/>
      <c r="I10" s="261"/>
      <c r="J10" s="261"/>
      <c r="K10" s="261"/>
    </row>
    <row r="11" spans="1:11" ht="15.75" x14ac:dyDescent="0.25">
      <c r="A11" s="567"/>
      <c r="B11" s="405" t="s">
        <v>1530</v>
      </c>
      <c r="C11" s="352"/>
      <c r="D11" s="352"/>
      <c r="E11" s="352"/>
      <c r="F11" s="352"/>
      <c r="G11" s="261"/>
      <c r="H11" s="261"/>
      <c r="I11" s="261"/>
      <c r="J11" s="261"/>
      <c r="K11" s="261"/>
    </row>
    <row r="12" spans="1:11" ht="15.75" x14ac:dyDescent="0.25">
      <c r="A12" s="567"/>
      <c r="B12" s="698" t="s">
        <v>1533</v>
      </c>
      <c r="C12" s="698"/>
      <c r="D12" s="698"/>
      <c r="E12" s="698" t="s">
        <v>1534</v>
      </c>
      <c r="F12" s="698"/>
      <c r="G12" s="698"/>
      <c r="H12" s="698"/>
      <c r="I12" s="698" t="s">
        <v>1535</v>
      </c>
      <c r="J12" s="698"/>
      <c r="K12" s="406" t="s">
        <v>1536</v>
      </c>
    </row>
    <row r="13" spans="1:11" ht="15.75" x14ac:dyDescent="0.25">
      <c r="A13" s="567"/>
      <c r="B13" s="704" t="s">
        <v>34</v>
      </c>
      <c r="C13" s="704"/>
      <c r="D13" s="704"/>
      <c r="E13" s="704" t="s">
        <v>34</v>
      </c>
      <c r="F13" s="704"/>
      <c r="G13" s="704"/>
      <c r="H13" s="704"/>
      <c r="I13" s="704" t="s">
        <v>34</v>
      </c>
      <c r="J13" s="704"/>
      <c r="K13" s="267"/>
    </row>
    <row r="14" spans="1:11" ht="17.25" customHeight="1" thickBot="1" x14ac:dyDescent="0.3">
      <c r="A14" s="572"/>
      <c r="B14" s="355"/>
      <c r="C14" s="355"/>
      <c r="D14" s="355"/>
      <c r="E14" s="355"/>
      <c r="F14" s="355"/>
      <c r="G14" s="355"/>
      <c r="H14" s="355"/>
      <c r="I14" s="355"/>
      <c r="J14" s="355"/>
      <c r="K14" s="355"/>
    </row>
    <row r="15" spans="1:11" ht="16.5" thickTop="1" x14ac:dyDescent="0.25">
      <c r="A15" s="573" t="s">
        <v>114</v>
      </c>
      <c r="B15" s="309" t="s">
        <v>927</v>
      </c>
      <c r="C15" s="356"/>
      <c r="D15" s="356"/>
      <c r="E15" s="356"/>
      <c r="F15" s="356"/>
      <c r="G15" s="356"/>
      <c r="H15" s="356"/>
      <c r="I15" s="356"/>
      <c r="J15" s="356"/>
      <c r="K15" s="357"/>
    </row>
    <row r="16" spans="1:11" ht="15.75" x14ac:dyDescent="0.25">
      <c r="A16" s="574" t="s">
        <v>861</v>
      </c>
      <c r="B16" s="352" t="s">
        <v>928</v>
      </c>
      <c r="C16" s="261"/>
      <c r="D16" s="261"/>
      <c r="E16" s="261"/>
      <c r="F16" s="261"/>
      <c r="G16" s="261"/>
      <c r="H16" s="261"/>
      <c r="I16" s="261"/>
      <c r="J16" s="261"/>
      <c r="K16" s="261"/>
    </row>
    <row r="17" spans="1:11" ht="15.75" x14ac:dyDescent="0.25">
      <c r="A17" s="567"/>
      <c r="B17" s="361" t="s">
        <v>861</v>
      </c>
      <c r="C17" s="367" t="s">
        <v>119</v>
      </c>
      <c r="D17" s="367"/>
      <c r="E17" s="367"/>
      <c r="F17" s="367"/>
      <c r="G17" s="367"/>
      <c r="H17" s="261"/>
      <c r="I17" s="261"/>
      <c r="J17" s="261"/>
      <c r="K17" s="367"/>
    </row>
    <row r="18" spans="1:11" ht="15.75" x14ac:dyDescent="0.25">
      <c r="A18" s="392"/>
      <c r="B18" s="261"/>
      <c r="C18" s="361" t="s">
        <v>861</v>
      </c>
      <c r="D18" s="367" t="s">
        <v>121</v>
      </c>
      <c r="E18" s="261"/>
      <c r="F18" s="367"/>
      <c r="G18" s="367"/>
      <c r="H18" s="261"/>
      <c r="I18" s="367"/>
      <c r="J18" s="367"/>
      <c r="K18" s="367"/>
    </row>
    <row r="19" spans="1:11" ht="15.75" x14ac:dyDescent="0.25">
      <c r="A19" s="567"/>
      <c r="B19" s="261"/>
      <c r="C19" s="261"/>
      <c r="D19" s="361" t="s">
        <v>861</v>
      </c>
      <c r="E19" s="367" t="s">
        <v>127</v>
      </c>
      <c r="F19" s="261"/>
      <c r="G19" s="367"/>
      <c r="H19" s="367"/>
      <c r="I19" s="261"/>
      <c r="J19" s="261"/>
      <c r="K19" s="367"/>
    </row>
    <row r="20" spans="1:11" ht="15.75" x14ac:dyDescent="0.25">
      <c r="A20" s="567"/>
      <c r="B20" s="261"/>
      <c r="C20" s="261"/>
      <c r="D20" s="361" t="s">
        <v>861</v>
      </c>
      <c r="E20" s="670" t="s">
        <v>25</v>
      </c>
      <c r="F20" s="671"/>
      <c r="G20" s="672"/>
      <c r="H20" s="261"/>
      <c r="I20" s="261"/>
      <c r="J20" s="261"/>
      <c r="K20" s="367"/>
    </row>
    <row r="21" spans="1:11" ht="15.75" x14ac:dyDescent="0.25">
      <c r="A21" s="392"/>
      <c r="B21" s="261"/>
      <c r="C21" s="361" t="s">
        <v>861</v>
      </c>
      <c r="D21" s="367" t="s">
        <v>130</v>
      </c>
      <c r="E21" s="367"/>
      <c r="F21" s="367"/>
      <c r="G21" s="367"/>
      <c r="H21" s="367"/>
      <c r="I21" s="261"/>
      <c r="J21" s="261"/>
      <c r="K21" s="367"/>
    </row>
    <row r="22" spans="1:11" ht="15.75" x14ac:dyDescent="0.25">
      <c r="A22" s="392"/>
      <c r="B22" s="261"/>
      <c r="C22" s="387"/>
      <c r="D22" s="361" t="s">
        <v>861</v>
      </c>
      <c r="E22" s="670" t="s">
        <v>131</v>
      </c>
      <c r="F22" s="671"/>
      <c r="G22" s="672"/>
      <c r="H22" s="351"/>
      <c r="I22" s="261"/>
      <c r="J22" s="261"/>
      <c r="K22" s="261"/>
    </row>
    <row r="23" spans="1:11" ht="15.75" x14ac:dyDescent="0.25">
      <c r="A23" s="392"/>
      <c r="B23" s="361" t="s">
        <v>861</v>
      </c>
      <c r="C23" s="367" t="s">
        <v>1078</v>
      </c>
      <c r="D23" s="261"/>
      <c r="E23" s="261"/>
      <c r="F23" s="261"/>
      <c r="G23" s="261"/>
      <c r="H23" s="261"/>
      <c r="I23" s="261"/>
      <c r="J23" s="261"/>
      <c r="K23" s="261"/>
    </row>
    <row r="24" spans="1:11" ht="15.75" x14ac:dyDescent="0.25">
      <c r="A24" s="567"/>
      <c r="B24" s="378"/>
      <c r="C24" s="361" t="s">
        <v>861</v>
      </c>
      <c r="D24" s="367" t="s">
        <v>121</v>
      </c>
      <c r="E24" s="261"/>
      <c r="F24" s="261"/>
      <c r="G24" s="261"/>
      <c r="H24" s="261"/>
      <c r="I24" s="261"/>
      <c r="J24" s="261"/>
      <c r="K24" s="261"/>
    </row>
    <row r="25" spans="1:11" ht="15.75" x14ac:dyDescent="0.25">
      <c r="A25" s="567"/>
      <c r="B25" s="378"/>
      <c r="C25" s="393"/>
      <c r="D25" s="361" t="s">
        <v>861</v>
      </c>
      <c r="E25" s="367" t="s">
        <v>1079</v>
      </c>
      <c r="F25" s="261"/>
      <c r="G25" s="261"/>
      <c r="H25" s="261"/>
      <c r="I25" s="261"/>
      <c r="J25" s="261"/>
      <c r="K25" s="261"/>
    </row>
    <row r="26" spans="1:11" ht="15.75" x14ac:dyDescent="0.25">
      <c r="A26" s="567"/>
      <c r="B26" s="378"/>
      <c r="C26" s="393"/>
      <c r="D26" s="361" t="s">
        <v>861</v>
      </c>
      <c r="E26" s="367" t="s">
        <v>1080</v>
      </c>
      <c r="F26" s="261"/>
      <c r="G26" s="261"/>
      <c r="H26" s="261"/>
      <c r="I26" s="261"/>
      <c r="J26" s="261"/>
      <c r="K26" s="261"/>
    </row>
    <row r="27" spans="1:11" ht="15.75" x14ac:dyDescent="0.25">
      <c r="A27" s="567"/>
      <c r="B27" s="378"/>
      <c r="C27" s="393"/>
      <c r="D27" s="361" t="s">
        <v>861</v>
      </c>
      <c r="E27" s="367" t="s">
        <v>136</v>
      </c>
      <c r="F27" s="261"/>
      <c r="G27" s="261"/>
      <c r="H27" s="261"/>
      <c r="I27" s="261"/>
      <c r="J27" s="261"/>
      <c r="K27" s="261"/>
    </row>
    <row r="28" spans="1:11" ht="15.75" x14ac:dyDescent="0.25">
      <c r="A28" s="567"/>
      <c r="B28" s="378"/>
      <c r="C28" s="393"/>
      <c r="D28" s="361" t="s">
        <v>861</v>
      </c>
      <c r="E28" s="367" t="s">
        <v>135</v>
      </c>
      <c r="F28" s="261"/>
      <c r="G28" s="261"/>
      <c r="H28" s="261"/>
      <c r="I28" s="261"/>
      <c r="J28" s="261"/>
      <c r="K28" s="261"/>
    </row>
    <row r="29" spans="1:11" ht="15.75" x14ac:dyDescent="0.25">
      <c r="A29" s="392"/>
      <c r="B29" s="387"/>
      <c r="C29" s="261"/>
      <c r="D29" s="361" t="s">
        <v>861</v>
      </c>
      <c r="E29" s="367" t="s">
        <v>132</v>
      </c>
      <c r="F29" s="261"/>
      <c r="G29" s="367"/>
      <c r="H29" s="367"/>
      <c r="I29" s="261"/>
      <c r="J29" s="261"/>
      <c r="K29" s="261"/>
    </row>
    <row r="30" spans="1:11" ht="15.75" x14ac:dyDescent="0.25">
      <c r="A30" s="567"/>
      <c r="B30" s="261"/>
      <c r="C30" s="261"/>
      <c r="D30" s="361" t="s">
        <v>861</v>
      </c>
      <c r="E30" s="367" t="s">
        <v>133</v>
      </c>
      <c r="F30" s="261"/>
      <c r="G30" s="367"/>
      <c r="H30" s="367"/>
      <c r="I30" s="261"/>
      <c r="J30" s="261"/>
      <c r="K30" s="261"/>
    </row>
    <row r="31" spans="1:11" ht="15.75" x14ac:dyDescent="0.25">
      <c r="A31" s="567"/>
      <c r="B31" s="261"/>
      <c r="C31" s="261"/>
      <c r="D31" s="361" t="s">
        <v>861</v>
      </c>
      <c r="E31" s="367" t="s">
        <v>134</v>
      </c>
      <c r="F31" s="261"/>
      <c r="G31" s="367"/>
      <c r="H31" s="367"/>
      <c r="I31" s="261"/>
      <c r="J31" s="261"/>
      <c r="K31" s="261"/>
    </row>
    <row r="32" spans="1:11" ht="15.75" x14ac:dyDescent="0.25">
      <c r="A32" s="567"/>
      <c r="B32" s="261"/>
      <c r="C32" s="261"/>
      <c r="D32" s="361" t="s">
        <v>861</v>
      </c>
      <c r="E32" s="670" t="s">
        <v>25</v>
      </c>
      <c r="F32" s="671"/>
      <c r="G32" s="672"/>
      <c r="H32" s="261"/>
      <c r="I32" s="261"/>
      <c r="J32" s="261"/>
      <c r="K32" s="261"/>
    </row>
    <row r="33" spans="1:11" ht="15.75" x14ac:dyDescent="0.25">
      <c r="A33" s="567"/>
      <c r="B33" s="261"/>
      <c r="C33" s="361" t="s">
        <v>840</v>
      </c>
      <c r="D33" s="367" t="s">
        <v>130</v>
      </c>
      <c r="E33" s="392"/>
      <c r="F33" s="381"/>
      <c r="G33" s="388"/>
      <c r="H33" s="388"/>
      <c r="I33" s="261"/>
      <c r="J33" s="261"/>
      <c r="K33" s="261"/>
    </row>
    <row r="34" spans="1:11" ht="15.75" x14ac:dyDescent="0.25">
      <c r="A34" s="567"/>
      <c r="B34" s="261"/>
      <c r="C34" s="261"/>
      <c r="D34" s="361" t="s">
        <v>861</v>
      </c>
      <c r="E34" s="407" t="s">
        <v>138</v>
      </c>
      <c r="F34" s="381"/>
      <c r="G34" s="388"/>
      <c r="H34" s="388"/>
      <c r="I34" s="261"/>
      <c r="J34" s="261"/>
      <c r="K34" s="261"/>
    </row>
    <row r="35" spans="1:11" ht="15.75" x14ac:dyDescent="0.25">
      <c r="A35" s="567"/>
      <c r="B35" s="261"/>
      <c r="C35" s="261"/>
      <c r="D35" s="361" t="s">
        <v>861</v>
      </c>
      <c r="E35" s="670" t="s">
        <v>25</v>
      </c>
      <c r="F35" s="671"/>
      <c r="G35" s="672"/>
      <c r="H35" s="261"/>
      <c r="I35" s="261"/>
      <c r="J35" s="261"/>
      <c r="K35" s="261"/>
    </row>
    <row r="36" spans="1:11" ht="15.75" x14ac:dyDescent="0.25">
      <c r="A36" s="567"/>
      <c r="B36" s="361" t="s">
        <v>861</v>
      </c>
      <c r="C36" s="367" t="s">
        <v>1081</v>
      </c>
      <c r="D36" s="261"/>
      <c r="E36" s="392"/>
      <c r="F36" s="381"/>
      <c r="G36" s="388"/>
      <c r="H36" s="388"/>
      <c r="I36" s="261"/>
      <c r="J36" s="261"/>
      <c r="K36" s="261"/>
    </row>
    <row r="37" spans="1:11" ht="15.75" x14ac:dyDescent="0.25">
      <c r="A37" s="567"/>
      <c r="B37" s="378"/>
      <c r="C37" s="361" t="s">
        <v>861</v>
      </c>
      <c r="D37" s="367" t="s">
        <v>121</v>
      </c>
      <c r="E37" s="392"/>
      <c r="F37" s="381"/>
      <c r="G37" s="388"/>
      <c r="H37" s="388"/>
      <c r="I37" s="261"/>
      <c r="J37" s="261"/>
      <c r="K37" s="261"/>
    </row>
    <row r="38" spans="1:11" ht="15.75" x14ac:dyDescent="0.25">
      <c r="A38" s="567"/>
      <c r="B38" s="261"/>
      <c r="C38" s="261"/>
      <c r="D38" s="361" t="s">
        <v>861</v>
      </c>
      <c r="E38" s="670" t="s">
        <v>131</v>
      </c>
      <c r="F38" s="671"/>
      <c r="G38" s="672"/>
      <c r="H38" s="351"/>
      <c r="I38" s="261"/>
      <c r="J38" s="261"/>
      <c r="K38" s="261"/>
    </row>
    <row r="39" spans="1:11" ht="15.75" x14ac:dyDescent="0.25">
      <c r="A39" s="567"/>
      <c r="B39" s="261"/>
      <c r="C39" s="361" t="s">
        <v>840</v>
      </c>
      <c r="D39" s="367" t="s">
        <v>130</v>
      </c>
      <c r="E39" s="392"/>
      <c r="F39" s="388"/>
      <c r="G39" s="381"/>
      <c r="H39" s="388"/>
      <c r="I39" s="261"/>
      <c r="J39" s="261"/>
      <c r="K39" s="261"/>
    </row>
    <row r="40" spans="1:11" ht="15.75" x14ac:dyDescent="0.25">
      <c r="A40" s="567"/>
      <c r="B40" s="261"/>
      <c r="C40" s="261"/>
      <c r="D40" s="361" t="s">
        <v>861</v>
      </c>
      <c r="E40" s="367" t="s">
        <v>140</v>
      </c>
      <c r="F40" s="261"/>
      <c r="G40" s="261"/>
      <c r="H40" s="367"/>
      <c r="I40" s="367"/>
      <c r="J40" s="367"/>
      <c r="K40" s="261"/>
    </row>
    <row r="41" spans="1:11" ht="15.75" x14ac:dyDescent="0.25">
      <c r="A41" s="567"/>
      <c r="B41" s="261"/>
      <c r="C41" s="261"/>
      <c r="D41" s="361" t="s">
        <v>861</v>
      </c>
      <c r="E41" s="407" t="s">
        <v>141</v>
      </c>
      <c r="F41" s="261"/>
      <c r="G41" s="261"/>
      <c r="H41" s="367"/>
      <c r="I41" s="367"/>
      <c r="J41" s="367"/>
      <c r="K41" s="261"/>
    </row>
    <row r="42" spans="1:11" ht="15.75" x14ac:dyDescent="0.25">
      <c r="A42" s="567"/>
      <c r="B42" s="261"/>
      <c r="C42" s="261"/>
      <c r="D42" s="361" t="s">
        <v>861</v>
      </c>
      <c r="E42" s="367" t="s">
        <v>142</v>
      </c>
      <c r="F42" s="261"/>
      <c r="G42" s="261"/>
      <c r="H42" s="367"/>
      <c r="I42" s="367"/>
      <c r="J42" s="367"/>
      <c r="K42" s="261"/>
    </row>
    <row r="43" spans="1:11" ht="15.75" x14ac:dyDescent="0.25">
      <c r="A43" s="567"/>
      <c r="B43" s="261"/>
      <c r="C43" s="261"/>
      <c r="D43" s="361" t="s">
        <v>861</v>
      </c>
      <c r="E43" s="670" t="s">
        <v>25</v>
      </c>
      <c r="F43" s="671"/>
      <c r="G43" s="672"/>
      <c r="H43" s="261"/>
      <c r="I43" s="367"/>
      <c r="J43" s="367"/>
      <c r="K43" s="261"/>
    </row>
    <row r="44" spans="1:11" ht="15.75" x14ac:dyDescent="0.25">
      <c r="A44" s="567"/>
      <c r="B44" s="361" t="s">
        <v>861</v>
      </c>
      <c r="C44" s="367" t="s">
        <v>1082</v>
      </c>
      <c r="D44" s="378"/>
      <c r="E44" s="392"/>
      <c r="F44" s="388"/>
      <c r="G44" s="381"/>
      <c r="H44" s="388"/>
      <c r="I44" s="261"/>
      <c r="J44" s="261"/>
      <c r="K44" s="261"/>
    </row>
    <row r="45" spans="1:11" ht="15.75" x14ac:dyDescent="0.25">
      <c r="A45" s="567"/>
      <c r="B45" s="393"/>
      <c r="C45" s="361" t="s">
        <v>861</v>
      </c>
      <c r="D45" s="367" t="s">
        <v>121</v>
      </c>
      <c r="E45" s="392"/>
      <c r="F45" s="388"/>
      <c r="G45" s="381"/>
      <c r="H45" s="388"/>
      <c r="I45" s="261"/>
      <c r="J45" s="261"/>
      <c r="K45" s="261"/>
    </row>
    <row r="46" spans="1:11" ht="15.75" x14ac:dyDescent="0.25">
      <c r="A46" s="567"/>
      <c r="B46" s="261"/>
      <c r="C46" s="261"/>
      <c r="D46" s="361" t="s">
        <v>861</v>
      </c>
      <c r="E46" s="670" t="s">
        <v>131</v>
      </c>
      <c r="F46" s="671"/>
      <c r="G46" s="672"/>
      <c r="H46" s="351"/>
      <c r="I46" s="261"/>
      <c r="J46" s="261"/>
      <c r="K46" s="367"/>
    </row>
    <row r="47" spans="1:11" ht="15.75" x14ac:dyDescent="0.25">
      <c r="A47" s="581"/>
      <c r="B47" s="387"/>
      <c r="C47" s="361" t="s">
        <v>840</v>
      </c>
      <c r="D47" s="367" t="s">
        <v>130</v>
      </c>
      <c r="E47" s="387"/>
      <c r="F47" s="261"/>
      <c r="G47" s="261"/>
      <c r="H47" s="261"/>
      <c r="I47" s="261"/>
      <c r="J47" s="261"/>
      <c r="K47" s="261"/>
    </row>
    <row r="48" spans="1:11" ht="15.75" x14ac:dyDescent="0.25">
      <c r="A48" s="567"/>
      <c r="B48" s="261"/>
      <c r="C48" s="261"/>
      <c r="D48" s="361" t="s">
        <v>861</v>
      </c>
      <c r="E48" s="670" t="s">
        <v>131</v>
      </c>
      <c r="F48" s="671"/>
      <c r="G48" s="672"/>
      <c r="H48" s="351"/>
      <c r="I48" s="367"/>
      <c r="J48" s="367"/>
      <c r="K48" s="367"/>
    </row>
    <row r="49" spans="1:11" ht="15.75" x14ac:dyDescent="0.25">
      <c r="A49" s="567"/>
      <c r="B49" s="261"/>
      <c r="C49" s="261"/>
      <c r="D49" s="261"/>
      <c r="E49" s="392"/>
      <c r="F49" s="261"/>
      <c r="G49" s="381"/>
      <c r="H49" s="388"/>
      <c r="I49" s="388"/>
      <c r="J49" s="388"/>
      <c r="K49" s="367"/>
    </row>
    <row r="50" spans="1:11" ht="15.75" x14ac:dyDescent="0.25">
      <c r="A50" s="567"/>
      <c r="B50" s="405" t="s">
        <v>1530</v>
      </c>
      <c r="C50" s="352"/>
      <c r="D50" s="352"/>
      <c r="E50" s="352"/>
      <c r="F50" s="352"/>
      <c r="G50" s="261"/>
      <c r="H50" s="261"/>
      <c r="I50" s="261"/>
      <c r="J50" s="261"/>
      <c r="K50" s="261"/>
    </row>
    <row r="51" spans="1:11" ht="15.75" x14ac:dyDescent="0.25">
      <c r="A51" s="567"/>
      <c r="B51" s="698" t="s">
        <v>1533</v>
      </c>
      <c r="C51" s="698"/>
      <c r="D51" s="698"/>
      <c r="E51" s="685" t="s">
        <v>1534</v>
      </c>
      <c r="F51" s="686"/>
      <c r="G51" s="687"/>
      <c r="H51" s="685" t="s">
        <v>1535</v>
      </c>
      <c r="I51" s="686"/>
      <c r="J51" s="687"/>
      <c r="K51" s="406" t="s">
        <v>1536</v>
      </c>
    </row>
    <row r="52" spans="1:11" ht="15.75" x14ac:dyDescent="0.25">
      <c r="A52" s="567"/>
      <c r="B52" s="688" t="s">
        <v>34</v>
      </c>
      <c r="C52" s="689"/>
      <c r="D52" s="690"/>
      <c r="E52" s="688" t="s">
        <v>34</v>
      </c>
      <c r="F52" s="689"/>
      <c r="G52" s="690"/>
      <c r="H52" s="688" t="s">
        <v>34</v>
      </c>
      <c r="I52" s="689"/>
      <c r="J52" s="690"/>
      <c r="K52" s="408"/>
    </row>
    <row r="53" spans="1:11" ht="15.75" x14ac:dyDescent="0.25">
      <c r="A53" s="377"/>
      <c r="B53" s="367"/>
      <c r="C53" s="367"/>
      <c r="D53" s="367"/>
      <c r="E53" s="367"/>
      <c r="F53" s="367"/>
      <c r="G53" s="367"/>
      <c r="H53" s="352"/>
      <c r="I53" s="261"/>
      <c r="J53" s="261"/>
      <c r="K53" s="261"/>
    </row>
    <row r="54" spans="1:11" ht="15.75" x14ac:dyDescent="0.25">
      <c r="A54" s="567"/>
      <c r="B54" s="354" t="s">
        <v>143</v>
      </c>
      <c r="C54" s="261"/>
      <c r="D54" s="261"/>
      <c r="E54" s="261"/>
      <c r="F54" s="261"/>
      <c r="G54" s="261"/>
      <c r="H54" s="261"/>
      <c r="I54" s="261"/>
      <c r="J54" s="261"/>
      <c r="K54" s="261"/>
    </row>
    <row r="55" spans="1:11" ht="17.25" customHeight="1" thickBot="1" x14ac:dyDescent="0.3">
      <c r="A55" s="572"/>
      <c r="B55" s="355"/>
      <c r="C55" s="355"/>
      <c r="D55" s="355"/>
      <c r="E55" s="355"/>
      <c r="F55" s="355"/>
      <c r="G55" s="355"/>
      <c r="H55" s="355"/>
      <c r="I55" s="355"/>
      <c r="J55" s="355"/>
      <c r="K55" s="355"/>
    </row>
    <row r="56" spans="1:11" ht="16.5" thickTop="1" x14ac:dyDescent="0.25">
      <c r="A56" s="573" t="s">
        <v>144</v>
      </c>
      <c r="B56" s="309" t="s">
        <v>929</v>
      </c>
      <c r="C56" s="356"/>
      <c r="D56" s="356"/>
      <c r="E56" s="356"/>
      <c r="F56" s="356"/>
      <c r="G56" s="356"/>
      <c r="H56" s="356"/>
      <c r="I56" s="356"/>
      <c r="J56" s="356"/>
      <c r="K56" s="357"/>
    </row>
    <row r="57" spans="1:11" ht="15.75" x14ac:dyDescent="0.25">
      <c r="A57" s="574" t="s">
        <v>861</v>
      </c>
      <c r="B57" s="352" t="s">
        <v>930</v>
      </c>
      <c r="C57" s="261"/>
      <c r="D57" s="261"/>
      <c r="E57" s="261"/>
      <c r="F57" s="261"/>
      <c r="G57" s="261"/>
      <c r="H57" s="261"/>
      <c r="I57" s="261"/>
      <c r="J57" s="261"/>
      <c r="K57" s="381"/>
    </row>
    <row r="58" spans="1:11" ht="15.75" x14ac:dyDescent="0.25">
      <c r="A58" s="377"/>
      <c r="B58" s="403" t="s">
        <v>154</v>
      </c>
      <c r="C58" s="261"/>
      <c r="D58" s="261"/>
      <c r="E58" s="261"/>
      <c r="F58" s="261"/>
      <c r="G58" s="261"/>
      <c r="H58" s="261"/>
      <c r="I58" s="261"/>
      <c r="J58" s="261"/>
      <c r="K58" s="381"/>
    </row>
    <row r="59" spans="1:11" ht="15.75" x14ac:dyDescent="0.25">
      <c r="A59" s="392"/>
      <c r="B59" s="361" t="s">
        <v>861</v>
      </c>
      <c r="C59" s="405" t="s">
        <v>157</v>
      </c>
      <c r="D59" s="404"/>
      <c r="E59" s="404"/>
      <c r="F59" s="404"/>
      <c r="G59" s="261"/>
      <c r="H59" s="261"/>
      <c r="I59" s="261"/>
      <c r="J59" s="261"/>
      <c r="K59" s="381"/>
    </row>
    <row r="60" spans="1:11" ht="15.75" x14ac:dyDescent="0.25">
      <c r="A60" s="567"/>
      <c r="B60" s="361" t="s">
        <v>861</v>
      </c>
      <c r="C60" s="367" t="s">
        <v>158</v>
      </c>
      <c r="D60" s="409"/>
      <c r="E60" s="409"/>
      <c r="F60" s="403"/>
      <c r="G60" s="261"/>
      <c r="H60" s="261"/>
      <c r="I60" s="261"/>
      <c r="J60" s="261"/>
      <c r="K60" s="381"/>
    </row>
    <row r="61" spans="1:11" ht="15.75" x14ac:dyDescent="0.25">
      <c r="A61" s="567"/>
      <c r="B61" s="361" t="s">
        <v>861</v>
      </c>
      <c r="C61" s="367" t="s">
        <v>159</v>
      </c>
      <c r="D61" s="261"/>
      <c r="E61" s="261"/>
      <c r="F61" s="261"/>
      <c r="G61" s="261"/>
      <c r="H61" s="261"/>
      <c r="I61" s="261"/>
      <c r="J61" s="261"/>
      <c r="K61" s="261"/>
    </row>
    <row r="62" spans="1:11" ht="15.75" x14ac:dyDescent="0.25">
      <c r="A62" s="567"/>
      <c r="B62" s="361" t="s">
        <v>861</v>
      </c>
      <c r="C62" s="367" t="s">
        <v>161</v>
      </c>
      <c r="D62" s="261"/>
      <c r="E62" s="261"/>
      <c r="F62" s="261"/>
      <c r="G62" s="261"/>
      <c r="H62" s="261"/>
      <c r="I62" s="261"/>
      <c r="J62" s="261"/>
      <c r="K62" s="261"/>
    </row>
    <row r="63" spans="1:11" ht="15.75" x14ac:dyDescent="0.25">
      <c r="A63" s="567"/>
      <c r="B63" s="261" t="s">
        <v>163</v>
      </c>
      <c r="C63" s="261"/>
      <c r="D63" s="261"/>
      <c r="E63" s="261"/>
      <c r="F63" s="261"/>
      <c r="G63" s="261"/>
      <c r="H63" s="261"/>
      <c r="I63" s="261"/>
      <c r="J63" s="261"/>
      <c r="K63" s="261"/>
    </row>
    <row r="64" spans="1:11" ht="15.75" x14ac:dyDescent="0.25">
      <c r="A64" s="567"/>
      <c r="B64" s="361" t="s">
        <v>861</v>
      </c>
      <c r="C64" s="368" t="s">
        <v>170</v>
      </c>
      <c r="D64" s="261"/>
      <c r="E64" s="261"/>
      <c r="F64" s="261"/>
      <c r="G64" s="261"/>
      <c r="H64" s="261"/>
      <c r="I64" s="261"/>
      <c r="J64" s="261"/>
      <c r="K64" s="261"/>
    </row>
    <row r="65" spans="1:11" ht="15.75" x14ac:dyDescent="0.25">
      <c r="A65" s="567"/>
      <c r="B65" s="261"/>
      <c r="C65" s="359" t="s">
        <v>1096</v>
      </c>
      <c r="D65" s="261"/>
      <c r="E65" s="261"/>
      <c r="F65" s="261"/>
      <c r="G65" s="261"/>
      <c r="H65" s="261"/>
      <c r="I65" s="261"/>
      <c r="J65" s="677"/>
      <c r="K65" s="678"/>
    </row>
    <row r="66" spans="1:11" ht="15.75" x14ac:dyDescent="0.25">
      <c r="A66" s="567"/>
      <c r="B66" s="361" t="s">
        <v>861</v>
      </c>
      <c r="C66" s="368" t="s">
        <v>176</v>
      </c>
      <c r="D66" s="261"/>
      <c r="E66" s="261"/>
      <c r="F66" s="261"/>
      <c r="G66" s="261"/>
      <c r="H66" s="261"/>
      <c r="I66" s="261"/>
      <c r="J66" s="261"/>
      <c r="K66" s="381"/>
    </row>
    <row r="67" spans="1:11" ht="15.75" x14ac:dyDescent="0.25">
      <c r="A67" s="567"/>
      <c r="B67" s="261"/>
      <c r="C67" s="359" t="s">
        <v>1083</v>
      </c>
      <c r="D67" s="359"/>
      <c r="E67" s="261"/>
      <c r="F67" s="261"/>
      <c r="G67" s="352"/>
      <c r="H67" s="261"/>
      <c r="I67" s="261"/>
      <c r="J67" s="677"/>
      <c r="K67" s="678"/>
    </row>
    <row r="68" spans="1:11" ht="15.75" x14ac:dyDescent="0.25">
      <c r="A68" s="588"/>
      <c r="B68" s="404"/>
      <c r="C68" s="261"/>
      <c r="D68" s="261"/>
      <c r="E68" s="261"/>
      <c r="F68" s="261"/>
      <c r="G68" s="261"/>
      <c r="H68" s="261"/>
      <c r="I68" s="261"/>
      <c r="J68" s="261"/>
      <c r="K68" s="261"/>
    </row>
    <row r="69" spans="1:11" ht="15.75" x14ac:dyDescent="0.25">
      <c r="A69" s="567"/>
      <c r="B69" s="405" t="s">
        <v>1530</v>
      </c>
      <c r="C69" s="352"/>
      <c r="D69" s="352"/>
      <c r="E69" s="352"/>
      <c r="F69" s="352"/>
      <c r="G69" s="261"/>
      <c r="H69" s="261"/>
      <c r="I69" s="261"/>
      <c r="J69" s="261"/>
      <c r="K69" s="261"/>
    </row>
    <row r="70" spans="1:11" ht="15.75" x14ac:dyDescent="0.25">
      <c r="A70" s="567"/>
      <c r="B70" s="698" t="s">
        <v>1533</v>
      </c>
      <c r="C70" s="698"/>
      <c r="D70" s="698"/>
      <c r="E70" s="685" t="s">
        <v>1534</v>
      </c>
      <c r="F70" s="686"/>
      <c r="G70" s="687"/>
      <c r="H70" s="685" t="s">
        <v>1535</v>
      </c>
      <c r="I70" s="686"/>
      <c r="J70" s="687"/>
      <c r="K70" s="406" t="s">
        <v>1536</v>
      </c>
    </row>
    <row r="71" spans="1:11" ht="15.75" x14ac:dyDescent="0.25">
      <c r="A71" s="567"/>
      <c r="B71" s="688" t="s">
        <v>34</v>
      </c>
      <c r="C71" s="689"/>
      <c r="D71" s="690"/>
      <c r="E71" s="688" t="s">
        <v>34</v>
      </c>
      <c r="F71" s="689"/>
      <c r="G71" s="690"/>
      <c r="H71" s="688" t="s">
        <v>34</v>
      </c>
      <c r="I71" s="689"/>
      <c r="J71" s="690"/>
      <c r="K71" s="408"/>
    </row>
    <row r="72" spans="1:11" ht="17.25" customHeight="1" thickBot="1" x14ac:dyDescent="0.3">
      <c r="A72" s="572"/>
      <c r="B72" s="355"/>
      <c r="C72" s="355"/>
      <c r="D72" s="355"/>
      <c r="E72" s="355"/>
      <c r="F72" s="355"/>
      <c r="G72" s="355"/>
      <c r="H72" s="355"/>
      <c r="I72" s="355"/>
      <c r="J72" s="355"/>
      <c r="K72" s="355"/>
    </row>
    <row r="73" spans="1:11" ht="16.5" thickTop="1" x14ac:dyDescent="0.25">
      <c r="A73" s="573" t="s">
        <v>177</v>
      </c>
      <c r="B73" s="309" t="s">
        <v>931</v>
      </c>
      <c r="C73" s="356"/>
      <c r="D73" s="356"/>
      <c r="E73" s="356"/>
      <c r="F73" s="356"/>
      <c r="G73" s="356"/>
      <c r="H73" s="356"/>
      <c r="I73" s="356"/>
      <c r="J73" s="356"/>
      <c r="K73" s="357"/>
    </row>
    <row r="74" spans="1:11" ht="15.75" x14ac:dyDescent="0.25">
      <c r="A74" s="574" t="s">
        <v>861</v>
      </c>
      <c r="B74" s="352" t="s">
        <v>932</v>
      </c>
      <c r="C74" s="261"/>
      <c r="D74" s="261"/>
      <c r="E74" s="261"/>
      <c r="F74" s="261"/>
      <c r="G74" s="261"/>
      <c r="H74" s="261"/>
      <c r="I74" s="261"/>
      <c r="J74" s="261"/>
      <c r="K74" s="261"/>
    </row>
    <row r="75" spans="1:11" ht="15.75" x14ac:dyDescent="0.25">
      <c r="A75" s="567"/>
      <c r="B75" s="361" t="s">
        <v>861</v>
      </c>
      <c r="C75" s="368" t="s">
        <v>178</v>
      </c>
      <c r="D75" s="359"/>
      <c r="E75" s="261"/>
      <c r="F75" s="261"/>
      <c r="G75" s="261"/>
      <c r="H75" s="261"/>
      <c r="I75" s="261"/>
      <c r="J75" s="261"/>
      <c r="K75" s="261"/>
    </row>
    <row r="76" spans="1:11" ht="15.75" x14ac:dyDescent="0.25">
      <c r="A76" s="567"/>
      <c r="B76" s="410"/>
      <c r="C76" s="359" t="s">
        <v>179</v>
      </c>
      <c r="D76" s="261"/>
      <c r="E76" s="359"/>
      <c r="F76" s="261"/>
      <c r="G76" s="261"/>
      <c r="H76" s="261"/>
      <c r="I76" s="261"/>
      <c r="J76" s="261"/>
      <c r="K76" s="261"/>
    </row>
    <row r="77" spans="1:11" ht="15.75" x14ac:dyDescent="0.25">
      <c r="A77" s="567"/>
      <c r="B77" s="410"/>
      <c r="C77" s="677"/>
      <c r="D77" s="678"/>
      <c r="E77" s="359" t="s">
        <v>180</v>
      </c>
      <c r="F77" s="261"/>
      <c r="G77" s="261"/>
      <c r="H77" s="261"/>
      <c r="I77" s="261"/>
      <c r="J77" s="261"/>
      <c r="K77" s="261"/>
    </row>
    <row r="78" spans="1:11" ht="15.75" x14ac:dyDescent="0.25">
      <c r="A78" s="567"/>
      <c r="B78" s="410"/>
      <c r="C78" s="677"/>
      <c r="D78" s="678"/>
      <c r="E78" s="359" t="s">
        <v>181</v>
      </c>
      <c r="F78" s="261"/>
      <c r="G78" s="261"/>
      <c r="H78" s="261"/>
      <c r="I78" s="261"/>
      <c r="J78" s="261"/>
      <c r="K78" s="261"/>
    </row>
    <row r="79" spans="1:11" ht="15.75" x14ac:dyDescent="0.25">
      <c r="A79" s="567"/>
      <c r="B79" s="361" t="s">
        <v>861</v>
      </c>
      <c r="C79" s="368" t="s">
        <v>182</v>
      </c>
      <c r="D79" s="359"/>
      <c r="E79" s="261"/>
      <c r="F79" s="261"/>
      <c r="G79" s="261"/>
      <c r="H79" s="261"/>
      <c r="I79" s="261"/>
      <c r="J79" s="261"/>
      <c r="K79" s="261"/>
    </row>
    <row r="80" spans="1:11" ht="15.75" x14ac:dyDescent="0.25">
      <c r="A80" s="567"/>
      <c r="B80" s="410"/>
      <c r="C80" s="359" t="s">
        <v>179</v>
      </c>
      <c r="D80" s="261"/>
      <c r="E80" s="359"/>
      <c r="F80" s="261"/>
      <c r="G80" s="261"/>
      <c r="H80" s="261"/>
      <c r="I80" s="261"/>
      <c r="J80" s="261"/>
      <c r="K80" s="261"/>
    </row>
    <row r="81" spans="1:11" ht="15.75" x14ac:dyDescent="0.25">
      <c r="A81" s="567"/>
      <c r="B81" s="410"/>
      <c r="C81" s="677"/>
      <c r="D81" s="678"/>
      <c r="E81" s="359" t="s">
        <v>180</v>
      </c>
      <c r="F81" s="261"/>
      <c r="G81" s="261"/>
      <c r="H81" s="261"/>
      <c r="I81" s="261"/>
      <c r="J81" s="261"/>
      <c r="K81" s="261"/>
    </row>
    <row r="82" spans="1:11" ht="15.75" x14ac:dyDescent="0.25">
      <c r="A82" s="567"/>
      <c r="B82" s="410"/>
      <c r="C82" s="677"/>
      <c r="D82" s="678"/>
      <c r="E82" s="359" t="s">
        <v>181</v>
      </c>
      <c r="F82" s="261"/>
      <c r="G82" s="261"/>
      <c r="H82" s="261"/>
      <c r="I82" s="261"/>
      <c r="J82" s="261"/>
      <c r="K82" s="261"/>
    </row>
    <row r="83" spans="1:11" ht="15.75" x14ac:dyDescent="0.25">
      <c r="A83" s="567"/>
      <c r="B83" s="361" t="s">
        <v>861</v>
      </c>
      <c r="C83" s="368" t="s">
        <v>183</v>
      </c>
      <c r="D83" s="261"/>
      <c r="E83" s="381"/>
      <c r="F83" s="261"/>
      <c r="G83" s="261"/>
      <c r="H83" s="261"/>
      <c r="I83" s="261"/>
      <c r="J83" s="261"/>
      <c r="K83" s="261"/>
    </row>
    <row r="84" spans="1:11" ht="15.75" x14ac:dyDescent="0.25">
      <c r="A84" s="567"/>
      <c r="B84" s="393"/>
      <c r="C84" s="677"/>
      <c r="D84" s="678"/>
      <c r="E84" s="359" t="s">
        <v>184</v>
      </c>
      <c r="F84" s="261"/>
      <c r="G84" s="261"/>
      <c r="H84" s="261"/>
      <c r="I84" s="261"/>
      <c r="J84" s="261"/>
      <c r="K84" s="261"/>
    </row>
    <row r="85" spans="1:11" ht="15.75" x14ac:dyDescent="0.25">
      <c r="A85" s="567"/>
      <c r="B85" s="393"/>
      <c r="C85" s="677"/>
      <c r="D85" s="678"/>
      <c r="E85" s="359" t="s">
        <v>181</v>
      </c>
      <c r="F85" s="261"/>
      <c r="G85" s="261"/>
      <c r="H85" s="261"/>
      <c r="I85" s="261"/>
      <c r="J85" s="261"/>
      <c r="K85" s="261"/>
    </row>
    <row r="86" spans="1:11" ht="15.75" x14ac:dyDescent="0.25">
      <c r="A86" s="567"/>
      <c r="B86" s="361" t="s">
        <v>861</v>
      </c>
      <c r="C86" s="367" t="s">
        <v>185</v>
      </c>
      <c r="D86" s="387"/>
      <c r="E86" s="411"/>
      <c r="F86" s="387"/>
      <c r="G86" s="261"/>
      <c r="H86" s="261"/>
      <c r="I86" s="261"/>
      <c r="J86" s="261"/>
      <c r="K86" s="261"/>
    </row>
    <row r="87" spans="1:11" ht="15.75" x14ac:dyDescent="0.25">
      <c r="A87" s="567"/>
      <c r="B87" s="393"/>
      <c r="C87" s="677"/>
      <c r="D87" s="678"/>
      <c r="E87" s="359" t="s">
        <v>184</v>
      </c>
      <c r="F87" s="261"/>
      <c r="G87" s="261"/>
      <c r="H87" s="261"/>
      <c r="I87" s="261"/>
      <c r="J87" s="261"/>
      <c r="K87" s="261"/>
    </row>
    <row r="88" spans="1:11" ht="15.75" x14ac:dyDescent="0.25">
      <c r="A88" s="567"/>
      <c r="B88" s="393"/>
      <c r="C88" s="677"/>
      <c r="D88" s="678"/>
      <c r="E88" s="359" t="s">
        <v>181</v>
      </c>
      <c r="F88" s="261"/>
      <c r="G88" s="261"/>
      <c r="H88" s="261"/>
      <c r="I88" s="261"/>
      <c r="J88" s="261"/>
      <c r="K88" s="261"/>
    </row>
    <row r="89" spans="1:11" ht="15.75" x14ac:dyDescent="0.25">
      <c r="A89" s="567"/>
      <c r="B89" s="261"/>
      <c r="C89" s="261"/>
      <c r="D89" s="381"/>
      <c r="E89" s="381"/>
      <c r="F89" s="411"/>
      <c r="G89" s="261"/>
      <c r="H89" s="261"/>
      <c r="I89" s="261"/>
      <c r="J89" s="261"/>
      <c r="K89" s="261"/>
    </row>
    <row r="90" spans="1:11" ht="15.75" x14ac:dyDescent="0.25">
      <c r="A90" s="567"/>
      <c r="B90" s="405" t="s">
        <v>1530</v>
      </c>
      <c r="C90" s="352"/>
      <c r="D90" s="352"/>
      <c r="E90" s="352"/>
      <c r="F90" s="352"/>
      <c r="G90" s="261"/>
      <c r="H90" s="261"/>
      <c r="I90" s="261"/>
      <c r="J90" s="261"/>
      <c r="K90" s="261"/>
    </row>
    <row r="91" spans="1:11" ht="15.75" x14ac:dyDescent="0.25">
      <c r="A91" s="567"/>
      <c r="B91" s="698" t="s">
        <v>1533</v>
      </c>
      <c r="C91" s="698"/>
      <c r="D91" s="698"/>
      <c r="E91" s="685" t="s">
        <v>1534</v>
      </c>
      <c r="F91" s="686"/>
      <c r="G91" s="687"/>
      <c r="H91" s="685" t="s">
        <v>1535</v>
      </c>
      <c r="I91" s="686"/>
      <c r="J91" s="687"/>
      <c r="K91" s="406" t="s">
        <v>1536</v>
      </c>
    </row>
    <row r="92" spans="1:11" ht="15.75" x14ac:dyDescent="0.25">
      <c r="A92" s="567"/>
      <c r="B92" s="688" t="s">
        <v>34</v>
      </c>
      <c r="C92" s="689"/>
      <c r="D92" s="690"/>
      <c r="E92" s="688" t="s">
        <v>34</v>
      </c>
      <c r="F92" s="689"/>
      <c r="G92" s="690"/>
      <c r="H92" s="688" t="s">
        <v>34</v>
      </c>
      <c r="I92" s="689"/>
      <c r="J92" s="690"/>
      <c r="K92" s="408"/>
    </row>
    <row r="93" spans="1:11" ht="17.25" customHeight="1" thickBot="1" x14ac:dyDescent="0.3">
      <c r="A93" s="572"/>
      <c r="B93" s="355"/>
      <c r="C93" s="355"/>
      <c r="D93" s="355"/>
      <c r="E93" s="355"/>
      <c r="F93" s="355"/>
      <c r="G93" s="355"/>
      <c r="H93" s="355"/>
      <c r="I93" s="355"/>
      <c r="J93" s="355"/>
      <c r="K93" s="355"/>
    </row>
    <row r="94" spans="1:11" ht="16.5" thickTop="1" x14ac:dyDescent="0.25">
      <c r="A94" s="573" t="s">
        <v>186</v>
      </c>
      <c r="B94" s="309" t="s">
        <v>933</v>
      </c>
      <c r="C94" s="356"/>
      <c r="D94" s="356"/>
      <c r="E94" s="356"/>
      <c r="F94" s="356"/>
      <c r="G94" s="356"/>
      <c r="H94" s="356"/>
      <c r="I94" s="356"/>
      <c r="J94" s="356"/>
      <c r="K94" s="357"/>
    </row>
    <row r="95" spans="1:11" ht="15.75" x14ac:dyDescent="0.25">
      <c r="A95" s="574" t="s">
        <v>861</v>
      </c>
      <c r="B95" s="352" t="s">
        <v>934</v>
      </c>
      <c r="C95" s="261"/>
      <c r="D95" s="261"/>
      <c r="E95" s="261"/>
      <c r="F95" s="261"/>
      <c r="G95" s="261"/>
      <c r="H95" s="261"/>
      <c r="I95" s="261"/>
      <c r="J95" s="261"/>
      <c r="K95" s="412"/>
    </row>
    <row r="96" spans="1:11" ht="15.75" x14ac:dyDescent="0.25">
      <c r="A96" s="579"/>
      <c r="B96" s="359" t="s">
        <v>187</v>
      </c>
      <c r="C96" s="261"/>
      <c r="D96" s="359"/>
      <c r="E96" s="261"/>
      <c r="F96" s="261"/>
      <c r="G96" s="261"/>
      <c r="H96" s="261"/>
      <c r="I96" s="261"/>
      <c r="J96" s="261"/>
      <c r="K96" s="261"/>
    </row>
    <row r="97" spans="1:11" ht="15.75" x14ac:dyDescent="0.25">
      <c r="A97" s="579"/>
      <c r="B97" s="677"/>
      <c r="C97" s="678"/>
      <c r="D97" s="359" t="s">
        <v>180</v>
      </c>
      <c r="E97" s="261"/>
      <c r="F97" s="261"/>
      <c r="G97" s="261"/>
      <c r="H97" s="261"/>
      <c r="I97" s="261"/>
      <c r="J97" s="261"/>
      <c r="K97" s="261"/>
    </row>
    <row r="98" spans="1:11" ht="15.75" x14ac:dyDescent="0.25">
      <c r="A98" s="579"/>
      <c r="B98" s="677"/>
      <c r="C98" s="678"/>
      <c r="D98" s="359" t="s">
        <v>181</v>
      </c>
      <c r="E98" s="261"/>
      <c r="F98" s="261"/>
      <c r="G98" s="261"/>
      <c r="H98" s="261"/>
      <c r="I98" s="261"/>
      <c r="J98" s="261"/>
      <c r="K98" s="261"/>
    </row>
    <row r="99" spans="1:11" ht="15.75" x14ac:dyDescent="0.25">
      <c r="A99" s="579"/>
      <c r="B99" s="359" t="s">
        <v>188</v>
      </c>
      <c r="C99" s="261"/>
      <c r="D99" s="261"/>
      <c r="E99" s="261"/>
      <c r="F99" s="261"/>
      <c r="G99" s="261"/>
      <c r="H99" s="261"/>
      <c r="I99" s="261"/>
      <c r="J99" s="261"/>
      <c r="K99" s="261"/>
    </row>
    <row r="100" spans="1:11" ht="15.75" x14ac:dyDescent="0.25">
      <c r="A100" s="567"/>
      <c r="B100" s="361" t="s">
        <v>861</v>
      </c>
      <c r="C100" s="367" t="s">
        <v>189</v>
      </c>
      <c r="D100" s="367"/>
      <c r="E100" s="261"/>
      <c r="F100" s="261"/>
      <c r="G100" s="261"/>
      <c r="H100" s="261"/>
      <c r="I100" s="261"/>
      <c r="J100" s="261"/>
      <c r="K100" s="261"/>
    </row>
    <row r="101" spans="1:11" ht="15.75" x14ac:dyDescent="0.25">
      <c r="A101" s="567"/>
      <c r="B101" s="361" t="s">
        <v>861</v>
      </c>
      <c r="C101" s="367" t="s">
        <v>190</v>
      </c>
      <c r="D101" s="367"/>
      <c r="E101" s="261"/>
      <c r="F101" s="261"/>
      <c r="G101" s="261"/>
      <c r="H101" s="261"/>
      <c r="I101" s="261"/>
      <c r="J101" s="261"/>
      <c r="K101" s="261"/>
    </row>
    <row r="102" spans="1:11" ht="15.75" x14ac:dyDescent="0.25">
      <c r="A102" s="567"/>
      <c r="B102" s="361" t="s">
        <v>861</v>
      </c>
      <c r="C102" s="368" t="s">
        <v>191</v>
      </c>
      <c r="D102" s="367"/>
      <c r="E102" s="261"/>
      <c r="F102" s="261"/>
      <c r="G102" s="261"/>
      <c r="H102" s="261"/>
      <c r="I102" s="261"/>
      <c r="J102" s="261"/>
      <c r="K102" s="261"/>
    </row>
    <row r="103" spans="1:11" ht="15.75" x14ac:dyDescent="0.25">
      <c r="A103" s="567"/>
      <c r="B103" s="361" t="s">
        <v>861</v>
      </c>
      <c r="C103" s="367" t="s">
        <v>192</v>
      </c>
      <c r="D103" s="367"/>
      <c r="E103" s="261"/>
      <c r="F103" s="261"/>
      <c r="G103" s="261"/>
      <c r="H103" s="261"/>
      <c r="I103" s="261"/>
      <c r="J103" s="261"/>
      <c r="K103" s="261"/>
    </row>
    <row r="104" spans="1:11" ht="15.75" x14ac:dyDescent="0.25">
      <c r="A104" s="567"/>
      <c r="B104" s="361" t="s">
        <v>861</v>
      </c>
      <c r="C104" s="367" t="s">
        <v>193</v>
      </c>
      <c r="D104" s="367"/>
      <c r="E104" s="261"/>
      <c r="F104" s="261"/>
      <c r="G104" s="261"/>
      <c r="H104" s="261"/>
      <c r="I104" s="261"/>
      <c r="J104" s="261"/>
      <c r="K104" s="261"/>
    </row>
    <row r="105" spans="1:11" ht="15.75" x14ac:dyDescent="0.25">
      <c r="A105" s="567"/>
      <c r="B105" s="361" t="s">
        <v>861</v>
      </c>
      <c r="C105" s="367" t="s">
        <v>194</v>
      </c>
      <c r="D105" s="367"/>
      <c r="E105" s="261"/>
      <c r="F105" s="261"/>
      <c r="G105" s="261"/>
      <c r="H105" s="261"/>
      <c r="I105" s="261"/>
      <c r="J105" s="261"/>
      <c r="K105" s="261"/>
    </row>
    <row r="106" spans="1:11" ht="15.75" x14ac:dyDescent="0.25">
      <c r="A106" s="567"/>
      <c r="B106" s="361" t="s">
        <v>861</v>
      </c>
      <c r="C106" s="367" t="s">
        <v>195</v>
      </c>
      <c r="D106" s="367"/>
      <c r="E106" s="261"/>
      <c r="F106" s="261"/>
      <c r="G106" s="261"/>
      <c r="H106" s="261"/>
      <c r="I106" s="261"/>
      <c r="J106" s="261"/>
      <c r="K106" s="261"/>
    </row>
    <row r="107" spans="1:11" ht="15.75" x14ac:dyDescent="0.25">
      <c r="A107" s="567"/>
      <c r="B107" s="361" t="s">
        <v>861</v>
      </c>
      <c r="C107" s="367" t="s">
        <v>196</v>
      </c>
      <c r="D107" s="367"/>
      <c r="E107" s="261"/>
      <c r="F107" s="261"/>
      <c r="G107" s="261"/>
      <c r="H107" s="261"/>
      <c r="I107" s="261"/>
      <c r="J107" s="261"/>
      <c r="K107" s="261"/>
    </row>
    <row r="108" spans="1:11" ht="15.75" x14ac:dyDescent="0.25">
      <c r="A108" s="567"/>
      <c r="B108" s="361" t="s">
        <v>861</v>
      </c>
      <c r="C108" s="367" t="s">
        <v>197</v>
      </c>
      <c r="D108" s="367"/>
      <c r="E108" s="261"/>
      <c r="F108" s="261"/>
      <c r="G108" s="261"/>
      <c r="H108" s="261"/>
      <c r="I108" s="261"/>
      <c r="J108" s="261"/>
      <c r="K108" s="261"/>
    </row>
    <row r="109" spans="1:11" ht="15.75" x14ac:dyDescent="0.25">
      <c r="A109" s="567"/>
      <c r="B109" s="361" t="s">
        <v>861</v>
      </c>
      <c r="C109" s="367" t="s">
        <v>200</v>
      </c>
      <c r="D109" s="367"/>
      <c r="E109" s="261"/>
      <c r="F109" s="261"/>
      <c r="G109" s="261"/>
      <c r="H109" s="261"/>
      <c r="I109" s="261"/>
      <c r="J109" s="261"/>
      <c r="K109" s="261"/>
    </row>
    <row r="110" spans="1:11" ht="15.75" x14ac:dyDescent="0.25">
      <c r="A110" s="567"/>
      <c r="B110" s="361" t="s">
        <v>861</v>
      </c>
      <c r="C110" s="670" t="s">
        <v>25</v>
      </c>
      <c r="D110" s="671"/>
      <c r="E110" s="672"/>
      <c r="F110" s="261"/>
      <c r="G110" s="261"/>
      <c r="H110" s="261"/>
      <c r="I110" s="261"/>
      <c r="J110" s="261"/>
      <c r="K110" s="261"/>
    </row>
    <row r="111" spans="1:11" ht="15.75" x14ac:dyDescent="0.25">
      <c r="A111" s="537"/>
      <c r="B111" s="261"/>
      <c r="C111" s="392"/>
      <c r="D111" s="413"/>
      <c r="E111" s="388"/>
      <c r="F111" s="388"/>
      <c r="G111" s="367"/>
      <c r="H111" s="261"/>
      <c r="I111" s="261"/>
      <c r="J111" s="261"/>
      <c r="K111" s="367"/>
    </row>
    <row r="112" spans="1:11" ht="15.75" x14ac:dyDescent="0.25">
      <c r="A112" s="567"/>
      <c r="B112" s="405" t="s">
        <v>1530</v>
      </c>
      <c r="C112" s="352"/>
      <c r="D112" s="352"/>
      <c r="E112" s="352"/>
      <c r="F112" s="352"/>
      <c r="G112" s="261"/>
      <c r="H112" s="261"/>
      <c r="I112" s="261"/>
      <c r="J112" s="261"/>
      <c r="K112" s="261"/>
    </row>
    <row r="113" spans="1:11" ht="15.75" x14ac:dyDescent="0.25">
      <c r="A113" s="567"/>
      <c r="B113" s="698" t="s">
        <v>1533</v>
      </c>
      <c r="C113" s="698"/>
      <c r="D113" s="698"/>
      <c r="E113" s="685" t="s">
        <v>1534</v>
      </c>
      <c r="F113" s="686"/>
      <c r="G113" s="687"/>
      <c r="H113" s="685" t="s">
        <v>1535</v>
      </c>
      <c r="I113" s="686"/>
      <c r="J113" s="687"/>
      <c r="K113" s="406" t="s">
        <v>1536</v>
      </c>
    </row>
    <row r="114" spans="1:11" ht="15.75" x14ac:dyDescent="0.25">
      <c r="A114" s="567"/>
      <c r="B114" s="688" t="s">
        <v>34</v>
      </c>
      <c r="C114" s="689"/>
      <c r="D114" s="690"/>
      <c r="E114" s="688" t="s">
        <v>34</v>
      </c>
      <c r="F114" s="689"/>
      <c r="G114" s="690"/>
      <c r="H114" s="688" t="s">
        <v>34</v>
      </c>
      <c r="I114" s="689"/>
      <c r="J114" s="690"/>
      <c r="K114" s="408"/>
    </row>
    <row r="115" spans="1:11" ht="17.25" customHeight="1" thickBot="1" x14ac:dyDescent="0.3">
      <c r="A115" s="572"/>
      <c r="B115" s="355"/>
      <c r="C115" s="355"/>
      <c r="D115" s="355"/>
      <c r="E115" s="355"/>
      <c r="F115" s="355"/>
      <c r="G115" s="355"/>
      <c r="H115" s="355"/>
      <c r="I115" s="355"/>
      <c r="J115" s="355"/>
      <c r="K115" s="355"/>
    </row>
    <row r="116" spans="1:11" ht="16.5" thickTop="1" x14ac:dyDescent="0.25">
      <c r="A116" s="573" t="s">
        <v>202</v>
      </c>
      <c r="B116" s="309" t="s">
        <v>935</v>
      </c>
      <c r="C116" s="356"/>
      <c r="D116" s="356"/>
      <c r="E116" s="356"/>
      <c r="F116" s="356"/>
      <c r="G116" s="356"/>
      <c r="H116" s="356"/>
      <c r="I116" s="356"/>
      <c r="J116" s="356"/>
      <c r="K116" s="357"/>
    </row>
    <row r="117" spans="1:11" ht="15.75" x14ac:dyDescent="0.25">
      <c r="A117" s="574" t="s">
        <v>861</v>
      </c>
      <c r="B117" s="352" t="s">
        <v>936</v>
      </c>
      <c r="C117" s="261"/>
      <c r="D117" s="261"/>
      <c r="E117" s="261"/>
      <c r="F117" s="261"/>
      <c r="G117" s="261"/>
      <c r="H117" s="261"/>
      <c r="I117" s="261"/>
      <c r="J117" s="261"/>
      <c r="K117" s="261"/>
    </row>
    <row r="118" spans="1:11" ht="15.75" x14ac:dyDescent="0.25">
      <c r="A118" s="589"/>
      <c r="B118" s="414" t="s">
        <v>851</v>
      </c>
      <c r="C118" s="367"/>
      <c r="D118" s="367"/>
      <c r="E118" s="261"/>
      <c r="F118" s="261"/>
      <c r="G118" s="261"/>
      <c r="H118" s="261"/>
      <c r="I118" s="261"/>
      <c r="J118" s="261"/>
      <c r="K118" s="261"/>
    </row>
    <row r="119" spans="1:11" ht="15.75" x14ac:dyDescent="0.25">
      <c r="A119" s="567"/>
      <c r="B119" s="361" t="s">
        <v>861</v>
      </c>
      <c r="C119" s="367" t="s">
        <v>208</v>
      </c>
      <c r="D119" s="261"/>
      <c r="E119" s="261"/>
      <c r="F119" s="261"/>
      <c r="G119" s="261"/>
      <c r="H119" s="261"/>
      <c r="I119" s="261"/>
      <c r="J119" s="261"/>
      <c r="K119" s="261"/>
    </row>
    <row r="120" spans="1:11" ht="15.75" x14ac:dyDescent="0.25">
      <c r="A120" s="567"/>
      <c r="B120" s="261"/>
      <c r="C120" s="352" t="s">
        <v>209</v>
      </c>
      <c r="D120" s="261"/>
      <c r="E120" s="261"/>
      <c r="F120" s="261"/>
      <c r="G120" s="261"/>
      <c r="H120" s="261"/>
      <c r="I120" s="261"/>
      <c r="J120" s="261"/>
      <c r="K120" s="261"/>
    </row>
    <row r="121" spans="1:11" ht="15.75" x14ac:dyDescent="0.25">
      <c r="A121" s="567"/>
      <c r="B121" s="261"/>
      <c r="C121" s="361" t="s">
        <v>861</v>
      </c>
      <c r="D121" s="367" t="s">
        <v>211</v>
      </c>
      <c r="E121" s="367"/>
      <c r="F121" s="367"/>
      <c r="G121" s="261"/>
      <c r="H121" s="261"/>
      <c r="I121" s="261"/>
      <c r="J121" s="261"/>
      <c r="K121" s="261"/>
    </row>
    <row r="122" spans="1:11" ht="15.75" x14ac:dyDescent="0.25">
      <c r="A122" s="567"/>
      <c r="B122" s="261"/>
      <c r="C122" s="361" t="s">
        <v>861</v>
      </c>
      <c r="D122" s="367" t="s">
        <v>189</v>
      </c>
      <c r="E122" s="367"/>
      <c r="F122" s="367"/>
      <c r="G122" s="261"/>
      <c r="H122" s="261"/>
      <c r="I122" s="261"/>
      <c r="J122" s="261"/>
      <c r="K122" s="261"/>
    </row>
    <row r="123" spans="1:11" ht="15.75" x14ac:dyDescent="0.25">
      <c r="A123" s="567"/>
      <c r="B123" s="261"/>
      <c r="C123" s="361" t="s">
        <v>861</v>
      </c>
      <c r="D123" s="367" t="s">
        <v>190</v>
      </c>
      <c r="E123" s="367"/>
      <c r="F123" s="367"/>
      <c r="G123" s="261"/>
      <c r="H123" s="261"/>
      <c r="I123" s="261"/>
      <c r="J123" s="261"/>
      <c r="K123" s="261"/>
    </row>
    <row r="124" spans="1:11" ht="15.75" x14ac:dyDescent="0.25">
      <c r="A124" s="567"/>
      <c r="B124" s="261"/>
      <c r="C124" s="361" t="s">
        <v>861</v>
      </c>
      <c r="D124" s="368" t="s">
        <v>191</v>
      </c>
      <c r="E124" s="367"/>
      <c r="F124" s="367"/>
      <c r="G124" s="261"/>
      <c r="H124" s="261"/>
      <c r="I124" s="261"/>
      <c r="J124" s="261"/>
      <c r="K124" s="261"/>
    </row>
    <row r="125" spans="1:11" ht="15.75" x14ac:dyDescent="0.25">
      <c r="A125" s="567"/>
      <c r="B125" s="261"/>
      <c r="C125" s="361" t="s">
        <v>861</v>
      </c>
      <c r="D125" s="367" t="s">
        <v>192</v>
      </c>
      <c r="E125" s="367"/>
      <c r="F125" s="367"/>
      <c r="G125" s="261"/>
      <c r="H125" s="261"/>
      <c r="I125" s="261"/>
      <c r="J125" s="261"/>
      <c r="K125" s="261"/>
    </row>
    <row r="126" spans="1:11" ht="15.75" x14ac:dyDescent="0.25">
      <c r="A126" s="567"/>
      <c r="B126" s="261"/>
      <c r="C126" s="361" t="s">
        <v>861</v>
      </c>
      <c r="D126" s="367" t="s">
        <v>193</v>
      </c>
      <c r="E126" s="367"/>
      <c r="F126" s="367"/>
      <c r="G126" s="261"/>
      <c r="H126" s="261"/>
      <c r="I126" s="261"/>
      <c r="J126" s="261"/>
      <c r="K126" s="261"/>
    </row>
    <row r="127" spans="1:11" ht="15.75" x14ac:dyDescent="0.25">
      <c r="A127" s="567"/>
      <c r="B127" s="261"/>
      <c r="C127" s="361" t="s">
        <v>861</v>
      </c>
      <c r="D127" s="367" t="s">
        <v>216</v>
      </c>
      <c r="E127" s="367"/>
      <c r="F127" s="367"/>
      <c r="G127" s="261"/>
      <c r="H127" s="261"/>
      <c r="I127" s="261"/>
      <c r="J127" s="261"/>
      <c r="K127" s="261"/>
    </row>
    <row r="128" spans="1:11" ht="15.75" x14ac:dyDescent="0.25">
      <c r="A128" s="567"/>
      <c r="B128" s="261"/>
      <c r="C128" s="361" t="s">
        <v>861</v>
      </c>
      <c r="D128" s="367" t="s">
        <v>195</v>
      </c>
      <c r="E128" s="367"/>
      <c r="F128" s="367"/>
      <c r="G128" s="261"/>
      <c r="H128" s="261"/>
      <c r="I128" s="261"/>
      <c r="J128" s="261"/>
      <c r="K128" s="261"/>
    </row>
    <row r="129" spans="1:11" ht="15.75" x14ac:dyDescent="0.25">
      <c r="A129" s="567"/>
      <c r="B129" s="261"/>
      <c r="C129" s="361" t="s">
        <v>861</v>
      </c>
      <c r="D129" s="367" t="s">
        <v>196</v>
      </c>
      <c r="E129" s="367"/>
      <c r="F129" s="367"/>
      <c r="G129" s="261"/>
      <c r="H129" s="261"/>
      <c r="I129" s="261"/>
      <c r="J129" s="261"/>
      <c r="K129" s="261"/>
    </row>
    <row r="130" spans="1:11" ht="15.75" x14ac:dyDescent="0.25">
      <c r="A130" s="567"/>
      <c r="B130" s="261"/>
      <c r="C130" s="361" t="s">
        <v>861</v>
      </c>
      <c r="D130" s="367" t="s">
        <v>197</v>
      </c>
      <c r="E130" s="367"/>
      <c r="F130" s="367"/>
      <c r="G130" s="261"/>
      <c r="H130" s="261"/>
      <c r="I130" s="261"/>
      <c r="J130" s="261"/>
      <c r="K130" s="261"/>
    </row>
    <row r="131" spans="1:11" ht="15.75" x14ac:dyDescent="0.25">
      <c r="A131" s="567"/>
      <c r="B131" s="261"/>
      <c r="C131" s="361" t="s">
        <v>861</v>
      </c>
      <c r="D131" s="367" t="s">
        <v>200</v>
      </c>
      <c r="E131" s="367"/>
      <c r="F131" s="367"/>
      <c r="G131" s="261"/>
      <c r="H131" s="261"/>
      <c r="I131" s="261"/>
      <c r="J131" s="261"/>
      <c r="K131" s="261"/>
    </row>
    <row r="132" spans="1:11" ht="15.75" x14ac:dyDescent="0.25">
      <c r="A132" s="567"/>
      <c r="B132" s="261"/>
      <c r="C132" s="361" t="s">
        <v>861</v>
      </c>
      <c r="D132" s="670" t="s">
        <v>25</v>
      </c>
      <c r="E132" s="671"/>
      <c r="F132" s="672"/>
      <c r="G132" s="261"/>
      <c r="H132" s="261"/>
      <c r="I132" s="261"/>
      <c r="J132" s="261"/>
      <c r="K132" s="261"/>
    </row>
    <row r="133" spans="1:11" ht="15.75" x14ac:dyDescent="0.25">
      <c r="A133" s="567"/>
      <c r="B133" s="361" t="s">
        <v>861</v>
      </c>
      <c r="C133" s="367" t="s">
        <v>218</v>
      </c>
      <c r="D133" s="261"/>
      <c r="E133" s="261"/>
      <c r="F133" s="261"/>
      <c r="G133" s="261"/>
      <c r="H133" s="261"/>
      <c r="I133" s="261"/>
      <c r="J133" s="261"/>
      <c r="K133" s="261"/>
    </row>
    <row r="134" spans="1:11" ht="15.75" x14ac:dyDescent="0.25">
      <c r="A134" s="567"/>
      <c r="B134" s="261"/>
      <c r="C134" s="352" t="s">
        <v>209</v>
      </c>
      <c r="D134" s="367"/>
      <c r="E134" s="367"/>
      <c r="F134" s="261"/>
      <c r="G134" s="261"/>
      <c r="H134" s="261"/>
      <c r="I134" s="261"/>
      <c r="J134" s="261"/>
      <c r="K134" s="261"/>
    </row>
    <row r="135" spans="1:11" ht="15.75" x14ac:dyDescent="0.25">
      <c r="A135" s="567"/>
      <c r="B135" s="261"/>
      <c r="C135" s="361" t="s">
        <v>861</v>
      </c>
      <c r="D135" s="367" t="s">
        <v>211</v>
      </c>
      <c r="E135" s="367"/>
      <c r="F135" s="367"/>
      <c r="G135" s="261"/>
      <c r="H135" s="261"/>
      <c r="I135" s="261"/>
      <c r="J135" s="261"/>
      <c r="K135" s="261"/>
    </row>
    <row r="136" spans="1:11" ht="15.75" x14ac:dyDescent="0.25">
      <c r="A136" s="567"/>
      <c r="B136" s="261"/>
      <c r="C136" s="361" t="s">
        <v>861</v>
      </c>
      <c r="D136" s="367" t="s">
        <v>189</v>
      </c>
      <c r="E136" s="367"/>
      <c r="F136" s="367"/>
      <c r="G136" s="261"/>
      <c r="H136" s="261"/>
      <c r="I136" s="261"/>
      <c r="J136" s="261"/>
      <c r="K136" s="261"/>
    </row>
    <row r="137" spans="1:11" ht="15.75" x14ac:dyDescent="0.25">
      <c r="A137" s="567"/>
      <c r="B137" s="261"/>
      <c r="C137" s="361" t="s">
        <v>861</v>
      </c>
      <c r="D137" s="367" t="s">
        <v>190</v>
      </c>
      <c r="E137" s="367"/>
      <c r="F137" s="367"/>
      <c r="G137" s="261"/>
      <c r="H137" s="261"/>
      <c r="I137" s="261"/>
      <c r="J137" s="261"/>
      <c r="K137" s="261"/>
    </row>
    <row r="138" spans="1:11" ht="15.75" x14ac:dyDescent="0.25">
      <c r="A138" s="567"/>
      <c r="B138" s="261"/>
      <c r="C138" s="361" t="s">
        <v>861</v>
      </c>
      <c r="D138" s="367" t="s">
        <v>192</v>
      </c>
      <c r="E138" s="367"/>
      <c r="F138" s="367"/>
      <c r="G138" s="261"/>
      <c r="H138" s="261"/>
      <c r="I138" s="261"/>
      <c r="J138" s="261"/>
      <c r="K138" s="261"/>
    </row>
    <row r="139" spans="1:11" ht="15.75" x14ac:dyDescent="0.25">
      <c r="A139" s="567"/>
      <c r="B139" s="261"/>
      <c r="C139" s="361" t="s">
        <v>861</v>
      </c>
      <c r="D139" s="367" t="s">
        <v>193</v>
      </c>
      <c r="E139" s="367"/>
      <c r="F139" s="367"/>
      <c r="G139" s="261"/>
      <c r="H139" s="261"/>
      <c r="I139" s="261"/>
      <c r="J139" s="261"/>
      <c r="K139" s="261"/>
    </row>
    <row r="140" spans="1:11" ht="15.75" x14ac:dyDescent="0.25">
      <c r="A140" s="567"/>
      <c r="B140" s="261"/>
      <c r="C140" s="361" t="s">
        <v>861</v>
      </c>
      <c r="D140" s="367" t="s">
        <v>216</v>
      </c>
      <c r="E140" s="367"/>
      <c r="F140" s="367"/>
      <c r="G140" s="261"/>
      <c r="H140" s="261"/>
      <c r="I140" s="261"/>
      <c r="J140" s="261"/>
      <c r="K140" s="261"/>
    </row>
    <row r="141" spans="1:11" ht="15.75" x14ac:dyDescent="0.25">
      <c r="A141" s="567"/>
      <c r="B141" s="261"/>
      <c r="C141" s="361" t="s">
        <v>861</v>
      </c>
      <c r="D141" s="367" t="s">
        <v>195</v>
      </c>
      <c r="E141" s="367"/>
      <c r="F141" s="367"/>
      <c r="G141" s="261"/>
      <c r="H141" s="261"/>
      <c r="I141" s="261"/>
      <c r="J141" s="261"/>
      <c r="K141" s="261"/>
    </row>
    <row r="142" spans="1:11" ht="15.75" x14ac:dyDescent="0.25">
      <c r="A142" s="567"/>
      <c r="B142" s="261"/>
      <c r="C142" s="361" t="s">
        <v>861</v>
      </c>
      <c r="D142" s="367" t="s">
        <v>196</v>
      </c>
      <c r="E142" s="367"/>
      <c r="F142" s="367"/>
      <c r="G142" s="261"/>
      <c r="H142" s="261"/>
      <c r="I142" s="261"/>
      <c r="J142" s="261"/>
      <c r="K142" s="261"/>
    </row>
    <row r="143" spans="1:11" ht="15.75" x14ac:dyDescent="0.25">
      <c r="A143" s="567"/>
      <c r="B143" s="261"/>
      <c r="C143" s="361" t="s">
        <v>861</v>
      </c>
      <c r="D143" s="367" t="s">
        <v>197</v>
      </c>
      <c r="E143" s="367"/>
      <c r="F143" s="367"/>
      <c r="G143" s="261"/>
      <c r="H143" s="261"/>
      <c r="I143" s="261"/>
      <c r="J143" s="261"/>
      <c r="K143" s="261"/>
    </row>
    <row r="144" spans="1:11" ht="15.75" x14ac:dyDescent="0.25">
      <c r="A144" s="567"/>
      <c r="B144" s="261"/>
      <c r="C144" s="361" t="s">
        <v>861</v>
      </c>
      <c r="D144" s="367" t="s">
        <v>200</v>
      </c>
      <c r="E144" s="367"/>
      <c r="F144" s="367"/>
      <c r="G144" s="261"/>
      <c r="H144" s="261"/>
      <c r="I144" s="261"/>
      <c r="J144" s="261"/>
      <c r="K144" s="261"/>
    </row>
    <row r="145" spans="1:11" ht="15.75" x14ac:dyDescent="0.25">
      <c r="A145" s="567"/>
      <c r="B145" s="261"/>
      <c r="C145" s="361" t="s">
        <v>861</v>
      </c>
      <c r="D145" s="670" t="s">
        <v>25</v>
      </c>
      <c r="E145" s="671"/>
      <c r="F145" s="672"/>
      <c r="G145" s="261"/>
      <c r="H145" s="261"/>
      <c r="I145" s="261"/>
      <c r="J145" s="261"/>
      <c r="K145" s="261"/>
    </row>
    <row r="146" spans="1:11" ht="15.75" x14ac:dyDescent="0.25">
      <c r="A146" s="567"/>
      <c r="B146" s="359" t="s">
        <v>1083</v>
      </c>
      <c r="C146" s="261"/>
      <c r="D146" s="359"/>
      <c r="E146" s="261"/>
      <c r="F146" s="261"/>
      <c r="G146" s="352"/>
      <c r="H146" s="261"/>
      <c r="I146" s="261"/>
      <c r="J146" s="677"/>
      <c r="K146" s="678"/>
    </row>
    <row r="147" spans="1:11" ht="15.75" x14ac:dyDescent="0.25">
      <c r="A147" s="578"/>
      <c r="B147" s="261"/>
      <c r="C147" s="261"/>
      <c r="D147" s="261"/>
      <c r="E147" s="261"/>
      <c r="F147" s="352"/>
      <c r="G147" s="261"/>
      <c r="H147" s="261"/>
      <c r="I147" s="261"/>
      <c r="J147" s="261"/>
      <c r="K147" s="352"/>
    </row>
    <row r="148" spans="1:11" ht="15.75" x14ac:dyDescent="0.25">
      <c r="A148" s="567"/>
      <c r="B148" s="405" t="s">
        <v>1530</v>
      </c>
      <c r="C148" s="352"/>
      <c r="D148" s="352"/>
      <c r="E148" s="352"/>
      <c r="F148" s="352"/>
      <c r="G148" s="261"/>
      <c r="H148" s="261"/>
      <c r="I148" s="261"/>
      <c r="J148" s="261"/>
      <c r="K148" s="261"/>
    </row>
    <row r="149" spans="1:11" ht="15.75" x14ac:dyDescent="0.25">
      <c r="A149" s="567"/>
      <c r="B149" s="698" t="s">
        <v>1533</v>
      </c>
      <c r="C149" s="698"/>
      <c r="D149" s="698"/>
      <c r="E149" s="685" t="s">
        <v>1534</v>
      </c>
      <c r="F149" s="686"/>
      <c r="G149" s="687"/>
      <c r="H149" s="685" t="s">
        <v>1535</v>
      </c>
      <c r="I149" s="686"/>
      <c r="J149" s="687"/>
      <c r="K149" s="406" t="s">
        <v>1536</v>
      </c>
    </row>
    <row r="150" spans="1:11" ht="15.75" x14ac:dyDescent="0.25">
      <c r="A150" s="567"/>
      <c r="B150" s="688" t="s">
        <v>34</v>
      </c>
      <c r="C150" s="689"/>
      <c r="D150" s="690"/>
      <c r="E150" s="688" t="s">
        <v>34</v>
      </c>
      <c r="F150" s="689"/>
      <c r="G150" s="690"/>
      <c r="H150" s="688" t="s">
        <v>34</v>
      </c>
      <c r="I150" s="689"/>
      <c r="J150" s="690"/>
      <c r="K150" s="408"/>
    </row>
    <row r="151" spans="1:11" ht="15.75" x14ac:dyDescent="0.25">
      <c r="A151" s="377"/>
      <c r="B151" s="367"/>
      <c r="C151" s="367"/>
      <c r="D151" s="367"/>
      <c r="E151" s="367"/>
      <c r="F151" s="367"/>
      <c r="G151" s="367"/>
      <c r="H151" s="352"/>
      <c r="I151" s="261"/>
      <c r="J151" s="261"/>
      <c r="K151" s="261"/>
    </row>
    <row r="152" spans="1:11" ht="15.75" x14ac:dyDescent="0.25">
      <c r="A152" s="377"/>
      <c r="B152" s="261"/>
      <c r="C152" s="261"/>
      <c r="D152" s="261"/>
      <c r="E152" s="261"/>
      <c r="F152" s="261"/>
      <c r="G152" s="261"/>
      <c r="H152" s="261"/>
      <c r="I152" s="261"/>
      <c r="J152" s="261"/>
      <c r="K152" s="261"/>
    </row>
    <row r="153" spans="1:11" ht="15.75" x14ac:dyDescent="0.25">
      <c r="A153" s="567"/>
      <c r="B153" s="354" t="s">
        <v>0</v>
      </c>
      <c r="C153" s="352"/>
      <c r="D153" s="352"/>
      <c r="E153" s="352"/>
      <c r="F153" s="352"/>
      <c r="G153" s="352"/>
      <c r="H153" s="352"/>
      <c r="I153" s="261"/>
      <c r="J153" s="261"/>
      <c r="K153" s="261"/>
    </row>
    <row r="154" spans="1:11" ht="17.25" customHeight="1" thickBot="1" x14ac:dyDescent="0.3">
      <c r="A154" s="572"/>
      <c r="B154" s="355"/>
      <c r="C154" s="355"/>
      <c r="D154" s="355"/>
      <c r="E154" s="355"/>
      <c r="F154" s="355"/>
      <c r="G154" s="355"/>
      <c r="H154" s="355"/>
      <c r="I154" s="355"/>
      <c r="J154" s="355"/>
      <c r="K154" s="355"/>
    </row>
    <row r="155" spans="1:11" ht="16.5" thickTop="1" x14ac:dyDescent="0.25">
      <c r="A155" s="590" t="s">
        <v>2</v>
      </c>
      <c r="B155" s="309" t="s">
        <v>920</v>
      </c>
      <c r="C155" s="356"/>
      <c r="D155" s="356"/>
      <c r="E155" s="356"/>
      <c r="F155" s="356"/>
      <c r="G155" s="356"/>
      <c r="H155" s="356"/>
      <c r="I155" s="356"/>
      <c r="J155" s="356"/>
      <c r="K155" s="357"/>
    </row>
    <row r="156" spans="1:11" ht="15.75" x14ac:dyDescent="0.25">
      <c r="A156" s="574" t="s">
        <v>861</v>
      </c>
      <c r="B156" s="352" t="s">
        <v>921</v>
      </c>
      <c r="C156" s="261"/>
      <c r="D156" s="261"/>
      <c r="E156" s="261"/>
      <c r="F156" s="261"/>
      <c r="G156" s="261"/>
      <c r="H156" s="412"/>
      <c r="I156" s="261"/>
      <c r="J156" s="261"/>
      <c r="K156" s="261"/>
    </row>
    <row r="157" spans="1:11" ht="15.75" x14ac:dyDescent="0.25">
      <c r="A157" s="567"/>
      <c r="B157" s="359" t="s">
        <v>10</v>
      </c>
      <c r="C157" s="261"/>
      <c r="D157" s="359"/>
      <c r="E157" s="261"/>
      <c r="F157" s="352"/>
      <c r="G157" s="352"/>
      <c r="H157" s="352"/>
      <c r="I157" s="352"/>
      <c r="J157" s="352"/>
      <c r="K157" s="261"/>
    </row>
    <row r="158" spans="1:11" ht="15.75" x14ac:dyDescent="0.25">
      <c r="A158" s="567"/>
      <c r="B158" s="381"/>
      <c r="C158" s="416" t="s">
        <v>1558</v>
      </c>
      <c r="D158" s="381"/>
      <c r="E158" s="261"/>
      <c r="F158" s="352"/>
      <c r="G158" s="352"/>
      <c r="H158" s="352"/>
      <c r="I158" s="352"/>
      <c r="J158" s="352"/>
      <c r="K158" s="261"/>
    </row>
    <row r="159" spans="1:11" ht="15.75" x14ac:dyDescent="0.25">
      <c r="A159" s="567"/>
      <c r="B159" s="361" t="s">
        <v>861</v>
      </c>
      <c r="C159" s="392" t="s">
        <v>1555</v>
      </c>
      <c r="D159" s="393"/>
      <c r="E159" s="367"/>
      <c r="F159" s="367"/>
      <c r="G159" s="261"/>
      <c r="H159" s="261"/>
      <c r="I159" s="261"/>
      <c r="J159" s="261"/>
      <c r="K159" s="261"/>
    </row>
    <row r="160" spans="1:11" ht="15.75" x14ac:dyDescent="0.25">
      <c r="A160" s="567"/>
      <c r="B160" s="361" t="s">
        <v>861</v>
      </c>
      <c r="C160" s="392" t="s">
        <v>1556</v>
      </c>
      <c r="D160" s="368"/>
      <c r="E160" s="367"/>
      <c r="F160" s="367"/>
      <c r="G160" s="261"/>
      <c r="H160" s="261"/>
      <c r="I160" s="261"/>
      <c r="J160" s="261"/>
      <c r="K160" s="261"/>
    </row>
    <row r="161" spans="1:11" ht="15.75" x14ac:dyDescent="0.25">
      <c r="A161" s="567"/>
      <c r="B161" s="361" t="s">
        <v>861</v>
      </c>
      <c r="C161" s="392" t="s">
        <v>1557</v>
      </c>
      <c r="D161" s="367"/>
      <c r="E161" s="367"/>
      <c r="F161" s="367"/>
      <c r="G161" s="261"/>
      <c r="H161" s="261"/>
      <c r="I161" s="261"/>
      <c r="J161" s="261"/>
      <c r="K161" s="261"/>
    </row>
    <row r="162" spans="1:11" ht="15.75" x14ac:dyDescent="0.25">
      <c r="A162" s="567"/>
      <c r="B162" s="361" t="s">
        <v>861</v>
      </c>
      <c r="C162" s="392" t="s">
        <v>450</v>
      </c>
      <c r="D162" s="367"/>
      <c r="E162" s="367"/>
      <c r="F162" s="367"/>
      <c r="G162" s="261"/>
      <c r="H162" s="261"/>
      <c r="I162" s="261"/>
      <c r="J162" s="261"/>
      <c r="K162" s="261"/>
    </row>
    <row r="163" spans="1:11" ht="15.75" x14ac:dyDescent="0.25">
      <c r="A163" s="567"/>
      <c r="B163" s="361" t="s">
        <v>861</v>
      </c>
      <c r="C163" s="392" t="s">
        <v>21</v>
      </c>
      <c r="D163" s="368"/>
      <c r="E163" s="367"/>
      <c r="F163" s="367"/>
      <c r="G163" s="261"/>
      <c r="H163" s="261"/>
      <c r="I163" s="261"/>
      <c r="J163" s="261"/>
      <c r="K163" s="261"/>
    </row>
    <row r="164" spans="1:11" ht="15.75" x14ac:dyDescent="0.25">
      <c r="A164" s="567"/>
      <c r="B164" s="361" t="s">
        <v>861</v>
      </c>
      <c r="C164" s="392" t="s">
        <v>610</v>
      </c>
      <c r="D164" s="367"/>
      <c r="E164" s="367"/>
      <c r="F164" s="367"/>
      <c r="G164" s="261"/>
      <c r="H164" s="261"/>
      <c r="I164" s="261"/>
      <c r="J164" s="261"/>
      <c r="K164" s="261"/>
    </row>
    <row r="165" spans="1:11" ht="15.75" x14ac:dyDescent="0.25">
      <c r="A165" s="567"/>
      <c r="B165" s="361" t="s">
        <v>861</v>
      </c>
      <c r="C165" s="392" t="s">
        <v>12</v>
      </c>
      <c r="D165" s="367"/>
      <c r="E165" s="367"/>
      <c r="F165" s="367"/>
      <c r="G165" s="261"/>
      <c r="H165" s="261"/>
      <c r="I165" s="261"/>
      <c r="J165" s="261"/>
      <c r="K165" s="261"/>
    </row>
    <row r="166" spans="1:11" ht="15.75" x14ac:dyDescent="0.25">
      <c r="A166" s="567"/>
      <c r="B166" s="261"/>
      <c r="C166" s="416" t="s">
        <v>1577</v>
      </c>
      <c r="D166" s="368"/>
      <c r="E166" s="367"/>
      <c r="F166" s="367"/>
      <c r="G166" s="261"/>
      <c r="H166" s="261"/>
      <c r="I166" s="261"/>
      <c r="J166" s="261"/>
      <c r="K166" s="261"/>
    </row>
    <row r="167" spans="1:11" ht="15.75" x14ac:dyDescent="0.25">
      <c r="A167" s="567"/>
      <c r="B167" s="361" t="s">
        <v>861</v>
      </c>
      <c r="C167" s="392" t="s">
        <v>1560</v>
      </c>
      <c r="D167" s="367"/>
      <c r="E167" s="367"/>
      <c r="F167" s="367"/>
      <c r="G167" s="261"/>
      <c r="H167" s="261"/>
      <c r="I167" s="261"/>
      <c r="J167" s="261"/>
      <c r="K167" s="261"/>
    </row>
    <row r="168" spans="1:11" ht="15.75" x14ac:dyDescent="0.25">
      <c r="A168" s="567"/>
      <c r="B168" s="361" t="s">
        <v>861</v>
      </c>
      <c r="C168" s="392" t="s">
        <v>14</v>
      </c>
      <c r="D168" s="368"/>
      <c r="E168" s="367"/>
      <c r="F168" s="367"/>
      <c r="G168" s="261"/>
      <c r="H168" s="261"/>
      <c r="I168" s="261"/>
      <c r="J168" s="261"/>
      <c r="K168" s="261"/>
    </row>
    <row r="169" spans="1:11" ht="15.75" x14ac:dyDescent="0.25">
      <c r="A169" s="567"/>
      <c r="B169" s="361" t="s">
        <v>861</v>
      </c>
      <c r="C169" s="392" t="s">
        <v>1561</v>
      </c>
      <c r="D169" s="368"/>
      <c r="E169" s="367"/>
      <c r="F169" s="367"/>
      <c r="G169" s="261"/>
      <c r="H169" s="261"/>
      <c r="I169" s="261"/>
      <c r="J169" s="261"/>
      <c r="K169" s="261"/>
    </row>
    <row r="170" spans="1:11" ht="15.75" x14ac:dyDescent="0.25">
      <c r="A170" s="567"/>
      <c r="B170" s="361" t="s">
        <v>861</v>
      </c>
      <c r="C170" s="392" t="s">
        <v>28</v>
      </c>
      <c r="D170" s="367"/>
      <c r="E170" s="367"/>
      <c r="F170" s="367"/>
      <c r="G170" s="261"/>
      <c r="H170" s="261"/>
      <c r="I170" s="261"/>
      <c r="J170" s="261"/>
      <c r="K170" s="261"/>
    </row>
    <row r="171" spans="1:11" ht="15.75" x14ac:dyDescent="0.25">
      <c r="A171" s="567"/>
      <c r="B171" s="261"/>
      <c r="C171" s="416" t="s">
        <v>1562</v>
      </c>
      <c r="D171" s="367"/>
      <c r="E171" s="367"/>
      <c r="F171" s="367"/>
      <c r="G171" s="261"/>
      <c r="H171" s="261"/>
      <c r="I171" s="261"/>
      <c r="J171" s="261"/>
      <c r="K171" s="261"/>
    </row>
    <row r="172" spans="1:11" ht="15.75" x14ac:dyDescent="0.25">
      <c r="A172" s="567"/>
      <c r="B172" s="361" t="s">
        <v>861</v>
      </c>
      <c r="C172" s="392" t="s">
        <v>1563</v>
      </c>
      <c r="D172" s="367"/>
      <c r="E172" s="367"/>
      <c r="F172" s="367"/>
      <c r="G172" s="261"/>
      <c r="H172" s="261"/>
      <c r="I172" s="261"/>
      <c r="J172" s="261"/>
      <c r="K172" s="261"/>
    </row>
    <row r="173" spans="1:11" ht="15.75" x14ac:dyDescent="0.25">
      <c r="A173" s="567"/>
      <c r="B173" s="361" t="s">
        <v>861</v>
      </c>
      <c r="C173" s="392" t="s">
        <v>1564</v>
      </c>
      <c r="D173" s="367"/>
      <c r="E173" s="367"/>
      <c r="F173" s="367"/>
      <c r="G173" s="261"/>
      <c r="H173" s="261"/>
      <c r="I173" s="261"/>
      <c r="J173" s="261"/>
      <c r="K173" s="261"/>
    </row>
    <row r="174" spans="1:11" ht="15.75" x14ac:dyDescent="0.25">
      <c r="A174" s="567"/>
      <c r="B174" s="261"/>
      <c r="C174" s="416" t="s">
        <v>30</v>
      </c>
      <c r="D174" s="367"/>
      <c r="E174" s="367"/>
      <c r="F174" s="367"/>
      <c r="G174" s="261"/>
      <c r="H174" s="261"/>
      <c r="I174" s="261"/>
      <c r="J174" s="261"/>
      <c r="K174" s="261"/>
    </row>
    <row r="175" spans="1:11" ht="15.75" x14ac:dyDescent="0.25">
      <c r="A175" s="567"/>
      <c r="B175" s="361" t="s">
        <v>861</v>
      </c>
      <c r="C175" s="670" t="s">
        <v>30</v>
      </c>
      <c r="D175" s="671"/>
      <c r="E175" s="672"/>
      <c r="F175" s="261"/>
      <c r="G175" s="261"/>
      <c r="H175" s="261"/>
      <c r="I175" s="261"/>
      <c r="J175" s="261"/>
      <c r="K175" s="261"/>
    </row>
    <row r="176" spans="1:11" ht="15.75" x14ac:dyDescent="0.25">
      <c r="A176" s="567"/>
      <c r="B176" s="359" t="s">
        <v>1083</v>
      </c>
      <c r="C176" s="359"/>
      <c r="D176" s="261"/>
      <c r="E176" s="261"/>
      <c r="F176" s="352"/>
      <c r="G176" s="261"/>
      <c r="H176" s="261"/>
      <c r="I176" s="261"/>
      <c r="J176" s="667"/>
      <c r="K176" s="669"/>
    </row>
    <row r="177" spans="1:11" ht="15.75" x14ac:dyDescent="0.25">
      <c r="A177" s="377"/>
      <c r="B177" s="381"/>
      <c r="C177" s="261"/>
      <c r="D177" s="381"/>
      <c r="E177" s="381"/>
      <c r="F177" s="381"/>
      <c r="G177" s="388"/>
      <c r="H177" s="261"/>
      <c r="I177" s="261"/>
      <c r="J177" s="261"/>
      <c r="K177" s="261"/>
    </row>
    <row r="178" spans="1:11" ht="15.75" x14ac:dyDescent="0.25">
      <c r="A178" s="567"/>
      <c r="B178" s="405" t="s">
        <v>1530</v>
      </c>
      <c r="C178" s="352"/>
      <c r="D178" s="352"/>
      <c r="E178" s="352"/>
      <c r="F178" s="352"/>
      <c r="G178" s="261"/>
      <c r="H178" s="261"/>
      <c r="I178" s="261"/>
      <c r="J178" s="261"/>
      <c r="K178" s="261"/>
    </row>
    <row r="179" spans="1:11" ht="15.75" x14ac:dyDescent="0.25">
      <c r="A179" s="567"/>
      <c r="B179" s="698" t="s">
        <v>1533</v>
      </c>
      <c r="C179" s="698"/>
      <c r="D179" s="698"/>
      <c r="E179" s="685" t="s">
        <v>1534</v>
      </c>
      <c r="F179" s="686"/>
      <c r="G179" s="687"/>
      <c r="H179" s="685" t="s">
        <v>1535</v>
      </c>
      <c r="I179" s="686"/>
      <c r="J179" s="687"/>
      <c r="K179" s="406" t="s">
        <v>1536</v>
      </c>
    </row>
    <row r="180" spans="1:11" ht="15.75" x14ac:dyDescent="0.25">
      <c r="A180" s="567"/>
      <c r="B180" s="688" t="s">
        <v>34</v>
      </c>
      <c r="C180" s="689"/>
      <c r="D180" s="690"/>
      <c r="E180" s="688" t="s">
        <v>34</v>
      </c>
      <c r="F180" s="689"/>
      <c r="G180" s="690"/>
      <c r="H180" s="688" t="s">
        <v>34</v>
      </c>
      <c r="I180" s="689"/>
      <c r="J180" s="690"/>
      <c r="K180" s="408"/>
    </row>
    <row r="181" spans="1:11" ht="17.25" customHeight="1" thickBot="1" x14ac:dyDescent="0.3">
      <c r="A181" s="572"/>
      <c r="B181" s="355"/>
      <c r="C181" s="355"/>
      <c r="D181" s="355"/>
      <c r="E181" s="355"/>
      <c r="F181" s="355"/>
      <c r="G181" s="355"/>
      <c r="H181" s="355"/>
      <c r="I181" s="355"/>
      <c r="J181" s="355"/>
      <c r="K181" s="355"/>
    </row>
    <row r="182" spans="1:11" ht="16.5" thickTop="1" x14ac:dyDescent="0.25">
      <c r="A182" s="590" t="s">
        <v>51</v>
      </c>
      <c r="B182" s="309" t="s">
        <v>922</v>
      </c>
      <c r="C182" s="356"/>
      <c r="D182" s="356"/>
      <c r="E182" s="356"/>
      <c r="F182" s="356"/>
      <c r="G182" s="356"/>
      <c r="H182" s="356"/>
      <c r="I182" s="356"/>
      <c r="J182" s="356"/>
      <c r="K182" s="357"/>
    </row>
    <row r="183" spans="1:11" ht="15.75" x14ac:dyDescent="0.25">
      <c r="A183" s="574" t="s">
        <v>861</v>
      </c>
      <c r="B183" s="352" t="s">
        <v>923</v>
      </c>
      <c r="C183" s="261"/>
      <c r="D183" s="261"/>
      <c r="E183" s="261"/>
      <c r="F183" s="261"/>
      <c r="G183" s="261"/>
      <c r="H183" s="412"/>
      <c r="I183" s="261"/>
      <c r="J183" s="261"/>
      <c r="K183" s="261"/>
    </row>
    <row r="184" spans="1:11" ht="15.75" x14ac:dyDescent="0.25">
      <c r="A184" s="567"/>
      <c r="B184" s="359" t="s">
        <v>10</v>
      </c>
      <c r="C184" s="261"/>
      <c r="D184" s="359"/>
      <c r="E184" s="261"/>
      <c r="F184" s="261"/>
      <c r="G184" s="261"/>
      <c r="H184" s="261"/>
      <c r="I184" s="261"/>
      <c r="J184" s="261"/>
      <c r="K184" s="261"/>
    </row>
    <row r="185" spans="1:11" ht="15.75" x14ac:dyDescent="0.25">
      <c r="A185" s="567"/>
      <c r="B185" s="261"/>
      <c r="C185" s="416" t="s">
        <v>1565</v>
      </c>
      <c r="D185" s="261"/>
      <c r="E185" s="261"/>
      <c r="F185" s="261"/>
      <c r="G185" s="261"/>
      <c r="H185" s="261"/>
      <c r="I185" s="261"/>
      <c r="J185" s="261"/>
      <c r="K185" s="261"/>
    </row>
    <row r="186" spans="1:11" ht="15.75" x14ac:dyDescent="0.25">
      <c r="A186" s="567"/>
      <c r="B186" s="361" t="s">
        <v>861</v>
      </c>
      <c r="C186" s="392" t="s">
        <v>53</v>
      </c>
      <c r="D186" s="359"/>
      <c r="E186" s="261"/>
      <c r="F186" s="261"/>
      <c r="G186" s="261"/>
      <c r="H186" s="261"/>
      <c r="I186" s="261"/>
      <c r="J186" s="261"/>
      <c r="K186" s="261"/>
    </row>
    <row r="187" spans="1:11" ht="15.75" x14ac:dyDescent="0.25">
      <c r="A187" s="567"/>
      <c r="B187" s="361" t="s">
        <v>861</v>
      </c>
      <c r="C187" s="392" t="s">
        <v>1566</v>
      </c>
      <c r="D187" s="261"/>
      <c r="E187" s="261"/>
      <c r="F187" s="261"/>
      <c r="G187" s="261"/>
      <c r="H187" s="261"/>
      <c r="I187" s="261"/>
      <c r="J187" s="261"/>
      <c r="K187" s="261"/>
    </row>
    <row r="188" spans="1:11" ht="15.75" x14ac:dyDescent="0.25">
      <c r="A188" s="567"/>
      <c r="B188" s="361" t="s">
        <v>861</v>
      </c>
      <c r="C188" s="392" t="s">
        <v>1567</v>
      </c>
      <c r="D188" s="261"/>
      <c r="E188" s="261"/>
      <c r="F188" s="261"/>
      <c r="G188" s="261"/>
      <c r="H188" s="261"/>
      <c r="I188" s="261"/>
      <c r="J188" s="261"/>
      <c r="K188" s="261"/>
    </row>
    <row r="189" spans="1:11" ht="15.75" x14ac:dyDescent="0.25">
      <c r="A189" s="567"/>
      <c r="B189" s="361" t="s">
        <v>861</v>
      </c>
      <c r="C189" s="392" t="s">
        <v>60</v>
      </c>
      <c r="D189" s="368"/>
      <c r="E189" s="261"/>
      <c r="F189" s="261"/>
      <c r="G189" s="261"/>
      <c r="H189" s="261"/>
      <c r="I189" s="261"/>
      <c r="J189" s="261"/>
      <c r="K189" s="261"/>
    </row>
    <row r="190" spans="1:11" ht="15.75" x14ac:dyDescent="0.25">
      <c r="A190" s="567"/>
      <c r="B190" s="361" t="s">
        <v>861</v>
      </c>
      <c r="C190" s="392" t="s">
        <v>63</v>
      </c>
      <c r="D190" s="367"/>
      <c r="E190" s="261"/>
      <c r="F190" s="261"/>
      <c r="G190" s="261"/>
      <c r="H190" s="261"/>
      <c r="I190" s="261"/>
      <c r="J190" s="261"/>
      <c r="K190" s="261"/>
    </row>
    <row r="191" spans="1:11" ht="15.75" x14ac:dyDescent="0.25">
      <c r="A191" s="567"/>
      <c r="B191" s="361" t="s">
        <v>861</v>
      </c>
      <c r="C191" s="392" t="s">
        <v>66</v>
      </c>
      <c r="D191" s="367"/>
      <c r="E191" s="261"/>
      <c r="F191" s="261"/>
      <c r="G191" s="261"/>
      <c r="H191" s="261"/>
      <c r="I191" s="261"/>
      <c r="J191" s="261"/>
      <c r="K191" s="261"/>
    </row>
    <row r="192" spans="1:11" ht="15.75" x14ac:dyDescent="0.25">
      <c r="A192" s="567"/>
      <c r="B192" s="361" t="s">
        <v>861</v>
      </c>
      <c r="C192" s="392" t="s">
        <v>67</v>
      </c>
      <c r="D192" s="368"/>
      <c r="E192" s="261"/>
      <c r="F192" s="261"/>
      <c r="G192" s="261"/>
      <c r="H192" s="261"/>
      <c r="I192" s="261"/>
      <c r="J192" s="261"/>
      <c r="K192" s="261"/>
    </row>
    <row r="193" spans="1:11" ht="15.75" x14ac:dyDescent="0.25">
      <c r="A193" s="567"/>
      <c r="B193" s="261"/>
      <c r="C193" s="416" t="s">
        <v>1568</v>
      </c>
      <c r="D193" s="368"/>
      <c r="E193" s="261"/>
      <c r="F193" s="261"/>
      <c r="G193" s="261"/>
      <c r="H193" s="261"/>
      <c r="I193" s="261"/>
      <c r="J193" s="261"/>
      <c r="K193" s="261"/>
    </row>
    <row r="194" spans="1:11" ht="15.75" x14ac:dyDescent="0.25">
      <c r="A194" s="567"/>
      <c r="B194" s="361" t="s">
        <v>861</v>
      </c>
      <c r="C194" s="392" t="s">
        <v>58</v>
      </c>
      <c r="D194" s="368"/>
      <c r="E194" s="261"/>
      <c r="F194" s="261"/>
      <c r="G194" s="261"/>
      <c r="H194" s="261"/>
      <c r="I194" s="261"/>
      <c r="J194" s="261"/>
      <c r="K194" s="261"/>
    </row>
    <row r="195" spans="1:11" ht="15.75" x14ac:dyDescent="0.25">
      <c r="A195" s="567"/>
      <c r="B195" s="361" t="s">
        <v>861</v>
      </c>
      <c r="C195" s="392" t="s">
        <v>1569</v>
      </c>
      <c r="D195" s="368"/>
      <c r="E195" s="261"/>
      <c r="F195" s="261"/>
      <c r="G195" s="261"/>
      <c r="H195" s="261"/>
      <c r="I195" s="261"/>
      <c r="J195" s="261"/>
      <c r="K195" s="261"/>
    </row>
    <row r="196" spans="1:11" ht="15.75" x14ac:dyDescent="0.25">
      <c r="A196" s="567"/>
      <c r="B196" s="361" t="s">
        <v>861</v>
      </c>
      <c r="C196" s="392" t="s">
        <v>1570</v>
      </c>
      <c r="D196" s="368"/>
      <c r="E196" s="261"/>
      <c r="F196" s="261"/>
      <c r="G196" s="261"/>
      <c r="H196" s="261"/>
      <c r="I196" s="261"/>
      <c r="J196" s="261"/>
      <c r="K196" s="261"/>
    </row>
    <row r="197" spans="1:11" ht="15.75" x14ac:dyDescent="0.25">
      <c r="A197" s="567"/>
      <c r="B197" s="361" t="s">
        <v>861</v>
      </c>
      <c r="C197" s="392" t="s">
        <v>55</v>
      </c>
      <c r="D197" s="368"/>
      <c r="E197" s="261"/>
      <c r="F197" s="261"/>
      <c r="G197" s="261"/>
      <c r="H197" s="261"/>
      <c r="I197" s="261"/>
      <c r="J197" s="261"/>
      <c r="K197" s="261"/>
    </row>
    <row r="198" spans="1:11" ht="15.75" x14ac:dyDescent="0.25">
      <c r="A198" s="567"/>
      <c r="B198" s="361" t="s">
        <v>861</v>
      </c>
      <c r="C198" s="392" t="s">
        <v>1571</v>
      </c>
      <c r="D198" s="368"/>
      <c r="E198" s="261"/>
      <c r="F198" s="261"/>
      <c r="G198" s="387"/>
      <c r="H198" s="387"/>
      <c r="I198" s="261"/>
      <c r="J198" s="261"/>
      <c r="K198" s="261"/>
    </row>
    <row r="199" spans="1:11" ht="15.75" x14ac:dyDescent="0.25">
      <c r="A199" s="567"/>
      <c r="B199" s="261"/>
      <c r="C199" s="416" t="s">
        <v>1562</v>
      </c>
      <c r="D199" s="368"/>
      <c r="E199" s="261"/>
      <c r="F199" s="261"/>
      <c r="G199" s="261"/>
      <c r="H199" s="261"/>
      <c r="I199" s="261"/>
      <c r="J199" s="261"/>
      <c r="K199" s="261"/>
    </row>
    <row r="200" spans="1:11" ht="15.75" x14ac:dyDescent="0.25">
      <c r="A200" s="567"/>
      <c r="B200" s="361" t="s">
        <v>861</v>
      </c>
      <c r="C200" s="392" t="s">
        <v>1572</v>
      </c>
      <c r="D200" s="261"/>
      <c r="E200" s="261"/>
      <c r="F200" s="261"/>
      <c r="G200" s="261"/>
      <c r="H200" s="261"/>
      <c r="I200" s="261"/>
      <c r="J200" s="261"/>
      <c r="K200" s="261"/>
    </row>
    <row r="201" spans="1:11" ht="15.75" x14ac:dyDescent="0.25">
      <c r="A201" s="567"/>
      <c r="B201" s="261"/>
      <c r="C201" s="416" t="s">
        <v>30</v>
      </c>
      <c r="D201" s="261"/>
      <c r="E201" s="261"/>
      <c r="F201" s="261"/>
      <c r="G201" s="261"/>
      <c r="H201" s="261"/>
      <c r="I201" s="261"/>
      <c r="J201" s="261"/>
      <c r="K201" s="261"/>
    </row>
    <row r="202" spans="1:11" ht="15.75" x14ac:dyDescent="0.25">
      <c r="A202" s="567"/>
      <c r="B202" s="361" t="s">
        <v>861</v>
      </c>
      <c r="C202" s="670" t="s">
        <v>30</v>
      </c>
      <c r="D202" s="671"/>
      <c r="E202" s="672"/>
      <c r="F202" s="261"/>
      <c r="G202" s="261"/>
      <c r="H202" s="261"/>
      <c r="I202" s="261"/>
      <c r="J202" s="261"/>
      <c r="K202" s="261"/>
    </row>
    <row r="203" spans="1:11" ht="15.75" x14ac:dyDescent="0.25">
      <c r="A203" s="567"/>
      <c r="B203" s="359" t="s">
        <v>1083</v>
      </c>
      <c r="C203" s="359"/>
      <c r="D203" s="261"/>
      <c r="E203" s="261"/>
      <c r="F203" s="352"/>
      <c r="G203" s="261"/>
      <c r="H203" s="261"/>
      <c r="I203" s="261"/>
      <c r="J203" s="667"/>
      <c r="K203" s="669"/>
    </row>
    <row r="204" spans="1:11" ht="15.75" x14ac:dyDescent="0.25">
      <c r="A204" s="377"/>
      <c r="B204" s="381"/>
      <c r="C204" s="261"/>
      <c r="D204" s="381"/>
      <c r="E204" s="381"/>
      <c r="F204" s="381"/>
      <c r="G204" s="388"/>
      <c r="H204" s="261"/>
      <c r="I204" s="261"/>
      <c r="J204" s="261"/>
      <c r="K204" s="261"/>
    </row>
    <row r="205" spans="1:11" ht="15.75" x14ac:dyDescent="0.25">
      <c r="A205" s="567"/>
      <c r="B205" s="405" t="s">
        <v>1530</v>
      </c>
      <c r="C205" s="352"/>
      <c r="D205" s="352"/>
      <c r="E205" s="352"/>
      <c r="F205" s="352"/>
      <c r="G205" s="261"/>
      <c r="H205" s="261"/>
      <c r="I205" s="261"/>
      <c r="J205" s="261"/>
      <c r="K205" s="261"/>
    </row>
    <row r="206" spans="1:11" ht="15.75" x14ac:dyDescent="0.25">
      <c r="A206" s="567"/>
      <c r="B206" s="698" t="s">
        <v>1533</v>
      </c>
      <c r="C206" s="698"/>
      <c r="D206" s="698"/>
      <c r="E206" s="685" t="s">
        <v>1534</v>
      </c>
      <c r="F206" s="686"/>
      <c r="G206" s="687"/>
      <c r="H206" s="685" t="s">
        <v>1535</v>
      </c>
      <c r="I206" s="686"/>
      <c r="J206" s="687"/>
      <c r="K206" s="406" t="s">
        <v>1536</v>
      </c>
    </row>
    <row r="207" spans="1:11" ht="15.75" x14ac:dyDescent="0.25">
      <c r="A207" s="567"/>
      <c r="B207" s="688" t="s">
        <v>34</v>
      </c>
      <c r="C207" s="689"/>
      <c r="D207" s="690"/>
      <c r="E207" s="688" t="s">
        <v>34</v>
      </c>
      <c r="F207" s="689"/>
      <c r="G207" s="690"/>
      <c r="H207" s="688" t="s">
        <v>34</v>
      </c>
      <c r="I207" s="689"/>
      <c r="J207" s="690"/>
      <c r="K207" s="408"/>
    </row>
    <row r="208" spans="1:11" ht="17.25" customHeight="1" thickBot="1" x14ac:dyDescent="0.3">
      <c r="A208" s="572"/>
      <c r="B208" s="355"/>
      <c r="C208" s="355"/>
      <c r="D208" s="355"/>
      <c r="E208" s="355"/>
      <c r="F208" s="355"/>
      <c r="G208" s="355"/>
      <c r="H208" s="355"/>
      <c r="I208" s="355"/>
      <c r="J208" s="355"/>
      <c r="K208" s="355"/>
    </row>
    <row r="209" spans="1:11" ht="16.5" thickTop="1" x14ac:dyDescent="0.25">
      <c r="A209" s="590" t="s">
        <v>79</v>
      </c>
      <c r="B209" s="309" t="s">
        <v>924</v>
      </c>
      <c r="C209" s="356"/>
      <c r="D209" s="356"/>
      <c r="E209" s="356"/>
      <c r="F209" s="356"/>
      <c r="G209" s="356"/>
      <c r="H209" s="356"/>
      <c r="I209" s="356"/>
      <c r="J209" s="356"/>
      <c r="K209" s="357"/>
    </row>
    <row r="210" spans="1:11" ht="15.75" x14ac:dyDescent="0.25">
      <c r="A210" s="574" t="s">
        <v>861</v>
      </c>
      <c r="B210" s="352" t="s">
        <v>925</v>
      </c>
      <c r="C210" s="261"/>
      <c r="D210" s="261"/>
      <c r="E210" s="261"/>
      <c r="F210" s="261"/>
      <c r="G210" s="261"/>
      <c r="H210" s="387"/>
      <c r="I210" s="261"/>
      <c r="J210" s="261"/>
      <c r="K210" s="261"/>
    </row>
    <row r="211" spans="1:11" ht="15.75" x14ac:dyDescent="0.25">
      <c r="A211" s="567"/>
      <c r="B211" s="359" t="s">
        <v>10</v>
      </c>
      <c r="C211" s="261"/>
      <c r="D211" s="261"/>
      <c r="E211" s="261"/>
      <c r="F211" s="261"/>
      <c r="G211" s="261"/>
      <c r="H211" s="387"/>
      <c r="I211" s="261"/>
      <c r="J211" s="261"/>
      <c r="K211" s="261"/>
    </row>
    <row r="212" spans="1:11" ht="15.75" x14ac:dyDescent="0.25">
      <c r="A212" s="567"/>
      <c r="B212" s="261"/>
      <c r="C212" s="416" t="s">
        <v>1573</v>
      </c>
      <c r="D212" s="368"/>
      <c r="E212" s="261"/>
      <c r="F212" s="261"/>
      <c r="G212" s="261"/>
      <c r="H212" s="387"/>
      <c r="I212" s="261"/>
      <c r="J212" s="261"/>
      <c r="K212" s="261"/>
    </row>
    <row r="213" spans="1:11" ht="15.75" x14ac:dyDescent="0.25">
      <c r="A213" s="567"/>
      <c r="B213" s="361" t="s">
        <v>861</v>
      </c>
      <c r="C213" s="392" t="s">
        <v>98</v>
      </c>
      <c r="D213" s="368"/>
      <c r="E213" s="261"/>
      <c r="F213" s="261"/>
      <c r="G213" s="261"/>
      <c r="H213" s="387"/>
      <c r="I213" s="261"/>
      <c r="J213" s="261"/>
      <c r="K213" s="261"/>
    </row>
    <row r="214" spans="1:11" ht="15.75" x14ac:dyDescent="0.25">
      <c r="A214" s="567"/>
      <c r="B214" s="361" t="s">
        <v>861</v>
      </c>
      <c r="C214" s="392" t="s">
        <v>87</v>
      </c>
      <c r="D214" s="368"/>
      <c r="E214" s="387"/>
      <c r="F214" s="387"/>
      <c r="G214" s="387"/>
      <c r="H214" s="387"/>
      <c r="I214" s="261"/>
      <c r="J214" s="261"/>
      <c r="K214" s="261"/>
    </row>
    <row r="215" spans="1:11" ht="15.75" x14ac:dyDescent="0.25">
      <c r="A215" s="567"/>
      <c r="B215" s="361" t="s">
        <v>861</v>
      </c>
      <c r="C215" s="392" t="s">
        <v>1575</v>
      </c>
      <c r="D215" s="368"/>
      <c r="E215" s="261"/>
      <c r="F215" s="261"/>
      <c r="G215" s="261"/>
      <c r="H215" s="261"/>
      <c r="I215" s="261"/>
      <c r="J215" s="261"/>
      <c r="K215" s="261"/>
    </row>
    <row r="216" spans="1:11" ht="15.75" x14ac:dyDescent="0.25">
      <c r="A216" s="567"/>
      <c r="B216" s="361" t="s">
        <v>861</v>
      </c>
      <c r="C216" s="392" t="s">
        <v>96</v>
      </c>
      <c r="D216" s="368"/>
      <c r="E216" s="261"/>
      <c r="F216" s="261"/>
      <c r="G216" s="261"/>
      <c r="H216" s="261"/>
      <c r="I216" s="261"/>
      <c r="J216" s="261"/>
      <c r="K216" s="261"/>
    </row>
    <row r="217" spans="1:11" ht="15.75" x14ac:dyDescent="0.25">
      <c r="A217" s="567"/>
      <c r="B217" s="361" t="s">
        <v>861</v>
      </c>
      <c r="C217" s="392" t="s">
        <v>101</v>
      </c>
      <c r="D217" s="368"/>
      <c r="E217" s="261"/>
      <c r="F217" s="387"/>
      <c r="G217" s="387"/>
      <c r="H217" s="387"/>
      <c r="I217" s="261"/>
      <c r="J217" s="261"/>
      <c r="K217" s="261"/>
    </row>
    <row r="218" spans="1:11" ht="15.75" x14ac:dyDescent="0.25">
      <c r="A218" s="567"/>
      <c r="B218" s="361" t="s">
        <v>861</v>
      </c>
      <c r="C218" s="392" t="s">
        <v>92</v>
      </c>
      <c r="D218" s="368"/>
      <c r="E218" s="261"/>
      <c r="F218" s="261"/>
      <c r="G218" s="261"/>
      <c r="H218" s="261"/>
      <c r="I218" s="261"/>
      <c r="J218" s="261"/>
      <c r="K218" s="261"/>
    </row>
    <row r="219" spans="1:11" ht="15.75" x14ac:dyDescent="0.25">
      <c r="A219" s="567"/>
      <c r="B219" s="261"/>
      <c r="C219" s="416" t="s">
        <v>1574</v>
      </c>
      <c r="D219" s="368"/>
      <c r="E219" s="261"/>
      <c r="F219" s="261"/>
      <c r="G219" s="261"/>
      <c r="H219" s="261"/>
      <c r="I219" s="261"/>
      <c r="J219" s="261"/>
      <c r="K219" s="261"/>
    </row>
    <row r="220" spans="1:11" ht="15.75" x14ac:dyDescent="0.25">
      <c r="A220" s="567"/>
      <c r="B220" s="361" t="s">
        <v>861</v>
      </c>
      <c r="C220" s="392" t="s">
        <v>1576</v>
      </c>
      <c r="D220" s="368"/>
      <c r="E220" s="261"/>
      <c r="F220" s="387"/>
      <c r="G220" s="387"/>
      <c r="H220" s="387"/>
      <c r="I220" s="261"/>
      <c r="J220" s="261"/>
      <c r="K220" s="261"/>
    </row>
    <row r="221" spans="1:11" ht="15.75" x14ac:dyDescent="0.25">
      <c r="A221" s="567"/>
      <c r="B221" s="361" t="s">
        <v>861</v>
      </c>
      <c r="C221" s="392" t="s">
        <v>97</v>
      </c>
      <c r="D221" s="368"/>
      <c r="E221" s="261"/>
      <c r="F221" s="261"/>
      <c r="G221" s="261"/>
      <c r="H221" s="261"/>
      <c r="I221" s="261"/>
      <c r="J221" s="261"/>
      <c r="K221" s="261"/>
    </row>
    <row r="222" spans="1:11" ht="15.75" x14ac:dyDescent="0.25">
      <c r="A222" s="567"/>
      <c r="B222" s="361" t="s">
        <v>861</v>
      </c>
      <c r="C222" s="392" t="s">
        <v>93</v>
      </c>
      <c r="D222" s="367"/>
      <c r="E222" s="261"/>
      <c r="F222" s="261"/>
      <c r="G222" s="261"/>
      <c r="H222" s="261"/>
      <c r="I222" s="261"/>
      <c r="J222" s="261"/>
      <c r="K222" s="261"/>
    </row>
    <row r="223" spans="1:11" ht="15.75" x14ac:dyDescent="0.25">
      <c r="A223" s="567"/>
      <c r="B223" s="361" t="s">
        <v>861</v>
      </c>
      <c r="C223" s="392" t="s">
        <v>99</v>
      </c>
      <c r="D223" s="368"/>
      <c r="E223" s="261"/>
      <c r="F223" s="261"/>
      <c r="G223" s="261"/>
      <c r="H223" s="261"/>
      <c r="I223" s="261"/>
      <c r="J223" s="261"/>
      <c r="K223" s="261"/>
    </row>
    <row r="224" spans="1:11" ht="15.75" x14ac:dyDescent="0.25">
      <c r="A224" s="567"/>
      <c r="B224" s="361" t="s">
        <v>861</v>
      </c>
      <c r="C224" s="392" t="s">
        <v>100</v>
      </c>
      <c r="D224" s="368"/>
      <c r="E224" s="261"/>
      <c r="F224" s="261"/>
      <c r="G224" s="261"/>
      <c r="H224" s="261"/>
      <c r="I224" s="261"/>
      <c r="J224" s="261"/>
      <c r="K224" s="261"/>
    </row>
    <row r="225" spans="1:11" ht="15.75" x14ac:dyDescent="0.25">
      <c r="A225" s="567"/>
      <c r="B225" s="361" t="s">
        <v>861</v>
      </c>
      <c r="C225" s="392" t="s">
        <v>102</v>
      </c>
      <c r="D225" s="368"/>
      <c r="E225" s="261"/>
      <c r="F225" s="261"/>
      <c r="G225" s="261"/>
      <c r="H225" s="261"/>
      <c r="I225" s="261"/>
      <c r="J225" s="261"/>
      <c r="K225" s="261"/>
    </row>
    <row r="226" spans="1:11" ht="15.75" x14ac:dyDescent="0.25">
      <c r="A226" s="567"/>
      <c r="B226" s="261"/>
      <c r="C226" s="416" t="s">
        <v>30</v>
      </c>
      <c r="D226" s="359"/>
      <c r="E226" s="261"/>
      <c r="F226" s="261"/>
      <c r="G226" s="261"/>
      <c r="H226" s="261"/>
      <c r="I226" s="261"/>
      <c r="J226" s="261"/>
      <c r="K226" s="261"/>
    </row>
    <row r="227" spans="1:11" ht="15.75" x14ac:dyDescent="0.25">
      <c r="A227" s="567"/>
      <c r="B227" s="361" t="s">
        <v>861</v>
      </c>
      <c r="C227" s="670" t="s">
        <v>30</v>
      </c>
      <c r="D227" s="671"/>
      <c r="E227" s="672"/>
      <c r="F227" s="261"/>
      <c r="G227" s="261"/>
      <c r="H227" s="261"/>
      <c r="I227" s="261"/>
      <c r="J227" s="261"/>
      <c r="K227" s="261"/>
    </row>
    <row r="228" spans="1:11" ht="15.75" x14ac:dyDescent="0.25">
      <c r="A228" s="567"/>
      <c r="B228" s="359" t="s">
        <v>1083</v>
      </c>
      <c r="C228" s="359"/>
      <c r="D228" s="261"/>
      <c r="E228" s="261"/>
      <c r="F228" s="352"/>
      <c r="G228" s="261"/>
      <c r="H228" s="261"/>
      <c r="I228" s="261"/>
      <c r="J228" s="667"/>
      <c r="K228" s="669"/>
    </row>
    <row r="229" spans="1:11" ht="15.75" x14ac:dyDescent="0.25">
      <c r="A229" s="377"/>
      <c r="B229" s="381"/>
      <c r="C229" s="261"/>
      <c r="D229" s="381"/>
      <c r="E229" s="381"/>
      <c r="F229" s="381"/>
      <c r="G229" s="388"/>
      <c r="H229" s="261"/>
      <c r="I229" s="261"/>
      <c r="J229" s="261"/>
      <c r="K229" s="261"/>
    </row>
    <row r="230" spans="1:11" ht="15.75" x14ac:dyDescent="0.25">
      <c r="A230" s="567"/>
      <c r="B230" s="405" t="s">
        <v>1530</v>
      </c>
      <c r="C230" s="352"/>
      <c r="D230" s="352"/>
      <c r="E230" s="352"/>
      <c r="F230" s="352"/>
      <c r="G230" s="261"/>
      <c r="H230" s="261"/>
      <c r="I230" s="261"/>
      <c r="J230" s="261"/>
      <c r="K230" s="261"/>
    </row>
    <row r="231" spans="1:11" ht="15.75" x14ac:dyDescent="0.25">
      <c r="A231" s="567"/>
      <c r="B231" s="698" t="s">
        <v>1533</v>
      </c>
      <c r="C231" s="698"/>
      <c r="D231" s="698"/>
      <c r="E231" s="685" t="s">
        <v>1534</v>
      </c>
      <c r="F231" s="686"/>
      <c r="G231" s="687"/>
      <c r="H231" s="685" t="s">
        <v>1535</v>
      </c>
      <c r="I231" s="686"/>
      <c r="J231" s="687"/>
      <c r="K231" s="406" t="s">
        <v>1536</v>
      </c>
    </row>
    <row r="232" spans="1:11" ht="15.75" x14ac:dyDescent="0.25">
      <c r="A232" s="567"/>
      <c r="B232" s="688" t="s">
        <v>34</v>
      </c>
      <c r="C232" s="689"/>
      <c r="D232" s="690"/>
      <c r="E232" s="688" t="s">
        <v>34</v>
      </c>
      <c r="F232" s="689"/>
      <c r="G232" s="690"/>
      <c r="H232" s="688" t="s">
        <v>34</v>
      </c>
      <c r="I232" s="689"/>
      <c r="J232" s="690"/>
      <c r="K232" s="408"/>
    </row>
    <row r="233" spans="1:11" ht="15.75" x14ac:dyDescent="0.25">
      <c r="A233" s="377"/>
      <c r="B233" s="367"/>
      <c r="C233" s="367"/>
      <c r="D233" s="367"/>
      <c r="E233" s="367"/>
      <c r="F233" s="367"/>
      <c r="G233" s="367"/>
      <c r="H233" s="352"/>
      <c r="I233" s="261"/>
      <c r="J233" s="261"/>
      <c r="K233" s="261"/>
    </row>
    <row r="234" spans="1:11" ht="15.75" x14ac:dyDescent="0.25">
      <c r="A234" s="567"/>
      <c r="B234" s="261"/>
      <c r="C234" s="261"/>
      <c r="D234" s="261"/>
      <c r="E234" s="261"/>
      <c r="F234" s="261"/>
      <c r="G234" s="261"/>
      <c r="H234" s="261"/>
      <c r="I234" s="261"/>
      <c r="J234" s="261"/>
      <c r="K234" s="261"/>
    </row>
    <row r="235" spans="1:11" ht="15.75" x14ac:dyDescent="0.25">
      <c r="A235" s="567"/>
      <c r="B235" s="354" t="s">
        <v>198</v>
      </c>
      <c r="C235" s="352"/>
      <c r="D235" s="352"/>
      <c r="E235" s="352"/>
      <c r="F235" s="352"/>
      <c r="G235" s="352"/>
      <c r="H235" s="352"/>
      <c r="I235" s="261"/>
      <c r="J235" s="261"/>
      <c r="K235" s="261"/>
    </row>
    <row r="236" spans="1:11" ht="17.25" customHeight="1" thickBot="1" x14ac:dyDescent="0.3">
      <c r="A236" s="572"/>
      <c r="B236" s="355"/>
      <c r="C236" s="355"/>
      <c r="D236" s="355"/>
      <c r="E236" s="355"/>
      <c r="F236" s="355"/>
      <c r="G236" s="355"/>
      <c r="H236" s="355"/>
      <c r="I236" s="355"/>
      <c r="J236" s="355"/>
      <c r="K236" s="355"/>
    </row>
    <row r="237" spans="1:11" ht="16.5" thickTop="1" x14ac:dyDescent="0.25">
      <c r="A237" s="573" t="s">
        <v>199</v>
      </c>
      <c r="B237" s="309" t="s">
        <v>916</v>
      </c>
      <c r="C237" s="356"/>
      <c r="D237" s="356"/>
      <c r="E237" s="356"/>
      <c r="F237" s="356"/>
      <c r="G237" s="356"/>
      <c r="H237" s="356"/>
      <c r="I237" s="356"/>
      <c r="J237" s="356"/>
      <c r="K237" s="357"/>
    </row>
    <row r="238" spans="1:11" ht="15.75" x14ac:dyDescent="0.25">
      <c r="A238" s="574" t="s">
        <v>861</v>
      </c>
      <c r="B238" s="352" t="s">
        <v>917</v>
      </c>
      <c r="C238" s="261"/>
      <c r="D238" s="261"/>
      <c r="E238" s="261"/>
      <c r="F238" s="261"/>
      <c r="G238" s="261"/>
      <c r="H238" s="261"/>
      <c r="I238" s="261"/>
      <c r="J238" s="261"/>
      <c r="K238" s="261"/>
    </row>
    <row r="239" spans="1:11" ht="15.75" x14ac:dyDescent="0.25">
      <c r="A239" s="567"/>
      <c r="B239" s="361" t="s">
        <v>861</v>
      </c>
      <c r="C239" s="700" t="s">
        <v>1195</v>
      </c>
      <c r="D239" s="700"/>
      <c r="E239" s="700"/>
      <c r="F239" s="261"/>
      <c r="G239" s="261"/>
      <c r="H239" s="261"/>
      <c r="I239" s="261"/>
      <c r="J239" s="261"/>
      <c r="K239" s="261"/>
    </row>
    <row r="240" spans="1:11" ht="15.75" x14ac:dyDescent="0.25">
      <c r="A240" s="567"/>
      <c r="B240" s="261"/>
      <c r="C240" s="374" t="s">
        <v>201</v>
      </c>
      <c r="D240" s="353"/>
      <c r="E240" s="261"/>
      <c r="F240" s="261"/>
      <c r="G240" s="261"/>
      <c r="H240" s="261"/>
      <c r="I240" s="261"/>
      <c r="J240" s="261"/>
      <c r="K240" s="261"/>
    </row>
    <row r="241" spans="1:11" ht="15.75" x14ac:dyDescent="0.25">
      <c r="A241" s="567"/>
      <c r="B241" s="261"/>
      <c r="C241" s="361" t="s">
        <v>861</v>
      </c>
      <c r="D241" s="370" t="s">
        <v>203</v>
      </c>
      <c r="E241" s="374"/>
      <c r="F241" s="374"/>
      <c r="G241" s="374"/>
      <c r="H241" s="374"/>
      <c r="I241" s="374"/>
      <c r="J241" s="374"/>
      <c r="K241" s="261"/>
    </row>
    <row r="242" spans="1:11" ht="15.75" x14ac:dyDescent="0.25">
      <c r="A242" s="567"/>
      <c r="B242" s="261"/>
      <c r="C242" s="361" t="s">
        <v>861</v>
      </c>
      <c r="D242" s="370" t="s">
        <v>204</v>
      </c>
      <c r="E242" s="374"/>
      <c r="F242" s="374"/>
      <c r="G242" s="374"/>
      <c r="H242" s="374"/>
      <c r="I242" s="374"/>
      <c r="J242" s="374"/>
      <c r="K242" s="261"/>
    </row>
    <row r="243" spans="1:11" ht="15.75" x14ac:dyDescent="0.25">
      <c r="A243" s="567"/>
      <c r="B243" s="261"/>
      <c r="C243" s="374" t="s">
        <v>207</v>
      </c>
      <c r="D243" s="261"/>
      <c r="E243" s="374"/>
      <c r="F243" s="374"/>
      <c r="G243" s="261"/>
      <c r="H243" s="374"/>
      <c r="I243" s="374"/>
      <c r="J243" s="374"/>
      <c r="K243" s="261"/>
    </row>
    <row r="244" spans="1:11" ht="15.75" x14ac:dyDescent="0.25">
      <c r="A244" s="567"/>
      <c r="B244" s="261"/>
      <c r="C244" s="361" t="s">
        <v>861</v>
      </c>
      <c r="D244" s="370" t="s">
        <v>210</v>
      </c>
      <c r="E244" s="374"/>
      <c r="F244" s="374"/>
      <c r="G244" s="374"/>
      <c r="H244" s="374"/>
      <c r="I244" s="374"/>
      <c r="J244" s="374"/>
      <c r="K244" s="261"/>
    </row>
    <row r="245" spans="1:11" ht="15.75" x14ac:dyDescent="0.25">
      <c r="A245" s="567"/>
      <c r="B245" s="261"/>
      <c r="C245" s="361" t="s">
        <v>861</v>
      </c>
      <c r="D245" s="370" t="s">
        <v>212</v>
      </c>
      <c r="E245" s="374"/>
      <c r="F245" s="374"/>
      <c r="G245" s="374"/>
      <c r="H245" s="374"/>
      <c r="I245" s="374"/>
      <c r="J245" s="374"/>
      <c r="K245" s="261"/>
    </row>
    <row r="246" spans="1:11" ht="15.75" x14ac:dyDescent="0.25">
      <c r="A246" s="567"/>
      <c r="B246" s="261"/>
      <c r="C246" s="261"/>
      <c r="D246" s="697" t="s">
        <v>213</v>
      </c>
      <c r="E246" s="697"/>
      <c r="F246" s="261"/>
      <c r="G246" s="374"/>
      <c r="H246" s="374"/>
      <c r="I246" s="374"/>
      <c r="J246" s="374"/>
      <c r="K246" s="261"/>
    </row>
    <row r="247" spans="1:11" ht="15.75" x14ac:dyDescent="0.25">
      <c r="A247" s="567"/>
      <c r="B247" s="261"/>
      <c r="C247" s="361" t="s">
        <v>861</v>
      </c>
      <c r="D247" s="370" t="s">
        <v>214</v>
      </c>
      <c r="E247" s="261"/>
      <c r="F247" s="417"/>
      <c r="G247" s="374"/>
      <c r="H247" s="374"/>
      <c r="I247" s="374"/>
      <c r="J247" s="374"/>
      <c r="K247" s="261"/>
    </row>
    <row r="248" spans="1:11" ht="15.75" x14ac:dyDescent="0.25">
      <c r="A248" s="567"/>
      <c r="B248" s="261"/>
      <c r="C248" s="418"/>
      <c r="D248" s="697" t="s">
        <v>213</v>
      </c>
      <c r="E248" s="697"/>
      <c r="F248" s="417"/>
      <c r="G248" s="374"/>
      <c r="H248" s="374"/>
      <c r="I248" s="374"/>
      <c r="J248" s="374"/>
      <c r="K248" s="261"/>
    </row>
    <row r="249" spans="1:11" ht="15.75" x14ac:dyDescent="0.25">
      <c r="A249" s="567"/>
      <c r="B249" s="261"/>
      <c r="C249" s="359" t="s">
        <v>1083</v>
      </c>
      <c r="D249" s="359"/>
      <c r="E249" s="261"/>
      <c r="F249" s="261"/>
      <c r="G249" s="352"/>
      <c r="H249" s="261"/>
      <c r="I249" s="261"/>
      <c r="J249" s="667"/>
      <c r="K249" s="669"/>
    </row>
    <row r="250" spans="1:11" ht="15.75" x14ac:dyDescent="0.25">
      <c r="A250" s="567"/>
      <c r="B250" s="361" t="s">
        <v>861</v>
      </c>
      <c r="C250" s="419" t="s">
        <v>219</v>
      </c>
      <c r="D250" s="390"/>
      <c r="E250" s="261"/>
      <c r="F250" s="261"/>
      <c r="G250" s="261"/>
      <c r="H250" s="261"/>
      <c r="I250" s="261"/>
      <c r="J250" s="261"/>
      <c r="K250" s="261"/>
    </row>
    <row r="251" spans="1:11" ht="15.75" x14ac:dyDescent="0.25">
      <c r="A251" s="567"/>
      <c r="B251" s="261"/>
      <c r="C251" s="374" t="s">
        <v>201</v>
      </c>
      <c r="D251" s="353"/>
      <c r="E251" s="261"/>
      <c r="F251" s="261"/>
      <c r="G251" s="261"/>
      <c r="H251" s="261"/>
      <c r="I251" s="261"/>
      <c r="J251" s="261"/>
      <c r="K251" s="261"/>
    </row>
    <row r="252" spans="1:11" ht="15.75" x14ac:dyDescent="0.25">
      <c r="A252" s="567"/>
      <c r="B252" s="261"/>
      <c r="C252" s="361" t="s">
        <v>861</v>
      </c>
      <c r="D252" s="370" t="s">
        <v>203</v>
      </c>
      <c r="E252" s="261"/>
      <c r="F252" s="261"/>
      <c r="G252" s="261"/>
      <c r="H252" s="261"/>
      <c r="I252" s="261"/>
      <c r="J252" s="261"/>
      <c r="K252" s="261"/>
    </row>
    <row r="253" spans="1:11" ht="15.75" x14ac:dyDescent="0.25">
      <c r="A253" s="567"/>
      <c r="B253" s="261"/>
      <c r="C253" s="361" t="s">
        <v>861</v>
      </c>
      <c r="D253" s="370" t="s">
        <v>204</v>
      </c>
      <c r="E253" s="261"/>
      <c r="F253" s="261"/>
      <c r="G253" s="261"/>
      <c r="H253" s="261"/>
      <c r="I253" s="261"/>
      <c r="J253" s="261"/>
      <c r="K253" s="261"/>
    </row>
    <row r="254" spans="1:11" ht="15.75" x14ac:dyDescent="0.25">
      <c r="A254" s="567"/>
      <c r="B254" s="261"/>
      <c r="C254" s="697" t="s">
        <v>206</v>
      </c>
      <c r="D254" s="697"/>
      <c r="E254" s="261" t="s">
        <v>205</v>
      </c>
      <c r="F254" s="261"/>
      <c r="G254" s="359"/>
      <c r="H254" s="381"/>
      <c r="I254" s="261"/>
      <c r="J254" s="261"/>
      <c r="K254" s="261"/>
    </row>
    <row r="255" spans="1:11" ht="15.75" x14ac:dyDescent="0.25">
      <c r="A255" s="567"/>
      <c r="B255" s="261"/>
      <c r="C255" s="374" t="s">
        <v>207</v>
      </c>
      <c r="D255" s="261"/>
      <c r="E255" s="374"/>
      <c r="F255" s="420"/>
      <c r="G255" s="387"/>
      <c r="H255" s="387"/>
      <c r="I255" s="387"/>
      <c r="J255" s="387"/>
      <c r="K255" s="261"/>
    </row>
    <row r="256" spans="1:11" ht="15.75" x14ac:dyDescent="0.25">
      <c r="A256" s="567"/>
      <c r="B256" s="261"/>
      <c r="C256" s="361" t="s">
        <v>861</v>
      </c>
      <c r="D256" s="370" t="s">
        <v>210</v>
      </c>
      <c r="E256" s="374"/>
      <c r="F256" s="420"/>
      <c r="G256" s="421"/>
      <c r="H256" s="421"/>
      <c r="I256" s="387"/>
      <c r="J256" s="387"/>
      <c r="K256" s="261"/>
    </row>
    <row r="257" spans="1:11" ht="15.75" x14ac:dyDescent="0.25">
      <c r="A257" s="567"/>
      <c r="B257" s="261"/>
      <c r="C257" s="361" t="s">
        <v>861</v>
      </c>
      <c r="D257" s="370" t="s">
        <v>212</v>
      </c>
      <c r="E257" s="374"/>
      <c r="F257" s="420"/>
      <c r="G257" s="421"/>
      <c r="H257" s="421"/>
      <c r="I257" s="387"/>
      <c r="J257" s="387"/>
      <c r="K257" s="261"/>
    </row>
    <row r="258" spans="1:11" ht="15.75" x14ac:dyDescent="0.25">
      <c r="A258" s="567"/>
      <c r="B258" s="261"/>
      <c r="C258" s="261"/>
      <c r="D258" s="697" t="s">
        <v>213</v>
      </c>
      <c r="E258" s="697"/>
      <c r="F258" s="420"/>
      <c r="G258" s="421"/>
      <c r="H258" s="421"/>
      <c r="I258" s="387"/>
      <c r="J258" s="387"/>
      <c r="K258" s="261"/>
    </row>
    <row r="259" spans="1:11" ht="15.75" x14ac:dyDescent="0.25">
      <c r="A259" s="567"/>
      <c r="B259" s="261"/>
      <c r="C259" s="361" t="s">
        <v>861</v>
      </c>
      <c r="D259" s="370" t="s">
        <v>214</v>
      </c>
      <c r="E259" s="261"/>
      <c r="F259" s="420"/>
      <c r="G259" s="422"/>
      <c r="H259" s="422"/>
      <c r="I259" s="387"/>
      <c r="J259" s="387"/>
      <c r="K259" s="261"/>
    </row>
    <row r="260" spans="1:11" ht="15.75" x14ac:dyDescent="0.25">
      <c r="A260" s="567"/>
      <c r="B260" s="261"/>
      <c r="C260" s="418"/>
      <c r="D260" s="697" t="s">
        <v>213</v>
      </c>
      <c r="E260" s="697"/>
      <c r="F260" s="420"/>
      <c r="G260" s="421"/>
      <c r="H260" s="421"/>
      <c r="I260" s="387"/>
      <c r="J260" s="387"/>
      <c r="K260" s="261"/>
    </row>
    <row r="261" spans="1:11" ht="15.75" x14ac:dyDescent="0.25">
      <c r="A261" s="567"/>
      <c r="B261" s="261"/>
      <c r="C261" s="359" t="s">
        <v>1083</v>
      </c>
      <c r="D261" s="359"/>
      <c r="E261" s="261"/>
      <c r="F261" s="378"/>
      <c r="G261" s="352"/>
      <c r="H261" s="261"/>
      <c r="I261" s="261"/>
      <c r="J261" s="667"/>
      <c r="K261" s="669"/>
    </row>
    <row r="262" spans="1:11" ht="15.75" x14ac:dyDescent="0.25">
      <c r="A262" s="567"/>
      <c r="B262" s="361" t="s">
        <v>861</v>
      </c>
      <c r="C262" s="419" t="s">
        <v>226</v>
      </c>
      <c r="D262" s="390"/>
      <c r="E262" s="390"/>
      <c r="F262" s="378"/>
      <c r="G262" s="261"/>
      <c r="H262" s="261"/>
      <c r="I262" s="261"/>
      <c r="J262" s="261"/>
      <c r="K262" s="261"/>
    </row>
    <row r="263" spans="1:11" ht="15.75" x14ac:dyDescent="0.25">
      <c r="A263" s="567"/>
      <c r="B263" s="261"/>
      <c r="C263" s="374" t="s">
        <v>201</v>
      </c>
      <c r="D263" s="353"/>
      <c r="E263" s="261"/>
      <c r="F263" s="378"/>
      <c r="G263" s="261"/>
      <c r="H263" s="261"/>
      <c r="I263" s="261"/>
      <c r="J263" s="261"/>
      <c r="K263" s="261"/>
    </row>
    <row r="264" spans="1:11" ht="15.75" x14ac:dyDescent="0.25">
      <c r="A264" s="567"/>
      <c r="B264" s="261"/>
      <c r="C264" s="361" t="s">
        <v>861</v>
      </c>
      <c r="D264" s="370" t="s">
        <v>203</v>
      </c>
      <c r="E264" s="261"/>
      <c r="F264" s="378"/>
      <c r="G264" s="261"/>
      <c r="H264" s="261"/>
      <c r="I264" s="261"/>
      <c r="J264" s="261"/>
      <c r="K264" s="261"/>
    </row>
    <row r="265" spans="1:11" ht="15.75" x14ac:dyDescent="0.25">
      <c r="A265" s="567"/>
      <c r="B265" s="261"/>
      <c r="C265" s="361" t="s">
        <v>861</v>
      </c>
      <c r="D265" s="370" t="s">
        <v>204</v>
      </c>
      <c r="E265" s="261"/>
      <c r="F265" s="378"/>
      <c r="G265" s="261"/>
      <c r="H265" s="261"/>
      <c r="I265" s="261"/>
      <c r="J265" s="261"/>
      <c r="K265" s="261"/>
    </row>
    <row r="266" spans="1:11" ht="15.75" x14ac:dyDescent="0.25">
      <c r="A266" s="567"/>
      <c r="B266" s="261"/>
      <c r="C266" s="697" t="s">
        <v>206</v>
      </c>
      <c r="D266" s="697"/>
      <c r="E266" s="261" t="s">
        <v>205</v>
      </c>
      <c r="F266" s="261"/>
      <c r="G266" s="359"/>
      <c r="H266" s="381"/>
      <c r="I266" s="261"/>
      <c r="J266" s="261"/>
      <c r="K266" s="261"/>
    </row>
    <row r="267" spans="1:11" ht="15.75" x14ac:dyDescent="0.25">
      <c r="A267" s="567"/>
      <c r="B267" s="261"/>
      <c r="C267" s="374" t="s">
        <v>207</v>
      </c>
      <c r="D267" s="261"/>
      <c r="E267" s="374"/>
      <c r="F267" s="420"/>
      <c r="G267" s="387"/>
      <c r="H267" s="387"/>
      <c r="I267" s="261"/>
      <c r="J267" s="261"/>
      <c r="K267" s="261"/>
    </row>
    <row r="268" spans="1:11" ht="15.75" x14ac:dyDescent="0.25">
      <c r="A268" s="567"/>
      <c r="B268" s="261"/>
      <c r="C268" s="361" t="s">
        <v>861</v>
      </c>
      <c r="D268" s="370" t="s">
        <v>210</v>
      </c>
      <c r="E268" s="374"/>
      <c r="F268" s="420"/>
      <c r="G268" s="421"/>
      <c r="H268" s="421"/>
      <c r="I268" s="261"/>
      <c r="J268" s="261"/>
      <c r="K268" s="261"/>
    </row>
    <row r="269" spans="1:11" ht="15.75" x14ac:dyDescent="0.25">
      <c r="A269" s="567"/>
      <c r="B269" s="261"/>
      <c r="C269" s="361" t="s">
        <v>861</v>
      </c>
      <c r="D269" s="370" t="s">
        <v>212</v>
      </c>
      <c r="E269" s="374"/>
      <c r="F269" s="420"/>
      <c r="G269" s="421"/>
      <c r="H269" s="421"/>
      <c r="I269" s="387"/>
      <c r="J269" s="387"/>
      <c r="K269" s="261"/>
    </row>
    <row r="270" spans="1:11" ht="15.75" x14ac:dyDescent="0.25">
      <c r="A270" s="567"/>
      <c r="B270" s="261"/>
      <c r="C270" s="261"/>
      <c r="D270" s="697" t="s">
        <v>213</v>
      </c>
      <c r="E270" s="697"/>
      <c r="F270" s="261"/>
      <c r="G270" s="421"/>
      <c r="H270" s="421"/>
      <c r="I270" s="387"/>
      <c r="J270" s="387"/>
      <c r="K270" s="261"/>
    </row>
    <row r="271" spans="1:11" ht="15.75" x14ac:dyDescent="0.25">
      <c r="A271" s="567"/>
      <c r="B271" s="261"/>
      <c r="C271" s="361" t="s">
        <v>861</v>
      </c>
      <c r="D271" s="370" t="s">
        <v>214</v>
      </c>
      <c r="E271" s="261"/>
      <c r="F271" s="420"/>
      <c r="G271" s="422"/>
      <c r="H271" s="422"/>
      <c r="I271" s="387"/>
      <c r="J271" s="387"/>
      <c r="K271" s="261"/>
    </row>
    <row r="272" spans="1:11" ht="15.75" x14ac:dyDescent="0.25">
      <c r="A272" s="567"/>
      <c r="B272" s="261"/>
      <c r="C272" s="418"/>
      <c r="D272" s="697" t="s">
        <v>213</v>
      </c>
      <c r="E272" s="697"/>
      <c r="F272" s="261"/>
      <c r="G272" s="421"/>
      <c r="H272" s="421"/>
      <c r="I272" s="387"/>
      <c r="J272" s="387"/>
      <c r="K272" s="261"/>
    </row>
    <row r="273" spans="1:11" ht="15.75" x14ac:dyDescent="0.25">
      <c r="A273" s="567"/>
      <c r="B273" s="261"/>
      <c r="C273" s="359" t="s">
        <v>1083</v>
      </c>
      <c r="D273" s="359"/>
      <c r="E273" s="261"/>
      <c r="F273" s="261"/>
      <c r="G273" s="352"/>
      <c r="H273" s="261"/>
      <c r="I273" s="261"/>
      <c r="J273" s="667"/>
      <c r="K273" s="669"/>
    </row>
    <row r="274" spans="1:11" ht="15.75" x14ac:dyDescent="0.25">
      <c r="A274" s="567"/>
      <c r="B274" s="361" t="s">
        <v>861</v>
      </c>
      <c r="C274" s="419" t="s">
        <v>231</v>
      </c>
      <c r="D274" s="261"/>
      <c r="E274" s="261"/>
      <c r="F274" s="261"/>
      <c r="G274" s="261"/>
      <c r="H274" s="261"/>
      <c r="I274" s="261"/>
      <c r="J274" s="261"/>
      <c r="K274" s="261"/>
    </row>
    <row r="275" spans="1:11" ht="15.75" x14ac:dyDescent="0.25">
      <c r="A275" s="567"/>
      <c r="B275" s="261"/>
      <c r="C275" s="360" t="s">
        <v>201</v>
      </c>
      <c r="D275" s="261"/>
      <c r="E275" s="261"/>
      <c r="F275" s="261"/>
      <c r="G275" s="261"/>
      <c r="H275" s="261"/>
      <c r="I275" s="261"/>
      <c r="J275" s="261"/>
      <c r="K275" s="261"/>
    </row>
    <row r="276" spans="1:11" ht="15.75" x14ac:dyDescent="0.25">
      <c r="A276" s="567"/>
      <c r="B276" s="261"/>
      <c r="C276" s="361" t="s">
        <v>861</v>
      </c>
      <c r="D276" s="370" t="s">
        <v>203</v>
      </c>
      <c r="E276" s="261"/>
      <c r="F276" s="261"/>
      <c r="G276" s="261"/>
      <c r="H276" s="261"/>
      <c r="I276" s="261"/>
      <c r="J276" s="261"/>
      <c r="K276" s="261"/>
    </row>
    <row r="277" spans="1:11" ht="15.75" x14ac:dyDescent="0.25">
      <c r="A277" s="567"/>
      <c r="B277" s="261"/>
      <c r="C277" s="361" t="s">
        <v>861</v>
      </c>
      <c r="D277" s="370" t="s">
        <v>204</v>
      </c>
      <c r="E277" s="261"/>
      <c r="F277" s="261"/>
      <c r="G277" s="261"/>
      <c r="H277" s="261"/>
      <c r="I277" s="261"/>
      <c r="J277" s="261"/>
      <c r="K277" s="261"/>
    </row>
    <row r="278" spans="1:11" ht="15.75" x14ac:dyDescent="0.25">
      <c r="A278" s="567"/>
      <c r="B278" s="261"/>
      <c r="C278" s="359" t="s">
        <v>1083</v>
      </c>
      <c r="D278" s="359"/>
      <c r="E278" s="261"/>
      <c r="F278" s="261"/>
      <c r="G278" s="352"/>
      <c r="H278" s="261"/>
      <c r="I278" s="261"/>
      <c r="J278" s="667"/>
      <c r="K278" s="669"/>
    </row>
    <row r="279" spans="1:11" ht="15.75" x14ac:dyDescent="0.25">
      <c r="A279" s="567"/>
      <c r="B279" s="361" t="s">
        <v>861</v>
      </c>
      <c r="C279" s="419" t="s">
        <v>234</v>
      </c>
      <c r="D279" s="419"/>
      <c r="E279" s="419"/>
      <c r="F279" s="419"/>
      <c r="G279" s="419"/>
      <c r="H279" s="419"/>
      <c r="I279" s="419"/>
      <c r="J279" s="419"/>
      <c r="K279" s="261"/>
    </row>
    <row r="280" spans="1:11" ht="15.75" x14ac:dyDescent="0.25">
      <c r="A280" s="567"/>
      <c r="B280" s="261"/>
      <c r="C280" s="702"/>
      <c r="D280" s="703"/>
      <c r="E280" s="423" t="s">
        <v>235</v>
      </c>
      <c r="F280" s="261"/>
      <c r="G280" s="419"/>
      <c r="H280" s="261"/>
      <c r="I280" s="261"/>
      <c r="J280" s="261"/>
      <c r="K280" s="261"/>
    </row>
    <row r="281" spans="1:11" ht="15.75" x14ac:dyDescent="0.25">
      <c r="A281" s="567"/>
      <c r="B281" s="261"/>
      <c r="C281" s="423" t="s">
        <v>201</v>
      </c>
      <c r="D281" s="353"/>
      <c r="E281" s="261"/>
      <c r="F281" s="261"/>
      <c r="G281" s="419"/>
      <c r="H281" s="261"/>
      <c r="I281" s="419"/>
      <c r="J281" s="419"/>
      <c r="K281" s="419"/>
    </row>
    <row r="282" spans="1:11" ht="15.75" x14ac:dyDescent="0.25">
      <c r="A282" s="567"/>
      <c r="B282" s="261"/>
      <c r="C282" s="361" t="s">
        <v>861</v>
      </c>
      <c r="D282" s="370" t="s">
        <v>203</v>
      </c>
      <c r="E282" s="261"/>
      <c r="F282" s="261"/>
      <c r="G282" s="261"/>
      <c r="H282" s="261"/>
      <c r="I282" s="419"/>
      <c r="J282" s="419"/>
      <c r="K282" s="419"/>
    </row>
    <row r="283" spans="1:11" ht="15.75" x14ac:dyDescent="0.25">
      <c r="A283" s="567"/>
      <c r="B283" s="261"/>
      <c r="C283" s="361" t="s">
        <v>861</v>
      </c>
      <c r="D283" s="370" t="s">
        <v>204</v>
      </c>
      <c r="E283" s="261"/>
      <c r="F283" s="261"/>
      <c r="G283" s="261"/>
      <c r="H283" s="261"/>
      <c r="I283" s="419"/>
      <c r="J283" s="419"/>
      <c r="K283" s="419"/>
    </row>
    <row r="284" spans="1:11" ht="15.75" x14ac:dyDescent="0.25">
      <c r="A284" s="567"/>
      <c r="B284" s="261"/>
      <c r="C284" s="697" t="s">
        <v>206</v>
      </c>
      <c r="D284" s="697"/>
      <c r="E284" s="261" t="s">
        <v>205</v>
      </c>
      <c r="F284" s="261"/>
      <c r="G284" s="359"/>
      <c r="H284" s="381"/>
      <c r="I284" s="424"/>
      <c r="J284" s="424"/>
      <c r="K284" s="419"/>
    </row>
    <row r="285" spans="1:11" ht="15.75" x14ac:dyDescent="0.25">
      <c r="A285" s="567"/>
      <c r="B285" s="261"/>
      <c r="C285" s="374" t="s">
        <v>207</v>
      </c>
      <c r="D285" s="261"/>
      <c r="E285" s="374"/>
      <c r="F285" s="420"/>
      <c r="G285" s="387"/>
      <c r="H285" s="387"/>
      <c r="I285" s="419"/>
      <c r="J285" s="419"/>
      <c r="K285" s="419"/>
    </row>
    <row r="286" spans="1:11" ht="15.75" x14ac:dyDescent="0.25">
      <c r="A286" s="567"/>
      <c r="B286" s="261"/>
      <c r="C286" s="361" t="s">
        <v>861</v>
      </c>
      <c r="D286" s="370" t="s">
        <v>210</v>
      </c>
      <c r="E286" s="374"/>
      <c r="F286" s="420"/>
      <c r="G286" s="421"/>
      <c r="H286" s="421"/>
      <c r="I286" s="419"/>
      <c r="J286" s="419"/>
      <c r="K286" s="419"/>
    </row>
    <row r="287" spans="1:11" ht="15.75" x14ac:dyDescent="0.25">
      <c r="A287" s="567"/>
      <c r="B287" s="261"/>
      <c r="C287" s="361" t="s">
        <v>861</v>
      </c>
      <c r="D287" s="370" t="s">
        <v>212</v>
      </c>
      <c r="E287" s="374"/>
      <c r="F287" s="420"/>
      <c r="G287" s="421"/>
      <c r="H287" s="421"/>
      <c r="I287" s="419"/>
      <c r="J287" s="419"/>
      <c r="K287" s="419"/>
    </row>
    <row r="288" spans="1:11" ht="15.75" x14ac:dyDescent="0.25">
      <c r="A288" s="567"/>
      <c r="B288" s="261"/>
      <c r="C288" s="261"/>
      <c r="D288" s="697" t="s">
        <v>213</v>
      </c>
      <c r="E288" s="697"/>
      <c r="F288" s="261"/>
      <c r="G288" s="421"/>
      <c r="H288" s="421"/>
      <c r="I288" s="387"/>
      <c r="J288" s="387"/>
      <c r="K288" s="261"/>
    </row>
    <row r="289" spans="1:11" ht="15.75" x14ac:dyDescent="0.25">
      <c r="A289" s="567"/>
      <c r="B289" s="261"/>
      <c r="C289" s="361" t="s">
        <v>861</v>
      </c>
      <c r="D289" s="370" t="s">
        <v>214</v>
      </c>
      <c r="E289" s="261"/>
      <c r="F289" s="420"/>
      <c r="G289" s="422"/>
      <c r="H289" s="422"/>
      <c r="I289" s="425"/>
      <c r="J289" s="425"/>
      <c r="K289" s="419"/>
    </row>
    <row r="290" spans="1:11" ht="15.75" x14ac:dyDescent="0.25">
      <c r="A290" s="567"/>
      <c r="B290" s="261"/>
      <c r="C290" s="261"/>
      <c r="D290" s="697" t="s">
        <v>213</v>
      </c>
      <c r="E290" s="697"/>
      <c r="F290" s="261"/>
      <c r="G290" s="421"/>
      <c r="H290" s="421"/>
      <c r="I290" s="387"/>
      <c r="J290" s="387"/>
      <c r="K290" s="261"/>
    </row>
    <row r="291" spans="1:11" ht="15.75" x14ac:dyDescent="0.25">
      <c r="A291" s="567"/>
      <c r="B291" s="261"/>
      <c r="C291" s="359" t="s">
        <v>1083</v>
      </c>
      <c r="D291" s="359"/>
      <c r="E291" s="261"/>
      <c r="F291" s="261"/>
      <c r="G291" s="352"/>
      <c r="H291" s="261"/>
      <c r="I291" s="261"/>
      <c r="J291" s="667"/>
      <c r="K291" s="669"/>
    </row>
    <row r="292" spans="1:11" ht="15.75" x14ac:dyDescent="0.25">
      <c r="A292" s="567"/>
      <c r="B292" s="361" t="s">
        <v>861</v>
      </c>
      <c r="C292" s="670" t="s">
        <v>25</v>
      </c>
      <c r="D292" s="671"/>
      <c r="E292" s="672"/>
      <c r="F292" s="261"/>
      <c r="G292" s="261"/>
      <c r="H292" s="419"/>
      <c r="I292" s="419"/>
      <c r="J292" s="419"/>
      <c r="K292" s="261"/>
    </row>
    <row r="293" spans="1:11" ht="15.75" x14ac:dyDescent="0.25">
      <c r="A293" s="567"/>
      <c r="B293" s="261"/>
      <c r="C293" s="423" t="s">
        <v>201</v>
      </c>
      <c r="D293" s="353"/>
      <c r="E293" s="261"/>
      <c r="F293" s="261"/>
      <c r="G293" s="261"/>
      <c r="H293" s="261"/>
      <c r="I293" s="261"/>
      <c r="J293" s="261"/>
      <c r="K293" s="261"/>
    </row>
    <row r="294" spans="1:11" ht="15.75" x14ac:dyDescent="0.25">
      <c r="A294" s="567"/>
      <c r="B294" s="261"/>
      <c r="C294" s="361" t="s">
        <v>861</v>
      </c>
      <c r="D294" s="370" t="s">
        <v>203</v>
      </c>
      <c r="E294" s="261"/>
      <c r="F294" s="261"/>
      <c r="G294" s="261"/>
      <c r="H294" s="261"/>
      <c r="I294" s="261"/>
      <c r="J294" s="261"/>
      <c r="K294" s="261"/>
    </row>
    <row r="295" spans="1:11" ht="15.75" x14ac:dyDescent="0.25">
      <c r="A295" s="567"/>
      <c r="B295" s="261"/>
      <c r="C295" s="361" t="s">
        <v>861</v>
      </c>
      <c r="D295" s="370" t="s">
        <v>204</v>
      </c>
      <c r="E295" s="261"/>
      <c r="F295" s="261"/>
      <c r="G295" s="261"/>
      <c r="H295" s="261"/>
      <c r="I295" s="261"/>
      <c r="J295" s="261"/>
      <c r="K295" s="261"/>
    </row>
    <row r="296" spans="1:11" ht="15.75" x14ac:dyDescent="0.25">
      <c r="A296" s="567"/>
      <c r="B296" s="261"/>
      <c r="C296" s="697" t="s">
        <v>206</v>
      </c>
      <c r="D296" s="697"/>
      <c r="E296" s="261" t="s">
        <v>205</v>
      </c>
      <c r="F296" s="261"/>
      <c r="G296" s="359"/>
      <c r="H296" s="381"/>
      <c r="I296" s="426"/>
      <c r="J296" s="426"/>
      <c r="K296" s="261"/>
    </row>
    <row r="297" spans="1:11" ht="15.75" x14ac:dyDescent="0.25">
      <c r="A297" s="567"/>
      <c r="B297" s="261"/>
      <c r="C297" s="374" t="s">
        <v>207</v>
      </c>
      <c r="D297" s="261"/>
      <c r="E297" s="374"/>
      <c r="F297" s="374"/>
      <c r="G297" s="387"/>
      <c r="H297" s="387"/>
      <c r="I297" s="426"/>
      <c r="J297" s="426"/>
      <c r="K297" s="261"/>
    </row>
    <row r="298" spans="1:11" ht="15.75" x14ac:dyDescent="0.25">
      <c r="A298" s="567"/>
      <c r="B298" s="261"/>
      <c r="C298" s="361" t="s">
        <v>861</v>
      </c>
      <c r="D298" s="370" t="s">
        <v>210</v>
      </c>
      <c r="E298" s="374"/>
      <c r="F298" s="374"/>
      <c r="G298" s="421"/>
      <c r="H298" s="421"/>
      <c r="I298" s="421"/>
      <c r="J298" s="421"/>
      <c r="K298" s="261"/>
    </row>
    <row r="299" spans="1:11" ht="15.75" x14ac:dyDescent="0.25">
      <c r="A299" s="567"/>
      <c r="B299" s="261"/>
      <c r="C299" s="361" t="s">
        <v>861</v>
      </c>
      <c r="D299" s="370" t="s">
        <v>212</v>
      </c>
      <c r="E299" s="374"/>
      <c r="F299" s="374"/>
      <c r="G299" s="421"/>
      <c r="H299" s="421"/>
      <c r="I299" s="421"/>
      <c r="J299" s="421"/>
      <c r="K299" s="261"/>
    </row>
    <row r="300" spans="1:11" ht="15.75" x14ac:dyDescent="0.25">
      <c r="A300" s="567"/>
      <c r="B300" s="261"/>
      <c r="C300" s="261"/>
      <c r="D300" s="697" t="s">
        <v>213</v>
      </c>
      <c r="E300" s="697"/>
      <c r="F300" s="261"/>
      <c r="G300" s="421"/>
      <c r="H300" s="421"/>
      <c r="I300" s="387"/>
      <c r="J300" s="387"/>
      <c r="K300" s="261"/>
    </row>
    <row r="301" spans="1:11" ht="15.75" x14ac:dyDescent="0.25">
      <c r="A301" s="567"/>
      <c r="B301" s="261"/>
      <c r="C301" s="361" t="s">
        <v>861</v>
      </c>
      <c r="D301" s="370" t="s">
        <v>214</v>
      </c>
      <c r="E301" s="261"/>
      <c r="F301" s="374"/>
      <c r="G301" s="422"/>
      <c r="H301" s="422"/>
      <c r="I301" s="421"/>
      <c r="J301" s="421"/>
      <c r="K301" s="261"/>
    </row>
    <row r="302" spans="1:11" ht="15.75" x14ac:dyDescent="0.25">
      <c r="A302" s="567"/>
      <c r="B302" s="261"/>
      <c r="C302" s="261"/>
      <c r="D302" s="697" t="s">
        <v>213</v>
      </c>
      <c r="E302" s="697"/>
      <c r="F302" s="261"/>
      <c r="G302" s="421"/>
      <c r="H302" s="421"/>
      <c r="I302" s="387"/>
      <c r="J302" s="387"/>
      <c r="K302" s="261"/>
    </row>
    <row r="303" spans="1:11" ht="15.75" x14ac:dyDescent="0.25">
      <c r="A303" s="567"/>
      <c r="B303" s="261"/>
      <c r="C303" s="359" t="s">
        <v>1083</v>
      </c>
      <c r="D303" s="359"/>
      <c r="E303" s="261"/>
      <c r="F303" s="261"/>
      <c r="G303" s="352"/>
      <c r="H303" s="261"/>
      <c r="I303" s="261"/>
      <c r="J303" s="667"/>
      <c r="K303" s="669"/>
    </row>
    <row r="304" spans="1:11" ht="15.75" x14ac:dyDescent="0.25">
      <c r="A304" s="567"/>
      <c r="B304" s="367"/>
      <c r="C304" s="367"/>
      <c r="D304" s="367"/>
      <c r="E304" s="367"/>
      <c r="F304" s="261"/>
      <c r="G304" s="261"/>
      <c r="H304" s="261"/>
      <c r="I304" s="261"/>
      <c r="J304" s="261"/>
      <c r="K304" s="261"/>
    </row>
    <row r="305" spans="1:11" ht="15.75" x14ac:dyDescent="0.25">
      <c r="A305" s="567"/>
      <c r="B305" s="405" t="s">
        <v>1530</v>
      </c>
      <c r="C305" s="352"/>
      <c r="D305" s="352"/>
      <c r="E305" s="352"/>
      <c r="F305" s="352"/>
      <c r="G305" s="261"/>
      <c r="H305" s="261"/>
      <c r="I305" s="261"/>
      <c r="J305" s="261"/>
      <c r="K305" s="261"/>
    </row>
    <row r="306" spans="1:11" ht="15.75" x14ac:dyDescent="0.25">
      <c r="A306" s="567"/>
      <c r="B306" s="698" t="s">
        <v>1533</v>
      </c>
      <c r="C306" s="698"/>
      <c r="D306" s="698"/>
      <c r="E306" s="685" t="s">
        <v>1534</v>
      </c>
      <c r="F306" s="686"/>
      <c r="G306" s="687"/>
      <c r="H306" s="685" t="s">
        <v>1535</v>
      </c>
      <c r="I306" s="686"/>
      <c r="J306" s="687"/>
      <c r="K306" s="406" t="s">
        <v>1536</v>
      </c>
    </row>
    <row r="307" spans="1:11" ht="15.75" x14ac:dyDescent="0.25">
      <c r="A307" s="567"/>
      <c r="B307" s="688" t="s">
        <v>34</v>
      </c>
      <c r="C307" s="689"/>
      <c r="D307" s="690"/>
      <c r="E307" s="688" t="s">
        <v>34</v>
      </c>
      <c r="F307" s="689"/>
      <c r="G307" s="690"/>
      <c r="H307" s="688" t="s">
        <v>34</v>
      </c>
      <c r="I307" s="689"/>
      <c r="J307" s="690"/>
      <c r="K307" s="408"/>
    </row>
    <row r="308" spans="1:11" ht="17.25" customHeight="1" thickBot="1" x14ac:dyDescent="0.3">
      <c r="A308" s="572"/>
      <c r="B308" s="355"/>
      <c r="C308" s="355"/>
      <c r="D308" s="355"/>
      <c r="E308" s="355"/>
      <c r="F308" s="355"/>
      <c r="G308" s="355"/>
      <c r="H308" s="355"/>
      <c r="I308" s="355"/>
      <c r="J308" s="355"/>
      <c r="K308" s="355"/>
    </row>
    <row r="309" spans="1:11" ht="16.5" thickTop="1" x14ac:dyDescent="0.25">
      <c r="A309" s="573" t="s">
        <v>245</v>
      </c>
      <c r="B309" s="309" t="s">
        <v>918</v>
      </c>
      <c r="C309" s="356"/>
      <c r="D309" s="356"/>
      <c r="E309" s="356"/>
      <c r="F309" s="356"/>
      <c r="G309" s="356"/>
      <c r="H309" s="356"/>
      <c r="I309" s="356"/>
      <c r="J309" s="356"/>
      <c r="K309" s="357"/>
    </row>
    <row r="310" spans="1:11" ht="15.75" x14ac:dyDescent="0.25">
      <c r="A310" s="591" t="s">
        <v>861</v>
      </c>
      <c r="B310" s="701" t="s">
        <v>919</v>
      </c>
      <c r="C310" s="701"/>
      <c r="D310" s="701"/>
      <c r="E310" s="701"/>
      <c r="F310" s="701"/>
      <c r="G310" s="701"/>
      <c r="H310" s="701"/>
      <c r="I310" s="701"/>
      <c r="J310" s="701"/>
      <c r="K310" s="701"/>
    </row>
    <row r="311" spans="1:11" ht="15.75" x14ac:dyDescent="0.25">
      <c r="A311" s="567"/>
      <c r="B311" s="359" t="s">
        <v>252</v>
      </c>
      <c r="C311" s="359"/>
      <c r="D311" s="261"/>
      <c r="E311" s="261"/>
      <c r="F311" s="261"/>
      <c r="G311" s="261"/>
      <c r="H311" s="261"/>
      <c r="I311" s="261"/>
      <c r="J311" s="261"/>
      <c r="K311" s="261"/>
    </row>
    <row r="312" spans="1:11" ht="15.75" x14ac:dyDescent="0.25">
      <c r="A312" s="567"/>
      <c r="B312" s="361" t="s">
        <v>861</v>
      </c>
      <c r="C312" s="367" t="s">
        <v>253</v>
      </c>
      <c r="D312" s="261"/>
      <c r="E312" s="261"/>
      <c r="F312" s="261"/>
      <c r="G312" s="261"/>
      <c r="H312" s="261"/>
      <c r="I312" s="261"/>
      <c r="J312" s="261"/>
      <c r="K312" s="261"/>
    </row>
    <row r="313" spans="1:11" ht="15.75" x14ac:dyDescent="0.25">
      <c r="A313" s="567"/>
      <c r="B313" s="361" t="s">
        <v>861</v>
      </c>
      <c r="C313" s="367" t="s">
        <v>254</v>
      </c>
      <c r="D313" s="261"/>
      <c r="E313" s="261"/>
      <c r="F313" s="261"/>
      <c r="G313" s="261"/>
      <c r="H313" s="261"/>
      <c r="I313" s="261"/>
      <c r="J313" s="261"/>
      <c r="K313" s="261"/>
    </row>
    <row r="314" spans="1:11" ht="15.75" x14ac:dyDescent="0.25">
      <c r="A314" s="567"/>
      <c r="B314" s="361" t="s">
        <v>861</v>
      </c>
      <c r="C314" s="367" t="s">
        <v>255</v>
      </c>
      <c r="D314" s="261"/>
      <c r="E314" s="261"/>
      <c r="F314" s="261"/>
      <c r="G314" s="261"/>
      <c r="H314" s="261"/>
      <c r="I314" s="261"/>
      <c r="J314" s="261"/>
      <c r="K314" s="261"/>
    </row>
    <row r="315" spans="1:11" ht="15.75" x14ac:dyDescent="0.25">
      <c r="A315" s="567"/>
      <c r="B315" s="361" t="s">
        <v>861</v>
      </c>
      <c r="C315" s="367" t="s">
        <v>257</v>
      </c>
      <c r="D315" s="261"/>
      <c r="E315" s="261"/>
      <c r="F315" s="261"/>
      <c r="G315" s="261"/>
      <c r="H315" s="261"/>
      <c r="I315" s="261"/>
      <c r="J315" s="261"/>
      <c r="K315" s="261"/>
    </row>
    <row r="316" spans="1:11" ht="15.75" x14ac:dyDescent="0.25">
      <c r="A316" s="567"/>
      <c r="B316" s="361" t="s">
        <v>861</v>
      </c>
      <c r="C316" s="367" t="s">
        <v>258</v>
      </c>
      <c r="D316" s="261"/>
      <c r="E316" s="261"/>
      <c r="F316" s="261"/>
      <c r="G316" s="261"/>
      <c r="H316" s="261"/>
      <c r="I316" s="261"/>
      <c r="J316" s="261"/>
      <c r="K316" s="261"/>
    </row>
    <row r="317" spans="1:11" ht="15.75" x14ac:dyDescent="0.25">
      <c r="A317" s="567"/>
      <c r="B317" s="361" t="s">
        <v>861</v>
      </c>
      <c r="C317" s="367" t="s">
        <v>259</v>
      </c>
      <c r="D317" s="261"/>
      <c r="E317" s="261"/>
      <c r="F317" s="261"/>
      <c r="G317" s="261"/>
      <c r="H317" s="261"/>
      <c r="I317" s="261"/>
      <c r="J317" s="261"/>
      <c r="K317" s="261"/>
    </row>
    <row r="318" spans="1:11" ht="15.75" x14ac:dyDescent="0.25">
      <c r="A318" s="567"/>
      <c r="B318" s="361" t="s">
        <v>861</v>
      </c>
      <c r="C318" s="367" t="s">
        <v>260</v>
      </c>
      <c r="D318" s="359"/>
      <c r="E318" s="261"/>
      <c r="F318" s="261"/>
      <c r="G318" s="261"/>
      <c r="H318" s="261"/>
      <c r="I318" s="261"/>
      <c r="J318" s="261"/>
      <c r="K318" s="261"/>
    </row>
    <row r="319" spans="1:11" ht="15.75" x14ac:dyDescent="0.25">
      <c r="A319" s="567"/>
      <c r="B319" s="361" t="s">
        <v>861</v>
      </c>
      <c r="C319" s="367" t="s">
        <v>261</v>
      </c>
      <c r="D319" s="261"/>
      <c r="E319" s="261"/>
      <c r="F319" s="261"/>
      <c r="G319" s="261"/>
      <c r="H319" s="261"/>
      <c r="I319" s="261"/>
      <c r="J319" s="261"/>
      <c r="K319" s="261"/>
    </row>
    <row r="320" spans="1:11" ht="15.75" x14ac:dyDescent="0.25">
      <c r="A320" s="567"/>
      <c r="B320" s="361" t="s">
        <v>861</v>
      </c>
      <c r="C320" s="670" t="s">
        <v>25</v>
      </c>
      <c r="D320" s="671"/>
      <c r="E320" s="672"/>
      <c r="F320" s="261"/>
      <c r="G320" s="261"/>
      <c r="H320" s="261"/>
      <c r="I320" s="261"/>
      <c r="J320" s="261"/>
      <c r="K320" s="261"/>
    </row>
    <row r="321" spans="1:11" ht="15.75" x14ac:dyDescent="0.25">
      <c r="A321" s="567"/>
      <c r="B321" s="359" t="s">
        <v>263</v>
      </c>
      <c r="C321" s="359"/>
      <c r="D321" s="359"/>
      <c r="E321" s="359"/>
      <c r="F321" s="381"/>
      <c r="G321" s="381"/>
      <c r="H321" s="381"/>
      <c r="I321" s="261"/>
      <c r="J321" s="261"/>
      <c r="K321" s="261"/>
    </row>
    <row r="322" spans="1:11" ht="15.75" x14ac:dyDescent="0.25">
      <c r="A322" s="567"/>
      <c r="B322" s="691" t="s">
        <v>34</v>
      </c>
      <c r="C322" s="692"/>
      <c r="D322" s="692"/>
      <c r="E322" s="692"/>
      <c r="F322" s="692"/>
      <c r="G322" s="692"/>
      <c r="H322" s="692"/>
      <c r="I322" s="692"/>
      <c r="J322" s="692"/>
      <c r="K322" s="693"/>
    </row>
    <row r="323" spans="1:11" ht="15.75" x14ac:dyDescent="0.25">
      <c r="A323" s="567"/>
      <c r="B323" s="694"/>
      <c r="C323" s="695"/>
      <c r="D323" s="695"/>
      <c r="E323" s="695"/>
      <c r="F323" s="695"/>
      <c r="G323" s="695"/>
      <c r="H323" s="695"/>
      <c r="I323" s="695"/>
      <c r="J323" s="695"/>
      <c r="K323" s="696"/>
    </row>
    <row r="324" spans="1:11" ht="15.75" x14ac:dyDescent="0.25">
      <c r="A324" s="567"/>
      <c r="B324" s="350"/>
      <c r="C324" s="381"/>
      <c r="D324" s="261"/>
      <c r="E324" s="261"/>
      <c r="F324" s="261"/>
      <c r="G324" s="261"/>
      <c r="H324" s="261"/>
      <c r="I324" s="261"/>
      <c r="J324" s="261"/>
      <c r="K324" s="261"/>
    </row>
    <row r="325" spans="1:11" ht="15.75" x14ac:dyDescent="0.25">
      <c r="A325" s="567"/>
      <c r="B325" s="405" t="s">
        <v>1530</v>
      </c>
      <c r="C325" s="352"/>
      <c r="D325" s="352"/>
      <c r="E325" s="352"/>
      <c r="F325" s="352"/>
      <c r="G325" s="261"/>
      <c r="H325" s="261"/>
      <c r="I325" s="261"/>
      <c r="J325" s="261"/>
      <c r="K325" s="261"/>
    </row>
    <row r="326" spans="1:11" ht="15.75" x14ac:dyDescent="0.25">
      <c r="A326" s="567"/>
      <c r="B326" s="698" t="s">
        <v>1533</v>
      </c>
      <c r="C326" s="698"/>
      <c r="D326" s="698"/>
      <c r="E326" s="685" t="s">
        <v>1534</v>
      </c>
      <c r="F326" s="686"/>
      <c r="G326" s="687"/>
      <c r="H326" s="685" t="s">
        <v>1535</v>
      </c>
      <c r="I326" s="686"/>
      <c r="J326" s="687"/>
      <c r="K326" s="406" t="s">
        <v>1536</v>
      </c>
    </row>
    <row r="327" spans="1:11" ht="15.75" x14ac:dyDescent="0.25">
      <c r="A327" s="567"/>
      <c r="B327" s="688" t="s">
        <v>34</v>
      </c>
      <c r="C327" s="689"/>
      <c r="D327" s="690"/>
      <c r="E327" s="688" t="s">
        <v>34</v>
      </c>
      <c r="F327" s="689"/>
      <c r="G327" s="690"/>
      <c r="H327" s="688" t="s">
        <v>34</v>
      </c>
      <c r="I327" s="689"/>
      <c r="J327" s="690"/>
      <c r="K327" s="408"/>
    </row>
    <row r="328" spans="1:11" ht="17.25" customHeight="1" thickBot="1" x14ac:dyDescent="0.3">
      <c r="A328" s="572"/>
      <c r="B328" s="355"/>
      <c r="C328" s="355"/>
      <c r="D328" s="355"/>
      <c r="E328" s="355"/>
      <c r="F328" s="355"/>
      <c r="G328" s="355"/>
      <c r="H328" s="355"/>
      <c r="I328" s="355"/>
      <c r="J328" s="355"/>
      <c r="K328" s="355"/>
    </row>
    <row r="329" spans="1:11" ht="16.5" thickTop="1" x14ac:dyDescent="0.25">
      <c r="A329" s="573" t="s">
        <v>265</v>
      </c>
      <c r="B329" s="309" t="s">
        <v>1085</v>
      </c>
      <c r="C329" s="356"/>
      <c r="D329" s="356"/>
      <c r="E329" s="356"/>
      <c r="F329" s="356"/>
      <c r="G329" s="356"/>
      <c r="H329" s="356"/>
      <c r="I329" s="356"/>
      <c r="J329" s="356"/>
      <c r="K329" s="357"/>
    </row>
    <row r="330" spans="1:11" ht="15.75" x14ac:dyDescent="0.25">
      <c r="A330" s="574" t="s">
        <v>861</v>
      </c>
      <c r="B330" s="699" t="s">
        <v>1512</v>
      </c>
      <c r="C330" s="699"/>
      <c r="D330" s="699"/>
      <c r="E330" s="699"/>
      <c r="F330" s="699"/>
      <c r="G330" s="699"/>
      <c r="H330" s="699"/>
      <c r="I330" s="699"/>
      <c r="J330" s="699"/>
      <c r="K330" s="699"/>
    </row>
    <row r="331" spans="1:11" ht="15.75" x14ac:dyDescent="0.25">
      <c r="A331" s="567"/>
      <c r="B331" s="667"/>
      <c r="C331" s="669"/>
      <c r="D331" s="367" t="s">
        <v>1086</v>
      </c>
      <c r="E331" s="352"/>
      <c r="F331" s="352"/>
      <c r="G331" s="352"/>
      <c r="H331" s="352"/>
      <c r="I331" s="352"/>
      <c r="J331" s="261"/>
      <c r="K331" s="261"/>
    </row>
    <row r="332" spans="1:11" ht="15.75" x14ac:dyDescent="0.25">
      <c r="A332" s="567"/>
      <c r="B332" s="667"/>
      <c r="C332" s="669"/>
      <c r="D332" s="367" t="s">
        <v>1111</v>
      </c>
      <c r="E332" s="352"/>
      <c r="F332" s="352"/>
      <c r="G332" s="352"/>
      <c r="H332" s="352"/>
      <c r="I332" s="352"/>
      <c r="J332" s="261"/>
      <c r="K332" s="261"/>
    </row>
    <row r="333" spans="1:11" ht="15.75" x14ac:dyDescent="0.25">
      <c r="A333" s="567"/>
      <c r="B333" s="667"/>
      <c r="C333" s="669"/>
      <c r="D333" s="367" t="s">
        <v>266</v>
      </c>
      <c r="E333" s="352"/>
      <c r="F333" s="352"/>
      <c r="G333" s="352"/>
      <c r="H333" s="352"/>
      <c r="I333" s="352"/>
      <c r="J333" s="261"/>
      <c r="K333" s="261"/>
    </row>
    <row r="334" spans="1:11" ht="15.75" x14ac:dyDescent="0.25">
      <c r="A334" s="567"/>
      <c r="B334" s="414" t="s">
        <v>268</v>
      </c>
      <c r="C334" s="367"/>
      <c r="D334" s="367"/>
      <c r="E334" s="367"/>
      <c r="F334" s="393"/>
      <c r="G334" s="393"/>
      <c r="H334" s="261"/>
      <c r="I334" s="261"/>
      <c r="J334" s="261"/>
      <c r="K334" s="261"/>
    </row>
    <row r="335" spans="1:11" ht="15.75" x14ac:dyDescent="0.25">
      <c r="A335" s="567"/>
      <c r="B335" s="691" t="s">
        <v>34</v>
      </c>
      <c r="C335" s="692"/>
      <c r="D335" s="692"/>
      <c r="E335" s="692"/>
      <c r="F335" s="692"/>
      <c r="G335" s="692"/>
      <c r="H335" s="692"/>
      <c r="I335" s="692"/>
      <c r="J335" s="692"/>
      <c r="K335" s="693"/>
    </row>
    <row r="336" spans="1:11" ht="15.75" x14ac:dyDescent="0.25">
      <c r="A336" s="567"/>
      <c r="B336" s="694"/>
      <c r="C336" s="695"/>
      <c r="D336" s="695"/>
      <c r="E336" s="695"/>
      <c r="F336" s="695"/>
      <c r="G336" s="695"/>
      <c r="H336" s="695"/>
      <c r="I336" s="695"/>
      <c r="J336" s="695"/>
      <c r="K336" s="696"/>
    </row>
    <row r="337" spans="1:11" ht="15.75" x14ac:dyDescent="0.25">
      <c r="A337" s="567"/>
      <c r="B337" s="419"/>
      <c r="C337" s="424"/>
      <c r="D337" s="424"/>
      <c r="E337" s="424"/>
      <c r="F337" s="393"/>
      <c r="G337" s="393"/>
      <c r="H337" s="261"/>
      <c r="I337" s="261"/>
      <c r="J337" s="261"/>
      <c r="K337" s="261"/>
    </row>
    <row r="338" spans="1:11" ht="15.75" x14ac:dyDescent="0.25">
      <c r="A338" s="567"/>
      <c r="B338" s="405" t="s">
        <v>1530</v>
      </c>
      <c r="C338" s="352"/>
      <c r="D338" s="352"/>
      <c r="E338" s="352"/>
      <c r="F338" s="352"/>
      <c r="G338" s="261"/>
      <c r="H338" s="261"/>
      <c r="I338" s="261"/>
      <c r="J338" s="261"/>
      <c r="K338" s="261"/>
    </row>
    <row r="339" spans="1:11" ht="15.75" x14ac:dyDescent="0.25">
      <c r="A339" s="567"/>
      <c r="B339" s="698" t="s">
        <v>1533</v>
      </c>
      <c r="C339" s="698"/>
      <c r="D339" s="698"/>
      <c r="E339" s="685" t="s">
        <v>1534</v>
      </c>
      <c r="F339" s="686"/>
      <c r="G339" s="687"/>
      <c r="H339" s="685" t="s">
        <v>1535</v>
      </c>
      <c r="I339" s="686"/>
      <c r="J339" s="687"/>
      <c r="K339" s="406" t="s">
        <v>1536</v>
      </c>
    </row>
    <row r="340" spans="1:11" ht="15.75" x14ac:dyDescent="0.25">
      <c r="A340" s="567"/>
      <c r="B340" s="688" t="s">
        <v>34</v>
      </c>
      <c r="C340" s="689"/>
      <c r="D340" s="690"/>
      <c r="E340" s="688" t="s">
        <v>34</v>
      </c>
      <c r="F340" s="689"/>
      <c r="G340" s="690"/>
      <c r="H340" s="688" t="s">
        <v>34</v>
      </c>
      <c r="I340" s="689"/>
      <c r="J340" s="690"/>
      <c r="K340" s="408"/>
    </row>
    <row r="341" spans="1:11" ht="15.75" x14ac:dyDescent="0.25">
      <c r="A341" s="377"/>
      <c r="B341" s="367"/>
      <c r="C341" s="367"/>
      <c r="D341" s="367"/>
      <c r="E341" s="367"/>
      <c r="F341" s="367"/>
      <c r="G341" s="367"/>
      <c r="H341" s="352"/>
      <c r="I341" s="261"/>
      <c r="J341" s="261"/>
      <c r="K341" s="261"/>
    </row>
    <row r="342" spans="1:11" ht="15.75" x14ac:dyDescent="0.25">
      <c r="A342" s="567"/>
      <c r="B342" s="261"/>
      <c r="C342" s="261"/>
      <c r="D342" s="261"/>
      <c r="E342" s="261"/>
      <c r="F342" s="261"/>
      <c r="G342" s="261"/>
      <c r="H342" s="261"/>
      <c r="I342" s="261"/>
      <c r="J342" s="261"/>
      <c r="K342" s="261"/>
    </row>
    <row r="343" spans="1:11" ht="15.75" x14ac:dyDescent="0.25">
      <c r="A343" s="567"/>
      <c r="B343" s="261"/>
      <c r="C343" s="261"/>
      <c r="D343" s="261"/>
      <c r="E343" s="261"/>
      <c r="F343" s="261"/>
      <c r="G343" s="261"/>
      <c r="H343" s="261"/>
      <c r="I343" s="261"/>
      <c r="J343" s="261"/>
      <c r="K343" s="261"/>
    </row>
    <row r="344" spans="1:11" ht="15.75" x14ac:dyDescent="0.25">
      <c r="A344" s="567"/>
      <c r="B344" s="354" t="s">
        <v>215</v>
      </c>
      <c r="C344" s="352"/>
      <c r="D344" s="352"/>
      <c r="E344" s="352"/>
      <c r="F344" s="352"/>
      <c r="G344" s="352"/>
      <c r="H344" s="427"/>
      <c r="I344" s="261"/>
      <c r="J344" s="261"/>
      <c r="K344" s="261"/>
    </row>
    <row r="345" spans="1:11" ht="17.25" customHeight="1" thickBot="1" x14ac:dyDescent="0.3">
      <c r="A345" s="572"/>
      <c r="B345" s="355"/>
      <c r="C345" s="355"/>
      <c r="D345" s="355"/>
      <c r="E345" s="355"/>
      <c r="F345" s="355"/>
      <c r="G345" s="355"/>
      <c r="H345" s="355"/>
      <c r="I345" s="355"/>
      <c r="J345" s="355"/>
      <c r="K345" s="355"/>
    </row>
    <row r="346" spans="1:11" ht="16.5" thickTop="1" x14ac:dyDescent="0.25">
      <c r="A346" s="573" t="s">
        <v>217</v>
      </c>
      <c r="B346" s="309" t="s">
        <v>914</v>
      </c>
      <c r="C346" s="356"/>
      <c r="D346" s="356"/>
      <c r="E346" s="356"/>
      <c r="F346" s="356"/>
      <c r="G346" s="356"/>
      <c r="H346" s="356"/>
      <c r="I346" s="356"/>
      <c r="J346" s="356"/>
      <c r="K346" s="357"/>
    </row>
    <row r="347" spans="1:11" ht="15.75" x14ac:dyDescent="0.25">
      <c r="A347" s="574" t="s">
        <v>861</v>
      </c>
      <c r="B347" s="352" t="s">
        <v>915</v>
      </c>
      <c r="C347" s="261"/>
      <c r="D347" s="261"/>
      <c r="E347" s="261"/>
      <c r="F347" s="261"/>
      <c r="G347" s="261"/>
      <c r="H347" s="390"/>
      <c r="I347" s="261"/>
      <c r="J347" s="261"/>
      <c r="K347" s="261"/>
    </row>
    <row r="348" spans="1:11" ht="15.75" x14ac:dyDescent="0.25">
      <c r="A348" s="567"/>
      <c r="B348" s="361" t="s">
        <v>861</v>
      </c>
      <c r="C348" s="368" t="s">
        <v>220</v>
      </c>
      <c r="D348" s="359"/>
      <c r="E348" s="359"/>
      <c r="F348" s="261"/>
      <c r="G348" s="261"/>
      <c r="H348" s="390"/>
      <c r="I348" s="261"/>
      <c r="J348" s="261"/>
      <c r="K348" s="261"/>
    </row>
    <row r="349" spans="1:11" ht="15.75" x14ac:dyDescent="0.25">
      <c r="A349" s="567"/>
      <c r="B349" s="261"/>
      <c r="C349" s="361" t="s">
        <v>861</v>
      </c>
      <c r="D349" s="392" t="s">
        <v>221</v>
      </c>
      <c r="E349" s="367"/>
      <c r="F349" s="261"/>
      <c r="G349" s="261"/>
      <c r="H349" s="390"/>
      <c r="I349" s="261"/>
      <c r="J349" s="261"/>
      <c r="K349" s="261"/>
    </row>
    <row r="350" spans="1:11" ht="15.75" x14ac:dyDescent="0.25">
      <c r="A350" s="567"/>
      <c r="B350" s="261"/>
      <c r="C350" s="361" t="s">
        <v>861</v>
      </c>
      <c r="D350" s="392" t="s">
        <v>222</v>
      </c>
      <c r="E350" s="367"/>
      <c r="F350" s="261"/>
      <c r="G350" s="261"/>
      <c r="H350" s="390"/>
      <c r="I350" s="261"/>
      <c r="J350" s="261"/>
      <c r="K350" s="261"/>
    </row>
    <row r="351" spans="1:11" ht="15.75" x14ac:dyDescent="0.25">
      <c r="A351" s="567"/>
      <c r="B351" s="261"/>
      <c r="C351" s="361" t="s">
        <v>861</v>
      </c>
      <c r="D351" s="392" t="s">
        <v>223</v>
      </c>
      <c r="E351" s="367"/>
      <c r="F351" s="261"/>
      <c r="G351" s="261"/>
      <c r="H351" s="390"/>
      <c r="I351" s="261"/>
      <c r="J351" s="261"/>
      <c r="K351" s="261"/>
    </row>
    <row r="352" spans="1:11" ht="15.75" x14ac:dyDescent="0.25">
      <c r="A352" s="567"/>
      <c r="B352" s="261"/>
      <c r="C352" s="361" t="s">
        <v>861</v>
      </c>
      <c r="D352" s="392" t="s">
        <v>224</v>
      </c>
      <c r="E352" s="367"/>
      <c r="F352" s="261"/>
      <c r="G352" s="261"/>
      <c r="H352" s="390"/>
      <c r="I352" s="261"/>
      <c r="J352" s="261"/>
      <c r="K352" s="261"/>
    </row>
    <row r="353" spans="1:11" ht="15.75" x14ac:dyDescent="0.25">
      <c r="A353" s="567"/>
      <c r="B353" s="261"/>
      <c r="C353" s="361" t="s">
        <v>861</v>
      </c>
      <c r="D353" s="670" t="s">
        <v>1112</v>
      </c>
      <c r="E353" s="671"/>
      <c r="F353" s="672"/>
      <c r="G353" s="261"/>
      <c r="H353" s="390"/>
      <c r="I353" s="261"/>
      <c r="J353" s="261"/>
      <c r="K353" s="261"/>
    </row>
    <row r="354" spans="1:11" ht="15.75" x14ac:dyDescent="0.25">
      <c r="A354" s="567"/>
      <c r="B354" s="261"/>
      <c r="C354" s="359" t="s">
        <v>1083</v>
      </c>
      <c r="D354" s="359"/>
      <c r="E354" s="261"/>
      <c r="F354" s="261"/>
      <c r="G354" s="352"/>
      <c r="H354" s="261"/>
      <c r="I354" s="261"/>
      <c r="J354" s="667"/>
      <c r="K354" s="669"/>
    </row>
    <row r="355" spans="1:11" ht="15.75" x14ac:dyDescent="0.25">
      <c r="A355" s="567"/>
      <c r="B355" s="361" t="s">
        <v>861</v>
      </c>
      <c r="C355" s="368" t="s">
        <v>225</v>
      </c>
      <c r="D355" s="261"/>
      <c r="E355" s="261"/>
      <c r="F355" s="261"/>
      <c r="G355" s="261"/>
      <c r="H355" s="390"/>
      <c r="I355" s="261"/>
      <c r="J355" s="261"/>
      <c r="K355" s="261"/>
    </row>
    <row r="356" spans="1:11" ht="15.75" x14ac:dyDescent="0.25">
      <c r="A356" s="567"/>
      <c r="B356" s="261"/>
      <c r="C356" s="361" t="s">
        <v>861</v>
      </c>
      <c r="D356" s="392" t="s">
        <v>221</v>
      </c>
      <c r="E356" s="367"/>
      <c r="F356" s="387"/>
      <c r="G356" s="390"/>
      <c r="H356" s="390"/>
      <c r="I356" s="261"/>
      <c r="J356" s="261"/>
      <c r="K356" s="261"/>
    </row>
    <row r="357" spans="1:11" ht="15.75" x14ac:dyDescent="0.25">
      <c r="A357" s="567"/>
      <c r="B357" s="261"/>
      <c r="C357" s="361" t="s">
        <v>861</v>
      </c>
      <c r="D357" s="392" t="s">
        <v>222</v>
      </c>
      <c r="E357" s="367"/>
      <c r="F357" s="387"/>
      <c r="G357" s="390"/>
      <c r="H357" s="390"/>
      <c r="I357" s="261"/>
      <c r="J357" s="261"/>
      <c r="K357" s="261"/>
    </row>
    <row r="358" spans="1:11" ht="15.75" x14ac:dyDescent="0.25">
      <c r="A358" s="567"/>
      <c r="B358" s="261"/>
      <c r="C358" s="361" t="s">
        <v>861</v>
      </c>
      <c r="D358" s="392" t="s">
        <v>223</v>
      </c>
      <c r="E358" s="367"/>
      <c r="F358" s="387"/>
      <c r="G358" s="390"/>
      <c r="H358" s="390"/>
      <c r="I358" s="261"/>
      <c r="J358" s="261"/>
      <c r="K358" s="261"/>
    </row>
    <row r="359" spans="1:11" ht="15.75" x14ac:dyDescent="0.25">
      <c r="A359" s="567"/>
      <c r="B359" s="261"/>
      <c r="C359" s="361" t="s">
        <v>861</v>
      </c>
      <c r="D359" s="392" t="s">
        <v>224</v>
      </c>
      <c r="E359" s="367"/>
      <c r="F359" s="387"/>
      <c r="G359" s="390"/>
      <c r="H359" s="390"/>
      <c r="I359" s="261"/>
      <c r="J359" s="261"/>
      <c r="K359" s="261"/>
    </row>
    <row r="360" spans="1:11" ht="15.75" x14ac:dyDescent="0.25">
      <c r="A360" s="567"/>
      <c r="B360" s="261"/>
      <c r="C360" s="361" t="s">
        <v>861</v>
      </c>
      <c r="D360" s="392" t="s">
        <v>227</v>
      </c>
      <c r="E360" s="367"/>
      <c r="F360" s="261"/>
      <c r="G360" s="390"/>
      <c r="H360" s="390"/>
      <c r="I360" s="261"/>
      <c r="J360" s="261"/>
      <c r="K360" s="261"/>
    </row>
    <row r="361" spans="1:11" ht="15.75" x14ac:dyDescent="0.25">
      <c r="A361" s="567"/>
      <c r="B361" s="261"/>
      <c r="C361" s="361" t="s">
        <v>861</v>
      </c>
      <c r="D361" s="392" t="s">
        <v>228</v>
      </c>
      <c r="E361" s="367"/>
      <c r="F361" s="261"/>
      <c r="G361" s="390"/>
      <c r="H361" s="390"/>
      <c r="I361" s="261"/>
      <c r="J361" s="261"/>
      <c r="K361" s="261"/>
    </row>
    <row r="362" spans="1:11" ht="15.75" x14ac:dyDescent="0.25">
      <c r="A362" s="567"/>
      <c r="B362" s="261"/>
      <c r="C362" s="361" t="s">
        <v>861</v>
      </c>
      <c r="D362" s="392" t="s">
        <v>229</v>
      </c>
      <c r="E362" s="367"/>
      <c r="F362" s="261"/>
      <c r="G362" s="390"/>
      <c r="H362" s="390"/>
      <c r="I362" s="261"/>
      <c r="J362" s="261"/>
      <c r="K362" s="261"/>
    </row>
    <row r="363" spans="1:11" ht="15.75" x14ac:dyDescent="0.25">
      <c r="A363" s="567"/>
      <c r="B363" s="261"/>
      <c r="C363" s="361" t="s">
        <v>861</v>
      </c>
      <c r="D363" s="670" t="s">
        <v>1112</v>
      </c>
      <c r="E363" s="671"/>
      <c r="F363" s="672"/>
      <c r="G363" s="261"/>
      <c r="H363" s="261"/>
      <c r="I363" s="261"/>
      <c r="J363" s="261"/>
      <c r="K363" s="261"/>
    </row>
    <row r="364" spans="1:11" ht="15.75" x14ac:dyDescent="0.25">
      <c r="A364" s="567"/>
      <c r="B364" s="261"/>
      <c r="C364" s="359" t="s">
        <v>1083</v>
      </c>
      <c r="D364" s="359"/>
      <c r="E364" s="261"/>
      <c r="F364" s="261"/>
      <c r="G364" s="352"/>
      <c r="H364" s="261"/>
      <c r="I364" s="261"/>
      <c r="J364" s="667"/>
      <c r="K364" s="669"/>
    </row>
    <row r="365" spans="1:11" ht="15.75" x14ac:dyDescent="0.25">
      <c r="A365" s="567"/>
      <c r="B365" s="361" t="s">
        <v>861</v>
      </c>
      <c r="C365" s="367" t="s">
        <v>230</v>
      </c>
      <c r="D365" s="387"/>
      <c r="E365" s="387"/>
      <c r="F365" s="387"/>
      <c r="G365" s="390"/>
      <c r="H365" s="390"/>
      <c r="I365" s="261"/>
      <c r="J365" s="261"/>
      <c r="K365" s="261"/>
    </row>
    <row r="366" spans="1:11" ht="15.75" x14ac:dyDescent="0.25">
      <c r="A366" s="567"/>
      <c r="B366" s="261"/>
      <c r="C366" s="359" t="s">
        <v>1083</v>
      </c>
      <c r="D366" s="359"/>
      <c r="E366" s="261"/>
      <c r="F366" s="261"/>
      <c r="G366" s="352"/>
      <c r="H366" s="261"/>
      <c r="I366" s="261"/>
      <c r="J366" s="667"/>
      <c r="K366" s="669"/>
    </row>
    <row r="367" spans="1:11" ht="15.75" x14ac:dyDescent="0.25">
      <c r="A367" s="567"/>
      <c r="B367" s="261"/>
      <c r="C367" s="261"/>
      <c r="D367" s="261"/>
      <c r="E367" s="261"/>
      <c r="F367" s="261"/>
      <c r="G367" s="390"/>
      <c r="H367" s="390"/>
      <c r="I367" s="261"/>
      <c r="J367" s="261"/>
      <c r="K367" s="261"/>
    </row>
    <row r="368" spans="1:11" ht="15.75" x14ac:dyDescent="0.25">
      <c r="A368" s="567"/>
      <c r="B368" s="405" t="s">
        <v>1530</v>
      </c>
      <c r="C368" s="352"/>
      <c r="D368" s="352"/>
      <c r="E368" s="352"/>
      <c r="F368" s="352"/>
      <c r="G368" s="261"/>
      <c r="H368" s="261"/>
      <c r="I368" s="261"/>
      <c r="J368" s="261"/>
      <c r="K368" s="261"/>
    </row>
    <row r="369" spans="1:11" ht="15.75" x14ac:dyDescent="0.25">
      <c r="A369" s="567"/>
      <c r="B369" s="698" t="s">
        <v>1533</v>
      </c>
      <c r="C369" s="698"/>
      <c r="D369" s="698"/>
      <c r="E369" s="685" t="s">
        <v>1534</v>
      </c>
      <c r="F369" s="686"/>
      <c r="G369" s="687"/>
      <c r="H369" s="685" t="s">
        <v>1535</v>
      </c>
      <c r="I369" s="686"/>
      <c r="J369" s="687"/>
      <c r="K369" s="406" t="s">
        <v>1536</v>
      </c>
    </row>
    <row r="370" spans="1:11" ht="15.75" x14ac:dyDescent="0.25">
      <c r="A370" s="567"/>
      <c r="B370" s="688" t="s">
        <v>34</v>
      </c>
      <c r="C370" s="689"/>
      <c r="D370" s="690"/>
      <c r="E370" s="688" t="s">
        <v>34</v>
      </c>
      <c r="F370" s="689"/>
      <c r="G370" s="690"/>
      <c r="H370" s="688" t="s">
        <v>34</v>
      </c>
      <c r="I370" s="689"/>
      <c r="J370" s="690"/>
      <c r="K370" s="408"/>
    </row>
    <row r="371" spans="1:11" ht="15.75" x14ac:dyDescent="0.25">
      <c r="A371" s="592"/>
      <c r="B371" s="428"/>
      <c r="C371" s="428"/>
      <c r="D371" s="428"/>
      <c r="E371" s="428"/>
      <c r="F371" s="428"/>
      <c r="G371" s="428"/>
      <c r="H371" s="390"/>
      <c r="I371" s="261"/>
      <c r="J371" s="261"/>
      <c r="K371" s="261"/>
    </row>
    <row r="372" spans="1:11" ht="15.75" x14ac:dyDescent="0.25">
      <c r="A372" s="567"/>
      <c r="B372" s="354" t="s">
        <v>232</v>
      </c>
      <c r="C372" s="352"/>
      <c r="D372" s="352"/>
      <c r="E372" s="352"/>
      <c r="F372" s="352"/>
      <c r="G372" s="352"/>
      <c r="H372" s="390"/>
      <c r="I372" s="261"/>
      <c r="J372" s="261"/>
      <c r="K372" s="261"/>
    </row>
    <row r="373" spans="1:11" ht="17.25" customHeight="1" thickBot="1" x14ac:dyDescent="0.3">
      <c r="A373" s="572"/>
      <c r="B373" s="355"/>
      <c r="C373" s="355"/>
      <c r="D373" s="355"/>
      <c r="E373" s="355"/>
      <c r="F373" s="355"/>
      <c r="G373" s="355"/>
      <c r="H373" s="355"/>
      <c r="I373" s="355"/>
      <c r="J373" s="355"/>
      <c r="K373" s="355"/>
    </row>
    <row r="374" spans="1:11" ht="16.5" thickTop="1" x14ac:dyDescent="0.25">
      <c r="A374" s="590" t="s">
        <v>233</v>
      </c>
      <c r="B374" s="309" t="s">
        <v>913</v>
      </c>
      <c r="C374" s="356"/>
      <c r="D374" s="356"/>
      <c r="E374" s="356"/>
      <c r="F374" s="356"/>
      <c r="G374" s="356"/>
      <c r="H374" s="356"/>
      <c r="I374" s="356"/>
      <c r="J374" s="356"/>
      <c r="K374" s="357"/>
    </row>
    <row r="375" spans="1:11" ht="15.75" x14ac:dyDescent="0.25">
      <c r="A375" s="574" t="s">
        <v>861</v>
      </c>
      <c r="B375" s="352" t="s">
        <v>1513</v>
      </c>
      <c r="C375" s="261"/>
      <c r="D375" s="261"/>
      <c r="E375" s="261"/>
      <c r="F375" s="261"/>
      <c r="G375" s="261"/>
      <c r="H375" s="390"/>
      <c r="I375" s="261"/>
      <c r="J375" s="261"/>
      <c r="K375" s="261"/>
    </row>
    <row r="376" spans="1:11" ht="15.75" x14ac:dyDescent="0.25">
      <c r="A376" s="567"/>
      <c r="B376" s="261" t="s">
        <v>236</v>
      </c>
      <c r="C376" s="261"/>
      <c r="D376" s="261"/>
      <c r="E376" s="261"/>
      <c r="F376" s="261"/>
      <c r="G376" s="261"/>
      <c r="H376" s="390"/>
      <c r="I376" s="261"/>
      <c r="J376" s="261"/>
      <c r="K376" s="261"/>
    </row>
    <row r="377" spans="1:11" ht="15.75" x14ac:dyDescent="0.25">
      <c r="A377" s="567"/>
      <c r="B377" s="361" t="s">
        <v>861</v>
      </c>
      <c r="C377" s="367" t="s">
        <v>237</v>
      </c>
      <c r="D377" s="261"/>
      <c r="E377" s="261"/>
      <c r="F377" s="261"/>
      <c r="G377" s="261"/>
      <c r="H377" s="390"/>
      <c r="I377" s="261"/>
      <c r="J377" s="261"/>
      <c r="K377" s="261"/>
    </row>
    <row r="378" spans="1:11" ht="15.75" x14ac:dyDescent="0.25">
      <c r="A378" s="567"/>
      <c r="B378" s="361" t="s">
        <v>861</v>
      </c>
      <c r="C378" s="367" t="s">
        <v>1084</v>
      </c>
      <c r="D378" s="261"/>
      <c r="E378" s="261"/>
      <c r="F378" s="261"/>
      <c r="G378" s="261"/>
      <c r="H378" s="390"/>
      <c r="I378" s="261"/>
      <c r="J378" s="261"/>
      <c r="K378" s="261"/>
    </row>
    <row r="379" spans="1:11" ht="15.75" x14ac:dyDescent="0.25">
      <c r="A379" s="567"/>
      <c r="B379" s="361" t="s">
        <v>861</v>
      </c>
      <c r="C379" s="367" t="s">
        <v>238</v>
      </c>
      <c r="D379" s="261"/>
      <c r="E379" s="261"/>
      <c r="F379" s="261"/>
      <c r="G379" s="261"/>
      <c r="H379" s="390"/>
      <c r="I379" s="261"/>
      <c r="J379" s="261"/>
      <c r="K379" s="261"/>
    </row>
    <row r="380" spans="1:11" ht="15.75" x14ac:dyDescent="0.25">
      <c r="A380" s="567"/>
      <c r="B380" s="261" t="s">
        <v>239</v>
      </c>
      <c r="C380" s="261"/>
      <c r="D380" s="367"/>
      <c r="E380" s="367"/>
      <c r="F380" s="367"/>
      <c r="G380" s="261"/>
      <c r="H380" s="390"/>
      <c r="I380" s="261"/>
      <c r="J380" s="261"/>
      <c r="K380" s="261"/>
    </row>
    <row r="381" spans="1:11" ht="15.75" x14ac:dyDescent="0.25">
      <c r="A381" s="567"/>
      <c r="B381" s="381"/>
      <c r="C381" s="416" t="s">
        <v>1558</v>
      </c>
      <c r="D381" s="381"/>
      <c r="E381" s="261"/>
      <c r="F381" s="367"/>
      <c r="G381" s="261"/>
      <c r="H381" s="390"/>
      <c r="I381" s="261"/>
      <c r="J381" s="261"/>
      <c r="K381" s="261"/>
    </row>
    <row r="382" spans="1:11" ht="15.75" x14ac:dyDescent="0.25">
      <c r="A382" s="567"/>
      <c r="B382" s="361" t="s">
        <v>861</v>
      </c>
      <c r="C382" s="392" t="s">
        <v>1555</v>
      </c>
      <c r="D382" s="393"/>
      <c r="E382" s="367"/>
      <c r="F382" s="367"/>
      <c r="G382" s="261"/>
      <c r="H382" s="390"/>
      <c r="I382" s="261"/>
      <c r="J382" s="261"/>
      <c r="K382" s="261"/>
    </row>
    <row r="383" spans="1:11" ht="15.75" x14ac:dyDescent="0.25">
      <c r="A383" s="567"/>
      <c r="B383" s="361" t="s">
        <v>861</v>
      </c>
      <c r="C383" s="392" t="s">
        <v>1556</v>
      </c>
      <c r="D383" s="368"/>
      <c r="E383" s="367"/>
      <c r="F383" s="367"/>
      <c r="G383" s="261"/>
      <c r="H383" s="390"/>
      <c r="I383" s="261"/>
      <c r="J383" s="261"/>
      <c r="K383" s="261"/>
    </row>
    <row r="384" spans="1:11" ht="15.75" x14ac:dyDescent="0.25">
      <c r="A384" s="567"/>
      <c r="B384" s="361" t="s">
        <v>861</v>
      </c>
      <c r="C384" s="392" t="s">
        <v>1557</v>
      </c>
      <c r="D384" s="367"/>
      <c r="E384" s="367"/>
      <c r="F384" s="367"/>
      <c r="G384" s="261"/>
      <c r="H384" s="390"/>
      <c r="I384" s="261"/>
      <c r="J384" s="261"/>
      <c r="K384" s="261"/>
    </row>
    <row r="385" spans="1:11" ht="15.75" x14ac:dyDescent="0.25">
      <c r="A385" s="567"/>
      <c r="B385" s="361" t="s">
        <v>861</v>
      </c>
      <c r="C385" s="392" t="s">
        <v>450</v>
      </c>
      <c r="D385" s="367"/>
      <c r="E385" s="367"/>
      <c r="F385" s="367"/>
      <c r="G385" s="261"/>
      <c r="H385" s="390"/>
      <c r="I385" s="261"/>
      <c r="J385" s="261"/>
      <c r="K385" s="261"/>
    </row>
    <row r="386" spans="1:11" ht="15.75" x14ac:dyDescent="0.25">
      <c r="A386" s="567"/>
      <c r="B386" s="361" t="s">
        <v>861</v>
      </c>
      <c r="C386" s="392" t="s">
        <v>21</v>
      </c>
      <c r="D386" s="368"/>
      <c r="E386" s="367"/>
      <c r="F386" s="367"/>
      <c r="G386" s="261"/>
      <c r="H386" s="390"/>
      <c r="I386" s="261"/>
      <c r="J386" s="261"/>
      <c r="K386" s="261"/>
    </row>
    <row r="387" spans="1:11" ht="15.75" x14ac:dyDescent="0.25">
      <c r="A387" s="567"/>
      <c r="B387" s="361" t="s">
        <v>861</v>
      </c>
      <c r="C387" s="392" t="s">
        <v>610</v>
      </c>
      <c r="D387" s="367"/>
      <c r="E387" s="367"/>
      <c r="F387" s="367"/>
      <c r="G387" s="261"/>
      <c r="H387" s="390"/>
      <c r="I387" s="261"/>
      <c r="J387" s="261"/>
      <c r="K387" s="261"/>
    </row>
    <row r="388" spans="1:11" ht="15.75" x14ac:dyDescent="0.25">
      <c r="A388" s="567"/>
      <c r="B388" s="361" t="s">
        <v>861</v>
      </c>
      <c r="C388" s="392" t="s">
        <v>12</v>
      </c>
      <c r="D388" s="367"/>
      <c r="E388" s="367"/>
      <c r="F388" s="367"/>
      <c r="G388" s="261"/>
      <c r="H388" s="390"/>
      <c r="I388" s="261"/>
      <c r="J388" s="261"/>
      <c r="K388" s="261"/>
    </row>
    <row r="389" spans="1:11" ht="15.75" x14ac:dyDescent="0.25">
      <c r="A389" s="567"/>
      <c r="B389" s="261"/>
      <c r="C389" s="416" t="s">
        <v>1577</v>
      </c>
      <c r="D389" s="368"/>
      <c r="E389" s="367"/>
      <c r="F389" s="367"/>
      <c r="G389" s="261"/>
      <c r="H389" s="390"/>
      <c r="I389" s="261"/>
      <c r="J389" s="261"/>
      <c r="K389" s="261"/>
    </row>
    <row r="390" spans="1:11" ht="15.75" x14ac:dyDescent="0.25">
      <c r="A390" s="567"/>
      <c r="B390" s="361" t="s">
        <v>861</v>
      </c>
      <c r="C390" s="392" t="s">
        <v>1560</v>
      </c>
      <c r="D390" s="367"/>
      <c r="E390" s="367"/>
      <c r="F390" s="367"/>
      <c r="G390" s="261"/>
      <c r="H390" s="390"/>
      <c r="I390" s="261"/>
      <c r="J390" s="261"/>
      <c r="K390" s="261"/>
    </row>
    <row r="391" spans="1:11" ht="15.75" x14ac:dyDescent="0.25">
      <c r="A391" s="567"/>
      <c r="B391" s="361" t="s">
        <v>861</v>
      </c>
      <c r="C391" s="392" t="s">
        <v>14</v>
      </c>
      <c r="D391" s="368"/>
      <c r="E391" s="367"/>
      <c r="F391" s="367"/>
      <c r="G391" s="261"/>
      <c r="H391" s="390"/>
      <c r="I391" s="261"/>
      <c r="J391" s="261"/>
      <c r="K391" s="261"/>
    </row>
    <row r="392" spans="1:11" ht="15.75" x14ac:dyDescent="0.25">
      <c r="A392" s="567"/>
      <c r="B392" s="361" t="s">
        <v>861</v>
      </c>
      <c r="C392" s="392" t="s">
        <v>1561</v>
      </c>
      <c r="D392" s="368"/>
      <c r="E392" s="367"/>
      <c r="F392" s="367"/>
      <c r="G392" s="261"/>
      <c r="H392" s="390"/>
      <c r="I392" s="261"/>
      <c r="J392" s="261"/>
      <c r="K392" s="261"/>
    </row>
    <row r="393" spans="1:11" ht="15.75" x14ac:dyDescent="0.25">
      <c r="A393" s="567"/>
      <c r="B393" s="361" t="s">
        <v>861</v>
      </c>
      <c r="C393" s="392" t="s">
        <v>28</v>
      </c>
      <c r="D393" s="367"/>
      <c r="E393" s="367"/>
      <c r="F393" s="367"/>
      <c r="G393" s="261"/>
      <c r="H393" s="390"/>
      <c r="I393" s="261"/>
      <c r="J393" s="261"/>
      <c r="K393" s="261"/>
    </row>
    <row r="394" spans="1:11" ht="15.75" x14ac:dyDescent="0.25">
      <c r="A394" s="567"/>
      <c r="B394" s="261"/>
      <c r="C394" s="416" t="s">
        <v>1562</v>
      </c>
      <c r="D394" s="367"/>
      <c r="E394" s="367"/>
      <c r="F394" s="367"/>
      <c r="G394" s="261"/>
      <c r="H394" s="390"/>
      <c r="I394" s="261"/>
      <c r="J394" s="261"/>
      <c r="K394" s="261"/>
    </row>
    <row r="395" spans="1:11" ht="15.75" x14ac:dyDescent="0.25">
      <c r="A395" s="567"/>
      <c r="B395" s="361" t="s">
        <v>861</v>
      </c>
      <c r="C395" s="392" t="s">
        <v>1563</v>
      </c>
      <c r="D395" s="367"/>
      <c r="E395" s="367"/>
      <c r="F395" s="367"/>
      <c r="G395" s="261"/>
      <c r="H395" s="390"/>
      <c r="I395" s="261"/>
      <c r="J395" s="261"/>
      <c r="K395" s="261"/>
    </row>
    <row r="396" spans="1:11" ht="15.75" x14ac:dyDescent="0.25">
      <c r="A396" s="567"/>
      <c r="B396" s="361" t="s">
        <v>861</v>
      </c>
      <c r="C396" s="392" t="s">
        <v>1564</v>
      </c>
      <c r="D396" s="367"/>
      <c r="E396" s="367"/>
      <c r="F396" s="367"/>
      <c r="G396" s="261"/>
      <c r="H396" s="390"/>
      <c r="I396" s="261"/>
      <c r="J396" s="261"/>
      <c r="K396" s="261"/>
    </row>
    <row r="397" spans="1:11" ht="15.75" x14ac:dyDescent="0.25">
      <c r="A397" s="567"/>
      <c r="B397" s="261"/>
      <c r="C397" s="416" t="s">
        <v>30</v>
      </c>
      <c r="D397" s="367"/>
      <c r="E397" s="367"/>
      <c r="F397" s="367"/>
      <c r="G397" s="261"/>
      <c r="H397" s="390"/>
      <c r="I397" s="261"/>
      <c r="J397" s="261"/>
      <c r="K397" s="261"/>
    </row>
    <row r="398" spans="1:11" ht="15.75" x14ac:dyDescent="0.25">
      <c r="A398" s="567"/>
      <c r="B398" s="361" t="s">
        <v>861</v>
      </c>
      <c r="C398" s="670" t="s">
        <v>30</v>
      </c>
      <c r="D398" s="671"/>
      <c r="E398" s="672"/>
      <c r="F398" s="261"/>
      <c r="G398" s="261"/>
      <c r="H398" s="261"/>
      <c r="I398" s="261"/>
      <c r="J398" s="261"/>
      <c r="K398" s="261"/>
    </row>
    <row r="399" spans="1:11" ht="15.75" x14ac:dyDescent="0.25">
      <c r="A399" s="567"/>
      <c r="B399" s="359" t="s">
        <v>1083</v>
      </c>
      <c r="C399" s="261"/>
      <c r="D399" s="359"/>
      <c r="E399" s="261"/>
      <c r="F399" s="261"/>
      <c r="G399" s="352"/>
      <c r="H399" s="261"/>
      <c r="I399" s="261"/>
      <c r="J399" s="667"/>
      <c r="K399" s="669"/>
    </row>
    <row r="400" spans="1:11" ht="15.75" x14ac:dyDescent="0.25">
      <c r="A400" s="567"/>
      <c r="B400" s="261"/>
      <c r="C400" s="261"/>
      <c r="D400" s="261"/>
      <c r="E400" s="261"/>
      <c r="F400" s="261"/>
      <c r="G400" s="390"/>
      <c r="H400" s="390"/>
      <c r="I400" s="261"/>
      <c r="J400" s="261"/>
      <c r="K400" s="261"/>
    </row>
    <row r="401" spans="1:11" ht="15.75" x14ac:dyDescent="0.25">
      <c r="A401" s="567"/>
      <c r="B401" s="405" t="s">
        <v>1530</v>
      </c>
      <c r="C401" s="352"/>
      <c r="D401" s="352"/>
      <c r="E401" s="352"/>
      <c r="F401" s="352"/>
      <c r="G401" s="261"/>
      <c r="H401" s="261"/>
      <c r="I401" s="261"/>
      <c r="J401" s="261"/>
      <c r="K401" s="261"/>
    </row>
    <row r="402" spans="1:11" ht="15.75" x14ac:dyDescent="0.25">
      <c r="A402" s="567"/>
      <c r="B402" s="698" t="s">
        <v>1533</v>
      </c>
      <c r="C402" s="698"/>
      <c r="D402" s="698"/>
      <c r="E402" s="685" t="s">
        <v>1534</v>
      </c>
      <c r="F402" s="686"/>
      <c r="G402" s="687"/>
      <c r="H402" s="685" t="s">
        <v>1535</v>
      </c>
      <c r="I402" s="686"/>
      <c r="J402" s="687"/>
      <c r="K402" s="406" t="s">
        <v>1536</v>
      </c>
    </row>
    <row r="403" spans="1:11" ht="15.75" x14ac:dyDescent="0.25">
      <c r="A403" s="567"/>
      <c r="B403" s="688" t="s">
        <v>34</v>
      </c>
      <c r="C403" s="689"/>
      <c r="D403" s="690"/>
      <c r="E403" s="688" t="s">
        <v>34</v>
      </c>
      <c r="F403" s="689"/>
      <c r="G403" s="690"/>
      <c r="H403" s="688" t="s">
        <v>34</v>
      </c>
      <c r="I403" s="689"/>
      <c r="J403" s="690"/>
      <c r="K403" s="408"/>
    </row>
    <row r="404" spans="1:11" ht="17.25" customHeight="1" thickBot="1" x14ac:dyDescent="0.3">
      <c r="A404" s="572"/>
      <c r="B404" s="355"/>
      <c r="C404" s="355"/>
      <c r="D404" s="355"/>
      <c r="E404" s="355"/>
      <c r="F404" s="355"/>
      <c r="G404" s="355"/>
      <c r="H404" s="355"/>
      <c r="I404" s="355"/>
      <c r="J404" s="355"/>
      <c r="K404" s="355"/>
    </row>
    <row r="405" spans="1:11" ht="16.5" thickTop="1" x14ac:dyDescent="0.25">
      <c r="A405" s="590" t="s">
        <v>241</v>
      </c>
      <c r="B405" s="309" t="s">
        <v>912</v>
      </c>
      <c r="C405" s="356"/>
      <c r="D405" s="356"/>
      <c r="E405" s="356"/>
      <c r="F405" s="356"/>
      <c r="G405" s="356"/>
      <c r="H405" s="356"/>
      <c r="I405" s="356"/>
      <c r="J405" s="356"/>
      <c r="K405" s="357"/>
    </row>
    <row r="406" spans="1:11" ht="15.75" x14ac:dyDescent="0.25">
      <c r="A406" s="574" t="s">
        <v>861</v>
      </c>
      <c r="B406" s="352" t="s">
        <v>1514</v>
      </c>
      <c r="C406" s="261"/>
      <c r="D406" s="261"/>
      <c r="E406" s="261"/>
      <c r="F406" s="261"/>
      <c r="G406" s="261"/>
      <c r="H406" s="390"/>
      <c r="I406" s="261"/>
      <c r="J406" s="261"/>
      <c r="K406" s="261"/>
    </row>
    <row r="407" spans="1:11" ht="15.75" x14ac:dyDescent="0.25">
      <c r="A407" s="567"/>
      <c r="B407" s="261" t="s">
        <v>236</v>
      </c>
      <c r="C407" s="261"/>
      <c r="D407" s="261"/>
      <c r="E407" s="261"/>
      <c r="F407" s="261"/>
      <c r="G407" s="261"/>
      <c r="H407" s="390"/>
      <c r="I407" s="261"/>
      <c r="J407" s="261"/>
      <c r="K407" s="261"/>
    </row>
    <row r="408" spans="1:11" ht="15.75" x14ac:dyDescent="0.25">
      <c r="A408" s="567"/>
      <c r="B408" s="361" t="s">
        <v>861</v>
      </c>
      <c r="C408" s="367" t="s">
        <v>237</v>
      </c>
      <c r="D408" s="261"/>
      <c r="E408" s="261"/>
      <c r="F408" s="261"/>
      <c r="G408" s="261"/>
      <c r="H408" s="390"/>
      <c r="I408" s="261"/>
      <c r="J408" s="261"/>
      <c r="K408" s="261"/>
    </row>
    <row r="409" spans="1:11" ht="15.75" x14ac:dyDescent="0.25">
      <c r="A409" s="567"/>
      <c r="B409" s="361" t="s">
        <v>861</v>
      </c>
      <c r="C409" s="367" t="s">
        <v>1084</v>
      </c>
      <c r="D409" s="261"/>
      <c r="E409" s="261"/>
      <c r="F409" s="261"/>
      <c r="G409" s="261"/>
      <c r="H409" s="390"/>
      <c r="I409" s="261"/>
      <c r="J409" s="261"/>
      <c r="K409" s="261"/>
    </row>
    <row r="410" spans="1:11" ht="15.75" x14ac:dyDescent="0.25">
      <c r="A410" s="567"/>
      <c r="B410" s="361" t="s">
        <v>861</v>
      </c>
      <c r="C410" s="367" t="s">
        <v>238</v>
      </c>
      <c r="D410" s="261"/>
      <c r="E410" s="261"/>
      <c r="F410" s="261"/>
      <c r="G410" s="261"/>
      <c r="H410" s="390"/>
      <c r="I410" s="261"/>
      <c r="J410" s="261"/>
      <c r="K410" s="261"/>
    </row>
    <row r="411" spans="1:11" ht="15.75" x14ac:dyDescent="0.25">
      <c r="A411" s="567"/>
      <c r="B411" s="261" t="s">
        <v>239</v>
      </c>
      <c r="C411" s="261"/>
      <c r="D411" s="368"/>
      <c r="E411" s="367"/>
      <c r="F411" s="367"/>
      <c r="G411" s="367"/>
      <c r="H411" s="429"/>
      <c r="I411" s="261"/>
      <c r="J411" s="261"/>
      <c r="K411" s="261"/>
    </row>
    <row r="412" spans="1:11" ht="15.75" x14ac:dyDescent="0.25">
      <c r="A412" s="567"/>
      <c r="B412" s="261"/>
      <c r="C412" s="416" t="s">
        <v>1565</v>
      </c>
      <c r="D412" s="261"/>
      <c r="E412" s="367"/>
      <c r="F412" s="367"/>
      <c r="G412" s="367"/>
      <c r="H412" s="390"/>
      <c r="I412" s="261"/>
      <c r="J412" s="261"/>
      <c r="K412" s="261"/>
    </row>
    <row r="413" spans="1:11" ht="15.75" x14ac:dyDescent="0.25">
      <c r="A413" s="567"/>
      <c r="B413" s="361" t="s">
        <v>861</v>
      </c>
      <c r="C413" s="392" t="s">
        <v>53</v>
      </c>
      <c r="D413" s="359"/>
      <c r="E413" s="367"/>
      <c r="F413" s="367"/>
      <c r="G413" s="367"/>
      <c r="H413" s="390"/>
      <c r="I413" s="261"/>
      <c r="J413" s="261"/>
      <c r="K413" s="261"/>
    </row>
    <row r="414" spans="1:11" ht="15.75" x14ac:dyDescent="0.25">
      <c r="A414" s="567"/>
      <c r="B414" s="361" t="s">
        <v>861</v>
      </c>
      <c r="C414" s="392" t="s">
        <v>1566</v>
      </c>
      <c r="D414" s="261"/>
      <c r="E414" s="367"/>
      <c r="F414" s="367"/>
      <c r="G414" s="367"/>
      <c r="H414" s="390"/>
      <c r="I414" s="261"/>
      <c r="J414" s="261"/>
      <c r="K414" s="261"/>
    </row>
    <row r="415" spans="1:11" ht="15.75" x14ac:dyDescent="0.25">
      <c r="A415" s="567"/>
      <c r="B415" s="361" t="s">
        <v>861</v>
      </c>
      <c r="C415" s="392" t="s">
        <v>1567</v>
      </c>
      <c r="D415" s="261"/>
      <c r="E415" s="367"/>
      <c r="F415" s="367"/>
      <c r="G415" s="367"/>
      <c r="H415" s="390"/>
      <c r="I415" s="261"/>
      <c r="J415" s="261"/>
      <c r="K415" s="261"/>
    </row>
    <row r="416" spans="1:11" ht="15.75" x14ac:dyDescent="0.25">
      <c r="A416" s="567"/>
      <c r="B416" s="361" t="s">
        <v>861</v>
      </c>
      <c r="C416" s="392" t="s">
        <v>60</v>
      </c>
      <c r="D416" s="368"/>
      <c r="E416" s="367"/>
      <c r="F416" s="367"/>
      <c r="G416" s="367"/>
      <c r="H416" s="390"/>
      <c r="I416" s="261"/>
      <c r="J416" s="261"/>
      <c r="K416" s="261"/>
    </row>
    <row r="417" spans="1:11" ht="15.75" x14ac:dyDescent="0.25">
      <c r="A417" s="567"/>
      <c r="B417" s="361" t="s">
        <v>861</v>
      </c>
      <c r="C417" s="392" t="s">
        <v>63</v>
      </c>
      <c r="D417" s="367"/>
      <c r="E417" s="367"/>
      <c r="F417" s="367"/>
      <c r="G417" s="367"/>
      <c r="H417" s="390"/>
      <c r="I417" s="261"/>
      <c r="J417" s="261"/>
      <c r="K417" s="261"/>
    </row>
    <row r="418" spans="1:11" ht="15.75" x14ac:dyDescent="0.25">
      <c r="A418" s="567"/>
      <c r="B418" s="361" t="s">
        <v>861</v>
      </c>
      <c r="C418" s="392" t="s">
        <v>66</v>
      </c>
      <c r="D418" s="367"/>
      <c r="E418" s="367"/>
      <c r="F418" s="367"/>
      <c r="G418" s="367"/>
      <c r="H418" s="390"/>
      <c r="I418" s="261"/>
      <c r="J418" s="261"/>
      <c r="K418" s="261"/>
    </row>
    <row r="419" spans="1:11" ht="15.75" x14ac:dyDescent="0.25">
      <c r="A419" s="567"/>
      <c r="B419" s="361" t="s">
        <v>861</v>
      </c>
      <c r="C419" s="392" t="s">
        <v>67</v>
      </c>
      <c r="D419" s="368"/>
      <c r="E419" s="367"/>
      <c r="F419" s="367"/>
      <c r="G419" s="367"/>
      <c r="H419" s="390"/>
      <c r="I419" s="261"/>
      <c r="J419" s="261"/>
      <c r="K419" s="261"/>
    </row>
    <row r="420" spans="1:11" ht="15.75" x14ac:dyDescent="0.25">
      <c r="A420" s="567"/>
      <c r="B420" s="261"/>
      <c r="C420" s="416" t="s">
        <v>1568</v>
      </c>
      <c r="D420" s="368"/>
      <c r="E420" s="367"/>
      <c r="F420" s="367"/>
      <c r="G420" s="367"/>
      <c r="H420" s="390"/>
      <c r="I420" s="261"/>
      <c r="J420" s="261"/>
      <c r="K420" s="261"/>
    </row>
    <row r="421" spans="1:11" ht="15.75" x14ac:dyDescent="0.25">
      <c r="A421" s="567"/>
      <c r="B421" s="361" t="s">
        <v>861</v>
      </c>
      <c r="C421" s="392" t="s">
        <v>58</v>
      </c>
      <c r="D421" s="368"/>
      <c r="E421" s="367"/>
      <c r="F421" s="367"/>
      <c r="G421" s="367"/>
      <c r="H421" s="390"/>
      <c r="I421" s="261"/>
      <c r="J421" s="261"/>
      <c r="K421" s="261"/>
    </row>
    <row r="422" spans="1:11" ht="15.75" x14ac:dyDescent="0.25">
      <c r="A422" s="567"/>
      <c r="B422" s="361" t="s">
        <v>861</v>
      </c>
      <c r="C422" s="392" t="s">
        <v>1569</v>
      </c>
      <c r="D422" s="368"/>
      <c r="E422" s="367"/>
      <c r="F422" s="367"/>
      <c r="G422" s="367"/>
      <c r="H422" s="390"/>
      <c r="I422" s="261"/>
      <c r="J422" s="261"/>
      <c r="K422" s="261"/>
    </row>
    <row r="423" spans="1:11" ht="15.75" x14ac:dyDescent="0.25">
      <c r="A423" s="567"/>
      <c r="B423" s="361" t="s">
        <v>861</v>
      </c>
      <c r="C423" s="392" t="s">
        <v>1570</v>
      </c>
      <c r="D423" s="368"/>
      <c r="E423" s="367"/>
      <c r="F423" s="367"/>
      <c r="G423" s="367"/>
      <c r="H423" s="390"/>
      <c r="I423" s="261"/>
      <c r="J423" s="261"/>
      <c r="K423" s="261"/>
    </row>
    <row r="424" spans="1:11" ht="15.75" x14ac:dyDescent="0.25">
      <c r="A424" s="567"/>
      <c r="B424" s="361" t="s">
        <v>861</v>
      </c>
      <c r="C424" s="392" t="s">
        <v>55</v>
      </c>
      <c r="D424" s="368"/>
      <c r="E424" s="367"/>
      <c r="F424" s="367"/>
      <c r="G424" s="367"/>
      <c r="H424" s="390"/>
      <c r="I424" s="261"/>
      <c r="J424" s="261"/>
      <c r="K424" s="261"/>
    </row>
    <row r="425" spans="1:11" ht="15.75" x14ac:dyDescent="0.25">
      <c r="A425" s="567"/>
      <c r="B425" s="361" t="s">
        <v>861</v>
      </c>
      <c r="C425" s="392" t="s">
        <v>1571</v>
      </c>
      <c r="D425" s="368"/>
      <c r="E425" s="367"/>
      <c r="F425" s="367"/>
      <c r="G425" s="367"/>
      <c r="H425" s="390"/>
      <c r="I425" s="261"/>
      <c r="J425" s="261"/>
      <c r="K425" s="261"/>
    </row>
    <row r="426" spans="1:11" ht="15.75" x14ac:dyDescent="0.25">
      <c r="A426" s="567"/>
      <c r="B426" s="261"/>
      <c r="C426" s="416" t="s">
        <v>1562</v>
      </c>
      <c r="D426" s="368"/>
      <c r="E426" s="367"/>
      <c r="F426" s="367"/>
      <c r="G426" s="367"/>
      <c r="H426" s="390"/>
      <c r="I426" s="261"/>
      <c r="J426" s="261"/>
      <c r="K426" s="261"/>
    </row>
    <row r="427" spans="1:11" ht="15.75" x14ac:dyDescent="0.25">
      <c r="A427" s="567"/>
      <c r="B427" s="361" t="s">
        <v>861</v>
      </c>
      <c r="C427" s="392" t="s">
        <v>1572</v>
      </c>
      <c r="D427" s="261"/>
      <c r="E427" s="367"/>
      <c r="F427" s="367"/>
      <c r="G427" s="367"/>
      <c r="H427" s="390"/>
      <c r="I427" s="261"/>
      <c r="J427" s="261"/>
      <c r="K427" s="261"/>
    </row>
    <row r="428" spans="1:11" ht="15.75" x14ac:dyDescent="0.25">
      <c r="A428" s="567"/>
      <c r="B428" s="261"/>
      <c r="C428" s="416" t="s">
        <v>30</v>
      </c>
      <c r="D428" s="261"/>
      <c r="E428" s="367"/>
      <c r="F428" s="367"/>
      <c r="G428" s="367"/>
      <c r="H428" s="390"/>
      <c r="I428" s="261"/>
      <c r="J428" s="261"/>
      <c r="K428" s="261"/>
    </row>
    <row r="429" spans="1:11" ht="15.75" x14ac:dyDescent="0.25">
      <c r="A429" s="567"/>
      <c r="B429" s="361" t="s">
        <v>861</v>
      </c>
      <c r="C429" s="670" t="s">
        <v>30</v>
      </c>
      <c r="D429" s="671"/>
      <c r="E429" s="672"/>
      <c r="F429" s="261"/>
      <c r="G429" s="261"/>
      <c r="H429" s="261"/>
      <c r="I429" s="261"/>
      <c r="J429" s="261"/>
      <c r="K429" s="261"/>
    </row>
    <row r="430" spans="1:11" ht="15.75" x14ac:dyDescent="0.25">
      <c r="A430" s="567"/>
      <c r="B430" s="359" t="s">
        <v>1083</v>
      </c>
      <c r="C430" s="261"/>
      <c r="D430" s="359"/>
      <c r="E430" s="261"/>
      <c r="F430" s="261"/>
      <c r="G430" s="352"/>
      <c r="H430" s="261"/>
      <c r="I430" s="261"/>
      <c r="J430" s="667"/>
      <c r="K430" s="669"/>
    </row>
    <row r="431" spans="1:11" ht="15.75" x14ac:dyDescent="0.25">
      <c r="A431" s="567"/>
      <c r="B431" s="261"/>
      <c r="C431" s="261"/>
      <c r="D431" s="261"/>
      <c r="E431" s="261"/>
      <c r="F431" s="261"/>
      <c r="G431" s="390"/>
      <c r="H431" s="390"/>
      <c r="I431" s="261"/>
      <c r="J431" s="261"/>
      <c r="K431" s="261"/>
    </row>
    <row r="432" spans="1:11" ht="15.75" x14ac:dyDescent="0.25">
      <c r="A432" s="567"/>
      <c r="B432" s="405" t="s">
        <v>1530</v>
      </c>
      <c r="C432" s="352"/>
      <c r="D432" s="352"/>
      <c r="E432" s="352"/>
      <c r="F432" s="352"/>
      <c r="G432" s="261"/>
      <c r="H432" s="261"/>
      <c r="I432" s="261"/>
      <c r="J432" s="261"/>
      <c r="K432" s="261"/>
    </row>
    <row r="433" spans="1:11" ht="15.75" x14ac:dyDescent="0.25">
      <c r="A433" s="567"/>
      <c r="B433" s="698" t="s">
        <v>1533</v>
      </c>
      <c r="C433" s="698"/>
      <c r="D433" s="698"/>
      <c r="E433" s="685" t="s">
        <v>1534</v>
      </c>
      <c r="F433" s="686"/>
      <c r="G433" s="687"/>
      <c r="H433" s="685" t="s">
        <v>1535</v>
      </c>
      <c r="I433" s="686"/>
      <c r="J433" s="687"/>
      <c r="K433" s="406" t="s">
        <v>1536</v>
      </c>
    </row>
    <row r="434" spans="1:11" ht="15.75" x14ac:dyDescent="0.25">
      <c r="A434" s="567"/>
      <c r="B434" s="688" t="s">
        <v>34</v>
      </c>
      <c r="C434" s="689"/>
      <c r="D434" s="690"/>
      <c r="E434" s="688" t="s">
        <v>34</v>
      </c>
      <c r="F434" s="689"/>
      <c r="G434" s="690"/>
      <c r="H434" s="688" t="s">
        <v>34</v>
      </c>
      <c r="I434" s="689"/>
      <c r="J434" s="690"/>
      <c r="K434" s="408"/>
    </row>
    <row r="435" spans="1:11" ht="17.25" customHeight="1" thickBot="1" x14ac:dyDescent="0.3">
      <c r="A435" s="572"/>
      <c r="B435" s="355"/>
      <c r="C435" s="355"/>
      <c r="D435" s="355"/>
      <c r="E435" s="355"/>
      <c r="F435" s="355"/>
      <c r="G435" s="355"/>
      <c r="H435" s="355"/>
      <c r="I435" s="355"/>
      <c r="J435" s="355"/>
      <c r="K435" s="355"/>
    </row>
    <row r="436" spans="1:11" ht="16.5" thickTop="1" x14ac:dyDescent="0.25">
      <c r="A436" s="590" t="s">
        <v>264</v>
      </c>
      <c r="B436" s="309" t="s">
        <v>911</v>
      </c>
      <c r="C436" s="356"/>
      <c r="D436" s="356"/>
      <c r="E436" s="356"/>
      <c r="F436" s="356"/>
      <c r="G436" s="356"/>
      <c r="H436" s="356"/>
      <c r="I436" s="356"/>
      <c r="J436" s="356"/>
      <c r="K436" s="357"/>
    </row>
    <row r="437" spans="1:11" ht="15.75" x14ac:dyDescent="0.25">
      <c r="A437" s="574" t="s">
        <v>861</v>
      </c>
      <c r="B437" s="352" t="s">
        <v>1515</v>
      </c>
      <c r="C437" s="261"/>
      <c r="D437" s="261"/>
      <c r="E437" s="261"/>
      <c r="F437" s="261"/>
      <c r="G437" s="261"/>
      <c r="H437" s="390"/>
      <c r="I437" s="261"/>
      <c r="J437" s="261"/>
      <c r="K437" s="261"/>
    </row>
    <row r="438" spans="1:11" ht="15.75" x14ac:dyDescent="0.25">
      <c r="A438" s="567"/>
      <c r="B438" s="261" t="s">
        <v>236</v>
      </c>
      <c r="C438" s="261"/>
      <c r="D438" s="261"/>
      <c r="E438" s="261"/>
      <c r="F438" s="261"/>
      <c r="G438" s="261"/>
      <c r="H438" s="390"/>
      <c r="I438" s="261"/>
      <c r="J438" s="261"/>
      <c r="K438" s="261"/>
    </row>
    <row r="439" spans="1:11" ht="15.75" x14ac:dyDescent="0.25">
      <c r="A439" s="567"/>
      <c r="B439" s="361" t="s">
        <v>861</v>
      </c>
      <c r="C439" s="367" t="s">
        <v>237</v>
      </c>
      <c r="D439" s="261"/>
      <c r="E439" s="261"/>
      <c r="F439" s="261"/>
      <c r="G439" s="261"/>
      <c r="H439" s="390"/>
      <c r="I439" s="261"/>
      <c r="J439" s="261"/>
      <c r="K439" s="261"/>
    </row>
    <row r="440" spans="1:11" ht="15.75" x14ac:dyDescent="0.25">
      <c r="A440" s="567"/>
      <c r="B440" s="361" t="s">
        <v>861</v>
      </c>
      <c r="C440" s="367" t="s">
        <v>1084</v>
      </c>
      <c r="D440" s="261"/>
      <c r="E440" s="261"/>
      <c r="F440" s="261"/>
      <c r="G440" s="261"/>
      <c r="H440" s="390"/>
      <c r="I440" s="261"/>
      <c r="J440" s="261"/>
      <c r="K440" s="261"/>
    </row>
    <row r="441" spans="1:11" ht="15.75" x14ac:dyDescent="0.25">
      <c r="A441" s="567"/>
      <c r="B441" s="361" t="s">
        <v>861</v>
      </c>
      <c r="C441" s="367" t="s">
        <v>238</v>
      </c>
      <c r="D441" s="261"/>
      <c r="E441" s="261"/>
      <c r="F441" s="261"/>
      <c r="G441" s="261"/>
      <c r="H441" s="390"/>
      <c r="I441" s="261"/>
      <c r="J441" s="261"/>
      <c r="K441" s="261"/>
    </row>
    <row r="442" spans="1:11" ht="15.75" x14ac:dyDescent="0.25">
      <c r="A442" s="567"/>
      <c r="B442" s="261" t="s">
        <v>239</v>
      </c>
      <c r="C442" s="261"/>
      <c r="D442" s="368"/>
      <c r="E442" s="367"/>
      <c r="F442" s="367"/>
      <c r="G442" s="367"/>
      <c r="H442" s="429"/>
      <c r="I442" s="261"/>
      <c r="J442" s="261"/>
      <c r="K442" s="261"/>
    </row>
    <row r="443" spans="1:11" ht="15.75" x14ac:dyDescent="0.25">
      <c r="A443" s="567"/>
      <c r="B443" s="261"/>
      <c r="C443" s="416" t="s">
        <v>1573</v>
      </c>
      <c r="D443" s="368"/>
      <c r="E443" s="261"/>
      <c r="F443" s="261"/>
      <c r="G443" s="261"/>
      <c r="H443" s="390"/>
      <c r="I443" s="261"/>
      <c r="J443" s="261"/>
      <c r="K443" s="261"/>
    </row>
    <row r="444" spans="1:11" ht="15.75" x14ac:dyDescent="0.25">
      <c r="A444" s="567"/>
      <c r="B444" s="361" t="s">
        <v>861</v>
      </c>
      <c r="C444" s="392" t="s">
        <v>98</v>
      </c>
      <c r="D444" s="368"/>
      <c r="E444" s="261"/>
      <c r="F444" s="261"/>
      <c r="G444" s="261"/>
      <c r="H444" s="390"/>
      <c r="I444" s="261"/>
      <c r="J444" s="261"/>
      <c r="K444" s="261"/>
    </row>
    <row r="445" spans="1:11" ht="15.75" x14ac:dyDescent="0.25">
      <c r="A445" s="567"/>
      <c r="B445" s="361" t="s">
        <v>861</v>
      </c>
      <c r="C445" s="392" t="s">
        <v>87</v>
      </c>
      <c r="D445" s="368"/>
      <c r="E445" s="387"/>
      <c r="F445" s="387"/>
      <c r="G445" s="261"/>
      <c r="H445" s="390"/>
      <c r="I445" s="261"/>
      <c r="J445" s="261"/>
      <c r="K445" s="261"/>
    </row>
    <row r="446" spans="1:11" ht="15.75" x14ac:dyDescent="0.25">
      <c r="A446" s="567"/>
      <c r="B446" s="361" t="s">
        <v>861</v>
      </c>
      <c r="C446" s="392" t="s">
        <v>1575</v>
      </c>
      <c r="D446" s="368"/>
      <c r="E446" s="261"/>
      <c r="F446" s="261"/>
      <c r="G446" s="261"/>
      <c r="H446" s="390"/>
      <c r="I446" s="261"/>
      <c r="J446" s="261"/>
      <c r="K446" s="261"/>
    </row>
    <row r="447" spans="1:11" ht="15.75" x14ac:dyDescent="0.25">
      <c r="A447" s="567"/>
      <c r="B447" s="361" t="s">
        <v>861</v>
      </c>
      <c r="C447" s="392" t="s">
        <v>96</v>
      </c>
      <c r="D447" s="368"/>
      <c r="E447" s="261"/>
      <c r="F447" s="261"/>
      <c r="G447" s="261"/>
      <c r="H447" s="390"/>
      <c r="I447" s="261"/>
      <c r="J447" s="261"/>
      <c r="K447" s="261"/>
    </row>
    <row r="448" spans="1:11" ht="15.75" x14ac:dyDescent="0.25">
      <c r="A448" s="567"/>
      <c r="B448" s="361" t="s">
        <v>861</v>
      </c>
      <c r="C448" s="392" t="s">
        <v>101</v>
      </c>
      <c r="D448" s="368"/>
      <c r="E448" s="261"/>
      <c r="F448" s="387"/>
      <c r="G448" s="261"/>
      <c r="H448" s="390"/>
      <c r="I448" s="261"/>
      <c r="J448" s="261"/>
      <c r="K448" s="261"/>
    </row>
    <row r="449" spans="1:11" ht="15.75" x14ac:dyDescent="0.25">
      <c r="A449" s="567"/>
      <c r="B449" s="361" t="s">
        <v>861</v>
      </c>
      <c r="C449" s="392" t="s">
        <v>92</v>
      </c>
      <c r="D449" s="368"/>
      <c r="E449" s="261"/>
      <c r="F449" s="261"/>
      <c r="G449" s="261"/>
      <c r="H449" s="390"/>
      <c r="I449" s="261"/>
      <c r="J449" s="261"/>
      <c r="K449" s="261"/>
    </row>
    <row r="450" spans="1:11" ht="15.75" x14ac:dyDescent="0.25">
      <c r="A450" s="567"/>
      <c r="B450" s="261"/>
      <c r="C450" s="416" t="s">
        <v>1574</v>
      </c>
      <c r="D450" s="368"/>
      <c r="E450" s="261"/>
      <c r="F450" s="261"/>
      <c r="G450" s="261"/>
      <c r="H450" s="390"/>
      <c r="I450" s="261"/>
      <c r="J450" s="261"/>
      <c r="K450" s="261"/>
    </row>
    <row r="451" spans="1:11" ht="15.75" x14ac:dyDescent="0.25">
      <c r="A451" s="567"/>
      <c r="B451" s="361" t="s">
        <v>861</v>
      </c>
      <c r="C451" s="392" t="s">
        <v>1576</v>
      </c>
      <c r="D451" s="368"/>
      <c r="E451" s="261"/>
      <c r="F451" s="387"/>
      <c r="G451" s="261"/>
      <c r="H451" s="390"/>
      <c r="I451" s="261"/>
      <c r="J451" s="261"/>
      <c r="K451" s="261"/>
    </row>
    <row r="452" spans="1:11" ht="15.75" x14ac:dyDescent="0.25">
      <c r="A452" s="567"/>
      <c r="B452" s="361" t="s">
        <v>861</v>
      </c>
      <c r="C452" s="392" t="s">
        <v>97</v>
      </c>
      <c r="D452" s="368"/>
      <c r="E452" s="261"/>
      <c r="F452" s="261"/>
      <c r="G452" s="261"/>
      <c r="H452" s="390"/>
      <c r="I452" s="261"/>
      <c r="J452" s="261"/>
      <c r="K452" s="261"/>
    </row>
    <row r="453" spans="1:11" ht="15.75" x14ac:dyDescent="0.25">
      <c r="A453" s="567"/>
      <c r="B453" s="361" t="s">
        <v>861</v>
      </c>
      <c r="C453" s="392" t="s">
        <v>93</v>
      </c>
      <c r="D453" s="367"/>
      <c r="E453" s="261"/>
      <c r="F453" s="261"/>
      <c r="G453" s="261"/>
      <c r="H453" s="390"/>
      <c r="I453" s="261"/>
      <c r="J453" s="261"/>
      <c r="K453" s="261"/>
    </row>
    <row r="454" spans="1:11" ht="15.75" x14ac:dyDescent="0.25">
      <c r="A454" s="567"/>
      <c r="B454" s="361" t="s">
        <v>861</v>
      </c>
      <c r="C454" s="392" t="s">
        <v>99</v>
      </c>
      <c r="D454" s="368"/>
      <c r="E454" s="261"/>
      <c r="F454" s="261"/>
      <c r="G454" s="261"/>
      <c r="H454" s="390"/>
      <c r="I454" s="261"/>
      <c r="J454" s="261"/>
      <c r="K454" s="261"/>
    </row>
    <row r="455" spans="1:11" ht="15.75" x14ac:dyDescent="0.25">
      <c r="A455" s="567"/>
      <c r="B455" s="361" t="s">
        <v>861</v>
      </c>
      <c r="C455" s="392" t="s">
        <v>100</v>
      </c>
      <c r="D455" s="368"/>
      <c r="E455" s="261"/>
      <c r="F455" s="261"/>
      <c r="G455" s="261"/>
      <c r="H455" s="390"/>
      <c r="I455" s="261"/>
      <c r="J455" s="261"/>
      <c r="K455" s="261"/>
    </row>
    <row r="456" spans="1:11" ht="15.75" x14ac:dyDescent="0.25">
      <c r="A456" s="567"/>
      <c r="B456" s="361" t="s">
        <v>861</v>
      </c>
      <c r="C456" s="392" t="s">
        <v>102</v>
      </c>
      <c r="D456" s="368"/>
      <c r="E456" s="261"/>
      <c r="F456" s="261"/>
      <c r="G456" s="261"/>
      <c r="H456" s="390"/>
      <c r="I456" s="261"/>
      <c r="J456" s="261"/>
      <c r="K456" s="261"/>
    </row>
    <row r="457" spans="1:11" ht="15.75" x14ac:dyDescent="0.25">
      <c r="A457" s="567"/>
      <c r="B457" s="261"/>
      <c r="C457" s="416" t="s">
        <v>30</v>
      </c>
      <c r="D457" s="359"/>
      <c r="E457" s="261"/>
      <c r="F457" s="387"/>
      <c r="G457" s="261"/>
      <c r="H457" s="390"/>
      <c r="I457" s="261"/>
      <c r="J457" s="261"/>
      <c r="K457" s="261"/>
    </row>
    <row r="458" spans="1:11" ht="15.75" x14ac:dyDescent="0.25">
      <c r="A458" s="567"/>
      <c r="B458" s="361" t="s">
        <v>861</v>
      </c>
      <c r="C458" s="670" t="s">
        <v>30</v>
      </c>
      <c r="D458" s="671"/>
      <c r="E458" s="672"/>
      <c r="F458" s="261"/>
      <c r="G458" s="261"/>
      <c r="H458" s="390"/>
      <c r="I458" s="261"/>
      <c r="J458" s="261"/>
      <c r="K458" s="261"/>
    </row>
    <row r="459" spans="1:11" ht="15.75" x14ac:dyDescent="0.25">
      <c r="A459" s="567"/>
      <c r="B459" s="359" t="s">
        <v>1083</v>
      </c>
      <c r="C459" s="261"/>
      <c r="D459" s="359"/>
      <c r="E459" s="261"/>
      <c r="F459" s="261"/>
      <c r="G459" s="352"/>
      <c r="H459" s="261"/>
      <c r="I459" s="261"/>
      <c r="J459" s="667"/>
      <c r="K459" s="669"/>
    </row>
    <row r="460" spans="1:11" ht="15.75" x14ac:dyDescent="0.25">
      <c r="A460" s="567"/>
      <c r="B460" s="261"/>
      <c r="C460" s="261"/>
      <c r="D460" s="261"/>
      <c r="E460" s="261"/>
      <c r="F460" s="261"/>
      <c r="G460" s="390"/>
      <c r="H460" s="390"/>
      <c r="I460" s="261"/>
      <c r="J460" s="261"/>
      <c r="K460" s="261"/>
    </row>
    <row r="461" spans="1:11" ht="15.75" x14ac:dyDescent="0.25">
      <c r="A461" s="567"/>
      <c r="B461" s="405" t="s">
        <v>1530</v>
      </c>
      <c r="C461" s="352"/>
      <c r="D461" s="352"/>
      <c r="E461" s="352"/>
      <c r="F461" s="352"/>
      <c r="G461" s="261"/>
      <c r="H461" s="261"/>
      <c r="I461" s="261"/>
      <c r="J461" s="261"/>
      <c r="K461" s="261"/>
    </row>
    <row r="462" spans="1:11" ht="15.75" x14ac:dyDescent="0.25">
      <c r="A462" s="567"/>
      <c r="B462" s="698" t="s">
        <v>1533</v>
      </c>
      <c r="C462" s="698"/>
      <c r="D462" s="698"/>
      <c r="E462" s="685" t="s">
        <v>1534</v>
      </c>
      <c r="F462" s="686"/>
      <c r="G462" s="687"/>
      <c r="H462" s="685" t="s">
        <v>1535</v>
      </c>
      <c r="I462" s="686"/>
      <c r="J462" s="687"/>
      <c r="K462" s="406" t="s">
        <v>1536</v>
      </c>
    </row>
    <row r="463" spans="1:11" ht="15.75" x14ac:dyDescent="0.25">
      <c r="A463" s="567"/>
      <c r="B463" s="688" t="s">
        <v>34</v>
      </c>
      <c r="C463" s="689"/>
      <c r="D463" s="690"/>
      <c r="E463" s="688" t="s">
        <v>34</v>
      </c>
      <c r="F463" s="689"/>
      <c r="G463" s="690"/>
      <c r="H463" s="688" t="s">
        <v>34</v>
      </c>
      <c r="I463" s="689"/>
      <c r="J463" s="690"/>
      <c r="K463" s="408"/>
    </row>
    <row r="464" spans="1:11" ht="15.75" x14ac:dyDescent="0.25">
      <c r="A464" s="377"/>
      <c r="B464" s="352"/>
      <c r="C464" s="352"/>
      <c r="D464" s="352"/>
      <c r="E464" s="352"/>
      <c r="F464" s="352"/>
      <c r="G464" s="352"/>
      <c r="H464" s="390"/>
      <c r="I464" s="261"/>
      <c r="J464" s="261"/>
      <c r="K464" s="261"/>
    </row>
    <row r="465" spans="1:11" ht="15.75" x14ac:dyDescent="0.25">
      <c r="A465" s="377"/>
      <c r="B465" s="354" t="s">
        <v>269</v>
      </c>
      <c r="C465" s="352"/>
      <c r="D465" s="352"/>
      <c r="E465" s="352"/>
      <c r="F465" s="352"/>
      <c r="G465" s="352"/>
      <c r="H465" s="390"/>
      <c r="I465" s="261"/>
      <c r="J465" s="261"/>
      <c r="K465" s="261"/>
    </row>
    <row r="466" spans="1:11" ht="17.25" customHeight="1" thickBot="1" x14ac:dyDescent="0.3">
      <c r="A466" s="572"/>
      <c r="B466" s="355"/>
      <c r="C466" s="355"/>
      <c r="D466" s="355"/>
      <c r="E466" s="355"/>
      <c r="F466" s="355"/>
      <c r="G466" s="355"/>
      <c r="H466" s="355"/>
      <c r="I466" s="355"/>
      <c r="J466" s="355"/>
      <c r="K466" s="355"/>
    </row>
    <row r="467" spans="1:11" ht="16.5" thickTop="1" x14ac:dyDescent="0.25">
      <c r="A467" s="590" t="s">
        <v>272</v>
      </c>
      <c r="B467" s="309" t="s">
        <v>1088</v>
      </c>
      <c r="C467" s="356"/>
      <c r="D467" s="356"/>
      <c r="E467" s="356"/>
      <c r="F467" s="356"/>
      <c r="G467" s="356"/>
      <c r="H467" s="356"/>
      <c r="I467" s="356"/>
      <c r="J467" s="356"/>
      <c r="K467" s="357"/>
    </row>
    <row r="468" spans="1:11" ht="15.75" x14ac:dyDescent="0.25">
      <c r="A468" s="574" t="s">
        <v>861</v>
      </c>
      <c r="B468" s="352" t="s">
        <v>1087</v>
      </c>
      <c r="C468" s="261"/>
      <c r="D468" s="261"/>
      <c r="E468" s="261"/>
      <c r="F468" s="261"/>
      <c r="G468" s="261"/>
      <c r="H468" s="261"/>
      <c r="I468" s="261"/>
      <c r="J468" s="261"/>
      <c r="K468" s="261"/>
    </row>
    <row r="469" spans="1:11" ht="15.75" x14ac:dyDescent="0.25">
      <c r="A469" s="567"/>
      <c r="B469" s="359" t="s">
        <v>273</v>
      </c>
      <c r="C469" s="359"/>
      <c r="D469" s="261"/>
      <c r="E469" s="261"/>
      <c r="F469" s="261"/>
      <c r="G469" s="261"/>
      <c r="H469" s="390"/>
      <c r="I469" s="261"/>
      <c r="J469" s="261"/>
      <c r="K469" s="261"/>
    </row>
    <row r="470" spans="1:11" ht="15.75" x14ac:dyDescent="0.25">
      <c r="A470" s="567"/>
      <c r="B470" s="381"/>
      <c r="C470" s="416" t="s">
        <v>1558</v>
      </c>
      <c r="D470" s="381"/>
      <c r="E470" s="261"/>
      <c r="F470" s="261"/>
      <c r="G470" s="261"/>
      <c r="H470" s="390"/>
      <c r="I470" s="261"/>
      <c r="J470" s="261"/>
      <c r="K470" s="261"/>
    </row>
    <row r="471" spans="1:11" ht="15.75" x14ac:dyDescent="0.25">
      <c r="A471" s="567"/>
      <c r="B471" s="361" t="s">
        <v>861</v>
      </c>
      <c r="C471" s="392" t="s">
        <v>1555</v>
      </c>
      <c r="D471" s="393"/>
      <c r="E471" s="367"/>
      <c r="F471" s="261"/>
      <c r="G471" s="261"/>
      <c r="H471" s="390"/>
      <c r="I471" s="261"/>
      <c r="J471" s="261"/>
      <c r="K471" s="261"/>
    </row>
    <row r="472" spans="1:11" ht="15.75" x14ac:dyDescent="0.25">
      <c r="A472" s="567"/>
      <c r="B472" s="361" t="s">
        <v>861</v>
      </c>
      <c r="C472" s="392" t="s">
        <v>1556</v>
      </c>
      <c r="D472" s="368"/>
      <c r="E472" s="367"/>
      <c r="F472" s="261"/>
      <c r="G472" s="261"/>
      <c r="H472" s="390"/>
      <c r="I472" s="261"/>
      <c r="J472" s="261"/>
      <c r="K472" s="261"/>
    </row>
    <row r="473" spans="1:11" ht="15.75" x14ac:dyDescent="0.25">
      <c r="A473" s="567"/>
      <c r="B473" s="361" t="s">
        <v>861</v>
      </c>
      <c r="C473" s="392" t="s">
        <v>1557</v>
      </c>
      <c r="D473" s="367"/>
      <c r="E473" s="367"/>
      <c r="F473" s="367"/>
      <c r="G473" s="261"/>
      <c r="H473" s="390"/>
      <c r="I473" s="261"/>
      <c r="J473" s="261"/>
      <c r="K473" s="261"/>
    </row>
    <row r="474" spans="1:11" ht="15.75" x14ac:dyDescent="0.25">
      <c r="A474" s="567"/>
      <c r="B474" s="361" t="s">
        <v>861</v>
      </c>
      <c r="C474" s="392" t="s">
        <v>450</v>
      </c>
      <c r="D474" s="367"/>
      <c r="E474" s="367"/>
      <c r="F474" s="367"/>
      <c r="G474" s="261"/>
      <c r="H474" s="390"/>
      <c r="I474" s="261"/>
      <c r="J474" s="261"/>
      <c r="K474" s="261"/>
    </row>
    <row r="475" spans="1:11" ht="15.75" x14ac:dyDescent="0.25">
      <c r="A475" s="567"/>
      <c r="B475" s="361" t="s">
        <v>861</v>
      </c>
      <c r="C475" s="392" t="s">
        <v>21</v>
      </c>
      <c r="D475" s="368"/>
      <c r="E475" s="367"/>
      <c r="F475" s="367"/>
      <c r="G475" s="261"/>
      <c r="H475" s="390"/>
      <c r="I475" s="261"/>
      <c r="J475" s="261"/>
      <c r="K475" s="261"/>
    </row>
    <row r="476" spans="1:11" ht="15.75" x14ac:dyDescent="0.25">
      <c r="A476" s="567"/>
      <c r="B476" s="361" t="s">
        <v>861</v>
      </c>
      <c r="C476" s="392" t="s">
        <v>610</v>
      </c>
      <c r="D476" s="367"/>
      <c r="E476" s="367"/>
      <c r="F476" s="367"/>
      <c r="G476" s="261"/>
      <c r="H476" s="390"/>
      <c r="I476" s="261"/>
      <c r="J476" s="261"/>
      <c r="K476" s="261"/>
    </row>
    <row r="477" spans="1:11" ht="15.75" x14ac:dyDescent="0.25">
      <c r="A477" s="567"/>
      <c r="B477" s="361" t="s">
        <v>861</v>
      </c>
      <c r="C477" s="392" t="s">
        <v>12</v>
      </c>
      <c r="D477" s="367"/>
      <c r="E477" s="367"/>
      <c r="F477" s="367"/>
      <c r="G477" s="261"/>
      <c r="H477" s="390"/>
      <c r="I477" s="261"/>
      <c r="J477" s="261"/>
      <c r="K477" s="261"/>
    </row>
    <row r="478" spans="1:11" ht="15.75" x14ac:dyDescent="0.25">
      <c r="A478" s="567"/>
      <c r="B478" s="261"/>
      <c r="C478" s="416" t="s">
        <v>1577</v>
      </c>
      <c r="D478" s="368"/>
      <c r="E478" s="367"/>
      <c r="F478" s="367"/>
      <c r="G478" s="261"/>
      <c r="H478" s="390"/>
      <c r="I478" s="261"/>
      <c r="J478" s="261"/>
      <c r="K478" s="261"/>
    </row>
    <row r="479" spans="1:11" ht="15.75" x14ac:dyDescent="0.25">
      <c r="A479" s="567"/>
      <c r="B479" s="361" t="s">
        <v>861</v>
      </c>
      <c r="C479" s="392" t="s">
        <v>1560</v>
      </c>
      <c r="D479" s="367"/>
      <c r="E479" s="367"/>
      <c r="F479" s="367"/>
      <c r="G479" s="261"/>
      <c r="H479" s="390"/>
      <c r="I479" s="261"/>
      <c r="J479" s="261"/>
      <c r="K479" s="261"/>
    </row>
    <row r="480" spans="1:11" ht="15.75" x14ac:dyDescent="0.25">
      <c r="A480" s="567"/>
      <c r="B480" s="361" t="s">
        <v>861</v>
      </c>
      <c r="C480" s="392" t="s">
        <v>14</v>
      </c>
      <c r="D480" s="368"/>
      <c r="E480" s="367"/>
      <c r="F480" s="367"/>
      <c r="G480" s="261"/>
      <c r="H480" s="390"/>
      <c r="I480" s="261"/>
      <c r="J480" s="261"/>
      <c r="K480" s="261"/>
    </row>
    <row r="481" spans="1:11" ht="15.75" x14ac:dyDescent="0.25">
      <c r="A481" s="567"/>
      <c r="B481" s="361" t="s">
        <v>861</v>
      </c>
      <c r="C481" s="392" t="s">
        <v>1561</v>
      </c>
      <c r="D481" s="368"/>
      <c r="E481" s="367"/>
      <c r="F481" s="367"/>
      <c r="G481" s="261"/>
      <c r="H481" s="390"/>
      <c r="I481" s="261"/>
      <c r="J481" s="261"/>
      <c r="K481" s="261"/>
    </row>
    <row r="482" spans="1:11" ht="15.75" x14ac:dyDescent="0.25">
      <c r="A482" s="567"/>
      <c r="B482" s="361" t="s">
        <v>861</v>
      </c>
      <c r="C482" s="392" t="s">
        <v>28</v>
      </c>
      <c r="D482" s="367"/>
      <c r="E482" s="367"/>
      <c r="F482" s="367"/>
      <c r="G482" s="261"/>
      <c r="H482" s="390"/>
      <c r="I482" s="261"/>
      <c r="J482" s="261"/>
      <c r="K482" s="261"/>
    </row>
    <row r="483" spans="1:11" ht="15.75" x14ac:dyDescent="0.25">
      <c r="A483" s="567"/>
      <c r="B483" s="261"/>
      <c r="C483" s="416" t="s">
        <v>1562</v>
      </c>
      <c r="D483" s="367"/>
      <c r="E483" s="367"/>
      <c r="F483" s="367"/>
      <c r="G483" s="261"/>
      <c r="H483" s="390"/>
      <c r="I483" s="261"/>
      <c r="J483" s="261"/>
      <c r="K483" s="261"/>
    </row>
    <row r="484" spans="1:11" ht="15.75" x14ac:dyDescent="0.25">
      <c r="A484" s="567"/>
      <c r="B484" s="361" t="s">
        <v>861</v>
      </c>
      <c r="C484" s="392" t="s">
        <v>1563</v>
      </c>
      <c r="D484" s="367"/>
      <c r="E484" s="367"/>
      <c r="F484" s="367"/>
      <c r="G484" s="261"/>
      <c r="H484" s="390"/>
      <c r="I484" s="261"/>
      <c r="J484" s="261"/>
      <c r="K484" s="261"/>
    </row>
    <row r="485" spans="1:11" ht="15.75" x14ac:dyDescent="0.25">
      <c r="A485" s="567"/>
      <c r="B485" s="361" t="s">
        <v>861</v>
      </c>
      <c r="C485" s="392" t="s">
        <v>1564</v>
      </c>
      <c r="D485" s="367"/>
      <c r="E485" s="367"/>
      <c r="F485" s="367"/>
      <c r="G485" s="261"/>
      <c r="H485" s="390"/>
      <c r="I485" s="261"/>
      <c r="J485" s="261"/>
      <c r="K485" s="261"/>
    </row>
    <row r="486" spans="1:11" ht="15.75" x14ac:dyDescent="0.25">
      <c r="A486" s="567"/>
      <c r="B486" s="261"/>
      <c r="C486" s="416" t="s">
        <v>30</v>
      </c>
      <c r="D486" s="367"/>
      <c r="E486" s="367"/>
      <c r="F486" s="367"/>
      <c r="G486" s="261"/>
      <c r="H486" s="390"/>
      <c r="I486" s="261"/>
      <c r="J486" s="261"/>
      <c r="K486" s="261"/>
    </row>
    <row r="487" spans="1:11" ht="15.75" x14ac:dyDescent="0.25">
      <c r="A487" s="567"/>
      <c r="B487" s="361" t="s">
        <v>861</v>
      </c>
      <c r="C487" s="670" t="s">
        <v>30</v>
      </c>
      <c r="D487" s="671"/>
      <c r="E487" s="672"/>
      <c r="F487" s="261"/>
      <c r="G487" s="261"/>
      <c r="H487" s="261"/>
      <c r="I487" s="261"/>
      <c r="J487" s="261"/>
      <c r="K487" s="261"/>
    </row>
    <row r="488" spans="1:11" ht="15.75" x14ac:dyDescent="0.25">
      <c r="A488" s="567"/>
      <c r="B488" s="261"/>
      <c r="C488" s="261"/>
      <c r="D488" s="261"/>
      <c r="E488" s="261"/>
      <c r="F488" s="261"/>
      <c r="G488" s="261"/>
      <c r="H488" s="390"/>
      <c r="I488" s="261"/>
      <c r="J488" s="261"/>
      <c r="K488" s="261"/>
    </row>
    <row r="489" spans="1:11" ht="15.75" x14ac:dyDescent="0.25">
      <c r="A489" s="567"/>
      <c r="B489" s="405" t="s">
        <v>1530</v>
      </c>
      <c r="C489" s="352"/>
      <c r="D489" s="352"/>
      <c r="E489" s="352"/>
      <c r="F489" s="352"/>
      <c r="G489" s="261"/>
      <c r="H489" s="261"/>
      <c r="I489" s="261"/>
      <c r="J489" s="261"/>
      <c r="K489" s="261"/>
    </row>
    <row r="490" spans="1:11" ht="15.75" x14ac:dyDescent="0.25">
      <c r="A490" s="567"/>
      <c r="B490" s="698" t="s">
        <v>1533</v>
      </c>
      <c r="C490" s="698"/>
      <c r="D490" s="698"/>
      <c r="E490" s="685" t="s">
        <v>1534</v>
      </c>
      <c r="F490" s="686"/>
      <c r="G490" s="687"/>
      <c r="H490" s="685" t="s">
        <v>1535</v>
      </c>
      <c r="I490" s="686"/>
      <c r="J490" s="687"/>
      <c r="K490" s="406" t="s">
        <v>1536</v>
      </c>
    </row>
    <row r="491" spans="1:11" ht="15.75" x14ac:dyDescent="0.25">
      <c r="A491" s="567"/>
      <c r="B491" s="688" t="s">
        <v>34</v>
      </c>
      <c r="C491" s="689"/>
      <c r="D491" s="690"/>
      <c r="E491" s="688" t="s">
        <v>34</v>
      </c>
      <c r="F491" s="689"/>
      <c r="G491" s="690"/>
      <c r="H491" s="688" t="s">
        <v>34</v>
      </c>
      <c r="I491" s="689"/>
      <c r="J491" s="690"/>
      <c r="K491" s="408"/>
    </row>
    <row r="492" spans="1:11" ht="17.25" customHeight="1" thickBot="1" x14ac:dyDescent="0.3">
      <c r="A492" s="572"/>
      <c r="B492" s="355"/>
      <c r="C492" s="355"/>
      <c r="D492" s="355"/>
      <c r="E492" s="355"/>
      <c r="F492" s="355"/>
      <c r="G492" s="355"/>
      <c r="H492" s="355"/>
      <c r="I492" s="355"/>
      <c r="J492" s="355"/>
      <c r="K492" s="355"/>
    </row>
    <row r="493" spans="1:11" ht="16.5" thickTop="1" x14ac:dyDescent="0.25">
      <c r="A493" s="590" t="s">
        <v>285</v>
      </c>
      <c r="B493" s="309" t="s">
        <v>909</v>
      </c>
      <c r="C493" s="356"/>
      <c r="D493" s="356"/>
      <c r="E493" s="356"/>
      <c r="F493" s="356"/>
      <c r="G493" s="356"/>
      <c r="H493" s="356"/>
      <c r="I493" s="356"/>
      <c r="J493" s="356"/>
      <c r="K493" s="357"/>
    </row>
    <row r="494" spans="1:11" ht="15.75" x14ac:dyDescent="0.25">
      <c r="A494" s="574" t="s">
        <v>861</v>
      </c>
      <c r="B494" s="352" t="s">
        <v>910</v>
      </c>
      <c r="C494" s="261"/>
      <c r="D494" s="261"/>
      <c r="E494" s="261"/>
      <c r="F494" s="352"/>
      <c r="G494" s="261"/>
      <c r="H494" s="430"/>
      <c r="I494" s="261"/>
      <c r="J494" s="261"/>
      <c r="K494" s="261"/>
    </row>
    <row r="495" spans="1:11" ht="15.75" x14ac:dyDescent="0.25">
      <c r="A495" s="567"/>
      <c r="B495" s="414" t="s">
        <v>286</v>
      </c>
      <c r="C495" s="368"/>
      <c r="D495" s="367"/>
      <c r="E495" s="367"/>
      <c r="F495" s="367"/>
      <c r="G495" s="261"/>
      <c r="H495" s="390"/>
      <c r="I495" s="261"/>
      <c r="J495" s="261"/>
      <c r="K495" s="261"/>
    </row>
    <row r="496" spans="1:11" ht="15.75" x14ac:dyDescent="0.25">
      <c r="A496" s="567"/>
      <c r="B496" s="261"/>
      <c r="C496" s="416" t="s">
        <v>1565</v>
      </c>
      <c r="D496" s="261"/>
      <c r="E496" s="367"/>
      <c r="F496" s="367"/>
      <c r="G496" s="367"/>
      <c r="H496" s="390"/>
      <c r="I496" s="261"/>
      <c r="J496" s="261"/>
      <c r="K496" s="261"/>
    </row>
    <row r="497" spans="1:11" ht="15.75" x14ac:dyDescent="0.25">
      <c r="A497" s="567"/>
      <c r="B497" s="361" t="s">
        <v>861</v>
      </c>
      <c r="C497" s="392" t="s">
        <v>53</v>
      </c>
      <c r="D497" s="359"/>
      <c r="E497" s="367"/>
      <c r="F497" s="367"/>
      <c r="G497" s="367"/>
      <c r="H497" s="390"/>
      <c r="I497" s="261"/>
      <c r="J497" s="261"/>
      <c r="K497" s="261"/>
    </row>
    <row r="498" spans="1:11" ht="15.75" x14ac:dyDescent="0.25">
      <c r="A498" s="567"/>
      <c r="B498" s="361" t="s">
        <v>861</v>
      </c>
      <c r="C498" s="392" t="s">
        <v>1566</v>
      </c>
      <c r="D498" s="261"/>
      <c r="E498" s="367"/>
      <c r="F498" s="367"/>
      <c r="G498" s="367"/>
      <c r="H498" s="390"/>
      <c r="I498" s="261"/>
      <c r="J498" s="261"/>
      <c r="K498" s="261"/>
    </row>
    <row r="499" spans="1:11" ht="15.75" x14ac:dyDescent="0.25">
      <c r="A499" s="567"/>
      <c r="B499" s="361" t="s">
        <v>861</v>
      </c>
      <c r="C499" s="392" t="s">
        <v>1567</v>
      </c>
      <c r="D499" s="261"/>
      <c r="E499" s="367"/>
      <c r="F499" s="367"/>
      <c r="G499" s="367"/>
      <c r="H499" s="390"/>
      <c r="I499" s="261"/>
      <c r="J499" s="261"/>
      <c r="K499" s="261"/>
    </row>
    <row r="500" spans="1:11" ht="15.75" x14ac:dyDescent="0.25">
      <c r="A500" s="567"/>
      <c r="B500" s="361" t="s">
        <v>861</v>
      </c>
      <c r="C500" s="392" t="s">
        <v>60</v>
      </c>
      <c r="D500" s="368"/>
      <c r="E500" s="367"/>
      <c r="F500" s="367"/>
      <c r="G500" s="367"/>
      <c r="H500" s="390"/>
      <c r="I500" s="261"/>
      <c r="J500" s="261"/>
      <c r="K500" s="261"/>
    </row>
    <row r="501" spans="1:11" ht="15.75" x14ac:dyDescent="0.25">
      <c r="A501" s="567"/>
      <c r="B501" s="361" t="s">
        <v>861</v>
      </c>
      <c r="C501" s="392" t="s">
        <v>63</v>
      </c>
      <c r="D501" s="367"/>
      <c r="E501" s="367"/>
      <c r="F501" s="367"/>
      <c r="G501" s="367"/>
      <c r="H501" s="390"/>
      <c r="I501" s="261"/>
      <c r="J501" s="261"/>
      <c r="K501" s="261"/>
    </row>
    <row r="502" spans="1:11" ht="15.75" x14ac:dyDescent="0.25">
      <c r="A502" s="567"/>
      <c r="B502" s="361" t="s">
        <v>861</v>
      </c>
      <c r="C502" s="392" t="s">
        <v>66</v>
      </c>
      <c r="D502" s="367"/>
      <c r="E502" s="367"/>
      <c r="F502" s="367"/>
      <c r="G502" s="367"/>
      <c r="H502" s="390"/>
      <c r="I502" s="261"/>
      <c r="J502" s="261"/>
      <c r="K502" s="261"/>
    </row>
    <row r="503" spans="1:11" ht="15.75" x14ac:dyDescent="0.25">
      <c r="A503" s="567"/>
      <c r="B503" s="361" t="s">
        <v>861</v>
      </c>
      <c r="C503" s="392" t="s">
        <v>67</v>
      </c>
      <c r="D503" s="368"/>
      <c r="E503" s="367"/>
      <c r="F503" s="367"/>
      <c r="G503" s="367"/>
      <c r="H503" s="390"/>
      <c r="I503" s="261"/>
      <c r="J503" s="261"/>
      <c r="K503" s="261"/>
    </row>
    <row r="504" spans="1:11" ht="15.75" x14ac:dyDescent="0.25">
      <c r="A504" s="567"/>
      <c r="B504" s="261"/>
      <c r="C504" s="416" t="s">
        <v>1568</v>
      </c>
      <c r="D504" s="368"/>
      <c r="E504" s="367"/>
      <c r="F504" s="367"/>
      <c r="G504" s="367"/>
      <c r="H504" s="390"/>
      <c r="I504" s="261"/>
      <c r="J504" s="261"/>
      <c r="K504" s="261"/>
    </row>
    <row r="505" spans="1:11" ht="15.75" x14ac:dyDescent="0.25">
      <c r="A505" s="567"/>
      <c r="B505" s="361" t="s">
        <v>861</v>
      </c>
      <c r="C505" s="392" t="s">
        <v>58</v>
      </c>
      <c r="D505" s="368"/>
      <c r="E505" s="367"/>
      <c r="F505" s="367"/>
      <c r="G505" s="367"/>
      <c r="H505" s="390"/>
      <c r="I505" s="261"/>
      <c r="J505" s="261"/>
      <c r="K505" s="261"/>
    </row>
    <row r="506" spans="1:11" ht="15.75" x14ac:dyDescent="0.25">
      <c r="A506" s="567"/>
      <c r="B506" s="361" t="s">
        <v>861</v>
      </c>
      <c r="C506" s="392" t="s">
        <v>1569</v>
      </c>
      <c r="D506" s="368"/>
      <c r="E506" s="367"/>
      <c r="F506" s="367"/>
      <c r="G506" s="367"/>
      <c r="H506" s="390"/>
      <c r="I506" s="261"/>
      <c r="J506" s="261"/>
      <c r="K506" s="261"/>
    </row>
    <row r="507" spans="1:11" ht="15.75" x14ac:dyDescent="0.25">
      <c r="A507" s="567"/>
      <c r="B507" s="361" t="s">
        <v>861</v>
      </c>
      <c r="C507" s="392" t="s">
        <v>1570</v>
      </c>
      <c r="D507" s="368"/>
      <c r="E507" s="367"/>
      <c r="F507" s="367"/>
      <c r="G507" s="367"/>
      <c r="H507" s="390"/>
      <c r="I507" s="261"/>
      <c r="J507" s="261"/>
      <c r="K507" s="261"/>
    </row>
    <row r="508" spans="1:11" ht="15.75" x14ac:dyDescent="0.25">
      <c r="A508" s="567"/>
      <c r="B508" s="361" t="s">
        <v>861</v>
      </c>
      <c r="C508" s="392" t="s">
        <v>55</v>
      </c>
      <c r="D508" s="368"/>
      <c r="E508" s="367"/>
      <c r="F508" s="367"/>
      <c r="G508" s="367"/>
      <c r="H508" s="390"/>
      <c r="I508" s="261"/>
      <c r="J508" s="261"/>
      <c r="K508" s="261"/>
    </row>
    <row r="509" spans="1:11" ht="15.75" x14ac:dyDescent="0.25">
      <c r="A509" s="567"/>
      <c r="B509" s="361" t="s">
        <v>861</v>
      </c>
      <c r="C509" s="392" t="s">
        <v>1571</v>
      </c>
      <c r="D509" s="368"/>
      <c r="E509" s="367"/>
      <c r="F509" s="367"/>
      <c r="G509" s="367"/>
      <c r="H509" s="390"/>
      <c r="I509" s="261"/>
      <c r="J509" s="261"/>
      <c r="K509" s="261"/>
    </row>
    <row r="510" spans="1:11" ht="15.75" x14ac:dyDescent="0.25">
      <c r="A510" s="567"/>
      <c r="B510" s="261"/>
      <c r="C510" s="416" t="s">
        <v>1562</v>
      </c>
      <c r="D510" s="368"/>
      <c r="E510" s="367"/>
      <c r="F510" s="367"/>
      <c r="G510" s="367"/>
      <c r="H510" s="390"/>
      <c r="I510" s="261"/>
      <c r="J510" s="261"/>
      <c r="K510" s="261"/>
    </row>
    <row r="511" spans="1:11" ht="15.75" x14ac:dyDescent="0.25">
      <c r="A511" s="567"/>
      <c r="B511" s="361" t="s">
        <v>861</v>
      </c>
      <c r="C511" s="392" t="s">
        <v>1572</v>
      </c>
      <c r="D511" s="261"/>
      <c r="E511" s="367"/>
      <c r="F511" s="367"/>
      <c r="G511" s="367"/>
      <c r="H511" s="390"/>
      <c r="I511" s="261"/>
      <c r="J511" s="261"/>
      <c r="K511" s="261"/>
    </row>
    <row r="512" spans="1:11" ht="15.75" x14ac:dyDescent="0.25">
      <c r="A512" s="567"/>
      <c r="B512" s="261"/>
      <c r="C512" s="416" t="s">
        <v>30</v>
      </c>
      <c r="D512" s="261"/>
      <c r="E512" s="367"/>
      <c r="F512" s="367"/>
      <c r="G512" s="367"/>
      <c r="H512" s="390"/>
      <c r="I512" s="261"/>
      <c r="J512" s="261"/>
      <c r="K512" s="261"/>
    </row>
    <row r="513" spans="1:11" ht="15.75" x14ac:dyDescent="0.25">
      <c r="A513" s="567"/>
      <c r="B513" s="361" t="s">
        <v>861</v>
      </c>
      <c r="C513" s="670" t="s">
        <v>30</v>
      </c>
      <c r="D513" s="671"/>
      <c r="E513" s="672"/>
      <c r="F513" s="261"/>
      <c r="G513" s="261"/>
      <c r="H513" s="261"/>
      <c r="I513" s="261"/>
      <c r="J513" s="261"/>
      <c r="K513" s="261"/>
    </row>
    <row r="514" spans="1:11" ht="15.75" x14ac:dyDescent="0.25">
      <c r="A514" s="567"/>
      <c r="B514" s="261"/>
      <c r="C514" s="261"/>
      <c r="D514" s="261"/>
      <c r="E514" s="261"/>
      <c r="F514" s="261"/>
      <c r="G514" s="261"/>
      <c r="H514" s="390"/>
      <c r="I514" s="261"/>
      <c r="J514" s="261"/>
      <c r="K514" s="261"/>
    </row>
    <row r="515" spans="1:11" ht="15.75" x14ac:dyDescent="0.25">
      <c r="A515" s="567"/>
      <c r="B515" s="405" t="s">
        <v>1530</v>
      </c>
      <c r="C515" s="352"/>
      <c r="D515" s="352"/>
      <c r="E515" s="352"/>
      <c r="F515" s="352"/>
      <c r="G515" s="261"/>
      <c r="H515" s="261"/>
      <c r="I515" s="261"/>
      <c r="J515" s="261"/>
      <c r="K515" s="261"/>
    </row>
    <row r="516" spans="1:11" ht="15.75" x14ac:dyDescent="0.25">
      <c r="A516" s="567"/>
      <c r="B516" s="698" t="s">
        <v>1533</v>
      </c>
      <c r="C516" s="698"/>
      <c r="D516" s="698"/>
      <c r="E516" s="685" t="s">
        <v>1534</v>
      </c>
      <c r="F516" s="686"/>
      <c r="G516" s="687"/>
      <c r="H516" s="685" t="s">
        <v>1535</v>
      </c>
      <c r="I516" s="686"/>
      <c r="J516" s="687"/>
      <c r="K516" s="406" t="s">
        <v>1536</v>
      </c>
    </row>
    <row r="517" spans="1:11" ht="15.75" x14ac:dyDescent="0.25">
      <c r="A517" s="567"/>
      <c r="B517" s="688" t="s">
        <v>34</v>
      </c>
      <c r="C517" s="689"/>
      <c r="D517" s="690"/>
      <c r="E517" s="688" t="s">
        <v>34</v>
      </c>
      <c r="F517" s="689"/>
      <c r="G517" s="690"/>
      <c r="H517" s="688" t="s">
        <v>34</v>
      </c>
      <c r="I517" s="689"/>
      <c r="J517" s="690"/>
      <c r="K517" s="408"/>
    </row>
    <row r="518" spans="1:11" ht="17.25" customHeight="1" thickBot="1" x14ac:dyDescent="0.3">
      <c r="A518" s="572"/>
      <c r="B518" s="355"/>
      <c r="C518" s="355"/>
      <c r="D518" s="355"/>
      <c r="E518" s="355"/>
      <c r="F518" s="355"/>
      <c r="G518" s="355"/>
      <c r="H518" s="355"/>
      <c r="I518" s="355"/>
      <c r="J518" s="355"/>
      <c r="K518" s="355"/>
    </row>
    <row r="519" spans="1:11" ht="16.5" thickTop="1" x14ac:dyDescent="0.25">
      <c r="A519" s="590" t="s">
        <v>1089</v>
      </c>
      <c r="B519" s="309" t="s">
        <v>1090</v>
      </c>
      <c r="C519" s="356"/>
      <c r="D519" s="356"/>
      <c r="E519" s="356"/>
      <c r="F519" s="356"/>
      <c r="G519" s="356"/>
      <c r="H519" s="356"/>
      <c r="I519" s="356"/>
      <c r="J519" s="356"/>
      <c r="K519" s="357"/>
    </row>
    <row r="520" spans="1:11" ht="15.75" x14ac:dyDescent="0.25">
      <c r="A520" s="574" t="s">
        <v>861</v>
      </c>
      <c r="B520" s="352" t="s">
        <v>1091</v>
      </c>
      <c r="C520" s="261"/>
      <c r="D520" s="352"/>
      <c r="E520" s="352"/>
      <c r="F520" s="352"/>
      <c r="G520" s="352"/>
      <c r="H520" s="390"/>
      <c r="I520" s="261"/>
      <c r="J520" s="261"/>
      <c r="K520" s="261"/>
    </row>
    <row r="521" spans="1:11" ht="15.75" x14ac:dyDescent="0.25">
      <c r="A521" s="537"/>
      <c r="B521" s="431" t="s">
        <v>292</v>
      </c>
      <c r="C521" s="419"/>
      <c r="D521" s="419"/>
      <c r="E521" s="419"/>
      <c r="F521" s="419"/>
      <c r="G521" s="419"/>
      <c r="H521" s="390"/>
      <c r="I521" s="261"/>
      <c r="J521" s="261"/>
      <c r="K521" s="261"/>
    </row>
    <row r="522" spans="1:11" ht="15.75" x14ac:dyDescent="0.25">
      <c r="A522" s="537"/>
      <c r="B522" s="261"/>
      <c r="C522" s="416" t="s">
        <v>1573</v>
      </c>
      <c r="D522" s="368"/>
      <c r="E522" s="261"/>
      <c r="F522" s="261"/>
      <c r="G522" s="261"/>
      <c r="H522" s="390"/>
      <c r="I522" s="261"/>
      <c r="J522" s="261"/>
      <c r="K522" s="261"/>
    </row>
    <row r="523" spans="1:11" ht="15.75" x14ac:dyDescent="0.25">
      <c r="A523" s="537"/>
      <c r="B523" s="361" t="s">
        <v>861</v>
      </c>
      <c r="C523" s="392" t="s">
        <v>98</v>
      </c>
      <c r="D523" s="368"/>
      <c r="E523" s="261"/>
      <c r="F523" s="261"/>
      <c r="G523" s="261"/>
      <c r="H523" s="390"/>
      <c r="I523" s="261"/>
      <c r="J523" s="261"/>
      <c r="K523" s="261"/>
    </row>
    <row r="524" spans="1:11" ht="15.75" x14ac:dyDescent="0.25">
      <c r="A524" s="537"/>
      <c r="B524" s="361" t="s">
        <v>861</v>
      </c>
      <c r="C524" s="392" t="s">
        <v>87</v>
      </c>
      <c r="D524" s="368"/>
      <c r="E524" s="387"/>
      <c r="F524" s="387"/>
      <c r="G524" s="261"/>
      <c r="H524" s="390"/>
      <c r="I524" s="261"/>
      <c r="J524" s="261"/>
      <c r="K524" s="261"/>
    </row>
    <row r="525" spans="1:11" ht="15.75" x14ac:dyDescent="0.25">
      <c r="A525" s="537"/>
      <c r="B525" s="361" t="s">
        <v>861</v>
      </c>
      <c r="C525" s="392" t="s">
        <v>1575</v>
      </c>
      <c r="D525" s="368"/>
      <c r="E525" s="261"/>
      <c r="F525" s="261"/>
      <c r="G525" s="261"/>
      <c r="H525" s="390"/>
      <c r="I525" s="261"/>
      <c r="J525" s="261"/>
      <c r="K525" s="261"/>
    </row>
    <row r="526" spans="1:11" ht="15.75" x14ac:dyDescent="0.25">
      <c r="A526" s="537"/>
      <c r="B526" s="361" t="s">
        <v>861</v>
      </c>
      <c r="C526" s="392" t="s">
        <v>96</v>
      </c>
      <c r="D526" s="368"/>
      <c r="E526" s="261"/>
      <c r="F526" s="261"/>
      <c r="G526" s="261"/>
      <c r="H526" s="390"/>
      <c r="I526" s="261"/>
      <c r="J526" s="261"/>
      <c r="K526" s="261"/>
    </row>
    <row r="527" spans="1:11" ht="15.75" x14ac:dyDescent="0.25">
      <c r="A527" s="537"/>
      <c r="B527" s="361" t="s">
        <v>861</v>
      </c>
      <c r="C527" s="392" t="s">
        <v>101</v>
      </c>
      <c r="D527" s="368"/>
      <c r="E527" s="261"/>
      <c r="F527" s="387"/>
      <c r="G527" s="261"/>
      <c r="H527" s="390"/>
      <c r="I527" s="261"/>
      <c r="J527" s="261"/>
      <c r="K527" s="261"/>
    </row>
    <row r="528" spans="1:11" ht="15.75" x14ac:dyDescent="0.25">
      <c r="A528" s="537"/>
      <c r="B528" s="361" t="s">
        <v>861</v>
      </c>
      <c r="C528" s="392" t="s">
        <v>92</v>
      </c>
      <c r="D528" s="368"/>
      <c r="E528" s="261"/>
      <c r="F528" s="261"/>
      <c r="G528" s="261"/>
      <c r="H528" s="390"/>
      <c r="I528" s="261"/>
      <c r="J528" s="261"/>
      <c r="K528" s="261"/>
    </row>
    <row r="529" spans="1:11" ht="15.75" x14ac:dyDescent="0.25">
      <c r="A529" s="537"/>
      <c r="B529" s="261"/>
      <c r="C529" s="416" t="s">
        <v>1574</v>
      </c>
      <c r="D529" s="368"/>
      <c r="E529" s="261"/>
      <c r="F529" s="261"/>
      <c r="G529" s="261"/>
      <c r="H529" s="390"/>
      <c r="I529" s="261"/>
      <c r="J529" s="261"/>
      <c r="K529" s="261"/>
    </row>
    <row r="530" spans="1:11" ht="15.75" x14ac:dyDescent="0.25">
      <c r="A530" s="537"/>
      <c r="B530" s="361" t="s">
        <v>861</v>
      </c>
      <c r="C530" s="392" t="s">
        <v>1576</v>
      </c>
      <c r="D530" s="368"/>
      <c r="E530" s="261"/>
      <c r="F530" s="387"/>
      <c r="G530" s="261"/>
      <c r="H530" s="390"/>
      <c r="I530" s="261"/>
      <c r="J530" s="261"/>
      <c r="K530" s="261"/>
    </row>
    <row r="531" spans="1:11" ht="15.75" x14ac:dyDescent="0.25">
      <c r="A531" s="537"/>
      <c r="B531" s="361" t="s">
        <v>861</v>
      </c>
      <c r="C531" s="392" t="s">
        <v>97</v>
      </c>
      <c r="D531" s="368"/>
      <c r="E531" s="261"/>
      <c r="F531" s="261"/>
      <c r="G531" s="261"/>
      <c r="H531" s="390"/>
      <c r="I531" s="261"/>
      <c r="J531" s="261"/>
      <c r="K531" s="261"/>
    </row>
    <row r="532" spans="1:11" ht="15.75" x14ac:dyDescent="0.25">
      <c r="A532" s="537"/>
      <c r="B532" s="361" t="s">
        <v>861</v>
      </c>
      <c r="C532" s="392" t="s">
        <v>93</v>
      </c>
      <c r="D532" s="367"/>
      <c r="E532" s="261"/>
      <c r="F532" s="261"/>
      <c r="G532" s="261"/>
      <c r="H532" s="390"/>
      <c r="I532" s="261"/>
      <c r="J532" s="261"/>
      <c r="K532" s="261"/>
    </row>
    <row r="533" spans="1:11" ht="15.75" x14ac:dyDescent="0.25">
      <c r="A533" s="537"/>
      <c r="B533" s="361" t="s">
        <v>861</v>
      </c>
      <c r="C533" s="392" t="s">
        <v>99</v>
      </c>
      <c r="D533" s="368"/>
      <c r="E533" s="261"/>
      <c r="F533" s="261"/>
      <c r="G533" s="261"/>
      <c r="H533" s="390"/>
      <c r="I533" s="261"/>
      <c r="J533" s="261"/>
      <c r="K533" s="261"/>
    </row>
    <row r="534" spans="1:11" ht="15.75" x14ac:dyDescent="0.25">
      <c r="A534" s="537"/>
      <c r="B534" s="361" t="s">
        <v>861</v>
      </c>
      <c r="C534" s="392" t="s">
        <v>100</v>
      </c>
      <c r="D534" s="368"/>
      <c r="E534" s="261"/>
      <c r="F534" s="261"/>
      <c r="G534" s="261"/>
      <c r="H534" s="390"/>
      <c r="I534" s="261"/>
      <c r="J534" s="261"/>
      <c r="K534" s="261"/>
    </row>
    <row r="535" spans="1:11" ht="15.75" x14ac:dyDescent="0.25">
      <c r="A535" s="537"/>
      <c r="B535" s="361" t="s">
        <v>861</v>
      </c>
      <c r="C535" s="392" t="s">
        <v>102</v>
      </c>
      <c r="D535" s="368"/>
      <c r="E535" s="261"/>
      <c r="F535" s="261"/>
      <c r="G535" s="261"/>
      <c r="H535" s="390"/>
      <c r="I535" s="261"/>
      <c r="J535" s="261"/>
      <c r="K535" s="261"/>
    </row>
    <row r="536" spans="1:11" ht="15.75" x14ac:dyDescent="0.25">
      <c r="A536" s="537"/>
      <c r="B536" s="261"/>
      <c r="C536" s="416" t="s">
        <v>30</v>
      </c>
      <c r="D536" s="359"/>
      <c r="E536" s="261"/>
      <c r="F536" s="387"/>
      <c r="G536" s="261"/>
      <c r="H536" s="390"/>
      <c r="I536" s="261"/>
      <c r="J536" s="261"/>
      <c r="K536" s="261"/>
    </row>
    <row r="537" spans="1:11" ht="15.75" x14ac:dyDescent="0.25">
      <c r="A537" s="537"/>
      <c r="B537" s="361" t="s">
        <v>861</v>
      </c>
      <c r="C537" s="670" t="s">
        <v>30</v>
      </c>
      <c r="D537" s="671"/>
      <c r="E537" s="672"/>
      <c r="F537" s="261"/>
      <c r="G537" s="261"/>
      <c r="H537" s="390"/>
      <c r="I537" s="261"/>
      <c r="J537" s="261"/>
      <c r="K537" s="261"/>
    </row>
    <row r="538" spans="1:11" ht="15.75" x14ac:dyDescent="0.25">
      <c r="A538" s="567"/>
      <c r="B538" s="261"/>
      <c r="C538" s="261"/>
      <c r="D538" s="261"/>
      <c r="E538" s="261"/>
      <c r="F538" s="261"/>
      <c r="G538" s="261"/>
      <c r="H538" s="390"/>
      <c r="I538" s="261"/>
      <c r="J538" s="261"/>
      <c r="K538" s="261"/>
    </row>
    <row r="539" spans="1:11" ht="15.75" x14ac:dyDescent="0.25">
      <c r="A539" s="567"/>
      <c r="B539" s="405" t="s">
        <v>1530</v>
      </c>
      <c r="C539" s="352"/>
      <c r="D539" s="352"/>
      <c r="E539" s="352"/>
      <c r="F539" s="352"/>
      <c r="G539" s="261"/>
      <c r="H539" s="261"/>
      <c r="I539" s="261"/>
      <c r="J539" s="261"/>
      <c r="K539" s="261"/>
    </row>
    <row r="540" spans="1:11" ht="15.75" x14ac:dyDescent="0.25">
      <c r="A540" s="567"/>
      <c r="B540" s="698" t="s">
        <v>1533</v>
      </c>
      <c r="C540" s="698"/>
      <c r="D540" s="698"/>
      <c r="E540" s="685" t="s">
        <v>1534</v>
      </c>
      <c r="F540" s="686"/>
      <c r="G540" s="687"/>
      <c r="H540" s="685" t="s">
        <v>1535</v>
      </c>
      <c r="I540" s="686"/>
      <c r="J540" s="687"/>
      <c r="K540" s="406" t="s">
        <v>1536</v>
      </c>
    </row>
    <row r="541" spans="1:11" ht="15.75" x14ac:dyDescent="0.25">
      <c r="A541" s="567"/>
      <c r="B541" s="688" t="s">
        <v>34</v>
      </c>
      <c r="C541" s="689"/>
      <c r="D541" s="690"/>
      <c r="E541" s="688" t="s">
        <v>34</v>
      </c>
      <c r="F541" s="689"/>
      <c r="G541" s="690"/>
      <c r="H541" s="688" t="s">
        <v>34</v>
      </c>
      <c r="I541" s="689"/>
      <c r="J541" s="690"/>
      <c r="K541" s="408"/>
    </row>
    <row r="542" spans="1:11" ht="15.75" x14ac:dyDescent="0.25">
      <c r="A542" s="592"/>
      <c r="B542" s="428"/>
      <c r="C542" s="428"/>
      <c r="D542" s="428"/>
      <c r="E542" s="428"/>
      <c r="F542" s="428"/>
      <c r="G542" s="428"/>
      <c r="H542" s="390"/>
      <c r="I542" s="261"/>
      <c r="J542" s="261"/>
      <c r="K542" s="261"/>
    </row>
    <row r="543" spans="1:11" ht="15.75" x14ac:dyDescent="0.25">
      <c r="A543" s="592"/>
      <c r="B543" s="428"/>
      <c r="C543" s="428"/>
      <c r="D543" s="428"/>
      <c r="E543" s="428"/>
      <c r="F543" s="428"/>
      <c r="G543" s="428"/>
      <c r="H543" s="390"/>
      <c r="I543" s="261"/>
      <c r="J543" s="261"/>
      <c r="K543" s="261"/>
    </row>
    <row r="544" spans="1:11" ht="15.75" x14ac:dyDescent="0.25">
      <c r="A544" s="592"/>
      <c r="B544" s="428"/>
      <c r="C544" s="428"/>
      <c r="D544" s="428"/>
      <c r="E544" s="428"/>
      <c r="F544" s="428"/>
      <c r="G544" s="428"/>
      <c r="H544" s="390"/>
      <c r="I544" s="261"/>
      <c r="J544" s="261"/>
      <c r="K544" s="261"/>
    </row>
    <row r="545" spans="1:11" ht="15.75" x14ac:dyDescent="0.25">
      <c r="A545" s="567"/>
      <c r="B545" s="354" t="s">
        <v>1092</v>
      </c>
      <c r="C545" s="352"/>
      <c r="D545" s="352"/>
      <c r="E545" s="352"/>
      <c r="F545" s="352"/>
      <c r="G545" s="352"/>
      <c r="H545" s="427"/>
      <c r="I545" s="261"/>
      <c r="J545" s="261"/>
      <c r="K545" s="261"/>
    </row>
    <row r="546" spans="1:11" ht="17.25" customHeight="1" thickBot="1" x14ac:dyDescent="0.3">
      <c r="A546" s="572"/>
      <c r="B546" s="355"/>
      <c r="C546" s="355"/>
      <c r="D546" s="355"/>
      <c r="E546" s="355"/>
      <c r="F546" s="355"/>
      <c r="G546" s="355"/>
      <c r="H546" s="355"/>
      <c r="I546" s="355"/>
      <c r="J546" s="355"/>
      <c r="K546" s="355"/>
    </row>
    <row r="547" spans="1:11" ht="16.5" thickTop="1" x14ac:dyDescent="0.25">
      <c r="A547" s="573" t="s">
        <v>240</v>
      </c>
      <c r="B547" s="309" t="s">
        <v>1093</v>
      </c>
      <c r="C547" s="356"/>
      <c r="D547" s="356"/>
      <c r="E547" s="356"/>
      <c r="F547" s="356"/>
      <c r="G547" s="356"/>
      <c r="H547" s="356"/>
      <c r="I547" s="356"/>
      <c r="J547" s="356"/>
      <c r="K547" s="357"/>
    </row>
    <row r="548" spans="1:11" ht="15.75" x14ac:dyDescent="0.25">
      <c r="A548" s="574" t="s">
        <v>861</v>
      </c>
      <c r="B548" s="352" t="s">
        <v>853</v>
      </c>
      <c r="C548" s="261"/>
      <c r="D548" s="261"/>
      <c r="E548" s="261"/>
      <c r="F548" s="261"/>
      <c r="G548" s="261"/>
      <c r="H548" s="390"/>
      <c r="I548" s="261"/>
      <c r="J548" s="261"/>
      <c r="K548" s="261"/>
    </row>
    <row r="549" spans="1:11" ht="15.75" x14ac:dyDescent="0.25">
      <c r="A549" s="567"/>
      <c r="B549" s="261" t="s">
        <v>854</v>
      </c>
      <c r="C549" s="261"/>
      <c r="D549" s="367"/>
      <c r="E549" s="367"/>
      <c r="F549" s="367"/>
      <c r="G549" s="261"/>
      <c r="H549" s="427"/>
      <c r="I549" s="261"/>
      <c r="J549" s="261"/>
      <c r="K549" s="261"/>
    </row>
    <row r="550" spans="1:11" ht="15.75" x14ac:dyDescent="0.25">
      <c r="A550" s="567"/>
      <c r="B550" s="361" t="s">
        <v>861</v>
      </c>
      <c r="C550" s="368" t="s">
        <v>242</v>
      </c>
      <c r="D550" s="367"/>
      <c r="E550" s="367"/>
      <c r="F550" s="367"/>
      <c r="G550" s="261"/>
      <c r="H550" s="390"/>
      <c r="I550" s="261"/>
      <c r="J550" s="261"/>
      <c r="K550" s="261"/>
    </row>
    <row r="551" spans="1:11" ht="15.75" x14ac:dyDescent="0.25">
      <c r="A551" s="567"/>
      <c r="B551" s="361" t="s">
        <v>861</v>
      </c>
      <c r="C551" s="368" t="s">
        <v>243</v>
      </c>
      <c r="D551" s="367"/>
      <c r="E551" s="367"/>
      <c r="F551" s="367"/>
      <c r="G551" s="261"/>
      <c r="H551" s="390"/>
      <c r="I551" s="261"/>
      <c r="J551" s="261"/>
      <c r="K551" s="261"/>
    </row>
    <row r="552" spans="1:11" ht="15.75" x14ac:dyDescent="0.25">
      <c r="A552" s="567"/>
      <c r="B552" s="361" t="s">
        <v>861</v>
      </c>
      <c r="C552" s="368" t="s">
        <v>244</v>
      </c>
      <c r="D552" s="367"/>
      <c r="E552" s="367"/>
      <c r="F552" s="367"/>
      <c r="G552" s="261"/>
      <c r="H552" s="390"/>
      <c r="I552" s="261"/>
      <c r="J552" s="261"/>
      <c r="K552" s="261"/>
    </row>
    <row r="553" spans="1:11" ht="15.75" x14ac:dyDescent="0.25">
      <c r="A553" s="567"/>
      <c r="B553" s="361" t="s">
        <v>861</v>
      </c>
      <c r="C553" s="368" t="s">
        <v>246</v>
      </c>
      <c r="D553" s="367"/>
      <c r="E553" s="367"/>
      <c r="F553" s="367"/>
      <c r="G553" s="261"/>
      <c r="H553" s="390"/>
      <c r="I553" s="261"/>
      <c r="J553" s="261"/>
      <c r="K553" s="261"/>
    </row>
    <row r="554" spans="1:11" ht="15.75" x14ac:dyDescent="0.25">
      <c r="A554" s="567"/>
      <c r="B554" s="361" t="s">
        <v>861</v>
      </c>
      <c r="C554" s="367" t="s">
        <v>247</v>
      </c>
      <c r="D554" s="367"/>
      <c r="E554" s="367"/>
      <c r="F554" s="367"/>
      <c r="G554" s="261"/>
      <c r="H554" s="390"/>
      <c r="I554" s="261"/>
      <c r="J554" s="261"/>
      <c r="K554" s="261"/>
    </row>
    <row r="555" spans="1:11" ht="15.75" x14ac:dyDescent="0.25">
      <c r="A555" s="567"/>
      <c r="B555" s="361" t="s">
        <v>861</v>
      </c>
      <c r="C555" s="367" t="s">
        <v>248</v>
      </c>
      <c r="D555" s="367"/>
      <c r="E555" s="367"/>
      <c r="F555" s="367"/>
      <c r="G555" s="261"/>
      <c r="H555" s="390"/>
      <c r="I555" s="261"/>
      <c r="J555" s="261"/>
      <c r="K555" s="261"/>
    </row>
    <row r="556" spans="1:11" ht="15.75" x14ac:dyDescent="0.25">
      <c r="A556" s="567"/>
      <c r="B556" s="361" t="s">
        <v>861</v>
      </c>
      <c r="C556" s="367" t="s">
        <v>250</v>
      </c>
      <c r="D556" s="367"/>
      <c r="E556" s="367"/>
      <c r="F556" s="367"/>
      <c r="G556" s="261"/>
      <c r="H556" s="390"/>
      <c r="I556" s="261"/>
      <c r="J556" s="261"/>
      <c r="K556" s="261"/>
    </row>
    <row r="557" spans="1:11" ht="15.75" x14ac:dyDescent="0.25">
      <c r="A557" s="567"/>
      <c r="B557" s="361" t="s">
        <v>861</v>
      </c>
      <c r="C557" s="367" t="s">
        <v>251</v>
      </c>
      <c r="D557" s="367"/>
      <c r="E557" s="367"/>
      <c r="F557" s="367"/>
      <c r="G557" s="261"/>
      <c r="H557" s="390"/>
      <c r="I557" s="261"/>
      <c r="J557" s="261"/>
      <c r="K557" s="261"/>
    </row>
    <row r="558" spans="1:11" ht="15.75" x14ac:dyDescent="0.25">
      <c r="A558" s="567"/>
      <c r="B558" s="361" t="s">
        <v>861</v>
      </c>
      <c r="C558" s="670" t="s">
        <v>25</v>
      </c>
      <c r="D558" s="671"/>
      <c r="E558" s="672"/>
      <c r="F558" s="261"/>
      <c r="G558" s="352"/>
      <c r="H558" s="390"/>
      <c r="I558" s="261"/>
      <c r="J558" s="261"/>
      <c r="K558" s="261"/>
    </row>
    <row r="559" spans="1:11" ht="15.75" x14ac:dyDescent="0.25">
      <c r="A559" s="567"/>
      <c r="B559" s="414" t="s">
        <v>256</v>
      </c>
      <c r="C559" s="414"/>
      <c r="D559" s="414"/>
      <c r="E559" s="352"/>
      <c r="F559" s="352"/>
      <c r="G559" s="352"/>
      <c r="H559" s="427"/>
      <c r="I559" s="261"/>
      <c r="J559" s="261"/>
      <c r="K559" s="261"/>
    </row>
    <row r="560" spans="1:11" ht="15.75" x14ac:dyDescent="0.25">
      <c r="A560" s="567"/>
      <c r="B560" s="361" t="s">
        <v>861</v>
      </c>
      <c r="C560" s="367" t="s">
        <v>4</v>
      </c>
      <c r="D560" s="352"/>
      <c r="E560" s="261"/>
      <c r="F560" s="261"/>
      <c r="G560" s="261"/>
      <c r="H560" s="427"/>
      <c r="I560" s="261"/>
      <c r="J560" s="261"/>
      <c r="K560" s="261"/>
    </row>
    <row r="561" spans="1:11" ht="15.75" x14ac:dyDescent="0.25">
      <c r="A561" s="567"/>
      <c r="B561" s="361"/>
      <c r="C561" s="697" t="s">
        <v>206</v>
      </c>
      <c r="D561" s="697"/>
      <c r="E561" s="432"/>
      <c r="F561" s="261"/>
      <c r="G561" s="261"/>
      <c r="H561" s="427"/>
      <c r="I561" s="261"/>
      <c r="J561" s="261"/>
      <c r="K561" s="261"/>
    </row>
    <row r="562" spans="1:11" ht="15.75" x14ac:dyDescent="0.25">
      <c r="A562" s="567"/>
      <c r="B562" s="361" t="s">
        <v>861</v>
      </c>
      <c r="C562" s="367" t="s">
        <v>29</v>
      </c>
      <c r="D562" s="352"/>
      <c r="E562" s="352"/>
      <c r="F562" s="352"/>
      <c r="G562" s="261"/>
      <c r="H562" s="427"/>
      <c r="I562" s="261"/>
      <c r="J562" s="261"/>
      <c r="K562" s="261"/>
    </row>
    <row r="563" spans="1:11" ht="15.75" x14ac:dyDescent="0.25">
      <c r="A563" s="567"/>
      <c r="B563" s="359" t="s">
        <v>262</v>
      </c>
      <c r="C563" s="359"/>
      <c r="D563" s="359"/>
      <c r="E563" s="261"/>
      <c r="F563" s="261"/>
      <c r="G563" s="261"/>
      <c r="H563" s="390"/>
      <c r="I563" s="261"/>
      <c r="J563" s="261"/>
      <c r="K563" s="261"/>
    </row>
    <row r="564" spans="1:11" ht="15.75" x14ac:dyDescent="0.25">
      <c r="A564" s="567"/>
      <c r="B564" s="361" t="s">
        <v>861</v>
      </c>
      <c r="C564" s="367" t="s">
        <v>253</v>
      </c>
      <c r="D564" s="261"/>
      <c r="E564" s="261"/>
      <c r="F564" s="261"/>
      <c r="G564" s="261"/>
      <c r="H564" s="390"/>
      <c r="I564" s="261"/>
      <c r="J564" s="261"/>
      <c r="K564" s="261"/>
    </row>
    <row r="565" spans="1:11" ht="15.75" x14ac:dyDescent="0.25">
      <c r="A565" s="567"/>
      <c r="B565" s="361" t="s">
        <v>861</v>
      </c>
      <c r="C565" s="367" t="s">
        <v>255</v>
      </c>
      <c r="D565" s="261"/>
      <c r="E565" s="261"/>
      <c r="F565" s="261"/>
      <c r="G565" s="261"/>
      <c r="H565" s="390"/>
      <c r="I565" s="261"/>
      <c r="J565" s="261"/>
      <c r="K565" s="261"/>
    </row>
    <row r="566" spans="1:11" ht="15.75" x14ac:dyDescent="0.25">
      <c r="A566" s="567"/>
      <c r="B566" s="361" t="s">
        <v>861</v>
      </c>
      <c r="C566" s="367" t="s">
        <v>254</v>
      </c>
      <c r="D566" s="261"/>
      <c r="E566" s="261"/>
      <c r="F566" s="261"/>
      <c r="G566" s="261"/>
      <c r="H566" s="390"/>
      <c r="I566" s="261"/>
      <c r="J566" s="261"/>
      <c r="K566" s="261"/>
    </row>
    <row r="567" spans="1:11" ht="15.75" x14ac:dyDescent="0.25">
      <c r="A567" s="567"/>
      <c r="B567" s="361" t="s">
        <v>861</v>
      </c>
      <c r="C567" s="367" t="s">
        <v>258</v>
      </c>
      <c r="D567" s="261"/>
      <c r="E567" s="261"/>
      <c r="F567" s="261"/>
      <c r="G567" s="261"/>
      <c r="H567" s="390"/>
      <c r="I567" s="261"/>
      <c r="J567" s="261"/>
      <c r="K567" s="261"/>
    </row>
    <row r="568" spans="1:11" ht="15.75" x14ac:dyDescent="0.25">
      <c r="A568" s="567"/>
      <c r="B568" s="361" t="s">
        <v>861</v>
      </c>
      <c r="C568" s="367" t="s">
        <v>259</v>
      </c>
      <c r="D568" s="261"/>
      <c r="E568" s="261"/>
      <c r="F568" s="261"/>
      <c r="G568" s="261"/>
      <c r="H568" s="390"/>
      <c r="I568" s="261"/>
      <c r="J568" s="261"/>
      <c r="K568" s="261"/>
    </row>
    <row r="569" spans="1:11" ht="15.75" x14ac:dyDescent="0.25">
      <c r="A569" s="567"/>
      <c r="B569" s="361" t="s">
        <v>861</v>
      </c>
      <c r="C569" s="367" t="s">
        <v>260</v>
      </c>
      <c r="D569" s="261"/>
      <c r="E569" s="261"/>
      <c r="F569" s="261"/>
      <c r="G569" s="261"/>
      <c r="H569" s="390"/>
      <c r="I569" s="261"/>
      <c r="J569" s="261"/>
      <c r="K569" s="261"/>
    </row>
    <row r="570" spans="1:11" ht="15.75" x14ac:dyDescent="0.25">
      <c r="A570" s="567"/>
      <c r="B570" s="361" t="s">
        <v>861</v>
      </c>
      <c r="C570" s="670" t="s">
        <v>25</v>
      </c>
      <c r="D570" s="671"/>
      <c r="E570" s="672"/>
      <c r="F570" s="261"/>
      <c r="G570" s="352"/>
      <c r="H570" s="427"/>
      <c r="I570" s="261"/>
      <c r="J570" s="261"/>
      <c r="K570" s="261"/>
    </row>
    <row r="571" spans="1:11" ht="15.75" x14ac:dyDescent="0.25">
      <c r="A571" s="593"/>
      <c r="B571" s="352"/>
      <c r="C571" s="352"/>
      <c r="D571" s="352"/>
      <c r="E571" s="352"/>
      <c r="F571" s="352"/>
      <c r="G571" s="352"/>
      <c r="H571" s="427"/>
      <c r="I571" s="261"/>
      <c r="J571" s="261"/>
      <c r="K571" s="261"/>
    </row>
    <row r="572" spans="1:11" ht="15.75" x14ac:dyDescent="0.25">
      <c r="A572" s="567"/>
      <c r="B572" s="405" t="s">
        <v>1530</v>
      </c>
      <c r="C572" s="352"/>
      <c r="D572" s="352"/>
      <c r="E572" s="352"/>
      <c r="F572" s="352"/>
      <c r="G572" s="261"/>
      <c r="H572" s="261"/>
      <c r="I572" s="261"/>
      <c r="J572" s="261"/>
      <c r="K572" s="261"/>
    </row>
    <row r="573" spans="1:11" ht="15.75" x14ac:dyDescent="0.25">
      <c r="A573" s="567"/>
      <c r="B573" s="685" t="s">
        <v>1533</v>
      </c>
      <c r="C573" s="686"/>
      <c r="D573" s="687"/>
      <c r="E573" s="685" t="s">
        <v>1534</v>
      </c>
      <c r="F573" s="686"/>
      <c r="G573" s="687"/>
      <c r="H573" s="685" t="s">
        <v>1535</v>
      </c>
      <c r="I573" s="686"/>
      <c r="J573" s="687"/>
      <c r="K573" s="406" t="s">
        <v>1536</v>
      </c>
    </row>
    <row r="574" spans="1:11" ht="15.75" x14ac:dyDescent="0.25">
      <c r="A574" s="567"/>
      <c r="B574" s="688" t="s">
        <v>34</v>
      </c>
      <c r="C574" s="689"/>
      <c r="D574" s="690"/>
      <c r="E574" s="688" t="s">
        <v>34</v>
      </c>
      <c r="F574" s="689"/>
      <c r="G574" s="690"/>
      <c r="H574" s="688" t="s">
        <v>34</v>
      </c>
      <c r="I574" s="689"/>
      <c r="J574" s="690"/>
      <c r="K574" s="408"/>
    </row>
    <row r="575" spans="1:11" ht="17.25" customHeight="1" thickBot="1" x14ac:dyDescent="0.3">
      <c r="A575" s="572"/>
      <c r="B575" s="355"/>
      <c r="C575" s="355"/>
      <c r="D575" s="355"/>
      <c r="E575" s="355"/>
      <c r="F575" s="355"/>
      <c r="G575" s="355"/>
      <c r="H575" s="355"/>
      <c r="I575" s="355"/>
      <c r="J575" s="355"/>
      <c r="K575" s="355"/>
    </row>
    <row r="576" spans="1:11" ht="16.5" thickTop="1" x14ac:dyDescent="0.25">
      <c r="A576" s="573" t="s">
        <v>267</v>
      </c>
      <c r="B576" s="309" t="s">
        <v>1097</v>
      </c>
      <c r="C576" s="356"/>
      <c r="D576" s="356"/>
      <c r="E576" s="356"/>
      <c r="F576" s="356"/>
      <c r="G576" s="356"/>
      <c r="H576" s="356"/>
      <c r="I576" s="356"/>
      <c r="J576" s="356"/>
      <c r="K576" s="357"/>
    </row>
    <row r="577" spans="1:11" ht="15.75" x14ac:dyDescent="0.25">
      <c r="A577" s="574" t="s">
        <v>861</v>
      </c>
      <c r="B577" s="352" t="s">
        <v>1098</v>
      </c>
      <c r="C577" s="387"/>
      <c r="D577" s="387"/>
      <c r="E577" s="387"/>
      <c r="F577" s="387"/>
      <c r="G577" s="387"/>
      <c r="H577" s="433"/>
      <c r="I577" s="261"/>
      <c r="J577" s="261"/>
      <c r="K577" s="261"/>
    </row>
    <row r="578" spans="1:11" ht="15.75" x14ac:dyDescent="0.25">
      <c r="A578" s="581"/>
      <c r="B578" s="381" t="s">
        <v>270</v>
      </c>
      <c r="C578" s="367"/>
      <c r="D578" s="367"/>
      <c r="E578" s="367"/>
      <c r="F578" s="367"/>
      <c r="G578" s="367"/>
      <c r="H578" s="429"/>
      <c r="I578" s="261"/>
      <c r="J578" s="261"/>
      <c r="K578" s="261"/>
    </row>
    <row r="579" spans="1:11" ht="15.75" x14ac:dyDescent="0.25">
      <c r="A579" s="567"/>
      <c r="B579" s="361" t="s">
        <v>861</v>
      </c>
      <c r="C579" s="367" t="s">
        <v>271</v>
      </c>
      <c r="D579" s="367"/>
      <c r="E579" s="367"/>
      <c r="F579" s="261"/>
      <c r="G579" s="367"/>
      <c r="H579" s="429"/>
      <c r="I579" s="261"/>
      <c r="J579" s="261"/>
      <c r="K579" s="261"/>
    </row>
    <row r="580" spans="1:11" ht="15.75" x14ac:dyDescent="0.25">
      <c r="A580" s="567"/>
      <c r="B580" s="361" t="s">
        <v>861</v>
      </c>
      <c r="C580" s="367" t="s">
        <v>242</v>
      </c>
      <c r="D580" s="367"/>
      <c r="E580" s="367"/>
      <c r="F580" s="261"/>
      <c r="G580" s="367"/>
      <c r="H580" s="429"/>
      <c r="I580" s="261"/>
      <c r="J580" s="261"/>
      <c r="K580" s="261"/>
    </row>
    <row r="581" spans="1:11" ht="15.75" x14ac:dyDescent="0.25">
      <c r="A581" s="567"/>
      <c r="B581" s="361" t="s">
        <v>861</v>
      </c>
      <c r="C581" s="367" t="s">
        <v>243</v>
      </c>
      <c r="D581" s="367"/>
      <c r="E581" s="367"/>
      <c r="F581" s="261"/>
      <c r="G581" s="367"/>
      <c r="H581" s="429"/>
      <c r="I581" s="261"/>
      <c r="J581" s="261"/>
      <c r="K581" s="261"/>
    </row>
    <row r="582" spans="1:11" ht="15.75" x14ac:dyDescent="0.25">
      <c r="A582" s="567"/>
      <c r="B582" s="361" t="s">
        <v>861</v>
      </c>
      <c r="C582" s="367" t="s">
        <v>244</v>
      </c>
      <c r="D582" s="367"/>
      <c r="E582" s="367"/>
      <c r="F582" s="261"/>
      <c r="G582" s="367"/>
      <c r="H582" s="429"/>
      <c r="I582" s="261"/>
      <c r="J582" s="261"/>
      <c r="K582" s="261"/>
    </row>
    <row r="583" spans="1:11" ht="15.75" x14ac:dyDescent="0.25">
      <c r="A583" s="567"/>
      <c r="B583" s="361" t="s">
        <v>861</v>
      </c>
      <c r="C583" s="367" t="s">
        <v>251</v>
      </c>
      <c r="D583" s="367"/>
      <c r="E583" s="367"/>
      <c r="F583" s="261"/>
      <c r="G583" s="367"/>
      <c r="H583" s="429"/>
      <c r="I583" s="261"/>
      <c r="J583" s="261"/>
      <c r="K583" s="261"/>
    </row>
    <row r="584" spans="1:11" ht="15.75" x14ac:dyDescent="0.25">
      <c r="A584" s="567"/>
      <c r="B584" s="361" t="s">
        <v>861</v>
      </c>
      <c r="C584" s="367" t="s">
        <v>246</v>
      </c>
      <c r="D584" s="367"/>
      <c r="E584" s="367"/>
      <c r="F584" s="261"/>
      <c r="G584" s="367"/>
      <c r="H584" s="429"/>
      <c r="I584" s="261"/>
      <c r="J584" s="261"/>
      <c r="K584" s="261"/>
    </row>
    <row r="585" spans="1:11" ht="15.75" x14ac:dyDescent="0.25">
      <c r="A585" s="567"/>
      <c r="B585" s="361" t="s">
        <v>861</v>
      </c>
      <c r="C585" s="367" t="s">
        <v>274</v>
      </c>
      <c r="D585" s="367"/>
      <c r="E585" s="367"/>
      <c r="F585" s="261"/>
      <c r="G585" s="367"/>
      <c r="H585" s="429"/>
      <c r="I585" s="261"/>
      <c r="J585" s="261"/>
      <c r="K585" s="261"/>
    </row>
    <row r="586" spans="1:11" ht="15.75" x14ac:dyDescent="0.25">
      <c r="A586" s="581"/>
      <c r="B586" s="381" t="s">
        <v>275</v>
      </c>
      <c r="C586" s="368"/>
      <c r="D586" s="367"/>
      <c r="E586" s="367"/>
      <c r="F586" s="367"/>
      <c r="G586" s="367"/>
      <c r="H586" s="429"/>
      <c r="I586" s="261"/>
      <c r="J586" s="261"/>
      <c r="K586" s="261"/>
    </row>
    <row r="587" spans="1:11" ht="15.75" x14ac:dyDescent="0.25">
      <c r="A587" s="567"/>
      <c r="B587" s="361" t="s">
        <v>861</v>
      </c>
      <c r="C587" s="367" t="s">
        <v>276</v>
      </c>
      <c r="D587" s="367"/>
      <c r="E587" s="367"/>
      <c r="F587" s="367"/>
      <c r="G587" s="261"/>
      <c r="H587" s="429"/>
      <c r="I587" s="261"/>
      <c r="J587" s="261"/>
      <c r="K587" s="261"/>
    </row>
    <row r="588" spans="1:11" ht="15.75" x14ac:dyDescent="0.25">
      <c r="A588" s="567"/>
      <c r="B588" s="361" t="s">
        <v>861</v>
      </c>
      <c r="C588" s="367" t="s">
        <v>53</v>
      </c>
      <c r="D588" s="367"/>
      <c r="E588" s="367"/>
      <c r="F588" s="367"/>
      <c r="G588" s="261"/>
      <c r="H588" s="429"/>
      <c r="I588" s="261"/>
      <c r="J588" s="261"/>
      <c r="K588" s="261"/>
    </row>
    <row r="589" spans="1:11" ht="15.75" x14ac:dyDescent="0.25">
      <c r="A589" s="567"/>
      <c r="B589" s="361" t="s">
        <v>861</v>
      </c>
      <c r="C589" s="367" t="s">
        <v>277</v>
      </c>
      <c r="D589" s="367"/>
      <c r="E589" s="367"/>
      <c r="F589" s="367"/>
      <c r="G589" s="261"/>
      <c r="H589" s="429"/>
      <c r="I589" s="261"/>
      <c r="J589" s="261"/>
      <c r="K589" s="261"/>
    </row>
    <row r="590" spans="1:11" ht="15.75" x14ac:dyDescent="0.25">
      <c r="A590" s="567"/>
      <c r="B590" s="361" t="s">
        <v>861</v>
      </c>
      <c r="C590" s="367" t="s">
        <v>278</v>
      </c>
      <c r="D590" s="367"/>
      <c r="E590" s="367"/>
      <c r="F590" s="367"/>
      <c r="G590" s="261"/>
      <c r="H590" s="429"/>
      <c r="I590" s="261"/>
      <c r="J590" s="261"/>
      <c r="K590" s="261"/>
    </row>
    <row r="591" spans="1:11" ht="15.75" x14ac:dyDescent="0.25">
      <c r="A591" s="567"/>
      <c r="B591" s="361" t="s">
        <v>861</v>
      </c>
      <c r="C591" s="367" t="s">
        <v>279</v>
      </c>
      <c r="D591" s="367"/>
      <c r="E591" s="367"/>
      <c r="F591" s="367"/>
      <c r="G591" s="261"/>
      <c r="H591" s="429"/>
      <c r="I591" s="261"/>
      <c r="J591" s="261"/>
      <c r="K591" s="261"/>
    </row>
    <row r="592" spans="1:11" ht="15.75" x14ac:dyDescent="0.25">
      <c r="A592" s="567"/>
      <c r="B592" s="361" t="s">
        <v>861</v>
      </c>
      <c r="C592" s="367" t="s">
        <v>280</v>
      </c>
      <c r="D592" s="367"/>
      <c r="E592" s="367"/>
      <c r="F592" s="367"/>
      <c r="G592" s="261"/>
      <c r="H592" s="429"/>
      <c r="I592" s="261"/>
      <c r="J592" s="261"/>
      <c r="K592" s="261"/>
    </row>
    <row r="593" spans="1:11" ht="15.75" x14ac:dyDescent="0.25">
      <c r="A593" s="567"/>
      <c r="B593" s="361" t="s">
        <v>861</v>
      </c>
      <c r="C593" s="367" t="s">
        <v>281</v>
      </c>
      <c r="D593" s="367"/>
      <c r="E593" s="367"/>
      <c r="F593" s="367"/>
      <c r="G593" s="261"/>
      <c r="H593" s="429"/>
      <c r="I593" s="261"/>
      <c r="J593" s="261"/>
      <c r="K593" s="261"/>
    </row>
    <row r="594" spans="1:11" ht="15.75" x14ac:dyDescent="0.25">
      <c r="A594" s="567"/>
      <c r="B594" s="361" t="s">
        <v>861</v>
      </c>
      <c r="C594" s="367" t="s">
        <v>67</v>
      </c>
      <c r="D594" s="367"/>
      <c r="E594" s="367"/>
      <c r="F594" s="367"/>
      <c r="G594" s="261"/>
      <c r="H594" s="429"/>
      <c r="I594" s="261"/>
      <c r="J594" s="261"/>
      <c r="K594" s="261"/>
    </row>
    <row r="595" spans="1:11" ht="15.75" x14ac:dyDescent="0.25">
      <c r="A595" s="567"/>
      <c r="B595" s="361" t="s">
        <v>861</v>
      </c>
      <c r="C595" s="670" t="s">
        <v>25</v>
      </c>
      <c r="D595" s="671"/>
      <c r="E595" s="672"/>
      <c r="F595" s="367"/>
      <c r="G595" s="367"/>
      <c r="H595" s="429"/>
      <c r="I595" s="261"/>
      <c r="J595" s="261"/>
      <c r="K595" s="261"/>
    </row>
    <row r="596" spans="1:11" ht="15.75" x14ac:dyDescent="0.25">
      <c r="A596" s="581"/>
      <c r="B596" s="381" t="s">
        <v>282</v>
      </c>
      <c r="C596" s="367"/>
      <c r="D596" s="368"/>
      <c r="E596" s="367"/>
      <c r="F596" s="367"/>
      <c r="G596" s="367"/>
      <c r="H596" s="429"/>
      <c r="I596" s="261"/>
      <c r="J596" s="261"/>
      <c r="K596" s="261"/>
    </row>
    <row r="597" spans="1:11" ht="15.75" x14ac:dyDescent="0.25">
      <c r="A597" s="567"/>
      <c r="B597" s="361" t="s">
        <v>861</v>
      </c>
      <c r="C597" s="367" t="s">
        <v>254</v>
      </c>
      <c r="D597" s="261"/>
      <c r="E597" s="261"/>
      <c r="F597" s="261"/>
      <c r="G597" s="367"/>
      <c r="H597" s="429"/>
      <c r="I597" s="261"/>
      <c r="J597" s="261"/>
      <c r="K597" s="261"/>
    </row>
    <row r="598" spans="1:11" ht="15.75" x14ac:dyDescent="0.25">
      <c r="A598" s="567"/>
      <c r="B598" s="361" t="s">
        <v>861</v>
      </c>
      <c r="C598" s="367" t="s">
        <v>283</v>
      </c>
      <c r="D598" s="367"/>
      <c r="E598" s="367"/>
      <c r="F598" s="367"/>
      <c r="G598" s="261"/>
      <c r="H598" s="429"/>
      <c r="I598" s="261"/>
      <c r="J598" s="261"/>
      <c r="K598" s="261"/>
    </row>
    <row r="599" spans="1:11" ht="15.75" x14ac:dyDescent="0.25">
      <c r="A599" s="567"/>
      <c r="B599" s="361" t="s">
        <v>861</v>
      </c>
      <c r="C599" s="367" t="s">
        <v>261</v>
      </c>
      <c r="D599" s="367"/>
      <c r="E599" s="367"/>
      <c r="F599" s="367"/>
      <c r="G599" s="261"/>
      <c r="H599" s="429"/>
      <c r="I599" s="261"/>
      <c r="J599" s="261"/>
      <c r="K599" s="261"/>
    </row>
    <row r="600" spans="1:11" ht="15.75" x14ac:dyDescent="0.25">
      <c r="A600" s="567"/>
      <c r="B600" s="361" t="s">
        <v>861</v>
      </c>
      <c r="C600" s="367" t="s">
        <v>284</v>
      </c>
      <c r="D600" s="367"/>
      <c r="E600" s="367"/>
      <c r="F600" s="367"/>
      <c r="G600" s="261"/>
      <c r="H600" s="429"/>
      <c r="I600" s="261"/>
      <c r="J600" s="261"/>
      <c r="K600" s="261"/>
    </row>
    <row r="601" spans="1:11" ht="15.75" x14ac:dyDescent="0.25">
      <c r="A601" s="567"/>
      <c r="B601" s="361" t="s">
        <v>861</v>
      </c>
      <c r="C601" s="670" t="s">
        <v>25</v>
      </c>
      <c r="D601" s="671"/>
      <c r="E601" s="672"/>
      <c r="F601" s="367"/>
      <c r="G601" s="367"/>
      <c r="H601" s="429"/>
      <c r="I601" s="261"/>
      <c r="J601" s="261"/>
      <c r="K601" s="261"/>
    </row>
    <row r="602" spans="1:11" ht="15.75" x14ac:dyDescent="0.25">
      <c r="A602" s="581"/>
      <c r="B602" s="367"/>
      <c r="C602" s="367"/>
      <c r="D602" s="367"/>
      <c r="E602" s="367"/>
      <c r="F602" s="367"/>
      <c r="G602" s="393"/>
      <c r="H602" s="429"/>
      <c r="I602" s="261"/>
      <c r="J602" s="261"/>
      <c r="K602" s="261"/>
    </row>
    <row r="603" spans="1:11" ht="15.75" x14ac:dyDescent="0.25">
      <c r="A603" s="567"/>
      <c r="B603" s="405" t="s">
        <v>1530</v>
      </c>
      <c r="C603" s="352"/>
      <c r="D603" s="352"/>
      <c r="E603" s="352"/>
      <c r="F603" s="352"/>
      <c r="G603" s="261"/>
      <c r="H603" s="261"/>
      <c r="I603" s="261"/>
      <c r="J603" s="261"/>
      <c r="K603" s="261"/>
    </row>
    <row r="604" spans="1:11" ht="15.75" x14ac:dyDescent="0.25">
      <c r="A604" s="567"/>
      <c r="B604" s="685" t="s">
        <v>1533</v>
      </c>
      <c r="C604" s="686"/>
      <c r="D604" s="687"/>
      <c r="E604" s="685" t="s">
        <v>1534</v>
      </c>
      <c r="F604" s="686"/>
      <c r="G604" s="687"/>
      <c r="H604" s="685" t="s">
        <v>1535</v>
      </c>
      <c r="I604" s="686"/>
      <c r="J604" s="687"/>
      <c r="K604" s="406" t="s">
        <v>1536</v>
      </c>
    </row>
    <row r="605" spans="1:11" ht="15.75" x14ac:dyDescent="0.25">
      <c r="A605" s="567"/>
      <c r="B605" s="688" t="s">
        <v>34</v>
      </c>
      <c r="C605" s="689"/>
      <c r="D605" s="690"/>
      <c r="E605" s="688" t="s">
        <v>34</v>
      </c>
      <c r="F605" s="689"/>
      <c r="G605" s="690"/>
      <c r="H605" s="688" t="s">
        <v>34</v>
      </c>
      <c r="I605" s="689"/>
      <c r="J605" s="690"/>
      <c r="K605" s="408"/>
    </row>
    <row r="606" spans="1:11" ht="17.25" customHeight="1" thickBot="1" x14ac:dyDescent="0.3">
      <c r="A606" s="572"/>
      <c r="B606" s="355"/>
      <c r="C606" s="355"/>
      <c r="D606" s="355"/>
      <c r="E606" s="355"/>
      <c r="F606" s="355"/>
      <c r="G606" s="355"/>
      <c r="H606" s="355"/>
      <c r="I606" s="355"/>
      <c r="J606" s="355"/>
      <c r="K606" s="355"/>
    </row>
    <row r="607" spans="1:11" ht="16.5" thickTop="1" x14ac:dyDescent="0.25">
      <c r="A607" s="573" t="s">
        <v>287</v>
      </c>
      <c r="B607" s="309" t="s">
        <v>1099</v>
      </c>
      <c r="C607" s="356"/>
      <c r="D607" s="356"/>
      <c r="E607" s="356"/>
      <c r="F607" s="356"/>
      <c r="G607" s="356"/>
      <c r="H607" s="356"/>
      <c r="I607" s="356"/>
      <c r="J607" s="356"/>
      <c r="K607" s="357"/>
    </row>
    <row r="608" spans="1:11" ht="15.75" x14ac:dyDescent="0.25">
      <c r="A608" s="574" t="s">
        <v>861</v>
      </c>
      <c r="B608" s="352" t="s">
        <v>1100</v>
      </c>
      <c r="C608" s="261"/>
      <c r="D608" s="261"/>
      <c r="E608" s="261"/>
      <c r="F608" s="261"/>
      <c r="G608" s="261"/>
      <c r="H608" s="390"/>
      <c r="I608" s="261"/>
      <c r="J608" s="261"/>
      <c r="K608" s="261"/>
    </row>
    <row r="609" spans="1:11" ht="15.75" x14ac:dyDescent="0.25">
      <c r="A609" s="567"/>
      <c r="B609" s="414" t="s">
        <v>855</v>
      </c>
      <c r="C609" s="368"/>
      <c r="D609" s="367"/>
      <c r="E609" s="367"/>
      <c r="F609" s="261"/>
      <c r="G609" s="261"/>
      <c r="H609" s="390"/>
      <c r="I609" s="261"/>
      <c r="J609" s="261"/>
      <c r="K609" s="261"/>
    </row>
    <row r="610" spans="1:11" ht="15.75" x14ac:dyDescent="0.25">
      <c r="A610" s="567"/>
      <c r="B610" s="361" t="s">
        <v>861</v>
      </c>
      <c r="C610" s="367" t="s">
        <v>288</v>
      </c>
      <c r="D610" s="367"/>
      <c r="E610" s="367"/>
      <c r="F610" s="261"/>
      <c r="G610" s="261"/>
      <c r="H610" s="390"/>
      <c r="I610" s="261"/>
      <c r="J610" s="261"/>
      <c r="K610" s="261"/>
    </row>
    <row r="611" spans="1:11" ht="15.75" x14ac:dyDescent="0.25">
      <c r="A611" s="567"/>
      <c r="B611" s="361" t="s">
        <v>861</v>
      </c>
      <c r="C611" s="367" t="s">
        <v>289</v>
      </c>
      <c r="D611" s="367"/>
      <c r="E611" s="367"/>
      <c r="F611" s="261"/>
      <c r="G611" s="261"/>
      <c r="H611" s="390"/>
      <c r="I611" s="261"/>
      <c r="J611" s="261"/>
      <c r="K611" s="261"/>
    </row>
    <row r="612" spans="1:11" ht="15.75" x14ac:dyDescent="0.25">
      <c r="A612" s="567"/>
      <c r="B612" s="361" t="s">
        <v>861</v>
      </c>
      <c r="C612" s="367" t="s">
        <v>856</v>
      </c>
      <c r="D612" s="367"/>
      <c r="E612" s="367"/>
      <c r="F612" s="261"/>
      <c r="G612" s="261"/>
      <c r="H612" s="390"/>
      <c r="I612" s="261"/>
      <c r="J612" s="261"/>
      <c r="K612" s="261"/>
    </row>
    <row r="613" spans="1:11" ht="15.75" x14ac:dyDescent="0.25">
      <c r="A613" s="567"/>
      <c r="B613" s="361" t="s">
        <v>861</v>
      </c>
      <c r="C613" s="367" t="s">
        <v>290</v>
      </c>
      <c r="D613" s="261"/>
      <c r="E613" s="261"/>
      <c r="F613" s="261"/>
      <c r="G613" s="261"/>
      <c r="H613" s="390"/>
      <c r="I613" s="261"/>
      <c r="J613" s="261"/>
      <c r="K613" s="261"/>
    </row>
    <row r="614" spans="1:11" ht="15.75" x14ac:dyDescent="0.25">
      <c r="A614" s="567"/>
      <c r="B614" s="361" t="s">
        <v>861</v>
      </c>
      <c r="C614" s="367" t="s">
        <v>291</v>
      </c>
      <c r="D614" s="261"/>
      <c r="E614" s="261"/>
      <c r="F614" s="261"/>
      <c r="G614" s="261"/>
      <c r="H614" s="390"/>
      <c r="I614" s="261"/>
      <c r="J614" s="261"/>
      <c r="K614" s="261"/>
    </row>
    <row r="615" spans="1:11" ht="15.75" x14ac:dyDescent="0.25">
      <c r="A615" s="567"/>
      <c r="B615" s="361" t="s">
        <v>861</v>
      </c>
      <c r="C615" s="367" t="s">
        <v>293</v>
      </c>
      <c r="D615" s="261"/>
      <c r="E615" s="261"/>
      <c r="F615" s="261"/>
      <c r="G615" s="261"/>
      <c r="H615" s="390"/>
      <c r="I615" s="261"/>
      <c r="J615" s="261"/>
      <c r="K615" s="261"/>
    </row>
    <row r="616" spans="1:11" ht="15.75" x14ac:dyDescent="0.25">
      <c r="A616" s="567"/>
      <c r="B616" s="361" t="s">
        <v>861</v>
      </c>
      <c r="C616" s="367" t="s">
        <v>294</v>
      </c>
      <c r="D616" s="261"/>
      <c r="E616" s="261"/>
      <c r="F616" s="261"/>
      <c r="G616" s="261"/>
      <c r="H616" s="390"/>
      <c r="I616" s="261"/>
      <c r="J616" s="261"/>
      <c r="K616" s="261"/>
    </row>
    <row r="617" spans="1:11" ht="15.75" x14ac:dyDescent="0.25">
      <c r="A617" s="567"/>
      <c r="B617" s="361" t="s">
        <v>861</v>
      </c>
      <c r="C617" s="367" t="s">
        <v>295</v>
      </c>
      <c r="D617" s="261"/>
      <c r="E617" s="261"/>
      <c r="F617" s="261"/>
      <c r="G617" s="261"/>
      <c r="H617" s="390"/>
      <c r="I617" s="261"/>
      <c r="J617" s="261"/>
      <c r="K617" s="261"/>
    </row>
    <row r="618" spans="1:11" ht="15.75" x14ac:dyDescent="0.25">
      <c r="A618" s="567"/>
      <c r="B618" s="361" t="s">
        <v>861</v>
      </c>
      <c r="C618" s="367" t="s">
        <v>296</v>
      </c>
      <c r="D618" s="261"/>
      <c r="E618" s="261"/>
      <c r="F618" s="261"/>
      <c r="G618" s="261"/>
      <c r="H618" s="390"/>
      <c r="I618" s="261"/>
      <c r="J618" s="261"/>
      <c r="K618" s="261"/>
    </row>
    <row r="619" spans="1:11" ht="15.75" x14ac:dyDescent="0.25">
      <c r="A619" s="567"/>
      <c r="B619" s="361" t="s">
        <v>861</v>
      </c>
      <c r="C619" s="670" t="s">
        <v>25</v>
      </c>
      <c r="D619" s="671"/>
      <c r="E619" s="672"/>
      <c r="F619" s="261"/>
      <c r="G619" s="367"/>
      <c r="H619" s="390"/>
      <c r="I619" s="261"/>
      <c r="J619" s="261"/>
      <c r="K619" s="261"/>
    </row>
    <row r="620" spans="1:11" ht="15.75" x14ac:dyDescent="0.25">
      <c r="A620" s="567"/>
      <c r="B620" s="359" t="s">
        <v>298</v>
      </c>
      <c r="C620" s="359"/>
      <c r="D620" s="359"/>
      <c r="E620" s="261"/>
      <c r="F620" s="261"/>
      <c r="G620" s="261"/>
      <c r="H620" s="390"/>
      <c r="I620" s="261"/>
      <c r="J620" s="261"/>
      <c r="K620" s="261"/>
    </row>
    <row r="621" spans="1:11" ht="15.75" x14ac:dyDescent="0.25">
      <c r="A621" s="567"/>
      <c r="B621" s="361" t="s">
        <v>861</v>
      </c>
      <c r="C621" s="367" t="s">
        <v>253</v>
      </c>
      <c r="D621" s="261"/>
      <c r="E621" s="261"/>
      <c r="F621" s="261"/>
      <c r="G621" s="261"/>
      <c r="H621" s="390"/>
      <c r="I621" s="261"/>
      <c r="J621" s="261"/>
      <c r="K621" s="261"/>
    </row>
    <row r="622" spans="1:11" ht="15.75" x14ac:dyDescent="0.25">
      <c r="A622" s="567"/>
      <c r="B622" s="361" t="s">
        <v>861</v>
      </c>
      <c r="C622" s="367" t="s">
        <v>255</v>
      </c>
      <c r="D622" s="261"/>
      <c r="E622" s="261"/>
      <c r="F622" s="261"/>
      <c r="G622" s="261"/>
      <c r="H622" s="390"/>
      <c r="I622" s="261"/>
      <c r="J622" s="261"/>
      <c r="K622" s="261"/>
    </row>
    <row r="623" spans="1:11" ht="15.75" x14ac:dyDescent="0.25">
      <c r="A623" s="567"/>
      <c r="B623" s="361" t="s">
        <v>861</v>
      </c>
      <c r="C623" s="367" t="s">
        <v>254</v>
      </c>
      <c r="D623" s="261"/>
      <c r="E623" s="261"/>
      <c r="F623" s="261"/>
      <c r="G623" s="261"/>
      <c r="H623" s="390"/>
      <c r="I623" s="261"/>
      <c r="J623" s="261"/>
      <c r="K623" s="261"/>
    </row>
    <row r="624" spans="1:11" ht="15.75" x14ac:dyDescent="0.25">
      <c r="A624" s="567"/>
      <c r="B624" s="361" t="s">
        <v>861</v>
      </c>
      <c r="C624" s="367" t="s">
        <v>257</v>
      </c>
      <c r="D624" s="261"/>
      <c r="E624" s="261"/>
      <c r="F624" s="261"/>
      <c r="G624" s="261"/>
      <c r="H624" s="390"/>
      <c r="I624" s="261"/>
      <c r="J624" s="261"/>
      <c r="K624" s="261"/>
    </row>
    <row r="625" spans="1:11" ht="15.75" x14ac:dyDescent="0.25">
      <c r="A625" s="567"/>
      <c r="B625" s="361" t="s">
        <v>861</v>
      </c>
      <c r="C625" s="367" t="s">
        <v>258</v>
      </c>
      <c r="D625" s="261"/>
      <c r="E625" s="261"/>
      <c r="F625" s="261"/>
      <c r="G625" s="261"/>
      <c r="H625" s="390"/>
      <c r="I625" s="261"/>
      <c r="J625" s="261"/>
      <c r="K625" s="261"/>
    </row>
    <row r="626" spans="1:11" ht="15.75" x14ac:dyDescent="0.25">
      <c r="A626" s="567"/>
      <c r="B626" s="361" t="s">
        <v>861</v>
      </c>
      <c r="C626" s="367" t="s">
        <v>259</v>
      </c>
      <c r="D626" s="261"/>
      <c r="E626" s="261"/>
      <c r="F626" s="261"/>
      <c r="G626" s="261"/>
      <c r="H626" s="390"/>
      <c r="I626" s="261"/>
      <c r="J626" s="261"/>
      <c r="K626" s="261"/>
    </row>
    <row r="627" spans="1:11" ht="15.75" x14ac:dyDescent="0.25">
      <c r="A627" s="567"/>
      <c r="B627" s="361" t="s">
        <v>861</v>
      </c>
      <c r="C627" s="367" t="s">
        <v>260</v>
      </c>
      <c r="D627" s="261"/>
      <c r="E627" s="261"/>
      <c r="F627" s="261"/>
      <c r="G627" s="261"/>
      <c r="H627" s="390"/>
      <c r="I627" s="261"/>
      <c r="J627" s="261"/>
      <c r="K627" s="261"/>
    </row>
    <row r="628" spans="1:11" ht="15.75" x14ac:dyDescent="0.25">
      <c r="A628" s="567"/>
      <c r="B628" s="361" t="s">
        <v>861</v>
      </c>
      <c r="C628" s="367" t="s">
        <v>261</v>
      </c>
      <c r="D628" s="261"/>
      <c r="E628" s="261"/>
      <c r="F628" s="261"/>
      <c r="G628" s="261"/>
      <c r="H628" s="390"/>
      <c r="I628" s="261"/>
      <c r="J628" s="261"/>
      <c r="K628" s="261"/>
    </row>
    <row r="629" spans="1:11" ht="15.75" x14ac:dyDescent="0.25">
      <c r="A629" s="567"/>
      <c r="B629" s="361" t="s">
        <v>861</v>
      </c>
      <c r="C629" s="367" t="s">
        <v>301</v>
      </c>
      <c r="D629" s="261"/>
      <c r="E629" s="261"/>
      <c r="F629" s="261"/>
      <c r="G629" s="261"/>
      <c r="H629" s="390"/>
      <c r="I629" s="261"/>
      <c r="J629" s="261"/>
      <c r="K629" s="261"/>
    </row>
    <row r="630" spans="1:11" ht="15.75" x14ac:dyDescent="0.25">
      <c r="A630" s="567"/>
      <c r="B630" s="361" t="s">
        <v>861</v>
      </c>
      <c r="C630" s="670" t="s">
        <v>25</v>
      </c>
      <c r="D630" s="671"/>
      <c r="E630" s="672"/>
      <c r="F630" s="261"/>
      <c r="G630" s="261"/>
      <c r="H630" s="390"/>
      <c r="I630" s="261"/>
      <c r="J630" s="261"/>
      <c r="K630" s="261"/>
    </row>
    <row r="631" spans="1:11" ht="15.75" x14ac:dyDescent="0.25">
      <c r="A631" s="580"/>
      <c r="B631" s="381"/>
      <c r="C631" s="428"/>
      <c r="D631" s="428"/>
      <c r="E631" s="428"/>
      <c r="F631" s="428"/>
      <c r="G631" s="428"/>
      <c r="H631" s="434"/>
      <c r="I631" s="261"/>
      <c r="J631" s="261"/>
      <c r="K631" s="261"/>
    </row>
    <row r="632" spans="1:11" ht="15.75" x14ac:dyDescent="0.25">
      <c r="A632" s="567"/>
      <c r="B632" s="405" t="s">
        <v>1530</v>
      </c>
      <c r="C632" s="352"/>
      <c r="D632" s="352"/>
      <c r="E632" s="352"/>
      <c r="F632" s="352"/>
      <c r="G632" s="261"/>
      <c r="H632" s="261"/>
      <c r="I632" s="261"/>
      <c r="J632" s="261"/>
      <c r="K632" s="261"/>
    </row>
    <row r="633" spans="1:11" ht="15.75" x14ac:dyDescent="0.25">
      <c r="A633" s="567"/>
      <c r="B633" s="685" t="s">
        <v>1533</v>
      </c>
      <c r="C633" s="686"/>
      <c r="D633" s="687"/>
      <c r="E633" s="685" t="s">
        <v>1534</v>
      </c>
      <c r="F633" s="686"/>
      <c r="G633" s="687"/>
      <c r="H633" s="685" t="s">
        <v>1535</v>
      </c>
      <c r="I633" s="686"/>
      <c r="J633" s="687"/>
      <c r="K633" s="406" t="s">
        <v>1536</v>
      </c>
    </row>
    <row r="634" spans="1:11" ht="15.75" x14ac:dyDescent="0.25">
      <c r="A634" s="567"/>
      <c r="B634" s="688" t="s">
        <v>34</v>
      </c>
      <c r="C634" s="689"/>
      <c r="D634" s="690"/>
      <c r="E634" s="688" t="s">
        <v>34</v>
      </c>
      <c r="F634" s="689"/>
      <c r="G634" s="690"/>
      <c r="H634" s="688" t="s">
        <v>34</v>
      </c>
      <c r="I634" s="689"/>
      <c r="J634" s="690"/>
      <c r="K634" s="408"/>
    </row>
    <row r="635" spans="1:11" ht="15.75" x14ac:dyDescent="0.25">
      <c r="A635" s="567"/>
      <c r="B635" s="352"/>
      <c r="C635" s="435"/>
      <c r="D635" s="435"/>
      <c r="E635" s="435"/>
      <c r="F635" s="435"/>
      <c r="G635" s="352"/>
      <c r="H635" s="427"/>
      <c r="I635" s="261"/>
      <c r="J635" s="261"/>
      <c r="K635" s="261"/>
    </row>
    <row r="636" spans="1:11" ht="17.25" customHeight="1" thickBot="1" x14ac:dyDescent="0.3">
      <c r="A636" s="572"/>
      <c r="B636" s="355"/>
      <c r="C636" s="355"/>
      <c r="D636" s="355"/>
      <c r="E636" s="355"/>
      <c r="F636" s="355"/>
      <c r="G636" s="355"/>
      <c r="H636" s="355"/>
      <c r="I636" s="355"/>
      <c r="J636" s="355"/>
      <c r="K636" s="355"/>
    </row>
    <row r="637" spans="1:11" ht="16.5" thickTop="1" x14ac:dyDescent="0.25">
      <c r="A637" s="573" t="s">
        <v>309</v>
      </c>
      <c r="B637" s="309" t="s">
        <v>1101</v>
      </c>
      <c r="C637" s="356"/>
      <c r="D637" s="356"/>
      <c r="E637" s="356"/>
      <c r="F637" s="356"/>
      <c r="G637" s="356"/>
      <c r="H637" s="356"/>
      <c r="I637" s="356"/>
      <c r="J637" s="356"/>
      <c r="K637" s="357"/>
    </row>
    <row r="638" spans="1:11" ht="15.75" x14ac:dyDescent="0.25">
      <c r="A638" s="574" t="s">
        <v>861</v>
      </c>
      <c r="B638" s="352" t="s">
        <v>1102</v>
      </c>
      <c r="C638" s="352"/>
      <c r="D638" s="352"/>
      <c r="E638" s="352"/>
      <c r="F638" s="352"/>
      <c r="G638" s="352"/>
      <c r="H638" s="427"/>
      <c r="I638" s="261"/>
      <c r="J638" s="261"/>
      <c r="K638" s="261"/>
    </row>
    <row r="639" spans="1:11" ht="15.75" x14ac:dyDescent="0.25">
      <c r="A639" s="567"/>
      <c r="B639" s="359" t="s">
        <v>1516</v>
      </c>
      <c r="C639" s="352"/>
      <c r="D639" s="352"/>
      <c r="E639" s="352"/>
      <c r="F639" s="352"/>
      <c r="G639" s="427"/>
      <c r="H639" s="390"/>
      <c r="I639" s="261"/>
      <c r="J639" s="261"/>
      <c r="K639" s="261"/>
    </row>
    <row r="640" spans="1:11" ht="15.75" x14ac:dyDescent="0.25">
      <c r="A640" s="567"/>
      <c r="B640" s="361" t="s">
        <v>861</v>
      </c>
      <c r="C640" s="436"/>
      <c r="D640" s="368" t="s">
        <v>310</v>
      </c>
      <c r="E640" s="352"/>
      <c r="F640" s="352"/>
      <c r="G640" s="427"/>
      <c r="H640" s="390"/>
      <c r="I640" s="261"/>
      <c r="J640" s="261"/>
      <c r="K640" s="261"/>
    </row>
    <row r="641" spans="1:11" ht="15.75" x14ac:dyDescent="0.25">
      <c r="A641" s="567"/>
      <c r="B641" s="361" t="s">
        <v>861</v>
      </c>
      <c r="C641" s="368" t="s">
        <v>311</v>
      </c>
      <c r="D641" s="358"/>
      <c r="E641" s="352"/>
      <c r="F641" s="352"/>
      <c r="G641" s="427"/>
      <c r="H641" s="390"/>
      <c r="I641" s="261"/>
      <c r="J641" s="261"/>
      <c r="K641" s="261"/>
    </row>
    <row r="642" spans="1:11" ht="15.75" x14ac:dyDescent="0.25">
      <c r="A642" s="377"/>
      <c r="B642" s="352"/>
      <c r="C642" s="691" t="s">
        <v>34</v>
      </c>
      <c r="D642" s="692"/>
      <c r="E642" s="692"/>
      <c r="F642" s="692"/>
      <c r="G642" s="692"/>
      <c r="H642" s="692"/>
      <c r="I642" s="692"/>
      <c r="J642" s="692"/>
      <c r="K642" s="693"/>
    </row>
    <row r="643" spans="1:11" ht="15.75" x14ac:dyDescent="0.25">
      <c r="A643" s="567"/>
      <c r="B643" s="261"/>
      <c r="C643" s="694"/>
      <c r="D643" s="695"/>
      <c r="E643" s="695"/>
      <c r="F643" s="695"/>
      <c r="G643" s="695"/>
      <c r="H643" s="695"/>
      <c r="I643" s="695"/>
      <c r="J643" s="695"/>
      <c r="K643" s="696"/>
    </row>
    <row r="644" spans="1:11" ht="15.75" x14ac:dyDescent="0.25">
      <c r="A644" s="377"/>
      <c r="B644" s="361" t="s">
        <v>861</v>
      </c>
      <c r="C644" s="368" t="s">
        <v>312</v>
      </c>
      <c r="D644" s="352"/>
      <c r="E644" s="352"/>
      <c r="F644" s="352"/>
      <c r="G644" s="427"/>
      <c r="H644" s="390"/>
      <c r="I644" s="261"/>
      <c r="J644" s="261"/>
      <c r="K644" s="261"/>
    </row>
    <row r="645" spans="1:11" ht="15.75" x14ac:dyDescent="0.25">
      <c r="A645" s="392"/>
      <c r="B645" s="435"/>
      <c r="C645" s="691" t="s">
        <v>34</v>
      </c>
      <c r="D645" s="692"/>
      <c r="E645" s="692"/>
      <c r="F645" s="692"/>
      <c r="G645" s="692"/>
      <c r="H645" s="692"/>
      <c r="I645" s="692"/>
      <c r="J645" s="692"/>
      <c r="K645" s="693"/>
    </row>
    <row r="646" spans="1:11" ht="15.75" x14ac:dyDescent="0.25">
      <c r="A646" s="567"/>
      <c r="B646" s="435"/>
      <c r="C646" s="694"/>
      <c r="D646" s="695"/>
      <c r="E646" s="695"/>
      <c r="F646" s="695"/>
      <c r="G646" s="695"/>
      <c r="H646" s="695"/>
      <c r="I646" s="695"/>
      <c r="J646" s="695"/>
      <c r="K646" s="696"/>
    </row>
    <row r="647" spans="1:11" ht="15.75" x14ac:dyDescent="0.25">
      <c r="A647" s="580"/>
      <c r="B647" s="381"/>
      <c r="C647" s="428"/>
      <c r="D647" s="428"/>
      <c r="E647" s="428"/>
      <c r="F647" s="428"/>
      <c r="G647" s="428"/>
      <c r="H647" s="434"/>
      <c r="I647" s="261"/>
      <c r="J647" s="261"/>
      <c r="K647" s="261"/>
    </row>
    <row r="648" spans="1:11" ht="15.75" x14ac:dyDescent="0.25">
      <c r="A648" s="567"/>
      <c r="B648" s="405" t="s">
        <v>1530</v>
      </c>
      <c r="C648" s="352"/>
      <c r="D648" s="352"/>
      <c r="E648" s="352"/>
      <c r="F648" s="352"/>
      <c r="G648" s="261"/>
      <c r="H648" s="261"/>
      <c r="I648" s="261"/>
      <c r="J648" s="261"/>
      <c r="K648" s="261"/>
    </row>
    <row r="649" spans="1:11" ht="15.75" x14ac:dyDescent="0.25">
      <c r="A649" s="567"/>
      <c r="B649" s="685" t="s">
        <v>1533</v>
      </c>
      <c r="C649" s="686"/>
      <c r="D649" s="687"/>
      <c r="E649" s="685" t="s">
        <v>1534</v>
      </c>
      <c r="F649" s="686"/>
      <c r="G649" s="687"/>
      <c r="H649" s="685" t="s">
        <v>1535</v>
      </c>
      <c r="I649" s="686"/>
      <c r="J649" s="687"/>
      <c r="K649" s="406" t="s">
        <v>1536</v>
      </c>
    </row>
    <row r="650" spans="1:11" ht="15.75" x14ac:dyDescent="0.25">
      <c r="A650" s="567"/>
      <c r="B650" s="688" t="s">
        <v>34</v>
      </c>
      <c r="C650" s="689"/>
      <c r="D650" s="690"/>
      <c r="E650" s="688" t="s">
        <v>34</v>
      </c>
      <c r="F650" s="689"/>
      <c r="G650" s="690"/>
      <c r="H650" s="688" t="s">
        <v>34</v>
      </c>
      <c r="I650" s="689"/>
      <c r="J650" s="690"/>
      <c r="K650" s="408"/>
    </row>
    <row r="651" spans="1:11" ht="12.75" customHeight="1" x14ac:dyDescent="0.25"/>
    <row r="652" spans="1:11" ht="12.75" customHeight="1" x14ac:dyDescent="0.25"/>
  </sheetData>
  <mergeCells count="222">
    <mergeCell ref="J67:K67"/>
    <mergeCell ref="H71:J71"/>
    <mergeCell ref="E91:G91"/>
    <mergeCell ref="H91:J91"/>
    <mergeCell ref="E92:G92"/>
    <mergeCell ref="H92:J92"/>
    <mergeCell ref="B71:D71"/>
    <mergeCell ref="B91:D91"/>
    <mergeCell ref="C77:D77"/>
    <mergeCell ref="C78:D78"/>
    <mergeCell ref="C81:D81"/>
    <mergeCell ref="C82:D82"/>
    <mergeCell ref="C87:D87"/>
    <mergeCell ref="C84:D84"/>
    <mergeCell ref="C85:D85"/>
    <mergeCell ref="B92:D92"/>
    <mergeCell ref="H70:J70"/>
    <mergeCell ref="B70:D70"/>
    <mergeCell ref="E70:G70"/>
    <mergeCell ref="E71:G71"/>
    <mergeCell ref="C88:D88"/>
    <mergeCell ref="B12:D12"/>
    <mergeCell ref="E12:H12"/>
    <mergeCell ref="E38:G38"/>
    <mergeCell ref="E22:G22"/>
    <mergeCell ref="I12:J12"/>
    <mergeCell ref="B13:D13"/>
    <mergeCell ref="E13:H13"/>
    <mergeCell ref="I13:J13"/>
    <mergeCell ref="J65:K65"/>
    <mergeCell ref="E20:G20"/>
    <mergeCell ref="E32:G32"/>
    <mergeCell ref="E35:G35"/>
    <mergeCell ref="E43:G43"/>
    <mergeCell ref="B51:D51"/>
    <mergeCell ref="B52:D52"/>
    <mergeCell ref="E51:G51"/>
    <mergeCell ref="H51:J51"/>
    <mergeCell ref="E52:G52"/>
    <mergeCell ref="H52:J52"/>
    <mergeCell ref="E46:G46"/>
    <mergeCell ref="E48:G48"/>
    <mergeCell ref="H180:J180"/>
    <mergeCell ref="E206:G206"/>
    <mergeCell ref="H206:J206"/>
    <mergeCell ref="J228:K228"/>
    <mergeCell ref="E113:G113"/>
    <mergeCell ref="E150:G150"/>
    <mergeCell ref="H150:J150"/>
    <mergeCell ref="B150:D150"/>
    <mergeCell ref="H113:J113"/>
    <mergeCell ref="B114:D114"/>
    <mergeCell ref="B149:D149"/>
    <mergeCell ref="E114:G114"/>
    <mergeCell ref="H114:J114"/>
    <mergeCell ref="E149:G149"/>
    <mergeCell ref="H149:J149"/>
    <mergeCell ref="D145:F145"/>
    <mergeCell ref="J146:K146"/>
    <mergeCell ref="D132:F132"/>
    <mergeCell ref="B113:D113"/>
    <mergeCell ref="E207:G207"/>
    <mergeCell ref="H179:J179"/>
    <mergeCell ref="E180:G180"/>
    <mergeCell ref="C110:E110"/>
    <mergeCell ref="B97:C97"/>
    <mergeCell ref="B98:C98"/>
    <mergeCell ref="D248:E248"/>
    <mergeCell ref="C254:D254"/>
    <mergeCell ref="C266:D266"/>
    <mergeCell ref="D258:E258"/>
    <mergeCell ref="C175:E175"/>
    <mergeCell ref="J176:K176"/>
    <mergeCell ref="J203:K203"/>
    <mergeCell ref="B231:D231"/>
    <mergeCell ref="B232:D232"/>
    <mergeCell ref="E231:G231"/>
    <mergeCell ref="H231:J231"/>
    <mergeCell ref="E232:G232"/>
    <mergeCell ref="H232:J232"/>
    <mergeCell ref="E179:G179"/>
    <mergeCell ref="H207:J207"/>
    <mergeCell ref="C202:E202"/>
    <mergeCell ref="C227:E227"/>
    <mergeCell ref="B179:D179"/>
    <mergeCell ref="B180:D180"/>
    <mergeCell ref="B206:D206"/>
    <mergeCell ref="B207:D207"/>
    <mergeCell ref="C239:E239"/>
    <mergeCell ref="B310:K310"/>
    <mergeCell ref="J249:K249"/>
    <mergeCell ref="J261:K261"/>
    <mergeCell ref="J273:K273"/>
    <mergeCell ref="J278:K278"/>
    <mergeCell ref="J291:K291"/>
    <mergeCell ref="J303:K303"/>
    <mergeCell ref="B322:K323"/>
    <mergeCell ref="D290:E290"/>
    <mergeCell ref="D300:E300"/>
    <mergeCell ref="D302:E302"/>
    <mergeCell ref="C296:D296"/>
    <mergeCell ref="B306:D306"/>
    <mergeCell ref="B307:D307"/>
    <mergeCell ref="D288:E288"/>
    <mergeCell ref="D260:E260"/>
    <mergeCell ref="C280:D280"/>
    <mergeCell ref="C284:D284"/>
    <mergeCell ref="D272:E272"/>
    <mergeCell ref="D270:E270"/>
    <mergeCell ref="C292:E292"/>
    <mergeCell ref="C320:E320"/>
    <mergeCell ref="D246:E246"/>
    <mergeCell ref="B327:D327"/>
    <mergeCell ref="B339:D339"/>
    <mergeCell ref="B331:C331"/>
    <mergeCell ref="B340:D340"/>
    <mergeCell ref="E306:G306"/>
    <mergeCell ref="H306:J306"/>
    <mergeCell ref="E307:G307"/>
    <mergeCell ref="H307:J307"/>
    <mergeCell ref="E326:G326"/>
    <mergeCell ref="H326:J326"/>
    <mergeCell ref="E327:G327"/>
    <mergeCell ref="H327:J327"/>
    <mergeCell ref="E339:G339"/>
    <mergeCell ref="B330:K330"/>
    <mergeCell ref="B335:K336"/>
    <mergeCell ref="B332:C332"/>
    <mergeCell ref="B333:C333"/>
    <mergeCell ref="B326:D326"/>
    <mergeCell ref="C487:E487"/>
    <mergeCell ref="C429:E429"/>
    <mergeCell ref="C398:E398"/>
    <mergeCell ref="C513:E513"/>
    <mergeCell ref="B403:D403"/>
    <mergeCell ref="B490:D490"/>
    <mergeCell ref="B491:D491"/>
    <mergeCell ref="E490:G490"/>
    <mergeCell ref="H339:J339"/>
    <mergeCell ref="E340:G340"/>
    <mergeCell ref="H340:J340"/>
    <mergeCell ref="D363:F363"/>
    <mergeCell ref="J430:K430"/>
    <mergeCell ref="J459:K459"/>
    <mergeCell ref="D353:F353"/>
    <mergeCell ref="J354:K354"/>
    <mergeCell ref="J364:K364"/>
    <mergeCell ref="J366:K366"/>
    <mergeCell ref="J399:K399"/>
    <mergeCell ref="B369:D369"/>
    <mergeCell ref="B370:D370"/>
    <mergeCell ref="E369:G369"/>
    <mergeCell ref="H369:J369"/>
    <mergeCell ref="E370:G370"/>
    <mergeCell ref="H370:J370"/>
    <mergeCell ref="H462:J462"/>
    <mergeCell ref="E463:G463"/>
    <mergeCell ref="H463:J463"/>
    <mergeCell ref="B402:D402"/>
    <mergeCell ref="B433:D433"/>
    <mergeCell ref="B434:D434"/>
    <mergeCell ref="E403:G403"/>
    <mergeCell ref="H403:J403"/>
    <mergeCell ref="E433:G433"/>
    <mergeCell ref="H433:J433"/>
    <mergeCell ref="E434:G434"/>
    <mergeCell ref="H434:J434"/>
    <mergeCell ref="E402:G402"/>
    <mergeCell ref="H402:J402"/>
    <mergeCell ref="B462:D462"/>
    <mergeCell ref="B463:D463"/>
    <mergeCell ref="E462:G462"/>
    <mergeCell ref="C458:E458"/>
    <mergeCell ref="B540:D540"/>
    <mergeCell ref="B541:D541"/>
    <mergeCell ref="E540:G540"/>
    <mergeCell ref="H540:J540"/>
    <mergeCell ref="E541:G541"/>
    <mergeCell ref="H541:J541"/>
    <mergeCell ref="H490:J490"/>
    <mergeCell ref="E491:G491"/>
    <mergeCell ref="H491:J491"/>
    <mergeCell ref="B516:D516"/>
    <mergeCell ref="B517:D517"/>
    <mergeCell ref="E516:G516"/>
    <mergeCell ref="H516:J516"/>
    <mergeCell ref="E517:G517"/>
    <mergeCell ref="H517:J517"/>
    <mergeCell ref="C537:E537"/>
    <mergeCell ref="C558:E558"/>
    <mergeCell ref="C570:E570"/>
    <mergeCell ref="C595:E595"/>
    <mergeCell ref="C561:D561"/>
    <mergeCell ref="B573:D573"/>
    <mergeCell ref="B574:D574"/>
    <mergeCell ref="E573:G573"/>
    <mergeCell ref="B633:D633"/>
    <mergeCell ref="B634:D634"/>
    <mergeCell ref="E605:G605"/>
    <mergeCell ref="E633:G633"/>
    <mergeCell ref="E634:G634"/>
    <mergeCell ref="B604:D604"/>
    <mergeCell ref="B605:D605"/>
    <mergeCell ref="C601:E601"/>
    <mergeCell ref="C619:E619"/>
    <mergeCell ref="C630:E630"/>
    <mergeCell ref="H573:J573"/>
    <mergeCell ref="E574:G574"/>
    <mergeCell ref="H574:J574"/>
    <mergeCell ref="E604:G604"/>
    <mergeCell ref="H604:J604"/>
    <mergeCell ref="B650:D650"/>
    <mergeCell ref="E649:G649"/>
    <mergeCell ref="H649:J649"/>
    <mergeCell ref="E650:G650"/>
    <mergeCell ref="H650:J650"/>
    <mergeCell ref="B649:D649"/>
    <mergeCell ref="H605:J605"/>
    <mergeCell ref="H633:J633"/>
    <mergeCell ref="H634:J634"/>
    <mergeCell ref="C645:K646"/>
    <mergeCell ref="C642:K643"/>
  </mergeCells>
  <conditionalFormatting sqref="C152:G152 D99:G99 C10:G10 D96:G96 F7:G7 G21:H21 B29 F23:G23 D59:F62 F47:G47 D7:E9 C6:G6 C16:G16 C57:G58 C74:G74 D89:F89 C95:G95 C117:G117 B147:F147 B47 G97 G54">
    <cfRule type="expression" dxfId="2653" priority="897" stopIfTrue="1">
      <formula>AND(NE(#REF!,"#"),NE(B6,""),NE(COUNTA(A6:$B6),0))</formula>
    </cfRule>
  </conditionalFormatting>
  <conditionalFormatting sqref="G152 K152 G10 G7 K10 K68 G74 K111 G117 K95:K96 K99 G95:G96 G99 G4:K4">
    <cfRule type="expression" dxfId="2652" priority="898" stopIfTrue="1">
      <formula>AND(NE(#REF!,"#"),COUNTBLANK($C4:$G4)&lt;5,ISBLANK($B4))</formula>
    </cfRule>
  </conditionalFormatting>
  <conditionalFormatting sqref="G152 K152 G10 G7 K10 K68 G74 K111 G117 K95:K96 K99 G95:G96 G99 G4:K4">
    <cfRule type="expression" dxfId="2651" priority="899" stopIfTrue="1">
      <formula>AND(NE(#REF!,"#"),NE($H4,""),OR(COUNTBLANK($C4:$G4)=5,NE($B4,""),IFERROR(VLOOKUP($H4,INDIRECT("VariableTypes!A2:A"),1,FALSE),TRUE)))</formula>
    </cfRule>
  </conditionalFormatting>
  <conditionalFormatting sqref="D18 K21">
    <cfRule type="expression" dxfId="2650" priority="896" stopIfTrue="1">
      <formula>AND(NE(#REF!,"#"),NE(D18,""),NE(COUNTA(A18:$B18),0))</formula>
    </cfRule>
  </conditionalFormatting>
  <conditionalFormatting sqref="D111:E111">
    <cfRule type="expression" dxfId="2649" priority="895" stopIfTrue="1">
      <formula>AND(NE(#REF!,"#"),NE(E111,""),NE(COUNTA($B111:D111),0))</formula>
    </cfRule>
  </conditionalFormatting>
  <conditionalFormatting sqref="G111">
    <cfRule type="expression" dxfId="2648" priority="900" stopIfTrue="1">
      <formula>AND(NE(#REF!,"#"),COUNTBLANK(#REF!)&lt;5,ISBLANK(#REF!))</formula>
    </cfRule>
  </conditionalFormatting>
  <conditionalFormatting sqref="G111">
    <cfRule type="expression" dxfId="2647" priority="901" stopIfTrue="1">
      <formula>AND(NE(#REF!,"#"),NE($H111,""),OR(COUNTBLANK(#REF!)=5,NE(#REF!,""),IFERROR(VLOOKUP($H111,INDIRECT("VariableTypes!A2:A"),1,FALSE),TRUE)))</formula>
    </cfRule>
  </conditionalFormatting>
  <conditionalFormatting sqref="I18:J18 C22 F118">
    <cfRule type="expression" dxfId="2646" priority="902" stopIfTrue="1">
      <formula>AND(NE(#REF!,"#"),NE(C18,""),NE(COUNTA(A18:$B18),0))</formula>
    </cfRule>
  </conditionalFormatting>
  <conditionalFormatting sqref="A118:D118">
    <cfRule type="expression" dxfId="2645" priority="894" stopIfTrue="1">
      <formula>AND(NE(#REF!,"#"),NE(A118,""),NE(COUNTA(#REF!),0))</formula>
    </cfRule>
  </conditionalFormatting>
  <conditionalFormatting sqref="B7 B89">
    <cfRule type="expression" dxfId="2644" priority="903" stopIfTrue="1">
      <formula>AND(NE(#REF!,"#"),NE(B7,""),NE(COUNTA($B7:B7),0))</formula>
    </cfRule>
  </conditionalFormatting>
  <conditionalFormatting sqref="C111">
    <cfRule type="expression" dxfId="2643" priority="904" stopIfTrue="1">
      <formula>AND(NE(#REF!,"#"),NE(E111,""),NE(COUNTA($B111:C111),0))</formula>
    </cfRule>
  </conditionalFormatting>
  <conditionalFormatting sqref="B96 B99">
    <cfRule type="expression" dxfId="2642" priority="905" stopIfTrue="1">
      <formula>AND(NE(#REF!,"#"),NE(B96,""),NE(COUNTA($B96:B96),0))</formula>
    </cfRule>
  </conditionalFormatting>
  <conditionalFormatting sqref="E23:G23 A23 K23 G47 K47">
    <cfRule type="expression" dxfId="2641" priority="906" stopIfTrue="1">
      <formula>AND(NE(#REF!,"#"),COUNTBLANK($B23:$G23)&lt;5,ISBLANK(#REF!))</formula>
    </cfRule>
  </conditionalFormatting>
  <conditionalFormatting sqref="A23 E23:K23 G47 K47">
    <cfRule type="expression" dxfId="2640" priority="907" stopIfTrue="1">
      <formula>AND(NE(#REF!,"#"),NE($H23,""),OR(COUNTBLANK($B23:$G23)=5,NE(#REF!,""),IFERROR(VLOOKUP($H23,INDIRECT("VariableTypes!A2:A"),1,FALSE),TRUE)))</formula>
    </cfRule>
  </conditionalFormatting>
  <conditionalFormatting sqref="F18:G18 E21:F21 E47 G98">
    <cfRule type="expression" dxfId="2639" priority="908" stopIfTrue="1">
      <formula>AND(NE(#REF!,"#"),NE(E18,""),NE(COUNTA($B18:C18),0))</formula>
    </cfRule>
  </conditionalFormatting>
  <conditionalFormatting sqref="F59:F62 K57:K62 F89">
    <cfRule type="expression" dxfId="2638" priority="909" stopIfTrue="1">
      <formula>AND(NE(#REF!,"#"),COUNTBLANK($B57:$F57)&lt;5,ISBLANK(#REF!))</formula>
    </cfRule>
  </conditionalFormatting>
  <conditionalFormatting sqref="F59:F62 K57:K62 F89">
    <cfRule type="expression" dxfId="2637" priority="910" stopIfTrue="1">
      <formula>AND(NE(#REF!,"#"),NE($G57,""),OR(COUNTBLANK($B57:$F57)=5,NE(#REF!,""),IFERROR(VLOOKUP($G57,INDIRECT("VariableTypes!A2:A"),1,FALSE),TRUE)))</formula>
    </cfRule>
  </conditionalFormatting>
  <conditionalFormatting sqref="E23">
    <cfRule type="expression" dxfId="2636" priority="911" stopIfTrue="1">
      <formula>AND(NE(#REF!,"#"),NE(E23,""),NE(COUNTA(A23:$B23),0))</formula>
    </cfRule>
  </conditionalFormatting>
  <conditionalFormatting sqref="G63 C79:D79 F79">
    <cfRule type="expression" dxfId="2635" priority="912" stopIfTrue="1">
      <formula>AND(NE(#REF!,"#"),NE(C63,""),NE(COUNTA(B63:$C63),0))</formula>
    </cfRule>
  </conditionalFormatting>
  <conditionalFormatting sqref="B63 E84:E85">
    <cfRule type="expression" dxfId="2634" priority="913" stopIfTrue="1">
      <formula>AND(NE(#REF!,"#"),NE(B63,""),NE(COUNTA(B63:$C63),0))</formula>
    </cfRule>
  </conditionalFormatting>
  <conditionalFormatting sqref="F147 K147">
    <cfRule type="expression" dxfId="2633" priority="914" stopIfTrue="1">
      <formula>AND(NE(#REF!,"#"),COUNTBLANK($C147:$F147)&lt;5,ISBLANK($B147))</formula>
    </cfRule>
  </conditionalFormatting>
  <conditionalFormatting sqref="F147 K147">
    <cfRule type="expression" dxfId="2632" priority="915" stopIfTrue="1">
      <formula>AND(NE(#REF!,"#"),NE($G147,""),OR(COUNTBLANK($C147:$F147)=5,NE($B147,""),IFERROR(VLOOKUP($G147,INDIRECT("VariableTypes!A2:A"),1,FALSE),TRUE)))</formula>
    </cfRule>
  </conditionalFormatting>
  <conditionalFormatting sqref="F118">
    <cfRule type="expression" dxfId="2631" priority="916" stopIfTrue="1">
      <formula>AND(NE(#REF!,"#"),COUNTBLANK($B118:$E118)&lt;5,ISBLANK(#REF!))</formula>
    </cfRule>
  </conditionalFormatting>
  <conditionalFormatting sqref="F118">
    <cfRule type="expression" dxfId="2630" priority="917" stopIfTrue="1">
      <formula>AND(NE(#REF!,"#"),NE($G118,""),OR(COUNTBLANK($B118:$E118)=5,NE(#REF!,""),IFERROR(VLOOKUP($G118,INDIRECT("VariableTypes!A2:A"),1,FALSE),TRUE)))</formula>
    </cfRule>
  </conditionalFormatting>
  <conditionalFormatting sqref="G5">
    <cfRule type="expression" dxfId="2629" priority="893" stopIfTrue="1">
      <formula>AND(NE(#REF!,"#"),COUNTBLANK($C5:$G5)&lt;5,ISBLANK($B5))</formula>
    </cfRule>
  </conditionalFormatting>
  <conditionalFormatting sqref="G5">
    <cfRule type="expression" dxfId="2628" priority="890" stopIfTrue="1">
      <formula>AND(NE(#REF!,"#"),NE($H5,""),OR(COUNTBLANK($C5:$G5)=5,NE($B5,""),IFERROR(VLOOKUP($H5,INDIRECT("VariableTypes!A2:A"),1,FALSE),TRUE)))</formula>
    </cfRule>
  </conditionalFormatting>
  <conditionalFormatting sqref="H5:K5">
    <cfRule type="expression" dxfId="2627" priority="891" stopIfTrue="1">
      <formula>AND(NE(#REF!,"#"),NE($I5,""),NOT(IFERROR(VLOOKUP($H5,INDIRECT("VariableTypes!$A$2:$D"),4,FALSE),FALSE)))</formula>
    </cfRule>
  </conditionalFormatting>
  <conditionalFormatting sqref="H5:K5">
    <cfRule type="expression" dxfId="2626" priority="892" stopIfTrue="1">
      <formula>AND(NE(#REF!,"#"),IFERROR(VLOOKUP($H5,INDIRECT("VariableTypes!$A$2:$D"),4,FALSE),FALSE))</formula>
    </cfRule>
  </conditionalFormatting>
  <conditionalFormatting sqref="C5:F5 D214:H226">
    <cfRule type="expression" dxfId="2625" priority="887" stopIfTrue="1">
      <formula>AND(NE(#REF!,"#"),NE(C5,""),NE(COUNTA($A5:B5),0))</formula>
    </cfRule>
  </conditionalFormatting>
  <conditionalFormatting sqref="F5 F214:H226">
    <cfRule type="expression" dxfId="2624" priority="888" stopIfTrue="1">
      <formula>AND(NE(#REF!,"#"),COUNTBLANK($C5:$F5)&lt;5,ISBLANK($A5))</formula>
    </cfRule>
  </conditionalFormatting>
  <conditionalFormatting sqref="F5 F214:H226">
    <cfRule type="expression" dxfId="2623" priority="889" stopIfTrue="1">
      <formula>AND(NE(#REF!,"#"),NE($G5,""),OR(COUNTBLANK($C5:$F5)=5,NE($A5,""),IFERROR(VLOOKUP($G5,INDIRECT("VariableTypes!A2:A"),1,FALSE),TRUE)))</formula>
    </cfRule>
  </conditionalFormatting>
  <conditionalFormatting sqref="G6 G16 G57:G58">
    <cfRule type="expression" dxfId="2622" priority="918" stopIfTrue="1">
      <formula>AND(NE(#REF!,"#"),COUNTBLANK($C6:$G6)&lt;5,ISBLANK(#REF!))</formula>
    </cfRule>
  </conditionalFormatting>
  <conditionalFormatting sqref="G6 G16 G57:G58">
    <cfRule type="expression" dxfId="2621" priority="919" stopIfTrue="1">
      <formula>AND(NE(#REF!,"#"),NE($H6,""),OR(COUNTBLANK($C6:$G6)=5,NE(#REF!,""),IFERROR(VLOOKUP($H6,INDIRECT("VariableTypes!A2:A"),1,FALSE),TRUE)))</formula>
    </cfRule>
  </conditionalFormatting>
  <conditionalFormatting sqref="C8:C9 F8:G9 C17:G17 C23 C59:C62 C66:G66 C64:G64 C83:F83 C86:F86 C75:F75 E76:F76 C100:F109 C119:E119 D120 G133:H133 C133:E133 G146">
    <cfRule type="expression" dxfId="2620" priority="920" stopIfTrue="1">
      <formula>AND(NE(#REF!,"#"),NE(C8,""),NE(COUNTA(B8:$C8),0))</formula>
    </cfRule>
  </conditionalFormatting>
  <conditionalFormatting sqref="G8:G9 K17 G17">
    <cfRule type="expression" dxfId="2619" priority="921" stopIfTrue="1">
      <formula>AND(NE(#REF!,"#"),COUNTBLANK($C8:$G8)&lt;5,ISBLANK(#REF!))</formula>
    </cfRule>
  </conditionalFormatting>
  <conditionalFormatting sqref="G8:G9 K17 G17">
    <cfRule type="expression" dxfId="2618" priority="922" stopIfTrue="1">
      <formula>AND(NE(#REF!,"#"),NE($H8,""),OR(COUNTBLANK($C8:$G8)=5,NE(#REF!,""),IFERROR(VLOOKUP($H8,INDIRECT("VariableTypes!A2:A"),1,FALSE),TRUE)))</formula>
    </cfRule>
  </conditionalFormatting>
  <conditionalFormatting sqref="K152 K10 K23 K68 K47 K111 K95:K96 K99 K54">
    <cfRule type="expression" dxfId="2617" priority="851" stopIfTrue="1">
      <formula>AND(NE(#REF!,"#"),NE(K10,""),NE(COUNTA($B10:G10),0))</formula>
    </cfRule>
  </conditionalFormatting>
  <conditionalFormatting sqref="K18">
    <cfRule type="expression" dxfId="2616" priority="923" stopIfTrue="1">
      <formula>AND(NE(#REF!,"#"),NE(K18,""),NE(COUNTA($B18:H18),0))</formula>
    </cfRule>
  </conditionalFormatting>
  <conditionalFormatting sqref="I18:K18">
    <cfRule type="expression" dxfId="2615" priority="924" stopIfTrue="1">
      <formula>AND(NE(#REF!,"#"),COUNTBLANK($B18:$H18)&lt;5,ISBLANK(#REF!))</formula>
    </cfRule>
  </conditionalFormatting>
  <conditionalFormatting sqref="I18:K18">
    <cfRule type="expression" dxfId="2614" priority="925" stopIfTrue="1">
      <formula>AND(NE(#REF!,"#"),NE($J18,""),OR(COUNTBLANK($B18:$H18)=5,NE(#REF!,""),IFERROR(VLOOKUP($J18,INDIRECT("VariableTypes!A2:A"),1,FALSE),TRUE)))</formula>
    </cfRule>
  </conditionalFormatting>
  <conditionalFormatting sqref="E19 E27:E31 H22:J22 H48">
    <cfRule type="expression" dxfId="2613" priority="926" stopIfTrue="1">
      <formula>AND(NE(#REF!,"#"),NE(E19,""),NE(COUNTA(D19:$E19),0))</formula>
    </cfRule>
  </conditionalFormatting>
  <conditionalFormatting sqref="G36:G37 G34 H49">
    <cfRule type="expression" dxfId="2612" priority="927" stopIfTrue="1">
      <formula>AND(NE(#REF!,"#"),NE(H34,""),NE(COUNTA($E34:G34),0))</formula>
    </cfRule>
  </conditionalFormatting>
  <conditionalFormatting sqref="K19">
    <cfRule type="expression" dxfId="2611" priority="928" stopIfTrue="1">
      <formula>AND(NE(#REF!,"#"),NE(K19,""),NE(COUNTA($E19:I19),0))</formula>
    </cfRule>
  </conditionalFormatting>
  <conditionalFormatting sqref="G19:H19">
    <cfRule type="expression" dxfId="2610" priority="929" stopIfTrue="1">
      <formula>AND(NE(#REF!,"#"),NE(G19,""),NE(COUNTA($E19:E19),0))</formula>
    </cfRule>
  </conditionalFormatting>
  <conditionalFormatting sqref="E36:E37">
    <cfRule type="expression" dxfId="2609" priority="930" stopIfTrue="1">
      <formula>AND(NE(#REF!,"#"),NE(G36,""),NE(COUNTA($E36:E36),0))</formula>
    </cfRule>
  </conditionalFormatting>
  <conditionalFormatting sqref="K19:K20">
    <cfRule type="expression" dxfId="2608" priority="931" stopIfTrue="1">
      <formula>AND(NE(#REF!,"#"),COUNTBLANK($E19:$I19)&lt;5,ISBLANK(#REF!))</formula>
    </cfRule>
  </conditionalFormatting>
  <conditionalFormatting sqref="K19:K20">
    <cfRule type="expression" dxfId="2607" priority="932" stopIfTrue="1">
      <formula>AND(NE(#REF!,"#"),NE(#REF!,""),OR(COUNTBLANK($E19:$I19)=5,NE(#REF!,""),IFERROR(VLOOKUP(#REF!,INDIRECT("VariableTypes!A2:A"),1,FALSE),TRUE)))</formula>
    </cfRule>
  </conditionalFormatting>
  <conditionalFormatting sqref="K21">
    <cfRule type="expression" dxfId="2606" priority="933" stopIfTrue="1">
      <formula>AND(NE(#REF!,"#"),COUNTBLANK($B21:$H21)&lt;5,ISBLANK(#REF!))</formula>
    </cfRule>
  </conditionalFormatting>
  <conditionalFormatting sqref="H21 K21 H24:K28">
    <cfRule type="expression" dxfId="2605" priority="934" stopIfTrue="1">
      <formula>AND(NE(#REF!,"#"),NE($I21,""),OR(COUNTBLANK($B21:$H21)=5,NE(#REF!,""),IFERROR(VLOOKUP($I21,INDIRECT("VariableTypes!A2:A"),1,FALSE),TRUE)))</formula>
    </cfRule>
  </conditionalFormatting>
  <conditionalFormatting sqref="H26:H28">
    <cfRule type="expression" dxfId="2604" priority="935" stopIfTrue="1">
      <formula>AND(NE(#REF!,"#"),NE(H26,""),NE(COUNTA($E23:I23),0))</formula>
    </cfRule>
  </conditionalFormatting>
  <conditionalFormatting sqref="K46 K22 K48:K49">
    <cfRule type="expression" dxfId="2603" priority="936" stopIfTrue="1">
      <formula>AND(NE(#REF!,"#"),NE(K22,""),NE(COUNTA($B22:C22),0))</formula>
    </cfRule>
  </conditionalFormatting>
  <conditionalFormatting sqref="E34 E40:E42 D97:D98">
    <cfRule type="expression" dxfId="2602" priority="937" stopIfTrue="1">
      <formula>AND(NE(#REF!,"#"),NE(D34,""),NE(COUNTA(D34:$E34),0))</formula>
    </cfRule>
  </conditionalFormatting>
  <conditionalFormatting sqref="H26:H28">
    <cfRule type="expression" dxfId="2601" priority="938" stopIfTrue="1">
      <formula>AND(NE(#REF!,"#"),COUNTBLANK($E23:$J23)&lt;5,ISBLANK(#REF!))</formula>
    </cfRule>
  </conditionalFormatting>
  <conditionalFormatting sqref="K22">
    <cfRule type="expression" dxfId="2600" priority="939" stopIfTrue="1">
      <formula>AND(NE(#REF!,"#"),COUNTBLANK($B22:$D22)&lt;5,ISBLANK(#REF!))</formula>
    </cfRule>
  </conditionalFormatting>
  <conditionalFormatting sqref="K22">
    <cfRule type="expression" dxfId="2599" priority="940" stopIfTrue="1">
      <formula>AND(NE(#REF!,"#"),NE(#REF!,""),OR(COUNTBLANK($B22:$D22)=5,NE(#REF!,""),IFERROR(VLOOKUP(#REF!,INDIRECT("VariableTypes!A2:A"),1,FALSE),TRUE)))</formula>
    </cfRule>
  </conditionalFormatting>
  <conditionalFormatting sqref="D21">
    <cfRule type="expression" dxfId="2598" priority="850" stopIfTrue="1">
      <formula>AND(NE(#REF!,"#"),NE(D21,""),NE(COUNTA(A21:$B21),0))</formula>
    </cfRule>
  </conditionalFormatting>
  <conditionalFormatting sqref="D24 G119 F120">
    <cfRule type="expression" dxfId="2597" priority="941" stopIfTrue="1">
      <formula>AND(NE(#REF!,"#"),NE(D24,""),NE(COUNTA(B24:$C24),0))</formula>
    </cfRule>
  </conditionalFormatting>
  <conditionalFormatting sqref="H26:H28">
    <cfRule type="expression" dxfId="2596" priority="942" stopIfTrue="1">
      <formula>AND(NE(#REF!,"#"),NE($I26,""),OR(COUNTBLANK($E23:$J23)=5,NE(#REF!,""),IFERROR(VLOOKUP($I26,INDIRECT("VariableTypes!A2:A"),1,FALSE),TRUE)))</formula>
    </cfRule>
  </conditionalFormatting>
  <conditionalFormatting sqref="G29:H31 H40:H42 F176 F228 F203">
    <cfRule type="expression" dxfId="2595" priority="943" stopIfTrue="1">
      <formula>AND(NE(#REF!,"#"),NE(F29,""),NE(COUNTA(C29:$E29),0))</formula>
    </cfRule>
  </conditionalFormatting>
  <conditionalFormatting sqref="E44:E45 E49 E39">
    <cfRule type="expression" dxfId="2594" priority="944" stopIfTrue="1">
      <formula>AND(NE(#REF!,"#"),NE(H39,""),NE(COUNTA($E39:E39),0))</formula>
    </cfRule>
  </conditionalFormatting>
  <conditionalFormatting sqref="K46">
    <cfRule type="expression" dxfId="2593" priority="945" stopIfTrue="1">
      <formula>AND(NE(#REF!,"#"),NE(#REF!,""),OR(COUNTBLANK($E32:$I32)=5,NE(#REF!,""),IFERROR(VLOOKUP(#REF!,INDIRECT("VariableTypes!A2:A"),1,FALSE),TRUE)))</formula>
    </cfRule>
  </conditionalFormatting>
  <conditionalFormatting sqref="I48:J48 I40:J43">
    <cfRule type="expression" dxfId="2592" priority="946" stopIfTrue="1">
      <formula>AND(NE(#REF!,"#"),NE(I40,""),NE(COUNTA($E40:G40),0))</formula>
    </cfRule>
  </conditionalFormatting>
  <conditionalFormatting sqref="H36:H37 H34">
    <cfRule type="expression" dxfId="2591" priority="947" stopIfTrue="1">
      <formula>AND(NE(#REF!,"#"),NE(#REF!,""),NE(COUNTA($E34:H34),0))</formula>
    </cfRule>
  </conditionalFormatting>
  <conditionalFormatting sqref="I49:J49">
    <cfRule type="expression" dxfId="2590" priority="948" stopIfTrue="1">
      <formula>AND(NE(#REF!,"#"),NE(#REF!,""),NE(COUNTA($E49:I49),0))</formula>
    </cfRule>
  </conditionalFormatting>
  <conditionalFormatting sqref="B58">
    <cfRule type="expression" dxfId="2589" priority="949" stopIfTrue="1">
      <formula>AND(NE(#REF!,"#"),NE(B58,""),NE(COUNTA(A59:$B59),0))</formula>
    </cfRule>
  </conditionalFormatting>
  <conditionalFormatting sqref="C120 C76">
    <cfRule type="expression" dxfId="2588" priority="950" stopIfTrue="1">
      <formula>AND(NE(#REF!,"#"),NE(C76,""),NE(COUNTA($C76:C76),0))</formula>
    </cfRule>
  </conditionalFormatting>
  <conditionalFormatting sqref="G63:G64 K74:K76 G66 K100:K110">
    <cfRule type="expression" dxfId="2587" priority="951" stopIfTrue="1">
      <formula>AND(NE(#REF!,"#"),COUNTBLANK($C63:$G63)&lt;5,ISBLANK(#REF!))</formula>
    </cfRule>
  </conditionalFormatting>
  <conditionalFormatting sqref="K64">
    <cfRule type="expression" dxfId="2586" priority="952" stopIfTrue="1">
      <formula>AND(NE(#REF!,"#"),COUNTBLANK($C63:$G63)&lt;5,ISBLANK(#REF!))</formula>
    </cfRule>
  </conditionalFormatting>
  <conditionalFormatting sqref="K63">
    <cfRule type="expression" dxfId="2585" priority="953" stopIfTrue="1">
      <formula>AND(NE(#REF!,"#"),COUNTBLANK($B63:$B63)&lt;5,ISBLANK(#REF!))</formula>
    </cfRule>
  </conditionalFormatting>
  <conditionalFormatting sqref="G63:G64 G66">
    <cfRule type="expression" dxfId="2584" priority="954" stopIfTrue="1">
      <formula>AND(NE(#REF!,"#"),NE($H63,""),OR(COUNTBLANK($C63:$G63)=5,NE(#REF!,""),IFERROR(VLOOKUP($H63,INDIRECT("VariableTypes!A2:A"),1,FALSE),TRUE)))</formula>
    </cfRule>
  </conditionalFormatting>
  <conditionalFormatting sqref="K64">
    <cfRule type="expression" dxfId="2583" priority="955" stopIfTrue="1">
      <formula>AND(NE(#REF!,"#"),NE($H63,""),OR(COUNTBLANK($C63:$G63)=5,NE(#REF!,""),IFERROR(VLOOKUP($H63,INDIRECT("VariableTypes!A2:A"),1,FALSE),TRUE)))</formula>
    </cfRule>
  </conditionalFormatting>
  <conditionalFormatting sqref="K63">
    <cfRule type="expression" dxfId="2582" priority="956" stopIfTrue="1">
      <formula>AND(NE(#REF!,"#"),NE(#REF!,""),OR(COUNTBLANK($B63:$B63)=5,NE(#REF!,""),IFERROR(VLOOKUP(#REF!,INDIRECT("VariableTypes!A2:A"),1,FALSE),TRUE)))</formula>
    </cfRule>
  </conditionalFormatting>
  <conditionalFormatting sqref="K64">
    <cfRule type="expression" dxfId="2581" priority="957" stopIfTrue="1">
      <formula>AND(NE(#REF!,"#"),NE(K64,""),NE(COUNTA($C63:G63),0))</formula>
    </cfRule>
  </conditionalFormatting>
  <conditionalFormatting sqref="K63">
    <cfRule type="expression" dxfId="2580" priority="958" stopIfTrue="1">
      <formula>AND(NE(#REF!,"#"),NE(K63,""),NE(COUNTA(A63:$B63),0))</formula>
    </cfRule>
  </conditionalFormatting>
  <conditionalFormatting sqref="D63:F63">
    <cfRule type="expression" dxfId="2579" priority="959" stopIfTrue="1">
      <formula>AND(NE(#REF!,"#"),NE(D63,""),NE(COUNTA(B63:$C63),0))</formula>
    </cfRule>
  </conditionalFormatting>
  <conditionalFormatting sqref="C68:G68">
    <cfRule type="expression" dxfId="2578" priority="847" stopIfTrue="1">
      <formula>AND(NE(#REF!,"#"),NE(C68,""),NE(COUNTA($B68:B68),0))</formula>
    </cfRule>
  </conditionalFormatting>
  <conditionalFormatting sqref="G68">
    <cfRule type="expression" dxfId="2577" priority="848" stopIfTrue="1">
      <formula>AND(NE(#REF!,"#"),COUNTBLANK($C68:$G68)&lt;5,ISBLANK($B68))</formula>
    </cfRule>
  </conditionalFormatting>
  <conditionalFormatting sqref="G68">
    <cfRule type="expression" dxfId="2576" priority="849" stopIfTrue="1">
      <formula>AND(NE(#REF!,"#"),NE($H68,""),OR(COUNTBLANK($C68:$G68)=5,NE($B68,""),IFERROR(VLOOKUP($H68,INDIRECT("VariableTypes!A2:A"),1,FALSE),TRUE)))</formula>
    </cfRule>
  </conditionalFormatting>
  <conditionalFormatting sqref="H44:H45 H39">
    <cfRule type="expression" dxfId="2575" priority="960" stopIfTrue="1">
      <formula>AND(NE(#REF!,"#"),NE(F39,""),NE(COUNTA($E39:H39),0))</formula>
    </cfRule>
  </conditionalFormatting>
  <conditionalFormatting sqref="F44:F45 F39">
    <cfRule type="expression" dxfId="2574" priority="961" stopIfTrue="1">
      <formula>AND(NE(#REF!,"#"),NE(#REF!,""),NE(COUNTA($E39:H39),0))</formula>
    </cfRule>
  </conditionalFormatting>
  <conditionalFormatting sqref="D33">
    <cfRule type="expression" dxfId="2573" priority="962" stopIfTrue="1">
      <formula>AND(NE(#REF!,"#"),NE(D33,""),NE(COUNTA($B47:B47),0))</formula>
    </cfRule>
  </conditionalFormatting>
  <conditionalFormatting sqref="G33">
    <cfRule type="expression" dxfId="2572" priority="963" stopIfTrue="1">
      <formula>AND(NE(#REF!,"#"),NE(H33,""),NE(COUNTA($F33:G33),0))</formula>
    </cfRule>
  </conditionalFormatting>
  <conditionalFormatting sqref="E33">
    <cfRule type="expression" dxfId="2571" priority="964" stopIfTrue="1">
      <formula>AND(NE(#REF!,"#"),NE(G33,""),NE(COUNTA(E33:$F33),0))</formula>
    </cfRule>
  </conditionalFormatting>
  <conditionalFormatting sqref="H33">
    <cfRule type="expression" dxfId="2570" priority="965" stopIfTrue="1">
      <formula>AND(NE(#REF!,"#"),NE(#REF!,""),NE(COUNTA($F33:H33),0))</formula>
    </cfRule>
  </conditionalFormatting>
  <conditionalFormatting sqref="E25:E26">
    <cfRule type="expression" dxfId="2569" priority="846" stopIfTrue="1">
      <formula>AND(NE(#REF!,"#"),NE(E25,""),NE(COUNTA(D25:$E25),0))</formula>
    </cfRule>
  </conditionalFormatting>
  <conditionalFormatting sqref="K46">
    <cfRule type="expression" dxfId="2568" priority="966" stopIfTrue="1">
      <formula>AND(NE(#REF!,"#"),COUNTBLANK($E32:$I32)&lt;5,ISBLANK(#REF!))</formula>
    </cfRule>
  </conditionalFormatting>
  <conditionalFormatting sqref="K38:K45">
    <cfRule type="expression" dxfId="2567" priority="967" stopIfTrue="1">
      <formula>AND(NE(#REF!,"#"),COUNTBLANK(#REF!)&lt;5,ISBLANK(#REF!))</formula>
    </cfRule>
  </conditionalFormatting>
  <conditionalFormatting sqref="K38:K45">
    <cfRule type="expression" dxfId="2566" priority="968" stopIfTrue="1">
      <formula>AND(NE(#REF!,"#"),NE(#REF!,""),OR(COUNTBLANK(#REF!)=5,NE(#REF!,""),IFERROR(VLOOKUP(#REF!,INDIRECT("VariableTypes!A2:A"),1,FALSE),TRUE)))</formula>
    </cfRule>
  </conditionalFormatting>
  <conditionalFormatting sqref="C36">
    <cfRule type="expression" dxfId="2565" priority="844" stopIfTrue="1">
      <formula>AND(NE(#REF!,"#"),NE(C36,""),NE(COUNTA(B36:$C36),0))</formula>
    </cfRule>
  </conditionalFormatting>
  <conditionalFormatting sqref="D37">
    <cfRule type="expression" dxfId="2564" priority="845" stopIfTrue="1">
      <formula>AND(NE(#REF!,"#"),NE(D37,""),NE(COUNTA(B37:$C37),0))</formula>
    </cfRule>
  </conditionalFormatting>
  <conditionalFormatting sqref="G45">
    <cfRule type="expression" dxfId="2563" priority="969" stopIfTrue="1">
      <formula>AND(NE(#REF!,"#"),NE(G45,""),NE(COUNTA($E39:H39),0))</formula>
    </cfRule>
  </conditionalFormatting>
  <conditionalFormatting sqref="G45">
    <cfRule type="expression" dxfId="2562" priority="970" stopIfTrue="1">
      <formula>AND(NE(#REF!,"#"),COUNTBLANK($E39:$I39)&lt;5,ISBLANK(#REF!))</formula>
    </cfRule>
  </conditionalFormatting>
  <conditionalFormatting sqref="D33">
    <cfRule type="expression" dxfId="2561" priority="971" stopIfTrue="1">
      <formula>AND(NE(#REF!,"#"),NE(D33,""),NE(COUNTA(#REF!),0))</formula>
    </cfRule>
  </conditionalFormatting>
  <conditionalFormatting sqref="K48:K49">
    <cfRule type="expression" dxfId="2560" priority="972" stopIfTrue="1">
      <formula>AND(NE(#REF!,"#"),NE(#REF!,""),OR(COUNTBLANK(#REF!)=5,NE(#REF!,""),IFERROR(VLOOKUP(#REF!,INDIRECT("VariableTypes!A2:A"),1,FALSE),TRUE)))</formula>
    </cfRule>
  </conditionalFormatting>
  <conditionalFormatting sqref="K48:K49">
    <cfRule type="expression" dxfId="2559" priority="973" stopIfTrue="1">
      <formula>AND(NE(#REF!,"#"),COUNTBLANK(#REF!)&lt;5,ISBLANK(#REF!))</formula>
    </cfRule>
  </conditionalFormatting>
  <conditionalFormatting sqref="D39">
    <cfRule type="expression" dxfId="2558" priority="842" stopIfTrue="1">
      <formula>AND(NE(#REF!,"#"),NE(D39,""),NE(COUNTA($B50:B50),0))</formula>
    </cfRule>
  </conditionalFormatting>
  <conditionalFormatting sqref="D39">
    <cfRule type="expression" dxfId="2557" priority="843" stopIfTrue="1">
      <formula>AND(NE(#REF!,"#"),NE(D39,""),NE(COUNTA(#REF!),0))</formula>
    </cfRule>
  </conditionalFormatting>
  <conditionalFormatting sqref="C44">
    <cfRule type="expression" dxfId="2556" priority="841" stopIfTrue="1">
      <formula>AND(NE(#REF!,"#"),NE(C44,""),NE(COUNTA(B44:$C44),0))</formula>
    </cfRule>
  </conditionalFormatting>
  <conditionalFormatting sqref="D45">
    <cfRule type="expression" dxfId="2555" priority="840" stopIfTrue="1">
      <formula>AND(NE(#REF!,"#"),NE(D45,""),NE(COUNTA(B45:$C45),0))</formula>
    </cfRule>
  </conditionalFormatting>
  <conditionalFormatting sqref="D47">
    <cfRule type="expression" dxfId="2554" priority="838" stopIfTrue="1">
      <formula>AND(NE(#REF!,"#"),NE(D47,""),NE(COUNTA($B57:B57),0))</formula>
    </cfRule>
  </conditionalFormatting>
  <conditionalFormatting sqref="D47">
    <cfRule type="expression" dxfId="2553" priority="839" stopIfTrue="1">
      <formula>AND(NE(#REF!,"#"),NE(D47,""),NE(COUNTA(#REF!),0))</formula>
    </cfRule>
  </conditionalFormatting>
  <conditionalFormatting sqref="K74:K76">
    <cfRule type="expression" dxfId="2552" priority="974" stopIfTrue="1">
      <formula>AND(NE(#REF!,"#"),NE(#REF!,""),OR(COUNTBLANK($C74:$G74)=5,NE(#REF!,""),IFERROR(VLOOKUP(#REF!,INDIRECT("VariableTypes!A2:A"),1,FALSE),TRUE)))</formula>
    </cfRule>
  </conditionalFormatting>
  <conditionalFormatting sqref="K74:K76">
    <cfRule type="expression" dxfId="2551" priority="975" stopIfTrue="1">
      <formula>AND(NE(#REF!,"#"),NE(K74,""),NE(COUNTA($C74:F74),0))</formula>
    </cfRule>
  </conditionalFormatting>
  <conditionalFormatting sqref="F111">
    <cfRule type="expression" dxfId="2550" priority="976" stopIfTrue="1">
      <formula>AND(NE(#REF!,"#"),NE(#REF!,""),NE(COUNTA($B111:F111),0))</formula>
    </cfRule>
  </conditionalFormatting>
  <conditionalFormatting sqref="K100:K110">
    <cfRule type="expression" dxfId="2549" priority="977" stopIfTrue="1">
      <formula>AND(NE(#REF!,"#"),NE(#REF!,""),OR(COUNTBLANK($C100:$G100)=5,NE(#REF!,""),IFERROR(VLOOKUP(#REF!,INDIRECT("VariableTypes!A2:A"),1,FALSE),TRUE)))</formula>
    </cfRule>
  </conditionalFormatting>
  <conditionalFormatting sqref="D134:F134">
    <cfRule type="expression" dxfId="2548" priority="978" stopIfTrue="1">
      <formula>AND(NE(#REF!,"#"),NE(D134,""),NE(COUNTA(C134:$D134),0))</formula>
    </cfRule>
  </conditionalFormatting>
  <conditionalFormatting sqref="C134 D135:F144">
    <cfRule type="expression" dxfId="2547" priority="979" stopIfTrue="1">
      <formula>AND(NE(#REF!,"#"),NE(C134,""),NE(COUNTA(C134:$D134),0))</formula>
    </cfRule>
  </conditionalFormatting>
  <conditionalFormatting sqref="G119 G133:H133">
    <cfRule type="expression" dxfId="2546" priority="980" stopIfTrue="1">
      <formula>AND(NE(#REF!,"#"),COUNTBLANK($C119:$F119)&lt;5,ISBLANK(#REF!))</formula>
    </cfRule>
  </conditionalFormatting>
  <conditionalFormatting sqref="G119 G133:H133">
    <cfRule type="expression" dxfId="2545" priority="981" stopIfTrue="1">
      <formula>AND(NE(#REF!,"#"),NE($H119,""),OR(COUNTBLANK($C119:$F119)=5,NE(#REF!,""),IFERROR(VLOOKUP($H119,INDIRECT("VariableTypes!A2:A"),1,FALSE),TRUE)))</formula>
    </cfRule>
  </conditionalFormatting>
  <conditionalFormatting sqref="K117:K120">
    <cfRule type="expression" dxfId="2544" priority="982" stopIfTrue="1">
      <formula>AND(NE(#REF!,"#"),COUNTBLANK($C117:$E117)&lt;5,ISBLANK(#REF!))</formula>
    </cfRule>
  </conditionalFormatting>
  <conditionalFormatting sqref="K117:K120">
    <cfRule type="expression" dxfId="2543" priority="983" stopIfTrue="1">
      <formula>AND(NE(#REF!,"#"),NE($G117,""),OR(COUNTBLANK($C117:$E117)=5,NE(#REF!,""),IFERROR(VLOOKUP($G117,INDIRECT("VariableTypes!A2:A"),1,FALSE),TRUE)))</formula>
    </cfRule>
  </conditionalFormatting>
  <conditionalFormatting sqref="K117:K120">
    <cfRule type="expression" dxfId="2542" priority="984" stopIfTrue="1">
      <formula>AND(NE(#REF!,"#"),NE(K117,""),NE(COUNTA($C117:E117),0))</formula>
    </cfRule>
  </conditionalFormatting>
  <conditionalFormatting sqref="F120 E134:F134">
    <cfRule type="expression" dxfId="2541" priority="985" stopIfTrue="1">
      <formula>AND(NE(#REF!,"#"),COUNTBLANK($D120:$E120)&lt;5,ISBLANK(#REF!))</formula>
    </cfRule>
  </conditionalFormatting>
  <conditionalFormatting sqref="F120">
    <cfRule type="expression" dxfId="2540" priority="986" stopIfTrue="1">
      <formula>AND(NE(#REF!,"#"),NE($G120,""),OR(COUNTBLANK($D120:$E120)=5,NE(#REF!,""),IFERROR(VLOOKUP($G120,INDIRECT("VariableTypes!A2:A"),1,FALSE),TRUE)))</formula>
    </cfRule>
  </conditionalFormatting>
  <conditionalFormatting sqref="E134:F134">
    <cfRule type="expression" dxfId="2539" priority="987" stopIfTrue="1">
      <formula>AND(NE(#REF!,"#"),NE($F134,""),OR(COUNTBLANK($D134:$E134)=5,NE(#REF!,""),IFERROR(VLOOKUP($F134,INDIRECT("VariableTypes!A2:A"),1,FALSE),TRUE)))</formula>
    </cfRule>
  </conditionalFormatting>
  <conditionalFormatting sqref="D121:E131 G135:G144">
    <cfRule type="expression" dxfId="2538" priority="988" stopIfTrue="1">
      <formula>AND(NE(#REF!,"#"),NE(D121,""),NE(COUNTA(C121:$D121),0))</formula>
    </cfRule>
  </conditionalFormatting>
  <conditionalFormatting sqref="G121:G131">
    <cfRule type="expression" dxfId="2537" priority="989" stopIfTrue="1">
      <formula>AND(NE(#REF!,"#"),NE(G121,""),NE(COUNTA($D121:E121),0))</formula>
    </cfRule>
  </conditionalFormatting>
  <conditionalFormatting sqref="G121:G131 K121:K131 F135:G144">
    <cfRule type="expression" dxfId="2536" priority="990" stopIfTrue="1">
      <formula>AND(NE(#REF!,"#"),COUNTBLANK($D121:$F121)&lt;5,ISBLANK(#REF!))</formula>
    </cfRule>
  </conditionalFormatting>
  <conditionalFormatting sqref="G121:G131 K121:K131">
    <cfRule type="expression" dxfId="2535" priority="991" stopIfTrue="1">
      <formula>AND(NE(#REF!,"#"),NE($H121,""),OR(COUNTBLANK($D121:$F121)=5,NE(#REF!,""),IFERROR(VLOOKUP($H121,INDIRECT("VariableTypes!A2:A"),1,FALSE),TRUE)))</formula>
    </cfRule>
  </conditionalFormatting>
  <conditionalFormatting sqref="K121:K131">
    <cfRule type="expression" dxfId="2534" priority="992" stopIfTrue="1">
      <formula>AND(NE(#REF!,"#"),NE(K121,""),NE(COUNTA($D121:F121),0))</formula>
    </cfRule>
  </conditionalFormatting>
  <conditionalFormatting sqref="F135:G144">
    <cfRule type="expression" dxfId="2533" priority="993" stopIfTrue="1">
      <formula>AND(NE(#REF!,"#"),NE($G135,""),OR(COUNTBLANK($D135:$F135)=5,NE(#REF!,""),IFERROR(VLOOKUP($G135,INDIRECT("VariableTypes!A2:A"),1,FALSE),TRUE)))</formula>
    </cfRule>
  </conditionalFormatting>
  <conditionalFormatting sqref="G146">
    <cfRule type="expression" dxfId="2532" priority="994" stopIfTrue="1">
      <formula>AND(NE(#REF!,"#"),COUNTBLANK($C146:$F146)&lt;5,ISBLANK(#REF!))</formula>
    </cfRule>
  </conditionalFormatting>
  <conditionalFormatting sqref="G146">
    <cfRule type="expression" dxfId="2531" priority="995" stopIfTrue="1">
      <formula>AND(NE(#REF!,"#"),NE($G146,""),OR(COUNTBLANK($C146:$F146)=5,NE(#REF!,""),IFERROR(VLOOKUP($G146,INDIRECT("VariableTypes!A2:A"),1,FALSE),TRUE)))</formula>
    </cfRule>
  </conditionalFormatting>
  <conditionalFormatting sqref="K38">
    <cfRule type="expression" dxfId="2530" priority="996" stopIfTrue="1">
      <formula>AND(NE(#REF!,"#"),NE(K38,""),NE(COUNTA($E32:I32),0))</formula>
    </cfRule>
  </conditionalFormatting>
  <conditionalFormatting sqref="G39">
    <cfRule type="expression" dxfId="2529" priority="997" stopIfTrue="1">
      <formula>AND(NE(#REF!,"#"),NE(G39,""),NE(COUNTA($E34:H34),0))</formula>
    </cfRule>
  </conditionalFormatting>
  <conditionalFormatting sqref="G39">
    <cfRule type="expression" dxfId="2528" priority="998" stopIfTrue="1">
      <formula>AND(NE(#REF!,"#"),COUNTBLANK($E34:$I34)&lt;5,ISBLANK(#REF!))</formula>
    </cfRule>
  </conditionalFormatting>
  <conditionalFormatting sqref="G44">
    <cfRule type="expression" dxfId="2527" priority="999" stopIfTrue="1">
      <formula>AND(NE(#REF!,"#"),NE(G44,""),NE(COUNTA(#REF!),0))</formula>
    </cfRule>
  </conditionalFormatting>
  <conditionalFormatting sqref="G44">
    <cfRule type="expression" dxfId="2526" priority="1000" stopIfTrue="1">
      <formula>AND(NE(#REF!,"#"),COUNTBLANK(#REF!)&lt;5,ISBLANK(#REF!))</formula>
    </cfRule>
  </conditionalFormatting>
  <conditionalFormatting sqref="H38">
    <cfRule type="expression" dxfId="2525" priority="827" stopIfTrue="1">
      <formula>AND(NE(#REF!,"#"),NE(H38,""),NE(COUNTA($E38:G38),0))</formula>
    </cfRule>
  </conditionalFormatting>
  <conditionalFormatting sqref="H46">
    <cfRule type="expression" dxfId="2524" priority="826" stopIfTrue="1">
      <formula>AND(NE(#REF!,"#"),NE(H46,""),NE(COUNTA($E46:G46),0))</formula>
    </cfRule>
  </conditionalFormatting>
  <conditionalFormatting sqref="K66">
    <cfRule type="expression" dxfId="2523" priority="1001" stopIfTrue="1">
      <formula>AND(NE(#REF!,"#"),COUNTBLANK($C65:$G65)&lt;5,ISBLANK(#REF!))</formula>
    </cfRule>
  </conditionalFormatting>
  <conditionalFormatting sqref="H67 H146">
    <cfRule type="expression" dxfId="2522" priority="823" stopIfTrue="1">
      <formula>AND(NE(#REF!,"#"),NE(H67,""),NE(COUNTA($A67:G67),0))</formula>
    </cfRule>
  </conditionalFormatting>
  <conditionalFormatting sqref="H67 H146">
    <cfRule type="expression" dxfId="2521" priority="824" stopIfTrue="1">
      <formula>AND(NE(#REF!,"#"),COUNTBLANK($C67:$G67)&lt;5,ISBLANK($A67))</formula>
    </cfRule>
  </conditionalFormatting>
  <conditionalFormatting sqref="H67 H146">
    <cfRule type="expression" dxfId="2520" priority="825" stopIfTrue="1">
      <formula>AND(NE(#REF!,"#"),NE($H67,""),OR(COUNTBLANK($C67:$G67)=5,NE($A67,""),IFERROR(VLOOKUP($H67,INDIRECT("VariableTypes!A2:A"),1,FALSE),TRUE)))</formula>
    </cfRule>
  </conditionalFormatting>
  <conditionalFormatting sqref="G67">
    <cfRule type="expression" dxfId="2519" priority="819" stopIfTrue="1">
      <formula>AND(NE(#REF!,"#"),NE(G67,""),NE(COUNTA($C67:F67),0))</formula>
    </cfRule>
  </conditionalFormatting>
  <conditionalFormatting sqref="C67:F67 D146:F146 B146">
    <cfRule type="expression" dxfId="2518" priority="820" stopIfTrue="1">
      <formula>AND(NE(#REF!,"#"),NE(B67,""),NE(COUNTA(#REF!),0))</formula>
    </cfRule>
  </conditionalFormatting>
  <conditionalFormatting sqref="G67">
    <cfRule type="expression" dxfId="2517" priority="821" stopIfTrue="1">
      <formula>AND(NE(#REF!,"#"),COUNTBLANK($C67:$F67)&lt;5,ISBLANK(#REF!))</formula>
    </cfRule>
  </conditionalFormatting>
  <conditionalFormatting sqref="G67">
    <cfRule type="expression" dxfId="2516" priority="822" stopIfTrue="1">
      <formula>AND(NE(#REF!,"#"),NE($G67,""),OR(COUNTBLANK($C67:$F67)=5,NE(#REF!,""),IFERROR(VLOOKUP($G67,INDIRECT("VariableTypes!A2:A"),1,FALSE),TRUE)))</formula>
    </cfRule>
  </conditionalFormatting>
  <conditionalFormatting sqref="C65">
    <cfRule type="expression" dxfId="2515" priority="818" stopIfTrue="1">
      <formula>AND(NE(#REF!,"#"),NE(C65,""),NE(COUNTA(#REF!),0))</formula>
    </cfRule>
  </conditionalFormatting>
  <conditionalFormatting sqref="K17 K100:K110">
    <cfRule type="expression" dxfId="2514" priority="817" stopIfTrue="1">
      <formula>AND(NE(#REF!,"#"),NE(K17,""),NE(COUNTA($C17:G17),0))</formula>
    </cfRule>
  </conditionalFormatting>
  <conditionalFormatting sqref="K57:K62 K147">
    <cfRule type="expression" dxfId="2513" priority="1002" stopIfTrue="1">
      <formula>AND(NE(#REF!,"#"),NE(K57,""),NE(COUNTA($B57:F57),0))</formula>
    </cfRule>
  </conditionalFormatting>
  <conditionalFormatting sqref="K20">
    <cfRule type="expression" dxfId="2512" priority="1003" stopIfTrue="1">
      <formula>AND(NE(#REF!,"#"),NE(K20,""),NE(COUNTA($E20:H20),0))</formula>
    </cfRule>
  </conditionalFormatting>
  <conditionalFormatting sqref="K5">
    <cfRule type="containsText" dxfId="2511" priority="815" operator="containsText" text="Yes">
      <formula>NOT(ISERROR(SEARCH("Yes",K5)))</formula>
    </cfRule>
    <cfRule type="containsText" dxfId="2510" priority="816" operator="containsText" text="No">
      <formula>NOT(ISERROR(SEARCH("No",K5)))</formula>
    </cfRule>
  </conditionalFormatting>
  <conditionalFormatting sqref="H48">
    <cfRule type="expression" dxfId="2509" priority="1004" stopIfTrue="1">
      <formula>AND(NE(#REF!,"#"),NE(#REF!,""),OR(COUNTBLANK($E48:$J48)=5,NE(#REF!,""),IFERROR(VLOOKUP(#REF!,INDIRECT("VariableTypes!A2:A"),1,FALSE),TRUE)))</formula>
    </cfRule>
  </conditionalFormatting>
  <conditionalFormatting sqref="H22:J22 H46 H38">
    <cfRule type="expression" dxfId="2508" priority="1005" stopIfTrue="1">
      <formula>AND(NE(#REF!,"#"),NE($I24,""),OR(COUNTBLANK($E22:$J22)=5,NE(#REF!,""),IFERROR(VLOOKUP($I24,INDIRECT("VariableTypes!A2:A"),1,FALSE),TRUE)))</formula>
    </cfRule>
  </conditionalFormatting>
  <conditionalFormatting sqref="K39:K43">
    <cfRule type="expression" dxfId="2507" priority="1006" stopIfTrue="1">
      <formula>AND(NE(#REF!,"#"),NE(K39,""),NE(COUNTA(#REF!),0))</formula>
    </cfRule>
  </conditionalFormatting>
  <conditionalFormatting sqref="K66">
    <cfRule type="expression" dxfId="2506" priority="1007" stopIfTrue="1">
      <formula>AND(NE(#REF!,"#"),NE(K66,""),NE(COUNTA($C65:G65),0))</formula>
    </cfRule>
  </conditionalFormatting>
  <conditionalFormatting sqref="H24">
    <cfRule type="expression" dxfId="2505" priority="1008" stopIfTrue="1">
      <formula>AND(NE(#REF!,"#"),NE(H24,""),NE(COUNTA($E22:I22),0))</formula>
    </cfRule>
  </conditionalFormatting>
  <conditionalFormatting sqref="H25">
    <cfRule type="expression" dxfId="2504" priority="1009" stopIfTrue="1">
      <formula>AND(NE(#REF!,"#"),NE(H25,""),NE(COUNTA(#REF!),0))</formula>
    </cfRule>
  </conditionalFormatting>
  <conditionalFormatting sqref="H24">
    <cfRule type="expression" dxfId="2503" priority="1010" stopIfTrue="1">
      <formula>AND(NE(#REF!,"#"),COUNTBLANK($E22:$J22)&lt;5,ISBLANK(#REF!))</formula>
    </cfRule>
  </conditionalFormatting>
  <conditionalFormatting sqref="H25">
    <cfRule type="expression" dxfId="2502" priority="1011" stopIfTrue="1">
      <formula>AND(NE(#REF!,"#"),COUNTBLANK(#REF!)&lt;5,ISBLANK(#REF!))</formula>
    </cfRule>
  </conditionalFormatting>
  <conditionalFormatting sqref="H24">
    <cfRule type="expression" dxfId="2501" priority="1012" stopIfTrue="1">
      <formula>AND(NE(#REF!,"#"),NE($I24,""),OR(COUNTBLANK($E22:$J22)=5,NE(#REF!,""),IFERROR(VLOOKUP($I24,INDIRECT("VariableTypes!A2:A"),1,FALSE),TRUE)))</formula>
    </cfRule>
  </conditionalFormatting>
  <conditionalFormatting sqref="H25">
    <cfRule type="expression" dxfId="2500" priority="1013" stopIfTrue="1">
      <formula>AND(NE(#REF!,"#"),NE($I25,""),OR(COUNTBLANK(#REF!)=5,NE(#REF!,""),IFERROR(VLOOKUP($I25,INDIRECT("VariableTypes!A2:A"),1,FALSE),TRUE)))</formula>
    </cfRule>
  </conditionalFormatting>
  <conditionalFormatting sqref="K44:K45">
    <cfRule type="expression" dxfId="2499" priority="1014" stopIfTrue="1">
      <formula>AND(NE(#REF!,"#"),NE(K44,""),NE(COUNTA(#REF!),0))</formula>
    </cfRule>
  </conditionalFormatting>
  <conditionalFormatting sqref="K66">
    <cfRule type="expression" dxfId="2498" priority="1015" stopIfTrue="1">
      <formula>AND(NE(#REF!,"#"),NE($L65,""),OR(COUNTBLANK($C65:$G65)=5,NE(#REF!,""),IFERROR(VLOOKUP($L65,INDIRECT("VariableTypes!A2:A"),1,FALSE),TRUE)))</formula>
    </cfRule>
  </conditionalFormatting>
  <conditionalFormatting sqref="E80:F80 E77:E78">
    <cfRule type="expression" dxfId="2497" priority="813" stopIfTrue="1">
      <formula>AND(NE(#REF!,"#"),NE(E77,""),NE(COUNTA($C77:D77),0))</formula>
    </cfRule>
  </conditionalFormatting>
  <conditionalFormatting sqref="C80">
    <cfRule type="expression" dxfId="2496" priority="814" stopIfTrue="1">
      <formula>AND(NE(#REF!,"#"),NE(C80,""),NE(COUNTA($C80:C80),0))</formula>
    </cfRule>
  </conditionalFormatting>
  <conditionalFormatting sqref="E81:E82">
    <cfRule type="expression" dxfId="2495" priority="812" stopIfTrue="1">
      <formula>AND(NE(#REF!,"#"),NE(E81,""),NE(COUNTA($C81:D81),0))</formula>
    </cfRule>
  </conditionalFormatting>
  <conditionalFormatting sqref="E87:E88">
    <cfRule type="expression" dxfId="2494" priority="811" stopIfTrue="1">
      <formula>AND(NE(#REF!,"#"),NE(E87,""),NE(COUNTA($C87:E87),0))</formula>
    </cfRule>
  </conditionalFormatting>
  <conditionalFormatting sqref="G97:G98">
    <cfRule type="expression" dxfId="2493" priority="1016" stopIfTrue="1">
      <formula>AND(NE(#REF!,"#"),COUNTBLANK($E97:$G97)&lt;5,ISBLANK($B97))</formula>
    </cfRule>
  </conditionalFormatting>
  <conditionalFormatting sqref="G97:G98">
    <cfRule type="expression" dxfId="2492" priority="1017" stopIfTrue="1">
      <formula>AND(NE(#REF!,"#"),NE($H97,""),OR(COUNTBLANK($E97:$G97)=5,NE($B97,""),IFERROR(VLOOKUP($H97,INDIRECT("VariableTypes!A2:A"),1,FALSE),TRUE)))</formula>
    </cfRule>
  </conditionalFormatting>
  <conditionalFormatting sqref="K11">
    <cfRule type="expression" dxfId="2491" priority="803" stopIfTrue="1">
      <formula>AND(NE(#REF!,"#"),NE(K11,""),NE(COUNTA($C11:G11),0))</formula>
    </cfRule>
  </conditionalFormatting>
  <conditionalFormatting sqref="K11">
    <cfRule type="expression" dxfId="2490" priority="804" stopIfTrue="1">
      <formula>AND(NE(#REF!,"#"),COUNTBLANK($C11:$F11)&lt;5,ISBLANK(#REF!))</formula>
    </cfRule>
  </conditionalFormatting>
  <conditionalFormatting sqref="K11">
    <cfRule type="expression" dxfId="2489" priority="805" stopIfTrue="1">
      <formula>AND(NE(#REF!,"#"),NE($G11,""),OR(COUNTBLANK($C11:$F11)=5,NE(#REF!,""),IFERROR(VLOOKUP($G11,INDIRECT("VariableTypes!A2:A"),1,FALSE),TRUE)))</formula>
    </cfRule>
  </conditionalFormatting>
  <conditionalFormatting sqref="C11:F11">
    <cfRule type="expression" dxfId="2488" priority="806" stopIfTrue="1">
      <formula>AND(NE(#REF!,"#"),NE(C11,""),NE(COUNTA(B11:$C11),0))</formula>
    </cfRule>
  </conditionalFormatting>
  <conditionalFormatting sqref="B53:E53">
    <cfRule type="expression" dxfId="2487" priority="799" stopIfTrue="1">
      <formula>AND(NE(#REF!,"#"),NE(B53,""),NE(COUNTA($A53:A53),0))</formula>
    </cfRule>
  </conditionalFormatting>
  <conditionalFormatting sqref="H53">
    <cfRule type="expression" dxfId="2486" priority="800" stopIfTrue="1">
      <formula>AND(NE(#REF!,"#"),NE(H53,""),NE(COUNTA($A53:F53),0))</formula>
    </cfRule>
  </conditionalFormatting>
  <conditionalFormatting sqref="F53:G53">
    <cfRule type="expression" dxfId="2485" priority="801" stopIfTrue="1">
      <formula>AND(NE(#REF!,"#"),COUNTBLANK($B53:$E53)&lt;5,ISBLANK($A53))</formula>
    </cfRule>
  </conditionalFormatting>
  <conditionalFormatting sqref="F53:G53">
    <cfRule type="expression" dxfId="2484" priority="802" stopIfTrue="1">
      <formula>AND(NE(#REF!,"#"),NE($G53,""),OR(COUNTBLANK($B53:$E53)=5,NE($A53,""),IFERROR(VLOOKUP($G53,INDIRECT("VariableTypes!A2:A"),1,FALSE),TRUE)))</formula>
    </cfRule>
  </conditionalFormatting>
  <conditionalFormatting sqref="B151:E151">
    <cfRule type="expression" dxfId="2483" priority="783" stopIfTrue="1">
      <formula>AND(NE(#REF!,"#"),NE(B151,""),NE(COUNTA($A151:A151),0))</formula>
    </cfRule>
  </conditionalFormatting>
  <conditionalFormatting sqref="H151">
    <cfRule type="expression" dxfId="2482" priority="784" stopIfTrue="1">
      <formula>AND(NE(#REF!,"#"),NE(H151,""),NE(COUNTA($A151:F151),0))</formula>
    </cfRule>
  </conditionalFormatting>
  <conditionalFormatting sqref="F151:G151">
    <cfRule type="expression" dxfId="2481" priority="785" stopIfTrue="1">
      <formula>AND(NE(#REF!,"#"),COUNTBLANK($B151:$E151)&lt;5,ISBLANK($A151))</formula>
    </cfRule>
  </conditionalFormatting>
  <conditionalFormatting sqref="F151:G151">
    <cfRule type="expression" dxfId="2480" priority="786" stopIfTrue="1">
      <formula>AND(NE(#REF!,"#"),NE($G151,""),OR(COUNTBLANK($B151:$E151)=5,NE($A151,""),IFERROR(VLOOKUP($G151,INDIRECT("VariableTypes!A2:A"),1,FALSE),TRUE)))</formula>
    </cfRule>
  </conditionalFormatting>
  <conditionalFormatting sqref="C3:F4">
    <cfRule type="expression" dxfId="2479" priority="1018" stopIfTrue="1">
      <formula>AND(NE(#REF!,"#"),NE(D3,""),NE(COUNTA($C3:C3),0))</formula>
    </cfRule>
  </conditionalFormatting>
  <conditionalFormatting sqref="G3:K3">
    <cfRule type="expression" dxfId="2478" priority="1019" stopIfTrue="1">
      <formula>AND(NE(#REF!,"#"),COUNTBLANK($C3:$G3)&lt;5,ISBLANK($C3))</formula>
    </cfRule>
  </conditionalFormatting>
  <conditionalFormatting sqref="G3:K3">
    <cfRule type="expression" dxfId="2477" priority="1020" stopIfTrue="1">
      <formula>AND(NE(#REF!,"#"),NE($H3,""),OR(COUNTBLANK($C3:$G3)=5,NE($C3,""),IFERROR(VLOOKUP($H3,INDIRECT("VariableTypes!A2:A"),1,FALSE),TRUE)))</formula>
    </cfRule>
  </conditionalFormatting>
  <conditionalFormatting sqref="K50">
    <cfRule type="expression" dxfId="2476" priority="779" stopIfTrue="1">
      <formula>AND(NE(#REF!,"#"),NE(K50,""),NE(COUNTA($C50:G50),0))</formula>
    </cfRule>
  </conditionalFormatting>
  <conditionalFormatting sqref="K50">
    <cfRule type="expression" dxfId="2475" priority="780" stopIfTrue="1">
      <formula>AND(NE(#REF!,"#"),COUNTBLANK($C50:$F50)&lt;5,ISBLANK(#REF!))</formula>
    </cfRule>
  </conditionalFormatting>
  <conditionalFormatting sqref="K50">
    <cfRule type="expression" dxfId="2474" priority="781" stopIfTrue="1">
      <formula>AND(NE(#REF!,"#"),NE($G50,""),OR(COUNTBLANK($C50:$F50)=5,NE(#REF!,""),IFERROR(VLOOKUP($G50,INDIRECT("VariableTypes!A2:A"),1,FALSE),TRUE)))</formula>
    </cfRule>
  </conditionalFormatting>
  <conditionalFormatting sqref="C50:F50">
    <cfRule type="expression" dxfId="2473" priority="782" stopIfTrue="1">
      <formula>AND(NE(#REF!,"#"),NE(C50,""),NE(COUNTA(B50:$C50),0))</formula>
    </cfRule>
  </conditionalFormatting>
  <conditionalFormatting sqref="K69">
    <cfRule type="expression" dxfId="2472" priority="775" stopIfTrue="1">
      <formula>AND(NE(#REF!,"#"),NE(K69,""),NE(COUNTA($C69:G69),0))</formula>
    </cfRule>
  </conditionalFormatting>
  <conditionalFormatting sqref="K69">
    <cfRule type="expression" dxfId="2471" priority="776" stopIfTrue="1">
      <formula>AND(NE(#REF!,"#"),COUNTBLANK($C69:$F69)&lt;5,ISBLANK(#REF!))</formula>
    </cfRule>
  </conditionalFormatting>
  <conditionalFormatting sqref="K69">
    <cfRule type="expression" dxfId="2470" priority="777" stopIfTrue="1">
      <formula>AND(NE(#REF!,"#"),NE($G69,""),OR(COUNTBLANK($C69:$F69)=5,NE(#REF!,""),IFERROR(VLOOKUP($G69,INDIRECT("VariableTypes!A2:A"),1,FALSE),TRUE)))</formula>
    </cfRule>
  </conditionalFormatting>
  <conditionalFormatting sqref="C69:F69">
    <cfRule type="expression" dxfId="2469" priority="778" stopIfTrue="1">
      <formula>AND(NE(#REF!,"#"),NE(C69,""),NE(COUNTA(B69:$C69),0))</formula>
    </cfRule>
  </conditionalFormatting>
  <conditionalFormatting sqref="K90">
    <cfRule type="expression" dxfId="2468" priority="771" stopIfTrue="1">
      <formula>AND(NE(#REF!,"#"),NE(K90,""),NE(COUNTA($C90:G90),0))</formula>
    </cfRule>
  </conditionalFormatting>
  <conditionalFormatting sqref="K90">
    <cfRule type="expression" dxfId="2467" priority="772" stopIfTrue="1">
      <formula>AND(NE(#REF!,"#"),COUNTBLANK($C90:$F90)&lt;5,ISBLANK(#REF!))</formula>
    </cfRule>
  </conditionalFormatting>
  <conditionalFormatting sqref="K90">
    <cfRule type="expression" dxfId="2466" priority="773" stopIfTrue="1">
      <formula>AND(NE(#REF!,"#"),NE($G90,""),OR(COUNTBLANK($C90:$F90)=5,NE(#REF!,""),IFERROR(VLOOKUP($G90,INDIRECT("VariableTypes!A2:A"),1,FALSE),TRUE)))</formula>
    </cfRule>
  </conditionalFormatting>
  <conditionalFormatting sqref="C90:F90">
    <cfRule type="expression" dxfId="2465" priority="774" stopIfTrue="1">
      <formula>AND(NE(#REF!,"#"),NE(C90,""),NE(COUNTA(B90:$C90),0))</formula>
    </cfRule>
  </conditionalFormatting>
  <conditionalFormatting sqref="K112">
    <cfRule type="expression" dxfId="2464" priority="767" stopIfTrue="1">
      <formula>AND(NE(#REF!,"#"),NE(K112,""),NE(COUNTA($C112:G112),0))</formula>
    </cfRule>
  </conditionalFormatting>
  <conditionalFormatting sqref="K112">
    <cfRule type="expression" dxfId="2463" priority="768" stopIfTrue="1">
      <formula>AND(NE(#REF!,"#"),COUNTBLANK($C112:$F112)&lt;5,ISBLANK(#REF!))</formula>
    </cfRule>
  </conditionalFormatting>
  <conditionalFormatting sqref="K112">
    <cfRule type="expression" dxfId="2462" priority="769" stopIfTrue="1">
      <formula>AND(NE(#REF!,"#"),NE($G112,""),OR(COUNTBLANK($C112:$F112)=5,NE(#REF!,""),IFERROR(VLOOKUP($G112,INDIRECT("VariableTypes!A2:A"),1,FALSE),TRUE)))</formula>
    </cfRule>
  </conditionalFormatting>
  <conditionalFormatting sqref="C112:F112">
    <cfRule type="expression" dxfId="2461" priority="770" stopIfTrue="1">
      <formula>AND(NE(#REF!,"#"),NE(C112,""),NE(COUNTA(B112:$C112),0))</formula>
    </cfRule>
  </conditionalFormatting>
  <conditionalFormatting sqref="K148">
    <cfRule type="expression" dxfId="2460" priority="763" stopIfTrue="1">
      <formula>AND(NE(#REF!,"#"),NE(K148,""),NE(COUNTA($C148:G148),0))</formula>
    </cfRule>
  </conditionalFormatting>
  <conditionalFormatting sqref="K148">
    <cfRule type="expression" dxfId="2459" priority="764" stopIfTrue="1">
      <formula>AND(NE(#REF!,"#"),COUNTBLANK($C148:$F148)&lt;5,ISBLANK(#REF!))</formula>
    </cfRule>
  </conditionalFormatting>
  <conditionalFormatting sqref="K148">
    <cfRule type="expression" dxfId="2458" priority="765" stopIfTrue="1">
      <formula>AND(NE(#REF!,"#"),NE($G148,""),OR(COUNTBLANK($C148:$F148)=5,NE(#REF!,""),IFERROR(VLOOKUP($G148,INDIRECT("VariableTypes!A2:A"),1,FALSE),TRUE)))</formula>
    </cfRule>
  </conditionalFormatting>
  <conditionalFormatting sqref="C148:F148">
    <cfRule type="expression" dxfId="2457" priority="766" stopIfTrue="1">
      <formula>AND(NE(#REF!,"#"),NE(C148,""),NE(COUNTA(B148:$C148),0))</formula>
    </cfRule>
  </conditionalFormatting>
  <conditionalFormatting sqref="D185:H201 D212:G213 H156 H183:H184 C210:G211 H210:H213 D157:J157 G203:I203 G228:I228 G176:I176 H177:J177 H204:J204 H229:J229 J175 F158:J174">
    <cfRule type="expression" dxfId="2456" priority="746" stopIfTrue="1">
      <formula>AND(NE(#REF!,"#"),NE(C156,""),NE(COUNTA($A156:B156),0))</formula>
    </cfRule>
  </conditionalFormatting>
  <conditionalFormatting sqref="H156 H183 F210:G210">
    <cfRule type="expression" dxfId="2455" priority="747" stopIfTrue="1">
      <formula>AND(NE(#REF!,"#"),COUNTBLANK($B156:$F156)&lt;5,ISBLANK($A156))</formula>
    </cfRule>
  </conditionalFormatting>
  <conditionalFormatting sqref="H156 H183 F210:G210">
    <cfRule type="expression" dxfId="2454" priority="748" stopIfTrue="1">
      <formula>AND(NE(#REF!,"#"),NE($G156,""),OR(COUNTBLANK($B156:$F156)=5,NE($A156,""),IFERROR(VLOOKUP($G156,INDIRECT("VariableTypes!A2:A"),1,FALSE),TRUE)))</formula>
    </cfRule>
  </conditionalFormatting>
  <conditionalFormatting sqref="C153:G153">
    <cfRule type="expression" dxfId="2453" priority="749" stopIfTrue="1">
      <formula>AND(NE(#REF!,"#"),NE(C153,""),NE(COUNTA($B153:B153),0))</formula>
    </cfRule>
  </conditionalFormatting>
  <conditionalFormatting sqref="B157 B184 B211">
    <cfRule type="expression" dxfId="2452" priority="752" stopIfTrue="1">
      <formula>AND(NE(#REF!,"#"),NE(B157,""),NE(COUNTA($A157:B157),0))</formula>
    </cfRule>
  </conditionalFormatting>
  <conditionalFormatting sqref="D184:G184">
    <cfRule type="expression" dxfId="2451" priority="753" stopIfTrue="1">
      <formula>AND(NE(#REF!,"#"),NE(D184,""),NE(COUNTA($A184:B184),0))</formula>
    </cfRule>
  </conditionalFormatting>
  <conditionalFormatting sqref="C156:G156 C183:G183">
    <cfRule type="expression" dxfId="2450" priority="743" stopIfTrue="1">
      <formula>AND(NE(#REF!,"#"),NE(C156,""),NE(COUNTA($B156:B156),0))</formula>
    </cfRule>
  </conditionalFormatting>
  <conditionalFormatting sqref="G156 G183">
    <cfRule type="expression" dxfId="2449" priority="744" stopIfTrue="1">
      <formula>AND(NE(#REF!,"#"),COUNTBLANK($C156:$G156)&lt;5,ISBLANK($B156))</formula>
    </cfRule>
  </conditionalFormatting>
  <conditionalFormatting sqref="G156 G183">
    <cfRule type="expression" dxfId="2448" priority="745" stopIfTrue="1">
      <formula>AND(NE(#REF!,"#"),NE($H156,""),OR(COUNTBLANK($C156:$G156)=5,NE($B156,""),IFERROR(VLOOKUP($H156,INDIRECT("VariableTypes!A2:A"),1,FALSE),TRUE)))</formula>
    </cfRule>
  </conditionalFormatting>
  <conditionalFormatting sqref="G157:J174 G184:H201 G203:I203 H177:J177 H204:J204 H229:J229 J175">
    <cfRule type="expression" dxfId="2447" priority="754" stopIfTrue="1">
      <formula>AND(NE(#REF!,"#"),COUNTBLANK($C157:$G157)&lt;5,ISBLANK($A157))</formula>
    </cfRule>
  </conditionalFormatting>
  <conditionalFormatting sqref="G157:J174 G184:H201 G203:I203 H177:J177 H204:J204 H229:J229 J175">
    <cfRule type="expression" dxfId="2446" priority="755" stopIfTrue="1">
      <formula>AND(NE(#REF!,"#"),NE($H157,""),OR(COUNTBLANK($C157:$G157)=5,NE($A157,""),IFERROR(VLOOKUP($H157,INDIRECT("VariableTypes!A2:A"),1,FALSE),TRUE)))</formula>
    </cfRule>
  </conditionalFormatting>
  <conditionalFormatting sqref="C177:F177 C204:F204 C229:F229">
    <cfRule type="expression" dxfId="2445" priority="756" stopIfTrue="1">
      <formula>AND(NE(#REF!,"#"),NE(C177,""),NE(COUNTA(B177:$C177),0))</formula>
    </cfRule>
  </conditionalFormatting>
  <conditionalFormatting sqref="F177 F204 F229">
    <cfRule type="expression" dxfId="2444" priority="734" stopIfTrue="1">
      <formula>AND(NE(#REF!,"#"),COUNTBLANK($C177:$F177)&lt;5,ISBLANK(#REF!))</formula>
    </cfRule>
  </conditionalFormatting>
  <conditionalFormatting sqref="F177 F204 F229">
    <cfRule type="expression" dxfId="2443" priority="735" stopIfTrue="1">
      <formula>AND(NE(#REF!,"#"),NE($G177,""),OR(COUNTBLANK($C177:$F177)=5,NE(#REF!,""),IFERROR(VLOOKUP($G177,INDIRECT("VariableTypes!A2:A"),1,FALSE),TRUE)))</formula>
    </cfRule>
  </conditionalFormatting>
  <conditionalFormatting sqref="F211:G213 H210:H213">
    <cfRule type="expression" dxfId="2442" priority="757" stopIfTrue="1">
      <formula>AND(NE(#REF!,"#"),COUNTBLANK($C210:$F210)&lt;5,ISBLANK($A210))</formula>
    </cfRule>
  </conditionalFormatting>
  <conditionalFormatting sqref="F211:G213 H210:H213">
    <cfRule type="expression" dxfId="2441" priority="758" stopIfTrue="1">
      <formula>AND(NE(#REF!,"#"),NE($G210,""),OR(COUNTBLANK($C210:$F210)=5,NE($A210,""),IFERROR(VLOOKUP($G210,INDIRECT("VariableTypes!A2:A"),1,FALSE),TRUE)))</formula>
    </cfRule>
  </conditionalFormatting>
  <conditionalFormatting sqref="G228:I228">
    <cfRule type="expression" dxfId="2440" priority="732" stopIfTrue="1">
      <formula>AND(NE(#REF!,"#"),COUNTBLANK($C228:$G228)&lt;5,ISBLANK($A228))</formula>
    </cfRule>
  </conditionalFormatting>
  <conditionalFormatting sqref="G228:I228">
    <cfRule type="expression" dxfId="2439" priority="733" stopIfTrue="1">
      <formula>AND(NE(#REF!,"#"),NE($H228,""),OR(COUNTBLANK($C228:$G228)=5,NE($A228,""),IFERROR(VLOOKUP($H228,INDIRECT("VariableTypes!A2:A"),1,FALSE),TRUE)))</formula>
    </cfRule>
  </conditionalFormatting>
  <conditionalFormatting sqref="K202 K227">
    <cfRule type="expression" dxfId="2438" priority="719" stopIfTrue="1">
      <formula>AND(NE(#REF!,"#"),NE(K202,""),NE(COUNTA($C202:G202),0))</formula>
    </cfRule>
  </conditionalFormatting>
  <conditionalFormatting sqref="K202 K227">
    <cfRule type="expression" dxfId="2437" priority="720" stopIfTrue="1">
      <formula>AND(NE(#REF!,"#"),COUNTBLANK($C202:$G202)&lt;5,ISBLANK(#REF!))</formula>
    </cfRule>
  </conditionalFormatting>
  <conditionalFormatting sqref="K202 K227">
    <cfRule type="expression" dxfId="2436" priority="721" stopIfTrue="1">
      <formula>AND(NE(#REF!,"#"),NE(#REF!,""),OR(COUNTBLANK($C202:$G202)=5,NE(#REF!,""),IFERROR(VLOOKUP(#REF!,INDIRECT("VariableTypes!A2:A"),1,FALSE),TRUE)))</formula>
    </cfRule>
  </conditionalFormatting>
  <conditionalFormatting sqref="F203 F176 F228">
    <cfRule type="expression" dxfId="2435" priority="717" stopIfTrue="1">
      <formula>AND(NE(#REF!,"#"),COUNTBLANK($C176:$F176)&lt;5,ISBLANK(#REF!))</formula>
    </cfRule>
  </conditionalFormatting>
  <conditionalFormatting sqref="F203 F176 F228">
    <cfRule type="expression" dxfId="2434" priority="718" stopIfTrue="1">
      <formula>AND(NE(#REF!,"#"),NE($G176,""),OR(COUNTBLANK($C176:$F176)=5,NE(#REF!,""),IFERROR(VLOOKUP($G176,INDIRECT("VariableTypes!A2:A"),1,FALSE),TRUE)))</formula>
    </cfRule>
  </conditionalFormatting>
  <conditionalFormatting sqref="B228:E228 B203:D203">
    <cfRule type="expression" dxfId="2433" priority="716" stopIfTrue="1">
      <formula>AND(NE(#REF!,"#"),NE(B203,""),NE(COUNTA(#REF!),0))</formula>
    </cfRule>
  </conditionalFormatting>
  <conditionalFormatting sqref="G176:I176">
    <cfRule type="expression" dxfId="2432" priority="714" stopIfTrue="1">
      <formula>AND(NE(#REF!,"#"),COUNTBLANK($C176:$G176)&lt;5,ISBLANK($A176))</formula>
    </cfRule>
  </conditionalFormatting>
  <conditionalFormatting sqref="G176:I176">
    <cfRule type="expression" dxfId="2431" priority="715" stopIfTrue="1">
      <formula>AND(NE(#REF!,"#"),NE($H176,""),OR(COUNTBLANK($C176:$G176)=5,NE($A176,""),IFERROR(VLOOKUP($H176,INDIRECT("VariableTypes!A2:A"),1,FALSE),TRUE)))</formula>
    </cfRule>
  </conditionalFormatting>
  <conditionalFormatting sqref="B176:E176">
    <cfRule type="expression" dxfId="2430" priority="713" stopIfTrue="1">
      <formula>AND(NE(#REF!,"#"),NE(B176,""),NE(COUNTA(#REF!),0))</formula>
    </cfRule>
  </conditionalFormatting>
  <conditionalFormatting sqref="G177 G204 G229">
    <cfRule type="expression" dxfId="2429" priority="759" stopIfTrue="1">
      <formula>AND(NE(#REF!,"#"),NE(#REF!,""),NE(COUNTA($C177:G177),0))</formula>
    </cfRule>
  </conditionalFormatting>
  <conditionalFormatting sqref="B233:E233">
    <cfRule type="expression" dxfId="2428" priority="709" stopIfTrue="1">
      <formula>AND(NE(#REF!,"#"),NE(B233,""),NE(COUNTA($A233:A233),0))</formula>
    </cfRule>
  </conditionalFormatting>
  <conditionalFormatting sqref="H233">
    <cfRule type="expression" dxfId="2427" priority="710" stopIfTrue="1">
      <formula>AND(NE(#REF!,"#"),NE(H233,""),NE(COUNTA($A233:F233),0))</formula>
    </cfRule>
  </conditionalFormatting>
  <conditionalFormatting sqref="F233:G233">
    <cfRule type="expression" dxfId="2426" priority="711" stopIfTrue="1">
      <formula>AND(NE(#REF!,"#"),COUNTBLANK($B233:$E233)&lt;5,ISBLANK($A233))</formula>
    </cfRule>
  </conditionalFormatting>
  <conditionalFormatting sqref="F233:G233">
    <cfRule type="expression" dxfId="2425" priority="712" stopIfTrue="1">
      <formula>AND(NE(#REF!,"#"),NE($G233,""),OR(COUNTBLANK($B233:$E233)=5,NE($A233,""),IFERROR(VLOOKUP($G233,INDIRECT("VariableTypes!A2:A"),1,FALSE),TRUE)))</formula>
    </cfRule>
  </conditionalFormatting>
  <conditionalFormatting sqref="H153">
    <cfRule type="expression" dxfId="2424" priority="760" stopIfTrue="1">
      <formula>AND(NE(#REF!,"#"),NE(H153,""),NE(COUNTA($C153:G153),0))</formula>
    </cfRule>
  </conditionalFormatting>
  <conditionalFormatting sqref="F153:H153">
    <cfRule type="expression" dxfId="2423" priority="761" stopIfTrue="1">
      <formula>AND(NE(#REF!,"#"),COUNTBLANK($C153:$F153)&lt;5,ISBLANK($C153))</formula>
    </cfRule>
  </conditionalFormatting>
  <conditionalFormatting sqref="F153:H153">
    <cfRule type="expression" dxfId="2422" priority="762" stopIfTrue="1">
      <formula>AND(NE(#REF!,"#"),NE($G153,""),OR(COUNTBLANK($C153:$F153)=5,NE($C153,""),IFERROR(VLOOKUP($G153,INDIRECT("VariableTypes!A2:A"),1,FALSE),TRUE)))</formula>
    </cfRule>
  </conditionalFormatting>
  <conditionalFormatting sqref="J176:K176">
    <cfRule type="expression" dxfId="2421" priority="699" stopIfTrue="1">
      <formula>AND(NE(#REF!,"#"),COUNTBLANK($C176:$G176)&lt;5,ISBLANK($A176))</formula>
    </cfRule>
  </conditionalFormatting>
  <conditionalFormatting sqref="J176:K176">
    <cfRule type="expression" dxfId="2420" priority="700" stopIfTrue="1">
      <formula>AND(NE(#REF!,"#"),NE($H176,""),OR(COUNTBLANK($C176:$G176)=5,NE($A176,""),IFERROR(VLOOKUP($H176,INDIRECT("VariableTypes!A2:A"),1,FALSE),TRUE)))</formula>
    </cfRule>
  </conditionalFormatting>
  <conditionalFormatting sqref="K178">
    <cfRule type="expression" dxfId="2419" priority="695" stopIfTrue="1">
      <formula>AND(NE(#REF!,"#"),NE(K178,""),NE(COUNTA($C178:G178),0))</formula>
    </cfRule>
  </conditionalFormatting>
  <conditionalFormatting sqref="K178">
    <cfRule type="expression" dxfId="2418" priority="696" stopIfTrue="1">
      <formula>AND(NE(#REF!,"#"),COUNTBLANK($C178:$F178)&lt;5,ISBLANK(#REF!))</formula>
    </cfRule>
  </conditionalFormatting>
  <conditionalFormatting sqref="K178">
    <cfRule type="expression" dxfId="2417" priority="697" stopIfTrue="1">
      <formula>AND(NE(#REF!,"#"),NE($G178,""),OR(COUNTBLANK($C178:$F178)=5,NE(#REF!,""),IFERROR(VLOOKUP($G178,INDIRECT("VariableTypes!A2:A"),1,FALSE),TRUE)))</formula>
    </cfRule>
  </conditionalFormatting>
  <conditionalFormatting sqref="C178:F178">
    <cfRule type="expression" dxfId="2416" priority="698" stopIfTrue="1">
      <formula>AND(NE(#REF!,"#"),NE(C178,""),NE(COUNTA(B178:$C178),0))</formula>
    </cfRule>
  </conditionalFormatting>
  <conditionalFormatting sqref="K205">
    <cfRule type="expression" dxfId="2415" priority="691" stopIfTrue="1">
      <formula>AND(NE(#REF!,"#"),NE(K205,""),NE(COUNTA($C205:G205),0))</formula>
    </cfRule>
  </conditionalFormatting>
  <conditionalFormatting sqref="K205">
    <cfRule type="expression" dxfId="2414" priority="692" stopIfTrue="1">
      <formula>AND(NE(#REF!,"#"),COUNTBLANK($C205:$F205)&lt;5,ISBLANK(#REF!))</formula>
    </cfRule>
  </conditionalFormatting>
  <conditionalFormatting sqref="K205">
    <cfRule type="expression" dxfId="2413" priority="693" stopIfTrue="1">
      <formula>AND(NE(#REF!,"#"),NE($G205,""),OR(COUNTBLANK($C205:$F205)=5,NE(#REF!,""),IFERROR(VLOOKUP($G205,INDIRECT("VariableTypes!A2:A"),1,FALSE),TRUE)))</formula>
    </cfRule>
  </conditionalFormatting>
  <conditionalFormatting sqref="C205:F205">
    <cfRule type="expression" dxfId="2412" priority="694" stopIfTrue="1">
      <formula>AND(NE(#REF!,"#"),NE(C205,""),NE(COUNTA(B205:$C205),0))</formula>
    </cfRule>
  </conditionalFormatting>
  <conditionalFormatting sqref="K230">
    <cfRule type="expression" dxfId="2411" priority="687" stopIfTrue="1">
      <formula>AND(NE(#REF!,"#"),NE(K230,""),NE(COUNTA($C230:G230),0))</formula>
    </cfRule>
  </conditionalFormatting>
  <conditionalFormatting sqref="K230">
    <cfRule type="expression" dxfId="2410" priority="688" stopIfTrue="1">
      <formula>AND(NE(#REF!,"#"),COUNTBLANK($C230:$F230)&lt;5,ISBLANK(#REF!))</formula>
    </cfRule>
  </conditionalFormatting>
  <conditionalFormatting sqref="K230">
    <cfRule type="expression" dxfId="2409" priority="689" stopIfTrue="1">
      <formula>AND(NE(#REF!,"#"),NE($G230,""),OR(COUNTBLANK($C230:$F230)=5,NE(#REF!,""),IFERROR(VLOOKUP($G230,INDIRECT("VariableTypes!A2:A"),1,FALSE),TRUE)))</formula>
    </cfRule>
  </conditionalFormatting>
  <conditionalFormatting sqref="C230:F230">
    <cfRule type="expression" dxfId="2408" priority="690" stopIfTrue="1">
      <formula>AND(NE(#REF!,"#"),NE(C230,""),NE(COUNTA(B230:$C230),0))</formula>
    </cfRule>
  </conditionalFormatting>
  <conditionalFormatting sqref="B341:E341 C321:G321 F239 B304:E304 F243:F244 D274:F274 C275:F275 E293:F295 E311 D324:E324 F282:F283 D279:F279 D276:G277 F264:F265 C262:F262 D238:E238 E250:F253 B334:E334 D241:J242 G244:J244 H243:J243 F245:J245 H303:I303 H291:I291 H278:I278 H273:I273 H261:I261 H249:I249 C240:F240 J246 F247:J248 E331">
    <cfRule type="expression" dxfId="2407" priority="656" stopIfTrue="1">
      <formula>AND(NE(#REF!,"#"),NE(B238,""),NE(COUNTA($A238:A238),0))</formula>
    </cfRule>
  </conditionalFormatting>
  <conditionalFormatting sqref="B321 B337:E337">
    <cfRule type="expression" dxfId="2406" priority="657" stopIfTrue="1">
      <formula>AND(NE(#REF!,"#"),NE(B321,""),NE(COUNTA($A321:A321),0))</formula>
    </cfRule>
  </conditionalFormatting>
  <conditionalFormatting sqref="B311 B254:B260">
    <cfRule type="expression" dxfId="2405" priority="658" stopIfTrue="1">
      <formula>AND(NE(#REF!,"#"),NE(B254,""),NE(COUNTA($A254:B254),0))</formula>
    </cfRule>
  </conditionalFormatting>
  <conditionalFormatting sqref="D311 F312:F320 H321 H341 H304 H238 H311 H324 H334 H337 I279:J279 I274:J275 I292:J299 I239:J240 I262:J272 I301:J301 G246:I246 I250:J260">
    <cfRule type="expression" dxfId="2404" priority="659" stopIfTrue="1">
      <formula>AND(NE(#REF!,"#"),NE(D238,""),NE(COUNTA($A238:B238),0))</formula>
    </cfRule>
  </conditionalFormatting>
  <conditionalFormatting sqref="D250 H312:H320 C311 D312:E319 I276:J277">
    <cfRule type="expression" dxfId="2403" priority="660" stopIfTrue="1">
      <formula>AND(NE(#REF!,"#"),NE(C250,""),NE(COUNTA($A250:B250),0))</formula>
    </cfRule>
  </conditionalFormatting>
  <conditionalFormatting sqref="F334:G334 F341:G341 F337:G337 F304:G304 F238:G238 F324:G324">
    <cfRule type="expression" dxfId="2402" priority="661" stopIfTrue="1">
      <formula>AND(NE(#REF!,"#"),COUNTBLANK($B238:$E238)&lt;5,ISBLANK($A238))</formula>
    </cfRule>
  </conditionalFormatting>
  <conditionalFormatting sqref="F334:G334 F341:G341 F337:G337 F304:G304 F238:G238 F324:G324">
    <cfRule type="expression" dxfId="2401" priority="662" stopIfTrue="1">
      <formula>AND(NE(#REF!,"#"),NE($G238,""),OR(COUNTBLANK($B238:$E238)=5,NE($A238,""),IFERROR(VLOOKUP($G238,INDIRECT("VariableTypes!A2:A"),1,FALSE),TRUE)))</formula>
    </cfRule>
  </conditionalFormatting>
  <conditionalFormatting sqref="G256:H258">
    <cfRule type="expression" dxfId="2400" priority="663" stopIfTrue="1">
      <formula>AND(NE(#REF!,"#"),COUNTBLANK($C256:$E256)&lt;5,ISBLANK($A256))</formula>
    </cfRule>
  </conditionalFormatting>
  <conditionalFormatting sqref="G289:H289 G271:H272 H282:H285 G280:G285 G250:H255">
    <cfRule type="expression" dxfId="2399" priority="647" stopIfTrue="1">
      <formula>AND(NE(#REF!,"#"),COUNTBLANK($C250:$F250)&lt;5,ISBLANK($A250))</formula>
    </cfRule>
  </conditionalFormatting>
  <conditionalFormatting sqref="C235:G235">
    <cfRule type="expression" dxfId="2398" priority="653" stopIfTrue="1">
      <formula>AND(NE(#REF!,"#"),NE(C235,""),NE(COUNTA($B235:B235),0))</formula>
    </cfRule>
  </conditionalFormatting>
  <conditionalFormatting sqref="G274:H275 H292 G301:H301 G293:H297 G279:H279 G262:H267 G259:H260 G239:H240 H281">
    <cfRule type="expression" dxfId="2397" priority="664" stopIfTrue="1">
      <formula>AND(NE(#REF!,"#"),COUNTBLANK($C239:$F239)&lt;5,ISBLANK($A239))</formula>
    </cfRule>
  </conditionalFormatting>
  <conditionalFormatting sqref="G274:H275 G293:H295 G279:H279 G262:H267 G259:H260 G239:H240 G289:H289 G271:H272 H281:H285 G280:G285 G250:H255">
    <cfRule type="expression" dxfId="2396" priority="665" stopIfTrue="1">
      <formula>AND(NE(#REF!,"#"),NE($H239,""),OR(COUNTBLANK($C239:$F239)=5,NE($A239,""),IFERROR(VLOOKUP($H239,INDIRECT("VariableTypes!A2:A"),1,FALSE),TRUE)))</formula>
    </cfRule>
  </conditionalFormatting>
  <conditionalFormatting sqref="G256:H258 G286:H287">
    <cfRule type="expression" dxfId="2395" priority="666" stopIfTrue="1">
      <formula>AND(NE(#REF!,"#"),NE($H256,""),OR(COUNTBLANK($C256:$E256)=5,NE($A256,""),IFERROR(VLOOKUP($H256,INDIRECT("VariableTypes!A2:A"),1,FALSE),TRUE)))</formula>
    </cfRule>
  </conditionalFormatting>
  <conditionalFormatting sqref="E243 E245">
    <cfRule type="expression" dxfId="2394" priority="667" stopIfTrue="1">
      <formula>AND(NE(#REF!,"#"),NE(E243,""),NE(COUNTA($A245:D245),0))</formula>
    </cfRule>
  </conditionalFormatting>
  <conditionalFormatting sqref="C243">
    <cfRule type="expression" dxfId="2393" priority="668" stopIfTrue="1">
      <formula>AND(NE(#REF!,"#"),NE(C243,""),NE(COUNTA($A245:C245),0))</formula>
    </cfRule>
  </conditionalFormatting>
  <conditionalFormatting sqref="D244:D245">
    <cfRule type="expression" dxfId="2392" priority="645" stopIfTrue="1">
      <formula>AND(NE(#REF!,"#"),NE(D244,""),NE(COUNTA($A244:C244),0))</formula>
    </cfRule>
  </conditionalFormatting>
  <conditionalFormatting sqref="E244">
    <cfRule type="expression" dxfId="2391" priority="669" stopIfTrue="1">
      <formula>AND(NE(#REF!,"#"),NE(E244,""),NE(COUNTA($A246:C246),0))</formula>
    </cfRule>
  </conditionalFormatting>
  <conditionalFormatting sqref="D246">
    <cfRule type="expression" dxfId="2390" priority="670" stopIfTrue="1">
      <formula>AND(NE(#REF!,"#"),NE(D246,""),NE(COUNTA(#REF!),0))</formula>
    </cfRule>
  </conditionalFormatting>
  <conditionalFormatting sqref="D247">
    <cfRule type="expression" dxfId="2389" priority="671" stopIfTrue="1">
      <formula>AND(NE(#REF!,"#"),NE(D247,""),NE(COUNTA(#REF!),0))</formula>
    </cfRule>
  </conditionalFormatting>
  <conditionalFormatting sqref="C251:D251 D252:D253">
    <cfRule type="expression" dxfId="2388" priority="644" stopIfTrue="1">
      <formula>AND(NE(#REF!,"#"),NE(C251,""),NE(COUNTA($A251:B251),0))</formula>
    </cfRule>
  </conditionalFormatting>
  <conditionalFormatting sqref="F255:F260">
    <cfRule type="expression" dxfId="2387" priority="639" stopIfTrue="1">
      <formula>AND(NE(#REF!,"#"),NE(F255,""),NE(COUNTA($A255:E255),0))</formula>
    </cfRule>
  </conditionalFormatting>
  <conditionalFormatting sqref="E255 E257">
    <cfRule type="expression" dxfId="2386" priority="640" stopIfTrue="1">
      <formula>AND(NE(#REF!,"#"),NE(E255,""),NE(COUNTA($A257:D257),0))</formula>
    </cfRule>
  </conditionalFormatting>
  <conditionalFormatting sqref="C255">
    <cfRule type="expression" dxfId="2385" priority="641" stopIfTrue="1">
      <formula>AND(NE(#REF!,"#"),NE(C255,""),NE(COUNTA($A257:C257),0))</formula>
    </cfRule>
  </conditionalFormatting>
  <conditionalFormatting sqref="D256:D257">
    <cfRule type="expression" dxfId="2384" priority="638" stopIfTrue="1">
      <formula>AND(NE(#REF!,"#"),NE(D256,""),NE(COUNTA($A256:C256),0))</formula>
    </cfRule>
  </conditionalFormatting>
  <conditionalFormatting sqref="E256">
    <cfRule type="expression" dxfId="2383" priority="642" stopIfTrue="1">
      <formula>AND(NE(#REF!,"#"),NE(E256,""),NE(COUNTA($A258:C258),0))</formula>
    </cfRule>
  </conditionalFormatting>
  <conditionalFormatting sqref="D259">
    <cfRule type="expression" dxfId="2382" priority="643" stopIfTrue="1">
      <formula>AND(NE(#REF!,"#"),NE(D259,""),NE(COUNTA(#REF!),0))</formula>
    </cfRule>
  </conditionalFormatting>
  <conditionalFormatting sqref="C254">
    <cfRule type="expression" dxfId="2381" priority="637" stopIfTrue="1">
      <formula>AND(NE(#REF!,"#"),NE(C254,""),NE(COUNTA(#REF!),0))</formula>
    </cfRule>
  </conditionalFormatting>
  <conditionalFormatting sqref="E263:F263 E264:E265">
    <cfRule type="expression" dxfId="2380" priority="634" stopIfTrue="1">
      <formula>AND(NE(#REF!,"#"),NE(E263,""),NE(COUNTA($A263:D263),0))</formula>
    </cfRule>
  </conditionalFormatting>
  <conditionalFormatting sqref="G268:H270">
    <cfRule type="expression" dxfId="2379" priority="635" stopIfTrue="1">
      <formula>AND(NE(#REF!,"#"),COUNTBLANK($C268:$E268)&lt;5,ISBLANK($A268))</formula>
    </cfRule>
  </conditionalFormatting>
  <conditionalFormatting sqref="G268:H270">
    <cfRule type="expression" dxfId="2378" priority="636" stopIfTrue="1">
      <formula>AND(NE(#REF!,"#"),NE($H268,""),OR(COUNTBLANK($C268:$E268)=5,NE($A268,""),IFERROR(VLOOKUP($H268,INDIRECT("VariableTypes!A2:A"),1,FALSE),TRUE)))</formula>
    </cfRule>
  </conditionalFormatting>
  <conditionalFormatting sqref="C263:D263 D264:D265">
    <cfRule type="expression" dxfId="2377" priority="633" stopIfTrue="1">
      <formula>AND(NE(#REF!,"#"),NE(C263,""),NE(COUNTA($A263:B263),0))</formula>
    </cfRule>
  </conditionalFormatting>
  <conditionalFormatting sqref="E267 E269">
    <cfRule type="expression" dxfId="2376" priority="628" stopIfTrue="1">
      <formula>AND(NE(#REF!,"#"),NE(E267,""),NE(COUNTA($A269:D269),0))</formula>
    </cfRule>
  </conditionalFormatting>
  <conditionalFormatting sqref="C267">
    <cfRule type="expression" dxfId="2375" priority="629" stopIfTrue="1">
      <formula>AND(NE(#REF!,"#"),NE(C267,""),NE(COUNTA($A269:C269),0))</formula>
    </cfRule>
  </conditionalFormatting>
  <conditionalFormatting sqref="D268:D269">
    <cfRule type="expression" dxfId="2374" priority="627" stopIfTrue="1">
      <formula>AND(NE(#REF!,"#"),NE(D268,""),NE(COUNTA($A268:C268),0))</formula>
    </cfRule>
  </conditionalFormatting>
  <conditionalFormatting sqref="E268">
    <cfRule type="expression" dxfId="2373" priority="630" stopIfTrue="1">
      <formula>AND(NE(#REF!,"#"),NE(E268,""),NE(COUNTA($A270:C270),0))</formula>
    </cfRule>
  </conditionalFormatting>
  <conditionalFormatting sqref="I280 C280">
    <cfRule type="expression" dxfId="2372" priority="631" stopIfTrue="1">
      <formula>AND(NE(#REF!,"#"),NE(C280,""),NE(COUNTA(#REF!),0))</formula>
    </cfRule>
  </conditionalFormatting>
  <conditionalFormatting sqref="D271">
    <cfRule type="expression" dxfId="2371" priority="632" stopIfTrue="1">
      <formula>AND(NE(#REF!,"#"),NE(D271,""),NE(COUNTA(#REF!),0))</formula>
    </cfRule>
  </conditionalFormatting>
  <conditionalFormatting sqref="H276:H277 I289:J289 I281:J283 I285:J287">
    <cfRule type="expression" dxfId="2370" priority="672" stopIfTrue="1">
      <formula>AND(NE(#REF!,"#"),COUNTBLANK($D276:$G276)&lt;5,ISBLANK($A276))</formula>
    </cfRule>
  </conditionalFormatting>
  <conditionalFormatting sqref="H276:H277 I289:J289 I281:J283 I285:J287">
    <cfRule type="expression" dxfId="2369" priority="673" stopIfTrue="1">
      <formula>AND(NE(#REF!,"#"),NE($I276,""),OR(COUNTBLANK($D276:$G276)=5,NE($A276,""),IFERROR(VLOOKUP($I276,INDIRECT("VariableTypes!A2:A"),1,FALSE),TRUE)))</formula>
    </cfRule>
  </conditionalFormatting>
  <conditionalFormatting sqref="E281:F281 E282:E283">
    <cfRule type="expression" dxfId="2368" priority="626" stopIfTrue="1">
      <formula>AND(NE(#REF!,"#"),NE(E281,""),NE(COUNTA($A281:D281),0))</formula>
    </cfRule>
  </conditionalFormatting>
  <conditionalFormatting sqref="G286:H287">
    <cfRule type="expression" dxfId="2367" priority="625" stopIfTrue="1">
      <formula>AND(NE(#REF!,"#"),COUNTBLANK($C286:$E286)&lt;5,ISBLANK($A286))</formula>
    </cfRule>
  </conditionalFormatting>
  <conditionalFormatting sqref="C281:D281 D282:D283">
    <cfRule type="expression" dxfId="2366" priority="624" stopIfTrue="1">
      <formula>AND(NE(#REF!,"#"),NE(C281,""),NE(COUNTA($A281:B281),0))</formula>
    </cfRule>
  </conditionalFormatting>
  <conditionalFormatting sqref="E285 E287">
    <cfRule type="expression" dxfId="2365" priority="622" stopIfTrue="1">
      <formula>AND(NE(#REF!,"#"),NE(E285,""),NE(COUNTA($A287:D287),0))</formula>
    </cfRule>
  </conditionalFormatting>
  <conditionalFormatting sqref="C285">
    <cfRule type="expression" dxfId="2364" priority="621" stopIfTrue="1">
      <formula>AND(NE(#REF!,"#"),NE(C285,""),NE(COUNTA($A287:C287),0))</formula>
    </cfRule>
  </conditionalFormatting>
  <conditionalFormatting sqref="D286:D287">
    <cfRule type="expression" dxfId="2363" priority="620" stopIfTrue="1">
      <formula>AND(NE(#REF!,"#"),NE(D286,""),NE(COUNTA($A286:C286),0))</formula>
    </cfRule>
  </conditionalFormatting>
  <conditionalFormatting sqref="E286">
    <cfRule type="expression" dxfId="2362" priority="674" stopIfTrue="1">
      <formula>AND(NE(#REF!,"#"),NE(E286,""),NE(COUNTA($A288:C288),0))</formula>
    </cfRule>
  </conditionalFormatting>
  <conditionalFormatting sqref="D289">
    <cfRule type="expression" dxfId="2361" priority="623" stopIfTrue="1">
      <formula>AND(NE(#REF!,"#"),NE(D289,""),NE(COUNTA(#REF!),0))</formula>
    </cfRule>
  </conditionalFormatting>
  <conditionalFormatting sqref="C293:D293 D294:D295">
    <cfRule type="expression" dxfId="2360" priority="619" stopIfTrue="1">
      <formula>AND(NE(#REF!,"#"),NE(C293,""),NE(COUNTA($A293:B293),0))</formula>
    </cfRule>
  </conditionalFormatting>
  <conditionalFormatting sqref="G298:H299">
    <cfRule type="expression" dxfId="2359" priority="618" stopIfTrue="1">
      <formula>AND(NE(#REF!,"#"),COUNTBLANK($C298:$E298)&lt;5,ISBLANK($A298))</formula>
    </cfRule>
  </conditionalFormatting>
  <conditionalFormatting sqref="E297 E299">
    <cfRule type="expression" dxfId="2358" priority="617" stopIfTrue="1">
      <formula>AND(NE(#REF!,"#"),NE(E297,""),NE(COUNTA($A299:D299),0))</formula>
    </cfRule>
  </conditionalFormatting>
  <conditionalFormatting sqref="C297">
    <cfRule type="expression" dxfId="2357" priority="616" stopIfTrue="1">
      <formula>AND(NE(#REF!,"#"),NE(C297,""),NE(COUNTA($A299:C299),0))</formula>
    </cfRule>
  </conditionalFormatting>
  <conditionalFormatting sqref="D298:D299">
    <cfRule type="expression" dxfId="2356" priority="615" stopIfTrue="1">
      <formula>AND(NE(#REF!,"#"),NE(D298,""),NE(COUNTA($A298:C298),0))</formula>
    </cfRule>
  </conditionalFormatting>
  <conditionalFormatting sqref="F311:G311">
    <cfRule type="expression" dxfId="2355" priority="675" stopIfTrue="1">
      <formula>AND(NE(#REF!,"#"),COUNTBLANK($C311:$E311)&lt;5,ISBLANK($A311))</formula>
    </cfRule>
  </conditionalFormatting>
  <conditionalFormatting sqref="F311:G311">
    <cfRule type="expression" dxfId="2354" priority="676" stopIfTrue="1">
      <formula>AND(NE(#REF!,"#"),NE($G311,""),OR(COUNTBLANK($C311:$E311)=5,NE($A311,""),IFERROR(VLOOKUP($G311,INDIRECT("VariableTypes!A2:A"),1,FALSE),TRUE)))</formula>
    </cfRule>
  </conditionalFormatting>
  <conditionalFormatting sqref="G312:G320">
    <cfRule type="expression" dxfId="2353" priority="677" stopIfTrue="1">
      <formula>AND(NE(#REF!,"#"),COUNTBLANK($B312:$F312)&lt;5,ISBLANK($A312))</formula>
    </cfRule>
  </conditionalFormatting>
  <conditionalFormatting sqref="G312:G320">
    <cfRule type="expression" dxfId="2352" priority="678" stopIfTrue="1">
      <formula>AND(NE(#REF!,"#"),NE($H312,""),OR(COUNTBLANK($B312:$F312)=5,NE($A312,""),IFERROR(VLOOKUP($H312,INDIRECT("VariableTypes!A2:A"),1,FALSE),TRUE)))</formula>
    </cfRule>
  </conditionalFormatting>
  <conditionalFormatting sqref="C312:C319">
    <cfRule type="expression" dxfId="2351" priority="609" stopIfTrue="1">
      <formula>AND(NE(#REF!,"#"),NE(C312,""),NE(COUNTA($C312:C312),0))</formula>
    </cfRule>
  </conditionalFormatting>
  <conditionalFormatting sqref="F267:F269 F271">
    <cfRule type="expression" dxfId="2350" priority="608" stopIfTrue="1">
      <formula>AND(NE(#REF!,"#"),NE(F267,""),NE(COUNTA($A267:E267),0))</formula>
    </cfRule>
  </conditionalFormatting>
  <conditionalFormatting sqref="D270">
    <cfRule type="expression" dxfId="2349" priority="607" stopIfTrue="1">
      <formula>AND(NE(#REF!,"#"),NE(D270,""),NE(COUNTA(#REF!),0))</formula>
    </cfRule>
  </conditionalFormatting>
  <conditionalFormatting sqref="D272">
    <cfRule type="expression" dxfId="2348" priority="606" stopIfTrue="1">
      <formula>AND(NE(#REF!,"#"),NE(D272,""),NE(COUNTA(#REF!),0))</formula>
    </cfRule>
  </conditionalFormatting>
  <conditionalFormatting sqref="F285:F287 F289">
    <cfRule type="expression" dxfId="2347" priority="605" stopIfTrue="1">
      <formula>AND(NE(#REF!,"#"),NE(F285,""),NE(COUNTA($A285:E285),0))</formula>
    </cfRule>
  </conditionalFormatting>
  <conditionalFormatting sqref="C284">
    <cfRule type="expression" dxfId="2346" priority="604" stopIfTrue="1">
      <formula>AND(NE(#REF!,"#"),NE(C284,""),NE(COUNTA(#REF!),0))</formula>
    </cfRule>
  </conditionalFormatting>
  <conditionalFormatting sqref="F297:F299 F301">
    <cfRule type="expression" dxfId="2345" priority="603" stopIfTrue="1">
      <formula>AND(NE(#REF!,"#"),NE(F297,""),NE(COUNTA($A297:E297),0))</formula>
    </cfRule>
  </conditionalFormatting>
  <conditionalFormatting sqref="H303:K303 H291:K291 H278:K278 H273:K273 H261:K261 H249:K249">
    <cfRule type="expression" dxfId="2344" priority="601" stopIfTrue="1">
      <formula>AND(NE(#REF!,"#"),COUNTBLANK($C249:$G249)&lt;5,ISBLANK($A249))</formula>
    </cfRule>
  </conditionalFormatting>
  <conditionalFormatting sqref="H303:K303 H291:K291 H278:K278 H273:K273 H261:K261 H249:K249">
    <cfRule type="expression" dxfId="2343" priority="602" stopIfTrue="1">
      <formula>AND(NE(#REF!,"#"),NE($H249,""),OR(COUNTBLANK($C249:$G249)=5,NE($A249,""),IFERROR(VLOOKUP($H249,INDIRECT("VariableTypes!A2:A"),1,FALSE),TRUE)))</formula>
    </cfRule>
  </conditionalFormatting>
  <conditionalFormatting sqref="G249 G261 G273 G278 G291 G303 H235">
    <cfRule type="expression" dxfId="2342" priority="598" stopIfTrue="1">
      <formula>AND(NE(#REF!,"#"),NE(G235,""),NE(COUNTA($C235:F235),0))</formula>
    </cfRule>
  </conditionalFormatting>
  <conditionalFormatting sqref="G261 G273 G278 G291 G303 G249">
    <cfRule type="expression" dxfId="2341" priority="599" stopIfTrue="1">
      <formula>AND(NE(#REF!,"#"),COUNTBLANK($C249:$F249)&lt;5,ISBLANK(#REF!))</formula>
    </cfRule>
  </conditionalFormatting>
  <conditionalFormatting sqref="G261 G273 G278 G291 G303 G249">
    <cfRule type="expression" dxfId="2340" priority="600" stopIfTrue="1">
      <formula>AND(NE(#REF!,"#"),NE($G249,""),OR(COUNTBLANK($C249:$F249)=5,NE(#REF!,""),IFERROR(VLOOKUP($G249,INDIRECT("VariableTypes!A2:A"),1,FALSE),TRUE)))</formula>
    </cfRule>
  </conditionalFormatting>
  <conditionalFormatting sqref="C303:F303">
    <cfRule type="expression" dxfId="2339" priority="597" stopIfTrue="1">
      <formula>AND(NE(#REF!,"#"),NE(C303,""),NE(COUNTA(#REF!),0))</formula>
    </cfRule>
  </conditionalFormatting>
  <conditionalFormatting sqref="C291:F291">
    <cfRule type="expression" dxfId="2338" priority="596" stopIfTrue="1">
      <formula>AND(NE(#REF!,"#"),NE(C291,""),NE(COUNTA(#REF!),0))</formula>
    </cfRule>
  </conditionalFormatting>
  <conditionalFormatting sqref="C278:F278">
    <cfRule type="expression" dxfId="2337" priority="595" stopIfTrue="1">
      <formula>AND(NE(#REF!,"#"),NE(C278,""),NE(COUNTA(#REF!),0))</formula>
    </cfRule>
  </conditionalFormatting>
  <conditionalFormatting sqref="C273:F273">
    <cfRule type="expression" dxfId="2336" priority="594" stopIfTrue="1">
      <formula>AND(NE(#REF!,"#"),NE(C273,""),NE(COUNTA(#REF!),0))</formula>
    </cfRule>
  </conditionalFormatting>
  <conditionalFormatting sqref="C261:F261">
    <cfRule type="expression" dxfId="2335" priority="593" stopIfTrue="1">
      <formula>AND(NE(#REF!,"#"),NE(C261,""),NE(COUNTA(#REF!),0))</formula>
    </cfRule>
  </conditionalFormatting>
  <conditionalFormatting sqref="C249:F249">
    <cfRule type="expression" dxfId="2334" priority="592" stopIfTrue="1">
      <formula>AND(NE(#REF!,"#"),NE(C249,""),NE(COUNTA(#REF!),0))</formula>
    </cfRule>
  </conditionalFormatting>
  <conditionalFormatting sqref="C279">
    <cfRule type="expression" dxfId="2333" priority="591" stopIfTrue="1">
      <formula>AND(NE(#REF!,"#"),NE(C279,""),NE(COUNTA($A279:B279),0))</formula>
    </cfRule>
  </conditionalFormatting>
  <conditionalFormatting sqref="C274">
    <cfRule type="expression" dxfId="2332" priority="590" stopIfTrue="1">
      <formula>AND(NE(#REF!,"#"),NE(C274,""),NE(COUNTA($A274:B274),0))</formula>
    </cfRule>
  </conditionalFormatting>
  <conditionalFormatting sqref="C250">
    <cfRule type="expression" dxfId="2331" priority="589" stopIfTrue="1">
      <formula>AND(NE(#REF!,"#"),NE(C250,""),NE(COUNTA($A250:B250),0))</formula>
    </cfRule>
  </conditionalFormatting>
  <conditionalFormatting sqref="C239">
    <cfRule type="expression" dxfId="2330" priority="588" stopIfTrue="1">
      <formula>AND(NE(#REF!,"#"),NE(C239,""),NE(COUNTA($A239:B239),0))</formula>
    </cfRule>
  </conditionalFormatting>
  <conditionalFormatting sqref="E280 K281:K287 K289">
    <cfRule type="expression" dxfId="2329" priority="587" stopIfTrue="1">
      <formula>AND(NE(#REF!,"#"),NE(E280,""),NE(COUNTA($A280:B280),0))</formula>
    </cfRule>
  </conditionalFormatting>
  <conditionalFormatting sqref="H292">
    <cfRule type="expression" dxfId="2328" priority="679" stopIfTrue="1">
      <formula>AND(NE(#REF!,"#"),NE(#REF!,""),OR(COUNTBLANK($C292:$F292)=5,NE($A292,""),IFERROR(VLOOKUP(#REF!,INDIRECT("VariableTypes!A2:A"),1,FALSE),TRUE)))</formula>
    </cfRule>
  </conditionalFormatting>
  <conditionalFormatting sqref="E284 E254">
    <cfRule type="expression" dxfId="2327" priority="680" stopIfTrue="1">
      <formula>AND(NE(#REF!,"#"),NE(E254,""),NE(COUNTA($A254:B254),0))</formula>
    </cfRule>
  </conditionalFormatting>
  <conditionalFormatting sqref="I284:J284">
    <cfRule type="expression" dxfId="2326" priority="682" stopIfTrue="1">
      <formula>AND(NE(#REF!,"#"),COUNTBLANK($E284:$G284)&lt;5,ISBLANK($A284))</formula>
    </cfRule>
  </conditionalFormatting>
  <conditionalFormatting sqref="I284:J284">
    <cfRule type="expression" dxfId="2325" priority="683" stopIfTrue="1">
      <formula>AND(NE(#REF!,"#"),NE($I284,""),OR(COUNTBLANK($E284:$G284)=5,NE($A284,""),IFERROR(VLOOKUP($I284,INDIRECT("VariableTypes!A2:A"),1,FALSE),TRUE)))</formula>
    </cfRule>
  </conditionalFormatting>
  <conditionalFormatting sqref="I288:J288">
    <cfRule type="expression" dxfId="2324" priority="586" stopIfTrue="1">
      <formula>AND(NE(#REF!,"#"),NE(I288,""),NE(COUNTA($A288:G288),0))</formula>
    </cfRule>
  </conditionalFormatting>
  <conditionalFormatting sqref="G288:H288">
    <cfRule type="expression" dxfId="2323" priority="584" stopIfTrue="1">
      <formula>AND(NE(#REF!,"#"),COUNTBLANK($C288:$E288)&lt;5,ISBLANK($A288))</formula>
    </cfRule>
  </conditionalFormatting>
  <conditionalFormatting sqref="G288:H288">
    <cfRule type="expression" dxfId="2322" priority="585" stopIfTrue="1">
      <formula>AND(NE(#REF!,"#"),NE($H288,""),OR(COUNTBLANK($C288:$E288)=5,NE($A288,""),IFERROR(VLOOKUP($H288,INDIRECT("VariableTypes!A2:A"),1,FALSE),TRUE)))</formula>
    </cfRule>
  </conditionalFormatting>
  <conditionalFormatting sqref="D288">
    <cfRule type="expression" dxfId="2321" priority="583" stopIfTrue="1">
      <formula>AND(NE(#REF!,"#"),NE(D288,""),NE(COUNTA(#REF!),0))</formula>
    </cfRule>
  </conditionalFormatting>
  <conditionalFormatting sqref="I290:J290">
    <cfRule type="expression" dxfId="2320" priority="582" stopIfTrue="1">
      <formula>AND(NE(#REF!,"#"),NE(I290,""),NE(COUNTA($A290:G290),0))</formula>
    </cfRule>
  </conditionalFormatting>
  <conditionalFormatting sqref="G290:H290">
    <cfRule type="expression" dxfId="2319" priority="580" stopIfTrue="1">
      <formula>AND(NE(#REF!,"#"),COUNTBLANK($C290:$E290)&lt;5,ISBLANK($A290))</formula>
    </cfRule>
  </conditionalFormatting>
  <conditionalFormatting sqref="G290:H290">
    <cfRule type="expression" dxfId="2318" priority="581" stopIfTrue="1">
      <formula>AND(NE(#REF!,"#"),NE($H290,""),OR(COUNTBLANK($C290:$E290)=5,NE($A290,""),IFERROR(VLOOKUP($H290,INDIRECT("VariableTypes!A2:A"),1,FALSE),TRUE)))</formula>
    </cfRule>
  </conditionalFormatting>
  <conditionalFormatting sqref="D290">
    <cfRule type="expression" dxfId="2317" priority="579" stopIfTrue="1">
      <formula>AND(NE(#REF!,"#"),NE(D290,""),NE(COUNTA(#REF!),0))</formula>
    </cfRule>
  </conditionalFormatting>
  <conditionalFormatting sqref="I300:J300">
    <cfRule type="expression" dxfId="2316" priority="578" stopIfTrue="1">
      <formula>AND(NE(#REF!,"#"),NE(I300,""),NE(COUNTA($A300:G300),0))</formula>
    </cfRule>
  </conditionalFormatting>
  <conditionalFormatting sqref="G300:H300">
    <cfRule type="expression" dxfId="2315" priority="576" stopIfTrue="1">
      <formula>AND(NE(#REF!,"#"),COUNTBLANK($C300:$E300)&lt;5,ISBLANK($A300))</formula>
    </cfRule>
  </conditionalFormatting>
  <conditionalFormatting sqref="G300:H300">
    <cfRule type="expression" dxfId="2314" priority="577" stopIfTrue="1">
      <formula>AND(NE(#REF!,"#"),NE($H300,""),OR(COUNTBLANK($C300:$E300)=5,NE($A300,""),IFERROR(VLOOKUP($H300,INDIRECT("VariableTypes!A2:A"),1,FALSE),TRUE)))</formula>
    </cfRule>
  </conditionalFormatting>
  <conditionalFormatting sqref="D300">
    <cfRule type="expression" dxfId="2313" priority="575" stopIfTrue="1">
      <formula>AND(NE(#REF!,"#"),NE(D300,""),NE(COUNTA(#REF!),0))</formula>
    </cfRule>
  </conditionalFormatting>
  <conditionalFormatting sqref="I302:J302">
    <cfRule type="expression" dxfId="2312" priority="574" stopIfTrue="1">
      <formula>AND(NE(#REF!,"#"),NE(I302,""),NE(COUNTA($A302:G302),0))</formula>
    </cfRule>
  </conditionalFormatting>
  <conditionalFormatting sqref="G302:H302">
    <cfRule type="expression" dxfId="2311" priority="572" stopIfTrue="1">
      <formula>AND(NE(#REF!,"#"),COUNTBLANK($C302:$E302)&lt;5,ISBLANK($A302))</formula>
    </cfRule>
  </conditionalFormatting>
  <conditionalFormatting sqref="G302:H302">
    <cfRule type="expression" dxfId="2310" priority="573" stopIfTrue="1">
      <formula>AND(NE(#REF!,"#"),NE($H302,""),OR(COUNTBLANK($C302:$E302)=5,NE($A302,""),IFERROR(VLOOKUP($H302,INDIRECT("VariableTypes!A2:A"),1,FALSE),TRUE)))</formula>
    </cfRule>
  </conditionalFormatting>
  <conditionalFormatting sqref="D302">
    <cfRule type="expression" dxfId="2309" priority="571" stopIfTrue="1">
      <formula>AND(NE(#REF!,"#"),NE(D302,""),NE(COUNTA(#REF!),0))</formula>
    </cfRule>
  </conditionalFormatting>
  <conditionalFormatting sqref="D248">
    <cfRule type="expression" dxfId="2308" priority="570" stopIfTrue="1">
      <formula>AND(NE(#REF!,"#"),NE(D248,""),NE(COUNTA(#REF!),0))</formula>
    </cfRule>
  </conditionalFormatting>
  <conditionalFormatting sqref="E333">
    <cfRule type="expression" dxfId="2307" priority="681" stopIfTrue="1">
      <formula>AND(NE(#REF!,"#"),NE(E333,""),NE(COUNTA($A333:F333),0))</formula>
    </cfRule>
  </conditionalFormatting>
  <conditionalFormatting sqref="C266">
    <cfRule type="expression" dxfId="2306" priority="568" stopIfTrue="1">
      <formula>AND(NE(#REF!,"#"),NE(C266,""),NE(COUNTA(#REF!),0))</formula>
    </cfRule>
  </conditionalFormatting>
  <conditionalFormatting sqref="E266">
    <cfRule type="expression" dxfId="2305" priority="569" stopIfTrue="1">
      <formula>AND(NE(#REF!,"#"),NE(E266,""),NE(COUNTA($A266:B266),0))</formula>
    </cfRule>
  </conditionalFormatting>
  <conditionalFormatting sqref="D258">
    <cfRule type="expression" dxfId="2304" priority="567" stopIfTrue="1">
      <formula>AND(NE(#REF!,"#"),NE(D258,""),NE(COUNTA(#REF!),0))</formula>
    </cfRule>
  </conditionalFormatting>
  <conditionalFormatting sqref="D260">
    <cfRule type="expression" dxfId="2303" priority="566" stopIfTrue="1">
      <formula>AND(NE(#REF!,"#"),NE(D260,""),NE(COUNTA(#REF!),0))</formula>
    </cfRule>
  </conditionalFormatting>
  <conditionalFormatting sqref="C296">
    <cfRule type="expression" dxfId="2302" priority="564" stopIfTrue="1">
      <formula>AND(NE(#REF!,"#"),NE(C296,""),NE(COUNTA(#REF!),0))</formula>
    </cfRule>
  </conditionalFormatting>
  <conditionalFormatting sqref="E296">
    <cfRule type="expression" dxfId="2301" priority="565" stopIfTrue="1">
      <formula>AND(NE(#REF!,"#"),NE(E296,""),NE(COUNTA($A296:B296),0))</formula>
    </cfRule>
  </conditionalFormatting>
  <conditionalFormatting sqref="D331:D333">
    <cfRule type="expression" dxfId="2300" priority="684" stopIfTrue="1">
      <formula>AND(NE(#REF!,"#"),NE(D331,""),NE(COUNTA(D331:$E331),0))</formula>
    </cfRule>
  </conditionalFormatting>
  <conditionalFormatting sqref="F235:H235">
    <cfRule type="expression" dxfId="2299" priority="685" stopIfTrue="1">
      <formula>AND(NE(#REF!,"#"),COUNTBLANK($C235:$F235)&lt;5,ISBLANK($C235))</formula>
    </cfRule>
  </conditionalFormatting>
  <conditionalFormatting sqref="F235:H235">
    <cfRule type="expression" dxfId="2298" priority="686" stopIfTrue="1">
      <formula>AND(NE(#REF!,"#"),NE($G235,""),OR(COUNTBLANK($C235:$F235)=5,NE($C235,""),IFERROR(VLOOKUP($G235,INDIRECT("VariableTypes!A2:A"),1,FALSE),TRUE)))</formula>
    </cfRule>
  </conditionalFormatting>
  <conditionalFormatting sqref="K305">
    <cfRule type="expression" dxfId="2297" priority="560" stopIfTrue="1">
      <formula>AND(NE(#REF!,"#"),NE(K305,""),NE(COUNTA($C305:G305),0))</formula>
    </cfRule>
  </conditionalFormatting>
  <conditionalFormatting sqref="K305">
    <cfRule type="expression" dxfId="2296" priority="561" stopIfTrue="1">
      <formula>AND(NE(#REF!,"#"),COUNTBLANK($C305:$F305)&lt;5,ISBLANK(#REF!))</formula>
    </cfRule>
  </conditionalFormatting>
  <conditionalFormatting sqref="K305">
    <cfRule type="expression" dxfId="2295" priority="562" stopIfTrue="1">
      <formula>AND(NE(#REF!,"#"),NE($G305,""),OR(COUNTBLANK($C305:$F305)=5,NE(#REF!,""),IFERROR(VLOOKUP($G305,INDIRECT("VariableTypes!A2:A"),1,FALSE),TRUE)))</formula>
    </cfRule>
  </conditionalFormatting>
  <conditionalFormatting sqref="C305:F305">
    <cfRule type="expression" dxfId="2294" priority="563" stopIfTrue="1">
      <formula>AND(NE(#REF!,"#"),NE(C305,""),NE(COUNTA(B305:$C305),0))</formula>
    </cfRule>
  </conditionalFormatting>
  <conditionalFormatting sqref="K325">
    <cfRule type="expression" dxfId="2293" priority="556" stopIfTrue="1">
      <formula>AND(NE(#REF!,"#"),NE(K325,""),NE(COUNTA($C325:G325),0))</formula>
    </cfRule>
  </conditionalFormatting>
  <conditionalFormatting sqref="K325">
    <cfRule type="expression" dxfId="2292" priority="557" stopIfTrue="1">
      <formula>AND(NE(#REF!,"#"),COUNTBLANK($C325:$F325)&lt;5,ISBLANK(#REF!))</formula>
    </cfRule>
  </conditionalFormatting>
  <conditionalFormatting sqref="K325">
    <cfRule type="expression" dxfId="2291" priority="558" stopIfTrue="1">
      <formula>AND(NE(#REF!,"#"),NE($G325,""),OR(COUNTBLANK($C325:$F325)=5,NE(#REF!,""),IFERROR(VLOOKUP($G325,INDIRECT("VariableTypes!A2:A"),1,FALSE),TRUE)))</formula>
    </cfRule>
  </conditionalFormatting>
  <conditionalFormatting sqref="C325:F325">
    <cfRule type="expression" dxfId="2290" priority="559" stopIfTrue="1">
      <formula>AND(NE(#REF!,"#"),NE(C325,""),NE(COUNTA(B325:$C325),0))</formula>
    </cfRule>
  </conditionalFormatting>
  <conditionalFormatting sqref="K338">
    <cfRule type="expression" dxfId="2289" priority="552" stopIfTrue="1">
      <formula>AND(NE(#REF!,"#"),NE(K338,""),NE(COUNTA($C338:G338),0))</formula>
    </cfRule>
  </conditionalFormatting>
  <conditionalFormatting sqref="K338">
    <cfRule type="expression" dxfId="2288" priority="553" stopIfTrue="1">
      <formula>AND(NE(#REF!,"#"),COUNTBLANK($C338:$F338)&lt;5,ISBLANK(#REF!))</formula>
    </cfRule>
  </conditionalFormatting>
  <conditionalFormatting sqref="K338">
    <cfRule type="expression" dxfId="2287" priority="554" stopIfTrue="1">
      <formula>AND(NE(#REF!,"#"),NE($G338,""),OR(COUNTBLANK($C338:$F338)=5,NE(#REF!,""),IFERROR(VLOOKUP($G338,INDIRECT("VariableTypes!A2:A"),1,FALSE),TRUE)))</formula>
    </cfRule>
  </conditionalFormatting>
  <conditionalFormatting sqref="C338:F338">
    <cfRule type="expression" dxfId="2286" priority="555" stopIfTrue="1">
      <formula>AND(NE(#REF!,"#"),NE(C338,""),NE(COUNTA(B338:$C338),0))</formula>
    </cfRule>
  </conditionalFormatting>
  <conditionalFormatting sqref="B371:F371 G376 B376 B542:F544 B521:F521 B469:F469 B464:F464 B367:E367 D348:G348 D349:F352 D355:F355 E356:E362 D377:E379 B380 B488:F488 B495:F495 D365:E365 C494:F494 C520:F520 C460:F460 C437:F437 C431:F431 C406:F406 C400:F400 C375:F375 E372 C372 F443:F458 F470:F472">
    <cfRule type="expression" dxfId="2285" priority="521" stopIfTrue="1">
      <formula>AND(NE(#REF!,"#"),NE(B348,""),NE(COUNTA($A348:A348),0))</formula>
    </cfRule>
  </conditionalFormatting>
  <conditionalFormatting sqref="F371 F542:F544 F469:F472 F464 F355 F488 F494:F495 F514 F520:F521 F538 F437 F406 F375">
    <cfRule type="expression" dxfId="2284" priority="522" stopIfTrue="1">
      <formula>AND(NE(#REF!,"#"),COUNTBLANK($B355:$F355)&lt;5,ISBLANK($A355))</formula>
    </cfRule>
  </conditionalFormatting>
  <conditionalFormatting sqref="G542:G544 G469:G472 G371 G464 D376:F376 H376 C348 G349:G353 G355 C355 F356:F362 F367 F383:G397 G488 G494:G495 G514 G520:G521 G538 G460:H460 D442:G442 G437 G431:H431 D411:G411 G406 G400:H400 G375 D380:H380 F365 D372 G443:G458 A400:B400 F381:H382 E412:G428">
    <cfRule type="expression" dxfId="2283" priority="523" stopIfTrue="1">
      <formula>AND(NE(#REF!,"#"),NE(A348,""),NE(COUNTA($A348:XFC348),0))</formula>
    </cfRule>
  </conditionalFormatting>
  <conditionalFormatting sqref="F371 F542:F544 F469:F472 F464 F355 F488 F494:F495 F514 F520:F521 F538 F437 F406 F375">
    <cfRule type="expression" dxfId="2282" priority="524" stopIfTrue="1">
      <formula>AND(NE(#REF!,"#"),NE($G355,""),OR(COUNTBLANK($B355:$F355)=5,NE($A355,""),IFERROR(VLOOKUP($G355,INDIRECT("VariableTypes!A2:A"),1,FALSE),TRUE)))</formula>
    </cfRule>
  </conditionalFormatting>
  <conditionalFormatting sqref="G377:G379 F443:F458 F522:F537">
    <cfRule type="expression" dxfId="2281" priority="517" stopIfTrue="1">
      <formula>AND(NE(#REF!,"#"),COUNTBLANK($C377:$F377)&lt;5,ISBLANK($A377))</formula>
    </cfRule>
  </conditionalFormatting>
  <conditionalFormatting sqref="F443:F458 F522:F537">
    <cfRule type="expression" dxfId="2280" priority="516" stopIfTrue="1">
      <formula>AND(NE(#REF!,"#"),NE($G443,""),OR(COUNTBLANK($C443:$F443)=5,NE($A443,""),IFERROR(VLOOKUP($G443,INDIRECT("VariableTypes!A2:A"),1,FALSE),TRUE)))</formula>
    </cfRule>
  </conditionalFormatting>
  <conditionalFormatting sqref="G376 G442 G411 G380:G382">
    <cfRule type="expression" dxfId="2279" priority="525" stopIfTrue="1">
      <formula>AND(NE(#REF!,"#"),COUNTBLANK($B376:$G376)&lt;5,ISBLANK($A376))</formula>
    </cfRule>
  </conditionalFormatting>
  <conditionalFormatting sqref="G376 G442 G411 G380:G382">
    <cfRule type="expression" dxfId="2278" priority="526" stopIfTrue="1">
      <formula>AND(NE(#REF!,"#"),NE($H376,""),OR(COUNTBLANK($B376:$G376)=5,NE($A376,""),IFERROR(VLOOKUP($H376,INDIRECT("VariableTypes!A2:A"),1,FALSE),TRUE)))</formula>
    </cfRule>
  </conditionalFormatting>
  <conditionalFormatting sqref="C465:E465 F522:F537">
    <cfRule type="expression" dxfId="2277" priority="512" stopIfTrue="1">
      <formula>AND(NE(#REF!,"#"),NE(C465,""),NE(COUNTA($A465:B465),0))</formula>
    </cfRule>
  </conditionalFormatting>
  <conditionalFormatting sqref="F465">
    <cfRule type="expression" dxfId="2276" priority="511" stopIfTrue="1">
      <formula>AND(NE(#REF!,"#"),NE(F465,""),NE(COUNTA($B465:E465),0))</formula>
    </cfRule>
  </conditionalFormatting>
  <conditionalFormatting sqref="F465">
    <cfRule type="expression" dxfId="2275" priority="513" stopIfTrue="1">
      <formula>AND(NE(#REF!,"#"),COUNTBLANK($B465:$F465)&lt;5,ISBLANK($C465))</formula>
    </cfRule>
  </conditionalFormatting>
  <conditionalFormatting sqref="G465">
    <cfRule type="expression" dxfId="2274" priority="514" stopIfTrue="1">
      <formula>AND(NE(#REF!,"#"),NE(G465,""),NE(COUNTA($B465:E465),0))</formula>
    </cfRule>
  </conditionalFormatting>
  <conditionalFormatting sqref="F465">
    <cfRule type="expression" dxfId="2273" priority="515" stopIfTrue="1">
      <formula>AND(NE(#REF!,"#"),NE($G465,""),OR(COUNTBLANK($B465:$F465)=5,NE($C465,""),IFERROR(VLOOKUP($G465,INDIRECT("VariableTypes!A2:A"),1,FALSE),TRUE)))</formula>
    </cfRule>
  </conditionalFormatting>
  <conditionalFormatting sqref="F460 F431 F400">
    <cfRule type="expression" dxfId="2272" priority="509" stopIfTrue="1">
      <formula>AND(NE(#REF!,"#"),COUNTBLANK($B400:$F400)&lt;5,ISBLANK($A400))</formula>
    </cfRule>
  </conditionalFormatting>
  <conditionalFormatting sqref="F460 F431 F400">
    <cfRule type="expression" dxfId="2271" priority="510" stopIfTrue="1">
      <formula>AND(NE(#REF!,"#"),NE($G400,""),OR(COUNTBLANK($B400:$F400)=5,NE($A400,""),IFERROR(VLOOKUP($G400,INDIRECT("VariableTypes!A2:A"),1,FALSE),TRUE)))</formula>
    </cfRule>
  </conditionalFormatting>
  <conditionalFormatting sqref="E356:E362 E367">
    <cfRule type="expression" dxfId="2270" priority="530" stopIfTrue="1">
      <formula>AND(NE(#REF!,"#"),COUNTBLANK($B356:$E356)&lt;5,ISBLANK($A356))</formula>
    </cfRule>
  </conditionalFormatting>
  <conditionalFormatting sqref="E356:E362 E367">
    <cfRule type="expression" dxfId="2269" priority="531" stopIfTrue="1">
      <formula>AND(NE(#REF!,"#"),NE($F356,""),OR(COUNTBLANK($B356:$E356)=5,NE($A356,""),IFERROR(VLOOKUP($F356,INDIRECT("VariableTypes!A2:A"),1,FALSE),TRUE)))</formula>
    </cfRule>
  </conditionalFormatting>
  <conditionalFormatting sqref="G377:H379 C365 C408:C410 C377:C379 C439:C441">
    <cfRule type="expression" dxfId="2268" priority="532" stopIfTrue="1">
      <formula>AND(NE(#REF!,"#"),NE(C365,""),NE(COUNTA($A365:XFD365),0))</formula>
    </cfRule>
  </conditionalFormatting>
  <conditionalFormatting sqref="E365">
    <cfRule type="expression" dxfId="2267" priority="533" stopIfTrue="1">
      <formula>AND(NE(#REF!,"#"),COUNTBLANK($C365:$E365)&lt;5,ISBLANK($A365))</formula>
    </cfRule>
  </conditionalFormatting>
  <conditionalFormatting sqref="E365">
    <cfRule type="expression" dxfId="2266" priority="534" stopIfTrue="1">
      <formula>AND(NE(#REF!,"#"),NE($F365,""),OR(COUNTBLANK($C365:$E365)=5,NE($A365,""),IFERROR(VLOOKUP($F365,INDIRECT("VariableTypes!A2:A"),1,FALSE),TRUE)))</formula>
    </cfRule>
  </conditionalFormatting>
  <conditionalFormatting sqref="C347:G347 C468:G468">
    <cfRule type="expression" dxfId="2265" priority="508" stopIfTrue="1">
      <formula>AND(NE(#REF!,"#"),NE(C347,""),NE(COUNTA($B347:B347),0))</formula>
    </cfRule>
  </conditionalFormatting>
  <conditionalFormatting sqref="G468">
    <cfRule type="expression" dxfId="2264" priority="499" stopIfTrue="1">
      <formula>AND(NE(#REF!,"#"),COUNTBLANK($C468:$G468)&lt;5,ISBLANK($B468))</formula>
    </cfRule>
  </conditionalFormatting>
  <conditionalFormatting sqref="G468">
    <cfRule type="expression" dxfId="2263" priority="500" stopIfTrue="1">
      <formula>AND(NE(#REF!,"#"),NE($H468,""),OR(COUNTBLANK($C468:$G468)=5,NE($B468,""),IFERROR(VLOOKUP($H468,INDIRECT("VariableTypes!A2:A"),1,FALSE),TRUE)))</formula>
    </cfRule>
  </conditionalFormatting>
  <conditionalFormatting sqref="H468 G522:G537 A431:B431 A460:B460">
    <cfRule type="expression" dxfId="2262" priority="477" stopIfTrue="1">
      <formula>AND(NE(#REF!,"#"),NE(A431,""),NE(COUNTA($A431:XFC431),0))</formula>
    </cfRule>
  </conditionalFormatting>
  <conditionalFormatting sqref="G459 G430 G399">
    <cfRule type="expression" dxfId="2261" priority="455" stopIfTrue="1">
      <formula>AND(NE(#REF!,"#"),NE(G399,""),NE(COUNTA($C399:F399),0))</formula>
    </cfRule>
  </conditionalFormatting>
  <conditionalFormatting sqref="G348">
    <cfRule type="expression" dxfId="2260" priority="535" stopIfTrue="1">
      <formula>AND(NE(#REF!,"#"),COUNTBLANK($B348:$G348)&lt;5,ISBLANK($A348))</formula>
    </cfRule>
  </conditionalFormatting>
  <conditionalFormatting sqref="G348">
    <cfRule type="expression" dxfId="2259" priority="536" stopIfTrue="1">
      <formula>AND(NE(#REF!,"#"),NE($H348,""),OR(COUNTBLANK($B348:$G348)=5,NE($A348,""),IFERROR(VLOOKUP($H348,INDIRECT("VariableTypes!A2:A"),1,FALSE),TRUE)))</formula>
    </cfRule>
  </conditionalFormatting>
  <conditionalFormatting sqref="F349:F352">
    <cfRule type="expression" dxfId="2258" priority="537" stopIfTrue="1">
      <formula>AND(NE(#REF!,"#"),COUNTBLANK($D349:$F349)&lt;5,ISBLANK($A349))</formula>
    </cfRule>
  </conditionalFormatting>
  <conditionalFormatting sqref="F349:F352">
    <cfRule type="expression" dxfId="2257" priority="538" stopIfTrue="1">
      <formula>AND(NE(#REF!,"#"),NE($G349,""),OR(COUNTBLANK($D349:$F349)=5,NE($A349,""),IFERROR(VLOOKUP($G349,INDIRECT("VariableTypes!A2:A"),1,FALSE),TRUE)))</formula>
    </cfRule>
  </conditionalFormatting>
  <conditionalFormatting sqref="D356:D362">
    <cfRule type="expression" dxfId="2256" priority="539" stopIfTrue="1">
      <formula>AND(NE(#REF!,"#"),NE(D356,""),NE(COUNTA($A356:A356),0))</formula>
    </cfRule>
  </conditionalFormatting>
  <conditionalFormatting sqref="G377:G379">
    <cfRule type="expression" dxfId="2255" priority="540" stopIfTrue="1">
      <formula>AND(NE(#REF!,"#"),NE($H377,""),OR(COUNTBLANK($C377:$F377)=5,NE($A377,""),IFERROR(VLOOKUP($H377,INDIRECT("VariableTypes!A2:A"),1,FALSE),TRUE)))</formula>
    </cfRule>
  </conditionalFormatting>
  <conditionalFormatting sqref="G383:G397 G412:G428">
    <cfRule type="expression" dxfId="2254" priority="541" stopIfTrue="1">
      <formula>AND(NE(#REF!,"#"),COUNTBLANK($C383:$G383)&lt;5,ISBLANK($A383))</formula>
    </cfRule>
  </conditionalFormatting>
  <conditionalFormatting sqref="G383:G397 G412:G428">
    <cfRule type="expression" dxfId="2253" priority="542" stopIfTrue="1">
      <formula>AND(NE(#REF!,"#"),NE($H383,""),OR(COUNTBLANK($C383:$G383)=5,NE($A383,""),IFERROR(VLOOKUP($H383,INDIRECT("VariableTypes!A2:A"),1,FALSE),TRUE)))</formula>
    </cfRule>
  </conditionalFormatting>
  <conditionalFormatting sqref="G407 B407 D408:E410">
    <cfRule type="expression" dxfId="2252" priority="447" stopIfTrue="1">
      <formula>AND(NE(#REF!,"#"),NE(B407,""),NE(COUNTA($A407:A407),0))</formula>
    </cfRule>
  </conditionalFormatting>
  <conditionalFormatting sqref="D407:F407 H407">
    <cfRule type="expression" dxfId="2251" priority="448" stopIfTrue="1">
      <formula>AND(NE(#REF!,"#"),NE(D407,""),NE(COUNTA($A407:B407),0))</formula>
    </cfRule>
  </conditionalFormatting>
  <conditionalFormatting sqref="G408:G410">
    <cfRule type="expression" dxfId="2250" priority="446" stopIfTrue="1">
      <formula>AND(NE(#REF!,"#"),COUNTBLANK($C408:$F408)&lt;5,ISBLANK($A408))</formula>
    </cfRule>
  </conditionalFormatting>
  <conditionalFormatting sqref="G407">
    <cfRule type="expression" dxfId="2249" priority="449" stopIfTrue="1">
      <formula>AND(NE(#REF!,"#"),COUNTBLANK($B407:$G407)&lt;5,ISBLANK($A407))</formula>
    </cfRule>
  </conditionalFormatting>
  <conditionalFormatting sqref="G407">
    <cfRule type="expression" dxfId="2248" priority="450" stopIfTrue="1">
      <formula>AND(NE(#REF!,"#"),NE($H407,""),OR(COUNTBLANK($B407:$G407)=5,NE($A407,""),IFERROR(VLOOKUP($H407,INDIRECT("VariableTypes!A2:A"),1,FALSE),TRUE)))</formula>
    </cfRule>
  </conditionalFormatting>
  <conditionalFormatting sqref="G408:H410">
    <cfRule type="expression" dxfId="2247" priority="451" stopIfTrue="1">
      <formula>AND(NE(#REF!,"#"),NE(G408,""),NE(COUNTA($A408:D408),0))</formula>
    </cfRule>
  </conditionalFormatting>
  <conditionalFormatting sqref="G408:G410">
    <cfRule type="expression" dxfId="2246" priority="453" stopIfTrue="1">
      <formula>AND(NE(#REF!,"#"),NE($H408,""),OR(COUNTBLANK($C408:$F408)=5,NE($A408,""),IFERROR(VLOOKUP($H408,INDIRECT("VariableTypes!A2:A"),1,FALSE),TRUE)))</formula>
    </cfRule>
  </conditionalFormatting>
  <conditionalFormatting sqref="B411">
    <cfRule type="expression" dxfId="2245" priority="443" stopIfTrue="1">
      <formula>AND(NE(#REF!,"#"),NE(B411,""),NE(COUNTA($A411:A411),0))</formula>
    </cfRule>
  </conditionalFormatting>
  <conditionalFormatting sqref="B442">
    <cfRule type="expression" dxfId="2244" priority="433" stopIfTrue="1">
      <formula>AND(NE(#REF!,"#"),NE(B442,""),NE(COUNTA($A442:A442),0))</formula>
    </cfRule>
  </conditionalFormatting>
  <conditionalFormatting sqref="G438 B438 D439:E441">
    <cfRule type="expression" dxfId="2243" priority="435" stopIfTrue="1">
      <formula>AND(NE(#REF!,"#"),NE(B438,""),NE(COUNTA($A438:A438),0))</formula>
    </cfRule>
  </conditionalFormatting>
  <conditionalFormatting sqref="D438:F438 H438">
    <cfRule type="expression" dxfId="2242" priority="436" stopIfTrue="1">
      <formula>AND(NE(#REF!,"#"),NE(D438,""),NE(COUNTA($A438:B438),0))</formula>
    </cfRule>
  </conditionalFormatting>
  <conditionalFormatting sqref="G439:G441">
    <cfRule type="expression" dxfId="2241" priority="434" stopIfTrue="1">
      <formula>AND(NE(#REF!,"#"),COUNTBLANK($C439:$F439)&lt;5,ISBLANK($A439))</formula>
    </cfRule>
  </conditionalFormatting>
  <conditionalFormatting sqref="G438">
    <cfRule type="expression" dxfId="2240" priority="437" stopIfTrue="1">
      <formula>AND(NE(#REF!,"#"),COUNTBLANK($B438:$G438)&lt;5,ISBLANK($A438))</formula>
    </cfRule>
  </conditionalFormatting>
  <conditionalFormatting sqref="G438">
    <cfRule type="expression" dxfId="2239" priority="438" stopIfTrue="1">
      <formula>AND(NE(#REF!,"#"),NE($H438,""),OR(COUNTBLANK($B438:$G438)=5,NE($A438,""),IFERROR(VLOOKUP($H438,INDIRECT("VariableTypes!A2:A"),1,FALSE),TRUE)))</formula>
    </cfRule>
  </conditionalFormatting>
  <conditionalFormatting sqref="G439:H441">
    <cfRule type="expression" dxfId="2238" priority="439" stopIfTrue="1">
      <formula>AND(NE(#REF!,"#"),NE(G439,""),NE(COUNTA($A439:D439),0))</formula>
    </cfRule>
  </conditionalFormatting>
  <conditionalFormatting sqref="G439:G441">
    <cfRule type="expression" dxfId="2237" priority="441" stopIfTrue="1">
      <formula>AND(NE(#REF!,"#"),NE($H439,""),OR(COUNTBLANK($C439:$F439)=5,NE($A439,""),IFERROR(VLOOKUP($H439,INDIRECT("VariableTypes!A2:A"),1,FALSE),TRUE)))</formula>
    </cfRule>
  </conditionalFormatting>
  <conditionalFormatting sqref="F473:G486">
    <cfRule type="expression" dxfId="2236" priority="429" stopIfTrue="1">
      <formula>AND(NE(#REF!,"#"),NE(F473,""),NE(COUNTA($A473:D473),0))</formula>
    </cfRule>
  </conditionalFormatting>
  <conditionalFormatting sqref="G473:G486">
    <cfRule type="expression" dxfId="2235" priority="430" stopIfTrue="1">
      <formula>AND(NE(#REF!,"#"),COUNTBLANK($C473:$G473)&lt;5,ISBLANK($A473))</formula>
    </cfRule>
  </conditionalFormatting>
  <conditionalFormatting sqref="G473:G486">
    <cfRule type="expression" dxfId="2234" priority="431" stopIfTrue="1">
      <formula>AND(NE(#REF!,"#"),NE($H473,""),OR(COUNTBLANK($C473:$G473)=5,NE($A473,""),IFERROR(VLOOKUP($H473,INDIRECT("VariableTypes!A2:A"),1,FALSE),TRUE)))</formula>
    </cfRule>
  </conditionalFormatting>
  <conditionalFormatting sqref="B514:F514">
    <cfRule type="expression" dxfId="2233" priority="427" stopIfTrue="1">
      <formula>AND(NE(#REF!,"#"),NE(B514,""),NE(COUNTA($A514:A514),0))</formula>
    </cfRule>
  </conditionalFormatting>
  <conditionalFormatting sqref="E496:G512">
    <cfRule type="expression" dxfId="2232" priority="424" stopIfTrue="1">
      <formula>AND(NE(#REF!,"#"),NE(E496,""),NE(COUNTA($A496:C496),0))</formula>
    </cfRule>
  </conditionalFormatting>
  <conditionalFormatting sqref="G496:G512">
    <cfRule type="expression" dxfId="2231" priority="425" stopIfTrue="1">
      <formula>AND(NE(#REF!,"#"),COUNTBLANK($C496:$G496)&lt;5,ISBLANK($A496))</formula>
    </cfRule>
  </conditionalFormatting>
  <conditionalFormatting sqref="G496:G512">
    <cfRule type="expression" dxfId="2230" priority="426" stopIfTrue="1">
      <formula>AND(NE(#REF!,"#"),NE($H496,""),OR(COUNTBLANK($C496:$G496)=5,NE($A496,""),IFERROR(VLOOKUP($H496,INDIRECT("VariableTypes!A2:A"),1,FALSE),TRUE)))</formula>
    </cfRule>
  </conditionalFormatting>
  <conditionalFormatting sqref="B538:F538">
    <cfRule type="expression" dxfId="2229" priority="422" stopIfTrue="1">
      <formula>AND(NE(#REF!,"#"),NE(B538,""),NE(COUNTA($A538:A538),0))</formula>
    </cfRule>
  </conditionalFormatting>
  <conditionalFormatting sqref="K487 K513 K429 K398">
    <cfRule type="expression" dxfId="2228" priority="419" stopIfTrue="1">
      <formula>AND(NE(#REF!,"#"),NE(K398,""),NE(COUNTA($C398:G398),0))</formula>
    </cfRule>
  </conditionalFormatting>
  <conditionalFormatting sqref="K487 K513 K429 K398">
    <cfRule type="expression" dxfId="2227" priority="420" stopIfTrue="1">
      <formula>AND(NE(#REF!,"#"),COUNTBLANK($C398:$G398)&lt;5,ISBLANK(#REF!))</formula>
    </cfRule>
  </conditionalFormatting>
  <conditionalFormatting sqref="K487 K513 K429 K398">
    <cfRule type="expression" dxfId="2226" priority="421" stopIfTrue="1">
      <formula>AND(NE(#REF!,"#"),NE(#REF!,""),OR(COUNTBLANK($C398:$G398)=5,NE(#REF!,""),IFERROR(VLOOKUP(#REF!,INDIRECT("VariableTypes!A2:A"),1,FALSE),TRUE)))</formula>
    </cfRule>
  </conditionalFormatting>
  <conditionalFormatting sqref="H459:I459 H430:I430 H399:I399">
    <cfRule type="expression" dxfId="2225" priority="416" stopIfTrue="1">
      <formula>AND(NE(#REF!,"#"),NE(H399,""),NE(COUNTA($A399:G399),0))</formula>
    </cfRule>
  </conditionalFormatting>
  <conditionalFormatting sqref="H459:K459 H430:K430 H399:K399">
    <cfRule type="expression" dxfId="2224" priority="417" stopIfTrue="1">
      <formula>AND(NE(#REF!,"#"),COUNTBLANK($C399:$G399)&lt;5,ISBLANK($A399))</formula>
    </cfRule>
  </conditionalFormatting>
  <conditionalFormatting sqref="H459:K459 H430:K430 H399:K399">
    <cfRule type="expression" dxfId="2223" priority="418" stopIfTrue="1">
      <formula>AND(NE(#REF!,"#"),NE($H399,""),OR(COUNTBLANK($C399:$G399)=5,NE($A399,""),IFERROR(VLOOKUP($H399,INDIRECT("VariableTypes!A2:A"),1,FALSE),TRUE)))</formula>
    </cfRule>
  </conditionalFormatting>
  <conditionalFormatting sqref="G459 G430 G399">
    <cfRule type="expression" dxfId="2222" priority="414" stopIfTrue="1">
      <formula>AND(NE(#REF!,"#"),COUNTBLANK($C399:$F399)&lt;5,ISBLANK(#REF!))</formula>
    </cfRule>
  </conditionalFormatting>
  <conditionalFormatting sqref="G459 G430 G399">
    <cfRule type="expression" dxfId="2221" priority="415" stopIfTrue="1">
      <formula>AND(NE(#REF!,"#"),NE($G399,""),OR(COUNTBLANK($C399:$F399)=5,NE(#REF!,""),IFERROR(VLOOKUP($G399,INDIRECT("VariableTypes!A2:A"),1,FALSE),TRUE)))</formula>
    </cfRule>
  </conditionalFormatting>
  <conditionalFormatting sqref="G347">
    <cfRule type="expression" dxfId="2220" priority="543" stopIfTrue="1">
      <formula>AND(NE(#REF!,"#"),COUNTBLANK($C347:$G347)&lt;5,ISBLANK(#REF!))</formula>
    </cfRule>
  </conditionalFormatting>
  <conditionalFormatting sqref="G347">
    <cfRule type="expression" dxfId="2219" priority="544" stopIfTrue="1">
      <formula>AND(NE(#REF!,"#"),NE($H347,""),OR(COUNTBLANK($C347:$G347)=5,NE(#REF!,""),IFERROR(VLOOKUP($H347,INDIRECT("VariableTypes!A2:A"),1,FALSE),TRUE)))</formula>
    </cfRule>
  </conditionalFormatting>
  <conditionalFormatting sqref="H354:I354">
    <cfRule type="expression" dxfId="2218" priority="413" stopIfTrue="1">
      <formula>AND(NE(#REF!,"#"),NE(H354,""),NE(COUNTA($A354:G354),0))</formula>
    </cfRule>
  </conditionalFormatting>
  <conditionalFormatting sqref="H354:K354">
    <cfRule type="expression" dxfId="2217" priority="411" stopIfTrue="1">
      <formula>AND(NE(#REF!,"#"),COUNTBLANK($C354:$G354)&lt;5,ISBLANK($A354))</formula>
    </cfRule>
  </conditionalFormatting>
  <conditionalFormatting sqref="H354:K354">
    <cfRule type="expression" dxfId="2216" priority="412" stopIfTrue="1">
      <formula>AND(NE(#REF!,"#"),NE($H354,""),OR(COUNTBLANK($C354:$G354)=5,NE($A354,""),IFERROR(VLOOKUP($H354,INDIRECT("VariableTypes!A2:A"),1,FALSE),TRUE)))</formula>
    </cfRule>
  </conditionalFormatting>
  <conditionalFormatting sqref="G354">
    <cfRule type="expression" dxfId="2215" priority="408" stopIfTrue="1">
      <formula>AND(NE(#REF!,"#"),NE(G354,""),NE(COUNTA($C354:F354),0))</formula>
    </cfRule>
  </conditionalFormatting>
  <conditionalFormatting sqref="G354">
    <cfRule type="expression" dxfId="2214" priority="409" stopIfTrue="1">
      <formula>AND(NE(#REF!,"#"),COUNTBLANK($C354:$F354)&lt;5,ISBLANK(#REF!))</formula>
    </cfRule>
  </conditionalFormatting>
  <conditionalFormatting sqref="G354">
    <cfRule type="expression" dxfId="2213" priority="410" stopIfTrue="1">
      <formula>AND(NE(#REF!,"#"),NE($G354,""),OR(COUNTBLANK($C354:$F354)=5,NE(#REF!,""),IFERROR(VLOOKUP($G354,INDIRECT("VariableTypes!A2:A"),1,FALSE),TRUE)))</formula>
    </cfRule>
  </conditionalFormatting>
  <conditionalFormatting sqref="C354:F354 D459:F459 B459 D430:F430 B430 D399:F399 B399">
    <cfRule type="expression" dxfId="2212" priority="407" stopIfTrue="1">
      <formula>AND(NE(#REF!,"#"),NE(B354,""),NE(COUNTA(#REF!),0))</formula>
    </cfRule>
  </conditionalFormatting>
  <conditionalFormatting sqref="H364:I364">
    <cfRule type="expression" dxfId="2211" priority="406" stopIfTrue="1">
      <formula>AND(NE(#REF!,"#"),NE(H364,""),NE(COUNTA($A364:G364),0))</formula>
    </cfRule>
  </conditionalFormatting>
  <conditionalFormatting sqref="H364:K364">
    <cfRule type="expression" dxfId="2210" priority="404" stopIfTrue="1">
      <formula>AND(NE(#REF!,"#"),COUNTBLANK($C364:$G364)&lt;5,ISBLANK($A364))</formula>
    </cfRule>
  </conditionalFormatting>
  <conditionalFormatting sqref="H364:K364">
    <cfRule type="expression" dxfId="2209" priority="405" stopIfTrue="1">
      <formula>AND(NE(#REF!,"#"),NE($H364,""),OR(COUNTBLANK($C364:$G364)=5,NE($A364,""),IFERROR(VLOOKUP($H364,INDIRECT("VariableTypes!A2:A"),1,FALSE),TRUE)))</formula>
    </cfRule>
  </conditionalFormatting>
  <conditionalFormatting sqref="G364">
    <cfRule type="expression" dxfId="2208" priority="401" stopIfTrue="1">
      <formula>AND(NE(#REF!,"#"),NE(G364,""),NE(COUNTA($C364:F364),0))</formula>
    </cfRule>
  </conditionalFormatting>
  <conditionalFormatting sqref="G364">
    <cfRule type="expression" dxfId="2207" priority="402" stopIfTrue="1">
      <formula>AND(NE(#REF!,"#"),COUNTBLANK($C364:$F364)&lt;5,ISBLANK(#REF!))</formula>
    </cfRule>
  </conditionalFormatting>
  <conditionalFormatting sqref="G364">
    <cfRule type="expression" dxfId="2206" priority="403" stopIfTrue="1">
      <formula>AND(NE(#REF!,"#"),NE($G364,""),OR(COUNTBLANK($C364:$F364)=5,NE(#REF!,""),IFERROR(VLOOKUP($G364,INDIRECT("VariableTypes!A2:A"),1,FALSE),TRUE)))</formula>
    </cfRule>
  </conditionalFormatting>
  <conditionalFormatting sqref="C364:F364">
    <cfRule type="expression" dxfId="2205" priority="400" stopIfTrue="1">
      <formula>AND(NE(#REF!,"#"),NE(C364,""),NE(COUNTA(#REF!),0))</formula>
    </cfRule>
  </conditionalFormatting>
  <conditionalFormatting sqref="H366:I366">
    <cfRule type="expression" dxfId="2204" priority="399" stopIfTrue="1">
      <formula>AND(NE(#REF!,"#"),NE(H366,""),NE(COUNTA($A366:G366),0))</formula>
    </cfRule>
  </conditionalFormatting>
  <conditionalFormatting sqref="H366:K366">
    <cfRule type="expression" dxfId="2203" priority="397" stopIfTrue="1">
      <formula>AND(NE(#REF!,"#"),COUNTBLANK($C366:$G366)&lt;5,ISBLANK($A366))</formula>
    </cfRule>
  </conditionalFormatting>
  <conditionalFormatting sqref="H366:K366">
    <cfRule type="expression" dxfId="2202" priority="398" stopIfTrue="1">
      <formula>AND(NE(#REF!,"#"),NE($H366,""),OR(COUNTBLANK($C366:$G366)=5,NE($A366,""),IFERROR(VLOOKUP($H366,INDIRECT("VariableTypes!A2:A"),1,FALSE),TRUE)))</formula>
    </cfRule>
  </conditionalFormatting>
  <conditionalFormatting sqref="G366">
    <cfRule type="expression" dxfId="2201" priority="394" stopIfTrue="1">
      <formula>AND(NE(#REF!,"#"),NE(G366,""),NE(COUNTA($C366:F366),0))</formula>
    </cfRule>
  </conditionalFormatting>
  <conditionalFormatting sqref="G366">
    <cfRule type="expression" dxfId="2200" priority="395" stopIfTrue="1">
      <formula>AND(NE(#REF!,"#"),COUNTBLANK($C366:$F366)&lt;5,ISBLANK(#REF!))</formula>
    </cfRule>
  </conditionalFormatting>
  <conditionalFormatting sqref="G366">
    <cfRule type="expression" dxfId="2199" priority="396" stopIfTrue="1">
      <formula>AND(NE(#REF!,"#"),NE($G366,""),OR(COUNTBLANK($C366:$F366)=5,NE(#REF!,""),IFERROR(VLOOKUP($G366,INDIRECT("VariableTypes!A2:A"),1,FALSE),TRUE)))</formula>
    </cfRule>
  </conditionalFormatting>
  <conditionalFormatting sqref="C366:F366">
    <cfRule type="expression" dxfId="2198" priority="393" stopIfTrue="1">
      <formula>AND(NE(#REF!,"#"),NE(C366,""),NE(COUNTA(#REF!),0))</formula>
    </cfRule>
  </conditionalFormatting>
  <conditionalFormatting sqref="C344:F344">
    <cfRule type="expression" dxfId="2197" priority="545" stopIfTrue="1">
      <formula>AND(NE(#REF!,"#"),NE(C344,""),NE(COUNTA(B344:$C344),0))</formula>
    </cfRule>
  </conditionalFormatting>
  <conditionalFormatting sqref="G344 G372">
    <cfRule type="expression" dxfId="2196" priority="546" stopIfTrue="1">
      <formula>AND(NE(#REF!,"#"),NE(G344,""),NE(COUNTA($C344:E344),0))</formula>
    </cfRule>
  </conditionalFormatting>
  <conditionalFormatting sqref="F344:H344">
    <cfRule type="expression" dxfId="2195" priority="547" stopIfTrue="1">
      <formula>AND(NE(#REF!,"#"),COUNTBLANK($C344:$F344)&lt;5,ISBLANK(#REF!))</formula>
    </cfRule>
  </conditionalFormatting>
  <conditionalFormatting sqref="F344:H344">
    <cfRule type="expression" dxfId="2194" priority="548" stopIfTrue="1">
      <formula>AND(NE(#REF!,"#"),NE($G344,""),OR(COUNTBLANK($C344:$F344)=5,NE(#REF!,""),IFERROR(VLOOKUP($G344,INDIRECT("VariableTypes!A2:A"),1,FALSE),TRUE)))</formula>
    </cfRule>
  </conditionalFormatting>
  <conditionalFormatting sqref="F372">
    <cfRule type="expression" dxfId="2193" priority="549" stopIfTrue="1">
      <formula>AND(NE(#REF!,"#"),NE(F372,""),NE(COUNTA($C372:E372),0))</formula>
    </cfRule>
  </conditionalFormatting>
  <conditionalFormatting sqref="F372">
    <cfRule type="expression" dxfId="2192" priority="550" stopIfTrue="1">
      <formula>AND(NE(#REF!,"#"),COUNTBLANK($C372:$F372)&lt;5,ISBLANK($C372))</formula>
    </cfRule>
  </conditionalFormatting>
  <conditionalFormatting sqref="F372">
    <cfRule type="expression" dxfId="2191" priority="551" stopIfTrue="1">
      <formula>AND(NE(#REF!,"#"),NE($G372,""),OR(COUNTBLANK($C372:$F372)=5,NE($C372,""),IFERROR(VLOOKUP($G372,INDIRECT("VariableTypes!A2:A"),1,FALSE),TRUE)))</formula>
    </cfRule>
  </conditionalFormatting>
  <conditionalFormatting sqref="K368">
    <cfRule type="expression" dxfId="2190" priority="389" stopIfTrue="1">
      <formula>AND(NE(#REF!,"#"),NE(K368,""),NE(COUNTA($C368:G368),0))</formula>
    </cfRule>
  </conditionalFormatting>
  <conditionalFormatting sqref="K368">
    <cfRule type="expression" dxfId="2189" priority="390" stopIfTrue="1">
      <formula>AND(NE(#REF!,"#"),COUNTBLANK($C368:$F368)&lt;5,ISBLANK(#REF!))</formula>
    </cfRule>
  </conditionalFormatting>
  <conditionalFormatting sqref="K368">
    <cfRule type="expression" dxfId="2188" priority="391" stopIfTrue="1">
      <formula>AND(NE(#REF!,"#"),NE($G368,""),OR(COUNTBLANK($C368:$F368)=5,NE(#REF!,""),IFERROR(VLOOKUP($G368,INDIRECT("VariableTypes!A2:A"),1,FALSE),TRUE)))</formula>
    </cfRule>
  </conditionalFormatting>
  <conditionalFormatting sqref="C368:F368">
    <cfRule type="expression" dxfId="2187" priority="392" stopIfTrue="1">
      <formula>AND(NE(#REF!,"#"),NE(C368,""),NE(COUNTA(B368:$C368),0))</formula>
    </cfRule>
  </conditionalFormatting>
  <conditionalFormatting sqref="K401">
    <cfRule type="expression" dxfId="2186" priority="385" stopIfTrue="1">
      <formula>AND(NE(#REF!,"#"),NE(K401,""),NE(COUNTA($C401:G401),0))</formula>
    </cfRule>
  </conditionalFormatting>
  <conditionalFormatting sqref="K401">
    <cfRule type="expression" dxfId="2185" priority="386" stopIfTrue="1">
      <formula>AND(NE(#REF!,"#"),COUNTBLANK($C401:$F401)&lt;5,ISBLANK(#REF!))</formula>
    </cfRule>
  </conditionalFormatting>
  <conditionalFormatting sqref="K401">
    <cfRule type="expression" dxfId="2184" priority="387" stopIfTrue="1">
      <formula>AND(NE(#REF!,"#"),NE($G401,""),OR(COUNTBLANK($C401:$F401)=5,NE(#REF!,""),IFERROR(VLOOKUP($G401,INDIRECT("VariableTypes!A2:A"),1,FALSE),TRUE)))</formula>
    </cfRule>
  </conditionalFormatting>
  <conditionalFormatting sqref="C401:F401">
    <cfRule type="expression" dxfId="2183" priority="388" stopIfTrue="1">
      <formula>AND(NE(#REF!,"#"),NE(C401,""),NE(COUNTA(B401:$C401),0))</formula>
    </cfRule>
  </conditionalFormatting>
  <conditionalFormatting sqref="K432">
    <cfRule type="expression" dxfId="2182" priority="381" stopIfTrue="1">
      <formula>AND(NE(#REF!,"#"),NE(K432,""),NE(COUNTA($C432:G432),0))</formula>
    </cfRule>
  </conditionalFormatting>
  <conditionalFormatting sqref="K432">
    <cfRule type="expression" dxfId="2181" priority="382" stopIfTrue="1">
      <formula>AND(NE(#REF!,"#"),COUNTBLANK($C432:$F432)&lt;5,ISBLANK(#REF!))</formula>
    </cfRule>
  </conditionalFormatting>
  <conditionalFormatting sqref="K432">
    <cfRule type="expression" dxfId="2180" priority="383" stopIfTrue="1">
      <formula>AND(NE(#REF!,"#"),NE($G432,""),OR(COUNTBLANK($C432:$F432)=5,NE(#REF!,""),IFERROR(VLOOKUP($G432,INDIRECT("VariableTypes!A2:A"),1,FALSE),TRUE)))</formula>
    </cfRule>
  </conditionalFormatting>
  <conditionalFormatting sqref="C432:F432">
    <cfRule type="expression" dxfId="2179" priority="384" stopIfTrue="1">
      <formula>AND(NE(#REF!,"#"),NE(C432,""),NE(COUNTA(B432:$C432),0))</formula>
    </cfRule>
  </conditionalFormatting>
  <conditionalFormatting sqref="K461">
    <cfRule type="expression" dxfId="2178" priority="377" stopIfTrue="1">
      <formula>AND(NE(#REF!,"#"),NE(K461,""),NE(COUNTA($C461:G461),0))</formula>
    </cfRule>
  </conditionalFormatting>
  <conditionalFormatting sqref="K461">
    <cfRule type="expression" dxfId="2177" priority="378" stopIfTrue="1">
      <formula>AND(NE(#REF!,"#"),COUNTBLANK($C461:$F461)&lt;5,ISBLANK(#REF!))</formula>
    </cfRule>
  </conditionalFormatting>
  <conditionalFormatting sqref="K461">
    <cfRule type="expression" dxfId="2176" priority="379" stopIfTrue="1">
      <formula>AND(NE(#REF!,"#"),NE($G461,""),OR(COUNTBLANK($C461:$F461)=5,NE(#REF!,""),IFERROR(VLOOKUP($G461,INDIRECT("VariableTypes!A2:A"),1,FALSE),TRUE)))</formula>
    </cfRule>
  </conditionalFormatting>
  <conditionalFormatting sqref="C461:F461">
    <cfRule type="expression" dxfId="2175" priority="380" stopIfTrue="1">
      <formula>AND(NE(#REF!,"#"),NE(C461,""),NE(COUNTA(B461:$C461),0))</formula>
    </cfRule>
  </conditionalFormatting>
  <conditionalFormatting sqref="K489">
    <cfRule type="expression" dxfId="2174" priority="373" stopIfTrue="1">
      <formula>AND(NE(#REF!,"#"),NE(K489,""),NE(COUNTA($C489:G489),0))</formula>
    </cfRule>
  </conditionalFormatting>
  <conditionalFormatting sqref="K489">
    <cfRule type="expression" dxfId="2173" priority="374" stopIfTrue="1">
      <formula>AND(NE(#REF!,"#"),COUNTBLANK($C489:$F489)&lt;5,ISBLANK(#REF!))</formula>
    </cfRule>
  </conditionalFormatting>
  <conditionalFormatting sqref="K489">
    <cfRule type="expression" dxfId="2172" priority="375" stopIfTrue="1">
      <formula>AND(NE(#REF!,"#"),NE($G489,""),OR(COUNTBLANK($C489:$F489)=5,NE(#REF!,""),IFERROR(VLOOKUP($G489,INDIRECT("VariableTypes!A2:A"),1,FALSE),TRUE)))</formula>
    </cfRule>
  </conditionalFormatting>
  <conditionalFormatting sqref="C489:F489">
    <cfRule type="expression" dxfId="2171" priority="376" stopIfTrue="1">
      <formula>AND(NE(#REF!,"#"),NE(C489,""),NE(COUNTA(B489:$C489),0))</formula>
    </cfRule>
  </conditionalFormatting>
  <conditionalFormatting sqref="K515">
    <cfRule type="expression" dxfId="2170" priority="369" stopIfTrue="1">
      <formula>AND(NE(#REF!,"#"),NE(K515,""),NE(COUNTA($C515:G515),0))</formula>
    </cfRule>
  </conditionalFormatting>
  <conditionalFormatting sqref="K515">
    <cfRule type="expression" dxfId="2169" priority="370" stopIfTrue="1">
      <formula>AND(NE(#REF!,"#"),COUNTBLANK($C515:$F515)&lt;5,ISBLANK(#REF!))</formula>
    </cfRule>
  </conditionalFormatting>
  <conditionalFormatting sqref="K515">
    <cfRule type="expression" dxfId="2168" priority="371" stopIfTrue="1">
      <formula>AND(NE(#REF!,"#"),NE($G515,""),OR(COUNTBLANK($C515:$F515)=5,NE(#REF!,""),IFERROR(VLOOKUP($G515,INDIRECT("VariableTypes!A2:A"),1,FALSE),TRUE)))</formula>
    </cfRule>
  </conditionalFormatting>
  <conditionalFormatting sqref="C515:F515">
    <cfRule type="expression" dxfId="2167" priority="372" stopIfTrue="1">
      <formula>AND(NE(#REF!,"#"),NE(C515,""),NE(COUNTA(B515:$C515),0))</formula>
    </cfRule>
  </conditionalFormatting>
  <conditionalFormatting sqref="K539">
    <cfRule type="expression" dxfId="2166" priority="365" stopIfTrue="1">
      <formula>AND(NE(#REF!,"#"),NE(K539,""),NE(COUNTA($C539:G539),0))</formula>
    </cfRule>
  </conditionalFormatting>
  <conditionalFormatting sqref="K539">
    <cfRule type="expression" dxfId="2165" priority="366" stopIfTrue="1">
      <formula>AND(NE(#REF!,"#"),COUNTBLANK($C539:$F539)&lt;5,ISBLANK(#REF!))</formula>
    </cfRule>
  </conditionalFormatting>
  <conditionalFormatting sqref="K539">
    <cfRule type="expression" dxfId="2164" priority="367" stopIfTrue="1">
      <formula>AND(NE(#REF!,"#"),NE($G539,""),OR(COUNTBLANK($C539:$F539)=5,NE(#REF!,""),IFERROR(VLOOKUP($G539,INDIRECT("VariableTypes!A2:A"),1,FALSE),TRUE)))</formula>
    </cfRule>
  </conditionalFormatting>
  <conditionalFormatting sqref="C539:F539">
    <cfRule type="expression" dxfId="2163" priority="368" stopIfTrue="1">
      <formula>AND(NE(#REF!,"#"),NE(C539,""),NE(COUNTA(B539:$C539),0))</formula>
    </cfRule>
  </conditionalFormatting>
  <conditionalFormatting sqref="K648">
    <cfRule type="expression" dxfId="2162" priority="277" stopIfTrue="1">
      <formula>AND(NE(#REF!,"#"),NE(K648,""),NE(COUNTA($C648:G648),0))</formula>
    </cfRule>
  </conditionalFormatting>
  <conditionalFormatting sqref="B620:G620 G635 D550:F557 B559:G559 B571:G571 D564:E569 D579:E585 D587:F594 B602:G602 C586:G586 D610:E618 B609:G609 D621:E629 C639:F639 D644:F644 A642:B642 B563:G563 H564:H570 C577:G578 C647:G647 C638:G638 C631:G631 H610:H619 C608:G608 H601 H595 D596:G596 D641:F641 E640:F640">
    <cfRule type="expression" dxfId="2161" priority="331" stopIfTrue="1">
      <formula>AND(NE(#REF!,"#"),NE(A550,""),NE(COUNTA($A550:XFD550),0))</formula>
    </cfRule>
  </conditionalFormatting>
  <conditionalFormatting sqref="G559 G571 G602 G620 G635 G563 G577:G578 G586 G647 G638 G631 G608:G609 G596">
    <cfRule type="expression" dxfId="2160" priority="332" stopIfTrue="1">
      <formula>AND(NE(#REF!,"#"),COUNTBLANK($B559:$F559)&lt;5,ISBLANK($A559))</formula>
    </cfRule>
  </conditionalFormatting>
  <conditionalFormatting sqref="H571 G579:G585 G597 G610:G618 G621:G629 H635 H559 G558 H563 G564:G570 H577:H578 H586 G644 H647 H638 H631 H620 H608:H609 H602 H596 G639:G641 B639 B645:B646">
    <cfRule type="expression" dxfId="2159" priority="333" stopIfTrue="1">
      <formula>AND(NE(#REF!,"#"),NE(B558,""),NE(COUNTA($A558:XFD558),0))</formula>
    </cfRule>
  </conditionalFormatting>
  <conditionalFormatting sqref="G559 G571 G602 G620 G635 G563 G577:G578 G586 G647 G638 G631 G608:G609 G596">
    <cfRule type="expression" dxfId="2158" priority="334" stopIfTrue="1">
      <formula>AND(NE(#REF!,"#"),NE($H559,""),OR(COUNTBLANK($B559:$F559)=5,NE($A559,""),IFERROR(VLOOKUP($H559,INDIRECT("VariableTypes!A2:A"),1,FALSE),TRUE)))</formula>
    </cfRule>
  </conditionalFormatting>
  <conditionalFormatting sqref="B635:F635">
    <cfRule type="expression" dxfId="2157" priority="328" stopIfTrue="1">
      <formula>AND(NE(#REF!,"#"),NE(B635,""),NE(COUNTA($A635:A635),0))</formula>
    </cfRule>
  </conditionalFormatting>
  <conditionalFormatting sqref="F595:G595 H587:H594 G630 G619">
    <cfRule type="expression" dxfId="2156" priority="327" stopIfTrue="1">
      <formula>AND(NE(#REF!,"#"),NE(F587,""),NE(COUNTA($A587:D587),0))</formula>
    </cfRule>
  </conditionalFormatting>
  <conditionalFormatting sqref="H597:H600 H621:H630 H562 C641 C550:C557 C644 C596:C600 C564:C569 C579:C585 C587:C594 C610:C618 C621:C629">
    <cfRule type="expression" dxfId="2155" priority="335" stopIfTrue="1">
      <formula>AND(NE(#REF!,"#"),NE(C550,""),NE(COUNTA($A550:XFD550),0))</formula>
    </cfRule>
  </conditionalFormatting>
  <conditionalFormatting sqref="A644">
    <cfRule type="expression" dxfId="2154" priority="336" stopIfTrue="1">
      <formula>AND(NE(#REF!,"#"),NE(A644,""),NE(COUNTA($A644:A644),0))</formula>
    </cfRule>
  </conditionalFormatting>
  <conditionalFormatting sqref="F644 F639:F640">
    <cfRule type="expression" dxfId="2153" priority="337" stopIfTrue="1">
      <formula>AND(NE(#REF!,"#"),COUNTBLANK($B639:$E639)&lt;5,ISBLANK($A639))</formula>
    </cfRule>
  </conditionalFormatting>
  <conditionalFormatting sqref="H579:H585">
    <cfRule type="expression" dxfId="2152" priority="338" stopIfTrue="1">
      <formula>AND(NE(#REF!,"#"),NE(H579,""),NE(COUNTA($A579:E579),0))</formula>
    </cfRule>
  </conditionalFormatting>
  <conditionalFormatting sqref="F644 F639:F640">
    <cfRule type="expression" dxfId="2151" priority="339" stopIfTrue="1">
      <formula>AND(NE(#REF!,"#"),NE($G639,""),OR(COUNTBLANK($B639:$E639)=5,NE($A639,""),IFERROR(VLOOKUP($G639,INDIRECT("VariableTypes!A2:A"),1,FALSE),TRUE)))</formula>
    </cfRule>
  </conditionalFormatting>
  <conditionalFormatting sqref="G621:G630 F641">
    <cfRule type="expression" dxfId="2150" priority="340" stopIfTrue="1">
      <formula>AND(NE(#REF!,"#"),COUNTBLANK($C621:$E621)&lt;5,ISBLANK($A621))</formula>
    </cfRule>
  </conditionalFormatting>
  <conditionalFormatting sqref="F641">
    <cfRule type="expression" dxfId="2149" priority="341" stopIfTrue="1">
      <formula>AND(NE(#REF!,"#"),NE($G641,""),OR(COUNTBLANK($C641:$E641)=5,NE($A641,""),IFERROR(VLOOKUP($G641,INDIRECT("VariableTypes!A2:A"),1,FALSE),TRUE)))</formula>
    </cfRule>
  </conditionalFormatting>
  <conditionalFormatting sqref="C548:E548">
    <cfRule type="expression" dxfId="2148" priority="326" stopIfTrue="1">
      <formula>AND(NE(#REF!,"#"),NE(C548,""),NE(COUNTA($B548:B548),0))</formula>
    </cfRule>
  </conditionalFormatting>
  <conditionalFormatting sqref="F549 H549">
    <cfRule type="expression" dxfId="2147" priority="343" stopIfTrue="1">
      <formula>AND(NE(#REF!,"#"),NE(F549,""),NE(COUNTA($B549:D549),0))</formula>
    </cfRule>
  </conditionalFormatting>
  <conditionalFormatting sqref="G549:G550 F548:G548">
    <cfRule type="expression" dxfId="2146" priority="344" stopIfTrue="1">
      <formula>AND(NE(#REF!,"#"),NE(F548,""),NE(COUNTA($C548:E548),0))</formula>
    </cfRule>
  </conditionalFormatting>
  <conditionalFormatting sqref="G549:G550">
    <cfRule type="expression" dxfId="2145" priority="345" stopIfTrue="1">
      <formula>AND(NE(#REF!,"#"),COUNTBLANK($D549:$G549)&lt;5,ISBLANK($C549))</formula>
    </cfRule>
  </conditionalFormatting>
  <conditionalFormatting sqref="G549:G550">
    <cfRule type="expression" dxfId="2144" priority="346" stopIfTrue="1">
      <formula>AND(NE(#REF!,"#"),NE($H549,""),OR(COUNTBLANK($D549:$G549)=5,NE($C549,""),IFERROR(VLOOKUP($H549,INDIRECT("VariableTypes!A2:A"),1,FALSE),TRUE)))</formula>
    </cfRule>
  </conditionalFormatting>
  <conditionalFormatting sqref="D549:E549">
    <cfRule type="expression" dxfId="2143" priority="348" stopIfTrue="1">
      <formula>AND(NE(#REF!,"#"),NE(D549,""),NE(COUNTA($B549:G549),0))</formula>
    </cfRule>
  </conditionalFormatting>
  <conditionalFormatting sqref="H560:H561">
    <cfRule type="expression" dxfId="2142" priority="349" stopIfTrue="1">
      <formula>AND(NE(#REF!,"#"),NE(H560,""),NE(COUNTA($A560:A560),0))</formula>
    </cfRule>
  </conditionalFormatting>
  <conditionalFormatting sqref="D560 D562:F562 E561 C561">
    <cfRule type="expression" dxfId="2141" priority="350" stopIfTrue="1">
      <formula>AND(NE(#REF!,"#"),NE(C560,""),NE(COUNTA(#REF!),0))</formula>
    </cfRule>
  </conditionalFormatting>
  <conditionalFormatting sqref="C560:C562">
    <cfRule type="expression" dxfId="2140" priority="351" stopIfTrue="1">
      <formula>AND(NE(#REF!,"#"),NE(C560,""),NE(COUNTA(#REF!),0))</formula>
    </cfRule>
  </conditionalFormatting>
  <conditionalFormatting sqref="G579:G585">
    <cfRule type="expression" dxfId="2139" priority="352" stopIfTrue="1">
      <formula>AND(NE(#REF!,"#"),COUNTBLANK($C579:$F579)&lt;5,ISBLANK($A579))</formula>
    </cfRule>
  </conditionalFormatting>
  <conditionalFormatting sqref="G579:G585">
    <cfRule type="expression" dxfId="2138" priority="353" stopIfTrue="1">
      <formula>AND(NE(#REF!,"#"),NE($H579,""),OR(COUNTBLANK($C579:$F579)=5,NE($A579,""),IFERROR(VLOOKUP($H579,INDIRECT("VariableTypes!A2:A"),1,FALSE),TRUE)))</formula>
    </cfRule>
  </conditionalFormatting>
  <conditionalFormatting sqref="D598:F600">
    <cfRule type="expression" dxfId="2137" priority="354" stopIfTrue="1">
      <formula>AND(NE(#REF!,"#"),NE(D598,""),NE(COUNTA($A597:B597),0))</formula>
    </cfRule>
  </conditionalFormatting>
  <conditionalFormatting sqref="G597">
    <cfRule type="expression" dxfId="2136" priority="355" stopIfTrue="1">
      <formula>AND(NE(#REF!,"#"),COUNTBLANK($C598:$F598)&lt;5,ISBLANK($A597))</formula>
    </cfRule>
  </conditionalFormatting>
  <conditionalFormatting sqref="G597">
    <cfRule type="expression" dxfId="2135" priority="356" stopIfTrue="1">
      <formula>AND(NE(#REF!,"#"),NE($H597,""),OR(COUNTBLANK($C598:$F598)=5,NE($A597,""),IFERROR(VLOOKUP($H597,INDIRECT("VariableTypes!A2:A"),1,FALSE),TRUE)))</formula>
    </cfRule>
  </conditionalFormatting>
  <conditionalFormatting sqref="F601:G601">
    <cfRule type="expression" dxfId="2134" priority="310" stopIfTrue="1">
      <formula>AND(NE(#REF!,"#"),NE(F601,""),NE(COUNTA($A601:D601),0))</formula>
    </cfRule>
  </conditionalFormatting>
  <conditionalFormatting sqref="G621:G630">
    <cfRule type="expression" dxfId="2133" priority="357" stopIfTrue="1">
      <formula>AND(NE(#REF!,"#"),NE($H621,""),OR(COUNTBLANK($C621:$E621)=5,NE($A621,""),IFERROR(VLOOKUP($H621,INDIRECT("VariableTypes!A2:A"),1,FALSE),TRUE)))</formula>
    </cfRule>
  </conditionalFormatting>
  <conditionalFormatting sqref="C545:F545">
    <cfRule type="expression" dxfId="2132" priority="358" stopIfTrue="1">
      <formula>AND(NE(#REF!,"#"),NE(C545,""),NE(COUNTA(B545:$C545),0))</formula>
    </cfRule>
  </conditionalFormatting>
  <conditionalFormatting sqref="G545">
    <cfRule type="expression" dxfId="2131" priority="359" stopIfTrue="1">
      <formula>AND(NE(#REF!,"#"),NE(G545,""),NE(COUNTA($C545:E545),0))</formula>
    </cfRule>
  </conditionalFormatting>
  <conditionalFormatting sqref="F545:H545">
    <cfRule type="expression" dxfId="2130" priority="360" stopIfTrue="1">
      <formula>AND(NE(#REF!,"#"),COUNTBLANK($C545:$F545)&lt;5,ISBLANK(#REF!))</formula>
    </cfRule>
  </conditionalFormatting>
  <conditionalFormatting sqref="F545:H545">
    <cfRule type="expression" dxfId="2129" priority="361" stopIfTrue="1">
      <formula>AND(NE(#REF!,"#"),NE($G545,""),OR(COUNTBLANK($C545:$F545)=5,NE(#REF!,""),IFERROR(VLOOKUP($G545,INDIRECT("VariableTypes!A2:A"),1,FALSE),TRUE)))</formula>
    </cfRule>
  </conditionalFormatting>
  <conditionalFormatting sqref="G548">
    <cfRule type="expression" dxfId="2128" priority="362" stopIfTrue="1">
      <formula>AND(NE(#REF!,"#"),COUNTBLANK($D548:$G548)&lt;5,ISBLANK(#REF!))</formula>
    </cfRule>
  </conditionalFormatting>
  <conditionalFormatting sqref="G548">
    <cfRule type="expression" dxfId="2127" priority="363" stopIfTrue="1">
      <formula>AND(NE(#REF!,"#"),NE($H548,""),OR(COUNTBLANK($D548:$G548)=5,NE(#REF!,""),IFERROR(VLOOKUP($H548,INDIRECT("VariableTypes!A2:A"),1,FALSE),TRUE)))</formula>
    </cfRule>
  </conditionalFormatting>
  <conditionalFormatting sqref="D640">
    <cfRule type="expression" dxfId="2126" priority="364" stopIfTrue="1">
      <formula>AND(NE(#REF!,"#"),NE(D640,""),NE(COUNTA($A640:XFD640),0))</formula>
    </cfRule>
  </conditionalFormatting>
  <conditionalFormatting sqref="K572">
    <cfRule type="expression" dxfId="2125" priority="289" stopIfTrue="1">
      <formula>AND(NE(#REF!,"#"),NE(K572,""),NE(COUNTA($C572:G572),0))</formula>
    </cfRule>
  </conditionalFormatting>
  <conditionalFormatting sqref="K572">
    <cfRule type="expression" dxfId="2124" priority="290" stopIfTrue="1">
      <formula>AND(NE(#REF!,"#"),COUNTBLANK($C572:$F572)&lt;5,ISBLANK(#REF!))</formula>
    </cfRule>
  </conditionalFormatting>
  <conditionalFormatting sqref="K572">
    <cfRule type="expression" dxfId="2123" priority="291" stopIfTrue="1">
      <formula>AND(NE(#REF!,"#"),NE($G572,""),OR(COUNTBLANK($C572:$F572)=5,NE(#REF!,""),IFERROR(VLOOKUP($G572,INDIRECT("VariableTypes!A2:A"),1,FALSE),TRUE)))</formula>
    </cfRule>
  </conditionalFormatting>
  <conditionalFormatting sqref="C572:F572">
    <cfRule type="expression" dxfId="2122" priority="292" stopIfTrue="1">
      <formula>AND(NE(#REF!,"#"),NE(C572,""),NE(COUNTA(B572:$C572),0))</formula>
    </cfRule>
  </conditionalFormatting>
  <conditionalFormatting sqref="K603">
    <cfRule type="expression" dxfId="2121" priority="285" stopIfTrue="1">
      <formula>AND(NE(#REF!,"#"),NE(K603,""),NE(COUNTA($C603:G603),0))</formula>
    </cfRule>
  </conditionalFormatting>
  <conditionalFormatting sqref="K603">
    <cfRule type="expression" dxfId="2120" priority="286" stopIfTrue="1">
      <formula>AND(NE(#REF!,"#"),COUNTBLANK($C603:$F603)&lt;5,ISBLANK(#REF!))</formula>
    </cfRule>
  </conditionalFormatting>
  <conditionalFormatting sqref="K603">
    <cfRule type="expression" dxfId="2119" priority="287" stopIfTrue="1">
      <formula>AND(NE(#REF!,"#"),NE($G603,""),OR(COUNTBLANK($C603:$F603)=5,NE(#REF!,""),IFERROR(VLOOKUP($G603,INDIRECT("VariableTypes!A2:A"),1,FALSE),TRUE)))</formula>
    </cfRule>
  </conditionalFormatting>
  <conditionalFormatting sqref="C603:F603">
    <cfRule type="expression" dxfId="2118" priority="288" stopIfTrue="1">
      <formula>AND(NE(#REF!,"#"),NE(C603,""),NE(COUNTA(B603:$C603),0))</formula>
    </cfRule>
  </conditionalFormatting>
  <conditionalFormatting sqref="K632">
    <cfRule type="expression" dxfId="2117" priority="281" stopIfTrue="1">
      <formula>AND(NE(#REF!,"#"),NE(K632,""),NE(COUNTA($C632:G632),0))</formula>
    </cfRule>
  </conditionalFormatting>
  <conditionalFormatting sqref="K632">
    <cfRule type="expression" dxfId="2116" priority="282" stopIfTrue="1">
      <formula>AND(NE(#REF!,"#"),COUNTBLANK($C632:$F632)&lt;5,ISBLANK(#REF!))</formula>
    </cfRule>
  </conditionalFormatting>
  <conditionalFormatting sqref="K632">
    <cfRule type="expression" dxfId="2115" priority="283" stopIfTrue="1">
      <formula>AND(NE(#REF!,"#"),NE($G632,""),OR(COUNTBLANK($C632:$F632)=5,NE(#REF!,""),IFERROR(VLOOKUP($G632,INDIRECT("VariableTypes!A2:A"),1,FALSE),TRUE)))</formula>
    </cfRule>
  </conditionalFormatting>
  <conditionalFormatting sqref="C632:F632">
    <cfRule type="expression" dxfId="2114" priority="284" stopIfTrue="1">
      <formula>AND(NE(#REF!,"#"),NE(C632,""),NE(COUNTA(B632:$C632),0))</formula>
    </cfRule>
  </conditionalFormatting>
  <conditionalFormatting sqref="K648">
    <cfRule type="expression" dxfId="2113" priority="278" stopIfTrue="1">
      <formula>AND(NE(#REF!,"#"),COUNTBLANK($C648:$F648)&lt;5,ISBLANK(#REF!))</formula>
    </cfRule>
  </conditionalFormatting>
  <conditionalFormatting sqref="K648">
    <cfRule type="expression" dxfId="2112" priority="279" stopIfTrue="1">
      <formula>AND(NE(#REF!,"#"),NE($G648,""),OR(COUNTBLANK($C648:$F648)=5,NE(#REF!,""),IFERROR(VLOOKUP($G648,INDIRECT("VariableTypes!A2:A"),1,FALSE),TRUE)))</formula>
    </cfRule>
  </conditionalFormatting>
  <conditionalFormatting sqref="C648:F648">
    <cfRule type="expression" dxfId="2111" priority="280" stopIfTrue="1">
      <formula>AND(NE(#REF!,"#"),NE(C648,""),NE(COUNTA(B648:$C648),0))</formula>
    </cfRule>
  </conditionalFormatting>
  <conditionalFormatting sqref="G14:K14">
    <cfRule type="expression" dxfId="2110" priority="274" stopIfTrue="1">
      <formula>AND(NE(#REF!,"#"),COUNTBLANK($C14:$G14)&lt;5,ISBLANK($B14))</formula>
    </cfRule>
  </conditionalFormatting>
  <conditionalFormatting sqref="G14:K14">
    <cfRule type="expression" dxfId="2109" priority="275" stopIfTrue="1">
      <formula>AND(NE(#REF!,"#"),NE($H14,""),OR(COUNTBLANK($C14:$G14)=5,NE($B14,""),IFERROR(VLOOKUP($H14,INDIRECT("VariableTypes!A2:A"),1,FALSE),TRUE)))</formula>
    </cfRule>
  </conditionalFormatting>
  <conditionalFormatting sqref="G15">
    <cfRule type="expression" dxfId="2108" priority="273" stopIfTrue="1">
      <formula>AND(NE(#REF!,"#"),COUNTBLANK($C15:$G15)&lt;5,ISBLANK($B15))</formula>
    </cfRule>
  </conditionalFormatting>
  <conditionalFormatting sqref="G15">
    <cfRule type="expression" dxfId="2107" priority="270" stopIfTrue="1">
      <formula>AND(NE(#REF!,"#"),NE($H15,""),OR(COUNTBLANK($C15:$G15)=5,NE($B15,""),IFERROR(VLOOKUP($H15,INDIRECT("VariableTypes!A2:A"),1,FALSE),TRUE)))</formula>
    </cfRule>
  </conditionalFormatting>
  <conditionalFormatting sqref="H15:K15">
    <cfRule type="expression" dxfId="2106" priority="271" stopIfTrue="1">
      <formula>AND(NE(#REF!,"#"),NE($I15,""),NOT(IFERROR(VLOOKUP($H15,INDIRECT("VariableTypes!$A$2:$D"),4,FALSE),FALSE)))</formula>
    </cfRule>
  </conditionalFormatting>
  <conditionalFormatting sqref="H15:K15">
    <cfRule type="expression" dxfId="2105" priority="272" stopIfTrue="1">
      <formula>AND(NE(#REF!,"#"),IFERROR(VLOOKUP($H15,INDIRECT("VariableTypes!$A$2:$D"),4,FALSE),FALSE))</formula>
    </cfRule>
  </conditionalFormatting>
  <conditionalFormatting sqref="C15:F15">
    <cfRule type="expression" dxfId="2104" priority="267" stopIfTrue="1">
      <formula>AND(NE(#REF!,"#"),NE(C15,""),NE(COUNTA($A15:B15),0))</formula>
    </cfRule>
  </conditionalFormatting>
  <conditionalFormatting sqref="F15">
    <cfRule type="expression" dxfId="2103" priority="268" stopIfTrue="1">
      <formula>AND(NE(#REF!,"#"),COUNTBLANK($C15:$F15)&lt;5,ISBLANK($A15))</formula>
    </cfRule>
  </conditionalFormatting>
  <conditionalFormatting sqref="F15">
    <cfRule type="expression" dxfId="2102" priority="269" stopIfTrue="1">
      <formula>AND(NE(#REF!,"#"),NE($G15,""),OR(COUNTBLANK($C15:$F15)=5,NE($A15,""),IFERROR(VLOOKUP($G15,INDIRECT("VariableTypes!A2:A"),1,FALSE),TRUE)))</formula>
    </cfRule>
  </conditionalFormatting>
  <conditionalFormatting sqref="K15">
    <cfRule type="containsText" dxfId="2101" priority="265" operator="containsText" text="Yes">
      <formula>NOT(ISERROR(SEARCH("Yes",K15)))</formula>
    </cfRule>
    <cfRule type="containsText" dxfId="2100" priority="266" operator="containsText" text="No">
      <formula>NOT(ISERROR(SEARCH("No",K15)))</formula>
    </cfRule>
  </conditionalFormatting>
  <conditionalFormatting sqref="C14:F14">
    <cfRule type="expression" dxfId="2099" priority="276" stopIfTrue="1">
      <formula>AND(NE(#REF!,"#"),NE(D14,""),NE(COUNTA($C14:C14),0))</formula>
    </cfRule>
  </conditionalFormatting>
  <conditionalFormatting sqref="G55:K55">
    <cfRule type="expression" dxfId="2098" priority="262" stopIfTrue="1">
      <formula>AND(NE(#REF!,"#"),COUNTBLANK($C55:$G55)&lt;5,ISBLANK($B55))</formula>
    </cfRule>
  </conditionalFormatting>
  <conditionalFormatting sqref="G55:K55">
    <cfRule type="expression" dxfId="2097" priority="263" stopIfTrue="1">
      <formula>AND(NE(#REF!,"#"),NE($H55,""),OR(COUNTBLANK($C55:$G55)=5,NE($B55,""),IFERROR(VLOOKUP($H55,INDIRECT("VariableTypes!A2:A"),1,FALSE),TRUE)))</formula>
    </cfRule>
  </conditionalFormatting>
  <conditionalFormatting sqref="G56">
    <cfRule type="expression" dxfId="2096" priority="261" stopIfTrue="1">
      <formula>AND(NE(#REF!,"#"),COUNTBLANK($C56:$G56)&lt;5,ISBLANK($B56))</formula>
    </cfRule>
  </conditionalFormatting>
  <conditionalFormatting sqref="G56">
    <cfRule type="expression" dxfId="2095" priority="258" stopIfTrue="1">
      <formula>AND(NE(#REF!,"#"),NE($H56,""),OR(COUNTBLANK($C56:$G56)=5,NE($B56,""),IFERROR(VLOOKUP($H56,INDIRECT("VariableTypes!A2:A"),1,FALSE),TRUE)))</formula>
    </cfRule>
  </conditionalFormatting>
  <conditionalFormatting sqref="H56:K56">
    <cfRule type="expression" dxfId="2094" priority="259" stopIfTrue="1">
      <formula>AND(NE(#REF!,"#"),NE($I56,""),NOT(IFERROR(VLOOKUP($H56,INDIRECT("VariableTypes!$A$2:$D"),4,FALSE),FALSE)))</formula>
    </cfRule>
  </conditionalFormatting>
  <conditionalFormatting sqref="H56:K56">
    <cfRule type="expression" dxfId="2093" priority="260" stopIfTrue="1">
      <formula>AND(NE(#REF!,"#"),IFERROR(VLOOKUP($H56,INDIRECT("VariableTypes!$A$2:$D"),4,FALSE),FALSE))</formula>
    </cfRule>
  </conditionalFormatting>
  <conditionalFormatting sqref="C56:F56">
    <cfRule type="expression" dxfId="2092" priority="255" stopIfTrue="1">
      <formula>AND(NE(#REF!,"#"),NE(C56,""),NE(COUNTA($A56:B56),0))</formula>
    </cfRule>
  </conditionalFormatting>
  <conditionalFormatting sqref="F56">
    <cfRule type="expression" dxfId="2091" priority="256" stopIfTrue="1">
      <formula>AND(NE(#REF!,"#"),COUNTBLANK($C56:$F56)&lt;5,ISBLANK($A56))</formula>
    </cfRule>
  </conditionalFormatting>
  <conditionalFormatting sqref="F56">
    <cfRule type="expression" dxfId="2090" priority="257" stopIfTrue="1">
      <formula>AND(NE(#REF!,"#"),NE($G56,""),OR(COUNTBLANK($C56:$F56)=5,NE($A56,""),IFERROR(VLOOKUP($G56,INDIRECT("VariableTypes!A2:A"),1,FALSE),TRUE)))</formula>
    </cfRule>
  </conditionalFormatting>
  <conditionalFormatting sqref="K56">
    <cfRule type="containsText" dxfId="2089" priority="253" operator="containsText" text="Yes">
      <formula>NOT(ISERROR(SEARCH("Yes",K56)))</formula>
    </cfRule>
    <cfRule type="containsText" dxfId="2088" priority="254" operator="containsText" text="No">
      <formula>NOT(ISERROR(SEARCH("No",K56)))</formula>
    </cfRule>
  </conditionalFormatting>
  <conditionalFormatting sqref="C55:F55">
    <cfRule type="expression" dxfId="2087" priority="264" stopIfTrue="1">
      <formula>AND(NE(#REF!,"#"),NE(D55,""),NE(COUNTA($C55:C55),0))</formula>
    </cfRule>
  </conditionalFormatting>
  <conditionalFormatting sqref="G72:K72">
    <cfRule type="expression" dxfId="2086" priority="250" stopIfTrue="1">
      <formula>AND(NE(#REF!,"#"),COUNTBLANK($C72:$G72)&lt;5,ISBLANK($B72))</formula>
    </cfRule>
  </conditionalFormatting>
  <conditionalFormatting sqref="G72:K72">
    <cfRule type="expression" dxfId="2085" priority="251" stopIfTrue="1">
      <formula>AND(NE(#REF!,"#"),NE($H72,""),OR(COUNTBLANK($C72:$G72)=5,NE($B72,""),IFERROR(VLOOKUP($H72,INDIRECT("VariableTypes!A2:A"),1,FALSE),TRUE)))</formula>
    </cfRule>
  </conditionalFormatting>
  <conditionalFormatting sqref="G73">
    <cfRule type="expression" dxfId="2084" priority="249" stopIfTrue="1">
      <formula>AND(NE(#REF!,"#"),COUNTBLANK($C73:$G73)&lt;5,ISBLANK($B73))</formula>
    </cfRule>
  </conditionalFormatting>
  <conditionalFormatting sqref="G73">
    <cfRule type="expression" dxfId="2083" priority="246" stopIfTrue="1">
      <formula>AND(NE(#REF!,"#"),NE($H73,""),OR(COUNTBLANK($C73:$G73)=5,NE($B73,""),IFERROR(VLOOKUP($H73,INDIRECT("VariableTypes!A2:A"),1,FALSE),TRUE)))</formula>
    </cfRule>
  </conditionalFormatting>
  <conditionalFormatting sqref="H73:K73">
    <cfRule type="expression" dxfId="2082" priority="247" stopIfTrue="1">
      <formula>AND(NE(#REF!,"#"),NE($I73,""),NOT(IFERROR(VLOOKUP($H73,INDIRECT("VariableTypes!$A$2:$D"),4,FALSE),FALSE)))</formula>
    </cfRule>
  </conditionalFormatting>
  <conditionalFormatting sqref="H73:K73">
    <cfRule type="expression" dxfId="2081" priority="248" stopIfTrue="1">
      <formula>AND(NE(#REF!,"#"),IFERROR(VLOOKUP($H73,INDIRECT("VariableTypes!$A$2:$D"),4,FALSE),FALSE))</formula>
    </cfRule>
  </conditionalFormatting>
  <conditionalFormatting sqref="C73:F73">
    <cfRule type="expression" dxfId="2080" priority="243" stopIfTrue="1">
      <formula>AND(NE(#REF!,"#"),NE(C73,""),NE(COUNTA($A73:B73),0))</formula>
    </cfRule>
  </conditionalFormatting>
  <conditionalFormatting sqref="F73">
    <cfRule type="expression" dxfId="2079" priority="244" stopIfTrue="1">
      <formula>AND(NE(#REF!,"#"),COUNTBLANK($C73:$F73)&lt;5,ISBLANK($A73))</formula>
    </cfRule>
  </conditionalFormatting>
  <conditionalFormatting sqref="F73">
    <cfRule type="expression" dxfId="2078" priority="245" stopIfTrue="1">
      <formula>AND(NE(#REF!,"#"),NE($G73,""),OR(COUNTBLANK($C73:$F73)=5,NE($A73,""),IFERROR(VLOOKUP($G73,INDIRECT("VariableTypes!A2:A"),1,FALSE),TRUE)))</formula>
    </cfRule>
  </conditionalFormatting>
  <conditionalFormatting sqref="K73">
    <cfRule type="containsText" dxfId="2077" priority="241" operator="containsText" text="Yes">
      <formula>NOT(ISERROR(SEARCH("Yes",K73)))</formula>
    </cfRule>
    <cfRule type="containsText" dxfId="2076" priority="242" operator="containsText" text="No">
      <formula>NOT(ISERROR(SEARCH("No",K73)))</formula>
    </cfRule>
  </conditionalFormatting>
  <conditionalFormatting sqref="C72:F72">
    <cfRule type="expression" dxfId="2075" priority="252" stopIfTrue="1">
      <formula>AND(NE(#REF!,"#"),NE(D72,""),NE(COUNTA($C72:C72),0))</formula>
    </cfRule>
  </conditionalFormatting>
  <conditionalFormatting sqref="G93:K93">
    <cfRule type="expression" dxfId="2074" priority="238" stopIfTrue="1">
      <formula>AND(NE(#REF!,"#"),COUNTBLANK($C93:$G93)&lt;5,ISBLANK($B93))</formula>
    </cfRule>
  </conditionalFormatting>
  <conditionalFormatting sqref="G93:K93">
    <cfRule type="expression" dxfId="2073" priority="239" stopIfTrue="1">
      <formula>AND(NE(#REF!,"#"),NE($H93,""),OR(COUNTBLANK($C93:$G93)=5,NE($B93,""),IFERROR(VLOOKUP($H93,INDIRECT("VariableTypes!A2:A"),1,FALSE),TRUE)))</formula>
    </cfRule>
  </conditionalFormatting>
  <conditionalFormatting sqref="G94">
    <cfRule type="expression" dxfId="2072" priority="237" stopIfTrue="1">
      <formula>AND(NE(#REF!,"#"),COUNTBLANK($C94:$G94)&lt;5,ISBLANK($B94))</formula>
    </cfRule>
  </conditionalFormatting>
  <conditionalFormatting sqref="G94">
    <cfRule type="expression" dxfId="2071" priority="234" stopIfTrue="1">
      <formula>AND(NE(#REF!,"#"),NE($H94,""),OR(COUNTBLANK($C94:$G94)=5,NE($B94,""),IFERROR(VLOOKUP($H94,INDIRECT("VariableTypes!A2:A"),1,FALSE),TRUE)))</formula>
    </cfRule>
  </conditionalFormatting>
  <conditionalFormatting sqref="H94:K94">
    <cfRule type="expression" dxfId="2070" priority="235" stopIfTrue="1">
      <formula>AND(NE(#REF!,"#"),NE($I94,""),NOT(IFERROR(VLOOKUP($H94,INDIRECT("VariableTypes!$A$2:$D"),4,FALSE),FALSE)))</formula>
    </cfRule>
  </conditionalFormatting>
  <conditionalFormatting sqref="H94:K94">
    <cfRule type="expression" dxfId="2069" priority="236" stopIfTrue="1">
      <formula>AND(NE(#REF!,"#"),IFERROR(VLOOKUP($H94,INDIRECT("VariableTypes!$A$2:$D"),4,FALSE),FALSE))</formula>
    </cfRule>
  </conditionalFormatting>
  <conditionalFormatting sqref="C94:F94">
    <cfRule type="expression" dxfId="2068" priority="231" stopIfTrue="1">
      <formula>AND(NE(#REF!,"#"),NE(C94,""),NE(COUNTA($A94:B94),0))</formula>
    </cfRule>
  </conditionalFormatting>
  <conditionalFormatting sqref="F94">
    <cfRule type="expression" dxfId="2067" priority="232" stopIfTrue="1">
      <formula>AND(NE(#REF!,"#"),COUNTBLANK($C94:$F94)&lt;5,ISBLANK($A94))</formula>
    </cfRule>
  </conditionalFormatting>
  <conditionalFormatting sqref="F94">
    <cfRule type="expression" dxfId="2066" priority="233" stopIfTrue="1">
      <formula>AND(NE(#REF!,"#"),NE($G94,""),OR(COUNTBLANK($C94:$F94)=5,NE($A94,""),IFERROR(VLOOKUP($G94,INDIRECT("VariableTypes!A2:A"),1,FALSE),TRUE)))</formula>
    </cfRule>
  </conditionalFormatting>
  <conditionalFormatting sqref="K94">
    <cfRule type="containsText" dxfId="2065" priority="229" operator="containsText" text="Yes">
      <formula>NOT(ISERROR(SEARCH("Yes",K94)))</formula>
    </cfRule>
    <cfRule type="containsText" dxfId="2064" priority="230" operator="containsText" text="No">
      <formula>NOT(ISERROR(SEARCH("No",K94)))</formula>
    </cfRule>
  </conditionalFormatting>
  <conditionalFormatting sqref="C93:F93">
    <cfRule type="expression" dxfId="2063" priority="240" stopIfTrue="1">
      <formula>AND(NE(#REF!,"#"),NE(D93,""),NE(COUNTA($C93:C93),0))</formula>
    </cfRule>
  </conditionalFormatting>
  <conditionalFormatting sqref="G115:K115">
    <cfRule type="expression" dxfId="2062" priority="226" stopIfTrue="1">
      <formula>AND(NE(#REF!,"#"),COUNTBLANK($C115:$G115)&lt;5,ISBLANK($B115))</formula>
    </cfRule>
  </conditionalFormatting>
  <conditionalFormatting sqref="G115:K115">
    <cfRule type="expression" dxfId="2061" priority="227" stopIfTrue="1">
      <formula>AND(NE(#REF!,"#"),NE($H115,""),OR(COUNTBLANK($C115:$G115)=5,NE($B115,""),IFERROR(VLOOKUP($H115,INDIRECT("VariableTypes!A2:A"),1,FALSE),TRUE)))</formula>
    </cfRule>
  </conditionalFormatting>
  <conditionalFormatting sqref="G116">
    <cfRule type="expression" dxfId="2060" priority="225" stopIfTrue="1">
      <formula>AND(NE(#REF!,"#"),COUNTBLANK($C116:$G116)&lt;5,ISBLANK($B116))</formula>
    </cfRule>
  </conditionalFormatting>
  <conditionalFormatting sqref="G116">
    <cfRule type="expression" dxfId="2059" priority="222" stopIfTrue="1">
      <formula>AND(NE(#REF!,"#"),NE($H116,""),OR(COUNTBLANK($C116:$G116)=5,NE($B116,""),IFERROR(VLOOKUP($H116,INDIRECT("VariableTypes!A2:A"),1,FALSE),TRUE)))</formula>
    </cfRule>
  </conditionalFormatting>
  <conditionalFormatting sqref="H116:K116">
    <cfRule type="expression" dxfId="2058" priority="223" stopIfTrue="1">
      <formula>AND(NE(#REF!,"#"),NE($I116,""),NOT(IFERROR(VLOOKUP($H116,INDIRECT("VariableTypes!$A$2:$D"),4,FALSE),FALSE)))</formula>
    </cfRule>
  </conditionalFormatting>
  <conditionalFormatting sqref="H116:K116">
    <cfRule type="expression" dxfId="2057" priority="224" stopIfTrue="1">
      <formula>AND(NE(#REF!,"#"),IFERROR(VLOOKUP($H116,INDIRECT("VariableTypes!$A$2:$D"),4,FALSE),FALSE))</formula>
    </cfRule>
  </conditionalFormatting>
  <conditionalFormatting sqref="C116:F116">
    <cfRule type="expression" dxfId="2056" priority="219" stopIfTrue="1">
      <formula>AND(NE(#REF!,"#"),NE(C116,""),NE(COUNTA($A116:B116),0))</formula>
    </cfRule>
  </conditionalFormatting>
  <conditionalFormatting sqref="F116">
    <cfRule type="expression" dxfId="2055" priority="220" stopIfTrue="1">
      <formula>AND(NE(#REF!,"#"),COUNTBLANK($C116:$F116)&lt;5,ISBLANK($A116))</formula>
    </cfRule>
  </conditionalFormatting>
  <conditionalFormatting sqref="F116">
    <cfRule type="expression" dxfId="2054" priority="221" stopIfTrue="1">
      <formula>AND(NE(#REF!,"#"),NE($G116,""),OR(COUNTBLANK($C116:$F116)=5,NE($A116,""),IFERROR(VLOOKUP($G116,INDIRECT("VariableTypes!A2:A"),1,FALSE),TRUE)))</formula>
    </cfRule>
  </conditionalFormatting>
  <conditionalFormatting sqref="K116">
    <cfRule type="containsText" dxfId="2053" priority="217" operator="containsText" text="Yes">
      <formula>NOT(ISERROR(SEARCH("Yes",K116)))</formula>
    </cfRule>
    <cfRule type="containsText" dxfId="2052" priority="218" operator="containsText" text="No">
      <formula>NOT(ISERROR(SEARCH("No",K116)))</formula>
    </cfRule>
  </conditionalFormatting>
  <conditionalFormatting sqref="C115:F115">
    <cfRule type="expression" dxfId="2051" priority="228" stopIfTrue="1">
      <formula>AND(NE(#REF!,"#"),NE(D115,""),NE(COUNTA($C115:C115),0))</formula>
    </cfRule>
  </conditionalFormatting>
  <conditionalFormatting sqref="G154:K154">
    <cfRule type="expression" dxfId="2050" priority="214" stopIfTrue="1">
      <formula>AND(NE(#REF!,"#"),COUNTBLANK($C154:$G154)&lt;5,ISBLANK($B154))</formula>
    </cfRule>
  </conditionalFormatting>
  <conditionalFormatting sqref="G154:K154">
    <cfRule type="expression" dxfId="2049" priority="215" stopIfTrue="1">
      <formula>AND(NE(#REF!,"#"),NE($H154,""),OR(COUNTBLANK($C154:$G154)=5,NE($B154,""),IFERROR(VLOOKUP($H154,INDIRECT("VariableTypes!A2:A"),1,FALSE),TRUE)))</formula>
    </cfRule>
  </conditionalFormatting>
  <conditionalFormatting sqref="G155">
    <cfRule type="expression" dxfId="2048" priority="213" stopIfTrue="1">
      <formula>AND(NE(#REF!,"#"),COUNTBLANK($C155:$G155)&lt;5,ISBLANK($B155))</formula>
    </cfRule>
  </conditionalFormatting>
  <conditionalFormatting sqref="G155">
    <cfRule type="expression" dxfId="2047" priority="210" stopIfTrue="1">
      <formula>AND(NE(#REF!,"#"),NE($H155,""),OR(COUNTBLANK($C155:$G155)=5,NE($B155,""),IFERROR(VLOOKUP($H155,INDIRECT("VariableTypes!A2:A"),1,FALSE),TRUE)))</formula>
    </cfRule>
  </conditionalFormatting>
  <conditionalFormatting sqref="H155:K155">
    <cfRule type="expression" dxfId="2046" priority="211" stopIfTrue="1">
      <formula>AND(NE(#REF!,"#"),NE($I155,""),NOT(IFERROR(VLOOKUP($H155,INDIRECT("VariableTypes!$A$2:$D"),4,FALSE),FALSE)))</formula>
    </cfRule>
  </conditionalFormatting>
  <conditionalFormatting sqref="H155:K155">
    <cfRule type="expression" dxfId="2045" priority="212" stopIfTrue="1">
      <formula>AND(NE(#REF!,"#"),IFERROR(VLOOKUP($H155,INDIRECT("VariableTypes!$A$2:$D"),4,FALSE),FALSE))</formula>
    </cfRule>
  </conditionalFormatting>
  <conditionalFormatting sqref="C155:F155">
    <cfRule type="expression" dxfId="2044" priority="207" stopIfTrue="1">
      <formula>AND(NE(#REF!,"#"),NE(C155,""),NE(COUNTA($A155:B155),0))</formula>
    </cfRule>
  </conditionalFormatting>
  <conditionalFormatting sqref="F155">
    <cfRule type="expression" dxfId="2043" priority="208" stopIfTrue="1">
      <formula>AND(NE(#REF!,"#"),COUNTBLANK($C155:$F155)&lt;5,ISBLANK($A155))</formula>
    </cfRule>
  </conditionalFormatting>
  <conditionalFormatting sqref="F155">
    <cfRule type="expression" dxfId="2042" priority="209" stopIfTrue="1">
      <formula>AND(NE(#REF!,"#"),NE($G155,""),OR(COUNTBLANK($C155:$F155)=5,NE($A155,""),IFERROR(VLOOKUP($G155,INDIRECT("VariableTypes!A2:A"),1,FALSE),TRUE)))</formula>
    </cfRule>
  </conditionalFormatting>
  <conditionalFormatting sqref="K155">
    <cfRule type="containsText" dxfId="2041" priority="205" operator="containsText" text="Yes">
      <formula>NOT(ISERROR(SEARCH("Yes",K155)))</formula>
    </cfRule>
    <cfRule type="containsText" dxfId="2040" priority="206" operator="containsText" text="No">
      <formula>NOT(ISERROR(SEARCH("No",K155)))</formula>
    </cfRule>
  </conditionalFormatting>
  <conditionalFormatting sqref="C154:F154">
    <cfRule type="expression" dxfId="2039" priority="216" stopIfTrue="1">
      <formula>AND(NE(#REF!,"#"),NE(D154,""),NE(COUNTA($C154:C154),0))</formula>
    </cfRule>
  </conditionalFormatting>
  <conditionalFormatting sqref="G181:K181">
    <cfRule type="expression" dxfId="2038" priority="202" stopIfTrue="1">
      <formula>AND(NE(#REF!,"#"),COUNTBLANK($C181:$G181)&lt;5,ISBLANK($B181))</formula>
    </cfRule>
  </conditionalFormatting>
  <conditionalFormatting sqref="G181:K181">
    <cfRule type="expression" dxfId="2037" priority="203" stopIfTrue="1">
      <formula>AND(NE(#REF!,"#"),NE($H181,""),OR(COUNTBLANK($C181:$G181)=5,NE($B181,""),IFERROR(VLOOKUP($H181,INDIRECT("VariableTypes!A2:A"),1,FALSE),TRUE)))</formula>
    </cfRule>
  </conditionalFormatting>
  <conditionalFormatting sqref="G182">
    <cfRule type="expression" dxfId="2036" priority="201" stopIfTrue="1">
      <formula>AND(NE(#REF!,"#"),COUNTBLANK($C182:$G182)&lt;5,ISBLANK($B182))</formula>
    </cfRule>
  </conditionalFormatting>
  <conditionalFormatting sqref="G182">
    <cfRule type="expression" dxfId="2035" priority="198" stopIfTrue="1">
      <formula>AND(NE(#REF!,"#"),NE($H182,""),OR(COUNTBLANK($C182:$G182)=5,NE($B182,""),IFERROR(VLOOKUP($H182,INDIRECT("VariableTypes!A2:A"),1,FALSE),TRUE)))</formula>
    </cfRule>
  </conditionalFormatting>
  <conditionalFormatting sqref="H182:K182">
    <cfRule type="expression" dxfId="2034" priority="199" stopIfTrue="1">
      <formula>AND(NE(#REF!,"#"),NE($I182,""),NOT(IFERROR(VLOOKUP($H182,INDIRECT("VariableTypes!$A$2:$D"),4,FALSE),FALSE)))</formula>
    </cfRule>
  </conditionalFormatting>
  <conditionalFormatting sqref="H182:K182">
    <cfRule type="expression" dxfId="2033" priority="200" stopIfTrue="1">
      <formula>AND(NE(#REF!,"#"),IFERROR(VLOOKUP($H182,INDIRECT("VariableTypes!$A$2:$D"),4,FALSE),FALSE))</formula>
    </cfRule>
  </conditionalFormatting>
  <conditionalFormatting sqref="C182:F182">
    <cfRule type="expression" dxfId="2032" priority="195" stopIfTrue="1">
      <formula>AND(NE(#REF!,"#"),NE(C182,""),NE(COUNTA($A182:B182),0))</formula>
    </cfRule>
  </conditionalFormatting>
  <conditionalFormatting sqref="F182">
    <cfRule type="expression" dxfId="2031" priority="196" stopIfTrue="1">
      <formula>AND(NE(#REF!,"#"),COUNTBLANK($C182:$F182)&lt;5,ISBLANK($A182))</formula>
    </cfRule>
  </conditionalFormatting>
  <conditionalFormatting sqref="F182">
    <cfRule type="expression" dxfId="2030" priority="197" stopIfTrue="1">
      <formula>AND(NE(#REF!,"#"),NE($G182,""),OR(COUNTBLANK($C182:$F182)=5,NE($A182,""),IFERROR(VLOOKUP($G182,INDIRECT("VariableTypes!A2:A"),1,FALSE),TRUE)))</formula>
    </cfRule>
  </conditionalFormatting>
  <conditionalFormatting sqref="K182">
    <cfRule type="containsText" dxfId="2029" priority="193" operator="containsText" text="Yes">
      <formula>NOT(ISERROR(SEARCH("Yes",K182)))</formula>
    </cfRule>
    <cfRule type="containsText" dxfId="2028" priority="194" operator="containsText" text="No">
      <formula>NOT(ISERROR(SEARCH("No",K182)))</formula>
    </cfRule>
  </conditionalFormatting>
  <conditionalFormatting sqref="C181:F181">
    <cfRule type="expression" dxfId="2027" priority="204" stopIfTrue="1">
      <formula>AND(NE(#REF!,"#"),NE(D181,""),NE(COUNTA($C181:C181),0))</formula>
    </cfRule>
  </conditionalFormatting>
  <conditionalFormatting sqref="G208:K208">
    <cfRule type="expression" dxfId="2026" priority="190" stopIfTrue="1">
      <formula>AND(NE(#REF!,"#"),COUNTBLANK($C208:$G208)&lt;5,ISBLANK($B208))</formula>
    </cfRule>
  </conditionalFormatting>
  <conditionalFormatting sqref="G208:K208">
    <cfRule type="expression" dxfId="2025" priority="191" stopIfTrue="1">
      <formula>AND(NE(#REF!,"#"),NE($H208,""),OR(COUNTBLANK($C208:$G208)=5,NE($B208,""),IFERROR(VLOOKUP($H208,INDIRECT("VariableTypes!A2:A"),1,FALSE),TRUE)))</formula>
    </cfRule>
  </conditionalFormatting>
  <conditionalFormatting sqref="G209">
    <cfRule type="expression" dxfId="2024" priority="189" stopIfTrue="1">
      <formula>AND(NE(#REF!,"#"),COUNTBLANK($C209:$G209)&lt;5,ISBLANK($B209))</formula>
    </cfRule>
  </conditionalFormatting>
  <conditionalFormatting sqref="G209">
    <cfRule type="expression" dxfId="2023" priority="186" stopIfTrue="1">
      <formula>AND(NE(#REF!,"#"),NE($H209,""),OR(COUNTBLANK($C209:$G209)=5,NE($B209,""),IFERROR(VLOOKUP($H209,INDIRECT("VariableTypes!A2:A"),1,FALSE),TRUE)))</formula>
    </cfRule>
  </conditionalFormatting>
  <conditionalFormatting sqref="H209:K209">
    <cfRule type="expression" dxfId="2022" priority="187" stopIfTrue="1">
      <formula>AND(NE(#REF!,"#"),NE($I209,""),NOT(IFERROR(VLOOKUP($H209,INDIRECT("VariableTypes!$A$2:$D"),4,FALSE),FALSE)))</formula>
    </cfRule>
  </conditionalFormatting>
  <conditionalFormatting sqref="H209:K209">
    <cfRule type="expression" dxfId="2021" priority="188" stopIfTrue="1">
      <formula>AND(NE(#REF!,"#"),IFERROR(VLOOKUP($H209,INDIRECT("VariableTypes!$A$2:$D"),4,FALSE),FALSE))</formula>
    </cfRule>
  </conditionalFormatting>
  <conditionalFormatting sqref="C209:F209">
    <cfRule type="expression" dxfId="2020" priority="183" stopIfTrue="1">
      <formula>AND(NE(#REF!,"#"),NE(C209,""),NE(COUNTA($A209:B209),0))</formula>
    </cfRule>
  </conditionalFormatting>
  <conditionalFormatting sqref="F209">
    <cfRule type="expression" dxfId="2019" priority="184" stopIfTrue="1">
      <formula>AND(NE(#REF!,"#"),COUNTBLANK($C209:$F209)&lt;5,ISBLANK($A209))</formula>
    </cfRule>
  </conditionalFormatting>
  <conditionalFormatting sqref="F209">
    <cfRule type="expression" dxfId="2018" priority="185" stopIfTrue="1">
      <formula>AND(NE(#REF!,"#"),NE($G209,""),OR(COUNTBLANK($C209:$F209)=5,NE($A209,""),IFERROR(VLOOKUP($G209,INDIRECT("VariableTypes!A2:A"),1,FALSE),TRUE)))</formula>
    </cfRule>
  </conditionalFormatting>
  <conditionalFormatting sqref="K209">
    <cfRule type="containsText" dxfId="2017" priority="181" operator="containsText" text="Yes">
      <formula>NOT(ISERROR(SEARCH("Yes",K209)))</formula>
    </cfRule>
    <cfRule type="containsText" dxfId="2016" priority="182" operator="containsText" text="No">
      <formula>NOT(ISERROR(SEARCH("No",K209)))</formula>
    </cfRule>
  </conditionalFormatting>
  <conditionalFormatting sqref="C208:F208">
    <cfRule type="expression" dxfId="2015" priority="192" stopIfTrue="1">
      <formula>AND(NE(#REF!,"#"),NE(D208,""),NE(COUNTA($C208:C208),0))</formula>
    </cfRule>
  </conditionalFormatting>
  <conditionalFormatting sqref="G236:K236">
    <cfRule type="expression" dxfId="2014" priority="178" stopIfTrue="1">
      <formula>AND(NE(#REF!,"#"),COUNTBLANK($C236:$G236)&lt;5,ISBLANK($B236))</formula>
    </cfRule>
  </conditionalFormatting>
  <conditionalFormatting sqref="G236:K236">
    <cfRule type="expression" dxfId="2013" priority="179" stopIfTrue="1">
      <formula>AND(NE(#REF!,"#"),NE($H236,""),OR(COUNTBLANK($C236:$G236)=5,NE($B236,""),IFERROR(VLOOKUP($H236,INDIRECT("VariableTypes!A2:A"),1,FALSE),TRUE)))</formula>
    </cfRule>
  </conditionalFormatting>
  <conditionalFormatting sqref="G237">
    <cfRule type="expression" dxfId="2012" priority="177" stopIfTrue="1">
      <formula>AND(NE(#REF!,"#"),COUNTBLANK($C237:$G237)&lt;5,ISBLANK($B237))</formula>
    </cfRule>
  </conditionalFormatting>
  <conditionalFormatting sqref="G237">
    <cfRule type="expression" dxfId="2011" priority="174" stopIfTrue="1">
      <formula>AND(NE(#REF!,"#"),NE($H237,""),OR(COUNTBLANK($C237:$G237)=5,NE($B237,""),IFERROR(VLOOKUP($H237,INDIRECT("VariableTypes!A2:A"),1,FALSE),TRUE)))</formula>
    </cfRule>
  </conditionalFormatting>
  <conditionalFormatting sqref="H237:K237">
    <cfRule type="expression" dxfId="2010" priority="175" stopIfTrue="1">
      <formula>AND(NE(#REF!,"#"),NE($I237,""),NOT(IFERROR(VLOOKUP($H237,INDIRECT("VariableTypes!$A$2:$D"),4,FALSE),FALSE)))</formula>
    </cfRule>
  </conditionalFormatting>
  <conditionalFormatting sqref="H237:K237">
    <cfRule type="expression" dxfId="2009" priority="176" stopIfTrue="1">
      <formula>AND(NE(#REF!,"#"),IFERROR(VLOOKUP($H237,INDIRECT("VariableTypes!$A$2:$D"),4,FALSE),FALSE))</formula>
    </cfRule>
  </conditionalFormatting>
  <conditionalFormatting sqref="C237:F237">
    <cfRule type="expression" dxfId="2008" priority="171" stopIfTrue="1">
      <formula>AND(NE(#REF!,"#"),NE(C237,""),NE(COUNTA($A237:B237),0))</formula>
    </cfRule>
  </conditionalFormatting>
  <conditionalFormatting sqref="F237">
    <cfRule type="expression" dxfId="2007" priority="172" stopIfTrue="1">
      <formula>AND(NE(#REF!,"#"),COUNTBLANK($C237:$F237)&lt;5,ISBLANK($A237))</formula>
    </cfRule>
  </conditionalFormatting>
  <conditionalFormatting sqref="F237">
    <cfRule type="expression" dxfId="2006" priority="173" stopIfTrue="1">
      <formula>AND(NE(#REF!,"#"),NE($G237,""),OR(COUNTBLANK($C237:$F237)=5,NE($A237,""),IFERROR(VLOOKUP($G237,INDIRECT("VariableTypes!A2:A"),1,FALSE),TRUE)))</formula>
    </cfRule>
  </conditionalFormatting>
  <conditionalFormatting sqref="K237">
    <cfRule type="containsText" dxfId="2005" priority="169" operator="containsText" text="Yes">
      <formula>NOT(ISERROR(SEARCH("Yes",K237)))</formula>
    </cfRule>
    <cfRule type="containsText" dxfId="2004" priority="170" operator="containsText" text="No">
      <formula>NOT(ISERROR(SEARCH("No",K237)))</formula>
    </cfRule>
  </conditionalFormatting>
  <conditionalFormatting sqref="C236:F236">
    <cfRule type="expression" dxfId="2003" priority="180" stopIfTrue="1">
      <formula>AND(NE(#REF!,"#"),NE(D236,""),NE(COUNTA($C236:C236),0))</formula>
    </cfRule>
  </conditionalFormatting>
  <conditionalFormatting sqref="G308:K308">
    <cfRule type="expression" dxfId="2002" priority="166" stopIfTrue="1">
      <formula>AND(NE(#REF!,"#"),COUNTBLANK($C308:$G308)&lt;5,ISBLANK($B308))</formula>
    </cfRule>
  </conditionalFormatting>
  <conditionalFormatting sqref="G308:K308">
    <cfRule type="expression" dxfId="2001" priority="167" stopIfTrue="1">
      <formula>AND(NE(#REF!,"#"),NE($H308,""),OR(COUNTBLANK($C308:$G308)=5,NE($B308,""),IFERROR(VLOOKUP($H308,INDIRECT("VariableTypes!A2:A"),1,FALSE),TRUE)))</formula>
    </cfRule>
  </conditionalFormatting>
  <conditionalFormatting sqref="G309">
    <cfRule type="expression" dxfId="2000" priority="165" stopIfTrue="1">
      <formula>AND(NE(#REF!,"#"),COUNTBLANK($C309:$G309)&lt;5,ISBLANK($B309))</formula>
    </cfRule>
  </conditionalFormatting>
  <conditionalFormatting sqref="G309">
    <cfRule type="expression" dxfId="1999" priority="162" stopIfTrue="1">
      <formula>AND(NE(#REF!,"#"),NE($H309,""),OR(COUNTBLANK($C309:$G309)=5,NE($B309,""),IFERROR(VLOOKUP($H309,INDIRECT("VariableTypes!A2:A"),1,FALSE),TRUE)))</formula>
    </cfRule>
  </conditionalFormatting>
  <conditionalFormatting sqref="H309:K309">
    <cfRule type="expression" dxfId="1998" priority="163" stopIfTrue="1">
      <formula>AND(NE(#REF!,"#"),NE($I309,""),NOT(IFERROR(VLOOKUP($H309,INDIRECT("VariableTypes!$A$2:$D"),4,FALSE),FALSE)))</formula>
    </cfRule>
  </conditionalFormatting>
  <conditionalFormatting sqref="H309:K309">
    <cfRule type="expression" dxfId="1997" priority="164" stopIfTrue="1">
      <formula>AND(NE(#REF!,"#"),IFERROR(VLOOKUP($H309,INDIRECT("VariableTypes!$A$2:$D"),4,FALSE),FALSE))</formula>
    </cfRule>
  </conditionalFormatting>
  <conditionalFormatting sqref="C309:F309">
    <cfRule type="expression" dxfId="1996" priority="159" stopIfTrue="1">
      <formula>AND(NE(#REF!,"#"),NE(C309,""),NE(COUNTA($A309:B309),0))</formula>
    </cfRule>
  </conditionalFormatting>
  <conditionalFormatting sqref="F309">
    <cfRule type="expression" dxfId="1995" priority="160" stopIfTrue="1">
      <formula>AND(NE(#REF!,"#"),COUNTBLANK($C309:$F309)&lt;5,ISBLANK($A309))</formula>
    </cfRule>
  </conditionalFormatting>
  <conditionalFormatting sqref="F309">
    <cfRule type="expression" dxfId="1994" priority="161" stopIfTrue="1">
      <formula>AND(NE(#REF!,"#"),NE($G309,""),OR(COUNTBLANK($C309:$F309)=5,NE($A309,""),IFERROR(VLOOKUP($G309,INDIRECT("VariableTypes!A2:A"),1,FALSE),TRUE)))</formula>
    </cfRule>
  </conditionalFormatting>
  <conditionalFormatting sqref="K309">
    <cfRule type="containsText" dxfId="1993" priority="157" operator="containsText" text="Yes">
      <formula>NOT(ISERROR(SEARCH("Yes",K309)))</formula>
    </cfRule>
    <cfRule type="containsText" dxfId="1992" priority="158" operator="containsText" text="No">
      <formula>NOT(ISERROR(SEARCH("No",K309)))</formula>
    </cfRule>
  </conditionalFormatting>
  <conditionalFormatting sqref="C308:F308">
    <cfRule type="expression" dxfId="1991" priority="168" stopIfTrue="1">
      <formula>AND(NE(#REF!,"#"),NE(D308,""),NE(COUNTA($C308:C308),0))</formula>
    </cfRule>
  </conditionalFormatting>
  <conditionalFormatting sqref="G328:K328">
    <cfRule type="expression" dxfId="1990" priority="154" stopIfTrue="1">
      <formula>AND(NE(#REF!,"#"),COUNTBLANK($C328:$G328)&lt;5,ISBLANK($B328))</formula>
    </cfRule>
  </conditionalFormatting>
  <conditionalFormatting sqref="G328:K328">
    <cfRule type="expression" dxfId="1989" priority="155" stopIfTrue="1">
      <formula>AND(NE(#REF!,"#"),NE($H328,""),OR(COUNTBLANK($C328:$G328)=5,NE($B328,""),IFERROR(VLOOKUP($H328,INDIRECT("VariableTypes!A2:A"),1,FALSE),TRUE)))</formula>
    </cfRule>
  </conditionalFormatting>
  <conditionalFormatting sqref="G329">
    <cfRule type="expression" dxfId="1988" priority="153" stopIfTrue="1">
      <formula>AND(NE(#REF!,"#"),COUNTBLANK($C329:$G329)&lt;5,ISBLANK($B329))</formula>
    </cfRule>
  </conditionalFormatting>
  <conditionalFormatting sqref="G329">
    <cfRule type="expression" dxfId="1987" priority="150" stopIfTrue="1">
      <formula>AND(NE(#REF!,"#"),NE($H329,""),OR(COUNTBLANK($C329:$G329)=5,NE($B329,""),IFERROR(VLOOKUP($H329,INDIRECT("VariableTypes!A2:A"),1,FALSE),TRUE)))</formula>
    </cfRule>
  </conditionalFormatting>
  <conditionalFormatting sqref="H329:K329">
    <cfRule type="expression" dxfId="1986" priority="151" stopIfTrue="1">
      <formula>AND(NE(#REF!,"#"),NE($I329,""),NOT(IFERROR(VLOOKUP($H329,INDIRECT("VariableTypes!$A$2:$D"),4,FALSE),FALSE)))</formula>
    </cfRule>
  </conditionalFormatting>
  <conditionalFormatting sqref="H329:K329">
    <cfRule type="expression" dxfId="1985" priority="152" stopIfTrue="1">
      <formula>AND(NE(#REF!,"#"),IFERROR(VLOOKUP($H329,INDIRECT("VariableTypes!$A$2:$D"),4,FALSE),FALSE))</formula>
    </cfRule>
  </conditionalFormatting>
  <conditionalFormatting sqref="C329:F329">
    <cfRule type="expression" dxfId="1984" priority="147" stopIfTrue="1">
      <formula>AND(NE(#REF!,"#"),NE(C329,""),NE(COUNTA($A329:B329),0))</formula>
    </cfRule>
  </conditionalFormatting>
  <conditionalFormatting sqref="F329">
    <cfRule type="expression" dxfId="1983" priority="148" stopIfTrue="1">
      <formula>AND(NE(#REF!,"#"),COUNTBLANK($C329:$F329)&lt;5,ISBLANK($A329))</formula>
    </cfRule>
  </conditionalFormatting>
  <conditionalFormatting sqref="F329">
    <cfRule type="expression" dxfId="1982" priority="149" stopIfTrue="1">
      <formula>AND(NE(#REF!,"#"),NE($G329,""),OR(COUNTBLANK($C329:$F329)=5,NE($A329,""),IFERROR(VLOOKUP($G329,INDIRECT("VariableTypes!A2:A"),1,FALSE),TRUE)))</formula>
    </cfRule>
  </conditionalFormatting>
  <conditionalFormatting sqref="K329">
    <cfRule type="containsText" dxfId="1981" priority="145" operator="containsText" text="Yes">
      <formula>NOT(ISERROR(SEARCH("Yes",K329)))</formula>
    </cfRule>
    <cfRule type="containsText" dxfId="1980" priority="146" operator="containsText" text="No">
      <formula>NOT(ISERROR(SEARCH("No",K329)))</formula>
    </cfRule>
  </conditionalFormatting>
  <conditionalFormatting sqref="C328:F328">
    <cfRule type="expression" dxfId="1979" priority="156" stopIfTrue="1">
      <formula>AND(NE(#REF!,"#"),NE(D328,""),NE(COUNTA($C328:C328),0))</formula>
    </cfRule>
  </conditionalFormatting>
  <conditionalFormatting sqref="G345:K345">
    <cfRule type="expression" dxfId="1978" priority="142" stopIfTrue="1">
      <formula>AND(NE(#REF!,"#"),COUNTBLANK($C345:$G345)&lt;5,ISBLANK($B345))</formula>
    </cfRule>
  </conditionalFormatting>
  <conditionalFormatting sqref="G345:K345">
    <cfRule type="expression" dxfId="1977" priority="143" stopIfTrue="1">
      <formula>AND(NE(#REF!,"#"),NE($H345,""),OR(COUNTBLANK($C345:$G345)=5,NE($B345,""),IFERROR(VLOOKUP($H345,INDIRECT("VariableTypes!A2:A"),1,FALSE),TRUE)))</formula>
    </cfRule>
  </conditionalFormatting>
  <conditionalFormatting sqref="G346">
    <cfRule type="expression" dxfId="1976" priority="141" stopIfTrue="1">
      <formula>AND(NE(#REF!,"#"),COUNTBLANK($C346:$G346)&lt;5,ISBLANK($B346))</formula>
    </cfRule>
  </conditionalFormatting>
  <conditionalFormatting sqref="G346">
    <cfRule type="expression" dxfId="1975" priority="138" stopIfTrue="1">
      <formula>AND(NE(#REF!,"#"),NE($H346,""),OR(COUNTBLANK($C346:$G346)=5,NE($B346,""),IFERROR(VLOOKUP($H346,INDIRECT("VariableTypes!A2:A"),1,FALSE),TRUE)))</formula>
    </cfRule>
  </conditionalFormatting>
  <conditionalFormatting sqref="H346:K346">
    <cfRule type="expression" dxfId="1974" priority="139" stopIfTrue="1">
      <formula>AND(NE(#REF!,"#"),NE($I346,""),NOT(IFERROR(VLOOKUP($H346,INDIRECT("VariableTypes!$A$2:$D"),4,FALSE),FALSE)))</formula>
    </cfRule>
  </conditionalFormatting>
  <conditionalFormatting sqref="H346:K346">
    <cfRule type="expression" dxfId="1973" priority="140" stopIfTrue="1">
      <formula>AND(NE(#REF!,"#"),IFERROR(VLOOKUP($H346,INDIRECT("VariableTypes!$A$2:$D"),4,FALSE),FALSE))</formula>
    </cfRule>
  </conditionalFormatting>
  <conditionalFormatting sqref="C346:F346">
    <cfRule type="expression" dxfId="1972" priority="135" stopIfTrue="1">
      <formula>AND(NE(#REF!,"#"),NE(C346,""),NE(COUNTA($A346:B346),0))</formula>
    </cfRule>
  </conditionalFormatting>
  <conditionalFormatting sqref="F346">
    <cfRule type="expression" dxfId="1971" priority="136" stopIfTrue="1">
      <formula>AND(NE(#REF!,"#"),COUNTBLANK($C346:$F346)&lt;5,ISBLANK($A346))</formula>
    </cfRule>
  </conditionalFormatting>
  <conditionalFormatting sqref="F346">
    <cfRule type="expression" dxfId="1970" priority="137" stopIfTrue="1">
      <formula>AND(NE(#REF!,"#"),NE($G346,""),OR(COUNTBLANK($C346:$F346)=5,NE($A346,""),IFERROR(VLOOKUP($G346,INDIRECT("VariableTypes!A2:A"),1,FALSE),TRUE)))</formula>
    </cfRule>
  </conditionalFormatting>
  <conditionalFormatting sqref="K346">
    <cfRule type="containsText" dxfId="1969" priority="133" operator="containsText" text="Yes">
      <formula>NOT(ISERROR(SEARCH("Yes",K346)))</formula>
    </cfRule>
    <cfRule type="containsText" dxfId="1968" priority="134" operator="containsText" text="No">
      <formula>NOT(ISERROR(SEARCH("No",K346)))</formula>
    </cfRule>
  </conditionalFormatting>
  <conditionalFormatting sqref="C345:F345">
    <cfRule type="expression" dxfId="1967" priority="144" stopIfTrue="1">
      <formula>AND(NE(#REF!,"#"),NE(D345,""),NE(COUNTA($C345:C345),0))</formula>
    </cfRule>
  </conditionalFormatting>
  <conditionalFormatting sqref="G373:K373">
    <cfRule type="expression" dxfId="1966" priority="130" stopIfTrue="1">
      <formula>AND(NE(#REF!,"#"),COUNTBLANK($C373:$G373)&lt;5,ISBLANK($B373))</formula>
    </cfRule>
  </conditionalFormatting>
  <conditionalFormatting sqref="G373:K373">
    <cfRule type="expression" dxfId="1965" priority="131" stopIfTrue="1">
      <formula>AND(NE(#REF!,"#"),NE($H373,""),OR(COUNTBLANK($C373:$G373)=5,NE($B373,""),IFERROR(VLOOKUP($H373,INDIRECT("VariableTypes!A2:A"),1,FALSE),TRUE)))</formula>
    </cfRule>
  </conditionalFormatting>
  <conditionalFormatting sqref="G374">
    <cfRule type="expression" dxfId="1964" priority="129" stopIfTrue="1">
      <formula>AND(NE(#REF!,"#"),COUNTBLANK($C374:$G374)&lt;5,ISBLANK($B374))</formula>
    </cfRule>
  </conditionalFormatting>
  <conditionalFormatting sqref="G374">
    <cfRule type="expression" dxfId="1963" priority="126" stopIfTrue="1">
      <formula>AND(NE(#REF!,"#"),NE($H374,""),OR(COUNTBLANK($C374:$G374)=5,NE($B374,""),IFERROR(VLOOKUP($H374,INDIRECT("VariableTypes!A2:A"),1,FALSE),TRUE)))</formula>
    </cfRule>
  </conditionalFormatting>
  <conditionalFormatting sqref="H374:K374">
    <cfRule type="expression" dxfId="1962" priority="127" stopIfTrue="1">
      <formula>AND(NE(#REF!,"#"),NE($I374,""),NOT(IFERROR(VLOOKUP($H374,INDIRECT("VariableTypes!$A$2:$D"),4,FALSE),FALSE)))</formula>
    </cfRule>
  </conditionalFormatting>
  <conditionalFormatting sqref="H374:K374">
    <cfRule type="expression" dxfId="1961" priority="128" stopIfTrue="1">
      <formula>AND(NE(#REF!,"#"),IFERROR(VLOOKUP($H374,INDIRECT("VariableTypes!$A$2:$D"),4,FALSE),FALSE))</formula>
    </cfRule>
  </conditionalFormatting>
  <conditionalFormatting sqref="C374:F374">
    <cfRule type="expression" dxfId="1960" priority="123" stopIfTrue="1">
      <formula>AND(NE(#REF!,"#"),NE(C374,""),NE(COUNTA($A374:B374),0))</formula>
    </cfRule>
  </conditionalFormatting>
  <conditionalFormatting sqref="F374">
    <cfRule type="expression" dxfId="1959" priority="124" stopIfTrue="1">
      <formula>AND(NE(#REF!,"#"),COUNTBLANK($C374:$F374)&lt;5,ISBLANK($A374))</formula>
    </cfRule>
  </conditionalFormatting>
  <conditionalFormatting sqref="F374">
    <cfRule type="expression" dxfId="1958" priority="125" stopIfTrue="1">
      <formula>AND(NE(#REF!,"#"),NE($G374,""),OR(COUNTBLANK($C374:$F374)=5,NE($A374,""),IFERROR(VLOOKUP($G374,INDIRECT("VariableTypes!A2:A"),1,FALSE),TRUE)))</formula>
    </cfRule>
  </conditionalFormatting>
  <conditionalFormatting sqref="K374">
    <cfRule type="containsText" dxfId="1957" priority="121" operator="containsText" text="Yes">
      <formula>NOT(ISERROR(SEARCH("Yes",K374)))</formula>
    </cfRule>
    <cfRule type="containsText" dxfId="1956" priority="122" operator="containsText" text="No">
      <formula>NOT(ISERROR(SEARCH("No",K374)))</formula>
    </cfRule>
  </conditionalFormatting>
  <conditionalFormatting sqref="C373:F373">
    <cfRule type="expression" dxfId="1955" priority="132" stopIfTrue="1">
      <formula>AND(NE(#REF!,"#"),NE(D373,""),NE(COUNTA($C373:C373),0))</formula>
    </cfRule>
  </conditionalFormatting>
  <conditionalFormatting sqref="G404:K404">
    <cfRule type="expression" dxfId="1954" priority="118" stopIfTrue="1">
      <formula>AND(NE(#REF!,"#"),COUNTBLANK($C404:$G404)&lt;5,ISBLANK($B404))</formula>
    </cfRule>
  </conditionalFormatting>
  <conditionalFormatting sqref="G404:K404">
    <cfRule type="expression" dxfId="1953" priority="119" stopIfTrue="1">
      <formula>AND(NE(#REF!,"#"),NE($H404,""),OR(COUNTBLANK($C404:$G404)=5,NE($B404,""),IFERROR(VLOOKUP($H404,INDIRECT("VariableTypes!A2:A"),1,FALSE),TRUE)))</formula>
    </cfRule>
  </conditionalFormatting>
  <conditionalFormatting sqref="G405">
    <cfRule type="expression" dxfId="1952" priority="117" stopIfTrue="1">
      <formula>AND(NE(#REF!,"#"),COUNTBLANK($C405:$G405)&lt;5,ISBLANK($B405))</formula>
    </cfRule>
  </conditionalFormatting>
  <conditionalFormatting sqref="G405">
    <cfRule type="expression" dxfId="1951" priority="114" stopIfTrue="1">
      <formula>AND(NE(#REF!,"#"),NE($H405,""),OR(COUNTBLANK($C405:$G405)=5,NE($B405,""),IFERROR(VLOOKUP($H405,INDIRECT("VariableTypes!A2:A"),1,FALSE),TRUE)))</formula>
    </cfRule>
  </conditionalFormatting>
  <conditionalFormatting sqref="H405:K405">
    <cfRule type="expression" dxfId="1950" priority="115" stopIfTrue="1">
      <formula>AND(NE(#REF!,"#"),NE($I405,""),NOT(IFERROR(VLOOKUP($H405,INDIRECT("VariableTypes!$A$2:$D"),4,FALSE),FALSE)))</formula>
    </cfRule>
  </conditionalFormatting>
  <conditionalFormatting sqref="H405:K405">
    <cfRule type="expression" dxfId="1949" priority="116" stopIfTrue="1">
      <formula>AND(NE(#REF!,"#"),IFERROR(VLOOKUP($H405,INDIRECT("VariableTypes!$A$2:$D"),4,FALSE),FALSE))</formula>
    </cfRule>
  </conditionalFormatting>
  <conditionalFormatting sqref="C405:F405">
    <cfRule type="expression" dxfId="1948" priority="111" stopIfTrue="1">
      <formula>AND(NE(#REF!,"#"),NE(C405,""),NE(COUNTA($A405:B405),0))</formula>
    </cfRule>
  </conditionalFormatting>
  <conditionalFormatting sqref="F405">
    <cfRule type="expression" dxfId="1947" priority="112" stopIfTrue="1">
      <formula>AND(NE(#REF!,"#"),COUNTBLANK($C405:$F405)&lt;5,ISBLANK($A405))</formula>
    </cfRule>
  </conditionalFormatting>
  <conditionalFormatting sqref="F405">
    <cfRule type="expression" dxfId="1946" priority="113" stopIfTrue="1">
      <formula>AND(NE(#REF!,"#"),NE($G405,""),OR(COUNTBLANK($C405:$F405)=5,NE($A405,""),IFERROR(VLOOKUP($G405,INDIRECT("VariableTypes!A2:A"),1,FALSE),TRUE)))</formula>
    </cfRule>
  </conditionalFormatting>
  <conditionalFormatting sqref="K405">
    <cfRule type="containsText" dxfId="1945" priority="109" operator="containsText" text="Yes">
      <formula>NOT(ISERROR(SEARCH("Yes",K405)))</formula>
    </cfRule>
    <cfRule type="containsText" dxfId="1944" priority="110" operator="containsText" text="No">
      <formula>NOT(ISERROR(SEARCH("No",K405)))</formula>
    </cfRule>
  </conditionalFormatting>
  <conditionalFormatting sqref="C404:F404">
    <cfRule type="expression" dxfId="1943" priority="120" stopIfTrue="1">
      <formula>AND(NE(#REF!,"#"),NE(D404,""),NE(COUNTA($C404:C404),0))</formula>
    </cfRule>
  </conditionalFormatting>
  <conditionalFormatting sqref="K637">
    <cfRule type="containsText" dxfId="1942" priority="13" operator="containsText" text="Yes">
      <formula>NOT(ISERROR(SEARCH("Yes",K637)))</formula>
    </cfRule>
    <cfRule type="containsText" dxfId="1941" priority="14" operator="containsText" text="No">
      <formula>NOT(ISERROR(SEARCH("No",K637)))</formula>
    </cfRule>
  </conditionalFormatting>
  <conditionalFormatting sqref="G435:K435">
    <cfRule type="expression" dxfId="1940" priority="106" stopIfTrue="1">
      <formula>AND(NE(#REF!,"#"),COUNTBLANK($C435:$G435)&lt;5,ISBLANK($B435))</formula>
    </cfRule>
  </conditionalFormatting>
  <conditionalFormatting sqref="G435:K435">
    <cfRule type="expression" dxfId="1939" priority="107" stopIfTrue="1">
      <formula>AND(NE(#REF!,"#"),NE($H435,""),OR(COUNTBLANK($C435:$G435)=5,NE($B435,""),IFERROR(VLOOKUP($H435,INDIRECT("VariableTypes!A2:A"),1,FALSE),TRUE)))</formula>
    </cfRule>
  </conditionalFormatting>
  <conditionalFormatting sqref="G436">
    <cfRule type="expression" dxfId="1938" priority="105" stopIfTrue="1">
      <formula>AND(NE(#REF!,"#"),COUNTBLANK($C436:$G436)&lt;5,ISBLANK($B436))</formula>
    </cfRule>
  </conditionalFormatting>
  <conditionalFormatting sqref="G436">
    <cfRule type="expression" dxfId="1937" priority="102" stopIfTrue="1">
      <formula>AND(NE(#REF!,"#"),NE($H436,""),OR(COUNTBLANK($C436:$G436)=5,NE($B436,""),IFERROR(VLOOKUP($H436,INDIRECT("VariableTypes!A2:A"),1,FALSE),TRUE)))</formula>
    </cfRule>
  </conditionalFormatting>
  <conditionalFormatting sqref="H436:K436">
    <cfRule type="expression" dxfId="1936" priority="103" stopIfTrue="1">
      <formula>AND(NE(#REF!,"#"),NE($I436,""),NOT(IFERROR(VLOOKUP($H436,INDIRECT("VariableTypes!$A$2:$D"),4,FALSE),FALSE)))</formula>
    </cfRule>
  </conditionalFormatting>
  <conditionalFormatting sqref="H436:K436">
    <cfRule type="expression" dxfId="1935" priority="104" stopIfTrue="1">
      <formula>AND(NE(#REF!,"#"),IFERROR(VLOOKUP($H436,INDIRECT("VariableTypes!$A$2:$D"),4,FALSE),FALSE))</formula>
    </cfRule>
  </conditionalFormatting>
  <conditionalFormatting sqref="C436:F436">
    <cfRule type="expression" dxfId="1934" priority="99" stopIfTrue="1">
      <formula>AND(NE(#REF!,"#"),NE(C436,""),NE(COUNTA($A436:B436),0))</formula>
    </cfRule>
  </conditionalFormatting>
  <conditionalFormatting sqref="F436">
    <cfRule type="expression" dxfId="1933" priority="100" stopIfTrue="1">
      <formula>AND(NE(#REF!,"#"),COUNTBLANK($C436:$F436)&lt;5,ISBLANK($A436))</formula>
    </cfRule>
  </conditionalFormatting>
  <conditionalFormatting sqref="F436">
    <cfRule type="expression" dxfId="1932" priority="101" stopIfTrue="1">
      <formula>AND(NE(#REF!,"#"),NE($G436,""),OR(COUNTBLANK($C436:$F436)=5,NE($A436,""),IFERROR(VLOOKUP($G436,INDIRECT("VariableTypes!A2:A"),1,FALSE),TRUE)))</formula>
    </cfRule>
  </conditionalFormatting>
  <conditionalFormatting sqref="K436">
    <cfRule type="containsText" dxfId="1931" priority="97" operator="containsText" text="Yes">
      <formula>NOT(ISERROR(SEARCH("Yes",K436)))</formula>
    </cfRule>
    <cfRule type="containsText" dxfId="1930" priority="98" operator="containsText" text="No">
      <formula>NOT(ISERROR(SEARCH("No",K436)))</formula>
    </cfRule>
  </conditionalFormatting>
  <conditionalFormatting sqref="C435:F435">
    <cfRule type="expression" dxfId="1929" priority="108" stopIfTrue="1">
      <formula>AND(NE(#REF!,"#"),NE(D435,""),NE(COUNTA($C435:C435),0))</formula>
    </cfRule>
  </conditionalFormatting>
  <conditionalFormatting sqref="G466:K466">
    <cfRule type="expression" dxfId="1928" priority="94" stopIfTrue="1">
      <formula>AND(NE(#REF!,"#"),COUNTBLANK($C466:$G466)&lt;5,ISBLANK($B466))</formula>
    </cfRule>
  </conditionalFormatting>
  <conditionalFormatting sqref="G466:K466">
    <cfRule type="expression" dxfId="1927" priority="95" stopIfTrue="1">
      <formula>AND(NE(#REF!,"#"),NE($H466,""),OR(COUNTBLANK($C466:$G466)=5,NE($B466,""),IFERROR(VLOOKUP($H466,INDIRECT("VariableTypes!A2:A"),1,FALSE),TRUE)))</formula>
    </cfRule>
  </conditionalFormatting>
  <conditionalFormatting sqref="G467">
    <cfRule type="expression" dxfId="1926" priority="93" stopIfTrue="1">
      <formula>AND(NE(#REF!,"#"),COUNTBLANK($C467:$G467)&lt;5,ISBLANK($B467))</formula>
    </cfRule>
  </conditionalFormatting>
  <conditionalFormatting sqref="G467">
    <cfRule type="expression" dxfId="1925" priority="90" stopIfTrue="1">
      <formula>AND(NE(#REF!,"#"),NE($H467,""),OR(COUNTBLANK($C467:$G467)=5,NE($B467,""),IFERROR(VLOOKUP($H467,INDIRECT("VariableTypes!A2:A"),1,FALSE),TRUE)))</formula>
    </cfRule>
  </conditionalFormatting>
  <conditionalFormatting sqref="H467:K467">
    <cfRule type="expression" dxfId="1924" priority="91" stopIfTrue="1">
      <formula>AND(NE(#REF!,"#"),NE($I467,""),NOT(IFERROR(VLOOKUP($H467,INDIRECT("VariableTypes!$A$2:$D"),4,FALSE),FALSE)))</formula>
    </cfRule>
  </conditionalFormatting>
  <conditionalFormatting sqref="H467:K467">
    <cfRule type="expression" dxfId="1923" priority="92" stopIfTrue="1">
      <formula>AND(NE(#REF!,"#"),IFERROR(VLOOKUP($H467,INDIRECT("VariableTypes!$A$2:$D"),4,FALSE),FALSE))</formula>
    </cfRule>
  </conditionalFormatting>
  <conditionalFormatting sqref="C467:F467">
    <cfRule type="expression" dxfId="1922" priority="87" stopIfTrue="1">
      <formula>AND(NE(#REF!,"#"),NE(C467,""),NE(COUNTA($A467:B467),0))</formula>
    </cfRule>
  </conditionalFormatting>
  <conditionalFormatting sqref="F467">
    <cfRule type="expression" dxfId="1921" priority="88" stopIfTrue="1">
      <formula>AND(NE(#REF!,"#"),COUNTBLANK($C467:$F467)&lt;5,ISBLANK($A467))</formula>
    </cfRule>
  </conditionalFormatting>
  <conditionalFormatting sqref="F467">
    <cfRule type="expression" dxfId="1920" priority="89" stopIfTrue="1">
      <formula>AND(NE(#REF!,"#"),NE($G467,""),OR(COUNTBLANK($C467:$F467)=5,NE($A467,""),IFERROR(VLOOKUP($G467,INDIRECT("VariableTypes!A2:A"),1,FALSE),TRUE)))</formula>
    </cfRule>
  </conditionalFormatting>
  <conditionalFormatting sqref="K467">
    <cfRule type="containsText" dxfId="1919" priority="85" operator="containsText" text="Yes">
      <formula>NOT(ISERROR(SEARCH("Yes",K467)))</formula>
    </cfRule>
    <cfRule type="containsText" dxfId="1918" priority="86" operator="containsText" text="No">
      <formula>NOT(ISERROR(SEARCH("No",K467)))</formula>
    </cfRule>
  </conditionalFormatting>
  <conditionalFormatting sqref="C466:F466">
    <cfRule type="expression" dxfId="1917" priority="96" stopIfTrue="1">
      <formula>AND(NE(#REF!,"#"),NE(D466,""),NE(COUNTA($C466:C466),0))</formula>
    </cfRule>
  </conditionalFormatting>
  <conditionalFormatting sqref="G492:K492">
    <cfRule type="expression" dxfId="1916" priority="82" stopIfTrue="1">
      <formula>AND(NE(#REF!,"#"),COUNTBLANK($C492:$G492)&lt;5,ISBLANK($B492))</formula>
    </cfRule>
  </conditionalFormatting>
  <conditionalFormatting sqref="G492:K492">
    <cfRule type="expression" dxfId="1915" priority="83" stopIfTrue="1">
      <formula>AND(NE(#REF!,"#"),NE($H492,""),OR(COUNTBLANK($C492:$G492)=5,NE($B492,""),IFERROR(VLOOKUP($H492,INDIRECT("VariableTypes!A2:A"),1,FALSE),TRUE)))</formula>
    </cfRule>
  </conditionalFormatting>
  <conditionalFormatting sqref="G493">
    <cfRule type="expression" dxfId="1914" priority="81" stopIfTrue="1">
      <formula>AND(NE(#REF!,"#"),COUNTBLANK($C493:$G493)&lt;5,ISBLANK($B493))</formula>
    </cfRule>
  </conditionalFormatting>
  <conditionalFormatting sqref="G493">
    <cfRule type="expression" dxfId="1913" priority="78" stopIfTrue="1">
      <formula>AND(NE(#REF!,"#"),NE($H493,""),OR(COUNTBLANK($C493:$G493)=5,NE($B493,""),IFERROR(VLOOKUP($H493,INDIRECT("VariableTypes!A2:A"),1,FALSE),TRUE)))</formula>
    </cfRule>
  </conditionalFormatting>
  <conditionalFormatting sqref="H493:K493">
    <cfRule type="expression" dxfId="1912" priority="79" stopIfTrue="1">
      <formula>AND(NE(#REF!,"#"),NE($I493,""),NOT(IFERROR(VLOOKUP($H493,INDIRECT("VariableTypes!$A$2:$D"),4,FALSE),FALSE)))</formula>
    </cfRule>
  </conditionalFormatting>
  <conditionalFormatting sqref="H493:K493">
    <cfRule type="expression" dxfId="1911" priority="80" stopIfTrue="1">
      <formula>AND(NE(#REF!,"#"),IFERROR(VLOOKUP($H493,INDIRECT("VariableTypes!$A$2:$D"),4,FALSE),FALSE))</formula>
    </cfRule>
  </conditionalFormatting>
  <conditionalFormatting sqref="C493:F493">
    <cfRule type="expression" dxfId="1910" priority="75" stopIfTrue="1">
      <formula>AND(NE(#REF!,"#"),NE(C493,""),NE(COUNTA($A493:B493),0))</formula>
    </cfRule>
  </conditionalFormatting>
  <conditionalFormatting sqref="F493">
    <cfRule type="expression" dxfId="1909" priority="76" stopIfTrue="1">
      <formula>AND(NE(#REF!,"#"),COUNTBLANK($C493:$F493)&lt;5,ISBLANK($A493))</formula>
    </cfRule>
  </conditionalFormatting>
  <conditionalFormatting sqref="F493">
    <cfRule type="expression" dxfId="1908" priority="77" stopIfTrue="1">
      <formula>AND(NE(#REF!,"#"),NE($G493,""),OR(COUNTBLANK($C493:$F493)=5,NE($A493,""),IFERROR(VLOOKUP($G493,INDIRECT("VariableTypes!A2:A"),1,FALSE),TRUE)))</formula>
    </cfRule>
  </conditionalFormatting>
  <conditionalFormatting sqref="K493">
    <cfRule type="containsText" dxfId="1907" priority="73" operator="containsText" text="Yes">
      <formula>NOT(ISERROR(SEARCH("Yes",K493)))</formula>
    </cfRule>
    <cfRule type="containsText" dxfId="1906" priority="74" operator="containsText" text="No">
      <formula>NOT(ISERROR(SEARCH("No",K493)))</formula>
    </cfRule>
  </conditionalFormatting>
  <conditionalFormatting sqref="C492:F492">
    <cfRule type="expression" dxfId="1905" priority="84" stopIfTrue="1">
      <formula>AND(NE(#REF!,"#"),NE(D492,""),NE(COUNTA($C492:C492),0))</formula>
    </cfRule>
  </conditionalFormatting>
  <conditionalFormatting sqref="G518:K518">
    <cfRule type="expression" dxfId="1904" priority="70" stopIfTrue="1">
      <formula>AND(NE(#REF!,"#"),COUNTBLANK($C518:$G518)&lt;5,ISBLANK($B518))</formula>
    </cfRule>
  </conditionalFormatting>
  <conditionalFormatting sqref="G518:K518">
    <cfRule type="expression" dxfId="1903" priority="71" stopIfTrue="1">
      <formula>AND(NE(#REF!,"#"),NE($H518,""),OR(COUNTBLANK($C518:$G518)=5,NE($B518,""),IFERROR(VLOOKUP($H518,INDIRECT("VariableTypes!A2:A"),1,FALSE),TRUE)))</formula>
    </cfRule>
  </conditionalFormatting>
  <conditionalFormatting sqref="G519">
    <cfRule type="expression" dxfId="1902" priority="69" stopIfTrue="1">
      <formula>AND(NE(#REF!,"#"),COUNTBLANK($C519:$G519)&lt;5,ISBLANK($B519))</formula>
    </cfRule>
  </conditionalFormatting>
  <conditionalFormatting sqref="G519">
    <cfRule type="expression" dxfId="1901" priority="66" stopIfTrue="1">
      <formula>AND(NE(#REF!,"#"),NE($H519,""),OR(COUNTBLANK($C519:$G519)=5,NE($B519,""),IFERROR(VLOOKUP($H519,INDIRECT("VariableTypes!A2:A"),1,FALSE),TRUE)))</formula>
    </cfRule>
  </conditionalFormatting>
  <conditionalFormatting sqref="H519:K519">
    <cfRule type="expression" dxfId="1900" priority="67" stopIfTrue="1">
      <formula>AND(NE(#REF!,"#"),NE($I519,""),NOT(IFERROR(VLOOKUP($H519,INDIRECT("VariableTypes!$A$2:$D"),4,FALSE),FALSE)))</formula>
    </cfRule>
  </conditionalFormatting>
  <conditionalFormatting sqref="H519:K519">
    <cfRule type="expression" dxfId="1899" priority="68" stopIfTrue="1">
      <formula>AND(NE(#REF!,"#"),IFERROR(VLOOKUP($H519,INDIRECT("VariableTypes!$A$2:$D"),4,FALSE),FALSE))</formula>
    </cfRule>
  </conditionalFormatting>
  <conditionalFormatting sqref="C519:F519">
    <cfRule type="expression" dxfId="1898" priority="63" stopIfTrue="1">
      <formula>AND(NE(#REF!,"#"),NE(C519,""),NE(COUNTA($A519:B519),0))</formula>
    </cfRule>
  </conditionalFormatting>
  <conditionalFormatting sqref="F519">
    <cfRule type="expression" dxfId="1897" priority="64" stopIfTrue="1">
      <formula>AND(NE(#REF!,"#"),COUNTBLANK($C519:$F519)&lt;5,ISBLANK($A519))</formula>
    </cfRule>
  </conditionalFormatting>
  <conditionalFormatting sqref="F519">
    <cfRule type="expression" dxfId="1896" priority="65" stopIfTrue="1">
      <formula>AND(NE(#REF!,"#"),NE($G519,""),OR(COUNTBLANK($C519:$F519)=5,NE($A519,""),IFERROR(VLOOKUP($G519,INDIRECT("VariableTypes!A2:A"),1,FALSE),TRUE)))</formula>
    </cfRule>
  </conditionalFormatting>
  <conditionalFormatting sqref="K519">
    <cfRule type="containsText" dxfId="1895" priority="61" operator="containsText" text="Yes">
      <formula>NOT(ISERROR(SEARCH("Yes",K519)))</formula>
    </cfRule>
    <cfRule type="containsText" dxfId="1894" priority="62" operator="containsText" text="No">
      <formula>NOT(ISERROR(SEARCH("No",K519)))</formula>
    </cfRule>
  </conditionalFormatting>
  <conditionalFormatting sqref="C518:F518">
    <cfRule type="expression" dxfId="1893" priority="72" stopIfTrue="1">
      <formula>AND(NE(#REF!,"#"),NE(D518,""),NE(COUNTA($C518:C518),0))</formula>
    </cfRule>
  </conditionalFormatting>
  <conditionalFormatting sqref="G546:K546">
    <cfRule type="expression" dxfId="1892" priority="58" stopIfTrue="1">
      <formula>AND(NE(#REF!,"#"),COUNTBLANK($C546:$G546)&lt;5,ISBLANK($B546))</formula>
    </cfRule>
  </conditionalFormatting>
  <conditionalFormatting sqref="G546:K546">
    <cfRule type="expression" dxfId="1891" priority="59" stopIfTrue="1">
      <formula>AND(NE(#REF!,"#"),NE($H546,""),OR(COUNTBLANK($C546:$G546)=5,NE($B546,""),IFERROR(VLOOKUP($H546,INDIRECT("VariableTypes!A2:A"),1,FALSE),TRUE)))</formula>
    </cfRule>
  </conditionalFormatting>
  <conditionalFormatting sqref="G547">
    <cfRule type="expression" dxfId="1890" priority="57" stopIfTrue="1">
      <formula>AND(NE(#REF!,"#"),COUNTBLANK($C547:$G547)&lt;5,ISBLANK($B547))</formula>
    </cfRule>
  </conditionalFormatting>
  <conditionalFormatting sqref="G547">
    <cfRule type="expression" dxfId="1889" priority="54" stopIfTrue="1">
      <formula>AND(NE(#REF!,"#"),NE($H547,""),OR(COUNTBLANK($C547:$G547)=5,NE($B547,""),IFERROR(VLOOKUP($H547,INDIRECT("VariableTypes!A2:A"),1,FALSE),TRUE)))</formula>
    </cfRule>
  </conditionalFormatting>
  <conditionalFormatting sqref="H547:K547">
    <cfRule type="expression" dxfId="1888" priority="55" stopIfTrue="1">
      <formula>AND(NE(#REF!,"#"),NE($I547,""),NOT(IFERROR(VLOOKUP($H547,INDIRECT("VariableTypes!$A$2:$D"),4,FALSE),FALSE)))</formula>
    </cfRule>
  </conditionalFormatting>
  <conditionalFormatting sqref="H547:K547">
    <cfRule type="expression" dxfId="1887" priority="56" stopIfTrue="1">
      <formula>AND(NE(#REF!,"#"),IFERROR(VLOOKUP($H547,INDIRECT("VariableTypes!$A$2:$D"),4,FALSE),FALSE))</formula>
    </cfRule>
  </conditionalFormatting>
  <conditionalFormatting sqref="C547:F547">
    <cfRule type="expression" dxfId="1886" priority="51" stopIfTrue="1">
      <formula>AND(NE(#REF!,"#"),NE(C547,""),NE(COUNTA($A547:B547),0))</formula>
    </cfRule>
  </conditionalFormatting>
  <conditionalFormatting sqref="F547">
    <cfRule type="expression" dxfId="1885" priority="52" stopIfTrue="1">
      <formula>AND(NE(#REF!,"#"),COUNTBLANK($C547:$F547)&lt;5,ISBLANK($A547))</formula>
    </cfRule>
  </conditionalFormatting>
  <conditionalFormatting sqref="F547">
    <cfRule type="expression" dxfId="1884" priority="53" stopIfTrue="1">
      <formula>AND(NE(#REF!,"#"),NE($G547,""),OR(COUNTBLANK($C547:$F547)=5,NE($A547,""),IFERROR(VLOOKUP($G547,INDIRECT("VariableTypes!A2:A"),1,FALSE),TRUE)))</formula>
    </cfRule>
  </conditionalFormatting>
  <conditionalFormatting sqref="K547">
    <cfRule type="containsText" dxfId="1883" priority="49" operator="containsText" text="Yes">
      <formula>NOT(ISERROR(SEARCH("Yes",K547)))</formula>
    </cfRule>
    <cfRule type="containsText" dxfId="1882" priority="50" operator="containsText" text="No">
      <formula>NOT(ISERROR(SEARCH("No",K547)))</formula>
    </cfRule>
  </conditionalFormatting>
  <conditionalFormatting sqref="C546:F546">
    <cfRule type="expression" dxfId="1881" priority="60" stopIfTrue="1">
      <formula>AND(NE(#REF!,"#"),NE(D546,""),NE(COUNTA($C546:C546),0))</formula>
    </cfRule>
  </conditionalFormatting>
  <conditionalFormatting sqref="G575:K575">
    <cfRule type="expression" dxfId="1880" priority="46" stopIfTrue="1">
      <formula>AND(NE(#REF!,"#"),COUNTBLANK($C575:$G575)&lt;5,ISBLANK($B575))</formula>
    </cfRule>
  </conditionalFormatting>
  <conditionalFormatting sqref="G575:K575">
    <cfRule type="expression" dxfId="1879" priority="47" stopIfTrue="1">
      <formula>AND(NE(#REF!,"#"),NE($H575,""),OR(COUNTBLANK($C575:$G575)=5,NE($B575,""),IFERROR(VLOOKUP($H575,INDIRECT("VariableTypes!A2:A"),1,FALSE),TRUE)))</formula>
    </cfRule>
  </conditionalFormatting>
  <conditionalFormatting sqref="G576">
    <cfRule type="expression" dxfId="1878" priority="45" stopIfTrue="1">
      <formula>AND(NE(#REF!,"#"),COUNTBLANK($C576:$G576)&lt;5,ISBLANK($B576))</formula>
    </cfRule>
  </conditionalFormatting>
  <conditionalFormatting sqref="G576">
    <cfRule type="expression" dxfId="1877" priority="42" stopIfTrue="1">
      <formula>AND(NE(#REF!,"#"),NE($H576,""),OR(COUNTBLANK($C576:$G576)=5,NE($B576,""),IFERROR(VLOOKUP($H576,INDIRECT("VariableTypes!A2:A"),1,FALSE),TRUE)))</formula>
    </cfRule>
  </conditionalFormatting>
  <conditionalFormatting sqref="H576:K576">
    <cfRule type="expression" dxfId="1876" priority="43" stopIfTrue="1">
      <formula>AND(NE(#REF!,"#"),NE($I576,""),NOT(IFERROR(VLOOKUP($H576,INDIRECT("VariableTypes!$A$2:$D"),4,FALSE),FALSE)))</formula>
    </cfRule>
  </conditionalFormatting>
  <conditionalFormatting sqref="H576:K576">
    <cfRule type="expression" dxfId="1875" priority="44" stopIfTrue="1">
      <formula>AND(NE(#REF!,"#"),IFERROR(VLOOKUP($H576,INDIRECT("VariableTypes!$A$2:$D"),4,FALSE),FALSE))</formula>
    </cfRule>
  </conditionalFormatting>
  <conditionalFormatting sqref="C576:F576">
    <cfRule type="expression" dxfId="1874" priority="39" stopIfTrue="1">
      <formula>AND(NE(#REF!,"#"),NE(C576,""),NE(COUNTA($A576:B576),0))</formula>
    </cfRule>
  </conditionalFormatting>
  <conditionalFormatting sqref="F576">
    <cfRule type="expression" dxfId="1873" priority="40" stopIfTrue="1">
      <formula>AND(NE(#REF!,"#"),COUNTBLANK($C576:$F576)&lt;5,ISBLANK($A576))</formula>
    </cfRule>
  </conditionalFormatting>
  <conditionalFormatting sqref="F576">
    <cfRule type="expression" dxfId="1872" priority="41" stopIfTrue="1">
      <formula>AND(NE(#REF!,"#"),NE($G576,""),OR(COUNTBLANK($C576:$F576)=5,NE($A576,""),IFERROR(VLOOKUP($G576,INDIRECT("VariableTypes!A2:A"),1,FALSE),TRUE)))</formula>
    </cfRule>
  </conditionalFormatting>
  <conditionalFormatting sqref="K576">
    <cfRule type="containsText" dxfId="1871" priority="37" operator="containsText" text="Yes">
      <formula>NOT(ISERROR(SEARCH("Yes",K576)))</formula>
    </cfRule>
    <cfRule type="containsText" dxfId="1870" priority="38" operator="containsText" text="No">
      <formula>NOT(ISERROR(SEARCH("No",K576)))</formula>
    </cfRule>
  </conditionalFormatting>
  <conditionalFormatting sqref="C575:F575">
    <cfRule type="expression" dxfId="1869" priority="48" stopIfTrue="1">
      <formula>AND(NE(#REF!,"#"),NE(D575,""),NE(COUNTA($C575:C575),0))</formula>
    </cfRule>
  </conditionalFormatting>
  <conditionalFormatting sqref="G606:K606">
    <cfRule type="expression" dxfId="1868" priority="34" stopIfTrue="1">
      <formula>AND(NE(#REF!,"#"),COUNTBLANK($C606:$G606)&lt;5,ISBLANK($B606))</formula>
    </cfRule>
  </conditionalFormatting>
  <conditionalFormatting sqref="G606:K606">
    <cfRule type="expression" dxfId="1867" priority="35" stopIfTrue="1">
      <formula>AND(NE(#REF!,"#"),NE($H606,""),OR(COUNTBLANK($C606:$G606)=5,NE($B606,""),IFERROR(VLOOKUP($H606,INDIRECT("VariableTypes!A2:A"),1,FALSE),TRUE)))</formula>
    </cfRule>
  </conditionalFormatting>
  <conditionalFormatting sqref="G607">
    <cfRule type="expression" dxfId="1866" priority="33" stopIfTrue="1">
      <formula>AND(NE(#REF!,"#"),COUNTBLANK($C607:$G607)&lt;5,ISBLANK($B607))</formula>
    </cfRule>
  </conditionalFormatting>
  <conditionalFormatting sqref="G607">
    <cfRule type="expression" dxfId="1865" priority="30" stopIfTrue="1">
      <formula>AND(NE(#REF!,"#"),NE($H607,""),OR(COUNTBLANK($C607:$G607)=5,NE($B607,""),IFERROR(VLOOKUP($H607,INDIRECT("VariableTypes!A2:A"),1,FALSE),TRUE)))</formula>
    </cfRule>
  </conditionalFormatting>
  <conditionalFormatting sqref="H607:K607">
    <cfRule type="expression" dxfId="1864" priority="31" stopIfTrue="1">
      <formula>AND(NE(#REF!,"#"),NE($I607,""),NOT(IFERROR(VLOOKUP($H607,INDIRECT("VariableTypes!$A$2:$D"),4,FALSE),FALSE)))</formula>
    </cfRule>
  </conditionalFormatting>
  <conditionalFormatting sqref="H607:K607">
    <cfRule type="expression" dxfId="1863" priority="32" stopIfTrue="1">
      <formula>AND(NE(#REF!,"#"),IFERROR(VLOOKUP($H607,INDIRECT("VariableTypes!$A$2:$D"),4,FALSE),FALSE))</formula>
    </cfRule>
  </conditionalFormatting>
  <conditionalFormatting sqref="C607:F607">
    <cfRule type="expression" dxfId="1862" priority="27" stopIfTrue="1">
      <formula>AND(NE(#REF!,"#"),NE(C607,""),NE(COUNTA($A607:B607),0))</formula>
    </cfRule>
  </conditionalFormatting>
  <conditionalFormatting sqref="F607">
    <cfRule type="expression" dxfId="1861" priority="28" stopIfTrue="1">
      <formula>AND(NE(#REF!,"#"),COUNTBLANK($C607:$F607)&lt;5,ISBLANK($A607))</formula>
    </cfRule>
  </conditionalFormatting>
  <conditionalFormatting sqref="F607">
    <cfRule type="expression" dxfId="1860" priority="29" stopIfTrue="1">
      <formula>AND(NE(#REF!,"#"),NE($G607,""),OR(COUNTBLANK($C607:$F607)=5,NE($A607,""),IFERROR(VLOOKUP($G607,INDIRECT("VariableTypes!A2:A"),1,FALSE),TRUE)))</formula>
    </cfRule>
  </conditionalFormatting>
  <conditionalFormatting sqref="K607">
    <cfRule type="containsText" dxfId="1859" priority="25" operator="containsText" text="Yes">
      <formula>NOT(ISERROR(SEARCH("Yes",K607)))</formula>
    </cfRule>
    <cfRule type="containsText" dxfId="1858" priority="26" operator="containsText" text="No">
      <formula>NOT(ISERROR(SEARCH("No",K607)))</formula>
    </cfRule>
  </conditionalFormatting>
  <conditionalFormatting sqref="C606:F606">
    <cfRule type="expression" dxfId="1857" priority="36" stopIfTrue="1">
      <formula>AND(NE(#REF!,"#"),NE(D606,""),NE(COUNTA($C606:C606),0))</formula>
    </cfRule>
  </conditionalFormatting>
  <conditionalFormatting sqref="G636:K636">
    <cfRule type="expression" dxfId="1856" priority="22" stopIfTrue="1">
      <formula>AND(NE(#REF!,"#"),COUNTBLANK($C636:$G636)&lt;5,ISBLANK($B636))</formula>
    </cfRule>
  </conditionalFormatting>
  <conditionalFormatting sqref="G636:K636">
    <cfRule type="expression" dxfId="1855" priority="23" stopIfTrue="1">
      <formula>AND(NE(#REF!,"#"),NE($H636,""),OR(COUNTBLANK($C636:$G636)=5,NE($B636,""),IFERROR(VLOOKUP($H636,INDIRECT("VariableTypes!A2:A"),1,FALSE),TRUE)))</formula>
    </cfRule>
  </conditionalFormatting>
  <conditionalFormatting sqref="G637">
    <cfRule type="expression" dxfId="1854" priority="21" stopIfTrue="1">
      <formula>AND(NE(#REF!,"#"),COUNTBLANK($C637:$G637)&lt;5,ISBLANK($B637))</formula>
    </cfRule>
  </conditionalFormatting>
  <conditionalFormatting sqref="G637">
    <cfRule type="expression" dxfId="1853" priority="18" stopIfTrue="1">
      <formula>AND(NE(#REF!,"#"),NE($H637,""),OR(COUNTBLANK($C637:$G637)=5,NE($B637,""),IFERROR(VLOOKUP($H637,INDIRECT("VariableTypes!A2:A"),1,FALSE),TRUE)))</formula>
    </cfRule>
  </conditionalFormatting>
  <conditionalFormatting sqref="H637:K637">
    <cfRule type="expression" dxfId="1852" priority="19" stopIfTrue="1">
      <formula>AND(NE(#REF!,"#"),NE($I637,""),NOT(IFERROR(VLOOKUP($H637,INDIRECT("VariableTypes!$A$2:$D"),4,FALSE),FALSE)))</formula>
    </cfRule>
  </conditionalFormatting>
  <conditionalFormatting sqref="H637:K637">
    <cfRule type="expression" dxfId="1851" priority="20" stopIfTrue="1">
      <formula>AND(NE(#REF!,"#"),IFERROR(VLOOKUP($H637,INDIRECT("VariableTypes!$A$2:$D"),4,FALSE),FALSE))</formula>
    </cfRule>
  </conditionalFormatting>
  <conditionalFormatting sqref="C637:F637">
    <cfRule type="expression" dxfId="1850" priority="15" stopIfTrue="1">
      <formula>AND(NE(#REF!,"#"),NE(C637,""),NE(COUNTA($A637:B637),0))</formula>
    </cfRule>
  </conditionalFormatting>
  <conditionalFormatting sqref="F637">
    <cfRule type="expression" dxfId="1849" priority="16" stopIfTrue="1">
      <formula>AND(NE(#REF!,"#"),COUNTBLANK($C637:$F637)&lt;5,ISBLANK($A637))</formula>
    </cfRule>
  </conditionalFormatting>
  <conditionalFormatting sqref="F637">
    <cfRule type="expression" dxfId="1848" priority="17" stopIfTrue="1">
      <formula>AND(NE(#REF!,"#"),NE($G637,""),OR(COUNTBLANK($C637:$F637)=5,NE($A637,""),IFERROR(VLOOKUP($G637,INDIRECT("VariableTypes!A2:A"),1,FALSE),TRUE)))</formula>
    </cfRule>
  </conditionalFormatting>
  <conditionalFormatting sqref="C636:F636">
    <cfRule type="expression" dxfId="1847" priority="24" stopIfTrue="1">
      <formula>AND(NE(#REF!,"#"),NE(D636,""),NE(COUNTA($C636:C636),0))</formula>
    </cfRule>
  </conditionalFormatting>
  <conditionalFormatting sqref="C54:F54">
    <cfRule type="expression" dxfId="1846" priority="11748" stopIfTrue="1">
      <formula>AND(NE(#REF!,"#"),NE(C54,""),NE(COUNTA(#REF!),0))</formula>
    </cfRule>
  </conditionalFormatting>
  <conditionalFormatting sqref="G54 K54">
    <cfRule type="expression" dxfId="1845" priority="11750" stopIfTrue="1">
      <formula>AND(NE(#REF!,"#"),COUNTBLANK($C54:$G54)&lt;5,ISBLANK(#REF!))</formula>
    </cfRule>
  </conditionalFormatting>
  <conditionalFormatting sqref="G54 K54">
    <cfRule type="expression" dxfId="1844" priority="11752" stopIfTrue="1">
      <formula>AND(NE(#REF!,"#"),NE($H54,""),OR(COUNTBLANK($C54:$G54)=5,NE(#REF!,""),IFERROR(VLOOKUP($H54,INDIRECT("VariableTypes!A2:A"),1,FALSE),TRUE)))</formula>
    </cfRule>
  </conditionalFormatting>
  <conditionalFormatting sqref="H344 H545">
    <cfRule type="expression" dxfId="1843" priority="11885" stopIfTrue="1">
      <formula>AND(NE(#REF!,"#"),NE(H344,""),NE(COUNTA(C344:$G344),0))</formula>
    </cfRule>
  </conditionalFormatting>
  <conditionalFormatting sqref="D381:E381 D383:E397 E382">
    <cfRule type="expression" dxfId="1842" priority="11" stopIfTrue="1">
      <formula>AND(NE(#REF!,"#"),NE(D381,""),NE(COUNTA($A381:C381),0))</formula>
    </cfRule>
  </conditionalFormatting>
  <conditionalFormatting sqref="B381">
    <cfRule type="expression" dxfId="1841" priority="12" stopIfTrue="1">
      <formula>AND(NE(#REF!,"#"),NE(B381,""),NE(COUNTA($A381:B381),0))</formula>
    </cfRule>
  </conditionalFormatting>
  <conditionalFormatting sqref="D158:E158 D160:E174 E159">
    <cfRule type="expression" dxfId="1840" priority="9" stopIfTrue="1">
      <formula>AND(NE(#REF!,"#"),NE(D158,""),NE(COUNTA($A158:C158),0))</formula>
    </cfRule>
  </conditionalFormatting>
  <conditionalFormatting sqref="B158">
    <cfRule type="expression" dxfId="1839" priority="10" stopIfTrue="1">
      <formula>AND(NE(#REF!,"#"),NE(B158,""),NE(COUNTA($A158:B158),0))</formula>
    </cfRule>
  </conditionalFormatting>
  <conditionalFormatting sqref="D470:E470 D472:E486 E471">
    <cfRule type="expression" dxfId="1838" priority="7" stopIfTrue="1">
      <formula>AND(NE(#REF!,"#"),NE(D470,""),NE(COUNTA($A470:C470),0))</formula>
    </cfRule>
  </conditionalFormatting>
  <conditionalFormatting sqref="B470">
    <cfRule type="expression" dxfId="1837" priority="8" stopIfTrue="1">
      <formula>AND(NE(#REF!,"#"),NE(B470,""),NE(COUNTA($A470:B470),0))</formula>
    </cfRule>
  </conditionalFormatting>
  <conditionalFormatting sqref="D412:D428">
    <cfRule type="expression" dxfId="1836" priority="6" stopIfTrue="1">
      <formula>AND(NE(#REF!,"#"),NE(D412,""),NE(COUNTA($A412:C412),0))</formula>
    </cfRule>
  </conditionalFormatting>
  <conditionalFormatting sqref="D496:D512">
    <cfRule type="expression" dxfId="1835" priority="5" stopIfTrue="1">
      <formula>AND(NE(#REF!,"#"),NE(D496,""),NE(COUNTA($A496:C496),0))</formula>
    </cfRule>
  </conditionalFormatting>
  <conditionalFormatting sqref="D445:E457">
    <cfRule type="expression" dxfId="1834" priority="4" stopIfTrue="1">
      <formula>AND(NE(#REF!,"#"),NE(D445,""),NE(COUNTA($A445:C445),0))</formula>
    </cfRule>
  </conditionalFormatting>
  <conditionalFormatting sqref="D443:E444">
    <cfRule type="expression" dxfId="1833" priority="3" stopIfTrue="1">
      <formula>AND(NE(#REF!,"#"),NE(D443,""),NE(COUNTA($A443:C443),0))</formula>
    </cfRule>
  </conditionalFormatting>
  <conditionalFormatting sqref="D524:E536">
    <cfRule type="expression" dxfId="1832" priority="2" stopIfTrue="1">
      <formula>AND(NE(#REF!,"#"),NE(D524,""),NE(COUNTA($A524:C524),0))</formula>
    </cfRule>
  </conditionalFormatting>
  <conditionalFormatting sqref="D522:E523">
    <cfRule type="expression" dxfId="1831" priority="1" stopIfTrue="1">
      <formula>AND(NE(#REF!,"#"),NE(D522,""),NE(COUNTA($A522:C522),0))</formula>
    </cfRule>
  </conditionalFormatting>
  <dataValidations disablePrompts="1" count="11">
    <dataValidation type="list" allowBlank="1" showInputMessage="1" showErrorMessage="1" sqref="K52 K13 K71 K92 K114 K150 K180 K207 K232 K307 K327 K340 K370 K403 K434 K463 K491 K517 K541 K574 K605 K634 K650" xr:uid="{B713AB86-A45F-4DC4-980C-7ECF38F21F9B}">
      <formula1>Priority</formula1>
    </dataValidation>
    <dataValidation type="list" allowBlank="1" showInputMessage="1" showErrorMessage="1" sqref="A16 B17 C21 D22 C24:C28 B23 C18 D46 C33 D38:D43 B8:B9 D48 A57:A58 A74 C37 B36 C39 B44:B45 C45 C47:D47 A95 B59:B62 B64 B66 B75 B79 B100:B110 B119 C121:C132 B133 C135:C145 A117 A6 D19:D20 D25:D35 B83:B88 B560:B562 A183 B471:B477 A210 A156 A177 A204 A229 A238 B324 B239 C241:C242 C244:C245 C247 B250 C298:C299 C252:C253 C259 B262 C268:C269 C256:C257 C271 B274 C264:C265 B279 C282:C283 C301 C276:C277 B292 C286:C287 C289 C294:C295 B312:B320 A330 A310 A347 C349:C353 B348 B355 C356:C363 A375 B377:B379 B390:B393 A406 B408:B410 B186:B192 A437 B439:B441 A468 B159:B165 A494 B421:B425 A520 B365 B213:B218 B451:B456 A548 B550:B558 B564:B570 A577 B579:B585 B587:B595 B597:B601 A608 B610:B619 B621:B630 A638 B640:B641 B644 B398 B395:B396 B382:B388 B167:B170 B175 B172:B173 B479:B482 B487 B484:B485 B202 B200 B194:B198 B429 B413:B419 B427 B513 B497:B503 B511 B505:B509 B227 B220:B225 B458 B444:B449 B537 B530:B535 B523:B528" xr:uid="{94B1F6CC-087C-4059-A42A-9BB3862DE9D8}">
      <formula1>Yesnolist</formula1>
    </dataValidation>
    <dataValidation type="list" allowBlank="1" showInputMessage="1" showErrorMessage="1" sqref="A59 K95 H156 H183 C248 C260 C272 H494" xr:uid="{97568E28-EB6A-104A-B0FF-4B3526810305}">
      <formula1>"&lt;select&gt;,Yes,No"</formula1>
    </dataValidation>
    <dataValidation type="whole" operator="greaterThanOrEqual" allowBlank="1" showInputMessage="1" showErrorMessage="1" error="Enter a value greater than or equal to 0. " sqref="B333:C333" xr:uid="{667064F8-2D86-4E98-AAF0-76A87E8E4D7A}">
      <formula1>0</formula1>
    </dataValidation>
    <dataValidation type="decimal" operator="greaterThanOrEqual" allowBlank="1" showInputMessage="1" showErrorMessage="1" error="Enter a value greater than or equal to 0." promptTitle="Currency" prompt="Currency should align with currency selected in RC1." sqref="B332:C332" xr:uid="{79E3C065-13F7-4F49-9441-24B93469BB07}">
      <formula1>0</formula1>
    </dataValidation>
    <dataValidation type="whole" operator="greaterThan" allowBlank="1" showInputMessage="1" showErrorMessage="1" error="Enter a value greater than 0." sqref="B331:C331" xr:uid="{8FCE8E28-0D1C-4363-B3A2-659BE7FB5CFB}">
      <formula1>0</formula1>
    </dataValidation>
    <dataValidation allowBlank="1" showInputMessage="1" showErrorMessage="1" promptTitle="*" prompt="The response to this indicator will be reviewed as part of sector leader requirements." sqref="B330:K330" xr:uid="{F44924DD-6740-4F77-B2FC-BE77A7399B81}"/>
    <dataValidation allowBlank="1" showInputMessage="1" showErrorMessage="1" promptTitle="*" prompt="Integrated report must be aligned with the IIRC framework" sqref="C239" xr:uid="{02ADA5D1-07E0-40DF-B766-F9626ACE90FB}"/>
    <dataValidation type="list" allowBlank="1" showInputMessage="1" showErrorMessage="1" sqref="D246 D248 D258 D260 D270 D272 D300 D288 D290 D302" xr:uid="{617DEE53-01FB-43E4-A967-6C071C18B450}">
      <formula1>Schemes</formula1>
    </dataValidation>
    <dataValidation type="list" allowBlank="1" showInputMessage="1" showErrorMessage="1" sqref="C254 C266 C284 C296 E561 C561" xr:uid="{D624FF51-22F5-4166-BCD6-B3EBEDDB32F6}">
      <formula1>Guidelines</formula1>
    </dataValidation>
    <dataValidation type="whole" operator="greaterThanOrEqual" allowBlank="1" showInputMessage="1" showErrorMessage="1" error="Enter a value greater than or equal to 0." sqref="C640" xr:uid="{A4996099-7F09-45C0-BE6D-EB4635CD2BE8}">
      <formula1>0</formula1>
    </dataValidation>
  </dataValidations>
  <pageMargins left="0.7" right="0.7" top="0.78740157499999996" bottom="0.78740157499999996" header="0.3" footer="0.3"/>
  <pageSetup paperSize="9" scale="93" fitToHeight="0" orientation="landscape" r:id="rId1"/>
  <headerFooter>
    <oddHeader>&amp;L&amp;"Century Gothic,Standard"&amp;11
&amp;A&amp;C&amp;"Century Gothic,Standard"&amp;11ESG Due Diligence Tool
Direct Infrastructure Assets&amp;R&amp;G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D4AF7-10F5-4F32-B579-15B7BF9433C3}">
  <sheetPr>
    <tabColor rgb="FF847A65"/>
    <pageSetUpPr fitToPage="1"/>
  </sheetPr>
  <dimension ref="A1:L810"/>
  <sheetViews>
    <sheetView showGridLines="0" zoomScaleNormal="100" zoomScaleSheetLayoutView="70" zoomScalePageLayoutView="70" workbookViewId="0"/>
  </sheetViews>
  <sheetFormatPr baseColWidth="10" defaultColWidth="0" defaultRowHeight="0" customHeight="1" zeroHeight="1" x14ac:dyDescent="0.25"/>
  <cols>
    <col min="1" max="1" width="8.875" style="582" customWidth="1"/>
    <col min="2" max="2" width="11" customWidth="1"/>
    <col min="3" max="3" width="27.25" customWidth="1"/>
    <col min="4" max="9" width="20.75" customWidth="1"/>
    <col min="10" max="11" width="11" customWidth="1"/>
    <col min="12" max="12" width="1.625" customWidth="1"/>
    <col min="13" max="16384" width="1.625" hidden="1"/>
  </cols>
  <sheetData>
    <row r="1" spans="1:11" ht="15.75" x14ac:dyDescent="0.25">
      <c r="A1" s="570">
        <v>2020</v>
      </c>
      <c r="B1" s="348" t="s">
        <v>849</v>
      </c>
      <c r="C1" s="348"/>
      <c r="D1" s="348"/>
      <c r="E1" s="348"/>
      <c r="F1" s="348"/>
      <c r="G1" s="349"/>
      <c r="H1" s="349"/>
      <c r="I1" s="349"/>
      <c r="J1" s="349"/>
      <c r="K1" s="349"/>
    </row>
    <row r="2" spans="1:11" ht="15.75" x14ac:dyDescent="0.25">
      <c r="A2" s="571"/>
      <c r="B2" s="396"/>
      <c r="C2" s="396"/>
      <c r="D2" s="396"/>
      <c r="E2" s="396"/>
      <c r="F2" s="396"/>
      <c r="G2" s="396"/>
      <c r="H2" s="396"/>
      <c r="I2" s="481"/>
      <c r="J2" s="481"/>
      <c r="K2" s="396"/>
    </row>
    <row r="3" spans="1:11" ht="15.75" x14ac:dyDescent="0.25">
      <c r="A3" s="567"/>
      <c r="B3" s="354" t="s">
        <v>297</v>
      </c>
      <c r="C3" s="352"/>
      <c r="D3" s="352"/>
      <c r="E3" s="352"/>
      <c r="F3" s="352"/>
      <c r="G3" s="352"/>
      <c r="H3" s="352"/>
      <c r="I3" s="261"/>
      <c r="J3" s="261"/>
      <c r="K3" s="390"/>
    </row>
    <row r="4" spans="1:11" ht="17.25" customHeight="1" thickBot="1" x14ac:dyDescent="0.3">
      <c r="A4" s="572"/>
      <c r="B4" s="355"/>
      <c r="C4" s="355"/>
      <c r="D4" s="355"/>
      <c r="E4" s="355"/>
      <c r="F4" s="355"/>
      <c r="G4" s="355"/>
      <c r="H4" s="355"/>
      <c r="I4" s="355"/>
      <c r="J4" s="355"/>
      <c r="K4" s="355"/>
    </row>
    <row r="5" spans="1:11" ht="16.5" thickTop="1" x14ac:dyDescent="0.25">
      <c r="A5" s="573" t="s">
        <v>299</v>
      </c>
      <c r="B5" s="309" t="s">
        <v>857</v>
      </c>
      <c r="C5" s="356"/>
      <c r="D5" s="356"/>
      <c r="E5" s="356"/>
      <c r="F5" s="356"/>
      <c r="G5" s="356"/>
      <c r="H5" s="356"/>
      <c r="I5" s="356"/>
      <c r="J5" s="356"/>
      <c r="K5" s="357"/>
    </row>
    <row r="6" spans="1:11" ht="15.75" x14ac:dyDescent="0.25">
      <c r="A6" s="574" t="s">
        <v>861</v>
      </c>
      <c r="B6" s="352" t="s">
        <v>858</v>
      </c>
      <c r="C6" s="261"/>
      <c r="D6" s="261"/>
      <c r="E6" s="261"/>
      <c r="F6" s="261"/>
      <c r="G6" s="261"/>
      <c r="H6" s="390"/>
      <c r="I6" s="261"/>
      <c r="J6" s="261"/>
      <c r="K6" s="390"/>
    </row>
    <row r="7" spans="1:11" ht="16.5" thickBot="1" x14ac:dyDescent="0.3">
      <c r="A7" s="567"/>
      <c r="B7" s="482"/>
      <c r="C7" s="483"/>
      <c r="D7" s="483"/>
      <c r="E7" s="483"/>
      <c r="F7" s="483"/>
      <c r="G7" s="483"/>
      <c r="H7" s="483"/>
      <c r="I7" s="483"/>
      <c r="J7" s="261"/>
      <c r="K7" s="390"/>
    </row>
    <row r="8" spans="1:11" ht="16.5" thickTop="1" x14ac:dyDescent="0.25">
      <c r="A8" s="567"/>
      <c r="B8" s="484" t="s">
        <v>300</v>
      </c>
      <c r="C8" s="485"/>
      <c r="D8" s="485"/>
      <c r="E8" s="485"/>
      <c r="F8" s="485"/>
      <c r="G8" s="485"/>
      <c r="H8" s="485"/>
      <c r="I8" s="485"/>
      <c r="J8" s="261"/>
      <c r="K8" s="390"/>
    </row>
    <row r="9" spans="1:11" ht="26.25" x14ac:dyDescent="0.25">
      <c r="A9" s="567"/>
      <c r="B9" s="310" t="s">
        <v>249</v>
      </c>
      <c r="C9" s="460" t="s">
        <v>302</v>
      </c>
      <c r="D9" s="460" t="s">
        <v>303</v>
      </c>
      <c r="E9" s="460" t="s">
        <v>304</v>
      </c>
      <c r="F9" s="460" t="s">
        <v>305</v>
      </c>
      <c r="G9" s="460" t="s">
        <v>306</v>
      </c>
      <c r="H9" s="460" t="s">
        <v>307</v>
      </c>
      <c r="I9" s="486" t="s">
        <v>308</v>
      </c>
      <c r="J9" s="261"/>
      <c r="K9" s="390"/>
    </row>
    <row r="10" spans="1:11" ht="16.5" customHeight="1" x14ac:dyDescent="0.25">
      <c r="A10" s="567"/>
      <c r="B10" s="652" t="s">
        <v>300</v>
      </c>
      <c r="C10" s="652"/>
      <c r="D10" s="652"/>
      <c r="E10" s="652"/>
      <c r="F10" s="652"/>
      <c r="G10" s="652"/>
      <c r="H10" s="652"/>
      <c r="I10" s="652"/>
      <c r="J10" s="261"/>
      <c r="K10" s="390"/>
    </row>
    <row r="11" spans="1:11" ht="15.75" x14ac:dyDescent="0.25">
      <c r="A11" s="567"/>
      <c r="B11" s="313" t="s">
        <v>861</v>
      </c>
      <c r="C11" s="313" t="s">
        <v>861</v>
      </c>
      <c r="D11" s="314" t="s">
        <v>11</v>
      </c>
      <c r="E11" s="313" t="s">
        <v>861</v>
      </c>
      <c r="F11" s="314" t="s">
        <v>11</v>
      </c>
      <c r="G11" s="314" t="s">
        <v>11</v>
      </c>
      <c r="H11" s="313" t="s">
        <v>861</v>
      </c>
      <c r="I11" s="314" t="s">
        <v>11</v>
      </c>
      <c r="J11" s="261"/>
      <c r="K11" s="390"/>
    </row>
    <row r="12" spans="1:11" ht="15.75" x14ac:dyDescent="0.25">
      <c r="A12" s="567"/>
      <c r="B12" s="313" t="s">
        <v>861</v>
      </c>
      <c r="C12" s="313" t="s">
        <v>861</v>
      </c>
      <c r="D12" s="314" t="s">
        <v>11</v>
      </c>
      <c r="E12" s="313" t="s">
        <v>861</v>
      </c>
      <c r="F12" s="314" t="s">
        <v>11</v>
      </c>
      <c r="G12" s="314" t="s">
        <v>11</v>
      </c>
      <c r="H12" s="313" t="s">
        <v>861</v>
      </c>
      <c r="I12" s="314" t="s">
        <v>11</v>
      </c>
      <c r="J12" s="261"/>
      <c r="K12" s="390"/>
    </row>
    <row r="13" spans="1:11" ht="15.75" x14ac:dyDescent="0.25">
      <c r="A13" s="567"/>
      <c r="B13" s="313" t="s">
        <v>861</v>
      </c>
      <c r="C13" s="313" t="s">
        <v>861</v>
      </c>
      <c r="D13" s="314" t="s">
        <v>11</v>
      </c>
      <c r="E13" s="313" t="s">
        <v>861</v>
      </c>
      <c r="F13" s="314" t="s">
        <v>11</v>
      </c>
      <c r="G13" s="314" t="s">
        <v>11</v>
      </c>
      <c r="H13" s="313" t="s">
        <v>861</v>
      </c>
      <c r="I13" s="314" t="s">
        <v>11</v>
      </c>
      <c r="J13" s="261"/>
      <c r="K13" s="390"/>
    </row>
    <row r="14" spans="1:11" ht="15.75" x14ac:dyDescent="0.25">
      <c r="A14" s="567"/>
      <c r="B14" s="313" t="s">
        <v>861</v>
      </c>
      <c r="C14" s="313" t="s">
        <v>861</v>
      </c>
      <c r="D14" s="314" t="s">
        <v>11</v>
      </c>
      <c r="E14" s="313" t="s">
        <v>861</v>
      </c>
      <c r="F14" s="314" t="s">
        <v>11</v>
      </c>
      <c r="G14" s="314" t="s">
        <v>11</v>
      </c>
      <c r="H14" s="313" t="s">
        <v>861</v>
      </c>
      <c r="I14" s="314" t="s">
        <v>11</v>
      </c>
      <c r="J14" s="261"/>
      <c r="K14" s="390"/>
    </row>
    <row r="15" spans="1:11" ht="15.75" x14ac:dyDescent="0.25">
      <c r="A15" s="567"/>
      <c r="B15" s="313" t="s">
        <v>861</v>
      </c>
      <c r="C15" s="313" t="s">
        <v>861</v>
      </c>
      <c r="D15" s="314" t="s">
        <v>11</v>
      </c>
      <c r="E15" s="313" t="s">
        <v>861</v>
      </c>
      <c r="F15" s="314" t="s">
        <v>11</v>
      </c>
      <c r="G15" s="314" t="s">
        <v>11</v>
      </c>
      <c r="H15" s="313" t="s">
        <v>861</v>
      </c>
      <c r="I15" s="314" t="s">
        <v>11</v>
      </c>
      <c r="J15" s="261"/>
      <c r="K15" s="390"/>
    </row>
    <row r="16" spans="1:11" ht="15.75" x14ac:dyDescent="0.25">
      <c r="A16" s="567"/>
      <c r="B16" s="313" t="s">
        <v>861</v>
      </c>
      <c r="C16" s="313" t="s">
        <v>861</v>
      </c>
      <c r="D16" s="314" t="s">
        <v>11</v>
      </c>
      <c r="E16" s="313" t="s">
        <v>861</v>
      </c>
      <c r="F16" s="314" t="s">
        <v>11</v>
      </c>
      <c r="G16" s="314" t="s">
        <v>11</v>
      </c>
      <c r="H16" s="313" t="s">
        <v>861</v>
      </c>
      <c r="I16" s="314" t="s">
        <v>11</v>
      </c>
      <c r="J16" s="261"/>
      <c r="K16" s="390"/>
    </row>
    <row r="17" spans="1:11" ht="15.75" x14ac:dyDescent="0.25">
      <c r="A17" s="567"/>
      <c r="B17" s="313" t="s">
        <v>861</v>
      </c>
      <c r="C17" s="313" t="s">
        <v>861</v>
      </c>
      <c r="D17" s="314" t="s">
        <v>11</v>
      </c>
      <c r="E17" s="313" t="s">
        <v>861</v>
      </c>
      <c r="F17" s="314" t="s">
        <v>11</v>
      </c>
      <c r="G17" s="314" t="s">
        <v>11</v>
      </c>
      <c r="H17" s="313" t="s">
        <v>861</v>
      </c>
      <c r="I17" s="314" t="s">
        <v>11</v>
      </c>
      <c r="J17" s="261"/>
      <c r="K17" s="390"/>
    </row>
    <row r="18" spans="1:11" ht="15.75" x14ac:dyDescent="0.25">
      <c r="A18" s="567"/>
      <c r="B18" s="313" t="s">
        <v>861</v>
      </c>
      <c r="C18" s="313" t="s">
        <v>861</v>
      </c>
      <c r="D18" s="314" t="s">
        <v>11</v>
      </c>
      <c r="E18" s="313" t="s">
        <v>861</v>
      </c>
      <c r="F18" s="314" t="s">
        <v>11</v>
      </c>
      <c r="G18" s="314" t="s">
        <v>11</v>
      </c>
      <c r="H18" s="313" t="s">
        <v>861</v>
      </c>
      <c r="I18" s="314" t="s">
        <v>11</v>
      </c>
      <c r="J18" s="261"/>
      <c r="K18" s="390"/>
    </row>
    <row r="19" spans="1:11" ht="15.75" x14ac:dyDescent="0.25">
      <c r="A19" s="567"/>
      <c r="B19" s="313" t="s">
        <v>861</v>
      </c>
      <c r="C19" s="313" t="s">
        <v>861</v>
      </c>
      <c r="D19" s="314" t="s">
        <v>11</v>
      </c>
      <c r="E19" s="313" t="s">
        <v>861</v>
      </c>
      <c r="F19" s="314" t="s">
        <v>11</v>
      </c>
      <c r="G19" s="314" t="s">
        <v>11</v>
      </c>
      <c r="H19" s="313" t="s">
        <v>861</v>
      </c>
      <c r="I19" s="314" t="s">
        <v>11</v>
      </c>
      <c r="J19" s="261"/>
      <c r="K19" s="390"/>
    </row>
    <row r="20" spans="1:11" ht="15.75" x14ac:dyDescent="0.25">
      <c r="A20" s="567"/>
      <c r="B20" s="313" t="s">
        <v>861</v>
      </c>
      <c r="C20" s="313" t="s">
        <v>861</v>
      </c>
      <c r="D20" s="314" t="s">
        <v>11</v>
      </c>
      <c r="E20" s="313" t="s">
        <v>861</v>
      </c>
      <c r="F20" s="314" t="s">
        <v>11</v>
      </c>
      <c r="G20" s="314" t="s">
        <v>11</v>
      </c>
      <c r="H20" s="313" t="s">
        <v>861</v>
      </c>
      <c r="I20" s="314" t="s">
        <v>11</v>
      </c>
      <c r="J20" s="261"/>
      <c r="K20" s="390"/>
    </row>
    <row r="21" spans="1:11" ht="15.75" x14ac:dyDescent="0.25">
      <c r="A21" s="575"/>
      <c r="B21" s="487"/>
      <c r="C21" s="352"/>
      <c r="D21" s="352"/>
      <c r="E21" s="352"/>
      <c r="F21" s="487"/>
      <c r="G21" s="352"/>
      <c r="H21" s="352"/>
      <c r="I21" s="261"/>
      <c r="J21" s="261"/>
      <c r="K21" s="390"/>
    </row>
    <row r="22" spans="1:11" ht="15.75" x14ac:dyDescent="0.25">
      <c r="A22" s="567"/>
      <c r="B22" s="405" t="s">
        <v>1530</v>
      </c>
      <c r="C22" s="352"/>
      <c r="D22" s="352"/>
      <c r="E22" s="352"/>
      <c r="F22" s="352"/>
      <c r="G22" s="261"/>
      <c r="H22" s="261"/>
      <c r="I22" s="261"/>
      <c r="J22" s="261"/>
      <c r="K22" s="261"/>
    </row>
    <row r="23" spans="1:11" ht="15.75" x14ac:dyDescent="0.25">
      <c r="A23" s="567"/>
      <c r="B23" s="698" t="s">
        <v>1533</v>
      </c>
      <c r="C23" s="698"/>
      <c r="D23" s="698"/>
      <c r="E23" s="685" t="s">
        <v>1534</v>
      </c>
      <c r="F23" s="686"/>
      <c r="G23" s="687"/>
      <c r="H23" s="685" t="s">
        <v>1535</v>
      </c>
      <c r="I23" s="686"/>
      <c r="J23" s="687"/>
      <c r="K23" s="461" t="s">
        <v>1536</v>
      </c>
    </row>
    <row r="24" spans="1:11" ht="15.75" x14ac:dyDescent="0.25">
      <c r="A24" s="567"/>
      <c r="B24" s="688" t="s">
        <v>34</v>
      </c>
      <c r="C24" s="689"/>
      <c r="D24" s="690"/>
      <c r="E24" s="688" t="s">
        <v>34</v>
      </c>
      <c r="F24" s="689"/>
      <c r="G24" s="690"/>
      <c r="H24" s="688" t="s">
        <v>34</v>
      </c>
      <c r="I24" s="689"/>
      <c r="J24" s="690"/>
      <c r="K24" s="408"/>
    </row>
    <row r="25" spans="1:11" ht="17.25" customHeight="1" thickBot="1" x14ac:dyDescent="0.3">
      <c r="A25" s="572"/>
      <c r="B25" s="355"/>
      <c r="C25" s="355"/>
      <c r="D25" s="355"/>
      <c r="E25" s="355"/>
      <c r="F25" s="355"/>
      <c r="G25" s="355"/>
      <c r="H25" s="355"/>
      <c r="I25" s="355"/>
      <c r="J25" s="355"/>
      <c r="K25" s="355"/>
    </row>
    <row r="26" spans="1:11" ht="16.5" thickTop="1" x14ac:dyDescent="0.25">
      <c r="A26" s="573" t="s">
        <v>313</v>
      </c>
      <c r="B26" s="309" t="s">
        <v>859</v>
      </c>
      <c r="C26" s="356"/>
      <c r="D26" s="356"/>
      <c r="E26" s="356"/>
      <c r="F26" s="356"/>
      <c r="G26" s="356"/>
      <c r="H26" s="356"/>
      <c r="I26" s="356"/>
      <c r="J26" s="356"/>
      <c r="K26" s="357"/>
    </row>
    <row r="27" spans="1:11" ht="15.75" x14ac:dyDescent="0.25">
      <c r="A27" s="574" t="s">
        <v>861</v>
      </c>
      <c r="B27" s="352" t="s">
        <v>860</v>
      </c>
      <c r="C27" s="261"/>
      <c r="D27" s="261"/>
      <c r="E27" s="261"/>
      <c r="F27" s="261"/>
      <c r="G27" s="261"/>
      <c r="H27" s="390"/>
      <c r="I27" s="261"/>
      <c r="J27" s="261"/>
      <c r="K27" s="390"/>
    </row>
    <row r="28" spans="1:11" ht="16.5" thickBot="1" x14ac:dyDescent="0.3">
      <c r="A28" s="576"/>
      <c r="B28" s="482"/>
      <c r="C28" s="483"/>
      <c r="D28" s="483"/>
      <c r="E28" s="483"/>
      <c r="F28" s="483"/>
      <c r="G28" s="483"/>
      <c r="H28" s="483"/>
      <c r="I28" s="483"/>
      <c r="J28" s="261"/>
      <c r="K28" s="390"/>
    </row>
    <row r="29" spans="1:11" ht="16.5" thickTop="1" x14ac:dyDescent="0.25">
      <c r="A29" s="576"/>
      <c r="B29" s="484" t="s">
        <v>159</v>
      </c>
      <c r="C29" s="485"/>
      <c r="D29" s="485"/>
      <c r="E29" s="485"/>
      <c r="F29" s="485"/>
      <c r="G29" s="485"/>
      <c r="H29" s="485"/>
      <c r="I29" s="485"/>
      <c r="J29" s="261"/>
      <c r="K29" s="390"/>
    </row>
    <row r="30" spans="1:11" ht="26.25" x14ac:dyDescent="0.25">
      <c r="A30" s="567"/>
      <c r="B30" s="310" t="s">
        <v>249</v>
      </c>
      <c r="C30" s="460" t="s">
        <v>302</v>
      </c>
      <c r="D30" s="460" t="s">
        <v>303</v>
      </c>
      <c r="E30" s="460" t="s">
        <v>304</v>
      </c>
      <c r="F30" s="460" t="s">
        <v>305</v>
      </c>
      <c r="G30" s="460" t="s">
        <v>306</v>
      </c>
      <c r="H30" s="460" t="s">
        <v>307</v>
      </c>
      <c r="I30" s="486" t="s">
        <v>308</v>
      </c>
      <c r="J30" s="261"/>
      <c r="K30" s="390"/>
    </row>
    <row r="31" spans="1:11" ht="15.75" x14ac:dyDescent="0.25">
      <c r="A31" s="567"/>
      <c r="B31" s="652" t="s">
        <v>159</v>
      </c>
      <c r="C31" s="652"/>
      <c r="D31" s="652"/>
      <c r="E31" s="652"/>
      <c r="F31" s="652"/>
      <c r="G31" s="652"/>
      <c r="H31" s="652"/>
      <c r="I31" s="652"/>
      <c r="J31" s="261"/>
      <c r="K31" s="390"/>
    </row>
    <row r="32" spans="1:11" ht="15.75" x14ac:dyDescent="0.25">
      <c r="A32" s="567"/>
      <c r="B32" s="313" t="s">
        <v>861</v>
      </c>
      <c r="C32" s="313" t="s">
        <v>861</v>
      </c>
      <c r="D32" s="314" t="s">
        <v>11</v>
      </c>
      <c r="E32" s="313" t="s">
        <v>861</v>
      </c>
      <c r="F32" s="314" t="s">
        <v>11</v>
      </c>
      <c r="G32" s="314" t="s">
        <v>11</v>
      </c>
      <c r="H32" s="313" t="s">
        <v>861</v>
      </c>
      <c r="I32" s="314" t="s">
        <v>11</v>
      </c>
      <c r="J32" s="488"/>
      <c r="K32" s="390"/>
    </row>
    <row r="33" spans="1:11" ht="15.75" x14ac:dyDescent="0.25">
      <c r="A33" s="567"/>
      <c r="B33" s="313" t="s">
        <v>861</v>
      </c>
      <c r="C33" s="313" t="s">
        <v>861</v>
      </c>
      <c r="D33" s="314" t="s">
        <v>11</v>
      </c>
      <c r="E33" s="313" t="s">
        <v>861</v>
      </c>
      <c r="F33" s="314" t="s">
        <v>11</v>
      </c>
      <c r="G33" s="314" t="s">
        <v>11</v>
      </c>
      <c r="H33" s="313" t="s">
        <v>861</v>
      </c>
      <c r="I33" s="314" t="s">
        <v>11</v>
      </c>
      <c r="J33" s="488"/>
      <c r="K33" s="390"/>
    </row>
    <row r="34" spans="1:11" ht="15.75" x14ac:dyDescent="0.25">
      <c r="A34" s="567"/>
      <c r="B34" s="313" t="s">
        <v>861</v>
      </c>
      <c r="C34" s="313" t="s">
        <v>861</v>
      </c>
      <c r="D34" s="314" t="s">
        <v>11</v>
      </c>
      <c r="E34" s="313" t="s">
        <v>861</v>
      </c>
      <c r="F34" s="314" t="s">
        <v>11</v>
      </c>
      <c r="G34" s="314" t="s">
        <v>11</v>
      </c>
      <c r="H34" s="313" t="s">
        <v>861</v>
      </c>
      <c r="I34" s="314" t="s">
        <v>11</v>
      </c>
      <c r="J34" s="488"/>
      <c r="K34" s="390"/>
    </row>
    <row r="35" spans="1:11" ht="15.75" x14ac:dyDescent="0.25">
      <c r="A35" s="567"/>
      <c r="B35" s="313" t="s">
        <v>861</v>
      </c>
      <c r="C35" s="313" t="s">
        <v>861</v>
      </c>
      <c r="D35" s="314" t="s">
        <v>11</v>
      </c>
      <c r="E35" s="313" t="s">
        <v>861</v>
      </c>
      <c r="F35" s="314" t="s">
        <v>11</v>
      </c>
      <c r="G35" s="314" t="s">
        <v>11</v>
      </c>
      <c r="H35" s="313" t="s">
        <v>861</v>
      </c>
      <c r="I35" s="314" t="s">
        <v>11</v>
      </c>
      <c r="J35" s="488"/>
      <c r="K35" s="390"/>
    </row>
    <row r="36" spans="1:11" ht="15.75" x14ac:dyDescent="0.25">
      <c r="A36" s="567"/>
      <c r="B36" s="313" t="s">
        <v>861</v>
      </c>
      <c r="C36" s="313" t="s">
        <v>861</v>
      </c>
      <c r="D36" s="314" t="s">
        <v>11</v>
      </c>
      <c r="E36" s="313" t="s">
        <v>861</v>
      </c>
      <c r="F36" s="314" t="s">
        <v>11</v>
      </c>
      <c r="G36" s="314" t="s">
        <v>11</v>
      </c>
      <c r="H36" s="313" t="s">
        <v>861</v>
      </c>
      <c r="I36" s="314" t="s">
        <v>11</v>
      </c>
      <c r="J36" s="488"/>
      <c r="K36" s="390"/>
    </row>
    <row r="37" spans="1:11" ht="15.75" x14ac:dyDescent="0.25">
      <c r="A37" s="567"/>
      <c r="B37" s="313" t="s">
        <v>861</v>
      </c>
      <c r="C37" s="313" t="s">
        <v>861</v>
      </c>
      <c r="D37" s="314" t="s">
        <v>11</v>
      </c>
      <c r="E37" s="313" t="s">
        <v>861</v>
      </c>
      <c r="F37" s="314" t="s">
        <v>11</v>
      </c>
      <c r="G37" s="314" t="s">
        <v>11</v>
      </c>
      <c r="H37" s="313" t="s">
        <v>861</v>
      </c>
      <c r="I37" s="314" t="s">
        <v>11</v>
      </c>
      <c r="J37" s="488"/>
      <c r="K37" s="390"/>
    </row>
    <row r="38" spans="1:11" ht="15.75" x14ac:dyDescent="0.25">
      <c r="A38" s="567"/>
      <c r="B38" s="313" t="s">
        <v>861</v>
      </c>
      <c r="C38" s="313" t="s">
        <v>861</v>
      </c>
      <c r="D38" s="314" t="s">
        <v>11</v>
      </c>
      <c r="E38" s="313" t="s">
        <v>861</v>
      </c>
      <c r="F38" s="314" t="s">
        <v>11</v>
      </c>
      <c r="G38" s="314" t="s">
        <v>11</v>
      </c>
      <c r="H38" s="313" t="s">
        <v>861</v>
      </c>
      <c r="I38" s="314" t="s">
        <v>11</v>
      </c>
      <c r="J38" s="488"/>
      <c r="K38" s="390"/>
    </row>
    <row r="39" spans="1:11" ht="15.75" x14ac:dyDescent="0.25">
      <c r="A39" s="567"/>
      <c r="B39" s="313" t="s">
        <v>861</v>
      </c>
      <c r="C39" s="313" t="s">
        <v>861</v>
      </c>
      <c r="D39" s="314" t="s">
        <v>11</v>
      </c>
      <c r="E39" s="313" t="s">
        <v>861</v>
      </c>
      <c r="F39" s="314" t="s">
        <v>11</v>
      </c>
      <c r="G39" s="314" t="s">
        <v>11</v>
      </c>
      <c r="H39" s="313" t="s">
        <v>861</v>
      </c>
      <c r="I39" s="314" t="s">
        <v>11</v>
      </c>
      <c r="J39" s="488"/>
      <c r="K39" s="390"/>
    </row>
    <row r="40" spans="1:11" ht="15.75" x14ac:dyDescent="0.25">
      <c r="A40" s="567"/>
      <c r="B40" s="313" t="s">
        <v>861</v>
      </c>
      <c r="C40" s="313" t="s">
        <v>861</v>
      </c>
      <c r="D40" s="314" t="s">
        <v>11</v>
      </c>
      <c r="E40" s="313" t="s">
        <v>861</v>
      </c>
      <c r="F40" s="314" t="s">
        <v>11</v>
      </c>
      <c r="G40" s="314" t="s">
        <v>11</v>
      </c>
      <c r="H40" s="313" t="s">
        <v>861</v>
      </c>
      <c r="I40" s="314" t="s">
        <v>11</v>
      </c>
      <c r="J40" s="488"/>
      <c r="K40" s="390"/>
    </row>
    <row r="41" spans="1:11" ht="15.75" x14ac:dyDescent="0.25">
      <c r="A41" s="567"/>
      <c r="B41" s="313" t="s">
        <v>861</v>
      </c>
      <c r="C41" s="313" t="s">
        <v>861</v>
      </c>
      <c r="D41" s="314" t="s">
        <v>11</v>
      </c>
      <c r="E41" s="313" t="s">
        <v>861</v>
      </c>
      <c r="F41" s="314" t="s">
        <v>11</v>
      </c>
      <c r="G41" s="314" t="s">
        <v>11</v>
      </c>
      <c r="H41" s="313" t="s">
        <v>861</v>
      </c>
      <c r="I41" s="314" t="s">
        <v>11</v>
      </c>
      <c r="J41" s="488"/>
      <c r="K41" s="390"/>
    </row>
    <row r="42" spans="1:11" ht="15.75" x14ac:dyDescent="0.25">
      <c r="A42" s="567"/>
      <c r="B42" s="261"/>
      <c r="C42" s="489"/>
      <c r="D42" s="489"/>
      <c r="E42" s="489"/>
      <c r="F42" s="352"/>
      <c r="G42" s="352"/>
      <c r="H42" s="352"/>
      <c r="I42" s="352"/>
      <c r="J42" s="352"/>
      <c r="K42" s="390"/>
    </row>
    <row r="43" spans="1:11" ht="15.75" x14ac:dyDescent="0.25">
      <c r="A43" s="567"/>
      <c r="B43" s="405" t="s">
        <v>1530</v>
      </c>
      <c r="C43" s="352"/>
      <c r="D43" s="352"/>
      <c r="E43" s="352"/>
      <c r="F43" s="352"/>
      <c r="G43" s="261"/>
      <c r="H43" s="261"/>
      <c r="I43" s="261"/>
      <c r="J43" s="261"/>
      <c r="K43" s="261"/>
    </row>
    <row r="44" spans="1:11" ht="15.75" x14ac:dyDescent="0.25">
      <c r="A44" s="567"/>
      <c r="B44" s="698" t="s">
        <v>1533</v>
      </c>
      <c r="C44" s="698"/>
      <c r="D44" s="698"/>
      <c r="E44" s="698" t="s">
        <v>1534</v>
      </c>
      <c r="F44" s="698"/>
      <c r="G44" s="698"/>
      <c r="H44" s="698"/>
      <c r="I44" s="698" t="s">
        <v>1535</v>
      </c>
      <c r="J44" s="698"/>
      <c r="K44" s="461" t="s">
        <v>1536</v>
      </c>
    </row>
    <row r="45" spans="1:11" ht="15.75" x14ac:dyDescent="0.25">
      <c r="A45" s="567"/>
      <c r="B45" s="704" t="s">
        <v>34</v>
      </c>
      <c r="C45" s="704"/>
      <c r="D45" s="704"/>
      <c r="E45" s="704" t="s">
        <v>34</v>
      </c>
      <c r="F45" s="704"/>
      <c r="G45" s="704"/>
      <c r="H45" s="704"/>
      <c r="I45" s="704" t="s">
        <v>34</v>
      </c>
      <c r="J45" s="704"/>
      <c r="K45" s="408"/>
    </row>
    <row r="46" spans="1:11" ht="17.25" customHeight="1" thickBot="1" x14ac:dyDescent="0.3">
      <c r="A46" s="572"/>
      <c r="B46" s="355"/>
      <c r="C46" s="355"/>
      <c r="D46" s="355"/>
      <c r="E46" s="355"/>
      <c r="F46" s="355"/>
      <c r="G46" s="355"/>
      <c r="H46" s="355"/>
      <c r="I46" s="355"/>
      <c r="J46" s="355"/>
      <c r="K46" s="355"/>
    </row>
    <row r="47" spans="1:11" ht="16.5" thickTop="1" x14ac:dyDescent="0.25">
      <c r="A47" s="573" t="s">
        <v>314</v>
      </c>
      <c r="B47" s="309" t="s">
        <v>862</v>
      </c>
      <c r="C47" s="356"/>
      <c r="D47" s="356"/>
      <c r="E47" s="356"/>
      <c r="F47" s="356"/>
      <c r="G47" s="356"/>
      <c r="H47" s="356"/>
      <c r="I47" s="356"/>
      <c r="J47" s="356"/>
      <c r="K47" s="357"/>
    </row>
    <row r="48" spans="1:11" ht="15.75" x14ac:dyDescent="0.25">
      <c r="A48" s="574" t="s">
        <v>861</v>
      </c>
      <c r="B48" s="352" t="s">
        <v>863</v>
      </c>
      <c r="C48" s="261"/>
      <c r="D48" s="261"/>
      <c r="E48" s="261"/>
      <c r="F48" s="261"/>
      <c r="G48" s="261"/>
      <c r="H48" s="390"/>
      <c r="I48" s="261"/>
      <c r="J48" s="261"/>
      <c r="K48" s="390"/>
    </row>
    <row r="49" spans="1:11" ht="16.5" thickBot="1" x14ac:dyDescent="0.3">
      <c r="A49" s="577"/>
      <c r="B49" s="482"/>
      <c r="C49" s="483"/>
      <c r="D49" s="483"/>
      <c r="E49" s="483"/>
      <c r="F49" s="483"/>
      <c r="G49" s="483"/>
      <c r="H49" s="483"/>
      <c r="I49" s="483"/>
      <c r="J49" s="261"/>
      <c r="K49" s="390"/>
    </row>
    <row r="50" spans="1:11" ht="16.5" thickTop="1" x14ac:dyDescent="0.25">
      <c r="A50" s="577"/>
      <c r="B50" s="484" t="s">
        <v>161</v>
      </c>
      <c r="C50" s="485"/>
      <c r="D50" s="485"/>
      <c r="E50" s="485"/>
      <c r="F50" s="485"/>
      <c r="G50" s="485"/>
      <c r="H50" s="485"/>
      <c r="I50" s="485"/>
      <c r="J50" s="261"/>
      <c r="K50" s="390"/>
    </row>
    <row r="51" spans="1:11" ht="26.25" x14ac:dyDescent="0.25">
      <c r="A51" s="567"/>
      <c r="B51" s="310" t="s">
        <v>249</v>
      </c>
      <c r="C51" s="460" t="s">
        <v>302</v>
      </c>
      <c r="D51" s="460" t="s">
        <v>303</v>
      </c>
      <c r="E51" s="460" t="s">
        <v>304</v>
      </c>
      <c r="F51" s="460" t="s">
        <v>305</v>
      </c>
      <c r="G51" s="460" t="s">
        <v>306</v>
      </c>
      <c r="H51" s="460" t="s">
        <v>307</v>
      </c>
      <c r="I51" s="486" t="s">
        <v>308</v>
      </c>
      <c r="J51" s="261"/>
      <c r="K51" s="390"/>
    </row>
    <row r="52" spans="1:11" ht="15.75" x14ac:dyDescent="0.25">
      <c r="A52" s="567"/>
      <c r="B52" s="652" t="s">
        <v>161</v>
      </c>
      <c r="C52" s="652"/>
      <c r="D52" s="652"/>
      <c r="E52" s="652"/>
      <c r="F52" s="652"/>
      <c r="G52" s="652"/>
      <c r="H52" s="652"/>
      <c r="I52" s="652"/>
      <c r="J52" s="261"/>
      <c r="K52" s="390"/>
    </row>
    <row r="53" spans="1:11" ht="15.75" x14ac:dyDescent="0.25">
      <c r="A53" s="567"/>
      <c r="B53" s="313" t="s">
        <v>861</v>
      </c>
      <c r="C53" s="313" t="s">
        <v>861</v>
      </c>
      <c r="D53" s="314" t="s">
        <v>11</v>
      </c>
      <c r="E53" s="313" t="s">
        <v>861</v>
      </c>
      <c r="F53" s="314" t="s">
        <v>11</v>
      </c>
      <c r="G53" s="314" t="s">
        <v>11</v>
      </c>
      <c r="H53" s="313" t="s">
        <v>861</v>
      </c>
      <c r="I53" s="314" t="s">
        <v>11</v>
      </c>
      <c r="J53" s="488"/>
      <c r="K53" s="390"/>
    </row>
    <row r="54" spans="1:11" ht="15.75" x14ac:dyDescent="0.25">
      <c r="A54" s="567"/>
      <c r="B54" s="313" t="s">
        <v>861</v>
      </c>
      <c r="C54" s="313" t="s">
        <v>861</v>
      </c>
      <c r="D54" s="314" t="s">
        <v>11</v>
      </c>
      <c r="E54" s="313" t="s">
        <v>861</v>
      </c>
      <c r="F54" s="314" t="s">
        <v>11</v>
      </c>
      <c r="G54" s="314" t="s">
        <v>11</v>
      </c>
      <c r="H54" s="313" t="s">
        <v>861</v>
      </c>
      <c r="I54" s="314" t="s">
        <v>11</v>
      </c>
      <c r="J54" s="488"/>
      <c r="K54" s="390"/>
    </row>
    <row r="55" spans="1:11" ht="15.75" x14ac:dyDescent="0.25">
      <c r="A55" s="567"/>
      <c r="B55" s="313" t="s">
        <v>861</v>
      </c>
      <c r="C55" s="313" t="s">
        <v>861</v>
      </c>
      <c r="D55" s="314" t="s">
        <v>11</v>
      </c>
      <c r="E55" s="313" t="s">
        <v>861</v>
      </c>
      <c r="F55" s="314" t="s">
        <v>11</v>
      </c>
      <c r="G55" s="314" t="s">
        <v>11</v>
      </c>
      <c r="H55" s="313" t="s">
        <v>861</v>
      </c>
      <c r="I55" s="314" t="s">
        <v>11</v>
      </c>
      <c r="J55" s="488"/>
      <c r="K55" s="390"/>
    </row>
    <row r="56" spans="1:11" ht="15.75" x14ac:dyDescent="0.25">
      <c r="A56" s="567"/>
      <c r="B56" s="313" t="s">
        <v>861</v>
      </c>
      <c r="C56" s="313" t="s">
        <v>861</v>
      </c>
      <c r="D56" s="314" t="s">
        <v>11</v>
      </c>
      <c r="E56" s="313" t="s">
        <v>861</v>
      </c>
      <c r="F56" s="314" t="s">
        <v>11</v>
      </c>
      <c r="G56" s="314" t="s">
        <v>11</v>
      </c>
      <c r="H56" s="313" t="s">
        <v>861</v>
      </c>
      <c r="I56" s="314" t="s">
        <v>11</v>
      </c>
      <c r="J56" s="488"/>
      <c r="K56" s="390"/>
    </row>
    <row r="57" spans="1:11" ht="15.75" x14ac:dyDescent="0.25">
      <c r="A57" s="567"/>
      <c r="B57" s="313" t="s">
        <v>861</v>
      </c>
      <c r="C57" s="313" t="s">
        <v>861</v>
      </c>
      <c r="D57" s="314" t="s">
        <v>11</v>
      </c>
      <c r="E57" s="313" t="s">
        <v>861</v>
      </c>
      <c r="F57" s="314" t="s">
        <v>11</v>
      </c>
      <c r="G57" s="314" t="s">
        <v>11</v>
      </c>
      <c r="H57" s="313" t="s">
        <v>861</v>
      </c>
      <c r="I57" s="314" t="s">
        <v>11</v>
      </c>
      <c r="J57" s="488"/>
      <c r="K57" s="390"/>
    </row>
    <row r="58" spans="1:11" ht="15.75" x14ac:dyDescent="0.25">
      <c r="A58" s="567"/>
      <c r="B58" s="313" t="s">
        <v>861</v>
      </c>
      <c r="C58" s="313" t="s">
        <v>861</v>
      </c>
      <c r="D58" s="314" t="s">
        <v>11</v>
      </c>
      <c r="E58" s="313" t="s">
        <v>861</v>
      </c>
      <c r="F58" s="314" t="s">
        <v>11</v>
      </c>
      <c r="G58" s="314" t="s">
        <v>11</v>
      </c>
      <c r="H58" s="313" t="s">
        <v>861</v>
      </c>
      <c r="I58" s="314" t="s">
        <v>11</v>
      </c>
      <c r="J58" s="488"/>
      <c r="K58" s="390"/>
    </row>
    <row r="59" spans="1:11" ht="15.75" x14ac:dyDescent="0.25">
      <c r="A59" s="567"/>
      <c r="B59" s="313" t="s">
        <v>861</v>
      </c>
      <c r="C59" s="313" t="s">
        <v>861</v>
      </c>
      <c r="D59" s="314" t="s">
        <v>11</v>
      </c>
      <c r="E59" s="313" t="s">
        <v>861</v>
      </c>
      <c r="F59" s="314" t="s">
        <v>11</v>
      </c>
      <c r="G59" s="314" t="s">
        <v>11</v>
      </c>
      <c r="H59" s="313" t="s">
        <v>861</v>
      </c>
      <c r="I59" s="314" t="s">
        <v>11</v>
      </c>
      <c r="J59" s="488"/>
      <c r="K59" s="390"/>
    </row>
    <row r="60" spans="1:11" ht="15.75" x14ac:dyDescent="0.25">
      <c r="A60" s="567"/>
      <c r="B60" s="313" t="s">
        <v>861</v>
      </c>
      <c r="C60" s="313" t="s">
        <v>861</v>
      </c>
      <c r="D60" s="314" t="s">
        <v>11</v>
      </c>
      <c r="E60" s="313" t="s">
        <v>861</v>
      </c>
      <c r="F60" s="314" t="s">
        <v>11</v>
      </c>
      <c r="G60" s="314" t="s">
        <v>11</v>
      </c>
      <c r="H60" s="313" t="s">
        <v>861</v>
      </c>
      <c r="I60" s="314" t="s">
        <v>11</v>
      </c>
      <c r="J60" s="488"/>
      <c r="K60" s="390"/>
    </row>
    <row r="61" spans="1:11" ht="15.75" x14ac:dyDescent="0.25">
      <c r="A61" s="567"/>
      <c r="B61" s="313" t="s">
        <v>861</v>
      </c>
      <c r="C61" s="313" t="s">
        <v>861</v>
      </c>
      <c r="D61" s="314" t="s">
        <v>11</v>
      </c>
      <c r="E61" s="313" t="s">
        <v>861</v>
      </c>
      <c r="F61" s="314" t="s">
        <v>11</v>
      </c>
      <c r="G61" s="314" t="s">
        <v>11</v>
      </c>
      <c r="H61" s="313" t="s">
        <v>861</v>
      </c>
      <c r="I61" s="314" t="s">
        <v>11</v>
      </c>
      <c r="J61" s="488"/>
      <c r="K61" s="390"/>
    </row>
    <row r="62" spans="1:11" ht="15.75" x14ac:dyDescent="0.25">
      <c r="A62" s="567"/>
      <c r="B62" s="313" t="s">
        <v>861</v>
      </c>
      <c r="C62" s="313" t="s">
        <v>861</v>
      </c>
      <c r="D62" s="314" t="s">
        <v>11</v>
      </c>
      <c r="E62" s="313" t="s">
        <v>861</v>
      </c>
      <c r="F62" s="314" t="s">
        <v>11</v>
      </c>
      <c r="G62" s="314" t="s">
        <v>11</v>
      </c>
      <c r="H62" s="313" t="s">
        <v>861</v>
      </c>
      <c r="I62" s="314" t="s">
        <v>11</v>
      </c>
      <c r="J62" s="488"/>
      <c r="K62" s="390"/>
    </row>
    <row r="63" spans="1:11" ht="15.75" x14ac:dyDescent="0.25">
      <c r="A63" s="567"/>
      <c r="B63" s="313" t="s">
        <v>861</v>
      </c>
      <c r="C63" s="313" t="s">
        <v>861</v>
      </c>
      <c r="D63" s="314" t="s">
        <v>11</v>
      </c>
      <c r="E63" s="313" t="s">
        <v>861</v>
      </c>
      <c r="F63" s="314" t="s">
        <v>11</v>
      </c>
      <c r="G63" s="314" t="s">
        <v>11</v>
      </c>
      <c r="H63" s="313" t="s">
        <v>861</v>
      </c>
      <c r="I63" s="314" t="s">
        <v>11</v>
      </c>
      <c r="J63" s="488"/>
      <c r="K63" s="390"/>
    </row>
    <row r="64" spans="1:11" ht="15.75" x14ac:dyDescent="0.25">
      <c r="A64" s="567"/>
      <c r="B64" s="491"/>
      <c r="C64" s="428"/>
      <c r="D64" s="428"/>
      <c r="E64" s="428"/>
      <c r="F64" s="428"/>
      <c r="G64" s="428"/>
      <c r="H64" s="428"/>
      <c r="I64" s="428"/>
      <c r="J64" s="428"/>
      <c r="K64" s="390"/>
    </row>
    <row r="65" spans="1:11" ht="15.75" x14ac:dyDescent="0.25">
      <c r="A65" s="567"/>
      <c r="B65" s="405" t="s">
        <v>1530</v>
      </c>
      <c r="C65" s="352"/>
      <c r="D65" s="352"/>
      <c r="E65" s="352"/>
      <c r="F65" s="352"/>
      <c r="G65" s="261"/>
      <c r="H65" s="261"/>
      <c r="I65" s="261"/>
      <c r="J65" s="261"/>
      <c r="K65" s="261"/>
    </row>
    <row r="66" spans="1:11" ht="15.75" x14ac:dyDescent="0.25">
      <c r="A66" s="567"/>
      <c r="B66" s="698" t="s">
        <v>1533</v>
      </c>
      <c r="C66" s="698"/>
      <c r="D66" s="698"/>
      <c r="E66" s="685" t="s">
        <v>1534</v>
      </c>
      <c r="F66" s="686"/>
      <c r="G66" s="687"/>
      <c r="H66" s="685" t="s">
        <v>1535</v>
      </c>
      <c r="I66" s="686"/>
      <c r="J66" s="687"/>
      <c r="K66" s="461" t="s">
        <v>1536</v>
      </c>
    </row>
    <row r="67" spans="1:11" ht="15.75" x14ac:dyDescent="0.25">
      <c r="A67" s="567"/>
      <c r="B67" s="688" t="s">
        <v>34</v>
      </c>
      <c r="C67" s="689"/>
      <c r="D67" s="690"/>
      <c r="E67" s="688" t="s">
        <v>34</v>
      </c>
      <c r="F67" s="689"/>
      <c r="G67" s="690"/>
      <c r="H67" s="688" t="s">
        <v>34</v>
      </c>
      <c r="I67" s="689"/>
      <c r="J67" s="690"/>
      <c r="K67" s="408"/>
    </row>
    <row r="68" spans="1:11" ht="15.75" x14ac:dyDescent="0.25">
      <c r="A68" s="567"/>
      <c r="B68" s="261"/>
      <c r="C68" s="261"/>
      <c r="D68" s="261"/>
      <c r="E68" s="261"/>
      <c r="F68" s="261"/>
      <c r="G68" s="261"/>
      <c r="H68" s="261"/>
      <c r="I68" s="261"/>
      <c r="J68" s="261"/>
      <c r="K68" s="261"/>
    </row>
    <row r="69" spans="1:11" ht="15.75" x14ac:dyDescent="0.25">
      <c r="A69" s="567"/>
      <c r="B69" s="261"/>
      <c r="C69" s="261"/>
      <c r="D69" s="261"/>
      <c r="E69" s="261"/>
      <c r="F69" s="261"/>
      <c r="G69" s="261"/>
      <c r="H69" s="261"/>
      <c r="I69" s="261"/>
      <c r="J69" s="261"/>
      <c r="K69" s="261"/>
    </row>
    <row r="70" spans="1:11" ht="15.75" x14ac:dyDescent="0.25">
      <c r="A70" s="567"/>
      <c r="B70" s="354" t="s">
        <v>1074</v>
      </c>
      <c r="C70" s="352"/>
      <c r="D70" s="352"/>
      <c r="E70" s="352"/>
      <c r="F70" s="352"/>
      <c r="G70" s="352"/>
      <c r="H70" s="352"/>
      <c r="I70" s="492"/>
      <c r="J70" s="261"/>
      <c r="K70" s="261"/>
    </row>
    <row r="71" spans="1:11" ht="17.25" customHeight="1" thickBot="1" x14ac:dyDescent="0.3">
      <c r="A71" s="572"/>
      <c r="B71" s="355"/>
      <c r="C71" s="355"/>
      <c r="D71" s="355"/>
      <c r="E71" s="355"/>
      <c r="F71" s="355"/>
      <c r="G71" s="355"/>
      <c r="H71" s="355"/>
      <c r="I71" s="355"/>
      <c r="J71" s="355"/>
      <c r="K71" s="355"/>
    </row>
    <row r="72" spans="1:11" ht="16.5" thickTop="1" x14ac:dyDescent="0.25">
      <c r="A72" s="573" t="s">
        <v>315</v>
      </c>
      <c r="B72" s="309" t="s">
        <v>864</v>
      </c>
      <c r="C72" s="356"/>
      <c r="D72" s="356"/>
      <c r="E72" s="356"/>
      <c r="F72" s="356"/>
      <c r="G72" s="356"/>
      <c r="H72" s="356"/>
      <c r="I72" s="356"/>
      <c r="J72" s="356"/>
      <c r="K72" s="357"/>
    </row>
    <row r="73" spans="1:11" ht="15.75" x14ac:dyDescent="0.25">
      <c r="A73" s="574" t="s">
        <v>861</v>
      </c>
      <c r="B73" s="352" t="s">
        <v>865</v>
      </c>
      <c r="C73" s="367"/>
      <c r="D73" s="367"/>
      <c r="E73" s="367"/>
      <c r="F73" s="367"/>
      <c r="G73" s="367"/>
      <c r="H73" s="352"/>
      <c r="I73" s="492"/>
      <c r="J73" s="261"/>
      <c r="K73" s="261"/>
    </row>
    <row r="74" spans="1:11" ht="16.5" thickBot="1" x14ac:dyDescent="0.3">
      <c r="A74" s="567"/>
      <c r="B74" s="482"/>
      <c r="C74" s="483"/>
      <c r="D74" s="483"/>
      <c r="E74" s="483"/>
      <c r="F74" s="483"/>
      <c r="G74" s="483"/>
      <c r="H74" s="483"/>
      <c r="I74" s="483"/>
      <c r="J74" s="261"/>
      <c r="K74" s="261"/>
    </row>
    <row r="75" spans="1:11" ht="16.5" thickTop="1" x14ac:dyDescent="0.25">
      <c r="A75" s="567"/>
      <c r="B75" s="484" t="s">
        <v>1073</v>
      </c>
      <c r="C75" s="485"/>
      <c r="D75" s="485"/>
      <c r="E75" s="485"/>
      <c r="F75" s="485"/>
      <c r="G75" s="485"/>
      <c r="H75" s="485"/>
      <c r="I75" s="485"/>
      <c r="J75" s="261"/>
      <c r="K75" s="261"/>
    </row>
    <row r="76" spans="1:11" ht="25.5" x14ac:dyDescent="0.25">
      <c r="A76" s="567"/>
      <c r="B76" s="714" t="s">
        <v>320</v>
      </c>
      <c r="C76" s="706"/>
      <c r="D76" s="705" t="s">
        <v>321</v>
      </c>
      <c r="E76" s="706" t="s">
        <v>322</v>
      </c>
      <c r="F76" s="493" t="s">
        <v>316</v>
      </c>
      <c r="G76" s="493" t="s">
        <v>317</v>
      </c>
      <c r="H76" s="493" t="s">
        <v>318</v>
      </c>
      <c r="I76" s="494" t="s">
        <v>319</v>
      </c>
      <c r="J76" s="261"/>
      <c r="K76" s="261"/>
    </row>
    <row r="77" spans="1:11" ht="15.75" x14ac:dyDescent="0.25">
      <c r="A77" s="567"/>
      <c r="B77" s="714"/>
      <c r="C77" s="706"/>
      <c r="D77" s="705"/>
      <c r="E77" s="706"/>
      <c r="F77" s="495">
        <v>2018</v>
      </c>
      <c r="G77" s="495">
        <v>2019</v>
      </c>
      <c r="H77" s="495">
        <v>2019</v>
      </c>
      <c r="I77" s="496" t="s">
        <v>323</v>
      </c>
      <c r="J77" s="261"/>
      <c r="K77" s="261"/>
    </row>
    <row r="78" spans="1:11" ht="16.5" thickBot="1" x14ac:dyDescent="0.3">
      <c r="A78" s="567"/>
      <c r="B78" s="713" t="s">
        <v>324</v>
      </c>
      <c r="C78" s="713"/>
      <c r="D78" s="330" t="s">
        <v>1108</v>
      </c>
      <c r="E78" s="330" t="s">
        <v>1108</v>
      </c>
      <c r="F78" s="497"/>
      <c r="G78" s="497"/>
      <c r="H78" s="497"/>
      <c r="I78" s="497"/>
      <c r="J78" s="261"/>
      <c r="K78" s="261"/>
    </row>
    <row r="79" spans="1:11" ht="17.25" thickTop="1" thickBot="1" x14ac:dyDescent="0.3">
      <c r="A79" s="567"/>
      <c r="B79" s="713" t="s">
        <v>325</v>
      </c>
      <c r="C79" s="713"/>
      <c r="D79" s="330" t="s">
        <v>1108</v>
      </c>
      <c r="E79" s="330" t="s">
        <v>1108</v>
      </c>
      <c r="F79" s="498"/>
      <c r="G79" s="498"/>
      <c r="H79" s="497"/>
      <c r="I79" s="497"/>
      <c r="J79" s="261"/>
      <c r="K79" s="261"/>
    </row>
    <row r="80" spans="1:11" ht="16.5" thickTop="1" x14ac:dyDescent="0.25">
      <c r="A80" s="567"/>
      <c r="B80" s="713" t="s">
        <v>326</v>
      </c>
      <c r="C80" s="713"/>
      <c r="D80" s="330" t="s">
        <v>327</v>
      </c>
      <c r="E80" s="330" t="str">
        <f>Currency</f>
        <v>&lt;Currency&gt;</v>
      </c>
      <c r="F80" s="497"/>
      <c r="G80" s="497"/>
      <c r="H80" s="497"/>
      <c r="I80" s="497"/>
      <c r="J80" s="261"/>
      <c r="K80" s="261"/>
    </row>
    <row r="81" spans="1:11" ht="16.5" thickBot="1" x14ac:dyDescent="0.3">
      <c r="A81" s="377"/>
      <c r="B81" s="482"/>
      <c r="C81" s="483"/>
      <c r="D81" s="483"/>
      <c r="E81" s="483"/>
      <c r="F81" s="483"/>
      <c r="G81" s="483"/>
      <c r="H81" s="483"/>
      <c r="I81" s="483"/>
      <c r="J81" s="261"/>
      <c r="K81" s="261"/>
    </row>
    <row r="82" spans="1:11" ht="16.5" thickTop="1" x14ac:dyDescent="0.25">
      <c r="A82" s="567"/>
      <c r="B82" s="484" t="s">
        <v>1072</v>
      </c>
      <c r="C82" s="485"/>
      <c r="D82" s="485"/>
      <c r="E82" s="485"/>
      <c r="F82" s="485"/>
      <c r="G82" s="485"/>
      <c r="H82" s="485"/>
      <c r="I82" s="485"/>
      <c r="J82" s="261"/>
      <c r="K82" s="261"/>
    </row>
    <row r="83" spans="1:11" ht="25.5" x14ac:dyDescent="0.25">
      <c r="A83" s="567"/>
      <c r="B83" s="714" t="s">
        <v>320</v>
      </c>
      <c r="C83" s="706"/>
      <c r="D83" s="705" t="s">
        <v>322</v>
      </c>
      <c r="E83" s="706"/>
      <c r="F83" s="493" t="s">
        <v>316</v>
      </c>
      <c r="G83" s="493" t="s">
        <v>317</v>
      </c>
      <c r="H83" s="493" t="s">
        <v>318</v>
      </c>
      <c r="I83" s="494" t="s">
        <v>319</v>
      </c>
      <c r="J83" s="261"/>
      <c r="K83" s="261"/>
    </row>
    <row r="84" spans="1:11" ht="15.75" x14ac:dyDescent="0.25">
      <c r="A84" s="567"/>
      <c r="B84" s="714"/>
      <c r="C84" s="706"/>
      <c r="D84" s="705"/>
      <c r="E84" s="706"/>
      <c r="F84" s="495">
        <v>2018</v>
      </c>
      <c r="G84" s="495">
        <v>2019</v>
      </c>
      <c r="H84" s="495">
        <v>2019</v>
      </c>
      <c r="I84" s="496" t="s">
        <v>323</v>
      </c>
      <c r="J84" s="261"/>
      <c r="K84" s="261"/>
    </row>
    <row r="85" spans="1:11" ht="15.75" x14ac:dyDescent="0.25">
      <c r="A85" s="567"/>
      <c r="B85" s="713" t="s">
        <v>328</v>
      </c>
      <c r="C85" s="713"/>
      <c r="D85" s="713" t="str">
        <f>_xlfn.TEXTJOIN("/",TRUE,E78,Currency)</f>
        <v>Sector-specific/&lt;Currency&gt;</v>
      </c>
      <c r="E85" s="713"/>
      <c r="F85" s="499" t="str">
        <f>IFERROR(Output_2018/GAV*1000000,"calculated")</f>
        <v>calculated</v>
      </c>
      <c r="G85" s="499" t="str">
        <f>IFERROR(Output_2019/GAV*1000000,"calculated")</f>
        <v>calculated</v>
      </c>
      <c r="H85" s="497"/>
      <c r="I85" s="497"/>
      <c r="J85" s="261"/>
      <c r="K85" s="261"/>
    </row>
    <row r="86" spans="1:11" ht="15.75" x14ac:dyDescent="0.25">
      <c r="A86" s="567"/>
      <c r="B86" s="713" t="s">
        <v>329</v>
      </c>
      <c r="C86" s="713"/>
      <c r="D86" s="713" t="str">
        <f>_xlfn.TEXTJOIN("/",TRUE,E79,Currency)</f>
        <v>Sector-specific/&lt;Currency&gt;</v>
      </c>
      <c r="E86" s="713"/>
      <c r="F86" s="499" t="str">
        <f>IFERROR(Output_2018/Revenue*1000000,"calculated")</f>
        <v>calculated</v>
      </c>
      <c r="G86" s="499" t="str">
        <f>IFERROR(Output_2019/Revenue*1000000,"calculated")</f>
        <v>calculated</v>
      </c>
      <c r="H86" s="497"/>
      <c r="I86" s="497"/>
      <c r="J86" s="261"/>
      <c r="K86" s="261"/>
    </row>
    <row r="87" spans="1:11" ht="15.75" x14ac:dyDescent="0.25">
      <c r="A87" s="567"/>
      <c r="B87" s="713" t="s">
        <v>330</v>
      </c>
      <c r="C87" s="713"/>
      <c r="D87" s="713" t="str">
        <f>_xlfn.TEXTJOIN("/",TRUE,E80,Currency)</f>
        <v>&lt;Currency&gt;/&lt;Currency&gt;</v>
      </c>
      <c r="E87" s="713"/>
      <c r="F87" s="499" t="str">
        <f>IFERROR(Impact_Value_2018/GAV*1000000,"calculated")</f>
        <v>calculated</v>
      </c>
      <c r="G87" s="499" t="str">
        <f>IFERROR(Impact_Value_2019/GAV*1000000,"calculated")</f>
        <v>calculated</v>
      </c>
      <c r="H87" s="497"/>
      <c r="I87" s="497"/>
      <c r="J87" s="261"/>
      <c r="K87" s="261"/>
    </row>
    <row r="88" spans="1:11" ht="15.75" x14ac:dyDescent="0.25">
      <c r="A88" s="567"/>
      <c r="B88" s="713" t="s">
        <v>331</v>
      </c>
      <c r="C88" s="713"/>
      <c r="D88" s="713" t="str">
        <f>_xlfn.TEXTJOIN("/",TRUE,E80,Currency)</f>
        <v>&lt;Currency&gt;/&lt;Currency&gt;</v>
      </c>
      <c r="E88" s="713"/>
      <c r="F88" s="499" t="str">
        <f>IFERROR(Impact_Value_2018/Revenue*1000000,"calculated")</f>
        <v>calculated</v>
      </c>
      <c r="G88" s="499" t="str">
        <f>IFERROR(Impact_Value_2019/Revenue*1000000,"calculated")</f>
        <v>calculated</v>
      </c>
      <c r="H88" s="497"/>
      <c r="I88" s="497"/>
      <c r="J88" s="261"/>
      <c r="K88" s="261"/>
    </row>
    <row r="89" spans="1:11" ht="15.75" x14ac:dyDescent="0.25">
      <c r="A89" s="567"/>
      <c r="B89" s="713" t="s">
        <v>332</v>
      </c>
      <c r="C89" s="713"/>
      <c r="D89" s="713" t="str">
        <f>_xlfn.TEXTJOIN("/",TRUE,E80,E79)</f>
        <v>&lt;Currency&gt;/Sector-specific</v>
      </c>
      <c r="E89" s="713"/>
      <c r="F89" s="499" t="str">
        <f>IFERROR(Impact_Value_2018/Output_2018*1000000,"calculated")</f>
        <v>calculated</v>
      </c>
      <c r="G89" s="499" t="str">
        <f>IFERROR(Impact_Value_2019/Output_2019*1000000,"calculated")</f>
        <v>calculated</v>
      </c>
      <c r="H89" s="497"/>
      <c r="I89" s="497"/>
      <c r="J89" s="261"/>
      <c r="K89" s="261"/>
    </row>
    <row r="90" spans="1:11" ht="15.75" x14ac:dyDescent="0.25">
      <c r="A90" s="567"/>
      <c r="B90" s="462"/>
      <c r="C90" s="462"/>
      <c r="D90" s="462"/>
      <c r="E90" s="500"/>
      <c r="F90" s="501"/>
      <c r="G90" s="501"/>
      <c r="H90" s="501"/>
      <c r="I90" s="492"/>
      <c r="J90" s="261"/>
      <c r="K90" s="261"/>
    </row>
    <row r="91" spans="1:11" ht="15.75" x14ac:dyDescent="0.25">
      <c r="A91" s="567"/>
      <c r="B91" s="414" t="s">
        <v>334</v>
      </c>
      <c r="C91" s="352"/>
      <c r="D91" s="352"/>
      <c r="E91" s="352"/>
      <c r="F91" s="352"/>
      <c r="G91" s="352"/>
      <c r="H91" s="352"/>
      <c r="I91" s="492"/>
      <c r="J91" s="367"/>
      <c r="K91" s="367"/>
    </row>
    <row r="92" spans="1:11" ht="15.75" x14ac:dyDescent="0.25">
      <c r="A92" s="567"/>
      <c r="B92" s="399" t="s">
        <v>861</v>
      </c>
      <c r="C92" s="352" t="s">
        <v>1075</v>
      </c>
      <c r="D92" s="352"/>
      <c r="E92" s="352"/>
      <c r="F92" s="352"/>
      <c r="G92" s="352"/>
      <c r="H92" s="352"/>
      <c r="I92" s="492"/>
      <c r="J92" s="367"/>
      <c r="K92" s="367"/>
    </row>
    <row r="93" spans="1:11" ht="15.75" x14ac:dyDescent="0.25">
      <c r="A93" s="567"/>
      <c r="B93" s="261"/>
      <c r="C93" s="352" t="s">
        <v>1071</v>
      </c>
      <c r="D93" s="367"/>
      <c r="E93" s="367"/>
      <c r="F93" s="261"/>
      <c r="G93" s="367"/>
      <c r="H93" s="367"/>
      <c r="I93" s="492"/>
      <c r="J93" s="367"/>
      <c r="K93" s="367"/>
    </row>
    <row r="94" spans="1:11" ht="15.75" x14ac:dyDescent="0.25">
      <c r="A94" s="567"/>
      <c r="B94" s="261"/>
      <c r="C94" s="691" t="s">
        <v>34</v>
      </c>
      <c r="D94" s="692"/>
      <c r="E94" s="692"/>
      <c r="F94" s="692"/>
      <c r="G94" s="692"/>
      <c r="H94" s="693"/>
      <c r="I94" s="492"/>
      <c r="J94" s="367"/>
      <c r="K94" s="367"/>
    </row>
    <row r="95" spans="1:11" ht="15.75" x14ac:dyDescent="0.25">
      <c r="A95" s="567"/>
      <c r="B95" s="261"/>
      <c r="C95" s="694"/>
      <c r="D95" s="695"/>
      <c r="E95" s="695"/>
      <c r="F95" s="695"/>
      <c r="G95" s="695"/>
      <c r="H95" s="696"/>
      <c r="I95" s="492"/>
      <c r="J95" s="367"/>
      <c r="K95" s="367"/>
    </row>
    <row r="96" spans="1:11" ht="15.75" x14ac:dyDescent="0.25">
      <c r="A96" s="567"/>
      <c r="B96" s="502"/>
      <c r="C96" s="261"/>
      <c r="D96" s="261"/>
      <c r="E96" s="261"/>
      <c r="F96" s="261"/>
      <c r="G96" s="261"/>
      <c r="H96" s="261"/>
      <c r="I96" s="492"/>
      <c r="J96" s="367"/>
      <c r="K96" s="367"/>
    </row>
    <row r="97" spans="1:11" ht="15.75" x14ac:dyDescent="0.25">
      <c r="A97" s="567"/>
      <c r="B97" s="405" t="s">
        <v>1530</v>
      </c>
      <c r="C97" s="352"/>
      <c r="D97" s="352"/>
      <c r="E97" s="352"/>
      <c r="F97" s="352"/>
      <c r="G97" s="261"/>
      <c r="H97" s="261"/>
      <c r="I97" s="261"/>
      <c r="J97" s="261"/>
      <c r="K97" s="261"/>
    </row>
    <row r="98" spans="1:11" ht="15.75" x14ac:dyDescent="0.25">
      <c r="A98" s="567"/>
      <c r="B98" s="698" t="s">
        <v>1533</v>
      </c>
      <c r="C98" s="698"/>
      <c r="D98" s="698"/>
      <c r="E98" s="685" t="s">
        <v>1534</v>
      </c>
      <c r="F98" s="686"/>
      <c r="G98" s="687"/>
      <c r="H98" s="685" t="s">
        <v>1535</v>
      </c>
      <c r="I98" s="686"/>
      <c r="J98" s="687"/>
      <c r="K98" s="461" t="s">
        <v>1536</v>
      </c>
    </row>
    <row r="99" spans="1:11" ht="15.75" x14ac:dyDescent="0.25">
      <c r="A99" s="567"/>
      <c r="B99" s="688" t="s">
        <v>34</v>
      </c>
      <c r="C99" s="689"/>
      <c r="D99" s="690"/>
      <c r="E99" s="688" t="s">
        <v>34</v>
      </c>
      <c r="F99" s="689"/>
      <c r="G99" s="690"/>
      <c r="H99" s="688" t="s">
        <v>34</v>
      </c>
      <c r="I99" s="689"/>
      <c r="J99" s="690"/>
      <c r="K99" s="408"/>
    </row>
    <row r="100" spans="1:11" ht="15.75" x14ac:dyDescent="0.25">
      <c r="A100" s="567"/>
      <c r="B100" s="261"/>
      <c r="C100" s="261"/>
      <c r="D100" s="261"/>
      <c r="E100" s="261"/>
      <c r="F100" s="261"/>
      <c r="G100" s="503"/>
      <c r="H100" s="261"/>
      <c r="I100" s="492"/>
      <c r="J100" s="261"/>
      <c r="K100" s="261"/>
    </row>
    <row r="101" spans="1:11" ht="15.75" x14ac:dyDescent="0.25">
      <c r="A101" s="567"/>
      <c r="B101" s="261"/>
      <c r="C101" s="261"/>
      <c r="D101" s="261"/>
      <c r="E101" s="261"/>
      <c r="F101" s="261"/>
      <c r="G101" s="261"/>
      <c r="H101" s="261"/>
      <c r="I101" s="261"/>
      <c r="J101" s="261"/>
      <c r="K101" s="261"/>
    </row>
    <row r="102" spans="1:11" ht="15.75" x14ac:dyDescent="0.25">
      <c r="A102" s="567"/>
      <c r="B102" s="261"/>
      <c r="C102" s="261"/>
      <c r="D102" s="261"/>
      <c r="E102" s="261"/>
      <c r="F102" s="261"/>
      <c r="G102" s="261"/>
      <c r="H102" s="261"/>
      <c r="I102" s="261"/>
      <c r="J102" s="261"/>
      <c r="K102" s="261"/>
    </row>
    <row r="103" spans="1:11" ht="15.75" x14ac:dyDescent="0.25">
      <c r="A103" s="567"/>
      <c r="B103" s="354" t="s">
        <v>336</v>
      </c>
      <c r="C103" s="352"/>
      <c r="D103" s="352"/>
      <c r="E103" s="352"/>
      <c r="F103" s="352"/>
      <c r="G103" s="352"/>
      <c r="H103" s="352"/>
      <c r="I103" s="400"/>
      <c r="J103" s="400"/>
      <c r="K103" s="261"/>
    </row>
    <row r="104" spans="1:11" ht="17.25" customHeight="1" thickBot="1" x14ac:dyDescent="0.3">
      <c r="A104" s="572"/>
      <c r="B104" s="355"/>
      <c r="C104" s="355"/>
      <c r="D104" s="355"/>
      <c r="E104" s="355"/>
      <c r="F104" s="355"/>
      <c r="G104" s="355"/>
      <c r="H104" s="355"/>
      <c r="I104" s="355"/>
      <c r="J104" s="355"/>
      <c r="K104" s="355"/>
    </row>
    <row r="105" spans="1:11" ht="16.5" thickTop="1" x14ac:dyDescent="0.25">
      <c r="A105" s="573" t="s">
        <v>337</v>
      </c>
      <c r="B105" s="309" t="s">
        <v>14</v>
      </c>
      <c r="C105" s="356"/>
      <c r="D105" s="356"/>
      <c r="E105" s="356"/>
      <c r="F105" s="356"/>
      <c r="G105" s="356"/>
      <c r="H105" s="356"/>
      <c r="I105" s="356"/>
      <c r="J105" s="356"/>
      <c r="K105" s="357"/>
    </row>
    <row r="106" spans="1:11" ht="15.75" x14ac:dyDescent="0.25">
      <c r="A106" s="574" t="s">
        <v>861</v>
      </c>
      <c r="B106" s="352" t="s">
        <v>906</v>
      </c>
      <c r="C106" s="261"/>
      <c r="D106" s="261"/>
      <c r="E106" s="261"/>
      <c r="F106" s="261"/>
      <c r="G106" s="261"/>
      <c r="H106" s="261"/>
      <c r="I106" s="400"/>
      <c r="J106" s="400"/>
      <c r="K106" s="261"/>
    </row>
    <row r="107" spans="1:11" ht="15.75" x14ac:dyDescent="0.25">
      <c r="A107" s="567"/>
      <c r="B107" s="361" t="s">
        <v>861</v>
      </c>
      <c r="C107" s="352" t="s">
        <v>338</v>
      </c>
      <c r="D107" s="261"/>
      <c r="E107" s="261"/>
      <c r="F107" s="261"/>
      <c r="G107" s="378"/>
      <c r="H107" s="261"/>
      <c r="I107" s="400"/>
      <c r="J107" s="400"/>
      <c r="K107" s="261"/>
    </row>
    <row r="108" spans="1:11" ht="16.5" thickBot="1" x14ac:dyDescent="0.3">
      <c r="A108" s="567"/>
      <c r="B108" s="261"/>
      <c r="C108" s="482"/>
      <c r="D108" s="483"/>
      <c r="E108" s="483"/>
      <c r="F108" s="483"/>
      <c r="G108" s="483"/>
      <c r="H108" s="483"/>
      <c r="I108" s="400"/>
      <c r="J108" s="400"/>
      <c r="K108" s="261"/>
    </row>
    <row r="109" spans="1:11" ht="16.5" thickTop="1" x14ac:dyDescent="0.25">
      <c r="A109" s="567"/>
      <c r="B109" s="261"/>
      <c r="C109" s="484" t="s">
        <v>342</v>
      </c>
      <c r="D109" s="485"/>
      <c r="E109" s="485"/>
      <c r="F109" s="485"/>
      <c r="G109" s="485"/>
      <c r="H109" s="485"/>
      <c r="I109" s="400"/>
      <c r="J109" s="400"/>
      <c r="K109" s="261"/>
    </row>
    <row r="110" spans="1:11" ht="25.5" x14ac:dyDescent="0.25">
      <c r="A110" s="567"/>
      <c r="B110" s="261"/>
      <c r="C110" s="711" t="s">
        <v>872</v>
      </c>
      <c r="D110" s="656" t="s">
        <v>322</v>
      </c>
      <c r="E110" s="493" t="s">
        <v>316</v>
      </c>
      <c r="F110" s="493" t="s">
        <v>317</v>
      </c>
      <c r="G110" s="493" t="s">
        <v>318</v>
      </c>
      <c r="H110" s="494" t="s">
        <v>319</v>
      </c>
      <c r="I110" s="400"/>
      <c r="J110" s="400"/>
      <c r="K110" s="261"/>
    </row>
    <row r="111" spans="1:11" ht="16.5" customHeight="1" thickBot="1" x14ac:dyDescent="0.3">
      <c r="A111" s="567"/>
      <c r="B111" s="261"/>
      <c r="C111" s="712" t="s">
        <v>347</v>
      </c>
      <c r="D111" s="710"/>
      <c r="E111" s="504">
        <v>2018</v>
      </c>
      <c r="F111" s="504">
        <v>2019</v>
      </c>
      <c r="G111" s="504">
        <v>2019</v>
      </c>
      <c r="H111" s="496" t="s">
        <v>323</v>
      </c>
      <c r="I111" s="400"/>
      <c r="J111" s="400"/>
      <c r="K111" s="261"/>
    </row>
    <row r="112" spans="1:11" ht="17.25" thickTop="1" thickBot="1" x14ac:dyDescent="0.3">
      <c r="A112" s="578"/>
      <c r="B112" s="261"/>
      <c r="C112" s="505" t="s">
        <v>349</v>
      </c>
      <c r="D112" s="334" t="s">
        <v>350</v>
      </c>
      <c r="E112" s="498"/>
      <c r="F112" s="498"/>
      <c r="G112" s="497"/>
      <c r="H112" s="497"/>
      <c r="I112" s="400"/>
      <c r="J112" s="400"/>
      <c r="K112" s="261"/>
    </row>
    <row r="113" spans="1:11" ht="17.25" thickTop="1" thickBot="1" x14ac:dyDescent="0.3">
      <c r="A113" s="578"/>
      <c r="B113" s="261"/>
      <c r="C113" s="505" t="s">
        <v>351</v>
      </c>
      <c r="D113" s="334" t="s">
        <v>350</v>
      </c>
      <c r="E113" s="498"/>
      <c r="F113" s="498"/>
      <c r="G113" s="497"/>
      <c r="H113" s="497"/>
      <c r="I113" s="400"/>
      <c r="J113" s="400"/>
      <c r="K113" s="261"/>
    </row>
    <row r="114" spans="1:11" ht="17.25" thickTop="1" thickBot="1" x14ac:dyDescent="0.3">
      <c r="A114" s="578"/>
      <c r="B114" s="261"/>
      <c r="C114" s="505" t="s">
        <v>352</v>
      </c>
      <c r="D114" s="334" t="s">
        <v>350</v>
      </c>
      <c r="E114" s="498"/>
      <c r="F114" s="498"/>
      <c r="G114" s="497"/>
      <c r="H114" s="497"/>
      <c r="I114" s="400"/>
      <c r="J114" s="400"/>
      <c r="K114" s="261"/>
    </row>
    <row r="115" spans="1:11" ht="17.25" thickTop="1" thickBot="1" x14ac:dyDescent="0.3">
      <c r="A115" s="578"/>
      <c r="B115" s="261"/>
      <c r="C115" s="505" t="s">
        <v>353</v>
      </c>
      <c r="D115" s="334" t="s">
        <v>350</v>
      </c>
      <c r="E115" s="498"/>
      <c r="F115" s="498"/>
      <c r="G115" s="497"/>
      <c r="H115" s="497"/>
      <c r="I115" s="400"/>
      <c r="J115" s="400"/>
      <c r="K115" s="261"/>
    </row>
    <row r="116" spans="1:11" ht="28.5" thickTop="1" thickBot="1" x14ac:dyDescent="0.3">
      <c r="A116" s="578"/>
      <c r="B116" s="261"/>
      <c r="C116" s="505" t="s">
        <v>354</v>
      </c>
      <c r="D116" s="334" t="s">
        <v>350</v>
      </c>
      <c r="E116" s="498"/>
      <c r="F116" s="498"/>
      <c r="G116" s="497"/>
      <c r="H116" s="497"/>
      <c r="I116" s="400"/>
      <c r="J116" s="400"/>
      <c r="K116" s="261"/>
    </row>
    <row r="117" spans="1:11" ht="17.25" thickTop="1" thickBot="1" x14ac:dyDescent="0.3">
      <c r="A117" s="578"/>
      <c r="B117" s="261"/>
      <c r="C117" s="505" t="s">
        <v>356</v>
      </c>
      <c r="D117" s="334" t="s">
        <v>350</v>
      </c>
      <c r="E117" s="498"/>
      <c r="F117" s="498"/>
      <c r="G117" s="497"/>
      <c r="H117" s="497"/>
      <c r="I117" s="400"/>
      <c r="J117" s="400"/>
      <c r="K117" s="261"/>
    </row>
    <row r="118" spans="1:11" ht="17.25" thickTop="1" thickBot="1" x14ac:dyDescent="0.3">
      <c r="A118" s="578"/>
      <c r="B118" s="261"/>
      <c r="C118" s="505" t="s">
        <v>357</v>
      </c>
      <c r="D118" s="334" t="s">
        <v>350</v>
      </c>
      <c r="E118" s="498"/>
      <c r="F118" s="498"/>
      <c r="G118" s="497"/>
      <c r="H118" s="497"/>
      <c r="I118" s="400"/>
      <c r="J118" s="400"/>
      <c r="K118" s="261"/>
    </row>
    <row r="119" spans="1:11" ht="17.25" thickTop="1" thickBot="1" x14ac:dyDescent="0.3">
      <c r="A119" s="578"/>
      <c r="B119" s="261"/>
      <c r="C119" s="505" t="s">
        <v>358</v>
      </c>
      <c r="D119" s="334" t="s">
        <v>350</v>
      </c>
      <c r="E119" s="498"/>
      <c r="F119" s="498"/>
      <c r="G119" s="497"/>
      <c r="H119" s="497"/>
      <c r="I119" s="400"/>
      <c r="J119" s="400"/>
      <c r="K119" s="261"/>
    </row>
    <row r="120" spans="1:11" ht="17.25" thickTop="1" thickBot="1" x14ac:dyDescent="0.3">
      <c r="A120" s="578"/>
      <c r="B120" s="261"/>
      <c r="C120" s="505" t="s">
        <v>359</v>
      </c>
      <c r="D120" s="334" t="s">
        <v>350</v>
      </c>
      <c r="E120" s="498"/>
      <c r="F120" s="498"/>
      <c r="G120" s="497"/>
      <c r="H120" s="497"/>
      <c r="I120" s="400"/>
      <c r="J120" s="400"/>
      <c r="K120" s="261"/>
    </row>
    <row r="121" spans="1:11" ht="17.25" thickTop="1" thickBot="1" x14ac:dyDescent="0.3">
      <c r="A121" s="578"/>
      <c r="B121" s="261"/>
      <c r="C121" s="505" t="s">
        <v>360</v>
      </c>
      <c r="D121" s="334" t="s">
        <v>350</v>
      </c>
      <c r="E121" s="498"/>
      <c r="F121" s="498"/>
      <c r="G121" s="497"/>
      <c r="H121" s="497"/>
      <c r="I121" s="400"/>
      <c r="J121" s="400"/>
      <c r="K121" s="261"/>
    </row>
    <row r="122" spans="1:11" ht="17.25" thickTop="1" thickBot="1" x14ac:dyDescent="0.3">
      <c r="A122" s="578"/>
      <c r="B122" s="261"/>
      <c r="C122" s="506" t="s">
        <v>361</v>
      </c>
      <c r="D122" s="334" t="s">
        <v>350</v>
      </c>
      <c r="E122" s="497"/>
      <c r="F122" s="497"/>
      <c r="G122" s="497"/>
      <c r="H122" s="497"/>
      <c r="I122" s="400"/>
      <c r="J122" s="400"/>
      <c r="K122" s="261"/>
    </row>
    <row r="123" spans="1:11" ht="17.25" thickTop="1" thickBot="1" x14ac:dyDescent="0.3">
      <c r="A123" s="578"/>
      <c r="B123" s="261"/>
      <c r="C123" s="505" t="s">
        <v>362</v>
      </c>
      <c r="D123" s="334" t="s">
        <v>350</v>
      </c>
      <c r="E123" s="498"/>
      <c r="F123" s="498"/>
      <c r="G123" s="497"/>
      <c r="H123" s="497"/>
      <c r="I123" s="400"/>
      <c r="J123" s="400"/>
      <c r="K123" s="261"/>
    </row>
    <row r="124" spans="1:11" ht="28.5" thickTop="1" thickBot="1" x14ac:dyDescent="0.3">
      <c r="A124" s="578"/>
      <c r="B124" s="261"/>
      <c r="C124" s="505" t="s">
        <v>363</v>
      </c>
      <c r="D124" s="334" t="s">
        <v>350</v>
      </c>
      <c r="E124" s="498"/>
      <c r="F124" s="498"/>
      <c r="G124" s="497"/>
      <c r="H124" s="497"/>
      <c r="I124" s="400"/>
      <c r="J124" s="400"/>
      <c r="K124" s="261"/>
    </row>
    <row r="125" spans="1:11" ht="16.5" thickTop="1" x14ac:dyDescent="0.25">
      <c r="A125" s="578"/>
      <c r="B125" s="261"/>
      <c r="C125" s="507" t="s">
        <v>364</v>
      </c>
      <c r="D125" s="508" t="s">
        <v>350</v>
      </c>
      <c r="E125" s="509">
        <f>SUM(E112:E124)</f>
        <v>0</v>
      </c>
      <c r="F125" s="509">
        <f>SUM(F112:F124)</f>
        <v>0</v>
      </c>
      <c r="G125" s="510"/>
      <c r="H125" s="510"/>
      <c r="I125" s="400"/>
      <c r="J125" s="400"/>
      <c r="K125" s="261"/>
    </row>
    <row r="126" spans="1:11" ht="15.75" x14ac:dyDescent="0.25">
      <c r="A126" s="578"/>
      <c r="B126" s="261"/>
      <c r="C126" s="505" t="s">
        <v>365</v>
      </c>
      <c r="D126" s="334" t="s">
        <v>345</v>
      </c>
      <c r="E126" s="511" t="str">
        <f>IFERROR(SUM(Energy_Imp_Renew_2018)/Energy_Import_Total_2018,"0%")</f>
        <v>0%</v>
      </c>
      <c r="F126" s="511" t="str">
        <f>IFERROR(SUM(Energy_Imp_Renew_2019)/Energy_Import_Total_2019,"0%")</f>
        <v>0%</v>
      </c>
      <c r="G126" s="512"/>
      <c r="H126" s="512"/>
      <c r="I126" s="400"/>
      <c r="J126" s="400"/>
      <c r="K126" s="261"/>
    </row>
    <row r="127" spans="1:11" ht="15.75" x14ac:dyDescent="0.25">
      <c r="A127" s="578"/>
      <c r="B127" s="261"/>
      <c r="C127" s="261"/>
      <c r="D127" s="261"/>
      <c r="E127" s="261"/>
      <c r="F127" s="261"/>
      <c r="G127" s="378"/>
      <c r="H127" s="261"/>
      <c r="I127" s="400"/>
      <c r="J127" s="400"/>
      <c r="K127" s="261"/>
    </row>
    <row r="128" spans="1:11" ht="15.75" x14ac:dyDescent="0.25">
      <c r="A128" s="577"/>
      <c r="B128" s="361" t="s">
        <v>861</v>
      </c>
      <c r="C128" s="352" t="s">
        <v>366</v>
      </c>
      <c r="D128" s="261"/>
      <c r="E128" s="261"/>
      <c r="F128" s="261"/>
      <c r="G128" s="378"/>
      <c r="H128" s="261"/>
      <c r="I128" s="400"/>
      <c r="J128" s="400"/>
      <c r="K128" s="261"/>
    </row>
    <row r="129" spans="1:11" ht="16.5" thickBot="1" x14ac:dyDescent="0.3">
      <c r="A129" s="578"/>
      <c r="B129" s="351"/>
      <c r="C129" s="482"/>
      <c r="D129" s="483"/>
      <c r="E129" s="483"/>
      <c r="F129" s="483"/>
      <c r="G129" s="483"/>
      <c r="H129" s="483"/>
      <c r="I129" s="400"/>
      <c r="J129" s="400"/>
      <c r="K129" s="261"/>
    </row>
    <row r="130" spans="1:11" ht="16.5" thickTop="1" x14ac:dyDescent="0.25">
      <c r="A130" s="578"/>
      <c r="B130" s="390"/>
      <c r="C130" s="484" t="s">
        <v>367</v>
      </c>
      <c r="D130" s="485"/>
      <c r="E130" s="485"/>
      <c r="F130" s="485"/>
      <c r="G130" s="485"/>
      <c r="H130" s="485"/>
      <c r="I130" s="400"/>
      <c r="J130" s="400"/>
      <c r="K130" s="261"/>
    </row>
    <row r="131" spans="1:11" ht="25.5" x14ac:dyDescent="0.25">
      <c r="A131" s="578"/>
      <c r="B131" s="261"/>
      <c r="C131" s="711" t="s">
        <v>873</v>
      </c>
      <c r="D131" s="656" t="s">
        <v>322</v>
      </c>
      <c r="E131" s="493" t="s">
        <v>316</v>
      </c>
      <c r="F131" s="493" t="s">
        <v>317</v>
      </c>
      <c r="G131" s="493" t="s">
        <v>318</v>
      </c>
      <c r="H131" s="494" t="s">
        <v>319</v>
      </c>
      <c r="I131" s="400"/>
      <c r="J131" s="400"/>
      <c r="K131" s="261"/>
    </row>
    <row r="132" spans="1:11" ht="16.5" customHeight="1" thickBot="1" x14ac:dyDescent="0.3">
      <c r="A132" s="578"/>
      <c r="B132" s="261"/>
      <c r="C132" s="712" t="s">
        <v>368</v>
      </c>
      <c r="D132" s="710" t="s">
        <v>322</v>
      </c>
      <c r="E132" s="504">
        <v>2018</v>
      </c>
      <c r="F132" s="504">
        <v>2019</v>
      </c>
      <c r="G132" s="504">
        <v>2019</v>
      </c>
      <c r="H132" s="496" t="s">
        <v>323</v>
      </c>
      <c r="I132" s="400"/>
      <c r="J132" s="400"/>
      <c r="K132" s="261"/>
    </row>
    <row r="133" spans="1:11" ht="17.25" thickTop="1" thickBot="1" x14ac:dyDescent="0.3">
      <c r="A133" s="578"/>
      <c r="B133" s="261"/>
      <c r="C133" s="513" t="s">
        <v>349</v>
      </c>
      <c r="D133" s="334" t="s">
        <v>350</v>
      </c>
      <c r="E133" s="498"/>
      <c r="F133" s="498"/>
      <c r="G133" s="497"/>
      <c r="H133" s="497"/>
      <c r="I133" s="400"/>
      <c r="J133" s="400"/>
      <c r="K133" s="261"/>
    </row>
    <row r="134" spans="1:11" ht="17.25" thickTop="1" thickBot="1" x14ac:dyDescent="0.3">
      <c r="A134" s="578"/>
      <c r="B134" s="261"/>
      <c r="C134" s="513" t="s">
        <v>351</v>
      </c>
      <c r="D134" s="334" t="s">
        <v>350</v>
      </c>
      <c r="E134" s="498"/>
      <c r="F134" s="498"/>
      <c r="G134" s="497"/>
      <c r="H134" s="497"/>
      <c r="I134" s="400"/>
      <c r="J134" s="400"/>
      <c r="K134" s="261"/>
    </row>
    <row r="135" spans="1:11" ht="17.25" thickTop="1" thickBot="1" x14ac:dyDescent="0.3">
      <c r="A135" s="578"/>
      <c r="B135" s="261"/>
      <c r="C135" s="513" t="s">
        <v>352</v>
      </c>
      <c r="D135" s="334" t="s">
        <v>350</v>
      </c>
      <c r="E135" s="498"/>
      <c r="F135" s="498"/>
      <c r="G135" s="497"/>
      <c r="H135" s="497"/>
      <c r="I135" s="400"/>
      <c r="J135" s="400"/>
      <c r="K135" s="261"/>
    </row>
    <row r="136" spans="1:11" ht="17.25" thickTop="1" thickBot="1" x14ac:dyDescent="0.3">
      <c r="A136" s="578"/>
      <c r="B136" s="261"/>
      <c r="C136" s="513" t="s">
        <v>356</v>
      </c>
      <c r="D136" s="334" t="s">
        <v>350</v>
      </c>
      <c r="E136" s="498"/>
      <c r="F136" s="498"/>
      <c r="G136" s="497"/>
      <c r="H136" s="497"/>
      <c r="I136" s="400"/>
      <c r="J136" s="400"/>
      <c r="K136" s="261"/>
    </row>
    <row r="137" spans="1:11" ht="17.25" thickTop="1" thickBot="1" x14ac:dyDescent="0.3">
      <c r="A137" s="578"/>
      <c r="B137" s="261"/>
      <c r="C137" s="513" t="s">
        <v>357</v>
      </c>
      <c r="D137" s="334" t="s">
        <v>350</v>
      </c>
      <c r="E137" s="498"/>
      <c r="F137" s="498"/>
      <c r="G137" s="497"/>
      <c r="H137" s="497"/>
      <c r="I137" s="400"/>
      <c r="J137" s="400"/>
      <c r="K137" s="261"/>
    </row>
    <row r="138" spans="1:11" ht="17.25" thickTop="1" thickBot="1" x14ac:dyDescent="0.3">
      <c r="A138" s="578"/>
      <c r="B138" s="261"/>
      <c r="C138" s="513" t="s">
        <v>358</v>
      </c>
      <c r="D138" s="334" t="s">
        <v>350</v>
      </c>
      <c r="E138" s="498"/>
      <c r="F138" s="498"/>
      <c r="G138" s="497"/>
      <c r="H138" s="497"/>
      <c r="I138" s="400"/>
      <c r="J138" s="400"/>
      <c r="K138" s="261"/>
    </row>
    <row r="139" spans="1:11" ht="17.25" thickTop="1" thickBot="1" x14ac:dyDescent="0.3">
      <c r="A139" s="578"/>
      <c r="B139" s="261"/>
      <c r="C139" s="513" t="s">
        <v>359</v>
      </c>
      <c r="D139" s="334" t="s">
        <v>350</v>
      </c>
      <c r="E139" s="498"/>
      <c r="F139" s="498"/>
      <c r="G139" s="497"/>
      <c r="H139" s="497"/>
      <c r="I139" s="400"/>
      <c r="J139" s="400"/>
      <c r="K139" s="261"/>
    </row>
    <row r="140" spans="1:11" ht="17.25" thickTop="1" thickBot="1" x14ac:dyDescent="0.3">
      <c r="A140" s="578"/>
      <c r="B140" s="261"/>
      <c r="C140" s="513" t="s">
        <v>360</v>
      </c>
      <c r="D140" s="334" t="s">
        <v>350</v>
      </c>
      <c r="E140" s="498"/>
      <c r="F140" s="498"/>
      <c r="G140" s="497"/>
      <c r="H140" s="497"/>
      <c r="I140" s="400"/>
      <c r="J140" s="400"/>
      <c r="K140" s="261"/>
    </row>
    <row r="141" spans="1:11" ht="16.5" thickTop="1" x14ac:dyDescent="0.25">
      <c r="A141" s="578"/>
      <c r="B141" s="261"/>
      <c r="C141" s="506" t="s">
        <v>361</v>
      </c>
      <c r="D141" s="334" t="s">
        <v>350</v>
      </c>
      <c r="E141" s="497"/>
      <c r="F141" s="497"/>
      <c r="G141" s="497"/>
      <c r="H141" s="497"/>
      <c r="I141" s="400"/>
      <c r="J141" s="400"/>
      <c r="K141" s="261"/>
    </row>
    <row r="142" spans="1:11" ht="15.75" x14ac:dyDescent="0.25">
      <c r="A142" s="578"/>
      <c r="B142" s="261"/>
      <c r="C142" s="514" t="s">
        <v>364</v>
      </c>
      <c r="D142" s="508" t="s">
        <v>350</v>
      </c>
      <c r="E142" s="509">
        <f>SUM(E133:E141)</f>
        <v>0</v>
      </c>
      <c r="F142" s="509">
        <f>SUM(F133:F141)</f>
        <v>0</v>
      </c>
      <c r="G142" s="510"/>
      <c r="H142" s="510"/>
      <c r="I142" s="400"/>
      <c r="J142" s="400"/>
      <c r="K142" s="261"/>
    </row>
    <row r="143" spans="1:11" ht="15.75" x14ac:dyDescent="0.25">
      <c r="A143" s="577"/>
      <c r="B143" s="261"/>
      <c r="C143" s="261"/>
      <c r="D143" s="261"/>
      <c r="E143" s="261"/>
      <c r="F143" s="261"/>
      <c r="G143" s="378"/>
      <c r="H143" s="261"/>
      <c r="I143" s="400"/>
      <c r="J143" s="400"/>
      <c r="K143" s="261"/>
    </row>
    <row r="144" spans="1:11" ht="15.75" x14ac:dyDescent="0.25">
      <c r="A144" s="578"/>
      <c r="B144" s="361" t="s">
        <v>861</v>
      </c>
      <c r="C144" s="352" t="s">
        <v>369</v>
      </c>
      <c r="D144" s="261"/>
      <c r="E144" s="261"/>
      <c r="F144" s="261"/>
      <c r="G144" s="378"/>
      <c r="H144" s="261"/>
      <c r="I144" s="400"/>
      <c r="J144" s="400"/>
      <c r="K144" s="261"/>
    </row>
    <row r="145" spans="1:11" ht="16.5" thickBot="1" x14ac:dyDescent="0.3">
      <c r="A145" s="578"/>
      <c r="B145" s="351"/>
      <c r="C145" s="482"/>
      <c r="D145" s="483"/>
      <c r="E145" s="483"/>
      <c r="F145" s="483"/>
      <c r="G145" s="483"/>
      <c r="H145" s="483"/>
      <c r="I145" s="400"/>
      <c r="J145" s="400"/>
      <c r="K145" s="261"/>
    </row>
    <row r="146" spans="1:11" ht="16.5" thickTop="1" x14ac:dyDescent="0.25">
      <c r="A146" s="578"/>
      <c r="B146" s="390"/>
      <c r="C146" s="484" t="s">
        <v>1104</v>
      </c>
      <c r="D146" s="485"/>
      <c r="E146" s="485"/>
      <c r="F146" s="485"/>
      <c r="G146" s="485"/>
      <c r="H146" s="485"/>
      <c r="I146" s="400"/>
      <c r="J146" s="400"/>
      <c r="K146" s="261"/>
    </row>
    <row r="147" spans="1:11" ht="25.5" x14ac:dyDescent="0.25">
      <c r="A147" s="578"/>
      <c r="B147" s="261"/>
      <c r="C147" s="711" t="s">
        <v>371</v>
      </c>
      <c r="D147" s="656" t="s">
        <v>322</v>
      </c>
      <c r="E147" s="493" t="s">
        <v>316</v>
      </c>
      <c r="F147" s="493" t="s">
        <v>317</v>
      </c>
      <c r="G147" s="493" t="s">
        <v>318</v>
      </c>
      <c r="H147" s="494" t="s">
        <v>319</v>
      </c>
      <c r="I147" s="400"/>
      <c r="J147" s="400"/>
      <c r="K147" s="261"/>
    </row>
    <row r="148" spans="1:11" ht="16.5" customHeight="1" thickBot="1" x14ac:dyDescent="0.3">
      <c r="A148" s="578"/>
      <c r="B148" s="261"/>
      <c r="C148" s="712"/>
      <c r="D148" s="710"/>
      <c r="E148" s="504">
        <v>2018</v>
      </c>
      <c r="F148" s="504">
        <v>2019</v>
      </c>
      <c r="G148" s="504">
        <v>2019</v>
      </c>
      <c r="H148" s="496" t="s">
        <v>323</v>
      </c>
      <c r="I148" s="400"/>
      <c r="J148" s="400"/>
      <c r="K148" s="261"/>
    </row>
    <row r="149" spans="1:11" ht="17.25" thickTop="1" thickBot="1" x14ac:dyDescent="0.3">
      <c r="A149" s="578"/>
      <c r="B149" s="261"/>
      <c r="C149" s="513" t="s">
        <v>373</v>
      </c>
      <c r="D149" s="334" t="s">
        <v>350</v>
      </c>
      <c r="E149" s="498"/>
      <c r="F149" s="498"/>
      <c r="G149" s="497"/>
      <c r="H149" s="497"/>
      <c r="I149" s="400"/>
      <c r="J149" s="400"/>
      <c r="K149" s="261"/>
    </row>
    <row r="150" spans="1:11" ht="17.25" thickTop="1" thickBot="1" x14ac:dyDescent="0.3">
      <c r="A150" s="578"/>
      <c r="B150" s="261"/>
      <c r="C150" s="513" t="s">
        <v>374</v>
      </c>
      <c r="D150" s="334" t="s">
        <v>350</v>
      </c>
      <c r="E150" s="498"/>
      <c r="F150" s="498"/>
      <c r="G150" s="497"/>
      <c r="H150" s="497"/>
      <c r="I150" s="400"/>
      <c r="J150" s="400"/>
      <c r="K150" s="261"/>
    </row>
    <row r="151" spans="1:11" ht="17.25" thickTop="1" thickBot="1" x14ac:dyDescent="0.3">
      <c r="A151" s="578"/>
      <c r="B151" s="261"/>
      <c r="C151" s="513" t="s">
        <v>375</v>
      </c>
      <c r="D151" s="334" t="s">
        <v>350</v>
      </c>
      <c r="E151" s="498"/>
      <c r="F151" s="498"/>
      <c r="G151" s="497"/>
      <c r="H151" s="497"/>
      <c r="I151" s="400"/>
      <c r="J151" s="400"/>
      <c r="K151" s="261"/>
    </row>
    <row r="152" spans="1:11" ht="17.25" thickTop="1" thickBot="1" x14ac:dyDescent="0.3">
      <c r="A152" s="578"/>
      <c r="B152" s="261"/>
      <c r="C152" s="513" t="s">
        <v>376</v>
      </c>
      <c r="D152" s="334" t="s">
        <v>350</v>
      </c>
      <c r="E152" s="498"/>
      <c r="F152" s="498"/>
      <c r="G152" s="497"/>
      <c r="H152" s="497"/>
      <c r="I152" s="400"/>
      <c r="J152" s="400"/>
      <c r="K152" s="261"/>
    </row>
    <row r="153" spans="1:11" ht="17.25" thickTop="1" thickBot="1" x14ac:dyDescent="0.3">
      <c r="A153" s="578"/>
      <c r="B153" s="261"/>
      <c r="C153" s="506" t="s">
        <v>1105</v>
      </c>
      <c r="D153" s="334" t="s">
        <v>350</v>
      </c>
      <c r="E153" s="497"/>
      <c r="F153" s="497"/>
      <c r="G153" s="497"/>
      <c r="H153" s="497"/>
      <c r="I153" s="400"/>
      <c r="J153" s="400"/>
      <c r="K153" s="261"/>
    </row>
    <row r="154" spans="1:11" ht="17.25" thickTop="1" thickBot="1" x14ac:dyDescent="0.3">
      <c r="A154" s="578"/>
      <c r="B154" s="261"/>
      <c r="C154" s="513" t="s">
        <v>377</v>
      </c>
      <c r="D154" s="334" t="s">
        <v>350</v>
      </c>
      <c r="E154" s="498"/>
      <c r="F154" s="498"/>
      <c r="G154" s="497"/>
      <c r="H154" s="497"/>
      <c r="I154" s="400"/>
      <c r="J154" s="400"/>
      <c r="K154" s="261"/>
    </row>
    <row r="155" spans="1:11" ht="16.5" thickTop="1" x14ac:dyDescent="0.25">
      <c r="A155" s="578"/>
      <c r="B155" s="261"/>
      <c r="C155" s="514" t="s">
        <v>364</v>
      </c>
      <c r="D155" s="508" t="s">
        <v>350</v>
      </c>
      <c r="E155" s="509">
        <f>SUM(E149:E154)</f>
        <v>0</v>
      </c>
      <c r="F155" s="509">
        <f>SUM(F149:F154)</f>
        <v>0</v>
      </c>
      <c r="G155" s="510"/>
      <c r="H155" s="510"/>
      <c r="I155" s="400"/>
      <c r="J155" s="400"/>
      <c r="K155" s="261"/>
    </row>
    <row r="156" spans="1:11" ht="15.75" x14ac:dyDescent="0.25">
      <c r="A156" s="577"/>
      <c r="B156" s="261"/>
      <c r="C156" s="261"/>
      <c r="D156" s="261"/>
      <c r="E156" s="261"/>
      <c r="F156" s="261"/>
      <c r="G156" s="378"/>
      <c r="H156" s="261"/>
      <c r="I156" s="400"/>
      <c r="J156" s="400"/>
      <c r="K156" s="261"/>
    </row>
    <row r="157" spans="1:11" ht="15.75" x14ac:dyDescent="0.25">
      <c r="A157" s="578"/>
      <c r="B157" s="361" t="s">
        <v>861</v>
      </c>
      <c r="C157" s="352" t="s">
        <v>379</v>
      </c>
      <c r="D157" s="261"/>
      <c r="E157" s="261"/>
      <c r="F157" s="261"/>
      <c r="G157" s="378"/>
      <c r="H157" s="261"/>
      <c r="I157" s="400"/>
      <c r="J157" s="400"/>
      <c r="K157" s="261"/>
    </row>
    <row r="158" spans="1:11" ht="16.5" thickBot="1" x14ac:dyDescent="0.3">
      <c r="A158" s="578"/>
      <c r="B158" s="351"/>
      <c r="C158" s="482"/>
      <c r="D158" s="483"/>
      <c r="E158" s="483"/>
      <c r="F158" s="483"/>
      <c r="G158" s="483"/>
      <c r="H158" s="483"/>
      <c r="I158" s="400"/>
      <c r="J158" s="400"/>
      <c r="K158" s="261"/>
    </row>
    <row r="159" spans="1:11" ht="16.5" thickTop="1" x14ac:dyDescent="0.25">
      <c r="A159" s="578"/>
      <c r="B159" s="390"/>
      <c r="C159" s="484" t="s">
        <v>383</v>
      </c>
      <c r="D159" s="485"/>
      <c r="E159" s="485"/>
      <c r="F159" s="485"/>
      <c r="G159" s="485"/>
      <c r="H159" s="485"/>
      <c r="I159" s="400"/>
      <c r="J159" s="400"/>
      <c r="K159" s="261"/>
    </row>
    <row r="160" spans="1:11" ht="25.5" x14ac:dyDescent="0.25">
      <c r="A160" s="578"/>
      <c r="B160" s="261"/>
      <c r="C160" s="711" t="s">
        <v>347</v>
      </c>
      <c r="D160" s="656" t="s">
        <v>322</v>
      </c>
      <c r="E160" s="493" t="s">
        <v>316</v>
      </c>
      <c r="F160" s="493" t="s">
        <v>317</v>
      </c>
      <c r="G160" s="493" t="s">
        <v>318</v>
      </c>
      <c r="H160" s="494" t="s">
        <v>319</v>
      </c>
      <c r="I160" s="400"/>
      <c r="J160" s="400"/>
      <c r="K160" s="261"/>
    </row>
    <row r="161" spans="1:11" ht="16.5" customHeight="1" thickBot="1" x14ac:dyDescent="0.3">
      <c r="A161" s="578"/>
      <c r="B161" s="261"/>
      <c r="C161" s="712"/>
      <c r="D161" s="710"/>
      <c r="E161" s="504">
        <v>2018</v>
      </c>
      <c r="F161" s="504">
        <v>2019</v>
      </c>
      <c r="G161" s="504">
        <v>2019</v>
      </c>
      <c r="H161" s="496" t="s">
        <v>323</v>
      </c>
      <c r="I161" s="400"/>
      <c r="J161" s="400"/>
      <c r="K161" s="261"/>
    </row>
    <row r="162" spans="1:11" ht="17.25" thickTop="1" thickBot="1" x14ac:dyDescent="0.3">
      <c r="A162" s="578"/>
      <c r="B162" s="261"/>
      <c r="C162" s="513" t="s">
        <v>349</v>
      </c>
      <c r="D162" s="334" t="s">
        <v>350</v>
      </c>
      <c r="E162" s="498"/>
      <c r="F162" s="498"/>
      <c r="G162" s="497"/>
      <c r="H162" s="497"/>
      <c r="I162" s="400"/>
      <c r="J162" s="400"/>
      <c r="K162" s="261"/>
    </row>
    <row r="163" spans="1:11" ht="17.25" thickTop="1" thickBot="1" x14ac:dyDescent="0.3">
      <c r="A163" s="578"/>
      <c r="B163" s="261"/>
      <c r="C163" s="513" t="s">
        <v>351</v>
      </c>
      <c r="D163" s="334" t="s">
        <v>350</v>
      </c>
      <c r="E163" s="498"/>
      <c r="F163" s="498"/>
      <c r="G163" s="497"/>
      <c r="H163" s="497"/>
      <c r="I163" s="400"/>
      <c r="J163" s="400"/>
      <c r="K163" s="261"/>
    </row>
    <row r="164" spans="1:11" ht="17.25" thickTop="1" thickBot="1" x14ac:dyDescent="0.3">
      <c r="A164" s="578"/>
      <c r="B164" s="261"/>
      <c r="C164" s="513" t="s">
        <v>353</v>
      </c>
      <c r="D164" s="334" t="s">
        <v>350</v>
      </c>
      <c r="E164" s="498"/>
      <c r="F164" s="498"/>
      <c r="G164" s="497"/>
      <c r="H164" s="497"/>
      <c r="I164" s="400"/>
      <c r="J164" s="400"/>
      <c r="K164" s="261"/>
    </row>
    <row r="165" spans="1:11" ht="17.25" thickTop="1" thickBot="1" x14ac:dyDescent="0.3">
      <c r="A165" s="578"/>
      <c r="B165" s="261"/>
      <c r="C165" s="513" t="s">
        <v>354</v>
      </c>
      <c r="D165" s="334" t="s">
        <v>350</v>
      </c>
      <c r="E165" s="498"/>
      <c r="F165" s="498"/>
      <c r="G165" s="497"/>
      <c r="H165" s="497"/>
      <c r="I165" s="400"/>
      <c r="J165" s="400"/>
      <c r="K165" s="261"/>
    </row>
    <row r="166" spans="1:11" ht="17.25" thickTop="1" thickBot="1" x14ac:dyDescent="0.3">
      <c r="A166" s="578"/>
      <c r="B166" s="261"/>
      <c r="C166" s="513" t="s">
        <v>356</v>
      </c>
      <c r="D166" s="334" t="s">
        <v>350</v>
      </c>
      <c r="E166" s="498"/>
      <c r="F166" s="498"/>
      <c r="G166" s="497"/>
      <c r="H166" s="497"/>
      <c r="I166" s="400"/>
      <c r="J166" s="400"/>
      <c r="K166" s="261"/>
    </row>
    <row r="167" spans="1:11" ht="17.25" thickTop="1" thickBot="1" x14ac:dyDescent="0.3">
      <c r="A167" s="578"/>
      <c r="B167" s="261"/>
      <c r="C167" s="513" t="s">
        <v>357</v>
      </c>
      <c r="D167" s="334" t="s">
        <v>350</v>
      </c>
      <c r="E167" s="498"/>
      <c r="F167" s="498"/>
      <c r="G167" s="497"/>
      <c r="H167" s="497"/>
      <c r="I167" s="400"/>
      <c r="J167" s="400"/>
      <c r="K167" s="261"/>
    </row>
    <row r="168" spans="1:11" ht="17.25" thickTop="1" thickBot="1" x14ac:dyDescent="0.3">
      <c r="A168" s="578"/>
      <c r="B168" s="261"/>
      <c r="C168" s="513" t="s">
        <v>358</v>
      </c>
      <c r="D168" s="334" t="s">
        <v>350</v>
      </c>
      <c r="E168" s="498"/>
      <c r="F168" s="498"/>
      <c r="G168" s="497"/>
      <c r="H168" s="497"/>
      <c r="I168" s="400"/>
      <c r="J168" s="400"/>
      <c r="K168" s="261"/>
    </row>
    <row r="169" spans="1:11" ht="17.25" thickTop="1" thickBot="1" x14ac:dyDescent="0.3">
      <c r="A169" s="578"/>
      <c r="B169" s="261"/>
      <c r="C169" s="513" t="s">
        <v>359</v>
      </c>
      <c r="D169" s="334" t="s">
        <v>350</v>
      </c>
      <c r="E169" s="498"/>
      <c r="F169" s="498"/>
      <c r="G169" s="497"/>
      <c r="H169" s="497"/>
      <c r="I169" s="400"/>
      <c r="J169" s="400"/>
      <c r="K169" s="261"/>
    </row>
    <row r="170" spans="1:11" ht="17.25" thickTop="1" thickBot="1" x14ac:dyDescent="0.3">
      <c r="A170" s="578"/>
      <c r="B170" s="261"/>
      <c r="C170" s="513" t="s">
        <v>360</v>
      </c>
      <c r="D170" s="334" t="s">
        <v>350</v>
      </c>
      <c r="E170" s="498"/>
      <c r="F170" s="498"/>
      <c r="G170" s="497"/>
      <c r="H170" s="497"/>
      <c r="I170" s="400"/>
      <c r="J170" s="400"/>
      <c r="K170" s="261"/>
    </row>
    <row r="171" spans="1:11" ht="17.25" thickTop="1" thickBot="1" x14ac:dyDescent="0.3">
      <c r="A171" s="578"/>
      <c r="B171" s="261"/>
      <c r="C171" s="506" t="s">
        <v>361</v>
      </c>
      <c r="D171" s="334" t="s">
        <v>350</v>
      </c>
      <c r="E171" s="497"/>
      <c r="F171" s="497"/>
      <c r="G171" s="497"/>
      <c r="H171" s="497"/>
      <c r="I171" s="400"/>
      <c r="J171" s="400"/>
      <c r="K171" s="261"/>
    </row>
    <row r="172" spans="1:11" ht="17.25" thickTop="1" thickBot="1" x14ac:dyDescent="0.3">
      <c r="A172" s="578"/>
      <c r="B172" s="261"/>
      <c r="C172" s="513" t="s">
        <v>362</v>
      </c>
      <c r="D172" s="334" t="s">
        <v>350</v>
      </c>
      <c r="E172" s="498"/>
      <c r="F172" s="498"/>
      <c r="G172" s="497"/>
      <c r="H172" s="497"/>
      <c r="I172" s="400"/>
      <c r="J172" s="400"/>
      <c r="K172" s="261"/>
    </row>
    <row r="173" spans="1:11" ht="17.25" thickTop="1" thickBot="1" x14ac:dyDescent="0.3">
      <c r="A173" s="578"/>
      <c r="B173" s="261"/>
      <c r="C173" s="513" t="s">
        <v>363</v>
      </c>
      <c r="D173" s="334" t="s">
        <v>350</v>
      </c>
      <c r="E173" s="498"/>
      <c r="F173" s="498"/>
      <c r="G173" s="497"/>
      <c r="H173" s="497"/>
      <c r="I173" s="400"/>
      <c r="J173" s="400"/>
      <c r="K173" s="261"/>
    </row>
    <row r="174" spans="1:11" ht="16.5" thickTop="1" x14ac:dyDescent="0.25">
      <c r="A174" s="578"/>
      <c r="B174" s="261"/>
      <c r="C174" s="514" t="s">
        <v>364</v>
      </c>
      <c r="D174" s="508" t="s">
        <v>350</v>
      </c>
      <c r="E174" s="510">
        <f>SUM(E162:E173)</f>
        <v>0</v>
      </c>
      <c r="F174" s="510">
        <f>SUM(F162:F173)</f>
        <v>0</v>
      </c>
      <c r="G174" s="510"/>
      <c r="H174" s="510"/>
      <c r="I174" s="400"/>
      <c r="J174" s="400"/>
      <c r="K174" s="261"/>
    </row>
    <row r="175" spans="1:11" ht="15.75" x14ac:dyDescent="0.25">
      <c r="A175" s="578"/>
      <c r="B175" s="261"/>
      <c r="C175" s="513" t="s">
        <v>365</v>
      </c>
      <c r="D175" s="334" t="s">
        <v>345</v>
      </c>
      <c r="E175" s="511" t="str">
        <f>IFERROR(SUM(Energy_Exp_Renew_2018)/Energy_Exp_2018,"0%")</f>
        <v>0%</v>
      </c>
      <c r="F175" s="511" t="str">
        <f>IFERROR(SUM(Energy_Exp_Renew_2019)/Energy_Exp_2019,"0%")</f>
        <v>0%</v>
      </c>
      <c r="G175" s="512"/>
      <c r="H175" s="512"/>
      <c r="I175" s="400"/>
      <c r="J175" s="400"/>
      <c r="K175" s="261"/>
    </row>
    <row r="176" spans="1:11" ht="15.75" x14ac:dyDescent="0.25">
      <c r="A176" s="578"/>
      <c r="B176" s="351"/>
      <c r="C176" s="261"/>
      <c r="D176" s="261"/>
      <c r="E176" s="261"/>
      <c r="F176" s="261"/>
      <c r="G176" s="378"/>
      <c r="H176" s="261"/>
      <c r="I176" s="400"/>
      <c r="J176" s="400"/>
      <c r="K176" s="261"/>
    </row>
    <row r="177" spans="1:11" ht="15.75" x14ac:dyDescent="0.25">
      <c r="A177" s="578"/>
      <c r="B177" s="352" t="s">
        <v>407</v>
      </c>
      <c r="C177" s="387"/>
      <c r="D177" s="261"/>
      <c r="E177" s="261"/>
      <c r="F177" s="261"/>
      <c r="G177" s="378"/>
      <c r="H177" s="261"/>
      <c r="I177" s="400"/>
      <c r="J177" s="400"/>
      <c r="K177" s="261"/>
    </row>
    <row r="178" spans="1:11" ht="16.5" thickBot="1" x14ac:dyDescent="0.3">
      <c r="A178" s="577"/>
      <c r="B178" s="261"/>
      <c r="C178" s="482"/>
      <c r="D178" s="483"/>
      <c r="E178" s="483"/>
      <c r="F178" s="483"/>
      <c r="G178" s="483"/>
      <c r="H178" s="483"/>
      <c r="I178" s="400"/>
      <c r="J178" s="400"/>
      <c r="K178" s="261"/>
    </row>
    <row r="179" spans="1:11" ht="16.5" thickTop="1" x14ac:dyDescent="0.25">
      <c r="A179" s="578"/>
      <c r="B179" s="390"/>
      <c r="C179" s="484" t="s">
        <v>410</v>
      </c>
      <c r="D179" s="485"/>
      <c r="E179" s="485"/>
      <c r="F179" s="485"/>
      <c r="G179" s="485"/>
      <c r="H179" s="485"/>
      <c r="I179" s="400"/>
      <c r="J179" s="400"/>
      <c r="K179" s="261"/>
    </row>
    <row r="180" spans="1:11" ht="25.5" x14ac:dyDescent="0.25">
      <c r="A180" s="567"/>
      <c r="B180" s="261"/>
      <c r="C180" s="711" t="s">
        <v>347</v>
      </c>
      <c r="D180" s="656" t="s">
        <v>322</v>
      </c>
      <c r="E180" s="493" t="s">
        <v>316</v>
      </c>
      <c r="F180" s="493" t="s">
        <v>317</v>
      </c>
      <c r="G180" s="493" t="s">
        <v>318</v>
      </c>
      <c r="H180" s="494" t="s">
        <v>319</v>
      </c>
      <c r="I180" s="400"/>
      <c r="J180" s="400"/>
      <c r="K180" s="261"/>
    </row>
    <row r="181" spans="1:11" ht="15.75" customHeight="1" x14ac:dyDescent="0.25">
      <c r="A181" s="567"/>
      <c r="B181" s="261"/>
      <c r="C181" s="712"/>
      <c r="D181" s="710"/>
      <c r="E181" s="504">
        <v>2018</v>
      </c>
      <c r="F181" s="504">
        <v>2019</v>
      </c>
      <c r="G181" s="504">
        <v>2019</v>
      </c>
      <c r="H181" s="496" t="s">
        <v>323</v>
      </c>
      <c r="I181" s="400"/>
      <c r="J181" s="400"/>
      <c r="K181" s="261"/>
    </row>
    <row r="182" spans="1:11" ht="15.75" x14ac:dyDescent="0.25">
      <c r="A182" s="567"/>
      <c r="B182" s="261"/>
      <c r="C182" s="513" t="s">
        <v>415</v>
      </c>
      <c r="D182" s="334" t="s">
        <v>350</v>
      </c>
      <c r="E182" s="499">
        <f>SUM(E112:E116)+SUM(E149:E152)-SUM(E162:E165)</f>
        <v>0</v>
      </c>
      <c r="F182" s="499">
        <f>SUM(F112:F116)+SUM(F149:F152)-SUM(F162:F165)</f>
        <v>0</v>
      </c>
      <c r="G182" s="497"/>
      <c r="H182" s="497"/>
      <c r="I182" s="400"/>
      <c r="J182" s="400"/>
      <c r="K182" s="261"/>
    </row>
    <row r="183" spans="1:11" ht="15.75" x14ac:dyDescent="0.25">
      <c r="A183" s="567"/>
      <c r="B183" s="261"/>
      <c r="C183" s="513" t="s">
        <v>417</v>
      </c>
      <c r="D183" s="334" t="s">
        <v>350</v>
      </c>
      <c r="E183" s="515">
        <f>SUM(E117:E124)+SUM(E153:E154)-SUM(E166:E173)</f>
        <v>0</v>
      </c>
      <c r="F183" s="515">
        <f>SUM(F117:F124)+SUM(F153:F154)-SUM(F166:F173)</f>
        <v>0</v>
      </c>
      <c r="G183" s="497"/>
      <c r="H183" s="497"/>
      <c r="I183" s="400"/>
      <c r="J183" s="400"/>
      <c r="K183" s="261"/>
    </row>
    <row r="184" spans="1:11" ht="15.75" x14ac:dyDescent="0.25">
      <c r="A184" s="567"/>
      <c r="B184" s="261"/>
      <c r="C184" s="514" t="s">
        <v>364</v>
      </c>
      <c r="D184" s="508" t="s">
        <v>350</v>
      </c>
      <c r="E184" s="516">
        <f>SUM(E182:E183)</f>
        <v>0</v>
      </c>
      <c r="F184" s="516">
        <f>SUM(F182:F183)</f>
        <v>0</v>
      </c>
      <c r="G184" s="517"/>
      <c r="H184" s="517"/>
      <c r="I184" s="400"/>
      <c r="J184" s="400"/>
      <c r="K184" s="261"/>
    </row>
    <row r="185" spans="1:11" ht="15.75" x14ac:dyDescent="0.25">
      <c r="A185" s="567"/>
      <c r="B185" s="261"/>
      <c r="C185" s="513" t="s">
        <v>419</v>
      </c>
      <c r="D185" s="334" t="s">
        <v>345</v>
      </c>
      <c r="E185" s="511" t="str">
        <f>IFERROR(Energy_Consumpt_Renew_2018/Energy_Consumpt_Total_2018,"0%")</f>
        <v>0%</v>
      </c>
      <c r="F185" s="511" t="str">
        <f>IFERROR(Energy_Consumpt_Renew_2019/Energy_Consumpt_Total_2019,"0%")</f>
        <v>0%</v>
      </c>
      <c r="G185" s="512"/>
      <c r="H185" s="512"/>
      <c r="I185" s="400"/>
      <c r="J185" s="400"/>
      <c r="K185" s="261"/>
    </row>
    <row r="186" spans="1:11" ht="15.75" x14ac:dyDescent="0.25">
      <c r="A186" s="567"/>
      <c r="B186" s="261"/>
      <c r="C186" s="261"/>
      <c r="D186" s="261"/>
      <c r="E186" s="261"/>
      <c r="F186" s="261"/>
      <c r="G186" s="378"/>
      <c r="H186" s="261"/>
      <c r="I186" s="400"/>
      <c r="J186" s="400"/>
      <c r="K186" s="261"/>
    </row>
    <row r="187" spans="1:11" ht="15.75" x14ac:dyDescent="0.25">
      <c r="A187" s="577"/>
      <c r="B187" s="352" t="s">
        <v>421</v>
      </c>
      <c r="C187" s="261"/>
      <c r="D187" s="261"/>
      <c r="E187" s="261"/>
      <c r="F187" s="261"/>
      <c r="G187" s="378"/>
      <c r="H187" s="261"/>
      <c r="I187" s="400"/>
      <c r="J187" s="400"/>
      <c r="K187" s="261"/>
    </row>
    <row r="188" spans="1:11" ht="16.5" thickBot="1" x14ac:dyDescent="0.3">
      <c r="A188" s="567"/>
      <c r="B188" s="261"/>
      <c r="C188" s="482"/>
      <c r="D188" s="483"/>
      <c r="E188" s="483"/>
      <c r="F188" s="483"/>
      <c r="G188" s="483"/>
      <c r="H188" s="483"/>
      <c r="I188" s="400"/>
      <c r="J188" s="400"/>
      <c r="K188" s="261"/>
    </row>
    <row r="189" spans="1:11" ht="16.5" thickTop="1" x14ac:dyDescent="0.25">
      <c r="A189" s="567"/>
      <c r="B189" s="390"/>
      <c r="C189" s="484" t="s">
        <v>422</v>
      </c>
      <c r="D189" s="485"/>
      <c r="E189" s="485"/>
      <c r="F189" s="485"/>
      <c r="G189" s="485"/>
      <c r="H189" s="485"/>
      <c r="I189" s="400"/>
      <c r="J189" s="400"/>
      <c r="K189" s="261"/>
    </row>
    <row r="190" spans="1:11" ht="25.5" x14ac:dyDescent="0.25">
      <c r="A190" s="567"/>
      <c r="B190" s="261"/>
      <c r="C190" s="711" t="s">
        <v>320</v>
      </c>
      <c r="D190" s="656" t="s">
        <v>322</v>
      </c>
      <c r="E190" s="493" t="s">
        <v>316</v>
      </c>
      <c r="F190" s="493" t="s">
        <v>317</v>
      </c>
      <c r="G190" s="493" t="s">
        <v>318</v>
      </c>
      <c r="H190" s="494" t="s">
        <v>319</v>
      </c>
      <c r="I190" s="400"/>
      <c r="J190" s="400"/>
      <c r="K190" s="261"/>
    </row>
    <row r="191" spans="1:11" ht="15.75" customHeight="1" x14ac:dyDescent="0.25">
      <c r="A191" s="567"/>
      <c r="B191" s="261"/>
      <c r="C191" s="712"/>
      <c r="D191" s="710"/>
      <c r="E191" s="504">
        <v>2018</v>
      </c>
      <c r="F191" s="504">
        <v>2019</v>
      </c>
      <c r="G191" s="504">
        <v>2019</v>
      </c>
      <c r="H191" s="496" t="s">
        <v>323</v>
      </c>
      <c r="I191" s="400"/>
      <c r="J191" s="400"/>
      <c r="K191" s="261"/>
    </row>
    <row r="192" spans="1:11" ht="15.75" x14ac:dyDescent="0.25">
      <c r="A192" s="567"/>
      <c r="B192" s="261"/>
      <c r="C192" s="334" t="s">
        <v>430</v>
      </c>
      <c r="D192" s="334" t="str">
        <f>_xlfn.TEXTJOIN("/",TRUE,"MWh",Currency)</f>
        <v>MWh/&lt;Currency&gt;</v>
      </c>
      <c r="E192" s="499" t="str">
        <f>IFERROR(Energy_cons_2018/GAV*1000000,"calculated")</f>
        <v>calculated</v>
      </c>
      <c r="F192" s="499" t="str">
        <f>IFERROR(Energy_Cons_2019/GAV*1000000,"calculated")</f>
        <v>calculated</v>
      </c>
      <c r="G192" s="497"/>
      <c r="H192" s="497"/>
      <c r="I192" s="400"/>
      <c r="J192" s="400"/>
      <c r="K192" s="261"/>
    </row>
    <row r="193" spans="1:11" ht="15.75" x14ac:dyDescent="0.25">
      <c r="A193" s="567"/>
      <c r="B193" s="261"/>
      <c r="C193" s="334" t="s">
        <v>433</v>
      </c>
      <c r="D193" s="334" t="str">
        <f>_xlfn.TEXTJOIN("/",TRUE,"MWh",Currency)</f>
        <v>MWh/&lt;Currency&gt;</v>
      </c>
      <c r="E193" s="499" t="str">
        <f>IFERROR(Energy_cons_2018/Revenue*1000000,"calculated")</f>
        <v>calculated</v>
      </c>
      <c r="F193" s="499" t="str">
        <f>IFERROR(Energy_Cons_2019/Revenue*1000000,"calculated")</f>
        <v>calculated</v>
      </c>
      <c r="G193" s="497"/>
      <c r="H193" s="497"/>
      <c r="I193" s="400"/>
      <c r="J193" s="400"/>
      <c r="K193" s="261"/>
    </row>
    <row r="194" spans="1:11" ht="15.75" x14ac:dyDescent="0.25">
      <c r="A194" s="567"/>
      <c r="B194" s="261"/>
      <c r="C194" s="334" t="s">
        <v>434</v>
      </c>
      <c r="D194" s="334" t="str">
        <f>_xlfn.TEXTJOIN("/",TRUE,"MWh","Sector-specific")</f>
        <v>MWh/Sector-specific</v>
      </c>
      <c r="E194" s="499" t="str">
        <f>IFERROR(Energy_cons_2018/Output_2018*1000000,"calculated")</f>
        <v>calculated</v>
      </c>
      <c r="F194" s="499" t="str">
        <f>IFERROR(Energy_Cons_2019/Output_2019*1000000,"calculated")</f>
        <v>calculated</v>
      </c>
      <c r="G194" s="497"/>
      <c r="H194" s="497"/>
      <c r="I194" s="400"/>
      <c r="J194" s="400"/>
      <c r="K194" s="261"/>
    </row>
    <row r="195" spans="1:11" ht="15.75" x14ac:dyDescent="0.25">
      <c r="A195" s="567"/>
      <c r="B195" s="261"/>
      <c r="C195" s="334" t="s">
        <v>436</v>
      </c>
      <c r="D195" s="334" t="str">
        <f>_xlfn.TEXTJOIN("/",TRUE,"MWh",Currency)</f>
        <v>MWh/&lt;Currency&gt;</v>
      </c>
      <c r="E195" s="499" t="str">
        <f>IFERROR(Energy_Exp_2018/GAV*1000000,"calculated")</f>
        <v>calculated</v>
      </c>
      <c r="F195" s="499" t="str">
        <f>IFERROR(Energy_Exp_2019/GAV*1000000,"calculated")</f>
        <v>calculated</v>
      </c>
      <c r="G195" s="497"/>
      <c r="H195" s="497"/>
      <c r="I195" s="400"/>
      <c r="J195" s="400"/>
      <c r="K195" s="261"/>
    </row>
    <row r="196" spans="1:11" ht="15.75" x14ac:dyDescent="0.25">
      <c r="A196" s="567"/>
      <c r="B196" s="261"/>
      <c r="C196" s="334" t="s">
        <v>438</v>
      </c>
      <c r="D196" s="334" t="str">
        <f>_xlfn.TEXTJOIN("/",TRUE,"MWh",Currency)</f>
        <v>MWh/&lt;Currency&gt;</v>
      </c>
      <c r="E196" s="499" t="str">
        <f>IFERROR(Energy_Exp_2018/Revenue*1000000,"calculated")</f>
        <v>calculated</v>
      </c>
      <c r="F196" s="499" t="str">
        <f>IFERROR(Energy_Exp_2019/Revenue*1000000,"calculated")</f>
        <v>calculated</v>
      </c>
      <c r="G196" s="497"/>
      <c r="H196" s="497"/>
      <c r="I196" s="400"/>
      <c r="J196" s="400"/>
      <c r="K196" s="261"/>
    </row>
    <row r="197" spans="1:11" ht="15.75" x14ac:dyDescent="0.25">
      <c r="A197" s="567"/>
      <c r="B197" s="261"/>
      <c r="C197" s="334" t="s">
        <v>439</v>
      </c>
      <c r="D197" s="334" t="str">
        <f>_xlfn.TEXTJOIN("/",TRUE,"MWh","Sector-specific")</f>
        <v>MWh/Sector-specific</v>
      </c>
      <c r="E197" s="499" t="str">
        <f>IFERROR(Energy_Exp_2018/Output_2018*1000000,"calculated")</f>
        <v>calculated</v>
      </c>
      <c r="F197" s="499" t="str">
        <f>IFERROR(Energy_Exp_2019/Output_2019*1000000,"calculated")</f>
        <v>calculated</v>
      </c>
      <c r="G197" s="497"/>
      <c r="H197" s="497"/>
      <c r="I197" s="400"/>
      <c r="J197" s="400"/>
      <c r="K197" s="261"/>
    </row>
    <row r="198" spans="1:11" ht="16.5" thickBot="1" x14ac:dyDescent="0.3">
      <c r="A198" s="567"/>
      <c r="B198" s="518"/>
      <c r="C198" s="518"/>
      <c r="D198" s="261"/>
      <c r="E198" s="261"/>
      <c r="F198" s="261"/>
      <c r="G198" s="261"/>
      <c r="H198" s="261"/>
      <c r="I198" s="400"/>
      <c r="J198" s="400"/>
      <c r="K198" s="261"/>
    </row>
    <row r="199" spans="1:11" ht="15.75" x14ac:dyDescent="0.25">
      <c r="A199" s="577"/>
      <c r="B199" s="414" t="s">
        <v>355</v>
      </c>
      <c r="C199" s="419"/>
      <c r="D199" s="419"/>
      <c r="E199" s="419"/>
      <c r="F199" s="519"/>
      <c r="G199" s="419"/>
      <c r="H199" s="519"/>
      <c r="I199" s="400"/>
      <c r="J199" s="400"/>
      <c r="K199" s="398"/>
    </row>
    <row r="200" spans="1:11" ht="15.75" x14ac:dyDescent="0.25">
      <c r="A200" s="577"/>
      <c r="B200" s="431" t="s">
        <v>1103</v>
      </c>
      <c r="C200" s="419"/>
      <c r="D200" s="419"/>
      <c r="E200" s="419"/>
      <c r="F200" s="519"/>
      <c r="G200" s="419"/>
      <c r="H200" s="419"/>
      <c r="I200" s="400"/>
      <c r="J200" s="400"/>
      <c r="K200" s="398"/>
    </row>
    <row r="201" spans="1:11" ht="15.75" x14ac:dyDescent="0.25">
      <c r="A201" s="577"/>
      <c r="B201" s="361" t="s">
        <v>861</v>
      </c>
      <c r="C201" s="370" t="s">
        <v>210</v>
      </c>
      <c r="D201" s="374"/>
      <c r="E201" s="374"/>
      <c r="F201" s="374"/>
      <c r="G201" s="374"/>
      <c r="H201" s="374"/>
      <c r="I201" s="400"/>
      <c r="J201" s="400"/>
      <c r="K201" s="398"/>
    </row>
    <row r="202" spans="1:11" ht="15.75" x14ac:dyDescent="0.25">
      <c r="A202" s="577"/>
      <c r="B202" s="361" t="s">
        <v>861</v>
      </c>
      <c r="C202" s="370" t="s">
        <v>212</v>
      </c>
      <c r="D202" s="374"/>
      <c r="E202" s="374"/>
      <c r="F202" s="374"/>
      <c r="G202" s="374"/>
      <c r="H202" s="374"/>
      <c r="I202" s="400"/>
      <c r="J202" s="400"/>
      <c r="K202" s="398"/>
    </row>
    <row r="203" spans="1:11" ht="15.75" x14ac:dyDescent="0.25">
      <c r="A203" s="577"/>
      <c r="B203" s="261"/>
      <c r="C203" s="520" t="s">
        <v>213</v>
      </c>
      <c r="D203" s="261"/>
      <c r="E203" s="261"/>
      <c r="F203" s="374"/>
      <c r="G203" s="374"/>
      <c r="H203" s="374"/>
      <c r="I203" s="400"/>
      <c r="J203" s="400"/>
      <c r="K203" s="398"/>
    </row>
    <row r="204" spans="1:11" ht="15.75" x14ac:dyDescent="0.25">
      <c r="A204" s="579"/>
      <c r="B204" s="361" t="s">
        <v>861</v>
      </c>
      <c r="C204" s="370" t="s">
        <v>214</v>
      </c>
      <c r="D204" s="374"/>
      <c r="E204" s="261"/>
      <c r="F204" s="374"/>
      <c r="G204" s="374"/>
      <c r="H204" s="374"/>
      <c r="I204" s="400"/>
      <c r="J204" s="400"/>
      <c r="K204" s="398"/>
    </row>
    <row r="205" spans="1:11" ht="15.75" x14ac:dyDescent="0.25">
      <c r="A205" s="579"/>
      <c r="B205" s="418"/>
      <c r="C205" s="520" t="s">
        <v>213</v>
      </c>
      <c r="D205" s="374"/>
      <c r="E205" s="261"/>
      <c r="F205" s="374"/>
      <c r="G205" s="374"/>
      <c r="H205" s="374"/>
      <c r="I205" s="400"/>
      <c r="J205" s="400"/>
      <c r="K205" s="398"/>
    </row>
    <row r="206" spans="1:11" ht="15.75" x14ac:dyDescent="0.25">
      <c r="A206" s="377"/>
      <c r="B206" s="359" t="s">
        <v>1083</v>
      </c>
      <c r="C206" s="359"/>
      <c r="D206" s="261"/>
      <c r="E206" s="261"/>
      <c r="F206" s="352"/>
      <c r="G206" s="261"/>
      <c r="H206" s="261"/>
      <c r="I206" s="400"/>
      <c r="J206" s="702"/>
      <c r="K206" s="703"/>
    </row>
    <row r="207" spans="1:11" ht="15.75" x14ac:dyDescent="0.25">
      <c r="A207" s="580"/>
      <c r="B207" s="419"/>
      <c r="C207" s="419"/>
      <c r="D207" s="261"/>
      <c r="E207" s="419"/>
      <c r="F207" s="418"/>
      <c r="G207" s="419"/>
      <c r="H207" s="419"/>
      <c r="I207" s="400"/>
      <c r="J207" s="400"/>
      <c r="K207" s="398"/>
    </row>
    <row r="208" spans="1:11" ht="15.75" x14ac:dyDescent="0.25">
      <c r="A208" s="377"/>
      <c r="B208" s="414" t="s">
        <v>334</v>
      </c>
      <c r="C208" s="352"/>
      <c r="D208" s="352"/>
      <c r="E208" s="352"/>
      <c r="F208" s="352"/>
      <c r="G208" s="352"/>
      <c r="H208" s="352"/>
      <c r="I208" s="492"/>
      <c r="J208" s="492"/>
      <c r="K208" s="398"/>
    </row>
    <row r="209" spans="1:11" ht="15.75" x14ac:dyDescent="0.25">
      <c r="A209" s="377"/>
      <c r="B209" s="361" t="s">
        <v>861</v>
      </c>
      <c r="C209" s="352" t="s">
        <v>1075</v>
      </c>
      <c r="D209" s="352"/>
      <c r="E209" s="352"/>
      <c r="F209" s="352"/>
      <c r="G209" s="352"/>
      <c r="H209" s="352"/>
      <c r="I209" s="492"/>
      <c r="J209" s="492"/>
      <c r="K209" s="398"/>
    </row>
    <row r="210" spans="1:11" ht="15.75" x14ac:dyDescent="0.25">
      <c r="A210" s="377"/>
      <c r="B210" s="261"/>
      <c r="C210" s="352" t="s">
        <v>1071</v>
      </c>
      <c r="D210" s="367"/>
      <c r="E210" s="367"/>
      <c r="F210" s="261"/>
      <c r="G210" s="367"/>
      <c r="H210" s="367"/>
      <c r="I210" s="492"/>
      <c r="J210" s="492"/>
      <c r="K210" s="398"/>
    </row>
    <row r="211" spans="1:11" ht="15.75" x14ac:dyDescent="0.25">
      <c r="A211" s="377"/>
      <c r="B211" s="261"/>
      <c r="C211" s="691" t="s">
        <v>34</v>
      </c>
      <c r="D211" s="692"/>
      <c r="E211" s="692"/>
      <c r="F211" s="692"/>
      <c r="G211" s="692"/>
      <c r="H211" s="693"/>
      <c r="I211" s="492"/>
      <c r="J211" s="492"/>
      <c r="K211" s="398"/>
    </row>
    <row r="212" spans="1:11" ht="15.75" x14ac:dyDescent="0.25">
      <c r="A212" s="567"/>
      <c r="B212" s="261"/>
      <c r="C212" s="694"/>
      <c r="D212" s="695"/>
      <c r="E212" s="695"/>
      <c r="F212" s="695"/>
      <c r="G212" s="695"/>
      <c r="H212" s="696"/>
      <c r="I212" s="492"/>
      <c r="J212" s="492"/>
      <c r="K212" s="398"/>
    </row>
    <row r="213" spans="1:11" ht="15.75" x14ac:dyDescent="0.25">
      <c r="A213" s="578"/>
      <c r="B213" s="419"/>
      <c r="C213" s="419"/>
      <c r="D213" s="419"/>
      <c r="E213" s="419"/>
      <c r="F213" s="419"/>
      <c r="G213" s="419"/>
      <c r="H213" s="419"/>
      <c r="I213" s="400"/>
      <c r="J213" s="400"/>
      <c r="K213" s="398"/>
    </row>
    <row r="214" spans="1:11" ht="15.75" x14ac:dyDescent="0.25">
      <c r="A214" s="567"/>
      <c r="B214" s="405" t="s">
        <v>1530</v>
      </c>
      <c r="C214" s="352"/>
      <c r="D214" s="352"/>
      <c r="E214" s="352"/>
      <c r="F214" s="352"/>
      <c r="G214" s="261"/>
      <c r="H214" s="261"/>
      <c r="I214" s="261"/>
      <c r="J214" s="261"/>
      <c r="K214" s="261"/>
    </row>
    <row r="215" spans="1:11" ht="15.75" x14ac:dyDescent="0.25">
      <c r="A215" s="567"/>
      <c r="B215" s="698" t="s">
        <v>1533</v>
      </c>
      <c r="C215" s="698"/>
      <c r="D215" s="698"/>
      <c r="E215" s="685" t="s">
        <v>1534</v>
      </c>
      <c r="F215" s="686"/>
      <c r="G215" s="687"/>
      <c r="H215" s="685" t="s">
        <v>1535</v>
      </c>
      <c r="I215" s="686"/>
      <c r="J215" s="687"/>
      <c r="K215" s="461" t="s">
        <v>1536</v>
      </c>
    </row>
    <row r="216" spans="1:11" ht="15.75" x14ac:dyDescent="0.25">
      <c r="A216" s="567"/>
      <c r="B216" s="688" t="s">
        <v>34</v>
      </c>
      <c r="C216" s="689"/>
      <c r="D216" s="690"/>
      <c r="E216" s="688" t="s">
        <v>34</v>
      </c>
      <c r="F216" s="689"/>
      <c r="G216" s="690"/>
      <c r="H216" s="688" t="s">
        <v>34</v>
      </c>
      <c r="I216" s="689"/>
      <c r="J216" s="690"/>
      <c r="K216" s="408"/>
    </row>
    <row r="217" spans="1:11" ht="15.75" x14ac:dyDescent="0.25">
      <c r="A217" s="567"/>
      <c r="B217" s="398"/>
      <c r="C217" s="398"/>
      <c r="D217" s="398"/>
      <c r="E217" s="398"/>
      <c r="F217" s="398"/>
      <c r="G217" s="398"/>
      <c r="H217" s="398"/>
      <c r="I217" s="521"/>
      <c r="J217" s="521"/>
      <c r="K217" s="398"/>
    </row>
    <row r="218" spans="1:11" ht="15.75" x14ac:dyDescent="0.25">
      <c r="A218" s="567"/>
      <c r="B218" s="261"/>
      <c r="C218" s="261"/>
      <c r="D218" s="261"/>
      <c r="E218" s="261"/>
      <c r="F218" s="261"/>
      <c r="G218" s="261"/>
      <c r="H218" s="261"/>
      <c r="I218" s="261"/>
      <c r="J218" s="261"/>
      <c r="K218" s="261"/>
    </row>
    <row r="219" spans="1:11" ht="15.75" x14ac:dyDescent="0.25">
      <c r="A219" s="567"/>
      <c r="B219" s="261"/>
      <c r="C219" s="261"/>
      <c r="D219" s="261"/>
      <c r="E219" s="261"/>
      <c r="F219" s="261"/>
      <c r="G219" s="261"/>
      <c r="H219" s="261"/>
      <c r="I219" s="261"/>
      <c r="J219" s="261"/>
      <c r="K219" s="261"/>
    </row>
    <row r="220" spans="1:11" ht="15.75" x14ac:dyDescent="0.25">
      <c r="A220" s="567"/>
      <c r="B220" s="354" t="s">
        <v>370</v>
      </c>
      <c r="C220" s="352"/>
      <c r="D220" s="352"/>
      <c r="E220" s="352"/>
      <c r="F220" s="352"/>
      <c r="G220" s="352"/>
      <c r="H220" s="352"/>
      <c r="I220" s="400"/>
      <c r="J220" s="400"/>
      <c r="K220" s="261"/>
    </row>
    <row r="221" spans="1:11" ht="17.25" customHeight="1" thickBot="1" x14ac:dyDescent="0.3">
      <c r="A221" s="572"/>
      <c r="B221" s="355"/>
      <c r="C221" s="355"/>
      <c r="D221" s="355"/>
      <c r="E221" s="355"/>
      <c r="F221" s="355"/>
      <c r="G221" s="355"/>
      <c r="H221" s="355"/>
      <c r="I221" s="355"/>
      <c r="J221" s="355"/>
      <c r="K221" s="355"/>
    </row>
    <row r="222" spans="1:11" ht="16.5" thickTop="1" x14ac:dyDescent="0.25">
      <c r="A222" s="573" t="s">
        <v>372</v>
      </c>
      <c r="B222" s="309" t="s">
        <v>1109</v>
      </c>
      <c r="C222" s="356"/>
      <c r="D222" s="356"/>
      <c r="E222" s="356"/>
      <c r="F222" s="356"/>
      <c r="G222" s="356"/>
      <c r="H222" s="356"/>
      <c r="I222" s="356"/>
      <c r="J222" s="356"/>
      <c r="K222" s="357"/>
    </row>
    <row r="223" spans="1:11" ht="15.75" x14ac:dyDescent="0.25">
      <c r="A223" s="574" t="s">
        <v>861</v>
      </c>
      <c r="B223" s="352" t="s">
        <v>1110</v>
      </c>
      <c r="C223" s="261"/>
      <c r="D223" s="261"/>
      <c r="E223" s="261"/>
      <c r="F223" s="261"/>
      <c r="G223" s="261"/>
      <c r="H223" s="261"/>
      <c r="I223" s="400"/>
      <c r="J223" s="400"/>
      <c r="K223" s="261"/>
    </row>
    <row r="224" spans="1:11" ht="16.5" thickBot="1" x14ac:dyDescent="0.3">
      <c r="A224" s="567"/>
      <c r="B224" s="352"/>
      <c r="C224" s="482"/>
      <c r="D224" s="483"/>
      <c r="E224" s="483"/>
      <c r="F224" s="483"/>
      <c r="G224" s="483"/>
      <c r="H224" s="483"/>
      <c r="I224" s="400"/>
      <c r="J224" s="400"/>
      <c r="K224" s="261"/>
    </row>
    <row r="225" spans="1:11" ht="16.5" thickTop="1" x14ac:dyDescent="0.25">
      <c r="A225" s="567"/>
      <c r="B225" s="261"/>
      <c r="C225" s="484" t="s">
        <v>378</v>
      </c>
      <c r="D225" s="485"/>
      <c r="E225" s="485"/>
      <c r="F225" s="485"/>
      <c r="G225" s="485"/>
      <c r="H225" s="485"/>
      <c r="I225" s="400"/>
      <c r="J225" s="400"/>
      <c r="K225" s="261"/>
    </row>
    <row r="226" spans="1:11" ht="25.5" x14ac:dyDescent="0.25">
      <c r="A226" s="567"/>
      <c r="B226" s="261"/>
      <c r="C226" s="711" t="s">
        <v>320</v>
      </c>
      <c r="D226" s="656" t="s">
        <v>322</v>
      </c>
      <c r="E226" s="493" t="s">
        <v>316</v>
      </c>
      <c r="F226" s="493" t="s">
        <v>317</v>
      </c>
      <c r="G226" s="493" t="s">
        <v>318</v>
      </c>
      <c r="H226" s="494" t="s">
        <v>319</v>
      </c>
      <c r="I226" s="400"/>
      <c r="J226" s="400"/>
      <c r="K226" s="261"/>
    </row>
    <row r="227" spans="1:11" ht="16.5" customHeight="1" thickBot="1" x14ac:dyDescent="0.3">
      <c r="A227" s="567"/>
      <c r="B227" s="261"/>
      <c r="C227" s="712"/>
      <c r="D227" s="710"/>
      <c r="E227" s="504">
        <v>2018</v>
      </c>
      <c r="F227" s="504">
        <v>2019</v>
      </c>
      <c r="G227" s="504">
        <v>2019</v>
      </c>
      <c r="H227" s="496" t="s">
        <v>323</v>
      </c>
      <c r="I227" s="400"/>
      <c r="J227" s="400"/>
      <c r="K227" s="261"/>
    </row>
    <row r="228" spans="1:11" ht="18" thickTop="1" thickBot="1" x14ac:dyDescent="0.35">
      <c r="A228" s="567"/>
      <c r="B228" s="261"/>
      <c r="C228" s="334" t="s">
        <v>380</v>
      </c>
      <c r="D228" s="334" t="s">
        <v>1579</v>
      </c>
      <c r="E228" s="498"/>
      <c r="F228" s="498"/>
      <c r="G228" s="497"/>
      <c r="H228" s="497"/>
      <c r="I228" s="400"/>
      <c r="J228" s="400"/>
      <c r="K228" s="261"/>
    </row>
    <row r="229" spans="1:11" ht="18" thickTop="1" thickBot="1" x14ac:dyDescent="0.35">
      <c r="A229" s="567"/>
      <c r="B229" s="261"/>
      <c r="C229" s="334" t="s">
        <v>382</v>
      </c>
      <c r="D229" s="334" t="s">
        <v>1579</v>
      </c>
      <c r="E229" s="498"/>
      <c r="F229" s="498"/>
      <c r="G229" s="497"/>
      <c r="H229" s="497"/>
      <c r="I229" s="400"/>
      <c r="J229" s="400"/>
      <c r="K229" s="261"/>
    </row>
    <row r="230" spans="1:11" ht="18" thickTop="1" thickBot="1" x14ac:dyDescent="0.35">
      <c r="A230" s="567"/>
      <c r="B230" s="261"/>
      <c r="C230" s="334" t="s">
        <v>384</v>
      </c>
      <c r="D230" s="334" t="s">
        <v>1579</v>
      </c>
      <c r="E230" s="498"/>
      <c r="F230" s="498"/>
      <c r="G230" s="497"/>
      <c r="H230" s="497"/>
      <c r="I230" s="400"/>
      <c r="J230" s="400"/>
      <c r="K230" s="261"/>
    </row>
    <row r="231" spans="1:11" ht="18" thickTop="1" thickBot="1" x14ac:dyDescent="0.35">
      <c r="A231" s="567"/>
      <c r="B231" s="261"/>
      <c r="C231" s="334" t="s">
        <v>385</v>
      </c>
      <c r="D231" s="334" t="s">
        <v>1579</v>
      </c>
      <c r="E231" s="516">
        <f>SUM(E228:E230)</f>
        <v>0</v>
      </c>
      <c r="F231" s="516">
        <f>SUM(F228:F230)</f>
        <v>0</v>
      </c>
      <c r="G231" s="510"/>
      <c r="H231" s="510"/>
      <c r="I231" s="400"/>
      <c r="J231" s="400"/>
      <c r="K231" s="261"/>
    </row>
    <row r="232" spans="1:11" ht="18" thickTop="1" thickBot="1" x14ac:dyDescent="0.35">
      <c r="A232" s="567"/>
      <c r="B232" s="261"/>
      <c r="C232" s="334" t="s">
        <v>386</v>
      </c>
      <c r="D232" s="334" t="s">
        <v>1579</v>
      </c>
      <c r="E232" s="498"/>
      <c r="F232" s="498"/>
      <c r="G232" s="497"/>
      <c r="H232" s="497"/>
      <c r="I232" s="400"/>
      <c r="J232" s="400"/>
      <c r="K232" s="261"/>
    </row>
    <row r="233" spans="1:11" ht="17.25" thickTop="1" x14ac:dyDescent="0.3">
      <c r="A233" s="567"/>
      <c r="B233" s="261"/>
      <c r="C233" s="508" t="s">
        <v>387</v>
      </c>
      <c r="D233" s="508" t="s">
        <v>1606</v>
      </c>
      <c r="E233" s="516">
        <f>SUM(E231:E232)</f>
        <v>0</v>
      </c>
      <c r="F233" s="516">
        <f>SUM(F231:F232)</f>
        <v>0</v>
      </c>
      <c r="G233" s="510"/>
      <c r="H233" s="510"/>
      <c r="I233" s="400"/>
      <c r="J233" s="400"/>
      <c r="K233" s="261"/>
    </row>
    <row r="234" spans="1:11" ht="16.5" x14ac:dyDescent="0.3">
      <c r="A234" s="567"/>
      <c r="B234" s="261"/>
      <c r="C234" s="334" t="s">
        <v>388</v>
      </c>
      <c r="D234" s="334" t="s">
        <v>1579</v>
      </c>
      <c r="E234" s="515">
        <f>E262</f>
        <v>0</v>
      </c>
      <c r="F234" s="515">
        <f>F262</f>
        <v>0</v>
      </c>
      <c r="G234" s="497"/>
      <c r="H234" s="497"/>
      <c r="I234" s="400"/>
      <c r="J234" s="400"/>
      <c r="K234" s="261"/>
    </row>
    <row r="235" spans="1:11" ht="16.5" x14ac:dyDescent="0.3">
      <c r="A235" s="567"/>
      <c r="B235" s="261"/>
      <c r="C235" s="508" t="s">
        <v>390</v>
      </c>
      <c r="D235" s="508" t="s">
        <v>1606</v>
      </c>
      <c r="E235" s="516">
        <f>SUM(E233:E234)</f>
        <v>0</v>
      </c>
      <c r="F235" s="516">
        <f>SUM(F233:F234)</f>
        <v>0</v>
      </c>
      <c r="G235" s="510"/>
      <c r="H235" s="510"/>
      <c r="I235" s="400"/>
      <c r="J235" s="400"/>
      <c r="K235" s="261"/>
    </row>
    <row r="236" spans="1:11" ht="17.25" thickBot="1" x14ac:dyDescent="0.35">
      <c r="A236" s="567"/>
      <c r="B236" s="261"/>
      <c r="C236" s="334" t="s">
        <v>391</v>
      </c>
      <c r="D236" s="334" t="s">
        <v>1579</v>
      </c>
      <c r="E236" s="497"/>
      <c r="F236" s="497"/>
      <c r="G236" s="522"/>
      <c r="H236" s="522"/>
      <c r="I236" s="400"/>
      <c r="J236" s="400"/>
      <c r="K236" s="261"/>
    </row>
    <row r="237" spans="1:11" ht="18" thickTop="1" thickBot="1" x14ac:dyDescent="0.35">
      <c r="A237" s="567"/>
      <c r="B237" s="261"/>
      <c r="C237" s="334" t="s">
        <v>392</v>
      </c>
      <c r="D237" s="334" t="s">
        <v>1579</v>
      </c>
      <c r="E237" s="498"/>
      <c r="F237" s="498"/>
      <c r="G237" s="497"/>
      <c r="H237" s="497"/>
      <c r="I237" s="400"/>
      <c r="J237" s="400"/>
      <c r="K237" s="261"/>
    </row>
    <row r="238" spans="1:11" ht="18" thickTop="1" thickBot="1" x14ac:dyDescent="0.35">
      <c r="A238" s="567"/>
      <c r="B238" s="261"/>
      <c r="C238" s="334" t="s">
        <v>393</v>
      </c>
      <c r="D238" s="334" t="s">
        <v>1579</v>
      </c>
      <c r="E238" s="498"/>
      <c r="F238" s="498"/>
      <c r="G238" s="497"/>
      <c r="H238" s="497"/>
      <c r="I238" s="400"/>
      <c r="J238" s="400"/>
      <c r="K238" s="261"/>
    </row>
    <row r="239" spans="1:11" ht="17.25" thickTop="1" x14ac:dyDescent="0.3">
      <c r="A239" s="567"/>
      <c r="B239" s="261"/>
      <c r="C239" s="508" t="s">
        <v>394</v>
      </c>
      <c r="D239" s="508" t="s">
        <v>1606</v>
      </c>
      <c r="E239" s="516">
        <f>E233-SUM('IN_Performance Indicators'!E237:E238)</f>
        <v>0</v>
      </c>
      <c r="F239" s="516">
        <f>F233-SUM('IN_Performance Indicators'!F237:F238)</f>
        <v>0</v>
      </c>
      <c r="G239" s="517"/>
      <c r="H239" s="517"/>
      <c r="I239" s="400"/>
      <c r="J239" s="400"/>
      <c r="K239" s="261"/>
    </row>
    <row r="240" spans="1:11" ht="16.5" x14ac:dyDescent="0.3">
      <c r="A240" s="567"/>
      <c r="B240" s="261"/>
      <c r="C240" s="508" t="s">
        <v>395</v>
      </c>
      <c r="D240" s="508" t="s">
        <v>1606</v>
      </c>
      <c r="E240" s="516">
        <f>'IN_Performance Indicators'!E235-SUM('IN_Performance Indicators'!E237:E238)</f>
        <v>0</v>
      </c>
      <c r="F240" s="516">
        <f>'IN_Performance Indicators'!F235-SUM('IN_Performance Indicators'!F237:F238)</f>
        <v>0</v>
      </c>
      <c r="G240" s="510"/>
      <c r="H240" s="510"/>
      <c r="I240" s="400"/>
      <c r="J240" s="400"/>
      <c r="K240" s="261"/>
    </row>
    <row r="241" spans="1:11" ht="15.75" x14ac:dyDescent="0.25">
      <c r="A241" s="567"/>
      <c r="B241" s="261"/>
      <c r="C241" s="261"/>
      <c r="D241" s="261"/>
      <c r="E241" s="261"/>
      <c r="F241" s="378"/>
      <c r="G241" s="261"/>
      <c r="H241" s="261"/>
      <c r="I241" s="400"/>
      <c r="J241" s="400"/>
      <c r="K241" s="261"/>
    </row>
    <row r="242" spans="1:11" ht="15.75" x14ac:dyDescent="0.25">
      <c r="A242" s="377"/>
      <c r="B242" s="361" t="s">
        <v>861</v>
      </c>
      <c r="C242" s="352" t="s">
        <v>396</v>
      </c>
      <c r="D242" s="261"/>
      <c r="E242" s="261"/>
      <c r="F242" s="261"/>
      <c r="G242" s="378"/>
      <c r="H242" s="261"/>
      <c r="I242" s="400"/>
      <c r="J242" s="400"/>
      <c r="K242" s="261"/>
    </row>
    <row r="243" spans="1:11" ht="16.5" thickBot="1" x14ac:dyDescent="0.3">
      <c r="A243" s="581"/>
      <c r="B243" s="261"/>
      <c r="C243" s="482"/>
      <c r="D243" s="483"/>
      <c r="E243" s="483"/>
      <c r="F243" s="483"/>
      <c r="G243" s="378"/>
      <c r="H243" s="261"/>
      <c r="I243" s="400"/>
      <c r="J243" s="400"/>
      <c r="K243" s="261"/>
    </row>
    <row r="244" spans="1:11" ht="16.5" thickTop="1" x14ac:dyDescent="0.25">
      <c r="A244" s="567"/>
      <c r="B244" s="261"/>
      <c r="C244" s="484" t="s">
        <v>397</v>
      </c>
      <c r="D244" s="485"/>
      <c r="E244" s="485"/>
      <c r="F244" s="485"/>
      <c r="G244" s="378"/>
      <c r="H244" s="261"/>
      <c r="I244" s="400"/>
      <c r="J244" s="400"/>
      <c r="K244" s="261"/>
    </row>
    <row r="245" spans="1:11" ht="25.5" x14ac:dyDescent="0.25">
      <c r="A245" s="567"/>
      <c r="B245" s="261"/>
      <c r="C245" s="711" t="s">
        <v>320</v>
      </c>
      <c r="D245" s="656" t="s">
        <v>322</v>
      </c>
      <c r="E245" s="493" t="s">
        <v>316</v>
      </c>
      <c r="F245" s="493" t="s">
        <v>317</v>
      </c>
      <c r="G245" s="378"/>
      <c r="H245" s="261"/>
      <c r="I245" s="400"/>
      <c r="J245" s="400"/>
      <c r="K245" s="261"/>
    </row>
    <row r="246" spans="1:11" ht="15.75" x14ac:dyDescent="0.25">
      <c r="A246" s="567"/>
      <c r="B246" s="261"/>
      <c r="C246" s="712"/>
      <c r="D246" s="710"/>
      <c r="E246" s="504">
        <v>2018</v>
      </c>
      <c r="F246" s="504">
        <v>2019</v>
      </c>
      <c r="G246" s="378"/>
      <c r="H246" s="261"/>
      <c r="I246" s="400"/>
      <c r="J246" s="400"/>
      <c r="K246" s="261"/>
    </row>
    <row r="247" spans="1:11" ht="16.5" x14ac:dyDescent="0.3">
      <c r="A247" s="567"/>
      <c r="B247" s="261"/>
      <c r="C247" s="334" t="s">
        <v>398</v>
      </c>
      <c r="D247" s="334" t="s">
        <v>1579</v>
      </c>
      <c r="E247" s="497"/>
      <c r="F247" s="497"/>
      <c r="G247" s="378"/>
      <c r="H247" s="261"/>
      <c r="I247" s="400"/>
      <c r="J247" s="400"/>
      <c r="K247" s="261"/>
    </row>
    <row r="248" spans="1:11" ht="16.5" x14ac:dyDescent="0.3">
      <c r="A248" s="567"/>
      <c r="B248" s="261"/>
      <c r="C248" s="334" t="s">
        <v>399</v>
      </c>
      <c r="D248" s="334" t="s">
        <v>1579</v>
      </c>
      <c r="E248" s="497"/>
      <c r="F248" s="497"/>
      <c r="G248" s="378"/>
      <c r="H248" s="261"/>
      <c r="I248" s="400"/>
      <c r="J248" s="400"/>
      <c r="K248" s="261"/>
    </row>
    <row r="249" spans="1:11" ht="16.5" x14ac:dyDescent="0.3">
      <c r="A249" s="567"/>
      <c r="B249" s="261"/>
      <c r="C249" s="334" t="s">
        <v>400</v>
      </c>
      <c r="D249" s="334" t="s">
        <v>1579</v>
      </c>
      <c r="E249" s="497"/>
      <c r="F249" s="497"/>
      <c r="G249" s="378"/>
      <c r="H249" s="261"/>
      <c r="I249" s="400"/>
      <c r="J249" s="400"/>
      <c r="K249" s="261"/>
    </row>
    <row r="250" spans="1:11" ht="16.5" x14ac:dyDescent="0.3">
      <c r="A250" s="567"/>
      <c r="B250" s="261"/>
      <c r="C250" s="334" t="s">
        <v>401</v>
      </c>
      <c r="D250" s="334" t="s">
        <v>1579</v>
      </c>
      <c r="E250" s="497"/>
      <c r="F250" s="497"/>
      <c r="G250" s="378"/>
      <c r="H250" s="261"/>
      <c r="I250" s="400"/>
      <c r="J250" s="400"/>
      <c r="K250" s="261"/>
    </row>
    <row r="251" spans="1:11" ht="16.5" x14ac:dyDescent="0.3">
      <c r="A251" s="567"/>
      <c r="B251" s="261"/>
      <c r="C251" s="334" t="s">
        <v>403</v>
      </c>
      <c r="D251" s="334" t="s">
        <v>1579</v>
      </c>
      <c r="E251" s="497"/>
      <c r="F251" s="497"/>
      <c r="G251" s="378"/>
      <c r="H251" s="261"/>
      <c r="I251" s="400"/>
      <c r="J251" s="400"/>
      <c r="K251" s="261"/>
    </row>
    <row r="252" spans="1:11" ht="16.5" x14ac:dyDescent="0.3">
      <c r="A252" s="567"/>
      <c r="B252" s="261"/>
      <c r="C252" s="334" t="s">
        <v>404</v>
      </c>
      <c r="D252" s="334" t="s">
        <v>1579</v>
      </c>
      <c r="E252" s="497"/>
      <c r="F252" s="497"/>
      <c r="G252" s="378"/>
      <c r="H252" s="261"/>
      <c r="I252" s="400"/>
      <c r="J252" s="400"/>
      <c r="K252" s="261"/>
    </row>
    <row r="253" spans="1:11" ht="16.5" x14ac:dyDescent="0.3">
      <c r="A253" s="567"/>
      <c r="B253" s="261"/>
      <c r="C253" s="334" t="s">
        <v>405</v>
      </c>
      <c r="D253" s="334" t="s">
        <v>1579</v>
      </c>
      <c r="E253" s="497"/>
      <c r="F253" s="497"/>
      <c r="G253" s="378"/>
      <c r="H253" s="261"/>
      <c r="I253" s="400"/>
      <c r="J253" s="400"/>
      <c r="K253" s="261"/>
    </row>
    <row r="254" spans="1:11" ht="16.5" x14ac:dyDescent="0.3">
      <c r="A254" s="567"/>
      <c r="B254" s="261"/>
      <c r="C254" s="334" t="s">
        <v>406</v>
      </c>
      <c r="D254" s="334" t="s">
        <v>1579</v>
      </c>
      <c r="E254" s="497"/>
      <c r="F254" s="497"/>
      <c r="G254" s="378"/>
      <c r="H254" s="261"/>
      <c r="I254" s="400"/>
      <c r="J254" s="400"/>
      <c r="K254" s="261"/>
    </row>
    <row r="255" spans="1:11" ht="16.5" x14ac:dyDescent="0.3">
      <c r="A255" s="567"/>
      <c r="B255" s="261"/>
      <c r="C255" s="334" t="s">
        <v>408</v>
      </c>
      <c r="D255" s="334" t="s">
        <v>1579</v>
      </c>
      <c r="E255" s="497"/>
      <c r="F255" s="497"/>
      <c r="G255" s="378"/>
      <c r="H255" s="261"/>
      <c r="I255" s="400"/>
      <c r="J255" s="400"/>
      <c r="K255" s="261"/>
    </row>
    <row r="256" spans="1:11" ht="16.5" x14ac:dyDescent="0.3">
      <c r="A256" s="567"/>
      <c r="B256" s="261"/>
      <c r="C256" s="334" t="s">
        <v>409</v>
      </c>
      <c r="D256" s="334" t="s">
        <v>1579</v>
      </c>
      <c r="E256" s="497"/>
      <c r="F256" s="497"/>
      <c r="G256" s="378"/>
      <c r="H256" s="261"/>
      <c r="I256" s="400"/>
      <c r="J256" s="400"/>
      <c r="K256" s="261"/>
    </row>
    <row r="257" spans="1:11" ht="16.5" x14ac:dyDescent="0.3">
      <c r="A257" s="567"/>
      <c r="B257" s="261"/>
      <c r="C257" s="334" t="s">
        <v>411</v>
      </c>
      <c r="D257" s="334" t="s">
        <v>1579</v>
      </c>
      <c r="E257" s="497"/>
      <c r="F257" s="497"/>
      <c r="G257" s="378"/>
      <c r="H257" s="261"/>
      <c r="I257" s="400"/>
      <c r="J257" s="400"/>
      <c r="K257" s="261"/>
    </row>
    <row r="258" spans="1:11" ht="16.5" x14ac:dyDescent="0.3">
      <c r="A258" s="567"/>
      <c r="B258" s="261"/>
      <c r="C258" s="334" t="s">
        <v>412</v>
      </c>
      <c r="D258" s="334" t="s">
        <v>1579</v>
      </c>
      <c r="E258" s="497"/>
      <c r="F258" s="497"/>
      <c r="G258" s="378"/>
      <c r="H258" s="261"/>
      <c r="I258" s="400"/>
      <c r="J258" s="400"/>
      <c r="K258" s="261"/>
    </row>
    <row r="259" spans="1:11" ht="16.5" x14ac:dyDescent="0.3">
      <c r="A259" s="567"/>
      <c r="B259" s="261"/>
      <c r="C259" s="334" t="s">
        <v>413</v>
      </c>
      <c r="D259" s="334" t="s">
        <v>1579</v>
      </c>
      <c r="E259" s="497"/>
      <c r="F259" s="497"/>
      <c r="G259" s="378"/>
      <c r="H259" s="261"/>
      <c r="I259" s="400"/>
      <c r="J259" s="400"/>
      <c r="K259" s="261"/>
    </row>
    <row r="260" spans="1:11" ht="16.5" x14ac:dyDescent="0.3">
      <c r="A260" s="567"/>
      <c r="B260" s="261"/>
      <c r="C260" s="334" t="s">
        <v>414</v>
      </c>
      <c r="D260" s="334" t="s">
        <v>1579</v>
      </c>
      <c r="E260" s="497"/>
      <c r="F260" s="497"/>
      <c r="G260" s="378"/>
      <c r="H260" s="261"/>
      <c r="I260" s="400"/>
      <c r="J260" s="400"/>
      <c r="K260" s="261"/>
    </row>
    <row r="261" spans="1:11" ht="16.5" x14ac:dyDescent="0.3">
      <c r="A261" s="567"/>
      <c r="B261" s="261"/>
      <c r="C261" s="334" t="s">
        <v>416</v>
      </c>
      <c r="D261" s="334" t="s">
        <v>1579</v>
      </c>
      <c r="E261" s="497"/>
      <c r="F261" s="497"/>
      <c r="G261" s="378"/>
      <c r="H261" s="261"/>
      <c r="I261" s="400"/>
      <c r="J261" s="400"/>
      <c r="K261" s="261"/>
    </row>
    <row r="262" spans="1:11" ht="16.5" x14ac:dyDescent="0.3">
      <c r="A262" s="567"/>
      <c r="B262" s="261"/>
      <c r="C262" s="508" t="s">
        <v>418</v>
      </c>
      <c r="D262" s="508" t="s">
        <v>1606</v>
      </c>
      <c r="E262" s="509">
        <f>SUM(E247:E261)</f>
        <v>0</v>
      </c>
      <c r="F262" s="509">
        <f>SUM(F247:F261)</f>
        <v>0</v>
      </c>
      <c r="G262" s="378"/>
      <c r="H262" s="261"/>
      <c r="I262" s="400"/>
      <c r="J262" s="400"/>
      <c r="K262" s="261"/>
    </row>
    <row r="263" spans="1:11" ht="16.5" thickBot="1" x14ac:dyDescent="0.3">
      <c r="A263" s="567"/>
      <c r="B263" s="387"/>
      <c r="C263" s="482"/>
      <c r="D263" s="483"/>
      <c r="E263" s="483"/>
      <c r="F263" s="483"/>
      <c r="G263" s="483"/>
      <c r="H263" s="483"/>
      <c r="I263" s="400"/>
      <c r="J263" s="400"/>
      <c r="K263" s="261"/>
    </row>
    <row r="264" spans="1:11" ht="16.5" thickTop="1" x14ac:dyDescent="0.25">
      <c r="A264" s="581"/>
      <c r="B264" s="261"/>
      <c r="C264" s="484" t="s">
        <v>420</v>
      </c>
      <c r="D264" s="485"/>
      <c r="E264" s="485"/>
      <c r="F264" s="485"/>
      <c r="G264" s="485"/>
      <c r="H264" s="485"/>
      <c r="I264" s="400"/>
      <c r="J264" s="400"/>
      <c r="K264" s="261"/>
    </row>
    <row r="265" spans="1:11" ht="25.5" x14ac:dyDescent="0.25">
      <c r="A265" s="567"/>
      <c r="B265" s="261"/>
      <c r="C265" s="711" t="s">
        <v>320</v>
      </c>
      <c r="D265" s="656" t="s">
        <v>322</v>
      </c>
      <c r="E265" s="493" t="s">
        <v>316</v>
      </c>
      <c r="F265" s="493" t="s">
        <v>317</v>
      </c>
      <c r="G265" s="493" t="s">
        <v>318</v>
      </c>
      <c r="H265" s="494" t="s">
        <v>319</v>
      </c>
      <c r="I265" s="400"/>
      <c r="J265" s="400"/>
      <c r="K265" s="261"/>
    </row>
    <row r="266" spans="1:11" ht="15.75" customHeight="1" x14ac:dyDescent="0.25">
      <c r="A266" s="567"/>
      <c r="B266" s="261"/>
      <c r="C266" s="712"/>
      <c r="D266" s="710"/>
      <c r="E266" s="504">
        <v>2018</v>
      </c>
      <c r="F266" s="504">
        <v>2019</v>
      </c>
      <c r="G266" s="504">
        <v>2019</v>
      </c>
      <c r="H266" s="496" t="s">
        <v>323</v>
      </c>
      <c r="I266" s="400"/>
      <c r="J266" s="400"/>
      <c r="K266" s="261"/>
    </row>
    <row r="267" spans="1:11" ht="15.75" x14ac:dyDescent="0.25">
      <c r="A267" s="567"/>
      <c r="B267" s="261"/>
      <c r="C267" s="334" t="s">
        <v>423</v>
      </c>
      <c r="D267" s="334" t="str">
        <f>_xlfn.TEXTJOIN("/",TRUE,"tCO2e",Currency)</f>
        <v>tCO2e/&lt;Currency&gt;</v>
      </c>
      <c r="E267" s="499" t="str">
        <f>IFERROR(GHG_Gross_2018/GAV*1000000,"calculated")</f>
        <v>calculated</v>
      </c>
      <c r="F267" s="499" t="str">
        <f>IFERROR(GHG_Gross_2019/GAV*1000000,"calculated")</f>
        <v>calculated</v>
      </c>
      <c r="G267" s="497"/>
      <c r="H267" s="497"/>
      <c r="I267" s="400"/>
      <c r="J267" s="400"/>
      <c r="K267" s="261"/>
    </row>
    <row r="268" spans="1:11" ht="15.75" x14ac:dyDescent="0.25">
      <c r="A268" s="567"/>
      <c r="B268" s="261"/>
      <c r="C268" s="334" t="s">
        <v>424</v>
      </c>
      <c r="D268" s="334" t="str">
        <f>_xlfn.TEXTJOIN("/",TRUE,"tCO2e",Currency)</f>
        <v>tCO2e/&lt;Currency&gt;</v>
      </c>
      <c r="E268" s="499" t="str">
        <f>IFERROR(GHG_Gross_2018/Revenue*1000000,"calculated")</f>
        <v>calculated</v>
      </c>
      <c r="F268" s="499" t="str">
        <f>IFERROR(GHG_Gross_2019/Revenue*1000000,"calculated")</f>
        <v>calculated</v>
      </c>
      <c r="G268" s="497"/>
      <c r="H268" s="497"/>
      <c r="I268" s="400"/>
      <c r="J268" s="400"/>
      <c r="K268" s="261"/>
    </row>
    <row r="269" spans="1:11" ht="15.75" x14ac:dyDescent="0.25">
      <c r="A269" s="567"/>
      <c r="B269" s="261"/>
      <c r="C269" s="334" t="s">
        <v>425</v>
      </c>
      <c r="D269" s="334" t="str">
        <f>_xlfn.TEXTJOIN("/",TRUE,"tCO2e","Sector-specific")</f>
        <v>tCO2e/Sector-specific</v>
      </c>
      <c r="E269" s="499" t="str">
        <f>IFERROR(GHG_Gross_2018/Output_2018*1000000,"calculated")</f>
        <v>calculated</v>
      </c>
      <c r="F269" s="499" t="str">
        <f>IFERROR(GHG_Gross_2019/Output_2019*1000000,"calculated")</f>
        <v>calculated</v>
      </c>
      <c r="G269" s="497"/>
      <c r="H269" s="497"/>
      <c r="I269" s="400"/>
      <c r="J269" s="400"/>
      <c r="K269" s="261"/>
    </row>
    <row r="270" spans="1:11" ht="15.75" x14ac:dyDescent="0.25">
      <c r="A270" s="567"/>
      <c r="B270" s="261"/>
      <c r="C270" s="334" t="s">
        <v>426</v>
      </c>
      <c r="D270" s="334" t="str">
        <f>_xlfn.TEXTJOIN("/",TRUE,"tCO2e",Currency)</f>
        <v>tCO2e/&lt;Currency&gt;</v>
      </c>
      <c r="E270" s="499" t="str">
        <f>IFERROR(GHG_Net_2018/GAV*1000000,"calculated")</f>
        <v>calculated</v>
      </c>
      <c r="F270" s="499" t="str">
        <f>IFERROR(GHG_Net_2019/GAV*1000000,"calculated")</f>
        <v>calculated</v>
      </c>
      <c r="G270" s="497"/>
      <c r="H270" s="497"/>
      <c r="I270" s="400"/>
      <c r="J270" s="400"/>
      <c r="K270" s="261"/>
    </row>
    <row r="271" spans="1:11" ht="15.75" x14ac:dyDescent="0.25">
      <c r="A271" s="567"/>
      <c r="B271" s="261"/>
      <c r="C271" s="334" t="s">
        <v>427</v>
      </c>
      <c r="D271" s="334" t="str">
        <f>_xlfn.TEXTJOIN("/",TRUE,"tCO2e",Currency)</f>
        <v>tCO2e/&lt;Currency&gt;</v>
      </c>
      <c r="E271" s="499" t="str">
        <f>IFERROR(GHG_Net_2018/Revenue*1000000,"calculated")</f>
        <v>calculated</v>
      </c>
      <c r="F271" s="499" t="str">
        <f>IFERROR(GHG_Net_2019/Revenue*1000000,"calculated")</f>
        <v>calculated</v>
      </c>
      <c r="G271" s="497"/>
      <c r="H271" s="497"/>
      <c r="I271" s="400"/>
      <c r="J271" s="400"/>
      <c r="K271" s="261"/>
    </row>
    <row r="272" spans="1:11" ht="15.75" x14ac:dyDescent="0.25">
      <c r="A272" s="567"/>
      <c r="B272" s="261"/>
      <c r="C272" s="334" t="s">
        <v>428</v>
      </c>
      <c r="D272" s="334" t="str">
        <f>_xlfn.TEXTJOIN("/",TRUE,"tCO2e","Sector-specific")</f>
        <v>tCO2e/Sector-specific</v>
      </c>
      <c r="E272" s="499" t="str">
        <f>IFERROR(GHG_Net_2018/Output_2018*1000000,"calculated")</f>
        <v>calculated</v>
      </c>
      <c r="F272" s="499" t="str">
        <f>IFERROR(GHG_Net_2019/Output_2019*1000000,"calculated")</f>
        <v>calculated</v>
      </c>
      <c r="G272" s="497"/>
      <c r="H272" s="497"/>
      <c r="I272" s="400"/>
      <c r="J272" s="400"/>
      <c r="K272" s="261"/>
    </row>
    <row r="273" spans="1:11" ht="15.75" x14ac:dyDescent="0.25">
      <c r="A273" s="377"/>
      <c r="B273" s="261"/>
      <c r="C273" s="261"/>
      <c r="D273" s="261"/>
      <c r="E273" s="261"/>
      <c r="F273" s="261"/>
      <c r="G273" s="261"/>
      <c r="H273" s="261"/>
      <c r="I273" s="400"/>
      <c r="J273" s="400"/>
      <c r="K273" s="261"/>
    </row>
    <row r="274" spans="1:11" ht="15.75" x14ac:dyDescent="0.25">
      <c r="A274" s="567"/>
      <c r="B274" s="414" t="s">
        <v>429</v>
      </c>
      <c r="C274" s="419"/>
      <c r="D274" s="419"/>
      <c r="E274" s="261"/>
      <c r="F274" s="419"/>
      <c r="G274" s="419"/>
      <c r="H274" s="419"/>
      <c r="I274" s="400"/>
      <c r="J274" s="400"/>
      <c r="K274" s="419"/>
    </row>
    <row r="275" spans="1:11" ht="15.75" x14ac:dyDescent="0.25">
      <c r="A275" s="567"/>
      <c r="B275" s="431" t="s">
        <v>431</v>
      </c>
      <c r="C275" s="419"/>
      <c r="D275" s="419"/>
      <c r="E275" s="261"/>
      <c r="F275" s="419"/>
      <c r="G275" s="419"/>
      <c r="H275" s="419"/>
      <c r="I275" s="400"/>
      <c r="J275" s="400"/>
      <c r="K275" s="419"/>
    </row>
    <row r="276" spans="1:11" ht="15.75" x14ac:dyDescent="0.25">
      <c r="A276" s="567"/>
      <c r="B276" s="361" t="s">
        <v>861</v>
      </c>
      <c r="C276" s="370" t="s">
        <v>432</v>
      </c>
      <c r="D276" s="419"/>
      <c r="E276" s="261"/>
      <c r="F276" s="419"/>
      <c r="G276" s="419"/>
      <c r="H276" s="419"/>
      <c r="I276" s="400"/>
      <c r="J276" s="400"/>
      <c r="K276" s="419"/>
    </row>
    <row r="277" spans="1:11" ht="15.75" x14ac:dyDescent="0.25">
      <c r="A277" s="567"/>
      <c r="B277" s="361" t="s">
        <v>861</v>
      </c>
      <c r="C277" s="370" t="s">
        <v>435</v>
      </c>
      <c r="D277" s="419"/>
      <c r="E277" s="261"/>
      <c r="F277" s="419"/>
      <c r="G277" s="419"/>
      <c r="H277" s="419"/>
      <c r="I277" s="400"/>
      <c r="J277" s="400"/>
      <c r="K277" s="419"/>
    </row>
    <row r="278" spans="1:11" ht="15.75" x14ac:dyDescent="0.25">
      <c r="A278" s="567"/>
      <c r="B278" s="361" t="s">
        <v>861</v>
      </c>
      <c r="C278" s="370" t="s">
        <v>437</v>
      </c>
      <c r="D278" s="419"/>
      <c r="E278" s="261"/>
      <c r="F278" s="419"/>
      <c r="G278" s="419"/>
      <c r="H278" s="419"/>
      <c r="I278" s="400"/>
      <c r="J278" s="400"/>
      <c r="K278" s="419"/>
    </row>
    <row r="279" spans="1:11" ht="15.75" x14ac:dyDescent="0.25">
      <c r="A279" s="523"/>
      <c r="B279" s="419"/>
      <c r="C279" s="419"/>
      <c r="D279" s="419"/>
      <c r="E279" s="419"/>
      <c r="F279" s="419"/>
      <c r="G279" s="519"/>
      <c r="H279" s="419"/>
      <c r="I279" s="400"/>
      <c r="J279" s="400"/>
      <c r="K279" s="261"/>
    </row>
    <row r="280" spans="1:11" ht="15.75" x14ac:dyDescent="0.25">
      <c r="A280" s="577"/>
      <c r="B280" s="414" t="s">
        <v>355</v>
      </c>
      <c r="C280" s="419"/>
      <c r="D280" s="419"/>
      <c r="E280" s="419"/>
      <c r="F280" s="519"/>
      <c r="G280" s="419"/>
      <c r="H280" s="519"/>
      <c r="I280" s="400"/>
      <c r="J280" s="400"/>
      <c r="K280" s="398"/>
    </row>
    <row r="281" spans="1:11" ht="15.75" x14ac:dyDescent="0.25">
      <c r="A281" s="577"/>
      <c r="B281" s="431" t="s">
        <v>1103</v>
      </c>
      <c r="C281" s="419"/>
      <c r="D281" s="419"/>
      <c r="E281" s="419"/>
      <c r="F281" s="519"/>
      <c r="G281" s="419"/>
      <c r="H281" s="419"/>
      <c r="I281" s="400"/>
      <c r="J281" s="400"/>
      <c r="K281" s="398"/>
    </row>
    <row r="282" spans="1:11" ht="15.75" x14ac:dyDescent="0.25">
      <c r="A282" s="577"/>
      <c r="B282" s="361" t="s">
        <v>861</v>
      </c>
      <c r="C282" s="370" t="s">
        <v>210</v>
      </c>
      <c r="D282" s="374"/>
      <c r="E282" s="374"/>
      <c r="F282" s="374"/>
      <c r="G282" s="374"/>
      <c r="H282" s="374"/>
      <c r="I282" s="400"/>
      <c r="J282" s="400"/>
      <c r="K282" s="398"/>
    </row>
    <row r="283" spans="1:11" ht="15.75" x14ac:dyDescent="0.25">
      <c r="A283" s="577"/>
      <c r="B283" s="361" t="s">
        <v>861</v>
      </c>
      <c r="C283" s="370" t="s">
        <v>212</v>
      </c>
      <c r="D283" s="374"/>
      <c r="E283" s="374"/>
      <c r="F283" s="374"/>
      <c r="G283" s="374"/>
      <c r="H283" s="374"/>
      <c r="I283" s="400"/>
      <c r="J283" s="400"/>
      <c r="K283" s="398"/>
    </row>
    <row r="284" spans="1:11" ht="15.75" x14ac:dyDescent="0.25">
      <c r="A284" s="577"/>
      <c r="B284" s="261"/>
      <c r="C284" s="520" t="s">
        <v>213</v>
      </c>
      <c r="D284" s="261"/>
      <c r="E284" s="261"/>
      <c r="F284" s="374"/>
      <c r="G284" s="374"/>
      <c r="H284" s="374"/>
      <c r="I284" s="400"/>
      <c r="J284" s="400"/>
      <c r="K284" s="398"/>
    </row>
    <row r="285" spans="1:11" ht="15.75" x14ac:dyDescent="0.25">
      <c r="A285" s="579"/>
      <c r="B285" s="361" t="s">
        <v>861</v>
      </c>
      <c r="C285" s="370" t="s">
        <v>214</v>
      </c>
      <c r="D285" s="374"/>
      <c r="E285" s="261"/>
      <c r="F285" s="374"/>
      <c r="G285" s="374"/>
      <c r="H285" s="374"/>
      <c r="I285" s="400"/>
      <c r="J285" s="400"/>
      <c r="K285" s="398"/>
    </row>
    <row r="286" spans="1:11" ht="15.75" x14ac:dyDescent="0.25">
      <c r="A286" s="579"/>
      <c r="B286" s="418"/>
      <c r="C286" s="520" t="s">
        <v>213</v>
      </c>
      <c r="D286" s="374"/>
      <c r="E286" s="261"/>
      <c r="F286" s="374"/>
      <c r="G286" s="374"/>
      <c r="H286" s="374"/>
      <c r="I286" s="400"/>
      <c r="J286" s="400"/>
      <c r="K286" s="398"/>
    </row>
    <row r="287" spans="1:11" ht="15.75" x14ac:dyDescent="0.25">
      <c r="A287" s="377"/>
      <c r="B287" s="359" t="s">
        <v>1083</v>
      </c>
      <c r="C287" s="359"/>
      <c r="D287" s="261"/>
      <c r="E287" s="261"/>
      <c r="F287" s="352"/>
      <c r="G287" s="261"/>
      <c r="H287" s="261"/>
      <c r="I287" s="400"/>
      <c r="J287" s="702"/>
      <c r="K287" s="703"/>
    </row>
    <row r="288" spans="1:11" ht="15.75" x14ac:dyDescent="0.25">
      <c r="A288" s="523"/>
      <c r="B288" s="419"/>
      <c r="C288" s="419"/>
      <c r="D288" s="419"/>
      <c r="E288" s="419"/>
      <c r="F288" s="419"/>
      <c r="G288" s="519"/>
      <c r="H288" s="419"/>
      <c r="I288" s="400"/>
      <c r="J288" s="400"/>
      <c r="K288" s="419"/>
    </row>
    <row r="289" spans="1:11" ht="15.75" x14ac:dyDescent="0.25">
      <c r="A289" s="567"/>
      <c r="B289" s="414" t="s">
        <v>441</v>
      </c>
      <c r="C289" s="359"/>
      <c r="D289" s="261"/>
      <c r="E289" s="261"/>
      <c r="F289" s="261"/>
      <c r="G289" s="261"/>
      <c r="H289" s="398"/>
      <c r="I289" s="400"/>
      <c r="J289" s="400"/>
      <c r="K289" s="261"/>
    </row>
    <row r="290" spans="1:11" ht="15.75" x14ac:dyDescent="0.25">
      <c r="A290" s="567"/>
      <c r="B290" s="361" t="s">
        <v>861</v>
      </c>
      <c r="C290" s="352" t="s">
        <v>442</v>
      </c>
      <c r="D290" s="367"/>
      <c r="E290" s="367"/>
      <c r="F290" s="367"/>
      <c r="G290" s="261"/>
      <c r="H290" s="398"/>
      <c r="I290" s="400"/>
      <c r="J290" s="400"/>
      <c r="K290" s="261"/>
    </row>
    <row r="291" spans="1:11" ht="15.75" x14ac:dyDescent="0.25">
      <c r="A291" s="567"/>
      <c r="B291" s="261"/>
      <c r="C291" s="352" t="s">
        <v>443</v>
      </c>
      <c r="D291" s="367"/>
      <c r="E291" s="367"/>
      <c r="F291" s="367"/>
      <c r="G291" s="261"/>
      <c r="H291" s="398"/>
      <c r="I291" s="400"/>
      <c r="J291" s="400"/>
      <c r="K291" s="261"/>
    </row>
    <row r="292" spans="1:11" ht="15.75" x14ac:dyDescent="0.25">
      <c r="A292" s="567"/>
      <c r="B292" s="361" t="s">
        <v>861</v>
      </c>
      <c r="C292" s="367" t="s">
        <v>385</v>
      </c>
      <c r="D292" s="367"/>
      <c r="E292" s="363"/>
      <c r="F292" s="367"/>
      <c r="G292" s="261"/>
      <c r="H292" s="398"/>
      <c r="I292" s="400"/>
      <c r="J292" s="400"/>
      <c r="K292" s="261"/>
    </row>
    <row r="293" spans="1:11" ht="15.75" x14ac:dyDescent="0.25">
      <c r="A293" s="567"/>
      <c r="B293" s="361" t="s">
        <v>861</v>
      </c>
      <c r="C293" s="367" t="s">
        <v>445</v>
      </c>
      <c r="D293" s="367"/>
      <c r="E293" s="363"/>
      <c r="F293" s="367"/>
      <c r="G293" s="261"/>
      <c r="H293" s="398"/>
      <c r="I293" s="400"/>
      <c r="J293" s="400"/>
      <c r="K293" s="261"/>
    </row>
    <row r="294" spans="1:11" ht="15.75" x14ac:dyDescent="0.25">
      <c r="A294" s="567"/>
      <c r="B294" s="361" t="s">
        <v>861</v>
      </c>
      <c r="C294" s="367" t="s">
        <v>388</v>
      </c>
      <c r="D294" s="367"/>
      <c r="E294" s="363"/>
      <c r="F294" s="367"/>
      <c r="G294" s="261"/>
      <c r="H294" s="398"/>
      <c r="I294" s="400"/>
      <c r="J294" s="400"/>
      <c r="K294" s="261"/>
    </row>
    <row r="295" spans="1:11" ht="15.75" x14ac:dyDescent="0.25">
      <c r="A295" s="567"/>
      <c r="B295" s="361" t="s">
        <v>861</v>
      </c>
      <c r="C295" s="367" t="s">
        <v>446</v>
      </c>
      <c r="D295" s="367"/>
      <c r="E295" s="363"/>
      <c r="F295" s="367"/>
      <c r="G295" s="261"/>
      <c r="H295" s="398"/>
      <c r="I295" s="400"/>
      <c r="J295" s="400"/>
      <c r="K295" s="261"/>
    </row>
    <row r="296" spans="1:11" ht="15.75" x14ac:dyDescent="0.25">
      <c r="A296" s="567"/>
      <c r="B296" s="361" t="s">
        <v>861</v>
      </c>
      <c r="C296" s="367" t="s">
        <v>447</v>
      </c>
      <c r="D296" s="367"/>
      <c r="E296" s="363"/>
      <c r="F296" s="367"/>
      <c r="G296" s="261"/>
      <c r="H296" s="398"/>
      <c r="I296" s="400"/>
      <c r="J296" s="400"/>
      <c r="K296" s="261"/>
    </row>
    <row r="297" spans="1:11" ht="15.75" x14ac:dyDescent="0.25">
      <c r="A297" s="567"/>
      <c r="B297" s="361" t="s">
        <v>861</v>
      </c>
      <c r="C297" s="367" t="s">
        <v>423</v>
      </c>
      <c r="D297" s="367"/>
      <c r="E297" s="363"/>
      <c r="F297" s="367"/>
      <c r="G297" s="261"/>
      <c r="H297" s="398"/>
      <c r="I297" s="400"/>
      <c r="J297" s="400"/>
      <c r="K297" s="261"/>
    </row>
    <row r="298" spans="1:11" ht="15.75" x14ac:dyDescent="0.25">
      <c r="A298" s="567"/>
      <c r="B298" s="361" t="s">
        <v>861</v>
      </c>
      <c r="C298" s="367" t="s">
        <v>424</v>
      </c>
      <c r="D298" s="367"/>
      <c r="E298" s="363"/>
      <c r="F298" s="367"/>
      <c r="G298" s="261"/>
      <c r="H298" s="398"/>
      <c r="I298" s="400"/>
      <c r="J298" s="400"/>
      <c r="K298" s="261"/>
    </row>
    <row r="299" spans="1:11" ht="15.75" x14ac:dyDescent="0.25">
      <c r="A299" s="567"/>
      <c r="B299" s="361" t="s">
        <v>861</v>
      </c>
      <c r="C299" s="367" t="s">
        <v>425</v>
      </c>
      <c r="D299" s="367"/>
      <c r="E299" s="363"/>
      <c r="F299" s="367"/>
      <c r="G299" s="261"/>
      <c r="H299" s="398"/>
      <c r="I299" s="400"/>
      <c r="J299" s="400"/>
      <c r="K299" s="261"/>
    </row>
    <row r="300" spans="1:11" ht="15.75" x14ac:dyDescent="0.25">
      <c r="A300" s="568"/>
      <c r="B300" s="524"/>
      <c r="C300" s="261"/>
      <c r="D300" s="524"/>
      <c r="E300" s="524"/>
      <c r="F300" s="525"/>
      <c r="G300" s="526"/>
      <c r="H300" s="261"/>
      <c r="I300" s="400"/>
      <c r="J300" s="400"/>
      <c r="K300" s="261"/>
    </row>
    <row r="301" spans="1:11" ht="15.75" x14ac:dyDescent="0.25">
      <c r="A301" s="377"/>
      <c r="B301" s="414" t="s">
        <v>334</v>
      </c>
      <c r="C301" s="352"/>
      <c r="D301" s="352"/>
      <c r="E301" s="352"/>
      <c r="F301" s="352"/>
      <c r="G301" s="352"/>
      <c r="H301" s="352"/>
      <c r="I301" s="400"/>
      <c r="J301" s="400"/>
      <c r="K301" s="398"/>
    </row>
    <row r="302" spans="1:11" ht="15.75" x14ac:dyDescent="0.25">
      <c r="A302" s="377"/>
      <c r="B302" s="361" t="s">
        <v>861</v>
      </c>
      <c r="C302" s="352" t="s">
        <v>1075</v>
      </c>
      <c r="D302" s="352"/>
      <c r="E302" s="352"/>
      <c r="F302" s="352"/>
      <c r="G302" s="352"/>
      <c r="H302" s="352"/>
      <c r="I302" s="400"/>
      <c r="J302" s="400"/>
      <c r="K302" s="398"/>
    </row>
    <row r="303" spans="1:11" ht="15.75" x14ac:dyDescent="0.25">
      <c r="A303" s="377"/>
      <c r="B303" s="261"/>
      <c r="C303" s="352" t="s">
        <v>1071</v>
      </c>
      <c r="D303" s="367"/>
      <c r="E303" s="367"/>
      <c r="F303" s="261"/>
      <c r="G303" s="367"/>
      <c r="H303" s="367"/>
      <c r="I303" s="400"/>
      <c r="J303" s="400"/>
      <c r="K303" s="398"/>
    </row>
    <row r="304" spans="1:11" ht="15.75" x14ac:dyDescent="0.25">
      <c r="A304" s="377"/>
      <c r="B304" s="261"/>
      <c r="C304" s="691" t="s">
        <v>34</v>
      </c>
      <c r="D304" s="692"/>
      <c r="E304" s="692"/>
      <c r="F304" s="692"/>
      <c r="G304" s="692"/>
      <c r="H304" s="693"/>
      <c r="I304" s="400"/>
      <c r="J304" s="400"/>
      <c r="K304" s="398"/>
    </row>
    <row r="305" spans="1:11" ht="15.75" x14ac:dyDescent="0.25">
      <c r="A305" s="567"/>
      <c r="B305" s="261"/>
      <c r="C305" s="694"/>
      <c r="D305" s="695"/>
      <c r="E305" s="695"/>
      <c r="F305" s="695"/>
      <c r="G305" s="695"/>
      <c r="H305" s="696"/>
      <c r="I305" s="400"/>
      <c r="J305" s="400"/>
      <c r="K305" s="398"/>
    </row>
    <row r="306" spans="1:11" ht="15.75" x14ac:dyDescent="0.25">
      <c r="A306" s="567"/>
      <c r="B306" s="261"/>
      <c r="C306" s="261"/>
      <c r="D306" s="261"/>
      <c r="E306" s="261"/>
      <c r="F306" s="261"/>
      <c r="G306" s="527"/>
      <c r="H306" s="261"/>
      <c r="I306" s="400"/>
      <c r="J306" s="400"/>
      <c r="K306" s="261"/>
    </row>
    <row r="307" spans="1:11" ht="15.75" x14ac:dyDescent="0.25">
      <c r="A307" s="567"/>
      <c r="B307" s="405" t="s">
        <v>1530</v>
      </c>
      <c r="C307" s="352"/>
      <c r="D307" s="352"/>
      <c r="E307" s="352"/>
      <c r="F307" s="352"/>
      <c r="G307" s="261"/>
      <c r="H307" s="261"/>
      <c r="I307" s="261"/>
      <c r="J307" s="261"/>
      <c r="K307" s="261"/>
    </row>
    <row r="308" spans="1:11" ht="15.75" x14ac:dyDescent="0.25">
      <c r="A308" s="567"/>
      <c r="B308" s="698" t="s">
        <v>1533</v>
      </c>
      <c r="C308" s="698"/>
      <c r="D308" s="698"/>
      <c r="E308" s="685" t="s">
        <v>1534</v>
      </c>
      <c r="F308" s="686"/>
      <c r="G308" s="687"/>
      <c r="H308" s="685" t="s">
        <v>1535</v>
      </c>
      <c r="I308" s="686"/>
      <c r="J308" s="687"/>
      <c r="K308" s="461" t="s">
        <v>1536</v>
      </c>
    </row>
    <row r="309" spans="1:11" ht="15.75" x14ac:dyDescent="0.25">
      <c r="A309" s="567"/>
      <c r="B309" s="688" t="s">
        <v>34</v>
      </c>
      <c r="C309" s="689"/>
      <c r="D309" s="690"/>
      <c r="E309" s="688" t="s">
        <v>34</v>
      </c>
      <c r="F309" s="689"/>
      <c r="G309" s="690"/>
      <c r="H309" s="688" t="s">
        <v>34</v>
      </c>
      <c r="I309" s="689"/>
      <c r="J309" s="690"/>
      <c r="K309" s="408"/>
    </row>
    <row r="310" spans="1:11" ht="15.75" x14ac:dyDescent="0.25">
      <c r="A310" s="567"/>
      <c r="B310" s="261"/>
      <c r="C310" s="261"/>
      <c r="D310" s="261"/>
      <c r="E310" s="261"/>
      <c r="F310" s="261"/>
      <c r="G310" s="261"/>
      <c r="H310" s="261"/>
      <c r="I310" s="261"/>
      <c r="J310" s="261"/>
      <c r="K310" s="261"/>
    </row>
    <row r="311" spans="1:11" ht="15.75" x14ac:dyDescent="0.25">
      <c r="A311" s="567"/>
      <c r="B311" s="261"/>
      <c r="C311" s="261"/>
      <c r="D311" s="261"/>
      <c r="E311" s="261"/>
      <c r="F311" s="261"/>
      <c r="G311" s="261"/>
      <c r="H311" s="261"/>
      <c r="I311" s="261"/>
      <c r="J311" s="261"/>
      <c r="K311" s="261"/>
    </row>
    <row r="312" spans="1:11" ht="15.75" x14ac:dyDescent="0.25">
      <c r="A312" s="567"/>
      <c r="B312" s="261"/>
      <c r="C312" s="261"/>
      <c r="D312" s="261"/>
      <c r="E312" s="261"/>
      <c r="F312" s="261"/>
      <c r="G312" s="261"/>
      <c r="H312" s="261"/>
      <c r="I312" s="261"/>
      <c r="J312" s="261"/>
      <c r="K312" s="261"/>
    </row>
    <row r="313" spans="1:11" ht="15.75" x14ac:dyDescent="0.25">
      <c r="A313" s="567"/>
      <c r="B313" s="354" t="s">
        <v>453</v>
      </c>
      <c r="C313" s="261"/>
      <c r="D313" s="352"/>
      <c r="E313" s="352"/>
      <c r="F313" s="352"/>
      <c r="G313" s="352"/>
      <c r="H313" s="352"/>
      <c r="I313" s="352"/>
      <c r="J313" s="378"/>
      <c r="K313" s="261"/>
    </row>
    <row r="314" spans="1:11" ht="17.25" customHeight="1" thickBot="1" x14ac:dyDescent="0.3">
      <c r="A314" s="572"/>
      <c r="B314" s="355"/>
      <c r="C314" s="355"/>
      <c r="D314" s="355"/>
      <c r="E314" s="355"/>
      <c r="F314" s="355"/>
      <c r="G314" s="355"/>
      <c r="H314" s="355"/>
      <c r="I314" s="355"/>
      <c r="J314" s="355"/>
      <c r="K314" s="355"/>
    </row>
    <row r="315" spans="1:11" ht="16.5" thickTop="1" x14ac:dyDescent="0.25">
      <c r="A315" s="573" t="s">
        <v>454</v>
      </c>
      <c r="B315" s="309" t="s">
        <v>881</v>
      </c>
      <c r="C315" s="356"/>
      <c r="D315" s="356"/>
      <c r="E315" s="356"/>
      <c r="F315" s="356"/>
      <c r="G315" s="356"/>
      <c r="H315" s="356"/>
      <c r="I315" s="356"/>
      <c r="J315" s="356"/>
      <c r="K315" s="357"/>
    </row>
    <row r="316" spans="1:11" ht="15.75" x14ac:dyDescent="0.25">
      <c r="A316" s="574" t="s">
        <v>861</v>
      </c>
      <c r="B316" s="352" t="s">
        <v>882</v>
      </c>
      <c r="C316" s="261"/>
      <c r="D316" s="261"/>
      <c r="E316" s="261"/>
      <c r="F316" s="261"/>
      <c r="G316" s="261"/>
      <c r="H316" s="261"/>
      <c r="I316" s="261"/>
      <c r="J316" s="378"/>
      <c r="K316" s="261"/>
    </row>
    <row r="317" spans="1:11" ht="16.5" thickBot="1" x14ac:dyDescent="0.3">
      <c r="A317" s="567"/>
      <c r="B317" s="415"/>
      <c r="C317" s="482"/>
      <c r="D317" s="483"/>
      <c r="E317" s="483"/>
      <c r="F317" s="483"/>
      <c r="G317" s="483"/>
      <c r="H317" s="483"/>
      <c r="I317" s="261"/>
      <c r="J317" s="378"/>
      <c r="K317" s="261"/>
    </row>
    <row r="318" spans="1:11" ht="16.5" thickTop="1" x14ac:dyDescent="0.25">
      <c r="A318" s="567"/>
      <c r="B318" s="261"/>
      <c r="C318" s="484" t="s">
        <v>456</v>
      </c>
      <c r="D318" s="485"/>
      <c r="E318" s="485"/>
      <c r="F318" s="485"/>
      <c r="G318" s="485"/>
      <c r="H318" s="485"/>
      <c r="I318" s="261"/>
      <c r="J318" s="378"/>
      <c r="K318" s="261"/>
    </row>
    <row r="319" spans="1:11" ht="25.5" x14ac:dyDescent="0.25">
      <c r="A319" s="567"/>
      <c r="B319" s="261"/>
      <c r="C319" s="711" t="s">
        <v>320</v>
      </c>
      <c r="D319" s="656" t="s">
        <v>322</v>
      </c>
      <c r="E319" s="493" t="s">
        <v>316</v>
      </c>
      <c r="F319" s="493" t="s">
        <v>317</v>
      </c>
      <c r="G319" s="493" t="s">
        <v>318</v>
      </c>
      <c r="H319" s="494" t="s">
        <v>319</v>
      </c>
      <c r="I319" s="261"/>
      <c r="J319" s="261"/>
      <c r="K319" s="261"/>
    </row>
    <row r="320" spans="1:11" ht="15.75" x14ac:dyDescent="0.25">
      <c r="A320" s="567"/>
      <c r="B320" s="261"/>
      <c r="C320" s="712"/>
      <c r="D320" s="710"/>
      <c r="E320" s="504">
        <v>2018</v>
      </c>
      <c r="F320" s="504">
        <v>2019</v>
      </c>
      <c r="G320" s="504">
        <v>2019</v>
      </c>
      <c r="H320" s="496" t="s">
        <v>323</v>
      </c>
      <c r="I320" s="261"/>
      <c r="J320" s="261"/>
      <c r="K320" s="261"/>
    </row>
    <row r="321" spans="1:11" ht="16.5" x14ac:dyDescent="0.3">
      <c r="A321" s="567"/>
      <c r="B321" s="261"/>
      <c r="C321" s="334" t="s">
        <v>1580</v>
      </c>
      <c r="D321" s="334" t="s">
        <v>461</v>
      </c>
      <c r="E321" s="497"/>
      <c r="F321" s="497"/>
      <c r="G321" s="497"/>
      <c r="H321" s="497"/>
      <c r="I321" s="261"/>
      <c r="J321" s="261"/>
      <c r="K321" s="261"/>
    </row>
    <row r="322" spans="1:11" ht="16.5" x14ac:dyDescent="0.3">
      <c r="A322" s="567"/>
      <c r="B322" s="261"/>
      <c r="C322" s="334" t="s">
        <v>1581</v>
      </c>
      <c r="D322" s="334" t="s">
        <v>461</v>
      </c>
      <c r="E322" s="497"/>
      <c r="F322" s="497"/>
      <c r="G322" s="497"/>
      <c r="H322" s="497"/>
      <c r="I322" s="261"/>
      <c r="J322" s="261"/>
      <c r="K322" s="261"/>
    </row>
    <row r="323" spans="1:11" ht="15.75" x14ac:dyDescent="0.25">
      <c r="A323" s="567"/>
      <c r="B323" s="261"/>
      <c r="C323" s="334" t="s">
        <v>464</v>
      </c>
      <c r="D323" s="334" t="s">
        <v>461</v>
      </c>
      <c r="E323" s="497"/>
      <c r="F323" s="497"/>
      <c r="G323" s="497"/>
      <c r="H323" s="497"/>
      <c r="I323" s="261"/>
      <c r="J323" s="261"/>
      <c r="K323" s="261"/>
    </row>
    <row r="324" spans="1:11" ht="15.75" x14ac:dyDescent="0.25">
      <c r="A324" s="567"/>
      <c r="B324" s="261"/>
      <c r="C324" s="334" t="s">
        <v>466</v>
      </c>
      <c r="D324" s="334" t="s">
        <v>461</v>
      </c>
      <c r="E324" s="497"/>
      <c r="F324" s="497"/>
      <c r="G324" s="497"/>
      <c r="H324" s="497"/>
      <c r="I324" s="261"/>
      <c r="J324" s="261"/>
      <c r="K324" s="261"/>
    </row>
    <row r="325" spans="1:11" ht="16.5" x14ac:dyDescent="0.3">
      <c r="A325" s="567"/>
      <c r="B325" s="261"/>
      <c r="C325" s="334" t="s">
        <v>1582</v>
      </c>
      <c r="D325" s="334" t="s">
        <v>461</v>
      </c>
      <c r="E325" s="497"/>
      <c r="F325" s="497"/>
      <c r="G325" s="497"/>
      <c r="H325" s="497"/>
      <c r="I325" s="261"/>
      <c r="J325" s="261"/>
      <c r="K325" s="261"/>
    </row>
    <row r="326" spans="1:11" ht="15.75" x14ac:dyDescent="0.25">
      <c r="A326" s="567"/>
      <c r="B326" s="261"/>
      <c r="C326" s="334" t="s">
        <v>469</v>
      </c>
      <c r="D326" s="334" t="s">
        <v>461</v>
      </c>
      <c r="E326" s="497"/>
      <c r="F326" s="497"/>
      <c r="G326" s="497"/>
      <c r="H326" s="497"/>
      <c r="I326" s="261"/>
      <c r="J326" s="261"/>
      <c r="K326" s="261"/>
    </row>
    <row r="327" spans="1:11" ht="16.5" thickBot="1" x14ac:dyDescent="0.3">
      <c r="A327" s="567"/>
      <c r="B327" s="261"/>
      <c r="C327" s="334" t="s">
        <v>471</v>
      </c>
      <c r="D327" s="334" t="s">
        <v>461</v>
      </c>
      <c r="E327" s="497"/>
      <c r="F327" s="497"/>
      <c r="G327" s="497"/>
      <c r="H327" s="497"/>
      <c r="I327" s="261"/>
      <c r="J327" s="261"/>
      <c r="K327" s="261"/>
    </row>
    <row r="328" spans="1:11" ht="17.25" thickTop="1" thickBot="1" x14ac:dyDescent="0.3">
      <c r="A328" s="567"/>
      <c r="B328" s="261"/>
      <c r="C328" s="334" t="s">
        <v>474</v>
      </c>
      <c r="D328" s="334" t="s">
        <v>476</v>
      </c>
      <c r="E328" s="560"/>
      <c r="F328" s="560"/>
      <c r="G328" s="560"/>
      <c r="H328" s="560"/>
      <c r="I328" s="261"/>
      <c r="J328" s="261"/>
      <c r="K328" s="261"/>
    </row>
    <row r="329" spans="1:11" ht="16.5" thickTop="1" x14ac:dyDescent="0.25">
      <c r="A329" s="377"/>
      <c r="B329" s="352"/>
      <c r="C329" s="261"/>
      <c r="D329" s="261"/>
      <c r="E329" s="261"/>
      <c r="F329" s="261"/>
      <c r="G329" s="261"/>
      <c r="H329" s="261"/>
      <c r="I329" s="261"/>
      <c r="J329" s="261"/>
      <c r="K329" s="261"/>
    </row>
    <row r="330" spans="1:11" ht="15.75" x14ac:dyDescent="0.25">
      <c r="A330" s="577"/>
      <c r="B330" s="414" t="s">
        <v>355</v>
      </c>
      <c r="C330" s="419"/>
      <c r="D330" s="419"/>
      <c r="E330" s="419"/>
      <c r="F330" s="519"/>
      <c r="G330" s="419"/>
      <c r="H330" s="519"/>
      <c r="I330" s="400"/>
      <c r="J330" s="400"/>
      <c r="K330" s="398"/>
    </row>
    <row r="331" spans="1:11" ht="15.75" x14ac:dyDescent="0.25">
      <c r="A331" s="577"/>
      <c r="B331" s="431" t="s">
        <v>1103</v>
      </c>
      <c r="C331" s="419"/>
      <c r="D331" s="419"/>
      <c r="E331" s="419"/>
      <c r="F331" s="519"/>
      <c r="G331" s="419"/>
      <c r="H331" s="419"/>
      <c r="I331" s="400"/>
      <c r="J331" s="400"/>
      <c r="K331" s="398"/>
    </row>
    <row r="332" spans="1:11" ht="15.75" x14ac:dyDescent="0.25">
      <c r="A332" s="577"/>
      <c r="B332" s="361" t="s">
        <v>861</v>
      </c>
      <c r="C332" s="370" t="s">
        <v>210</v>
      </c>
      <c r="D332" s="374"/>
      <c r="E332" s="374"/>
      <c r="F332" s="374"/>
      <c r="G332" s="374"/>
      <c r="H332" s="374"/>
      <c r="I332" s="400"/>
      <c r="J332" s="400"/>
      <c r="K332" s="398"/>
    </row>
    <row r="333" spans="1:11" ht="15.75" x14ac:dyDescent="0.25">
      <c r="A333" s="577"/>
      <c r="B333" s="361" t="s">
        <v>861</v>
      </c>
      <c r="C333" s="370" t="s">
        <v>212</v>
      </c>
      <c r="D333" s="374"/>
      <c r="E333" s="374"/>
      <c r="F333" s="374"/>
      <c r="G333" s="374"/>
      <c r="H333" s="374"/>
      <c r="I333" s="400"/>
      <c r="J333" s="400"/>
      <c r="K333" s="398"/>
    </row>
    <row r="334" spans="1:11" ht="15.75" x14ac:dyDescent="0.25">
      <c r="A334" s="577"/>
      <c r="B334" s="261"/>
      <c r="C334" s="520" t="s">
        <v>213</v>
      </c>
      <c r="D334" s="261"/>
      <c r="E334" s="261"/>
      <c r="F334" s="374"/>
      <c r="G334" s="374"/>
      <c r="H334" s="374"/>
      <c r="I334" s="400"/>
      <c r="J334" s="400"/>
      <c r="K334" s="398"/>
    </row>
    <row r="335" spans="1:11" ht="15.75" x14ac:dyDescent="0.25">
      <c r="A335" s="579"/>
      <c r="B335" s="361" t="s">
        <v>861</v>
      </c>
      <c r="C335" s="370" t="s">
        <v>214</v>
      </c>
      <c r="D335" s="374"/>
      <c r="E335" s="261"/>
      <c r="F335" s="374"/>
      <c r="G335" s="374"/>
      <c r="H335" s="374"/>
      <c r="I335" s="400"/>
      <c r="J335" s="400"/>
      <c r="K335" s="398"/>
    </row>
    <row r="336" spans="1:11" ht="15.75" x14ac:dyDescent="0.25">
      <c r="A336" s="579"/>
      <c r="B336" s="418"/>
      <c r="C336" s="520" t="s">
        <v>213</v>
      </c>
      <c r="D336" s="374"/>
      <c r="E336" s="261"/>
      <c r="F336" s="374"/>
      <c r="G336" s="374"/>
      <c r="H336" s="374"/>
      <c r="I336" s="400"/>
      <c r="J336" s="400"/>
      <c r="K336" s="398"/>
    </row>
    <row r="337" spans="1:11" ht="15.75" x14ac:dyDescent="0.25">
      <c r="A337" s="377"/>
      <c r="B337" s="359" t="s">
        <v>1083</v>
      </c>
      <c r="C337" s="359"/>
      <c r="D337" s="261"/>
      <c r="E337" s="261"/>
      <c r="F337" s="352"/>
      <c r="G337" s="261"/>
      <c r="H337" s="261"/>
      <c r="I337" s="400"/>
      <c r="J337" s="702"/>
      <c r="K337" s="703"/>
    </row>
    <row r="338" spans="1:11" ht="15.75" x14ac:dyDescent="0.25">
      <c r="A338" s="580"/>
      <c r="B338" s="419"/>
      <c r="C338" s="419"/>
      <c r="D338" s="261"/>
      <c r="E338" s="419"/>
      <c r="F338" s="418"/>
      <c r="G338" s="419"/>
      <c r="H338" s="419"/>
      <c r="I338" s="400"/>
      <c r="J338" s="400"/>
      <c r="K338" s="398"/>
    </row>
    <row r="339" spans="1:11" ht="15.75" x14ac:dyDescent="0.25">
      <c r="A339" s="377"/>
      <c r="B339" s="414" t="s">
        <v>334</v>
      </c>
      <c r="C339" s="352"/>
      <c r="D339" s="352"/>
      <c r="E339" s="352"/>
      <c r="F339" s="352"/>
      <c r="G339" s="352"/>
      <c r="H339" s="352"/>
      <c r="I339" s="492"/>
      <c r="J339" s="492"/>
      <c r="K339" s="398"/>
    </row>
    <row r="340" spans="1:11" ht="15.75" x14ac:dyDescent="0.25">
      <c r="A340" s="377"/>
      <c r="B340" s="361" t="s">
        <v>861</v>
      </c>
      <c r="C340" s="352" t="s">
        <v>1075</v>
      </c>
      <c r="D340" s="352"/>
      <c r="E340" s="352"/>
      <c r="F340" s="352"/>
      <c r="G340" s="352"/>
      <c r="H340" s="352"/>
      <c r="I340" s="492"/>
      <c r="J340" s="492"/>
      <c r="K340" s="398"/>
    </row>
    <row r="341" spans="1:11" ht="15.75" x14ac:dyDescent="0.25">
      <c r="A341" s="377"/>
      <c r="B341" s="261"/>
      <c r="C341" s="352" t="s">
        <v>1071</v>
      </c>
      <c r="D341" s="367"/>
      <c r="E341" s="367"/>
      <c r="F341" s="261"/>
      <c r="G341" s="367"/>
      <c r="H341" s="367"/>
      <c r="I341" s="492"/>
      <c r="J341" s="492"/>
      <c r="K341" s="398"/>
    </row>
    <row r="342" spans="1:11" ht="15.75" x14ac:dyDescent="0.25">
      <c r="A342" s="377"/>
      <c r="B342" s="261"/>
      <c r="C342" s="691" t="s">
        <v>34</v>
      </c>
      <c r="D342" s="692"/>
      <c r="E342" s="692"/>
      <c r="F342" s="692"/>
      <c r="G342" s="692"/>
      <c r="H342" s="693"/>
      <c r="I342" s="492"/>
      <c r="J342" s="492"/>
      <c r="K342" s="398"/>
    </row>
    <row r="343" spans="1:11" ht="15.75" x14ac:dyDescent="0.25">
      <c r="A343" s="567"/>
      <c r="B343" s="261"/>
      <c r="C343" s="694"/>
      <c r="D343" s="695"/>
      <c r="E343" s="695"/>
      <c r="F343" s="695"/>
      <c r="G343" s="695"/>
      <c r="H343" s="696"/>
      <c r="I343" s="492"/>
      <c r="J343" s="492"/>
      <c r="K343" s="398"/>
    </row>
    <row r="344" spans="1:11" ht="15.75" x14ac:dyDescent="0.25">
      <c r="A344" s="578"/>
      <c r="B344" s="419"/>
      <c r="C344" s="419"/>
      <c r="D344" s="419"/>
      <c r="E344" s="419"/>
      <c r="F344" s="419"/>
      <c r="G344" s="419"/>
      <c r="H344" s="419"/>
      <c r="I344" s="400"/>
      <c r="J344" s="400"/>
      <c r="K344" s="398"/>
    </row>
    <row r="345" spans="1:11" ht="15.75" x14ac:dyDescent="0.25">
      <c r="A345" s="567"/>
      <c r="B345" s="405" t="s">
        <v>1530</v>
      </c>
      <c r="C345" s="352"/>
      <c r="D345" s="352"/>
      <c r="E345" s="352"/>
      <c r="F345" s="352"/>
      <c r="G345" s="261"/>
      <c r="H345" s="261"/>
      <c r="I345" s="261"/>
      <c r="J345" s="261"/>
      <c r="K345" s="261"/>
    </row>
    <row r="346" spans="1:11" ht="15.75" x14ac:dyDescent="0.25">
      <c r="A346" s="567"/>
      <c r="B346" s="698" t="s">
        <v>1533</v>
      </c>
      <c r="C346" s="698"/>
      <c r="D346" s="698"/>
      <c r="E346" s="685" t="s">
        <v>1534</v>
      </c>
      <c r="F346" s="686"/>
      <c r="G346" s="687"/>
      <c r="H346" s="685" t="s">
        <v>1535</v>
      </c>
      <c r="I346" s="686"/>
      <c r="J346" s="687"/>
      <c r="K346" s="461" t="s">
        <v>1536</v>
      </c>
    </row>
    <row r="347" spans="1:11" ht="15.75" x14ac:dyDescent="0.25">
      <c r="A347" s="567"/>
      <c r="B347" s="688" t="s">
        <v>34</v>
      </c>
      <c r="C347" s="689"/>
      <c r="D347" s="690"/>
      <c r="E347" s="688" t="s">
        <v>34</v>
      </c>
      <c r="F347" s="689"/>
      <c r="G347" s="690"/>
      <c r="H347" s="688" t="s">
        <v>34</v>
      </c>
      <c r="I347" s="689"/>
      <c r="J347" s="690"/>
      <c r="K347" s="408"/>
    </row>
    <row r="348" spans="1:11" ht="15.75" x14ac:dyDescent="0.25">
      <c r="A348" s="567"/>
      <c r="B348" s="261"/>
      <c r="C348" s="261"/>
      <c r="D348" s="261"/>
      <c r="E348" s="261"/>
      <c r="F348" s="261"/>
      <c r="G348" s="261"/>
      <c r="H348" s="261"/>
      <c r="I348" s="261"/>
      <c r="J348" s="261"/>
      <c r="K348" s="261"/>
    </row>
    <row r="349" spans="1:11" ht="15.75" x14ac:dyDescent="0.25">
      <c r="A349" s="567"/>
      <c r="B349" s="261"/>
      <c r="C349" s="261"/>
      <c r="D349" s="261"/>
      <c r="E349" s="261"/>
      <c r="F349" s="261"/>
      <c r="G349" s="261"/>
      <c r="H349" s="261"/>
      <c r="I349" s="261"/>
      <c r="J349" s="261"/>
      <c r="K349" s="261"/>
    </row>
    <row r="350" spans="1:11" ht="15.75" x14ac:dyDescent="0.25">
      <c r="A350" s="567"/>
      <c r="B350" s="261"/>
      <c r="C350" s="261"/>
      <c r="D350" s="261"/>
      <c r="E350" s="261"/>
      <c r="F350" s="261"/>
      <c r="G350" s="261"/>
      <c r="H350" s="261"/>
      <c r="I350" s="261"/>
      <c r="J350" s="261"/>
      <c r="K350" s="261"/>
    </row>
    <row r="351" spans="1:11" ht="15.75" x14ac:dyDescent="0.25">
      <c r="A351" s="567"/>
      <c r="B351" s="354" t="s">
        <v>450</v>
      </c>
      <c r="C351" s="261"/>
      <c r="D351" s="352"/>
      <c r="E351" s="352"/>
      <c r="F351" s="352"/>
      <c r="G351" s="352"/>
      <c r="H351" s="352"/>
      <c r="I351" s="352"/>
      <c r="J351" s="378"/>
      <c r="K351" s="261"/>
    </row>
    <row r="352" spans="1:11" ht="17.25" customHeight="1" thickBot="1" x14ac:dyDescent="0.3">
      <c r="A352" s="572"/>
      <c r="B352" s="355"/>
      <c r="C352" s="355"/>
      <c r="D352" s="355"/>
      <c r="E352" s="355"/>
      <c r="F352" s="355"/>
      <c r="G352" s="355"/>
      <c r="H352" s="355"/>
      <c r="I352" s="355"/>
      <c r="J352" s="355"/>
      <c r="K352" s="355"/>
    </row>
    <row r="353" spans="1:11" ht="16.5" thickTop="1" x14ac:dyDescent="0.25">
      <c r="A353" s="573" t="s">
        <v>452</v>
      </c>
      <c r="B353" s="309" t="s">
        <v>874</v>
      </c>
      <c r="C353" s="356"/>
      <c r="D353" s="356"/>
      <c r="E353" s="356"/>
      <c r="F353" s="356"/>
      <c r="G353" s="356"/>
      <c r="H353" s="356"/>
      <c r="I353" s="356"/>
      <c r="J353" s="356"/>
      <c r="K353" s="357"/>
    </row>
    <row r="354" spans="1:11" ht="15.75" x14ac:dyDescent="0.25">
      <c r="A354" s="574" t="s">
        <v>861</v>
      </c>
      <c r="B354" s="352" t="s">
        <v>875</v>
      </c>
      <c r="C354" s="261"/>
      <c r="D354" s="261"/>
      <c r="E354" s="261"/>
      <c r="F354" s="261"/>
      <c r="G354" s="261"/>
      <c r="H354" s="261"/>
      <c r="I354" s="261"/>
      <c r="J354" s="261"/>
      <c r="K354" s="261"/>
    </row>
    <row r="355" spans="1:11" ht="16.5" thickBot="1" x14ac:dyDescent="0.3">
      <c r="A355" s="567"/>
      <c r="B355" s="261"/>
      <c r="C355" s="482"/>
      <c r="D355" s="483"/>
      <c r="E355" s="483"/>
      <c r="F355" s="483"/>
      <c r="G355" s="483"/>
      <c r="H355" s="483"/>
      <c r="I355" s="261"/>
      <c r="J355" s="261"/>
      <c r="K355" s="261"/>
    </row>
    <row r="356" spans="1:11" ht="16.5" thickTop="1" x14ac:dyDescent="0.25">
      <c r="A356" s="567"/>
      <c r="B356" s="261"/>
      <c r="C356" s="484" t="s">
        <v>458</v>
      </c>
      <c r="D356" s="485"/>
      <c r="E356" s="485"/>
      <c r="F356" s="485"/>
      <c r="G356" s="485"/>
      <c r="H356" s="485"/>
      <c r="I356" s="261"/>
      <c r="J356" s="261"/>
      <c r="K356" s="261"/>
    </row>
    <row r="357" spans="1:11" ht="25.5" x14ac:dyDescent="0.25">
      <c r="A357" s="567"/>
      <c r="B357" s="261"/>
      <c r="C357" s="711" t="s">
        <v>320</v>
      </c>
      <c r="D357" s="656" t="s">
        <v>322</v>
      </c>
      <c r="E357" s="493" t="s">
        <v>316</v>
      </c>
      <c r="F357" s="493" t="s">
        <v>317</v>
      </c>
      <c r="G357" s="493" t="s">
        <v>318</v>
      </c>
      <c r="H357" s="494" t="s">
        <v>319</v>
      </c>
      <c r="I357" s="261"/>
      <c r="J357" s="261"/>
      <c r="K357" s="261"/>
    </row>
    <row r="358" spans="1:11" ht="16.5" customHeight="1" thickBot="1" x14ac:dyDescent="0.3">
      <c r="A358" s="567"/>
      <c r="B358" s="261"/>
      <c r="C358" s="712"/>
      <c r="D358" s="710"/>
      <c r="E358" s="504">
        <v>2018</v>
      </c>
      <c r="F358" s="504">
        <v>2019</v>
      </c>
      <c r="G358" s="504">
        <v>2019</v>
      </c>
      <c r="H358" s="496" t="s">
        <v>323</v>
      </c>
      <c r="I358" s="261"/>
      <c r="J358" s="261"/>
      <c r="K358" s="261"/>
    </row>
    <row r="359" spans="1:11" ht="17.25" thickTop="1" thickBot="1" x14ac:dyDescent="0.3">
      <c r="A359" s="567"/>
      <c r="B359" s="261"/>
      <c r="C359" s="334" t="s">
        <v>462</v>
      </c>
      <c r="D359" s="334" t="s">
        <v>463</v>
      </c>
      <c r="E359" s="498"/>
      <c r="F359" s="498"/>
      <c r="G359" s="497"/>
      <c r="H359" s="497"/>
      <c r="I359" s="261"/>
      <c r="J359" s="261"/>
      <c r="K359" s="261"/>
    </row>
    <row r="360" spans="1:11" ht="17.25" thickTop="1" thickBot="1" x14ac:dyDescent="0.3">
      <c r="A360" s="567"/>
      <c r="B360" s="261"/>
      <c r="C360" s="334" t="s">
        <v>465</v>
      </c>
      <c r="D360" s="334" t="s">
        <v>463</v>
      </c>
      <c r="E360" s="498"/>
      <c r="F360" s="498"/>
      <c r="G360" s="497"/>
      <c r="H360" s="497"/>
      <c r="I360" s="261"/>
      <c r="J360" s="261"/>
      <c r="K360" s="261"/>
    </row>
    <row r="361" spans="1:11" ht="17.25" thickTop="1" thickBot="1" x14ac:dyDescent="0.3">
      <c r="A361" s="567"/>
      <c r="B361" s="261"/>
      <c r="C361" s="334" t="s">
        <v>467</v>
      </c>
      <c r="D361" s="334" t="s">
        <v>463</v>
      </c>
      <c r="E361" s="498"/>
      <c r="F361" s="498"/>
      <c r="G361" s="497"/>
      <c r="H361" s="497"/>
      <c r="I361" s="261"/>
      <c r="J361" s="261"/>
      <c r="K361" s="261"/>
    </row>
    <row r="362" spans="1:11" ht="17.25" thickTop="1" thickBot="1" x14ac:dyDescent="0.3">
      <c r="A362" s="567"/>
      <c r="B362" s="261"/>
      <c r="C362" s="334" t="s">
        <v>468</v>
      </c>
      <c r="D362" s="334" t="s">
        <v>463</v>
      </c>
      <c r="E362" s="498"/>
      <c r="F362" s="498"/>
      <c r="G362" s="497"/>
      <c r="H362" s="497"/>
      <c r="I362" s="261"/>
      <c r="J362" s="261"/>
      <c r="K362" s="261"/>
    </row>
    <row r="363" spans="1:11" ht="17.25" thickTop="1" thickBot="1" x14ac:dyDescent="0.3">
      <c r="A363" s="567"/>
      <c r="B363" s="261"/>
      <c r="C363" s="334" t="s">
        <v>470</v>
      </c>
      <c r="D363" s="334" t="s">
        <v>463</v>
      </c>
      <c r="E363" s="498"/>
      <c r="F363" s="498"/>
      <c r="G363" s="497"/>
      <c r="H363" s="497"/>
      <c r="I363" s="261"/>
      <c r="J363" s="261"/>
      <c r="K363" s="261"/>
    </row>
    <row r="364" spans="1:11" ht="17.25" thickTop="1" thickBot="1" x14ac:dyDescent="0.3">
      <c r="A364" s="567"/>
      <c r="B364" s="261"/>
      <c r="C364" s="334" t="s">
        <v>473</v>
      </c>
      <c r="D364" s="334" t="s">
        <v>463</v>
      </c>
      <c r="E364" s="498"/>
      <c r="F364" s="498"/>
      <c r="G364" s="497"/>
      <c r="H364" s="497"/>
      <c r="I364" s="261"/>
      <c r="J364" s="261"/>
      <c r="K364" s="261"/>
    </row>
    <row r="365" spans="1:11" ht="17.25" thickTop="1" thickBot="1" x14ac:dyDescent="0.3">
      <c r="A365" s="567"/>
      <c r="B365" s="261"/>
      <c r="C365" s="334" t="s">
        <v>475</v>
      </c>
      <c r="D365" s="334" t="s">
        <v>463</v>
      </c>
      <c r="E365" s="498"/>
      <c r="F365" s="498"/>
      <c r="G365" s="497"/>
      <c r="H365" s="497"/>
      <c r="I365" s="261"/>
      <c r="J365" s="261"/>
      <c r="K365" s="261"/>
    </row>
    <row r="366" spans="1:11" ht="16.5" thickTop="1" x14ac:dyDescent="0.25">
      <c r="A366" s="567"/>
      <c r="B366" s="261"/>
      <c r="C366" s="508" t="s">
        <v>477</v>
      </c>
      <c r="D366" s="508" t="s">
        <v>463</v>
      </c>
      <c r="E366" s="530">
        <f>SUM(E359:E365)</f>
        <v>0</v>
      </c>
      <c r="F366" s="530">
        <f>SUM(F359:F365)</f>
        <v>0</v>
      </c>
      <c r="G366" s="517"/>
      <c r="H366" s="517"/>
      <c r="I366" s="261"/>
      <c r="J366" s="261"/>
      <c r="K366" s="261"/>
    </row>
    <row r="367" spans="1:11" ht="16.5" thickBot="1" x14ac:dyDescent="0.3">
      <c r="A367" s="567"/>
      <c r="B367" s="261"/>
      <c r="C367" s="334" t="s">
        <v>480</v>
      </c>
      <c r="D367" s="334" t="s">
        <v>345</v>
      </c>
      <c r="E367" s="528" t="str">
        <f>IFERROR(Third_party_potable_2018/Water_Withdr_2018,"0%")</f>
        <v>0%</v>
      </c>
      <c r="F367" s="528" t="str">
        <f>IFERROR(Third_party_potable_2019/Water_Withdr_2019,"0%")</f>
        <v>0%</v>
      </c>
      <c r="G367" s="512"/>
      <c r="H367" s="512"/>
      <c r="I367" s="261"/>
      <c r="J367" s="261"/>
      <c r="K367" s="261"/>
    </row>
    <row r="368" spans="1:11" ht="17.25" thickTop="1" thickBot="1" x14ac:dyDescent="0.3">
      <c r="A368" s="567"/>
      <c r="B368" s="261"/>
      <c r="C368" s="334" t="s">
        <v>482</v>
      </c>
      <c r="D368" s="334" t="s">
        <v>463</v>
      </c>
      <c r="E368" s="498"/>
      <c r="F368" s="498"/>
      <c r="G368" s="497"/>
      <c r="H368" s="497"/>
      <c r="I368" s="261"/>
      <c r="J368" s="261"/>
      <c r="K368" s="261"/>
    </row>
    <row r="369" spans="1:11" ht="17.25" thickTop="1" thickBot="1" x14ac:dyDescent="0.3">
      <c r="A369" s="567"/>
      <c r="B369" s="261"/>
      <c r="C369" s="482"/>
      <c r="D369" s="483"/>
      <c r="E369" s="483"/>
      <c r="F369" s="483"/>
      <c r="G369" s="483"/>
      <c r="H369" s="483"/>
      <c r="I369" s="261"/>
      <c r="J369" s="261"/>
      <c r="K369" s="261"/>
    </row>
    <row r="370" spans="1:11" ht="16.5" thickTop="1" x14ac:dyDescent="0.25">
      <c r="A370" s="567"/>
      <c r="B370" s="261"/>
      <c r="C370" s="484" t="s">
        <v>484</v>
      </c>
      <c r="D370" s="485"/>
      <c r="E370" s="485"/>
      <c r="F370" s="485"/>
      <c r="G370" s="485"/>
      <c r="H370" s="485"/>
      <c r="I370" s="261"/>
      <c r="J370" s="261"/>
      <c r="K370" s="261"/>
    </row>
    <row r="371" spans="1:11" ht="25.5" x14ac:dyDescent="0.25">
      <c r="A371" s="567"/>
      <c r="B371" s="261"/>
      <c r="C371" s="711" t="s">
        <v>320</v>
      </c>
      <c r="D371" s="656" t="s">
        <v>322</v>
      </c>
      <c r="E371" s="493" t="s">
        <v>316</v>
      </c>
      <c r="F371" s="493" t="s">
        <v>317</v>
      </c>
      <c r="G371" s="493" t="s">
        <v>318</v>
      </c>
      <c r="H371" s="494" t="s">
        <v>319</v>
      </c>
      <c r="I371" s="261"/>
      <c r="J371" s="261"/>
      <c r="K371" s="261"/>
    </row>
    <row r="372" spans="1:11" ht="15.75" customHeight="1" x14ac:dyDescent="0.25">
      <c r="A372" s="567"/>
      <c r="B372" s="261"/>
      <c r="C372" s="712"/>
      <c r="D372" s="710"/>
      <c r="E372" s="504">
        <v>2018</v>
      </c>
      <c r="F372" s="504">
        <v>2019</v>
      </c>
      <c r="G372" s="504">
        <v>2019</v>
      </c>
      <c r="H372" s="496" t="s">
        <v>323</v>
      </c>
      <c r="I372" s="261"/>
      <c r="J372" s="261"/>
      <c r="K372" s="261"/>
    </row>
    <row r="373" spans="1:11" ht="15.75" x14ac:dyDescent="0.25">
      <c r="A373" s="567"/>
      <c r="B373" s="261"/>
      <c r="C373" s="334" t="s">
        <v>489</v>
      </c>
      <c r="D373" s="334" t="str">
        <f>_xlfn.TEXTJOIN("/",TRUE,"ML",Currency)</f>
        <v>ML/&lt;Currency&gt;</v>
      </c>
      <c r="E373" s="499" t="str">
        <f>IFERROR(Water_Withdr_2018/GAV*1000000,"calculated")</f>
        <v>calculated</v>
      </c>
      <c r="F373" s="499" t="str">
        <f>IFERROR(Water_Withdr_2019/GAV*1000000,"calculated")</f>
        <v>calculated</v>
      </c>
      <c r="G373" s="497"/>
      <c r="H373" s="497"/>
      <c r="I373" s="261"/>
      <c r="J373" s="261"/>
      <c r="K373" s="261"/>
    </row>
    <row r="374" spans="1:11" ht="15.75" x14ac:dyDescent="0.25">
      <c r="A374" s="567"/>
      <c r="B374" s="261"/>
      <c r="C374" s="334" t="s">
        <v>491</v>
      </c>
      <c r="D374" s="334" t="str">
        <f>_xlfn.TEXTJOIN("/",TRUE,"ML",Currency)</f>
        <v>ML/&lt;Currency&gt;</v>
      </c>
      <c r="E374" s="499" t="str">
        <f>IFERROR(Water_Withdr_2018/Revenue*1000000,"calculated")</f>
        <v>calculated</v>
      </c>
      <c r="F374" s="499" t="str">
        <f>IFERROR(Water_Withdr_2019/Revenue*1000000,"calculated")</f>
        <v>calculated</v>
      </c>
      <c r="G374" s="497"/>
      <c r="H374" s="497"/>
      <c r="I374" s="261"/>
      <c r="J374" s="261"/>
      <c r="K374" s="261"/>
    </row>
    <row r="375" spans="1:11" ht="15.75" x14ac:dyDescent="0.25">
      <c r="A375" s="567"/>
      <c r="B375" s="261"/>
      <c r="C375" s="334" t="s">
        <v>492</v>
      </c>
      <c r="D375" s="334" t="str">
        <f>_xlfn.TEXTJOIN("/",TRUE,"ML","Sector-specific")</f>
        <v>ML/Sector-specific</v>
      </c>
      <c r="E375" s="499" t="str">
        <f>IFERROR(Water_Withdr_2018/Output_2018*1000000,"calculated")</f>
        <v>calculated</v>
      </c>
      <c r="F375" s="499" t="str">
        <f>IFERROR(Water_Withdr_2019/Output_2019*1000000,"calculated")</f>
        <v>calculated</v>
      </c>
      <c r="G375" s="497"/>
      <c r="H375" s="497"/>
      <c r="I375" s="261"/>
      <c r="J375" s="261"/>
      <c r="K375" s="261"/>
    </row>
    <row r="376" spans="1:11" ht="15.75" x14ac:dyDescent="0.25">
      <c r="A376" s="567"/>
      <c r="B376" s="261"/>
      <c r="C376" s="261"/>
      <c r="D376" s="261"/>
      <c r="E376" s="261"/>
      <c r="F376" s="261"/>
      <c r="G376" s="261"/>
      <c r="H376" s="261"/>
      <c r="I376" s="261"/>
      <c r="J376" s="261"/>
      <c r="K376" s="261"/>
    </row>
    <row r="377" spans="1:11" ht="15.75" x14ac:dyDescent="0.25">
      <c r="A377" s="577"/>
      <c r="B377" s="414" t="s">
        <v>355</v>
      </c>
      <c r="C377" s="419"/>
      <c r="D377" s="419"/>
      <c r="E377" s="419"/>
      <c r="F377" s="519"/>
      <c r="G377" s="419"/>
      <c r="H377" s="519"/>
      <c r="I377" s="400"/>
      <c r="J377" s="400"/>
      <c r="K377" s="398"/>
    </row>
    <row r="378" spans="1:11" ht="15.75" x14ac:dyDescent="0.25">
      <c r="A378" s="577"/>
      <c r="B378" s="431" t="s">
        <v>1103</v>
      </c>
      <c r="C378" s="419"/>
      <c r="D378" s="419"/>
      <c r="E378" s="419"/>
      <c r="F378" s="519"/>
      <c r="G378" s="419"/>
      <c r="H378" s="419"/>
      <c r="I378" s="400"/>
      <c r="J378" s="400"/>
      <c r="K378" s="398"/>
    </row>
    <row r="379" spans="1:11" ht="15.75" x14ac:dyDescent="0.25">
      <c r="A379" s="577"/>
      <c r="B379" s="361" t="s">
        <v>861</v>
      </c>
      <c r="C379" s="370" t="s">
        <v>210</v>
      </c>
      <c r="D379" s="374"/>
      <c r="E379" s="374"/>
      <c r="F379" s="374"/>
      <c r="G379" s="374"/>
      <c r="H379" s="374"/>
      <c r="I379" s="400"/>
      <c r="J379" s="400"/>
      <c r="K379" s="398"/>
    </row>
    <row r="380" spans="1:11" ht="15.75" x14ac:dyDescent="0.25">
      <c r="A380" s="577"/>
      <c r="B380" s="361" t="s">
        <v>861</v>
      </c>
      <c r="C380" s="370" t="s">
        <v>212</v>
      </c>
      <c r="D380" s="374"/>
      <c r="E380" s="374"/>
      <c r="F380" s="374"/>
      <c r="G380" s="374"/>
      <c r="H380" s="374"/>
      <c r="I380" s="400"/>
      <c r="J380" s="400"/>
      <c r="K380" s="398"/>
    </row>
    <row r="381" spans="1:11" ht="15.75" x14ac:dyDescent="0.25">
      <c r="A381" s="577"/>
      <c r="B381" s="261"/>
      <c r="C381" s="520" t="s">
        <v>213</v>
      </c>
      <c r="D381" s="261"/>
      <c r="E381" s="261"/>
      <c r="F381" s="374"/>
      <c r="G381" s="374"/>
      <c r="H381" s="374"/>
      <c r="I381" s="400"/>
      <c r="J381" s="400"/>
      <c r="K381" s="398"/>
    </row>
    <row r="382" spans="1:11" ht="15.75" x14ac:dyDescent="0.25">
      <c r="A382" s="579"/>
      <c r="B382" s="361" t="s">
        <v>861</v>
      </c>
      <c r="C382" s="370" t="s">
        <v>214</v>
      </c>
      <c r="D382" s="374"/>
      <c r="E382" s="261"/>
      <c r="F382" s="374"/>
      <c r="G382" s="374"/>
      <c r="H382" s="374"/>
      <c r="I382" s="400"/>
      <c r="J382" s="400"/>
      <c r="K382" s="398"/>
    </row>
    <row r="383" spans="1:11" ht="15.75" x14ac:dyDescent="0.25">
      <c r="A383" s="579"/>
      <c r="B383" s="418"/>
      <c r="C383" s="520" t="s">
        <v>213</v>
      </c>
      <c r="D383" s="374"/>
      <c r="E383" s="261"/>
      <c r="F383" s="374"/>
      <c r="G383" s="374"/>
      <c r="H383" s="374"/>
      <c r="I383" s="400"/>
      <c r="J383" s="400"/>
      <c r="K383" s="398"/>
    </row>
    <row r="384" spans="1:11" ht="15.75" x14ac:dyDescent="0.25">
      <c r="A384" s="377"/>
      <c r="B384" s="359" t="s">
        <v>1083</v>
      </c>
      <c r="C384" s="359"/>
      <c r="D384" s="261"/>
      <c r="E384" s="261"/>
      <c r="F384" s="352"/>
      <c r="G384" s="261"/>
      <c r="H384" s="261"/>
      <c r="I384" s="400"/>
      <c r="J384" s="702"/>
      <c r="K384" s="703"/>
    </row>
    <row r="385" spans="1:11" ht="15.75" x14ac:dyDescent="0.25">
      <c r="A385" s="580"/>
      <c r="B385" s="419"/>
      <c r="C385" s="419"/>
      <c r="D385" s="261"/>
      <c r="E385" s="419"/>
      <c r="F385" s="418"/>
      <c r="G385" s="419"/>
      <c r="H385" s="419"/>
      <c r="I385" s="400"/>
      <c r="J385" s="400"/>
      <c r="K385" s="398"/>
    </row>
    <row r="386" spans="1:11" ht="15.75" x14ac:dyDescent="0.25">
      <c r="A386" s="377"/>
      <c r="B386" s="414" t="s">
        <v>334</v>
      </c>
      <c r="C386" s="352"/>
      <c r="D386" s="352"/>
      <c r="E386" s="352"/>
      <c r="F386" s="352"/>
      <c r="G386" s="352"/>
      <c r="H386" s="352"/>
      <c r="I386" s="492"/>
      <c r="J386" s="492"/>
      <c r="K386" s="398"/>
    </row>
    <row r="387" spans="1:11" ht="15.75" x14ac:dyDescent="0.25">
      <c r="A387" s="377"/>
      <c r="B387" s="361" t="s">
        <v>861</v>
      </c>
      <c r="C387" s="352" t="s">
        <v>1075</v>
      </c>
      <c r="D387" s="352"/>
      <c r="E387" s="352"/>
      <c r="F387" s="352"/>
      <c r="G387" s="352"/>
      <c r="H387" s="352"/>
      <c r="I387" s="492"/>
      <c r="J387" s="492"/>
      <c r="K387" s="398"/>
    </row>
    <row r="388" spans="1:11" ht="15.75" x14ac:dyDescent="0.25">
      <c r="A388" s="377"/>
      <c r="B388" s="261"/>
      <c r="C388" s="352" t="s">
        <v>1071</v>
      </c>
      <c r="D388" s="367"/>
      <c r="E388" s="367"/>
      <c r="F388" s="261"/>
      <c r="G388" s="367"/>
      <c r="H388" s="367"/>
      <c r="I388" s="492"/>
      <c r="J388" s="492"/>
      <c r="K388" s="398"/>
    </row>
    <row r="389" spans="1:11" ht="15.75" x14ac:dyDescent="0.25">
      <c r="A389" s="377"/>
      <c r="B389" s="261"/>
      <c r="C389" s="691" t="s">
        <v>34</v>
      </c>
      <c r="D389" s="692"/>
      <c r="E389" s="692"/>
      <c r="F389" s="692"/>
      <c r="G389" s="692"/>
      <c r="H389" s="693"/>
      <c r="I389" s="492"/>
      <c r="J389" s="492"/>
      <c r="K389" s="398"/>
    </row>
    <row r="390" spans="1:11" ht="15.75" x14ac:dyDescent="0.25">
      <c r="A390" s="567"/>
      <c r="B390" s="261"/>
      <c r="C390" s="694"/>
      <c r="D390" s="695"/>
      <c r="E390" s="695"/>
      <c r="F390" s="695"/>
      <c r="G390" s="695"/>
      <c r="H390" s="696"/>
      <c r="I390" s="492"/>
      <c r="J390" s="492"/>
      <c r="K390" s="398"/>
    </row>
    <row r="391" spans="1:11" ht="15.75" x14ac:dyDescent="0.25">
      <c r="A391" s="578"/>
      <c r="B391" s="419"/>
      <c r="C391" s="419"/>
      <c r="D391" s="419"/>
      <c r="E391" s="419"/>
      <c r="F391" s="419"/>
      <c r="G391" s="419"/>
      <c r="H391" s="419"/>
      <c r="I391" s="400"/>
      <c r="J391" s="400"/>
      <c r="K391" s="398"/>
    </row>
    <row r="392" spans="1:11" ht="15.75" x14ac:dyDescent="0.25">
      <c r="A392" s="567"/>
      <c r="B392" s="405" t="s">
        <v>1530</v>
      </c>
      <c r="C392" s="352"/>
      <c r="D392" s="352"/>
      <c r="E392" s="352"/>
      <c r="F392" s="352"/>
      <c r="G392" s="261"/>
      <c r="H392" s="261"/>
      <c r="I392" s="261"/>
      <c r="J392" s="261"/>
      <c r="K392" s="261"/>
    </row>
    <row r="393" spans="1:11" ht="15.75" x14ac:dyDescent="0.25">
      <c r="A393" s="567"/>
      <c r="B393" s="698" t="s">
        <v>1533</v>
      </c>
      <c r="C393" s="698"/>
      <c r="D393" s="698"/>
      <c r="E393" s="685" t="s">
        <v>1534</v>
      </c>
      <c r="F393" s="686"/>
      <c r="G393" s="687"/>
      <c r="H393" s="685" t="s">
        <v>1535</v>
      </c>
      <c r="I393" s="686"/>
      <c r="J393" s="687"/>
      <c r="K393" s="461" t="s">
        <v>1536</v>
      </c>
    </row>
    <row r="394" spans="1:11" ht="15.75" x14ac:dyDescent="0.25">
      <c r="A394" s="567"/>
      <c r="B394" s="688" t="s">
        <v>34</v>
      </c>
      <c r="C394" s="689"/>
      <c r="D394" s="690"/>
      <c r="E394" s="688" t="s">
        <v>34</v>
      </c>
      <c r="F394" s="689"/>
      <c r="G394" s="690"/>
      <c r="H394" s="688" t="s">
        <v>34</v>
      </c>
      <c r="I394" s="689"/>
      <c r="J394" s="690"/>
      <c r="K394" s="408"/>
    </row>
    <row r="395" spans="1:11" ht="17.25" customHeight="1" thickBot="1" x14ac:dyDescent="0.3">
      <c r="A395" s="572"/>
      <c r="B395" s="355"/>
      <c r="C395" s="355"/>
      <c r="D395" s="355"/>
      <c r="E395" s="355"/>
      <c r="F395" s="355"/>
      <c r="G395" s="355"/>
      <c r="H395" s="355"/>
      <c r="I395" s="355"/>
      <c r="J395" s="355"/>
      <c r="K395" s="355"/>
    </row>
    <row r="396" spans="1:11" ht="16.5" thickTop="1" x14ac:dyDescent="0.25">
      <c r="A396" s="573" t="s">
        <v>497</v>
      </c>
      <c r="B396" s="309" t="s">
        <v>876</v>
      </c>
      <c r="C396" s="356"/>
      <c r="D396" s="356"/>
      <c r="E396" s="356"/>
      <c r="F396" s="356"/>
      <c r="G396" s="356"/>
      <c r="H396" s="356"/>
      <c r="I396" s="356"/>
      <c r="J396" s="356"/>
      <c r="K396" s="357"/>
    </row>
    <row r="397" spans="1:11" ht="15.75" x14ac:dyDescent="0.25">
      <c r="A397" s="574" t="s">
        <v>861</v>
      </c>
      <c r="B397" s="352" t="s">
        <v>877</v>
      </c>
      <c r="C397" s="261"/>
      <c r="D397" s="367"/>
      <c r="E397" s="367"/>
      <c r="F397" s="367"/>
      <c r="G397" s="367"/>
      <c r="H397" s="261"/>
      <c r="I397" s="261"/>
      <c r="J397" s="400"/>
      <c r="K397" s="261"/>
    </row>
    <row r="398" spans="1:11" ht="16.5" thickBot="1" x14ac:dyDescent="0.3">
      <c r="A398" s="567"/>
      <c r="B398" s="261"/>
      <c r="C398" s="482"/>
      <c r="D398" s="483"/>
      <c r="E398" s="483"/>
      <c r="F398" s="483"/>
      <c r="G398" s="483"/>
      <c r="H398" s="483"/>
      <c r="I398" s="352"/>
      <c r="J398" s="261"/>
      <c r="K398" s="261"/>
    </row>
    <row r="399" spans="1:11" ht="16.5" thickTop="1" x14ac:dyDescent="0.25">
      <c r="A399" s="567"/>
      <c r="B399" s="261"/>
      <c r="C399" s="484" t="s">
        <v>498</v>
      </c>
      <c r="D399" s="485"/>
      <c r="E399" s="485"/>
      <c r="F399" s="485"/>
      <c r="G399" s="485"/>
      <c r="H399" s="485"/>
      <c r="I399" s="352"/>
      <c r="J399" s="261"/>
      <c r="K399" s="261"/>
    </row>
    <row r="400" spans="1:11" ht="25.5" x14ac:dyDescent="0.25">
      <c r="A400" s="567"/>
      <c r="B400" s="261"/>
      <c r="C400" s="711" t="s">
        <v>320</v>
      </c>
      <c r="D400" s="656" t="s">
        <v>322</v>
      </c>
      <c r="E400" s="493" t="s">
        <v>316</v>
      </c>
      <c r="F400" s="493" t="s">
        <v>317</v>
      </c>
      <c r="G400" s="493" t="s">
        <v>318</v>
      </c>
      <c r="H400" s="494" t="s">
        <v>319</v>
      </c>
      <c r="I400" s="352"/>
      <c r="J400" s="261"/>
      <c r="K400" s="261"/>
    </row>
    <row r="401" spans="1:11" ht="16.5" thickBot="1" x14ac:dyDescent="0.3">
      <c r="A401" s="567"/>
      <c r="B401" s="261"/>
      <c r="C401" s="712"/>
      <c r="D401" s="710"/>
      <c r="E401" s="504">
        <v>2018</v>
      </c>
      <c r="F401" s="504">
        <v>2019</v>
      </c>
      <c r="G401" s="504">
        <v>2019</v>
      </c>
      <c r="H401" s="496" t="s">
        <v>323</v>
      </c>
      <c r="I401" s="352"/>
      <c r="J401" s="261"/>
      <c r="K401" s="261"/>
    </row>
    <row r="402" spans="1:11" ht="17.25" thickTop="1" thickBot="1" x14ac:dyDescent="0.3">
      <c r="A402" s="567"/>
      <c r="B402" s="261"/>
      <c r="C402" s="334" t="s">
        <v>462</v>
      </c>
      <c r="D402" s="334" t="s">
        <v>463</v>
      </c>
      <c r="E402" s="498"/>
      <c r="F402" s="498"/>
      <c r="G402" s="497"/>
      <c r="H402" s="497"/>
      <c r="I402" s="352"/>
      <c r="J402" s="261"/>
      <c r="K402" s="261"/>
    </row>
    <row r="403" spans="1:11" ht="17.25" thickTop="1" thickBot="1" x14ac:dyDescent="0.3">
      <c r="A403" s="567"/>
      <c r="B403" s="261"/>
      <c r="C403" s="334" t="s">
        <v>467</v>
      </c>
      <c r="D403" s="334" t="s">
        <v>463</v>
      </c>
      <c r="E403" s="498"/>
      <c r="F403" s="498"/>
      <c r="G403" s="497"/>
      <c r="H403" s="497"/>
      <c r="I403" s="352"/>
      <c r="J403" s="261"/>
      <c r="K403" s="261"/>
    </row>
    <row r="404" spans="1:11" ht="17.25" thickTop="1" thickBot="1" x14ac:dyDescent="0.3">
      <c r="A404" s="567"/>
      <c r="B404" s="261"/>
      <c r="C404" s="334" t="s">
        <v>468</v>
      </c>
      <c r="D404" s="334" t="s">
        <v>463</v>
      </c>
      <c r="E404" s="498"/>
      <c r="F404" s="498"/>
      <c r="G404" s="497"/>
      <c r="H404" s="497"/>
      <c r="I404" s="352"/>
      <c r="J404" s="261"/>
      <c r="K404" s="261"/>
    </row>
    <row r="405" spans="1:11" ht="17.25" thickTop="1" thickBot="1" x14ac:dyDescent="0.3">
      <c r="A405" s="567"/>
      <c r="B405" s="261"/>
      <c r="C405" s="334" t="s">
        <v>1113</v>
      </c>
      <c r="D405" s="334" t="s">
        <v>463</v>
      </c>
      <c r="E405" s="498"/>
      <c r="F405" s="498"/>
      <c r="G405" s="497"/>
      <c r="H405" s="497"/>
      <c r="I405" s="352"/>
      <c r="J405" s="261"/>
      <c r="K405" s="261"/>
    </row>
    <row r="406" spans="1:11" ht="17.25" thickTop="1" thickBot="1" x14ac:dyDescent="0.3">
      <c r="A406" s="567"/>
      <c r="B406" s="261"/>
      <c r="C406" s="334" t="s">
        <v>1114</v>
      </c>
      <c r="D406" s="334" t="s">
        <v>463</v>
      </c>
      <c r="E406" s="498"/>
      <c r="F406" s="498"/>
      <c r="G406" s="497"/>
      <c r="H406" s="497"/>
      <c r="I406" s="352"/>
      <c r="J406" s="261"/>
      <c r="K406" s="261"/>
    </row>
    <row r="407" spans="1:11" ht="16.5" thickTop="1" x14ac:dyDescent="0.25">
      <c r="A407" s="567"/>
      <c r="B407" s="261"/>
      <c r="C407" s="508" t="s">
        <v>1115</v>
      </c>
      <c r="D407" s="508" t="s">
        <v>463</v>
      </c>
      <c r="E407" s="529">
        <f>SUM(E402:E406)</f>
        <v>0</v>
      </c>
      <c r="F407" s="529">
        <f>SUM(F402:F406)</f>
        <v>0</v>
      </c>
      <c r="G407" s="510"/>
      <c r="H407" s="510"/>
      <c r="I407" s="352"/>
      <c r="J407" s="261"/>
      <c r="K407" s="261"/>
    </row>
    <row r="408" spans="1:11" ht="16.5" thickBot="1" x14ac:dyDescent="0.3">
      <c r="A408" s="567"/>
      <c r="B408" s="261"/>
      <c r="C408" s="334" t="s">
        <v>1118</v>
      </c>
      <c r="D408" s="334" t="s">
        <v>463</v>
      </c>
      <c r="E408" s="530">
        <f>SUM(E402:E404)</f>
        <v>0</v>
      </c>
      <c r="F408" s="530">
        <f>SUM(F402:F404)</f>
        <v>0</v>
      </c>
      <c r="G408" s="517"/>
      <c r="H408" s="517"/>
      <c r="I408" s="352"/>
      <c r="J408" s="261"/>
      <c r="K408" s="261"/>
    </row>
    <row r="409" spans="1:11" ht="17.25" thickTop="1" thickBot="1" x14ac:dyDescent="0.3">
      <c r="A409" s="567"/>
      <c r="B409" s="261"/>
      <c r="C409" s="334" t="s">
        <v>1116</v>
      </c>
      <c r="D409" s="334" t="s">
        <v>35</v>
      </c>
      <c r="E409" s="498"/>
      <c r="F409" s="498"/>
      <c r="G409" s="497"/>
      <c r="H409" s="497"/>
      <c r="I409" s="352"/>
      <c r="J409" s="261"/>
      <c r="K409" s="261"/>
    </row>
    <row r="410" spans="1:11" ht="16.5" thickTop="1" x14ac:dyDescent="0.25">
      <c r="A410" s="567"/>
      <c r="B410" s="261"/>
      <c r="C410" s="334" t="s">
        <v>1117</v>
      </c>
      <c r="D410" s="334" t="s">
        <v>345</v>
      </c>
      <c r="E410" s="531" t="str">
        <f>IFERROR(Third_party_reuse_2018/Total_Wtr_Dis_2018,"0%")</f>
        <v>0%</v>
      </c>
      <c r="F410" s="531" t="str">
        <f>IFERROR(Third_party_reuse_2019/Total_Wtr_Dis_2019,"0%")</f>
        <v>0%</v>
      </c>
      <c r="G410" s="512"/>
      <c r="H410" s="512"/>
      <c r="I410" s="352"/>
      <c r="J410" s="261"/>
      <c r="K410" s="261"/>
    </row>
    <row r="411" spans="1:11" ht="16.5" thickBot="1" x14ac:dyDescent="0.3">
      <c r="A411" s="567"/>
      <c r="B411" s="261"/>
      <c r="C411" s="482"/>
      <c r="D411" s="483"/>
      <c r="E411" s="483"/>
      <c r="F411" s="483"/>
      <c r="G411" s="483"/>
      <c r="H411" s="483"/>
      <c r="I411" s="352"/>
      <c r="J411" s="261"/>
      <c r="K411" s="261"/>
    </row>
    <row r="412" spans="1:11" ht="16.5" thickTop="1" x14ac:dyDescent="0.25">
      <c r="A412" s="567"/>
      <c r="B412" s="261"/>
      <c r="C412" s="484" t="s">
        <v>499</v>
      </c>
      <c r="D412" s="485"/>
      <c r="E412" s="485"/>
      <c r="F412" s="485"/>
      <c r="G412" s="485"/>
      <c r="H412" s="485"/>
      <c r="I412" s="352"/>
      <c r="J412" s="261"/>
      <c r="K412" s="261"/>
    </row>
    <row r="413" spans="1:11" ht="25.5" x14ac:dyDescent="0.25">
      <c r="A413" s="567"/>
      <c r="B413" s="261"/>
      <c r="C413" s="711" t="s">
        <v>320</v>
      </c>
      <c r="D413" s="656" t="s">
        <v>322</v>
      </c>
      <c r="E413" s="493" t="s">
        <v>316</v>
      </c>
      <c r="F413" s="493" t="s">
        <v>317</v>
      </c>
      <c r="G413" s="493" t="s">
        <v>318</v>
      </c>
      <c r="H413" s="494" t="s">
        <v>319</v>
      </c>
      <c r="I413" s="261"/>
      <c r="J413" s="261"/>
      <c r="K413" s="261"/>
    </row>
    <row r="414" spans="1:11" ht="15.75" x14ac:dyDescent="0.25">
      <c r="A414" s="567"/>
      <c r="B414" s="261"/>
      <c r="C414" s="712"/>
      <c r="D414" s="710"/>
      <c r="E414" s="504">
        <v>2018</v>
      </c>
      <c r="F414" s="504">
        <v>2019</v>
      </c>
      <c r="G414" s="504">
        <v>2019</v>
      </c>
      <c r="H414" s="496" t="s">
        <v>323</v>
      </c>
      <c r="I414" s="261"/>
      <c r="J414" s="261"/>
      <c r="K414" s="261"/>
    </row>
    <row r="415" spans="1:11" ht="15.75" x14ac:dyDescent="0.25">
      <c r="A415" s="567"/>
      <c r="B415" s="261"/>
      <c r="C415" s="334" t="s">
        <v>1119</v>
      </c>
      <c r="D415" s="334" t="str">
        <f>_xlfn.TEXTJOIN("/",TRUE,"ML",Currency)</f>
        <v>ML/&lt;Currency&gt;</v>
      </c>
      <c r="E415" s="499" t="str">
        <f>IFERROR(Water_Dis_2018/GAV,"calculated")</f>
        <v>calculated</v>
      </c>
      <c r="F415" s="499" t="str">
        <f>IFERROR(Water_Dis_2019/GAV,"calculated")</f>
        <v>calculated</v>
      </c>
      <c r="G415" s="497"/>
      <c r="H415" s="497"/>
      <c r="I415" s="261"/>
      <c r="J415" s="261"/>
      <c r="K415" s="261"/>
    </row>
    <row r="416" spans="1:11" ht="15.75" x14ac:dyDescent="0.25">
      <c r="A416" s="567"/>
      <c r="B416" s="261"/>
      <c r="C416" s="334" t="s">
        <v>1120</v>
      </c>
      <c r="D416" s="334" t="str">
        <f>_xlfn.TEXTJOIN("/",TRUE,"ML",Currency)</f>
        <v>ML/&lt;Currency&gt;</v>
      </c>
      <c r="E416" s="499" t="str">
        <f>IFERROR(Water_Dis_2018/Revenue,"calculated")</f>
        <v>calculated</v>
      </c>
      <c r="F416" s="499" t="str">
        <f>IFERROR(Water_Dis_2019/Revenue,"calculated")</f>
        <v>calculated</v>
      </c>
      <c r="G416" s="497"/>
      <c r="H416" s="497"/>
      <c r="I416" s="261"/>
      <c r="J416" s="261"/>
      <c r="K416" s="261"/>
    </row>
    <row r="417" spans="1:11" ht="15.75" x14ac:dyDescent="0.25">
      <c r="A417" s="567"/>
      <c r="B417" s="261"/>
      <c r="C417" s="334" t="s">
        <v>1121</v>
      </c>
      <c r="D417" s="334" t="str">
        <f>_xlfn.TEXTJOIN("/",TRUE,"ML","Sector-specific")</f>
        <v>ML/Sector-specific</v>
      </c>
      <c r="E417" s="499" t="str">
        <f>IFERROR(Water_Dis_2018/Output_2018,"calculated")</f>
        <v>calculated</v>
      </c>
      <c r="F417" s="499" t="str">
        <f>IFERROR(Water_Dis_2019/Output_2019,"calculated")</f>
        <v>calculated</v>
      </c>
      <c r="G417" s="497"/>
      <c r="H417" s="497"/>
      <c r="I417" s="261"/>
      <c r="J417" s="261"/>
      <c r="K417" s="261"/>
    </row>
    <row r="418" spans="1:11" ht="15.75" x14ac:dyDescent="0.25">
      <c r="A418" s="567"/>
      <c r="B418" s="261"/>
      <c r="C418" s="532"/>
      <c r="D418" s="352"/>
      <c r="E418" s="352"/>
      <c r="F418" s="352"/>
      <c r="G418" s="352"/>
      <c r="H418" s="352"/>
      <c r="I418" s="352"/>
      <c r="J418" s="352"/>
      <c r="K418" s="261"/>
    </row>
    <row r="419" spans="1:11" ht="15.75" x14ac:dyDescent="0.25">
      <c r="A419" s="577"/>
      <c r="B419" s="414" t="s">
        <v>355</v>
      </c>
      <c r="C419" s="419"/>
      <c r="D419" s="419"/>
      <c r="E419" s="419"/>
      <c r="F419" s="519"/>
      <c r="G419" s="419"/>
      <c r="H419" s="519"/>
      <c r="I419" s="400"/>
      <c r="J419" s="400"/>
      <c r="K419" s="398"/>
    </row>
    <row r="420" spans="1:11" ht="15.75" x14ac:dyDescent="0.25">
      <c r="A420" s="577"/>
      <c r="B420" s="431" t="s">
        <v>1103</v>
      </c>
      <c r="C420" s="419"/>
      <c r="D420" s="419"/>
      <c r="E420" s="419"/>
      <c r="F420" s="519"/>
      <c r="G420" s="419"/>
      <c r="H420" s="419"/>
      <c r="I420" s="400"/>
      <c r="J420" s="400"/>
      <c r="K420" s="398"/>
    </row>
    <row r="421" spans="1:11" ht="15.75" x14ac:dyDescent="0.25">
      <c r="A421" s="577"/>
      <c r="B421" s="361" t="s">
        <v>861</v>
      </c>
      <c r="C421" s="370" t="s">
        <v>210</v>
      </c>
      <c r="D421" s="374"/>
      <c r="E421" s="374"/>
      <c r="F421" s="374"/>
      <c r="G421" s="374"/>
      <c r="H421" s="374"/>
      <c r="I421" s="400"/>
      <c r="J421" s="400"/>
      <c r="K421" s="398"/>
    </row>
    <row r="422" spans="1:11" ht="15.75" x14ac:dyDescent="0.25">
      <c r="A422" s="577"/>
      <c r="B422" s="361" t="s">
        <v>861</v>
      </c>
      <c r="C422" s="370" t="s">
        <v>212</v>
      </c>
      <c r="D422" s="374"/>
      <c r="E422" s="374"/>
      <c r="F422" s="374"/>
      <c r="G422" s="374"/>
      <c r="H422" s="374"/>
      <c r="I422" s="400"/>
      <c r="J422" s="400"/>
      <c r="K422" s="398"/>
    </row>
    <row r="423" spans="1:11" ht="15.75" x14ac:dyDescent="0.25">
      <c r="A423" s="577"/>
      <c r="B423" s="261"/>
      <c r="C423" s="520" t="s">
        <v>213</v>
      </c>
      <c r="D423" s="261"/>
      <c r="E423" s="261"/>
      <c r="F423" s="374"/>
      <c r="G423" s="374"/>
      <c r="H423" s="374"/>
      <c r="I423" s="400"/>
      <c r="J423" s="400"/>
      <c r="K423" s="398"/>
    </row>
    <row r="424" spans="1:11" ht="15.75" x14ac:dyDescent="0.25">
      <c r="A424" s="579"/>
      <c r="B424" s="361" t="s">
        <v>861</v>
      </c>
      <c r="C424" s="370" t="s">
        <v>214</v>
      </c>
      <c r="D424" s="374"/>
      <c r="E424" s="261"/>
      <c r="F424" s="374"/>
      <c r="G424" s="374"/>
      <c r="H424" s="374"/>
      <c r="I424" s="400"/>
      <c r="J424" s="400"/>
      <c r="K424" s="398"/>
    </row>
    <row r="425" spans="1:11" ht="15.75" x14ac:dyDescent="0.25">
      <c r="A425" s="579"/>
      <c r="B425" s="418"/>
      <c r="C425" s="520" t="s">
        <v>213</v>
      </c>
      <c r="D425" s="374"/>
      <c r="E425" s="261"/>
      <c r="F425" s="374"/>
      <c r="G425" s="374"/>
      <c r="H425" s="374"/>
      <c r="I425" s="400"/>
      <c r="J425" s="400"/>
      <c r="K425" s="398"/>
    </row>
    <row r="426" spans="1:11" ht="15.75" x14ac:dyDescent="0.25">
      <c r="A426" s="377"/>
      <c r="B426" s="359" t="s">
        <v>1083</v>
      </c>
      <c r="C426" s="359"/>
      <c r="D426" s="261"/>
      <c r="E426" s="261"/>
      <c r="F426" s="352"/>
      <c r="G426" s="261"/>
      <c r="H426" s="261"/>
      <c r="I426" s="400"/>
      <c r="J426" s="702"/>
      <c r="K426" s="703"/>
    </row>
    <row r="427" spans="1:11" ht="15.75" x14ac:dyDescent="0.25">
      <c r="A427" s="580"/>
      <c r="B427" s="419"/>
      <c r="C427" s="419"/>
      <c r="D427" s="261"/>
      <c r="E427" s="419"/>
      <c r="F427" s="418"/>
      <c r="G427" s="419"/>
      <c r="H427" s="419"/>
      <c r="I427" s="400"/>
      <c r="J427" s="400"/>
      <c r="K427" s="398"/>
    </row>
    <row r="428" spans="1:11" ht="15.75" x14ac:dyDescent="0.25">
      <c r="A428" s="377"/>
      <c r="B428" s="414" t="s">
        <v>334</v>
      </c>
      <c r="C428" s="352"/>
      <c r="D428" s="352"/>
      <c r="E428" s="352"/>
      <c r="F428" s="352"/>
      <c r="G428" s="352"/>
      <c r="H428" s="352"/>
      <c r="I428" s="492"/>
      <c r="J428" s="492"/>
      <c r="K428" s="398"/>
    </row>
    <row r="429" spans="1:11" ht="15.75" x14ac:dyDescent="0.25">
      <c r="A429" s="377"/>
      <c r="B429" s="361" t="s">
        <v>861</v>
      </c>
      <c r="C429" s="352" t="s">
        <v>1075</v>
      </c>
      <c r="D429" s="352"/>
      <c r="E429" s="352"/>
      <c r="F429" s="352"/>
      <c r="G429" s="352"/>
      <c r="H429" s="352"/>
      <c r="I429" s="492"/>
      <c r="J429" s="492"/>
      <c r="K429" s="398"/>
    </row>
    <row r="430" spans="1:11" ht="15.75" x14ac:dyDescent="0.25">
      <c r="A430" s="377"/>
      <c r="B430" s="261"/>
      <c r="C430" s="352" t="s">
        <v>1071</v>
      </c>
      <c r="D430" s="367"/>
      <c r="E430" s="367"/>
      <c r="F430" s="261"/>
      <c r="G430" s="367"/>
      <c r="H430" s="367"/>
      <c r="I430" s="492"/>
      <c r="J430" s="492"/>
      <c r="K430" s="398"/>
    </row>
    <row r="431" spans="1:11" ht="15.75" x14ac:dyDescent="0.25">
      <c r="A431" s="377"/>
      <c r="B431" s="261"/>
      <c r="C431" s="691" t="s">
        <v>34</v>
      </c>
      <c r="D431" s="692"/>
      <c r="E431" s="692"/>
      <c r="F431" s="692"/>
      <c r="G431" s="692"/>
      <c r="H431" s="693"/>
      <c r="I431" s="492"/>
      <c r="J431" s="492"/>
      <c r="K431" s="398"/>
    </row>
    <row r="432" spans="1:11" ht="15.75" x14ac:dyDescent="0.25">
      <c r="A432" s="567"/>
      <c r="B432" s="261"/>
      <c r="C432" s="694"/>
      <c r="D432" s="695"/>
      <c r="E432" s="695"/>
      <c r="F432" s="695"/>
      <c r="G432" s="695"/>
      <c r="H432" s="696"/>
      <c r="I432" s="492"/>
      <c r="J432" s="492"/>
      <c r="K432" s="398"/>
    </row>
    <row r="433" spans="1:11" ht="15.75" x14ac:dyDescent="0.25">
      <c r="A433" s="578"/>
      <c r="B433" s="419"/>
      <c r="C433" s="419"/>
      <c r="D433" s="419"/>
      <c r="E433" s="419"/>
      <c r="F433" s="419"/>
      <c r="G433" s="419"/>
      <c r="H433" s="419"/>
      <c r="I433" s="400"/>
      <c r="J433" s="400"/>
      <c r="K433" s="398"/>
    </row>
    <row r="434" spans="1:11" ht="15.75" x14ac:dyDescent="0.25">
      <c r="A434" s="567"/>
      <c r="B434" s="405" t="s">
        <v>1530</v>
      </c>
      <c r="C434" s="352"/>
      <c r="D434" s="352"/>
      <c r="E434" s="352"/>
      <c r="F434" s="352"/>
      <c r="G434" s="261"/>
      <c r="H434" s="261"/>
      <c r="I434" s="261"/>
      <c r="J434" s="261"/>
      <c r="K434" s="261"/>
    </row>
    <row r="435" spans="1:11" ht="15.75" x14ac:dyDescent="0.25">
      <c r="A435" s="567"/>
      <c r="B435" s="698" t="s">
        <v>1533</v>
      </c>
      <c r="C435" s="698"/>
      <c r="D435" s="698"/>
      <c r="E435" s="685" t="s">
        <v>1534</v>
      </c>
      <c r="F435" s="686"/>
      <c r="G435" s="687"/>
      <c r="H435" s="685" t="s">
        <v>1535</v>
      </c>
      <c r="I435" s="686"/>
      <c r="J435" s="687"/>
      <c r="K435" s="461" t="s">
        <v>1536</v>
      </c>
    </row>
    <row r="436" spans="1:11" ht="15.75" x14ac:dyDescent="0.25">
      <c r="A436" s="567"/>
      <c r="B436" s="688" t="s">
        <v>34</v>
      </c>
      <c r="C436" s="689"/>
      <c r="D436" s="690"/>
      <c r="E436" s="688" t="s">
        <v>34</v>
      </c>
      <c r="F436" s="689"/>
      <c r="G436" s="690"/>
      <c r="H436" s="688" t="s">
        <v>34</v>
      </c>
      <c r="I436" s="689"/>
      <c r="J436" s="690"/>
      <c r="K436" s="408"/>
    </row>
    <row r="437" spans="1:11" ht="15.75" x14ac:dyDescent="0.25">
      <c r="A437" s="567"/>
      <c r="B437" s="261"/>
      <c r="C437" s="261"/>
      <c r="D437" s="261"/>
      <c r="E437" s="261"/>
      <c r="F437" s="261"/>
      <c r="G437" s="261"/>
      <c r="H437" s="261"/>
      <c r="I437" s="261"/>
      <c r="J437" s="261"/>
      <c r="K437" s="261"/>
    </row>
    <row r="438" spans="1:11" ht="15.75" x14ac:dyDescent="0.25">
      <c r="A438" s="567"/>
      <c r="B438" s="261"/>
      <c r="C438" s="261"/>
      <c r="D438" s="261"/>
      <c r="E438" s="261"/>
      <c r="F438" s="261"/>
      <c r="G438" s="261"/>
      <c r="H438" s="261"/>
      <c r="I438" s="261"/>
      <c r="J438" s="261"/>
      <c r="K438" s="261"/>
    </row>
    <row r="439" spans="1:11" ht="15.75" x14ac:dyDescent="0.25">
      <c r="A439" s="567"/>
      <c r="B439" s="261"/>
      <c r="C439" s="261"/>
      <c r="D439" s="261"/>
      <c r="E439" s="261"/>
      <c r="F439" s="261"/>
      <c r="G439" s="261"/>
      <c r="H439" s="261"/>
      <c r="I439" s="261"/>
      <c r="J439" s="261"/>
      <c r="K439" s="261"/>
    </row>
    <row r="440" spans="1:11" ht="15.75" x14ac:dyDescent="0.25">
      <c r="A440" s="567"/>
      <c r="B440" s="354" t="s">
        <v>28</v>
      </c>
      <c r="C440" s="261"/>
      <c r="D440" s="352"/>
      <c r="E440" s="352"/>
      <c r="F440" s="261"/>
      <c r="G440" s="261"/>
      <c r="H440" s="261"/>
      <c r="I440" s="261"/>
      <c r="J440" s="261"/>
      <c r="K440" s="261"/>
    </row>
    <row r="441" spans="1:11" ht="17.25" customHeight="1" thickBot="1" x14ac:dyDescent="0.3">
      <c r="A441" s="572"/>
      <c r="B441" s="355"/>
      <c r="C441" s="355"/>
      <c r="D441" s="355"/>
      <c r="E441" s="355"/>
      <c r="F441" s="355"/>
      <c r="G441" s="355"/>
      <c r="H441" s="355"/>
      <c r="I441" s="355"/>
      <c r="J441" s="355"/>
      <c r="K441" s="355"/>
    </row>
    <row r="442" spans="1:11" ht="16.5" thickTop="1" x14ac:dyDescent="0.25">
      <c r="A442" s="573" t="s">
        <v>451</v>
      </c>
      <c r="B442" s="309" t="s">
        <v>878</v>
      </c>
      <c r="C442" s="356"/>
      <c r="D442" s="356"/>
      <c r="E442" s="356"/>
      <c r="F442" s="356"/>
      <c r="G442" s="356"/>
      <c r="H442" s="356"/>
      <c r="I442" s="356"/>
      <c r="J442" s="356"/>
      <c r="K442" s="357"/>
    </row>
    <row r="443" spans="1:11" ht="15.75" x14ac:dyDescent="0.25">
      <c r="A443" s="574" t="s">
        <v>861</v>
      </c>
      <c r="B443" s="352" t="s">
        <v>879</v>
      </c>
      <c r="C443" s="261"/>
      <c r="D443" s="261"/>
      <c r="E443" s="261"/>
      <c r="F443" s="261"/>
      <c r="G443" s="261"/>
      <c r="H443" s="261"/>
      <c r="I443" s="378"/>
      <c r="J443" s="378"/>
      <c r="K443" s="261"/>
    </row>
    <row r="444" spans="1:11" ht="16.5" thickBot="1" x14ac:dyDescent="0.3">
      <c r="A444" s="567"/>
      <c r="B444" s="415"/>
      <c r="C444" s="482"/>
      <c r="D444" s="483"/>
      <c r="E444" s="483"/>
      <c r="F444" s="483"/>
      <c r="G444" s="483"/>
      <c r="H444" s="483"/>
      <c r="I444" s="378"/>
      <c r="J444" s="378"/>
      <c r="K444" s="261"/>
    </row>
    <row r="445" spans="1:11" ht="16.5" thickTop="1" x14ac:dyDescent="0.25">
      <c r="A445" s="567"/>
      <c r="B445" s="261"/>
      <c r="C445" s="484" t="s">
        <v>455</v>
      </c>
      <c r="D445" s="485"/>
      <c r="E445" s="485"/>
      <c r="F445" s="485"/>
      <c r="G445" s="485"/>
      <c r="H445" s="485"/>
      <c r="I445" s="378"/>
      <c r="J445" s="378"/>
      <c r="K445" s="261"/>
    </row>
    <row r="446" spans="1:11" ht="25.5" x14ac:dyDescent="0.25">
      <c r="A446" s="567"/>
      <c r="B446" s="261"/>
      <c r="C446" s="711" t="s">
        <v>320</v>
      </c>
      <c r="D446" s="656" t="s">
        <v>322</v>
      </c>
      <c r="E446" s="493" t="s">
        <v>316</v>
      </c>
      <c r="F446" s="493" t="s">
        <v>317</v>
      </c>
      <c r="G446" s="493" t="s">
        <v>318</v>
      </c>
      <c r="H446" s="494" t="s">
        <v>319</v>
      </c>
      <c r="I446" s="378"/>
      <c r="J446" s="378"/>
      <c r="K446" s="261"/>
    </row>
    <row r="447" spans="1:11" ht="16.5" thickBot="1" x14ac:dyDescent="0.3">
      <c r="A447" s="567"/>
      <c r="B447" s="261"/>
      <c r="C447" s="712"/>
      <c r="D447" s="710"/>
      <c r="E447" s="504">
        <v>2018</v>
      </c>
      <c r="F447" s="504">
        <v>2019</v>
      </c>
      <c r="G447" s="504">
        <v>2019</v>
      </c>
      <c r="H447" s="496" t="s">
        <v>323</v>
      </c>
      <c r="I447" s="378"/>
      <c r="J447" s="378"/>
      <c r="K447" s="261"/>
    </row>
    <row r="448" spans="1:11" ht="17.25" thickTop="1" thickBot="1" x14ac:dyDescent="0.3">
      <c r="A448" s="567"/>
      <c r="B448" s="261"/>
      <c r="C448" s="334" t="s">
        <v>457</v>
      </c>
      <c r="D448" s="334" t="s">
        <v>1122</v>
      </c>
      <c r="E448" s="498"/>
      <c r="F448" s="498"/>
      <c r="G448" s="533"/>
      <c r="H448" s="533"/>
      <c r="I448" s="378"/>
      <c r="J448" s="378"/>
      <c r="K448" s="261"/>
    </row>
    <row r="449" spans="1:11" ht="17.25" thickTop="1" thickBot="1" x14ac:dyDescent="0.3">
      <c r="A449" s="567"/>
      <c r="B449" s="261"/>
      <c r="C449" s="334" t="s">
        <v>459</v>
      </c>
      <c r="D449" s="334" t="s">
        <v>1122</v>
      </c>
      <c r="E449" s="498"/>
      <c r="F449" s="498"/>
      <c r="G449" s="533"/>
      <c r="H449" s="533"/>
      <c r="I449" s="378"/>
      <c r="J449" s="378"/>
      <c r="K449" s="261"/>
    </row>
    <row r="450" spans="1:11" ht="16.5" thickTop="1" x14ac:dyDescent="0.25">
      <c r="A450" s="567"/>
      <c r="B450" s="261"/>
      <c r="C450" s="508" t="s">
        <v>460</v>
      </c>
      <c r="D450" s="508" t="s">
        <v>1122</v>
      </c>
      <c r="E450" s="534">
        <f>SUM(E448:E449)</f>
        <v>0</v>
      </c>
      <c r="F450" s="534">
        <f>SUM(F448:F449)</f>
        <v>0</v>
      </c>
      <c r="G450" s="535"/>
      <c r="H450" s="535"/>
      <c r="I450" s="378"/>
      <c r="J450" s="378"/>
      <c r="K450" s="261"/>
    </row>
    <row r="451" spans="1:11" ht="16.5" thickBot="1" x14ac:dyDescent="0.3">
      <c r="A451" s="567"/>
      <c r="B451" s="261"/>
      <c r="C451" s="482"/>
      <c r="D451" s="483"/>
      <c r="E451" s="483"/>
      <c r="F451" s="483"/>
      <c r="G451" s="483"/>
      <c r="H451" s="483"/>
      <c r="I451" s="378"/>
      <c r="J451" s="378"/>
      <c r="K451" s="261"/>
    </row>
    <row r="452" spans="1:11" ht="16.5" thickTop="1" x14ac:dyDescent="0.25">
      <c r="A452" s="567"/>
      <c r="B452" s="261"/>
      <c r="C452" s="484" t="s">
        <v>472</v>
      </c>
      <c r="D452" s="485"/>
      <c r="E452" s="485"/>
      <c r="F452" s="485"/>
      <c r="G452" s="485"/>
      <c r="H452" s="485"/>
      <c r="I452" s="378"/>
      <c r="J452" s="378"/>
      <c r="K452" s="261"/>
    </row>
    <row r="453" spans="1:11" ht="25.5" x14ac:dyDescent="0.25">
      <c r="A453" s="567"/>
      <c r="B453" s="261"/>
      <c r="C453" s="711" t="s">
        <v>320</v>
      </c>
      <c r="D453" s="656" t="s">
        <v>322</v>
      </c>
      <c r="E453" s="493" t="s">
        <v>316</v>
      </c>
      <c r="F453" s="493" t="s">
        <v>317</v>
      </c>
      <c r="G453" s="493" t="s">
        <v>318</v>
      </c>
      <c r="H453" s="494" t="s">
        <v>319</v>
      </c>
      <c r="I453" s="378"/>
      <c r="J453" s="378"/>
      <c r="K453" s="261"/>
    </row>
    <row r="454" spans="1:11" ht="16.5" thickBot="1" x14ac:dyDescent="0.3">
      <c r="A454" s="567"/>
      <c r="B454" s="261"/>
      <c r="C454" s="712"/>
      <c r="D454" s="710"/>
      <c r="E454" s="504">
        <v>2018</v>
      </c>
      <c r="F454" s="504">
        <v>2019</v>
      </c>
      <c r="G454" s="504">
        <v>2019</v>
      </c>
      <c r="H454" s="496" t="s">
        <v>323</v>
      </c>
      <c r="I454" s="378"/>
      <c r="J454" s="378"/>
      <c r="K454" s="261"/>
    </row>
    <row r="455" spans="1:11" ht="17.25" thickTop="1" thickBot="1" x14ac:dyDescent="0.3">
      <c r="A455" s="567"/>
      <c r="B455" s="261"/>
      <c r="C455" s="334" t="s">
        <v>478</v>
      </c>
      <c r="D455" s="334" t="s">
        <v>1122</v>
      </c>
      <c r="E455" s="498"/>
      <c r="F455" s="498"/>
      <c r="G455" s="533"/>
      <c r="H455" s="533"/>
      <c r="I455" s="378"/>
      <c r="J455" s="378"/>
      <c r="K455" s="261"/>
    </row>
    <row r="456" spans="1:11" ht="17.25" thickTop="1" thickBot="1" x14ac:dyDescent="0.3">
      <c r="A456" s="567"/>
      <c r="B456" s="261"/>
      <c r="C456" s="334" t="s">
        <v>479</v>
      </c>
      <c r="D456" s="334" t="s">
        <v>1122</v>
      </c>
      <c r="E456" s="498"/>
      <c r="F456" s="498"/>
      <c r="G456" s="533"/>
      <c r="H456" s="533"/>
      <c r="I456" s="378"/>
      <c r="J456" s="378"/>
      <c r="K456" s="261"/>
    </row>
    <row r="457" spans="1:11" ht="17.25" thickTop="1" thickBot="1" x14ac:dyDescent="0.3">
      <c r="A457" s="567"/>
      <c r="B457" s="261"/>
      <c r="C457" s="334" t="s">
        <v>481</v>
      </c>
      <c r="D457" s="334" t="s">
        <v>1122</v>
      </c>
      <c r="E457" s="498"/>
      <c r="F457" s="498"/>
      <c r="G457" s="533"/>
      <c r="H457" s="533"/>
      <c r="I457" s="378"/>
      <c r="J457" s="378"/>
      <c r="K457" s="261"/>
    </row>
    <row r="458" spans="1:11" ht="17.25" thickTop="1" thickBot="1" x14ac:dyDescent="0.3">
      <c r="A458" s="567"/>
      <c r="B458" s="261"/>
      <c r="C458" s="334" t="s">
        <v>483</v>
      </c>
      <c r="D458" s="334" t="s">
        <v>1122</v>
      </c>
      <c r="E458" s="498"/>
      <c r="F458" s="498"/>
      <c r="G458" s="533"/>
      <c r="H458" s="533"/>
      <c r="I458" s="378"/>
      <c r="J458" s="378"/>
      <c r="K458" s="261"/>
    </row>
    <row r="459" spans="1:11" ht="17.25" thickTop="1" thickBot="1" x14ac:dyDescent="0.3">
      <c r="A459" s="567"/>
      <c r="B459" s="261"/>
      <c r="C459" s="334" t="s">
        <v>485</v>
      </c>
      <c r="D459" s="334" t="s">
        <v>1122</v>
      </c>
      <c r="E459" s="498"/>
      <c r="F459" s="498"/>
      <c r="G459" s="533"/>
      <c r="H459" s="533"/>
      <c r="I459" s="378"/>
      <c r="J459" s="378"/>
      <c r="K459" s="261"/>
    </row>
    <row r="460" spans="1:11" ht="17.25" thickTop="1" thickBot="1" x14ac:dyDescent="0.3">
      <c r="A460" s="567"/>
      <c r="B460" s="261"/>
      <c r="C460" s="334" t="s">
        <v>486</v>
      </c>
      <c r="D460" s="334" t="s">
        <v>1122</v>
      </c>
      <c r="E460" s="498"/>
      <c r="F460" s="498"/>
      <c r="G460" s="533"/>
      <c r="H460" s="533"/>
      <c r="I460" s="378"/>
      <c r="J460" s="378"/>
      <c r="K460" s="261"/>
    </row>
    <row r="461" spans="1:11" ht="17.25" thickTop="1" thickBot="1" x14ac:dyDescent="0.3">
      <c r="A461" s="567"/>
      <c r="B461" s="261"/>
      <c r="C461" s="334" t="s">
        <v>487</v>
      </c>
      <c r="D461" s="334" t="s">
        <v>1122</v>
      </c>
      <c r="E461" s="498"/>
      <c r="F461" s="498"/>
      <c r="G461" s="533"/>
      <c r="H461" s="533"/>
      <c r="I461" s="378"/>
      <c r="J461" s="378"/>
      <c r="K461" s="261"/>
    </row>
    <row r="462" spans="1:11" ht="16.5" thickTop="1" x14ac:dyDescent="0.25">
      <c r="A462" s="567"/>
      <c r="B462" s="261"/>
      <c r="C462" s="508" t="s">
        <v>488</v>
      </c>
      <c r="D462" s="508" t="s">
        <v>1122</v>
      </c>
      <c r="E462" s="536">
        <f>SUM(E455:E461)</f>
        <v>0</v>
      </c>
      <c r="F462" s="536">
        <f>SUM(F455:F461)</f>
        <v>0</v>
      </c>
      <c r="G462" s="535"/>
      <c r="H462" s="535"/>
      <c r="I462" s="378"/>
      <c r="J462" s="378"/>
      <c r="K462" s="261"/>
    </row>
    <row r="463" spans="1:11" ht="15.75" x14ac:dyDescent="0.25">
      <c r="A463" s="567"/>
      <c r="B463" s="261"/>
      <c r="C463" s="334" t="s">
        <v>490</v>
      </c>
      <c r="D463" s="334" t="s">
        <v>345</v>
      </c>
      <c r="E463" s="515" t="str">
        <f>IFERROR(SUM(Non_Landfill_Incin_2018)/SUM(Diposal_Minus_Third_Party_Processing_2018),"0%")</f>
        <v>0%</v>
      </c>
      <c r="F463" s="515" t="str">
        <f>IFERROR(SUM(Non_Landfill_Incin_2019)/SUM(Diposal_Minus_Third_Party_Processing_2019),"0%")</f>
        <v>0%</v>
      </c>
      <c r="G463" s="522"/>
      <c r="H463" s="522"/>
      <c r="I463" s="378"/>
      <c r="J463" s="378"/>
      <c r="K463" s="261"/>
    </row>
    <row r="464" spans="1:11" ht="16.5" thickBot="1" x14ac:dyDescent="0.3">
      <c r="A464" s="567"/>
      <c r="B464" s="261"/>
      <c r="C464" s="482"/>
      <c r="D464" s="483"/>
      <c r="E464" s="483"/>
      <c r="F464" s="483"/>
      <c r="G464" s="483"/>
      <c r="H464" s="483"/>
      <c r="I464" s="378"/>
      <c r="J464" s="378"/>
      <c r="K464" s="261"/>
    </row>
    <row r="465" spans="1:11" ht="16.5" thickTop="1" x14ac:dyDescent="0.25">
      <c r="A465" s="567"/>
      <c r="B465" s="261"/>
      <c r="C465" s="484" t="s">
        <v>493</v>
      </c>
      <c r="D465" s="485"/>
      <c r="E465" s="485"/>
      <c r="F465" s="485"/>
      <c r="G465" s="485"/>
      <c r="H465" s="485"/>
      <c r="I465" s="378"/>
      <c r="J465" s="378"/>
      <c r="K465" s="261"/>
    </row>
    <row r="466" spans="1:11" ht="25.5" x14ac:dyDescent="0.25">
      <c r="A466" s="567"/>
      <c r="B466" s="261"/>
      <c r="C466" s="711" t="s">
        <v>320</v>
      </c>
      <c r="D466" s="656" t="s">
        <v>322</v>
      </c>
      <c r="E466" s="493" t="s">
        <v>316</v>
      </c>
      <c r="F466" s="493" t="s">
        <v>317</v>
      </c>
      <c r="G466" s="493" t="s">
        <v>318</v>
      </c>
      <c r="H466" s="494" t="s">
        <v>319</v>
      </c>
      <c r="I466" s="378"/>
      <c r="J466" s="378"/>
      <c r="K466" s="261"/>
    </row>
    <row r="467" spans="1:11" ht="15.75" x14ac:dyDescent="0.25">
      <c r="A467" s="567"/>
      <c r="B467" s="261"/>
      <c r="C467" s="712"/>
      <c r="D467" s="710"/>
      <c r="E467" s="504">
        <v>2018</v>
      </c>
      <c r="F467" s="504">
        <v>2019</v>
      </c>
      <c r="G467" s="504">
        <v>2019</v>
      </c>
      <c r="H467" s="496" t="s">
        <v>323</v>
      </c>
      <c r="I467" s="378"/>
      <c r="J467" s="378"/>
      <c r="K467" s="261"/>
    </row>
    <row r="468" spans="1:11" ht="15.75" x14ac:dyDescent="0.25">
      <c r="A468" s="567"/>
      <c r="B468" s="261"/>
      <c r="C468" s="334" t="s">
        <v>494</v>
      </c>
      <c r="D468" s="334" t="str">
        <f>_xlfn.TEXTJOIN("/",TRUE,"Tonnes",Currency)</f>
        <v>Tonnes/&lt;Currency&gt;</v>
      </c>
      <c r="E468" s="499" t="str">
        <f>IFERROR(Waste_2018/GAV*1000000,"calculated")</f>
        <v>calculated</v>
      </c>
      <c r="F468" s="499" t="str">
        <f>IFERROR(Waste_2019/GAV*1000000,"calculated")</f>
        <v>calculated</v>
      </c>
      <c r="G468" s="533"/>
      <c r="H468" s="533"/>
      <c r="I468" s="378"/>
      <c r="J468" s="378"/>
      <c r="K468" s="261"/>
    </row>
    <row r="469" spans="1:11" ht="15.75" x14ac:dyDescent="0.25">
      <c r="A469" s="567"/>
      <c r="B469" s="261"/>
      <c r="C469" s="334" t="s">
        <v>495</v>
      </c>
      <c r="D469" s="334" t="str">
        <f>_xlfn.TEXTJOIN("/",TRUE,"Tonnes",Currency)</f>
        <v>Tonnes/&lt;Currency&gt;</v>
      </c>
      <c r="E469" s="499" t="str">
        <f>IFERROR(Waste_2018/Revenue*1000000,"calculated")</f>
        <v>calculated</v>
      </c>
      <c r="F469" s="499" t="str">
        <f>IFERROR(Waste_2019/Revenue*1000000,"calculated")</f>
        <v>calculated</v>
      </c>
      <c r="G469" s="533"/>
      <c r="H469" s="533"/>
      <c r="I469" s="378"/>
      <c r="J469" s="378"/>
      <c r="K469" s="261"/>
    </row>
    <row r="470" spans="1:11" ht="15.75" x14ac:dyDescent="0.25">
      <c r="A470" s="567"/>
      <c r="B470" s="261"/>
      <c r="C470" s="334" t="s">
        <v>496</v>
      </c>
      <c r="D470" s="334" t="str">
        <f>_xlfn.TEXTJOIN("/",TRUE,"Tonnes","Sector-specific")</f>
        <v>Tonnes/Sector-specific</v>
      </c>
      <c r="E470" s="499" t="str">
        <f>IFERROR(Waste_2018/Output_2018*1000000,"calculated")</f>
        <v>calculated</v>
      </c>
      <c r="F470" s="499" t="str">
        <f>IFERROR(Waste_2019/Output_2019*1000000,"calculated")</f>
        <v>calculated</v>
      </c>
      <c r="G470" s="533"/>
      <c r="H470" s="533"/>
      <c r="I470" s="378"/>
      <c r="J470" s="378"/>
      <c r="K470" s="261"/>
    </row>
    <row r="471" spans="1:11" ht="15.75" x14ac:dyDescent="0.25">
      <c r="A471" s="567"/>
      <c r="B471" s="261"/>
      <c r="C471" s="352"/>
      <c r="D471" s="352"/>
      <c r="E471" s="261"/>
      <c r="F471" s="261"/>
      <c r="G471" s="261"/>
      <c r="H471" s="261"/>
      <c r="I471" s="378"/>
      <c r="J471" s="378"/>
      <c r="K471" s="261"/>
    </row>
    <row r="472" spans="1:11" ht="15.75" x14ac:dyDescent="0.25">
      <c r="A472" s="577"/>
      <c r="B472" s="414" t="s">
        <v>355</v>
      </c>
      <c r="C472" s="419"/>
      <c r="D472" s="419"/>
      <c r="E472" s="419"/>
      <c r="F472" s="519"/>
      <c r="G472" s="419"/>
      <c r="H472" s="519"/>
      <c r="I472" s="400"/>
      <c r="J472" s="400"/>
      <c r="K472" s="398"/>
    </row>
    <row r="473" spans="1:11" ht="15.75" x14ac:dyDescent="0.25">
      <c r="A473" s="577"/>
      <c r="B473" s="431" t="s">
        <v>1103</v>
      </c>
      <c r="C473" s="419"/>
      <c r="D473" s="419"/>
      <c r="E473" s="419"/>
      <c r="F473" s="519"/>
      <c r="G473" s="419"/>
      <c r="H473" s="419"/>
      <c r="I473" s="400"/>
      <c r="J473" s="400"/>
      <c r="K473" s="398"/>
    </row>
    <row r="474" spans="1:11" ht="15.75" x14ac:dyDescent="0.25">
      <c r="A474" s="577"/>
      <c r="B474" s="361" t="s">
        <v>861</v>
      </c>
      <c r="C474" s="370" t="s">
        <v>210</v>
      </c>
      <c r="D474" s="374"/>
      <c r="E474" s="374"/>
      <c r="F474" s="374"/>
      <c r="G474" s="374"/>
      <c r="H474" s="374"/>
      <c r="I474" s="400"/>
      <c r="J474" s="400"/>
      <c r="K474" s="398"/>
    </row>
    <row r="475" spans="1:11" ht="15.75" x14ac:dyDescent="0.25">
      <c r="A475" s="577"/>
      <c r="B475" s="361" t="s">
        <v>861</v>
      </c>
      <c r="C475" s="370" t="s">
        <v>212</v>
      </c>
      <c r="D475" s="374"/>
      <c r="E475" s="374"/>
      <c r="F475" s="374"/>
      <c r="G475" s="374"/>
      <c r="H475" s="374"/>
      <c r="I475" s="400"/>
      <c r="J475" s="400"/>
      <c r="K475" s="398"/>
    </row>
    <row r="476" spans="1:11" ht="15.75" x14ac:dyDescent="0.25">
      <c r="A476" s="577"/>
      <c r="B476" s="261"/>
      <c r="C476" s="520" t="s">
        <v>213</v>
      </c>
      <c r="D476" s="261"/>
      <c r="E476" s="261"/>
      <c r="F476" s="374"/>
      <c r="G476" s="374"/>
      <c r="H476" s="374"/>
      <c r="I476" s="400"/>
      <c r="J476" s="400"/>
      <c r="K476" s="398"/>
    </row>
    <row r="477" spans="1:11" ht="15.75" x14ac:dyDescent="0.25">
      <c r="A477" s="579"/>
      <c r="B477" s="361" t="s">
        <v>861</v>
      </c>
      <c r="C477" s="370" t="s">
        <v>214</v>
      </c>
      <c r="D477" s="374"/>
      <c r="E477" s="261"/>
      <c r="F477" s="374"/>
      <c r="G477" s="374"/>
      <c r="H477" s="374"/>
      <c r="I477" s="400"/>
      <c r="J477" s="400"/>
      <c r="K477" s="398"/>
    </row>
    <row r="478" spans="1:11" ht="15.75" x14ac:dyDescent="0.25">
      <c r="A478" s="579"/>
      <c r="B478" s="418"/>
      <c r="C478" s="520" t="s">
        <v>213</v>
      </c>
      <c r="D478" s="374"/>
      <c r="E478" s="261"/>
      <c r="F478" s="374"/>
      <c r="G478" s="374"/>
      <c r="H478" s="374"/>
      <c r="I478" s="400"/>
      <c r="J478" s="400"/>
      <c r="K478" s="398"/>
    </row>
    <row r="479" spans="1:11" ht="15.75" x14ac:dyDescent="0.25">
      <c r="A479" s="377"/>
      <c r="B479" s="359" t="s">
        <v>1083</v>
      </c>
      <c r="C479" s="359"/>
      <c r="D479" s="261"/>
      <c r="E479" s="261"/>
      <c r="F479" s="352"/>
      <c r="G479" s="261"/>
      <c r="H479" s="261"/>
      <c r="I479" s="400"/>
      <c r="J479" s="702"/>
      <c r="K479" s="703"/>
    </row>
    <row r="480" spans="1:11" ht="15.75" x14ac:dyDescent="0.25">
      <c r="A480" s="580"/>
      <c r="B480" s="419"/>
      <c r="C480" s="419"/>
      <c r="D480" s="261"/>
      <c r="E480" s="419"/>
      <c r="F480" s="418"/>
      <c r="G480" s="419"/>
      <c r="H480" s="419"/>
      <c r="I480" s="400"/>
      <c r="J480" s="400"/>
      <c r="K480" s="398"/>
    </row>
    <row r="481" spans="1:11" ht="15.75" x14ac:dyDescent="0.25">
      <c r="A481" s="377"/>
      <c r="B481" s="414" t="s">
        <v>334</v>
      </c>
      <c r="C481" s="352"/>
      <c r="D481" s="352"/>
      <c r="E481" s="352"/>
      <c r="F481" s="352"/>
      <c r="G481" s="352"/>
      <c r="H481" s="352"/>
      <c r="I481" s="492"/>
      <c r="J481" s="492"/>
      <c r="K481" s="398"/>
    </row>
    <row r="482" spans="1:11" ht="15.75" x14ac:dyDescent="0.25">
      <c r="A482" s="377"/>
      <c r="B482" s="361" t="s">
        <v>861</v>
      </c>
      <c r="C482" s="352" t="s">
        <v>1075</v>
      </c>
      <c r="D482" s="352"/>
      <c r="E482" s="352"/>
      <c r="F482" s="352"/>
      <c r="G482" s="352"/>
      <c r="H482" s="352"/>
      <c r="I482" s="492"/>
      <c r="J482" s="492"/>
      <c r="K482" s="398"/>
    </row>
    <row r="483" spans="1:11" ht="15.75" x14ac:dyDescent="0.25">
      <c r="A483" s="377"/>
      <c r="B483" s="261"/>
      <c r="C483" s="352" t="s">
        <v>1071</v>
      </c>
      <c r="D483" s="367"/>
      <c r="E483" s="367"/>
      <c r="F483" s="261"/>
      <c r="G483" s="367"/>
      <c r="H483" s="367"/>
      <c r="I483" s="492"/>
      <c r="J483" s="492"/>
      <c r="K483" s="398"/>
    </row>
    <row r="484" spans="1:11" ht="15.75" x14ac:dyDescent="0.25">
      <c r="A484" s="377"/>
      <c r="B484" s="261"/>
      <c r="C484" s="691" t="s">
        <v>34</v>
      </c>
      <c r="D484" s="692"/>
      <c r="E484" s="692"/>
      <c r="F484" s="692"/>
      <c r="G484" s="692"/>
      <c r="H484" s="693"/>
      <c r="I484" s="492"/>
      <c r="J484" s="492"/>
      <c r="K484" s="398"/>
    </row>
    <row r="485" spans="1:11" ht="15.75" x14ac:dyDescent="0.25">
      <c r="A485" s="567"/>
      <c r="B485" s="261"/>
      <c r="C485" s="694"/>
      <c r="D485" s="695"/>
      <c r="E485" s="695"/>
      <c r="F485" s="695"/>
      <c r="G485" s="695"/>
      <c r="H485" s="696"/>
      <c r="I485" s="492"/>
      <c r="J485" s="492"/>
      <c r="K485" s="398"/>
    </row>
    <row r="486" spans="1:11" ht="15.75" x14ac:dyDescent="0.25">
      <c r="A486" s="578"/>
      <c r="B486" s="419"/>
      <c r="C486" s="419"/>
      <c r="D486" s="419"/>
      <c r="E486" s="419"/>
      <c r="F486" s="419"/>
      <c r="G486" s="419"/>
      <c r="H486" s="419"/>
      <c r="I486" s="400"/>
      <c r="J486" s="400"/>
      <c r="K486" s="398"/>
    </row>
    <row r="487" spans="1:11" ht="15.75" x14ac:dyDescent="0.25">
      <c r="A487" s="567"/>
      <c r="B487" s="405" t="s">
        <v>1530</v>
      </c>
      <c r="C487" s="352"/>
      <c r="D487" s="352"/>
      <c r="E487" s="352"/>
      <c r="F487" s="352"/>
      <c r="G487" s="261"/>
      <c r="H487" s="261"/>
      <c r="I487" s="261"/>
      <c r="J487" s="261"/>
      <c r="K487" s="261"/>
    </row>
    <row r="488" spans="1:11" ht="15.75" x14ac:dyDescent="0.25">
      <c r="A488" s="567"/>
      <c r="B488" s="698" t="s">
        <v>1533</v>
      </c>
      <c r="C488" s="698"/>
      <c r="D488" s="698"/>
      <c r="E488" s="685" t="s">
        <v>1534</v>
      </c>
      <c r="F488" s="686"/>
      <c r="G488" s="687"/>
      <c r="H488" s="685" t="s">
        <v>1535</v>
      </c>
      <c r="I488" s="686"/>
      <c r="J488" s="687"/>
      <c r="K488" s="461" t="s">
        <v>1536</v>
      </c>
    </row>
    <row r="489" spans="1:11" ht="15.75" x14ac:dyDescent="0.25">
      <c r="A489" s="567"/>
      <c r="B489" s="688" t="s">
        <v>34</v>
      </c>
      <c r="C489" s="689"/>
      <c r="D489" s="690"/>
      <c r="E489" s="688" t="s">
        <v>34</v>
      </c>
      <c r="F489" s="689"/>
      <c r="G489" s="690"/>
      <c r="H489" s="688" t="s">
        <v>34</v>
      </c>
      <c r="I489" s="689"/>
      <c r="J489" s="690"/>
      <c r="K489" s="408"/>
    </row>
    <row r="490" spans="1:11" ht="15.75" x14ac:dyDescent="0.25">
      <c r="A490" s="567"/>
      <c r="B490" s="261"/>
      <c r="C490" s="261"/>
      <c r="D490" s="261"/>
      <c r="E490" s="261"/>
      <c r="F490" s="261"/>
      <c r="G490" s="261"/>
      <c r="H490" s="261"/>
      <c r="I490" s="261"/>
      <c r="J490" s="261"/>
      <c r="K490" s="261"/>
    </row>
    <row r="491" spans="1:11" ht="15.75" x14ac:dyDescent="0.25">
      <c r="A491" s="567"/>
      <c r="B491" s="261"/>
      <c r="C491" s="261"/>
      <c r="D491" s="261"/>
      <c r="E491" s="261"/>
      <c r="F491" s="261"/>
      <c r="G491" s="261"/>
      <c r="H491" s="261"/>
      <c r="I491" s="261"/>
      <c r="J491" s="261"/>
      <c r="K491" s="261"/>
    </row>
    <row r="492" spans="1:11" ht="15.75" x14ac:dyDescent="0.25">
      <c r="A492" s="567"/>
      <c r="B492" s="261"/>
      <c r="C492" s="261"/>
      <c r="D492" s="261"/>
      <c r="E492" s="261"/>
      <c r="F492" s="261"/>
      <c r="G492" s="261"/>
      <c r="H492" s="261"/>
      <c r="I492" s="261"/>
      <c r="J492" s="261"/>
      <c r="K492" s="261"/>
    </row>
    <row r="493" spans="1:11" ht="15.75" x14ac:dyDescent="0.25">
      <c r="A493" s="567"/>
      <c r="B493" s="354" t="s">
        <v>500</v>
      </c>
      <c r="C493" s="261"/>
      <c r="D493" s="352"/>
      <c r="E493" s="352"/>
      <c r="F493" s="261"/>
      <c r="G493" s="261"/>
      <c r="H493" s="261"/>
      <c r="I493" s="261"/>
      <c r="J493" s="261"/>
      <c r="K493" s="261"/>
    </row>
    <row r="494" spans="1:11" ht="17.25" customHeight="1" thickBot="1" x14ac:dyDescent="0.3">
      <c r="A494" s="572"/>
      <c r="B494" s="355"/>
      <c r="C494" s="355"/>
      <c r="D494" s="355"/>
      <c r="E494" s="355"/>
      <c r="F494" s="355"/>
      <c r="G494" s="355"/>
      <c r="H494" s="355"/>
      <c r="I494" s="355"/>
      <c r="J494" s="355"/>
      <c r="K494" s="355"/>
    </row>
    <row r="495" spans="1:11" ht="16.5" thickTop="1" x14ac:dyDescent="0.25">
      <c r="A495" s="573" t="s">
        <v>501</v>
      </c>
      <c r="B495" s="309" t="s">
        <v>1578</v>
      </c>
      <c r="C495" s="356"/>
      <c r="D495" s="356"/>
      <c r="E495" s="356"/>
      <c r="F495" s="356"/>
      <c r="G495" s="356"/>
      <c r="H495" s="356"/>
      <c r="I495" s="356"/>
      <c r="J495" s="356"/>
      <c r="K495" s="357"/>
    </row>
    <row r="496" spans="1:11" ht="15.75" x14ac:dyDescent="0.25">
      <c r="A496" s="574" t="s">
        <v>861</v>
      </c>
      <c r="B496" s="352" t="s">
        <v>880</v>
      </c>
      <c r="C496" s="261"/>
      <c r="D496" s="261"/>
      <c r="E496" s="261"/>
      <c r="F496" s="261"/>
      <c r="G496" s="261"/>
      <c r="H496" s="261"/>
      <c r="I496" s="378"/>
      <c r="J496" s="378"/>
      <c r="K496" s="261"/>
    </row>
    <row r="497" spans="1:11" ht="16.5" thickBot="1" x14ac:dyDescent="0.3">
      <c r="A497" s="578"/>
      <c r="B497" s="415"/>
      <c r="C497" s="482"/>
      <c r="D497" s="483"/>
      <c r="E497" s="483"/>
      <c r="F497" s="483"/>
      <c r="G497" s="483"/>
      <c r="H497" s="483"/>
      <c r="I497" s="378"/>
      <c r="J497" s="378"/>
      <c r="K497" s="261"/>
    </row>
    <row r="498" spans="1:11" ht="16.5" thickTop="1" x14ac:dyDescent="0.25">
      <c r="A498" s="567"/>
      <c r="B498" s="261"/>
      <c r="C498" s="484" t="s">
        <v>505</v>
      </c>
      <c r="D498" s="485"/>
      <c r="E498" s="485"/>
      <c r="F498" s="485"/>
      <c r="G498" s="485"/>
      <c r="H498" s="485"/>
      <c r="I498" s="261"/>
      <c r="J498" s="537"/>
      <c r="K498" s="378"/>
    </row>
    <row r="499" spans="1:11" ht="25.5" x14ac:dyDescent="0.25">
      <c r="A499" s="567"/>
      <c r="B499" s="261"/>
      <c r="C499" s="711" t="s">
        <v>320</v>
      </c>
      <c r="D499" s="656" t="s">
        <v>322</v>
      </c>
      <c r="E499" s="493" t="s">
        <v>316</v>
      </c>
      <c r="F499" s="493" t="s">
        <v>317</v>
      </c>
      <c r="G499" s="493" t="s">
        <v>318</v>
      </c>
      <c r="H499" s="494" t="s">
        <v>319</v>
      </c>
      <c r="I499" s="261"/>
      <c r="J499" s="537"/>
      <c r="K499" s="261"/>
    </row>
    <row r="500" spans="1:11" ht="16.5" customHeight="1" thickBot="1" x14ac:dyDescent="0.3">
      <c r="A500" s="567"/>
      <c r="B500" s="261"/>
      <c r="C500" s="712"/>
      <c r="D500" s="710"/>
      <c r="E500" s="504">
        <v>2018</v>
      </c>
      <c r="F500" s="504">
        <v>2019</v>
      </c>
      <c r="G500" s="504">
        <v>2019</v>
      </c>
      <c r="H500" s="496" t="s">
        <v>323</v>
      </c>
      <c r="I500" s="261"/>
      <c r="J500" s="537"/>
      <c r="K500" s="261"/>
    </row>
    <row r="501" spans="1:11" ht="17.25" thickTop="1" thickBot="1" x14ac:dyDescent="0.3">
      <c r="A501" s="567"/>
      <c r="B501" s="261"/>
      <c r="C501" s="334" t="s">
        <v>508</v>
      </c>
      <c r="D501" s="334" t="s">
        <v>476</v>
      </c>
      <c r="E501" s="498"/>
      <c r="F501" s="498"/>
      <c r="G501" s="533"/>
      <c r="H501" s="533"/>
      <c r="I501" s="261"/>
      <c r="J501" s="537"/>
      <c r="K501" s="261"/>
    </row>
    <row r="502" spans="1:11" ht="17.25" thickTop="1" thickBot="1" x14ac:dyDescent="0.3">
      <c r="A502" s="567"/>
      <c r="B502" s="261"/>
      <c r="C502" s="334" t="s">
        <v>510</v>
      </c>
      <c r="D502" s="334" t="s">
        <v>476</v>
      </c>
      <c r="E502" s="498"/>
      <c r="F502" s="498"/>
      <c r="G502" s="533"/>
      <c r="H502" s="533"/>
      <c r="I502" s="261"/>
      <c r="J502" s="261"/>
      <c r="K502" s="261"/>
    </row>
    <row r="503" spans="1:11" ht="17.25" thickTop="1" thickBot="1" x14ac:dyDescent="0.3">
      <c r="A503" s="567"/>
      <c r="B503" s="261"/>
      <c r="C503" s="482"/>
      <c r="D503" s="483"/>
      <c r="E503" s="483"/>
      <c r="F503" s="483"/>
      <c r="G503" s="483"/>
      <c r="H503" s="483"/>
      <c r="I503" s="261"/>
      <c r="J503" s="261"/>
      <c r="K503" s="261"/>
    </row>
    <row r="504" spans="1:11" ht="16.5" thickTop="1" x14ac:dyDescent="0.25">
      <c r="A504" s="567"/>
      <c r="B504" s="261"/>
      <c r="C504" s="484" t="s">
        <v>512</v>
      </c>
      <c r="D504" s="485"/>
      <c r="E504" s="485"/>
      <c r="F504" s="485"/>
      <c r="G504" s="485"/>
      <c r="H504" s="485"/>
      <c r="I504" s="261"/>
      <c r="J504" s="261"/>
      <c r="K504" s="261"/>
    </row>
    <row r="505" spans="1:11" ht="25.5" x14ac:dyDescent="0.25">
      <c r="A505" s="567"/>
      <c r="B505" s="261"/>
      <c r="C505" s="711" t="s">
        <v>320</v>
      </c>
      <c r="D505" s="656" t="s">
        <v>322</v>
      </c>
      <c r="E505" s="493" t="s">
        <v>316</v>
      </c>
      <c r="F505" s="493" t="s">
        <v>317</v>
      </c>
      <c r="G505" s="493" t="s">
        <v>318</v>
      </c>
      <c r="H505" s="494" t="s">
        <v>319</v>
      </c>
      <c r="I505" s="261"/>
      <c r="J505" s="261"/>
      <c r="K505" s="261"/>
    </row>
    <row r="506" spans="1:11" ht="16.5" customHeight="1" thickBot="1" x14ac:dyDescent="0.3">
      <c r="A506" s="567"/>
      <c r="B506" s="261"/>
      <c r="C506" s="712"/>
      <c r="D506" s="710"/>
      <c r="E506" s="504">
        <v>2018</v>
      </c>
      <c r="F506" s="504">
        <v>2019</v>
      </c>
      <c r="G506" s="504">
        <v>2019</v>
      </c>
      <c r="H506" s="496" t="s">
        <v>323</v>
      </c>
      <c r="I506" s="261"/>
      <c r="J506" s="261"/>
      <c r="K506" s="261"/>
    </row>
    <row r="507" spans="1:11" ht="17.25" thickTop="1" thickBot="1" x14ac:dyDescent="0.3">
      <c r="A507" s="567"/>
      <c r="B507" s="261"/>
      <c r="C507" s="334" t="s">
        <v>514</v>
      </c>
      <c r="D507" s="334" t="s">
        <v>515</v>
      </c>
      <c r="E507" s="498"/>
      <c r="F507" s="498"/>
      <c r="G507" s="533"/>
      <c r="H507" s="533"/>
      <c r="I507" s="261"/>
      <c r="J507" s="261"/>
      <c r="K507" s="261"/>
    </row>
    <row r="508" spans="1:11" ht="17.25" thickTop="1" thickBot="1" x14ac:dyDescent="0.3">
      <c r="A508" s="567"/>
      <c r="B508" s="261"/>
      <c r="C508" s="334" t="s">
        <v>516</v>
      </c>
      <c r="D508" s="334" t="s">
        <v>515</v>
      </c>
      <c r="E508" s="498"/>
      <c r="F508" s="498"/>
      <c r="G508" s="533"/>
      <c r="H508" s="533"/>
      <c r="I508" s="261"/>
      <c r="J508" s="261"/>
      <c r="K508" s="261"/>
    </row>
    <row r="509" spans="1:11" ht="17.25" thickTop="1" thickBot="1" x14ac:dyDescent="0.3">
      <c r="A509" s="567"/>
      <c r="B509" s="261"/>
      <c r="C509" s="334" t="s">
        <v>517</v>
      </c>
      <c r="D509" s="334" t="s">
        <v>515</v>
      </c>
      <c r="E509" s="498"/>
      <c r="F509" s="498"/>
      <c r="G509" s="533"/>
      <c r="H509" s="533"/>
      <c r="I509" s="261"/>
      <c r="J509" s="261"/>
      <c r="K509" s="261"/>
    </row>
    <row r="510" spans="1:11" ht="17.25" thickTop="1" thickBot="1" x14ac:dyDescent="0.3">
      <c r="A510" s="567"/>
      <c r="B510" s="261"/>
      <c r="C510" s="334" t="s">
        <v>518</v>
      </c>
      <c r="D510" s="334" t="s">
        <v>515</v>
      </c>
      <c r="E510" s="498"/>
      <c r="F510" s="498"/>
      <c r="G510" s="533"/>
      <c r="H510" s="533"/>
      <c r="I510" s="261"/>
      <c r="J510" s="261"/>
      <c r="K510" s="261"/>
    </row>
    <row r="511" spans="1:11" ht="16.5" thickTop="1" x14ac:dyDescent="0.25">
      <c r="A511" s="567"/>
      <c r="B511" s="261"/>
      <c r="C511" s="508" t="s">
        <v>519</v>
      </c>
      <c r="D511" s="508" t="s">
        <v>515</v>
      </c>
      <c r="E511" s="538">
        <f>SUM(E508:E510)-E507</f>
        <v>0</v>
      </c>
      <c r="F511" s="538">
        <f>SUM(F508:F510)-F507</f>
        <v>0</v>
      </c>
      <c r="G511" s="510"/>
      <c r="H511" s="510"/>
      <c r="I511" s="261"/>
      <c r="J511" s="261"/>
      <c r="K511" s="261"/>
    </row>
    <row r="512" spans="1:11" ht="15.75" x14ac:dyDescent="0.25">
      <c r="A512" s="567"/>
      <c r="B512" s="261"/>
      <c r="C512" s="334" t="s">
        <v>520</v>
      </c>
      <c r="D512" s="334" t="s">
        <v>515</v>
      </c>
      <c r="E512" s="533"/>
      <c r="F512" s="533"/>
      <c r="G512" s="533"/>
      <c r="H512" s="533"/>
      <c r="I512" s="261"/>
      <c r="J512" s="261"/>
      <c r="K512" s="261"/>
    </row>
    <row r="513" spans="1:11" ht="16.5" thickBot="1" x14ac:dyDescent="0.3">
      <c r="A513" s="567"/>
      <c r="B513" s="261"/>
      <c r="C513" s="482"/>
      <c r="D513" s="483"/>
      <c r="E513" s="483"/>
      <c r="F513" s="483"/>
      <c r="G513" s="483"/>
      <c r="H513" s="483"/>
      <c r="I513" s="261"/>
      <c r="J513" s="261"/>
      <c r="K513" s="261"/>
    </row>
    <row r="514" spans="1:11" ht="16.5" thickTop="1" x14ac:dyDescent="0.25">
      <c r="A514" s="567"/>
      <c r="B514" s="261"/>
      <c r="C514" s="484" t="s">
        <v>521</v>
      </c>
      <c r="D514" s="485"/>
      <c r="E514" s="485"/>
      <c r="F514" s="485"/>
      <c r="G514" s="485"/>
      <c r="H514" s="485"/>
      <c r="I514" s="261"/>
      <c r="J514" s="261"/>
      <c r="K514" s="261"/>
    </row>
    <row r="515" spans="1:11" ht="25.5" x14ac:dyDescent="0.25">
      <c r="A515" s="567"/>
      <c r="B515" s="261"/>
      <c r="C515" s="711" t="s">
        <v>320</v>
      </c>
      <c r="D515" s="656" t="s">
        <v>322</v>
      </c>
      <c r="E515" s="493" t="s">
        <v>316</v>
      </c>
      <c r="F515" s="493" t="s">
        <v>317</v>
      </c>
      <c r="G515" s="493" t="s">
        <v>318</v>
      </c>
      <c r="H515" s="494" t="s">
        <v>319</v>
      </c>
      <c r="I515" s="261"/>
      <c r="J515" s="261"/>
      <c r="K515" s="261"/>
    </row>
    <row r="516" spans="1:11" ht="15.75" customHeight="1" x14ac:dyDescent="0.25">
      <c r="A516" s="567"/>
      <c r="B516" s="261"/>
      <c r="C516" s="712"/>
      <c r="D516" s="710"/>
      <c r="E516" s="504">
        <v>2018</v>
      </c>
      <c r="F516" s="504">
        <v>2019</v>
      </c>
      <c r="G516" s="504">
        <v>2019</v>
      </c>
      <c r="H516" s="496" t="s">
        <v>323</v>
      </c>
      <c r="I516" s="261"/>
      <c r="J516" s="261"/>
      <c r="K516" s="261"/>
    </row>
    <row r="517" spans="1:11" ht="15.75" x14ac:dyDescent="0.25">
      <c r="A517" s="567"/>
      <c r="B517" s="261"/>
      <c r="C517" s="334" t="s">
        <v>522</v>
      </c>
      <c r="D517" s="334" t="str">
        <f>_xlfn.TEXTJOIN("/",TRUE,"ha",Currency)</f>
        <v>ha/&lt;Currency&gt;</v>
      </c>
      <c r="E517" s="499" t="str">
        <f>IFERROR(Habitat_gain_2018/GAV*1000000,"calculated")</f>
        <v>calculated</v>
      </c>
      <c r="F517" s="499" t="str">
        <f>IFERROR(Habitat_gain_2019/GAV*1000000,"calculated")</f>
        <v>calculated</v>
      </c>
      <c r="G517" s="533"/>
      <c r="H517" s="533"/>
      <c r="I517" s="261"/>
      <c r="J517" s="261"/>
      <c r="K517" s="261"/>
    </row>
    <row r="518" spans="1:11" ht="15.75" x14ac:dyDescent="0.25">
      <c r="A518" s="567"/>
      <c r="B518" s="261"/>
      <c r="C518" s="334" t="s">
        <v>523</v>
      </c>
      <c r="D518" s="334" t="str">
        <f>_xlfn.TEXTJOIN("/",TRUE,"ha",Currency)</f>
        <v>ha/&lt;Currency&gt;</v>
      </c>
      <c r="E518" s="499" t="str">
        <f>IFERROR(Habitat_gain_2018/Revenue*1000000,"calculated")</f>
        <v>calculated</v>
      </c>
      <c r="F518" s="499" t="str">
        <f>IFERROR(Habitat_gain_2019/Revenue*1000000,"calculated")</f>
        <v>calculated</v>
      </c>
      <c r="G518" s="533"/>
      <c r="H518" s="533"/>
      <c r="I518" s="261"/>
      <c r="J518" s="261"/>
      <c r="K518" s="261"/>
    </row>
    <row r="519" spans="1:11" ht="15.75" x14ac:dyDescent="0.25">
      <c r="A519" s="567"/>
      <c r="B519" s="261"/>
      <c r="C519" s="334" t="s">
        <v>524</v>
      </c>
      <c r="D519" s="334" t="str">
        <f>_xlfn.TEXTJOIN("/",TRUE,"ha","Sector-specific")</f>
        <v>ha/Sector-specific</v>
      </c>
      <c r="E519" s="499" t="str">
        <f>IFERROR(Habitat_gain_2018/Output_2018*1000000,"calculated")</f>
        <v>calculated</v>
      </c>
      <c r="F519" s="499" t="str">
        <f>IFERROR(Habitat_gain_2019/Output_2019*1000000,"calculated")</f>
        <v>calculated</v>
      </c>
      <c r="G519" s="533"/>
      <c r="H519" s="533"/>
      <c r="I519" s="261"/>
      <c r="J519" s="261"/>
      <c r="K519" s="261"/>
    </row>
    <row r="520" spans="1:11" ht="15.75" x14ac:dyDescent="0.25">
      <c r="A520" s="567"/>
      <c r="B520" s="261"/>
      <c r="C520" s="352"/>
      <c r="D520" s="352"/>
      <c r="E520" s="261"/>
      <c r="F520" s="261"/>
      <c r="G520" s="261"/>
      <c r="H520" s="261"/>
      <c r="I520" s="261"/>
      <c r="J520" s="261"/>
      <c r="K520" s="261"/>
    </row>
    <row r="521" spans="1:11" ht="15.75" x14ac:dyDescent="0.25">
      <c r="A521" s="577"/>
      <c r="B521" s="414" t="s">
        <v>355</v>
      </c>
      <c r="C521" s="419"/>
      <c r="D521" s="419"/>
      <c r="E521" s="419"/>
      <c r="F521" s="519"/>
      <c r="G521" s="419"/>
      <c r="H521" s="519"/>
      <c r="I521" s="400"/>
      <c r="J521" s="400"/>
      <c r="K521" s="398"/>
    </row>
    <row r="522" spans="1:11" ht="15.75" x14ac:dyDescent="0.25">
      <c r="A522" s="577"/>
      <c r="B522" s="431" t="s">
        <v>1103</v>
      </c>
      <c r="C522" s="419"/>
      <c r="D522" s="419"/>
      <c r="E522" s="419"/>
      <c r="F522" s="519"/>
      <c r="G522" s="419"/>
      <c r="H522" s="419"/>
      <c r="I522" s="400"/>
      <c r="J522" s="400"/>
      <c r="K522" s="398"/>
    </row>
    <row r="523" spans="1:11" ht="15.75" x14ac:dyDescent="0.25">
      <c r="A523" s="577"/>
      <c r="B523" s="361" t="s">
        <v>861</v>
      </c>
      <c r="C523" s="370" t="s">
        <v>210</v>
      </c>
      <c r="D523" s="374"/>
      <c r="E523" s="374"/>
      <c r="F523" s="374"/>
      <c r="G523" s="374"/>
      <c r="H523" s="374"/>
      <c r="I523" s="400"/>
      <c r="J523" s="400"/>
      <c r="K523" s="398"/>
    </row>
    <row r="524" spans="1:11" ht="15.75" x14ac:dyDescent="0.25">
      <c r="A524" s="577"/>
      <c r="B524" s="361" t="s">
        <v>861</v>
      </c>
      <c r="C524" s="370" t="s">
        <v>212</v>
      </c>
      <c r="D524" s="374"/>
      <c r="E524" s="374"/>
      <c r="F524" s="374"/>
      <c r="G524" s="374"/>
      <c r="H524" s="374"/>
      <c r="I524" s="400"/>
      <c r="J524" s="400"/>
      <c r="K524" s="398"/>
    </row>
    <row r="525" spans="1:11" ht="15.75" x14ac:dyDescent="0.25">
      <c r="A525" s="577"/>
      <c r="B525" s="261"/>
      <c r="C525" s="520" t="s">
        <v>213</v>
      </c>
      <c r="D525" s="261"/>
      <c r="E525" s="261"/>
      <c r="F525" s="374"/>
      <c r="G525" s="374"/>
      <c r="H525" s="374"/>
      <c r="I525" s="400"/>
      <c r="J525" s="400"/>
      <c r="K525" s="398"/>
    </row>
    <row r="526" spans="1:11" ht="15.75" x14ac:dyDescent="0.25">
      <c r="A526" s="579"/>
      <c r="B526" s="361" t="s">
        <v>861</v>
      </c>
      <c r="C526" s="370" t="s">
        <v>214</v>
      </c>
      <c r="D526" s="374"/>
      <c r="E526" s="261"/>
      <c r="F526" s="374"/>
      <c r="G526" s="374"/>
      <c r="H526" s="374"/>
      <c r="I526" s="400"/>
      <c r="J526" s="400"/>
      <c r="K526" s="398"/>
    </row>
    <row r="527" spans="1:11" ht="15.75" x14ac:dyDescent="0.25">
      <c r="A527" s="579"/>
      <c r="B527" s="418"/>
      <c r="C527" s="520" t="s">
        <v>213</v>
      </c>
      <c r="D527" s="374"/>
      <c r="E527" s="261"/>
      <c r="F527" s="374"/>
      <c r="G527" s="374"/>
      <c r="H527" s="374"/>
      <c r="I527" s="400"/>
      <c r="J527" s="400"/>
      <c r="K527" s="398"/>
    </row>
    <row r="528" spans="1:11" ht="15.75" x14ac:dyDescent="0.25">
      <c r="A528" s="377"/>
      <c r="B528" s="359" t="s">
        <v>1083</v>
      </c>
      <c r="C528" s="359"/>
      <c r="D528" s="261"/>
      <c r="E528" s="261"/>
      <c r="F528" s="352"/>
      <c r="G528" s="261"/>
      <c r="H528" s="261"/>
      <c r="I528" s="400"/>
      <c r="J528" s="702"/>
      <c r="K528" s="703"/>
    </row>
    <row r="529" spans="1:11" ht="15.75" x14ac:dyDescent="0.25">
      <c r="A529" s="580"/>
      <c r="B529" s="419"/>
      <c r="C529" s="419"/>
      <c r="D529" s="261"/>
      <c r="E529" s="419"/>
      <c r="F529" s="418"/>
      <c r="G529" s="419"/>
      <c r="H529" s="419"/>
      <c r="I529" s="400"/>
      <c r="J529" s="400"/>
      <c r="K529" s="398"/>
    </row>
    <row r="530" spans="1:11" ht="15.75" x14ac:dyDescent="0.25">
      <c r="A530" s="377"/>
      <c r="B530" s="414" t="s">
        <v>334</v>
      </c>
      <c r="C530" s="352"/>
      <c r="D530" s="352"/>
      <c r="E530" s="352"/>
      <c r="F530" s="352"/>
      <c r="G530" s="352"/>
      <c r="H530" s="352"/>
      <c r="I530" s="492"/>
      <c r="J530" s="492"/>
      <c r="K530" s="398"/>
    </row>
    <row r="531" spans="1:11" ht="15.75" x14ac:dyDescent="0.25">
      <c r="A531" s="377"/>
      <c r="B531" s="361" t="s">
        <v>861</v>
      </c>
      <c r="C531" s="352" t="s">
        <v>1075</v>
      </c>
      <c r="D531" s="352"/>
      <c r="E531" s="352"/>
      <c r="F531" s="352"/>
      <c r="G531" s="352"/>
      <c r="H531" s="352"/>
      <c r="I531" s="492"/>
      <c r="J531" s="492"/>
      <c r="K531" s="398"/>
    </row>
    <row r="532" spans="1:11" ht="15.75" x14ac:dyDescent="0.25">
      <c r="A532" s="377"/>
      <c r="B532" s="261"/>
      <c r="C532" s="352" t="s">
        <v>1071</v>
      </c>
      <c r="D532" s="367"/>
      <c r="E532" s="367"/>
      <c r="F532" s="261"/>
      <c r="G532" s="367"/>
      <c r="H532" s="367"/>
      <c r="I532" s="492"/>
      <c r="J532" s="492"/>
      <c r="K532" s="398"/>
    </row>
    <row r="533" spans="1:11" ht="15.75" x14ac:dyDescent="0.25">
      <c r="A533" s="377"/>
      <c r="B533" s="261"/>
      <c r="C533" s="691" t="s">
        <v>34</v>
      </c>
      <c r="D533" s="692"/>
      <c r="E533" s="692"/>
      <c r="F533" s="692"/>
      <c r="G533" s="692"/>
      <c r="H533" s="693"/>
      <c r="I533" s="492"/>
      <c r="J533" s="492"/>
      <c r="K533" s="398"/>
    </row>
    <row r="534" spans="1:11" ht="15.75" x14ac:dyDescent="0.25">
      <c r="A534" s="567"/>
      <c r="B534" s="261"/>
      <c r="C534" s="694"/>
      <c r="D534" s="695"/>
      <c r="E534" s="695"/>
      <c r="F534" s="695"/>
      <c r="G534" s="695"/>
      <c r="H534" s="696"/>
      <c r="I534" s="492"/>
      <c r="J534" s="492"/>
      <c r="K534" s="398"/>
    </row>
    <row r="535" spans="1:11" ht="15.75" x14ac:dyDescent="0.25">
      <c r="A535" s="578"/>
      <c r="B535" s="419"/>
      <c r="C535" s="419"/>
      <c r="D535" s="419"/>
      <c r="E535" s="419"/>
      <c r="F535" s="419"/>
      <c r="G535" s="419"/>
      <c r="H535" s="419"/>
      <c r="I535" s="400"/>
      <c r="J535" s="400"/>
      <c r="K535" s="398"/>
    </row>
    <row r="536" spans="1:11" ht="15.75" x14ac:dyDescent="0.25">
      <c r="A536" s="567"/>
      <c r="B536" s="405" t="s">
        <v>1530</v>
      </c>
      <c r="C536" s="352"/>
      <c r="D536" s="352"/>
      <c r="E536" s="352"/>
      <c r="F536" s="352"/>
      <c r="G536" s="261"/>
      <c r="H536" s="261"/>
      <c r="I536" s="261"/>
      <c r="J536" s="261"/>
      <c r="K536" s="261"/>
    </row>
    <row r="537" spans="1:11" ht="15.75" x14ac:dyDescent="0.25">
      <c r="A537" s="567"/>
      <c r="B537" s="698" t="s">
        <v>1533</v>
      </c>
      <c r="C537" s="698"/>
      <c r="D537" s="698"/>
      <c r="E537" s="685" t="s">
        <v>1534</v>
      </c>
      <c r="F537" s="686"/>
      <c r="G537" s="687"/>
      <c r="H537" s="685" t="s">
        <v>1535</v>
      </c>
      <c r="I537" s="686"/>
      <c r="J537" s="687"/>
      <c r="K537" s="461" t="s">
        <v>1536</v>
      </c>
    </row>
    <row r="538" spans="1:11" ht="15.75" x14ac:dyDescent="0.25">
      <c r="A538" s="567"/>
      <c r="B538" s="688" t="s">
        <v>34</v>
      </c>
      <c r="C538" s="689"/>
      <c r="D538" s="690"/>
      <c r="E538" s="688" t="s">
        <v>34</v>
      </c>
      <c r="F538" s="689"/>
      <c r="G538" s="690"/>
      <c r="H538" s="688" t="s">
        <v>34</v>
      </c>
      <c r="I538" s="689"/>
      <c r="J538" s="690"/>
      <c r="K538" s="408"/>
    </row>
    <row r="539" spans="1:11" ht="15.75" x14ac:dyDescent="0.25">
      <c r="A539" s="567"/>
      <c r="B539" s="261"/>
      <c r="C539" s="261"/>
      <c r="D539" s="261"/>
      <c r="E539" s="261"/>
      <c r="F539" s="261"/>
      <c r="G539" s="261"/>
      <c r="H539" s="261"/>
      <c r="I539" s="261"/>
      <c r="J539" s="537"/>
      <c r="K539" s="261"/>
    </row>
    <row r="540" spans="1:11" ht="15.75" x14ac:dyDescent="0.25">
      <c r="A540" s="567"/>
      <c r="B540" s="261"/>
      <c r="C540" s="261"/>
      <c r="D540" s="261"/>
      <c r="E540" s="261"/>
      <c r="F540" s="261"/>
      <c r="G540" s="261"/>
      <c r="H540" s="261"/>
      <c r="I540" s="261"/>
      <c r="J540" s="261"/>
      <c r="K540" s="261"/>
    </row>
    <row r="541" spans="1:11" ht="15.75" x14ac:dyDescent="0.25">
      <c r="A541" s="567"/>
      <c r="B541" s="261"/>
      <c r="C541" s="261"/>
      <c r="D541" s="261"/>
      <c r="E541" s="261"/>
      <c r="F541" s="261"/>
      <c r="G541" s="261"/>
      <c r="H541" s="261"/>
      <c r="I541" s="261"/>
      <c r="J541" s="261"/>
      <c r="K541" s="261"/>
    </row>
    <row r="542" spans="1:11" ht="15.75" x14ac:dyDescent="0.25">
      <c r="A542" s="567"/>
      <c r="B542" s="354" t="s">
        <v>333</v>
      </c>
      <c r="C542" s="261"/>
      <c r="D542" s="352"/>
      <c r="E542" s="352"/>
      <c r="F542" s="261"/>
      <c r="G542" s="261"/>
      <c r="H542" s="261"/>
      <c r="I542" s="261"/>
      <c r="J542" s="261"/>
      <c r="K542" s="261"/>
    </row>
    <row r="543" spans="1:11" ht="17.25" customHeight="1" thickBot="1" x14ac:dyDescent="0.3">
      <c r="A543" s="572"/>
      <c r="B543" s="355"/>
      <c r="C543" s="355"/>
      <c r="D543" s="355"/>
      <c r="E543" s="355"/>
      <c r="F543" s="355"/>
      <c r="G543" s="355"/>
      <c r="H543" s="355"/>
      <c r="I543" s="355"/>
      <c r="J543" s="355"/>
      <c r="K543" s="355"/>
    </row>
    <row r="544" spans="1:11" ht="16.5" thickTop="1" x14ac:dyDescent="0.25">
      <c r="A544" s="573" t="s">
        <v>335</v>
      </c>
      <c r="B544" s="309" t="s">
        <v>866</v>
      </c>
      <c r="C544" s="356"/>
      <c r="D544" s="356"/>
      <c r="E544" s="356"/>
      <c r="F544" s="356"/>
      <c r="G544" s="356"/>
      <c r="H544" s="356"/>
      <c r="I544" s="356"/>
      <c r="J544" s="356"/>
      <c r="K544" s="357"/>
    </row>
    <row r="545" spans="1:11" ht="15.75" x14ac:dyDescent="0.25">
      <c r="A545" s="574" t="s">
        <v>861</v>
      </c>
      <c r="B545" s="352" t="s">
        <v>867</v>
      </c>
      <c r="C545" s="261"/>
      <c r="D545" s="261"/>
      <c r="E545" s="261"/>
      <c r="F545" s="261"/>
      <c r="G545" s="261"/>
      <c r="H545" s="261"/>
      <c r="I545" s="261"/>
      <c r="J545" s="378"/>
      <c r="K545" s="261"/>
    </row>
    <row r="546" spans="1:11" ht="16.5" thickBot="1" x14ac:dyDescent="0.3">
      <c r="A546" s="578"/>
      <c r="B546" s="415"/>
      <c r="C546" s="482"/>
      <c r="D546" s="483"/>
      <c r="E546" s="483"/>
      <c r="F546" s="483"/>
      <c r="G546" s="483"/>
      <c r="H546" s="483"/>
      <c r="I546" s="261"/>
      <c r="J546" s="261"/>
      <c r="K546" s="261"/>
    </row>
    <row r="547" spans="1:11" ht="16.5" thickTop="1" x14ac:dyDescent="0.25">
      <c r="A547" s="567"/>
      <c r="B547" s="261"/>
      <c r="C547" s="484" t="s">
        <v>257</v>
      </c>
      <c r="D547" s="485"/>
      <c r="E547" s="485"/>
      <c r="F547" s="485"/>
      <c r="G547" s="485"/>
      <c r="H547" s="485"/>
      <c r="I547" s="378"/>
      <c r="J547" s="261"/>
      <c r="K547" s="261"/>
    </row>
    <row r="548" spans="1:11" ht="25.5" x14ac:dyDescent="0.25">
      <c r="A548" s="567"/>
      <c r="B548" s="261"/>
      <c r="C548" s="711" t="s">
        <v>320</v>
      </c>
      <c r="D548" s="656" t="s">
        <v>322</v>
      </c>
      <c r="E548" s="493" t="s">
        <v>316</v>
      </c>
      <c r="F548" s="493" t="s">
        <v>317</v>
      </c>
      <c r="G548" s="493" t="s">
        <v>318</v>
      </c>
      <c r="H548" s="494" t="s">
        <v>319</v>
      </c>
      <c r="I548" s="387"/>
      <c r="J548" s="261"/>
      <c r="K548" s="261"/>
    </row>
    <row r="549" spans="1:11" ht="16.5" thickBot="1" x14ac:dyDescent="0.3">
      <c r="A549" s="567"/>
      <c r="B549" s="261"/>
      <c r="C549" s="712"/>
      <c r="D549" s="710"/>
      <c r="E549" s="504">
        <v>2018</v>
      </c>
      <c r="F549" s="504">
        <v>2019</v>
      </c>
      <c r="G549" s="504">
        <v>2019</v>
      </c>
      <c r="H549" s="496" t="s">
        <v>323</v>
      </c>
      <c r="I549" s="261"/>
      <c r="J549" s="261"/>
      <c r="K549" s="261"/>
    </row>
    <row r="550" spans="1:11" ht="17.25" thickTop="1" thickBot="1" x14ac:dyDescent="0.3">
      <c r="A550" s="567"/>
      <c r="B550" s="261"/>
      <c r="C550" s="334" t="s">
        <v>339</v>
      </c>
      <c r="D550" s="334" t="s">
        <v>35</v>
      </c>
      <c r="E550" s="498"/>
      <c r="F550" s="498"/>
      <c r="G550" s="497"/>
      <c r="H550" s="497"/>
      <c r="I550" s="261"/>
      <c r="J550" s="261"/>
      <c r="K550" s="261"/>
    </row>
    <row r="551" spans="1:11" ht="16.5" thickTop="1" x14ac:dyDescent="0.25">
      <c r="A551" s="567"/>
      <c r="B551" s="261"/>
      <c r="C551" s="334" t="s">
        <v>340</v>
      </c>
      <c r="D551" s="334" t="s">
        <v>35</v>
      </c>
      <c r="E551" s="539"/>
      <c r="F551" s="539"/>
      <c r="G551" s="497"/>
      <c r="H551" s="497"/>
      <c r="I551" s="261"/>
      <c r="J551" s="261"/>
      <c r="K551" s="261"/>
    </row>
    <row r="552" spans="1:11" ht="15.75" x14ac:dyDescent="0.25">
      <c r="A552" s="567"/>
      <c r="B552" s="261"/>
      <c r="C552" s="334" t="s">
        <v>343</v>
      </c>
      <c r="D552" s="334" t="s">
        <v>35</v>
      </c>
      <c r="E552" s="539"/>
      <c r="F552" s="539"/>
      <c r="G552" s="497"/>
      <c r="H552" s="497"/>
      <c r="I552" s="261"/>
      <c r="J552" s="261"/>
      <c r="K552" s="261"/>
    </row>
    <row r="553" spans="1:11" ht="15.75" x14ac:dyDescent="0.25">
      <c r="A553" s="567"/>
      <c r="B553" s="261"/>
      <c r="C553" s="334" t="s">
        <v>344</v>
      </c>
      <c r="D553" s="334" t="s">
        <v>35</v>
      </c>
      <c r="E553" s="497"/>
      <c r="F553" s="497"/>
      <c r="G553" s="497"/>
      <c r="H553" s="497"/>
      <c r="I553" s="261"/>
      <c r="J553" s="261"/>
      <c r="K553" s="261"/>
    </row>
    <row r="554" spans="1:11" ht="15.75" x14ac:dyDescent="0.25">
      <c r="A554" s="567"/>
      <c r="B554" s="261"/>
      <c r="C554" s="334" t="s">
        <v>346</v>
      </c>
      <c r="D554" s="334" t="s">
        <v>35</v>
      </c>
      <c r="E554" s="539"/>
      <c r="F554" s="539"/>
      <c r="G554" s="497"/>
      <c r="H554" s="497"/>
      <c r="I554" s="261"/>
      <c r="J554" s="261"/>
      <c r="K554" s="261"/>
    </row>
    <row r="555" spans="1:11" ht="16.5" thickBot="1" x14ac:dyDescent="0.3">
      <c r="A555" s="567"/>
      <c r="B555" s="261"/>
      <c r="C555" s="482"/>
      <c r="D555" s="483"/>
      <c r="E555" s="483"/>
      <c r="F555" s="483"/>
      <c r="G555" s="483"/>
      <c r="H555" s="483"/>
      <c r="I555" s="261"/>
      <c r="J555" s="261"/>
      <c r="K555" s="261"/>
    </row>
    <row r="556" spans="1:11" ht="16.5" thickTop="1" x14ac:dyDescent="0.25">
      <c r="A556" s="567"/>
      <c r="B556" s="261"/>
      <c r="C556" s="484" t="s">
        <v>348</v>
      </c>
      <c r="D556" s="485"/>
      <c r="E556" s="485"/>
      <c r="F556" s="485"/>
      <c r="G556" s="485"/>
      <c r="H556" s="485"/>
      <c r="I556" s="261"/>
      <c r="J556" s="261"/>
      <c r="K556" s="261"/>
    </row>
    <row r="557" spans="1:11" ht="25.5" x14ac:dyDescent="0.25">
      <c r="A557" s="567"/>
      <c r="B557" s="261"/>
      <c r="C557" s="711" t="s">
        <v>320</v>
      </c>
      <c r="D557" s="656" t="s">
        <v>322</v>
      </c>
      <c r="E557" s="493" t="s">
        <v>316</v>
      </c>
      <c r="F557" s="493" t="s">
        <v>317</v>
      </c>
      <c r="G557" s="493" t="s">
        <v>318</v>
      </c>
      <c r="H557" s="494" t="s">
        <v>319</v>
      </c>
      <c r="I557" s="261"/>
      <c r="J557" s="261"/>
      <c r="K557" s="261"/>
    </row>
    <row r="558" spans="1:11" ht="15.75" x14ac:dyDescent="0.25">
      <c r="A558" s="567"/>
      <c r="B558" s="261"/>
      <c r="C558" s="712"/>
      <c r="D558" s="710"/>
      <c r="E558" s="504">
        <v>2018</v>
      </c>
      <c r="F558" s="504">
        <v>2019</v>
      </c>
      <c r="G558" s="504">
        <v>2019</v>
      </c>
      <c r="H558" s="496" t="s">
        <v>323</v>
      </c>
      <c r="I558" s="261"/>
      <c r="J558" s="261"/>
      <c r="K558" s="261"/>
    </row>
    <row r="559" spans="1:11" ht="15.75" x14ac:dyDescent="0.25">
      <c r="A559" s="567"/>
      <c r="B559" s="261"/>
      <c r="C559" s="334" t="s">
        <v>1124</v>
      </c>
      <c r="D559" s="334" t="s">
        <v>1123</v>
      </c>
      <c r="E559" s="515" t="str">
        <f>IFERROR(LTI_Emp_2018/hrs_Emp_2018*1000000,"calculated")</f>
        <v>calculated</v>
      </c>
      <c r="F559" s="515" t="str">
        <f>IFERROR(LTI_Emp_2019/hrs_Emp_2019*1000000,"calculated")</f>
        <v>calculated</v>
      </c>
      <c r="G559" s="497"/>
      <c r="H559" s="497"/>
      <c r="I559" s="261"/>
      <c r="J559" s="261"/>
      <c r="K559" s="261"/>
    </row>
    <row r="560" spans="1:11" ht="15.75" x14ac:dyDescent="0.25">
      <c r="A560" s="567"/>
      <c r="B560" s="261"/>
      <c r="C560" s="334" t="s">
        <v>1125</v>
      </c>
      <c r="D560" s="334" t="s">
        <v>1123</v>
      </c>
      <c r="E560" s="515" t="str">
        <f>IFERROR(TRI_Emp_2018/hrs_Emp_2018*1000000,"calculated")</f>
        <v>calculated</v>
      </c>
      <c r="F560" s="515" t="str">
        <f>IFERROR(TRI_Emp_2019/hrs_Emp_2019*1000000,"calculated")</f>
        <v>calculated</v>
      </c>
      <c r="G560" s="497"/>
      <c r="H560" s="497"/>
      <c r="I560" s="261"/>
      <c r="J560" s="261"/>
      <c r="K560" s="261"/>
    </row>
    <row r="561" spans="1:11" ht="15.75" x14ac:dyDescent="0.25">
      <c r="A561" s="567"/>
      <c r="B561" s="261"/>
      <c r="C561" s="490"/>
      <c r="D561" s="261"/>
      <c r="E561" s="261"/>
      <c r="F561" s="261"/>
      <c r="G561" s="261"/>
      <c r="H561" s="261"/>
      <c r="I561" s="378"/>
      <c r="J561" s="261"/>
      <c r="K561" s="261"/>
    </row>
    <row r="562" spans="1:11" ht="15.75" x14ac:dyDescent="0.25">
      <c r="A562" s="577"/>
      <c r="B562" s="414" t="s">
        <v>355</v>
      </c>
      <c r="C562" s="419"/>
      <c r="D562" s="419"/>
      <c r="E562" s="419"/>
      <c r="F562" s="519"/>
      <c r="G562" s="419"/>
      <c r="H562" s="519"/>
      <c r="I562" s="400"/>
      <c r="J562" s="400"/>
      <c r="K562" s="398"/>
    </row>
    <row r="563" spans="1:11" ht="15.75" x14ac:dyDescent="0.25">
      <c r="A563" s="577"/>
      <c r="B563" s="431" t="s">
        <v>1103</v>
      </c>
      <c r="C563" s="419"/>
      <c r="D563" s="419"/>
      <c r="E563" s="419"/>
      <c r="F563" s="519"/>
      <c r="G563" s="419"/>
      <c r="H563" s="419"/>
      <c r="I563" s="400"/>
      <c r="J563" s="400"/>
      <c r="K563" s="398"/>
    </row>
    <row r="564" spans="1:11" ht="15.75" x14ac:dyDescent="0.25">
      <c r="A564" s="577"/>
      <c r="B564" s="361" t="s">
        <v>861</v>
      </c>
      <c r="C564" s="370" t="s">
        <v>210</v>
      </c>
      <c r="D564" s="374"/>
      <c r="E564" s="374"/>
      <c r="F564" s="374"/>
      <c r="G564" s="374"/>
      <c r="H564" s="374"/>
      <c r="I564" s="400"/>
      <c r="J564" s="400"/>
      <c r="K564" s="398"/>
    </row>
    <row r="565" spans="1:11" ht="15.75" x14ac:dyDescent="0.25">
      <c r="A565" s="577"/>
      <c r="B565" s="361" t="s">
        <v>861</v>
      </c>
      <c r="C565" s="370" t="s">
        <v>212</v>
      </c>
      <c r="D565" s="374"/>
      <c r="E565" s="374"/>
      <c r="F565" s="374"/>
      <c r="G565" s="374"/>
      <c r="H565" s="374"/>
      <c r="I565" s="400"/>
      <c r="J565" s="400"/>
      <c r="K565" s="398"/>
    </row>
    <row r="566" spans="1:11" ht="15.75" x14ac:dyDescent="0.25">
      <c r="A566" s="577"/>
      <c r="B566" s="261"/>
      <c r="C566" s="520" t="s">
        <v>213</v>
      </c>
      <c r="D566" s="261"/>
      <c r="E566" s="261"/>
      <c r="F566" s="374"/>
      <c r="G566" s="374"/>
      <c r="H566" s="374"/>
      <c r="I566" s="400"/>
      <c r="J566" s="400"/>
      <c r="K566" s="398"/>
    </row>
    <row r="567" spans="1:11" ht="15.75" x14ac:dyDescent="0.25">
      <c r="A567" s="579"/>
      <c r="B567" s="361" t="s">
        <v>861</v>
      </c>
      <c r="C567" s="370" t="s">
        <v>214</v>
      </c>
      <c r="D567" s="374"/>
      <c r="E567" s="261"/>
      <c r="F567" s="374"/>
      <c r="G567" s="374"/>
      <c r="H567" s="374"/>
      <c r="I567" s="400"/>
      <c r="J567" s="400"/>
      <c r="K567" s="398"/>
    </row>
    <row r="568" spans="1:11" ht="15.75" x14ac:dyDescent="0.25">
      <c r="A568" s="579"/>
      <c r="B568" s="418"/>
      <c r="C568" s="520" t="s">
        <v>213</v>
      </c>
      <c r="D568" s="374"/>
      <c r="E568" s="261"/>
      <c r="F568" s="374"/>
      <c r="G568" s="374"/>
      <c r="H568" s="374"/>
      <c r="I568" s="400"/>
      <c r="J568" s="400"/>
      <c r="K568" s="398"/>
    </row>
    <row r="569" spans="1:11" ht="15.75" x14ac:dyDescent="0.25">
      <c r="A569" s="377"/>
      <c r="B569" s="359" t="s">
        <v>1083</v>
      </c>
      <c r="C569" s="359"/>
      <c r="D569" s="261"/>
      <c r="E569" s="261"/>
      <c r="F569" s="352"/>
      <c r="G569" s="261"/>
      <c r="H569" s="261"/>
      <c r="I569" s="400"/>
      <c r="J569" s="702"/>
      <c r="K569" s="703"/>
    </row>
    <row r="570" spans="1:11" ht="15.75" x14ac:dyDescent="0.25">
      <c r="A570" s="580"/>
      <c r="B570" s="419"/>
      <c r="C570" s="419"/>
      <c r="D570" s="261"/>
      <c r="E570" s="419"/>
      <c r="F570" s="418"/>
      <c r="G570" s="419"/>
      <c r="H570" s="419"/>
      <c r="I570" s="400"/>
      <c r="J570" s="400"/>
      <c r="K570" s="398"/>
    </row>
    <row r="571" spans="1:11" ht="15.75" x14ac:dyDescent="0.25">
      <c r="A571" s="377"/>
      <c r="B571" s="414" t="s">
        <v>334</v>
      </c>
      <c r="C571" s="352"/>
      <c r="D571" s="352"/>
      <c r="E571" s="352"/>
      <c r="F571" s="352"/>
      <c r="G571" s="352"/>
      <c r="H571" s="352"/>
      <c r="I571" s="492"/>
      <c r="J571" s="492"/>
      <c r="K571" s="398"/>
    </row>
    <row r="572" spans="1:11" ht="15.75" x14ac:dyDescent="0.25">
      <c r="A572" s="377"/>
      <c r="B572" s="361" t="s">
        <v>861</v>
      </c>
      <c r="C572" s="352" t="s">
        <v>1075</v>
      </c>
      <c r="D572" s="352"/>
      <c r="E572" s="352"/>
      <c r="F572" s="352"/>
      <c r="G572" s="352"/>
      <c r="H572" s="352"/>
      <c r="I572" s="492"/>
      <c r="J572" s="492"/>
      <c r="K572" s="398"/>
    </row>
    <row r="573" spans="1:11" ht="15.75" x14ac:dyDescent="0.25">
      <c r="A573" s="377"/>
      <c r="B573" s="261"/>
      <c r="C573" s="352" t="s">
        <v>1071</v>
      </c>
      <c r="D573" s="367"/>
      <c r="E573" s="367"/>
      <c r="F573" s="261"/>
      <c r="G573" s="367"/>
      <c r="H573" s="367"/>
      <c r="I573" s="492"/>
      <c r="J573" s="492"/>
      <c r="K573" s="398"/>
    </row>
    <row r="574" spans="1:11" ht="15.75" x14ac:dyDescent="0.25">
      <c r="A574" s="377"/>
      <c r="B574" s="261"/>
      <c r="C574" s="691" t="s">
        <v>34</v>
      </c>
      <c r="D574" s="692"/>
      <c r="E574" s="692"/>
      <c r="F574" s="692"/>
      <c r="G574" s="692"/>
      <c r="H574" s="693"/>
      <c r="I574" s="492"/>
      <c r="J574" s="492"/>
      <c r="K574" s="398"/>
    </row>
    <row r="575" spans="1:11" ht="15.75" x14ac:dyDescent="0.25">
      <c r="A575" s="567"/>
      <c r="B575" s="261"/>
      <c r="C575" s="694"/>
      <c r="D575" s="695"/>
      <c r="E575" s="695"/>
      <c r="F575" s="695"/>
      <c r="G575" s="695"/>
      <c r="H575" s="696"/>
      <c r="I575" s="492"/>
      <c r="J575" s="492"/>
      <c r="K575" s="398"/>
    </row>
    <row r="576" spans="1:11" ht="15.75" x14ac:dyDescent="0.25">
      <c r="A576" s="578"/>
      <c r="B576" s="419"/>
      <c r="C576" s="419"/>
      <c r="D576" s="419"/>
      <c r="E576" s="419"/>
      <c r="F576" s="419"/>
      <c r="G576" s="419"/>
      <c r="H576" s="419"/>
      <c r="I576" s="400"/>
      <c r="J576" s="400"/>
      <c r="K576" s="398"/>
    </row>
    <row r="577" spans="1:11" ht="15.75" x14ac:dyDescent="0.25">
      <c r="A577" s="567"/>
      <c r="B577" s="405" t="s">
        <v>1530</v>
      </c>
      <c r="C577" s="352"/>
      <c r="D577" s="352"/>
      <c r="E577" s="352"/>
      <c r="F577" s="352"/>
      <c r="G577" s="261"/>
      <c r="H577" s="261"/>
      <c r="I577" s="261"/>
      <c r="J577" s="261"/>
      <c r="K577" s="261"/>
    </row>
    <row r="578" spans="1:11" ht="15.75" x14ac:dyDescent="0.25">
      <c r="A578" s="567"/>
      <c r="B578" s="698" t="s">
        <v>1533</v>
      </c>
      <c r="C578" s="698"/>
      <c r="D578" s="698"/>
      <c r="E578" s="685" t="s">
        <v>1534</v>
      </c>
      <c r="F578" s="686"/>
      <c r="G578" s="687"/>
      <c r="H578" s="685" t="s">
        <v>1535</v>
      </c>
      <c r="I578" s="686"/>
      <c r="J578" s="687"/>
      <c r="K578" s="461" t="s">
        <v>1536</v>
      </c>
    </row>
    <row r="579" spans="1:11" ht="15.75" x14ac:dyDescent="0.25">
      <c r="A579" s="567"/>
      <c r="B579" s="688" t="s">
        <v>34</v>
      </c>
      <c r="C579" s="689"/>
      <c r="D579" s="690"/>
      <c r="E579" s="688" t="s">
        <v>34</v>
      </c>
      <c r="F579" s="689"/>
      <c r="G579" s="690"/>
      <c r="H579" s="688" t="s">
        <v>34</v>
      </c>
      <c r="I579" s="689"/>
      <c r="J579" s="690"/>
      <c r="K579" s="408"/>
    </row>
    <row r="580" spans="1:11" ht="17.25" customHeight="1" thickBot="1" x14ac:dyDescent="0.3">
      <c r="A580" s="572"/>
      <c r="B580" s="355"/>
      <c r="C580" s="355"/>
      <c r="D580" s="355"/>
      <c r="E580" s="355"/>
      <c r="F580" s="355"/>
      <c r="G580" s="355"/>
      <c r="H580" s="355"/>
      <c r="I580" s="355"/>
      <c r="J580" s="355"/>
      <c r="K580" s="355"/>
    </row>
    <row r="581" spans="1:11" ht="16.5" thickTop="1" x14ac:dyDescent="0.25">
      <c r="A581" s="573" t="s">
        <v>389</v>
      </c>
      <c r="B581" s="309" t="s">
        <v>868</v>
      </c>
      <c r="C581" s="356"/>
      <c r="D581" s="356"/>
      <c r="E581" s="356"/>
      <c r="F581" s="356"/>
      <c r="G581" s="356"/>
      <c r="H581" s="356"/>
      <c r="I581" s="356"/>
      <c r="J581" s="356"/>
      <c r="K581" s="357"/>
    </row>
    <row r="582" spans="1:11" ht="15.75" x14ac:dyDescent="0.25">
      <c r="A582" s="574" t="s">
        <v>861</v>
      </c>
      <c r="B582" s="352" t="s">
        <v>869</v>
      </c>
      <c r="C582" s="532"/>
      <c r="D582" s="367"/>
      <c r="E582" s="261"/>
      <c r="F582" s="261"/>
      <c r="G582" s="261"/>
      <c r="H582" s="261"/>
      <c r="I582" s="261"/>
      <c r="J582" s="261"/>
      <c r="K582" s="261"/>
    </row>
    <row r="583" spans="1:11" ht="16.5" thickBot="1" x14ac:dyDescent="0.3">
      <c r="A583" s="567"/>
      <c r="B583" s="261"/>
      <c r="C583" s="482"/>
      <c r="D583" s="483"/>
      <c r="E583" s="483"/>
      <c r="F583" s="483"/>
      <c r="G583" s="483"/>
      <c r="H583" s="483"/>
      <c r="I583" s="261"/>
      <c r="J583" s="261"/>
      <c r="K583" s="261"/>
    </row>
    <row r="584" spans="1:11" ht="16.5" thickTop="1" x14ac:dyDescent="0.25">
      <c r="A584" s="567"/>
      <c r="B584" s="261"/>
      <c r="C584" s="484" t="s">
        <v>254</v>
      </c>
      <c r="D584" s="485"/>
      <c r="E584" s="485"/>
      <c r="F584" s="485"/>
      <c r="G584" s="485"/>
      <c r="H584" s="485"/>
      <c r="I584" s="378"/>
      <c r="J584" s="261"/>
      <c r="K584" s="261"/>
    </row>
    <row r="585" spans="1:11" ht="25.5" x14ac:dyDescent="0.25">
      <c r="A585" s="567"/>
      <c r="B585" s="261"/>
      <c r="C585" s="711" t="s">
        <v>320</v>
      </c>
      <c r="D585" s="656" t="s">
        <v>322</v>
      </c>
      <c r="E585" s="493" t="s">
        <v>316</v>
      </c>
      <c r="F585" s="493" t="s">
        <v>317</v>
      </c>
      <c r="G585" s="493" t="s">
        <v>318</v>
      </c>
      <c r="H585" s="494" t="s">
        <v>319</v>
      </c>
      <c r="I585" s="387"/>
      <c r="J585" s="261"/>
      <c r="K585" s="261"/>
    </row>
    <row r="586" spans="1:11" ht="15.75" x14ac:dyDescent="0.25">
      <c r="A586" s="567"/>
      <c r="B586" s="261"/>
      <c r="C586" s="712"/>
      <c r="D586" s="710"/>
      <c r="E586" s="504">
        <v>2018</v>
      </c>
      <c r="F586" s="504">
        <v>2019</v>
      </c>
      <c r="G586" s="504">
        <v>2019</v>
      </c>
      <c r="H586" s="496" t="s">
        <v>323</v>
      </c>
      <c r="I586" s="261"/>
      <c r="J586" s="261"/>
      <c r="K586" s="261"/>
    </row>
    <row r="587" spans="1:11" ht="15.75" x14ac:dyDescent="0.25">
      <c r="A587" s="567"/>
      <c r="B587" s="261"/>
      <c r="C587" s="334" t="s">
        <v>339</v>
      </c>
      <c r="D587" s="334" t="s">
        <v>35</v>
      </c>
      <c r="E587" s="533"/>
      <c r="F587" s="533"/>
      <c r="G587" s="533"/>
      <c r="H587" s="533"/>
      <c r="I587" s="261"/>
      <c r="J587" s="261"/>
      <c r="K587" s="261"/>
    </row>
    <row r="588" spans="1:11" ht="15.75" x14ac:dyDescent="0.25">
      <c r="A588" s="567"/>
      <c r="B588" s="261"/>
      <c r="C588" s="334" t="s">
        <v>340</v>
      </c>
      <c r="D588" s="334" t="s">
        <v>35</v>
      </c>
      <c r="E588" s="533"/>
      <c r="F588" s="533"/>
      <c r="G588" s="533"/>
      <c r="H588" s="533"/>
      <c r="I588" s="261"/>
      <c r="J588" s="261"/>
      <c r="K588" s="261"/>
    </row>
    <row r="589" spans="1:11" ht="15.75" x14ac:dyDescent="0.25">
      <c r="A589" s="567"/>
      <c r="B589" s="261"/>
      <c r="C589" s="334" t="s">
        <v>343</v>
      </c>
      <c r="D589" s="334" t="s">
        <v>35</v>
      </c>
      <c r="E589" s="533"/>
      <c r="F589" s="533"/>
      <c r="G589" s="533"/>
      <c r="H589" s="533"/>
      <c r="I589" s="261"/>
      <c r="J589" s="261"/>
      <c r="K589" s="261"/>
    </row>
    <row r="590" spans="1:11" ht="15.75" x14ac:dyDescent="0.25">
      <c r="A590" s="567"/>
      <c r="B590" s="261"/>
      <c r="C590" s="334" t="s">
        <v>344</v>
      </c>
      <c r="D590" s="334" t="s">
        <v>35</v>
      </c>
      <c r="E590" s="533"/>
      <c r="F590" s="533"/>
      <c r="G590" s="533"/>
      <c r="H590" s="533"/>
      <c r="I590" s="261"/>
      <c r="J590" s="261"/>
      <c r="K590" s="261"/>
    </row>
    <row r="591" spans="1:11" ht="15.75" x14ac:dyDescent="0.25">
      <c r="A591" s="567"/>
      <c r="B591" s="261"/>
      <c r="C591" s="334" t="s">
        <v>346</v>
      </c>
      <c r="D591" s="334" t="s">
        <v>35</v>
      </c>
      <c r="E591" s="533"/>
      <c r="F591" s="533"/>
      <c r="G591" s="533"/>
      <c r="H591" s="533"/>
      <c r="I591" s="261"/>
      <c r="J591" s="261"/>
      <c r="K591" s="261"/>
    </row>
    <row r="592" spans="1:11" ht="16.5" thickBot="1" x14ac:dyDescent="0.3">
      <c r="A592" s="567"/>
      <c r="B592" s="261"/>
      <c r="C592" s="482"/>
      <c r="D592" s="483"/>
      <c r="E592" s="483"/>
      <c r="F592" s="483"/>
      <c r="G592" s="483"/>
      <c r="H592" s="483"/>
      <c r="I592" s="261"/>
      <c r="J592" s="261"/>
      <c r="K592" s="261"/>
    </row>
    <row r="593" spans="1:11" ht="16.5" thickTop="1" x14ac:dyDescent="0.25">
      <c r="A593" s="567"/>
      <c r="B593" s="261"/>
      <c r="C593" s="484" t="s">
        <v>402</v>
      </c>
      <c r="D593" s="485"/>
      <c r="E593" s="485"/>
      <c r="F593" s="485"/>
      <c r="G593" s="485"/>
      <c r="H593" s="485"/>
      <c r="I593" s="261"/>
      <c r="J593" s="261"/>
      <c r="K593" s="261"/>
    </row>
    <row r="594" spans="1:11" ht="25.5" x14ac:dyDescent="0.25">
      <c r="A594" s="567"/>
      <c r="B594" s="261"/>
      <c r="C594" s="711" t="s">
        <v>320</v>
      </c>
      <c r="D594" s="656" t="s">
        <v>322</v>
      </c>
      <c r="E594" s="493" t="s">
        <v>316</v>
      </c>
      <c r="F594" s="493" t="s">
        <v>317</v>
      </c>
      <c r="G594" s="493" t="s">
        <v>318</v>
      </c>
      <c r="H594" s="494" t="s">
        <v>319</v>
      </c>
      <c r="I594" s="261"/>
      <c r="J594" s="261"/>
      <c r="K594" s="261"/>
    </row>
    <row r="595" spans="1:11" ht="15.75" x14ac:dyDescent="0.25">
      <c r="A595" s="567"/>
      <c r="B595" s="261"/>
      <c r="C595" s="712"/>
      <c r="D595" s="710"/>
      <c r="E595" s="504">
        <v>2018</v>
      </c>
      <c r="F595" s="504">
        <v>2019</v>
      </c>
      <c r="G595" s="504">
        <v>2019</v>
      </c>
      <c r="H595" s="496" t="s">
        <v>323</v>
      </c>
      <c r="I595" s="261"/>
      <c r="J595" s="261"/>
      <c r="K595" s="261"/>
    </row>
    <row r="596" spans="1:11" ht="15.75" x14ac:dyDescent="0.25">
      <c r="A596" s="567"/>
      <c r="B596" s="261"/>
      <c r="C596" s="334" t="s">
        <v>1124</v>
      </c>
      <c r="D596" s="334" t="s">
        <v>1123</v>
      </c>
      <c r="E596" s="515" t="str">
        <f>IFERROR(LTI_Cont_2018/hrs_Cont_2018*1000000,"calculated")</f>
        <v>calculated</v>
      </c>
      <c r="F596" s="515" t="str">
        <f>IFERROR(LTI_Cont_2019/hrs_Cont_2019*1000000,"calculated")</f>
        <v>calculated</v>
      </c>
      <c r="G596" s="497"/>
      <c r="H596" s="497"/>
      <c r="I596" s="261"/>
      <c r="J596" s="261"/>
      <c r="K596" s="261"/>
    </row>
    <row r="597" spans="1:11" ht="15.75" x14ac:dyDescent="0.25">
      <c r="A597" s="567"/>
      <c r="B597" s="261"/>
      <c r="C597" s="334" t="s">
        <v>1125</v>
      </c>
      <c r="D597" s="334" t="s">
        <v>1123</v>
      </c>
      <c r="E597" s="515" t="str">
        <f>IFERROR(LTI_Cont_2018/hrs_Cont_2018*1000000,"calculated")</f>
        <v>calculated</v>
      </c>
      <c r="F597" s="515" t="str">
        <f>IFERROR(LTI_Cont_2019/hrs_Cont_2019*1000000,"calculated")</f>
        <v>calculated</v>
      </c>
      <c r="G597" s="497"/>
      <c r="H597" s="497"/>
      <c r="I597" s="261"/>
      <c r="J597" s="261"/>
      <c r="K597" s="261"/>
    </row>
    <row r="598" spans="1:11" ht="15.75" x14ac:dyDescent="0.25">
      <c r="A598" s="567"/>
      <c r="B598" s="261"/>
      <c r="C598" s="490"/>
      <c r="D598" s="261"/>
      <c r="E598" s="261"/>
      <c r="F598" s="261"/>
      <c r="G598" s="261"/>
      <c r="H598" s="261"/>
      <c r="I598" s="378"/>
      <c r="J598" s="261"/>
      <c r="K598" s="261"/>
    </row>
    <row r="599" spans="1:11" ht="15.75" x14ac:dyDescent="0.25">
      <c r="A599" s="577"/>
      <c r="B599" s="414" t="s">
        <v>355</v>
      </c>
      <c r="C599" s="419"/>
      <c r="D599" s="419"/>
      <c r="E599" s="419"/>
      <c r="F599" s="519"/>
      <c r="G599" s="419"/>
      <c r="H599" s="519"/>
      <c r="I599" s="400"/>
      <c r="J599" s="400"/>
      <c r="K599" s="398"/>
    </row>
    <row r="600" spans="1:11" ht="15.75" x14ac:dyDescent="0.25">
      <c r="A600" s="577"/>
      <c r="B600" s="431" t="s">
        <v>1103</v>
      </c>
      <c r="C600" s="419"/>
      <c r="D600" s="419"/>
      <c r="E600" s="419"/>
      <c r="F600" s="519"/>
      <c r="G600" s="419"/>
      <c r="H600" s="419"/>
      <c r="I600" s="400"/>
      <c r="J600" s="400"/>
      <c r="K600" s="398"/>
    </row>
    <row r="601" spans="1:11" ht="15.75" x14ac:dyDescent="0.25">
      <c r="A601" s="577"/>
      <c r="B601" s="361" t="s">
        <v>861</v>
      </c>
      <c r="C601" s="370" t="s">
        <v>210</v>
      </c>
      <c r="D601" s="374"/>
      <c r="E601" s="374"/>
      <c r="F601" s="374"/>
      <c r="G601" s="374"/>
      <c r="H601" s="374"/>
      <c r="I601" s="400"/>
      <c r="J601" s="400"/>
      <c r="K601" s="398"/>
    </row>
    <row r="602" spans="1:11" ht="15.75" x14ac:dyDescent="0.25">
      <c r="A602" s="577"/>
      <c r="B602" s="361" t="s">
        <v>861</v>
      </c>
      <c r="C602" s="370" t="s">
        <v>212</v>
      </c>
      <c r="D602" s="374"/>
      <c r="E602" s="374"/>
      <c r="F602" s="374"/>
      <c r="G602" s="374"/>
      <c r="H602" s="374"/>
      <c r="I602" s="400"/>
      <c r="J602" s="400"/>
      <c r="K602" s="398"/>
    </row>
    <row r="603" spans="1:11" ht="15.75" x14ac:dyDescent="0.25">
      <c r="A603" s="577"/>
      <c r="B603" s="261"/>
      <c r="C603" s="520" t="s">
        <v>213</v>
      </c>
      <c r="D603" s="261"/>
      <c r="E603" s="261"/>
      <c r="F603" s="374"/>
      <c r="G603" s="374"/>
      <c r="H603" s="374"/>
      <c r="I603" s="400"/>
      <c r="J603" s="400"/>
      <c r="K603" s="398"/>
    </row>
    <row r="604" spans="1:11" ht="15.75" x14ac:dyDescent="0.25">
      <c r="A604" s="579"/>
      <c r="B604" s="361" t="s">
        <v>861</v>
      </c>
      <c r="C604" s="370" t="s">
        <v>214</v>
      </c>
      <c r="D604" s="374"/>
      <c r="E604" s="261"/>
      <c r="F604" s="374"/>
      <c r="G604" s="374"/>
      <c r="H604" s="374"/>
      <c r="I604" s="400"/>
      <c r="J604" s="400"/>
      <c r="K604" s="398"/>
    </row>
    <row r="605" spans="1:11" ht="15.75" x14ac:dyDescent="0.25">
      <c r="A605" s="579"/>
      <c r="B605" s="418"/>
      <c r="C605" s="520" t="s">
        <v>213</v>
      </c>
      <c r="D605" s="374"/>
      <c r="E605" s="261"/>
      <c r="F605" s="374"/>
      <c r="G605" s="374"/>
      <c r="H605" s="374"/>
      <c r="I605" s="400"/>
      <c r="J605" s="400"/>
      <c r="K605" s="398"/>
    </row>
    <row r="606" spans="1:11" ht="15.75" x14ac:dyDescent="0.25">
      <c r="A606" s="377"/>
      <c r="B606" s="359" t="s">
        <v>1083</v>
      </c>
      <c r="C606" s="359"/>
      <c r="D606" s="261"/>
      <c r="E606" s="261"/>
      <c r="F606" s="352"/>
      <c r="G606" s="261"/>
      <c r="H606" s="261"/>
      <c r="I606" s="400"/>
      <c r="J606" s="702"/>
      <c r="K606" s="703"/>
    </row>
    <row r="607" spans="1:11" ht="15.75" x14ac:dyDescent="0.25">
      <c r="A607" s="580"/>
      <c r="B607" s="419"/>
      <c r="C607" s="419"/>
      <c r="D607" s="261"/>
      <c r="E607" s="419"/>
      <c r="F607" s="418"/>
      <c r="G607" s="419"/>
      <c r="H607" s="419"/>
      <c r="I607" s="400"/>
      <c r="J607" s="400"/>
      <c r="K607" s="398"/>
    </row>
    <row r="608" spans="1:11" ht="15.75" x14ac:dyDescent="0.25">
      <c r="A608" s="377"/>
      <c r="B608" s="414" t="s">
        <v>334</v>
      </c>
      <c r="C608" s="352"/>
      <c r="D608" s="352"/>
      <c r="E608" s="352"/>
      <c r="F608" s="352"/>
      <c r="G608" s="352"/>
      <c r="H608" s="352"/>
      <c r="I608" s="492"/>
      <c r="J608" s="492"/>
      <c r="K608" s="398"/>
    </row>
    <row r="609" spans="1:11" ht="15.75" x14ac:dyDescent="0.25">
      <c r="A609" s="377"/>
      <c r="B609" s="361" t="s">
        <v>861</v>
      </c>
      <c r="C609" s="352" t="s">
        <v>1075</v>
      </c>
      <c r="D609" s="352"/>
      <c r="E609" s="352"/>
      <c r="F609" s="352"/>
      <c r="G609" s="352"/>
      <c r="H609" s="352"/>
      <c r="I609" s="492"/>
      <c r="J609" s="492"/>
      <c r="K609" s="398"/>
    </row>
    <row r="610" spans="1:11" ht="15.75" x14ac:dyDescent="0.25">
      <c r="A610" s="377"/>
      <c r="B610" s="261"/>
      <c r="C610" s="352" t="s">
        <v>1071</v>
      </c>
      <c r="D610" s="367"/>
      <c r="E610" s="367"/>
      <c r="F610" s="261"/>
      <c r="G610" s="367"/>
      <c r="H610" s="367"/>
      <c r="I610" s="492"/>
      <c r="J610" s="492"/>
      <c r="K610" s="398"/>
    </row>
    <row r="611" spans="1:11" ht="15.75" x14ac:dyDescent="0.25">
      <c r="A611" s="377"/>
      <c r="B611" s="261"/>
      <c r="C611" s="691" t="s">
        <v>34</v>
      </c>
      <c r="D611" s="692"/>
      <c r="E611" s="692"/>
      <c r="F611" s="692"/>
      <c r="G611" s="692"/>
      <c r="H611" s="693"/>
      <c r="I611" s="492"/>
      <c r="J611" s="492"/>
      <c r="K611" s="398"/>
    </row>
    <row r="612" spans="1:11" ht="15.75" x14ac:dyDescent="0.25">
      <c r="A612" s="567"/>
      <c r="B612" s="261"/>
      <c r="C612" s="694"/>
      <c r="D612" s="695"/>
      <c r="E612" s="695"/>
      <c r="F612" s="695"/>
      <c r="G612" s="695"/>
      <c r="H612" s="696"/>
      <c r="I612" s="492"/>
      <c r="J612" s="492"/>
      <c r="K612" s="398"/>
    </row>
    <row r="613" spans="1:11" ht="15.75" x14ac:dyDescent="0.25">
      <c r="A613" s="578"/>
      <c r="B613" s="419"/>
      <c r="C613" s="419"/>
      <c r="D613" s="419"/>
      <c r="E613" s="419"/>
      <c r="F613" s="419"/>
      <c r="G613" s="419"/>
      <c r="H613" s="419"/>
      <c r="I613" s="400"/>
      <c r="J613" s="400"/>
      <c r="K613" s="398"/>
    </row>
    <row r="614" spans="1:11" ht="15.75" x14ac:dyDescent="0.25">
      <c r="A614" s="567"/>
      <c r="B614" s="405" t="s">
        <v>1530</v>
      </c>
      <c r="C614" s="352"/>
      <c r="D614" s="352"/>
      <c r="E614" s="352"/>
      <c r="F614" s="352"/>
      <c r="G614" s="261"/>
      <c r="H614" s="261"/>
      <c r="I614" s="261"/>
      <c r="J614" s="261"/>
      <c r="K614" s="261"/>
    </row>
    <row r="615" spans="1:11" ht="15.75" x14ac:dyDescent="0.25">
      <c r="A615" s="567"/>
      <c r="B615" s="698" t="s">
        <v>1533</v>
      </c>
      <c r="C615" s="698"/>
      <c r="D615" s="698"/>
      <c r="E615" s="685" t="s">
        <v>1534</v>
      </c>
      <c r="F615" s="686"/>
      <c r="G615" s="687"/>
      <c r="H615" s="685" t="s">
        <v>1535</v>
      </c>
      <c r="I615" s="686"/>
      <c r="J615" s="687"/>
      <c r="K615" s="461" t="s">
        <v>1536</v>
      </c>
    </row>
    <row r="616" spans="1:11" ht="15.75" x14ac:dyDescent="0.25">
      <c r="A616" s="567"/>
      <c r="B616" s="688" t="s">
        <v>34</v>
      </c>
      <c r="C616" s="689"/>
      <c r="D616" s="690"/>
      <c r="E616" s="688" t="s">
        <v>34</v>
      </c>
      <c r="F616" s="689"/>
      <c r="G616" s="690"/>
      <c r="H616" s="688" t="s">
        <v>34</v>
      </c>
      <c r="I616" s="689"/>
      <c r="J616" s="690"/>
      <c r="K616" s="408"/>
    </row>
    <row r="617" spans="1:11" ht="17.25" customHeight="1" thickBot="1" x14ac:dyDescent="0.3">
      <c r="A617" s="572"/>
      <c r="B617" s="355"/>
      <c r="C617" s="355"/>
      <c r="D617" s="355"/>
      <c r="E617" s="355"/>
      <c r="F617" s="355"/>
      <c r="G617" s="355"/>
      <c r="H617" s="355"/>
      <c r="I617" s="355"/>
      <c r="J617" s="355"/>
      <c r="K617" s="355"/>
    </row>
    <row r="618" spans="1:11" ht="16.5" thickTop="1" x14ac:dyDescent="0.25">
      <c r="A618" s="573" t="s">
        <v>440</v>
      </c>
      <c r="B618" s="309" t="s">
        <v>1126</v>
      </c>
      <c r="C618" s="356"/>
      <c r="D618" s="356"/>
      <c r="E618" s="356"/>
      <c r="F618" s="356"/>
      <c r="G618" s="356"/>
      <c r="H618" s="356"/>
      <c r="I618" s="356"/>
      <c r="J618" s="356"/>
      <c r="K618" s="357"/>
    </row>
    <row r="619" spans="1:11" ht="15.75" x14ac:dyDescent="0.25">
      <c r="A619" s="574" t="s">
        <v>861</v>
      </c>
      <c r="B619" s="352" t="s">
        <v>1127</v>
      </c>
      <c r="C619" s="532"/>
      <c r="D619" s="367"/>
      <c r="E619" s="261"/>
      <c r="F619" s="261"/>
      <c r="G619" s="261"/>
      <c r="H619" s="261"/>
      <c r="I619" s="261"/>
      <c r="J619" s="261"/>
      <c r="K619" s="261"/>
    </row>
    <row r="620" spans="1:11" ht="16.5" thickBot="1" x14ac:dyDescent="0.3">
      <c r="A620" s="567"/>
      <c r="B620" s="261"/>
      <c r="C620" s="482"/>
      <c r="D620" s="483"/>
      <c r="E620" s="483"/>
      <c r="F620" s="483"/>
      <c r="G620" s="483"/>
      <c r="H620" s="483"/>
      <c r="I620" s="261"/>
      <c r="J620" s="261"/>
      <c r="K620" s="261"/>
    </row>
    <row r="621" spans="1:11" ht="16.5" thickTop="1" x14ac:dyDescent="0.25">
      <c r="A621" s="567"/>
      <c r="B621" s="261"/>
      <c r="C621" s="484" t="s">
        <v>1128</v>
      </c>
      <c r="D621" s="485"/>
      <c r="E621" s="485"/>
      <c r="F621" s="485"/>
      <c r="G621" s="485"/>
      <c r="H621" s="485"/>
      <c r="I621" s="261"/>
      <c r="J621" s="261"/>
      <c r="K621" s="261"/>
    </row>
    <row r="622" spans="1:11" ht="25.5" x14ac:dyDescent="0.25">
      <c r="A622" s="567"/>
      <c r="B622" s="261"/>
      <c r="C622" s="711" t="s">
        <v>320</v>
      </c>
      <c r="D622" s="656" t="s">
        <v>322</v>
      </c>
      <c r="E622" s="493" t="s">
        <v>316</v>
      </c>
      <c r="F622" s="493" t="s">
        <v>317</v>
      </c>
      <c r="G622" s="493" t="s">
        <v>318</v>
      </c>
      <c r="H622" s="494" t="s">
        <v>319</v>
      </c>
      <c r="I622" s="261"/>
      <c r="J622" s="261"/>
      <c r="K622" s="261"/>
    </row>
    <row r="623" spans="1:11" ht="16.5" thickBot="1" x14ac:dyDescent="0.3">
      <c r="A623" s="567"/>
      <c r="B623" s="261"/>
      <c r="C623" s="712"/>
      <c r="D623" s="710"/>
      <c r="E623" s="504">
        <v>2018</v>
      </c>
      <c r="F623" s="504">
        <v>2019</v>
      </c>
      <c r="G623" s="504">
        <v>2019</v>
      </c>
      <c r="H623" s="496" t="s">
        <v>323</v>
      </c>
      <c r="I623" s="261"/>
      <c r="J623" s="352"/>
      <c r="K623" s="261"/>
    </row>
    <row r="624" spans="1:11" ht="17.25" thickTop="1" thickBot="1" x14ac:dyDescent="0.3">
      <c r="A624" s="567"/>
      <c r="B624" s="261"/>
      <c r="C624" s="334" t="s">
        <v>339</v>
      </c>
      <c r="D624" s="334" t="s">
        <v>35</v>
      </c>
      <c r="E624" s="498"/>
      <c r="F624" s="498"/>
      <c r="G624" s="313"/>
      <c r="H624" s="313"/>
      <c r="I624" s="261"/>
      <c r="J624" s="352"/>
      <c r="K624" s="261"/>
    </row>
    <row r="625" spans="1:11" ht="16.5" thickTop="1" x14ac:dyDescent="0.25">
      <c r="A625" s="567"/>
      <c r="B625" s="261"/>
      <c r="C625" s="334" t="s">
        <v>343</v>
      </c>
      <c r="D625" s="334" t="s">
        <v>35</v>
      </c>
      <c r="E625" s="540"/>
      <c r="F625" s="540"/>
      <c r="G625" s="497"/>
      <c r="H625" s="497"/>
      <c r="I625" s="261"/>
      <c r="J625" s="352"/>
      <c r="K625" s="261"/>
    </row>
    <row r="626" spans="1:11" ht="15.75" x14ac:dyDescent="0.25">
      <c r="A626" s="567"/>
      <c r="B626" s="261"/>
      <c r="C626" s="261"/>
      <c r="D626" s="261"/>
      <c r="E626" s="261"/>
      <c r="F626" s="261"/>
      <c r="G626" s="261"/>
      <c r="H626" s="261"/>
      <c r="I626" s="352"/>
      <c r="J626" s="352"/>
      <c r="K626" s="261"/>
    </row>
    <row r="627" spans="1:11" ht="15.75" x14ac:dyDescent="0.25">
      <c r="A627" s="577"/>
      <c r="B627" s="414" t="s">
        <v>355</v>
      </c>
      <c r="C627" s="419"/>
      <c r="D627" s="419"/>
      <c r="E627" s="419"/>
      <c r="F627" s="519"/>
      <c r="G627" s="419"/>
      <c r="H627" s="519"/>
      <c r="I627" s="400"/>
      <c r="J627" s="400"/>
      <c r="K627" s="398"/>
    </row>
    <row r="628" spans="1:11" ht="15.75" x14ac:dyDescent="0.25">
      <c r="A628" s="577"/>
      <c r="B628" s="431" t="s">
        <v>1103</v>
      </c>
      <c r="C628" s="419"/>
      <c r="D628" s="419"/>
      <c r="E628" s="419"/>
      <c r="F628" s="519"/>
      <c r="G628" s="419"/>
      <c r="H628" s="419"/>
      <c r="I628" s="400"/>
      <c r="J628" s="400"/>
      <c r="K628" s="398"/>
    </row>
    <row r="629" spans="1:11" ht="15.75" x14ac:dyDescent="0.25">
      <c r="A629" s="577"/>
      <c r="B629" s="361" t="s">
        <v>861</v>
      </c>
      <c r="C629" s="370" t="s">
        <v>210</v>
      </c>
      <c r="D629" s="374"/>
      <c r="E629" s="374"/>
      <c r="F629" s="374"/>
      <c r="G629" s="374"/>
      <c r="H629" s="374"/>
      <c r="I629" s="400"/>
      <c r="J629" s="400"/>
      <c r="K629" s="398"/>
    </row>
    <row r="630" spans="1:11" ht="15.75" x14ac:dyDescent="0.25">
      <c r="A630" s="577"/>
      <c r="B630" s="361" t="s">
        <v>861</v>
      </c>
      <c r="C630" s="370" t="s">
        <v>212</v>
      </c>
      <c r="D630" s="374"/>
      <c r="E630" s="374"/>
      <c r="F630" s="374"/>
      <c r="G630" s="374"/>
      <c r="H630" s="374"/>
      <c r="I630" s="400"/>
      <c r="J630" s="400"/>
      <c r="K630" s="398"/>
    </row>
    <row r="631" spans="1:11" ht="15.75" x14ac:dyDescent="0.25">
      <c r="A631" s="577"/>
      <c r="B631" s="261"/>
      <c r="C631" s="520" t="s">
        <v>213</v>
      </c>
      <c r="D631" s="261"/>
      <c r="E631" s="261"/>
      <c r="F631" s="374"/>
      <c r="G631" s="374"/>
      <c r="H631" s="374"/>
      <c r="I631" s="400"/>
      <c r="J631" s="400"/>
      <c r="K631" s="398"/>
    </row>
    <row r="632" spans="1:11" ht="15.75" x14ac:dyDescent="0.25">
      <c r="A632" s="579"/>
      <c r="B632" s="361" t="s">
        <v>861</v>
      </c>
      <c r="C632" s="370" t="s">
        <v>214</v>
      </c>
      <c r="D632" s="374"/>
      <c r="E632" s="261"/>
      <c r="F632" s="374"/>
      <c r="G632" s="374"/>
      <c r="H632" s="374"/>
      <c r="I632" s="400"/>
      <c r="J632" s="400"/>
      <c r="K632" s="398"/>
    </row>
    <row r="633" spans="1:11" ht="15.75" x14ac:dyDescent="0.25">
      <c r="A633" s="579"/>
      <c r="B633" s="418"/>
      <c r="C633" s="520" t="s">
        <v>213</v>
      </c>
      <c r="D633" s="374"/>
      <c r="E633" s="261"/>
      <c r="F633" s="374"/>
      <c r="G633" s="374"/>
      <c r="H633" s="374"/>
      <c r="I633" s="400"/>
      <c r="J633" s="400"/>
      <c r="K633" s="398"/>
    </row>
    <row r="634" spans="1:11" ht="15.75" x14ac:dyDescent="0.25">
      <c r="A634" s="377"/>
      <c r="B634" s="359" t="s">
        <v>1083</v>
      </c>
      <c r="C634" s="359"/>
      <c r="D634" s="261"/>
      <c r="E634" s="261"/>
      <c r="F634" s="352"/>
      <c r="G634" s="261"/>
      <c r="H634" s="261"/>
      <c r="I634" s="400"/>
      <c r="J634" s="702"/>
      <c r="K634" s="703"/>
    </row>
    <row r="635" spans="1:11" ht="15.75" x14ac:dyDescent="0.25">
      <c r="A635" s="580"/>
      <c r="B635" s="419"/>
      <c r="C635" s="419"/>
      <c r="D635" s="261"/>
      <c r="E635" s="419"/>
      <c r="F635" s="418"/>
      <c r="G635" s="419"/>
      <c r="H635" s="419"/>
      <c r="I635" s="400"/>
      <c r="J635" s="400"/>
      <c r="K635" s="398"/>
    </row>
    <row r="636" spans="1:11" ht="15.75" x14ac:dyDescent="0.25">
      <c r="A636" s="377"/>
      <c r="B636" s="414" t="s">
        <v>334</v>
      </c>
      <c r="C636" s="352"/>
      <c r="D636" s="352"/>
      <c r="E636" s="352"/>
      <c r="F636" s="352"/>
      <c r="G636" s="352"/>
      <c r="H636" s="352"/>
      <c r="I636" s="492"/>
      <c r="J636" s="492"/>
      <c r="K636" s="398"/>
    </row>
    <row r="637" spans="1:11" ht="15.75" x14ac:dyDescent="0.25">
      <c r="A637" s="377"/>
      <c r="B637" s="361" t="s">
        <v>861</v>
      </c>
      <c r="C637" s="352" t="s">
        <v>1075</v>
      </c>
      <c r="D637" s="352"/>
      <c r="E637" s="352"/>
      <c r="F637" s="352"/>
      <c r="G637" s="352"/>
      <c r="H637" s="352"/>
      <c r="I637" s="492"/>
      <c r="J637" s="492"/>
      <c r="K637" s="398"/>
    </row>
    <row r="638" spans="1:11" ht="15.75" x14ac:dyDescent="0.25">
      <c r="A638" s="377"/>
      <c r="B638" s="261"/>
      <c r="C638" s="352" t="s">
        <v>1071</v>
      </c>
      <c r="D638" s="367"/>
      <c r="E638" s="367"/>
      <c r="F638" s="261"/>
      <c r="G638" s="367"/>
      <c r="H638" s="367"/>
      <c r="I638" s="492"/>
      <c r="J638" s="492"/>
      <c r="K638" s="398"/>
    </row>
    <row r="639" spans="1:11" ht="15.75" x14ac:dyDescent="0.25">
      <c r="A639" s="377"/>
      <c r="B639" s="261"/>
      <c r="C639" s="691" t="s">
        <v>34</v>
      </c>
      <c r="D639" s="692"/>
      <c r="E639" s="692"/>
      <c r="F639" s="692"/>
      <c r="G639" s="692"/>
      <c r="H639" s="693"/>
      <c r="I639" s="492"/>
      <c r="J639" s="492"/>
      <c r="K639" s="398"/>
    </row>
    <row r="640" spans="1:11" ht="15.75" x14ac:dyDescent="0.25">
      <c r="A640" s="567"/>
      <c r="B640" s="261"/>
      <c r="C640" s="694"/>
      <c r="D640" s="695"/>
      <c r="E640" s="695"/>
      <c r="F640" s="695"/>
      <c r="G640" s="695"/>
      <c r="H640" s="696"/>
      <c r="I640" s="492"/>
      <c r="J640" s="492"/>
      <c r="K640" s="398"/>
    </row>
    <row r="641" spans="1:11" ht="15.75" x14ac:dyDescent="0.25">
      <c r="A641" s="578"/>
      <c r="B641" s="419"/>
      <c r="C641" s="419"/>
      <c r="D641" s="419"/>
      <c r="E641" s="419"/>
      <c r="F641" s="419"/>
      <c r="G641" s="419"/>
      <c r="H641" s="419"/>
      <c r="I641" s="400"/>
      <c r="J641" s="400"/>
      <c r="K641" s="398"/>
    </row>
    <row r="642" spans="1:11" ht="15.75" x14ac:dyDescent="0.25">
      <c r="A642" s="567"/>
      <c r="B642" s="405" t="s">
        <v>1530</v>
      </c>
      <c r="C642" s="352"/>
      <c r="D642" s="352"/>
      <c r="E642" s="352"/>
      <c r="F642" s="352"/>
      <c r="G642" s="261"/>
      <c r="H642" s="261"/>
      <c r="I642" s="261"/>
      <c r="J642" s="261"/>
      <c r="K642" s="261"/>
    </row>
    <row r="643" spans="1:11" ht="15.75" x14ac:dyDescent="0.25">
      <c r="A643" s="567"/>
      <c r="B643" s="698" t="s">
        <v>1533</v>
      </c>
      <c r="C643" s="698"/>
      <c r="D643" s="698"/>
      <c r="E643" s="685" t="s">
        <v>1534</v>
      </c>
      <c r="F643" s="686"/>
      <c r="G643" s="687"/>
      <c r="H643" s="685" t="s">
        <v>1535</v>
      </c>
      <c r="I643" s="686"/>
      <c r="J643" s="687"/>
      <c r="K643" s="461" t="s">
        <v>1536</v>
      </c>
    </row>
    <row r="644" spans="1:11" ht="15.75" x14ac:dyDescent="0.25">
      <c r="A644" s="567"/>
      <c r="B644" s="688" t="s">
        <v>34</v>
      </c>
      <c r="C644" s="689"/>
      <c r="D644" s="690"/>
      <c r="E644" s="688" t="s">
        <v>34</v>
      </c>
      <c r="F644" s="689"/>
      <c r="G644" s="690"/>
      <c r="H644" s="688" t="s">
        <v>34</v>
      </c>
      <c r="I644" s="689"/>
      <c r="J644" s="690"/>
      <c r="K644" s="408"/>
    </row>
    <row r="645" spans="1:11" ht="17.25" customHeight="1" thickBot="1" x14ac:dyDescent="0.3">
      <c r="A645" s="572"/>
      <c r="B645" s="355"/>
      <c r="C645" s="355"/>
      <c r="D645" s="355"/>
      <c r="E645" s="355"/>
      <c r="F645" s="355"/>
      <c r="G645" s="355"/>
      <c r="H645" s="355"/>
      <c r="I645" s="355"/>
      <c r="J645" s="355"/>
      <c r="K645" s="355"/>
    </row>
    <row r="646" spans="1:11" ht="16.5" thickTop="1" x14ac:dyDescent="0.25">
      <c r="A646" s="573" t="s">
        <v>448</v>
      </c>
      <c r="B646" s="309" t="s">
        <v>871</v>
      </c>
      <c r="C646" s="356"/>
      <c r="D646" s="356"/>
      <c r="E646" s="356"/>
      <c r="F646" s="356"/>
      <c r="G646" s="356"/>
      <c r="H646" s="356"/>
      <c r="I646" s="356"/>
      <c r="J646" s="356"/>
      <c r="K646" s="357"/>
    </row>
    <row r="647" spans="1:11" ht="15.75" x14ac:dyDescent="0.25">
      <c r="A647" s="574" t="s">
        <v>861</v>
      </c>
      <c r="B647" s="352" t="s">
        <v>870</v>
      </c>
      <c r="C647" s="532"/>
      <c r="D647" s="367"/>
      <c r="E647" s="261"/>
      <c r="F647" s="261"/>
      <c r="G647" s="261"/>
      <c r="H647" s="261"/>
      <c r="I647" s="261"/>
      <c r="J647" s="261"/>
      <c r="K647" s="261"/>
    </row>
    <row r="648" spans="1:11" ht="16.5" thickBot="1" x14ac:dyDescent="0.3">
      <c r="A648" s="567"/>
      <c r="B648" s="261"/>
      <c r="C648" s="482"/>
      <c r="D648" s="483"/>
      <c r="E648" s="483"/>
      <c r="F648" s="483"/>
      <c r="G648" s="483"/>
      <c r="H648" s="483"/>
      <c r="I648" s="261"/>
      <c r="J648" s="261"/>
      <c r="K648" s="261"/>
    </row>
    <row r="649" spans="1:11" ht="16.5" thickTop="1" x14ac:dyDescent="0.25">
      <c r="A649" s="567"/>
      <c r="B649" s="261"/>
      <c r="C649" s="484" t="s">
        <v>449</v>
      </c>
      <c r="D649" s="485"/>
      <c r="E649" s="485"/>
      <c r="F649" s="485"/>
      <c r="G649" s="485"/>
      <c r="H649" s="485"/>
      <c r="I649" s="261"/>
      <c r="J649" s="261"/>
      <c r="K649" s="261"/>
    </row>
    <row r="650" spans="1:11" ht="25.5" x14ac:dyDescent="0.25">
      <c r="A650" s="567"/>
      <c r="B650" s="261"/>
      <c r="C650" s="711" t="s">
        <v>320</v>
      </c>
      <c r="D650" s="656" t="s">
        <v>322</v>
      </c>
      <c r="E650" s="493" t="s">
        <v>316</v>
      </c>
      <c r="F650" s="493" t="s">
        <v>317</v>
      </c>
      <c r="G650" s="493" t="s">
        <v>318</v>
      </c>
      <c r="H650" s="494" t="s">
        <v>319</v>
      </c>
      <c r="I650" s="261"/>
      <c r="J650" s="261"/>
      <c r="K650" s="261"/>
    </row>
    <row r="651" spans="1:11" ht="16.5" thickBot="1" x14ac:dyDescent="0.3">
      <c r="A651" s="567"/>
      <c r="B651" s="261"/>
      <c r="C651" s="712"/>
      <c r="D651" s="710"/>
      <c r="E651" s="504">
        <v>2018</v>
      </c>
      <c r="F651" s="504">
        <v>2019</v>
      </c>
      <c r="G651" s="504">
        <v>2019</v>
      </c>
      <c r="H651" s="496" t="s">
        <v>323</v>
      </c>
      <c r="I651" s="261"/>
      <c r="J651" s="261"/>
      <c r="K651" s="261"/>
    </row>
    <row r="652" spans="1:11" ht="17.25" thickTop="1" thickBot="1" x14ac:dyDescent="0.3">
      <c r="A652" s="567"/>
      <c r="B652" s="261"/>
      <c r="C652" s="334" t="s">
        <v>339</v>
      </c>
      <c r="D652" s="334" t="s">
        <v>35</v>
      </c>
      <c r="E652" s="498"/>
      <c r="F652" s="498"/>
      <c r="G652" s="313"/>
      <c r="H652" s="313"/>
      <c r="I652" s="261"/>
      <c r="J652" s="261"/>
      <c r="K652" s="261"/>
    </row>
    <row r="653" spans="1:11" ht="16.5" thickTop="1" x14ac:dyDescent="0.25">
      <c r="A653" s="567"/>
      <c r="B653" s="261"/>
      <c r="C653" s="334" t="s">
        <v>343</v>
      </c>
      <c r="D653" s="334" t="s">
        <v>35</v>
      </c>
      <c r="E653" s="540"/>
      <c r="F653" s="540"/>
      <c r="G653" s="497"/>
      <c r="H653" s="497"/>
      <c r="I653" s="261"/>
      <c r="J653" s="261"/>
      <c r="K653" s="261"/>
    </row>
    <row r="654" spans="1:11" ht="15.75" x14ac:dyDescent="0.25">
      <c r="A654" s="567"/>
      <c r="B654" s="261"/>
      <c r="C654" s="261"/>
      <c r="D654" s="261"/>
      <c r="E654" s="387"/>
      <c r="F654" s="261"/>
      <c r="G654" s="261"/>
      <c r="H654" s="261"/>
      <c r="I654" s="398"/>
      <c r="J654" s="261"/>
      <c r="K654" s="261"/>
    </row>
    <row r="655" spans="1:11" ht="15.75" x14ac:dyDescent="0.25">
      <c r="A655" s="577"/>
      <c r="B655" s="414" t="s">
        <v>355</v>
      </c>
      <c r="C655" s="419"/>
      <c r="D655" s="419"/>
      <c r="E655" s="419"/>
      <c r="F655" s="519"/>
      <c r="G655" s="419"/>
      <c r="H655" s="519"/>
      <c r="I655" s="400"/>
      <c r="J655" s="400"/>
      <c r="K655" s="398"/>
    </row>
    <row r="656" spans="1:11" ht="15.75" x14ac:dyDescent="0.25">
      <c r="A656" s="577"/>
      <c r="B656" s="431" t="s">
        <v>1103</v>
      </c>
      <c r="C656" s="419"/>
      <c r="D656" s="419"/>
      <c r="E656" s="419"/>
      <c r="F656" s="519"/>
      <c r="G656" s="419"/>
      <c r="H656" s="419"/>
      <c r="I656" s="400"/>
      <c r="J656" s="400"/>
      <c r="K656" s="398"/>
    </row>
    <row r="657" spans="1:11" ht="15.75" x14ac:dyDescent="0.25">
      <c r="A657" s="577"/>
      <c r="B657" s="361" t="s">
        <v>861</v>
      </c>
      <c r="C657" s="370" t="s">
        <v>210</v>
      </c>
      <c r="D657" s="374"/>
      <c r="E657" s="374"/>
      <c r="F657" s="374"/>
      <c r="G657" s="374"/>
      <c r="H657" s="374"/>
      <c r="I657" s="400"/>
      <c r="J657" s="400"/>
      <c r="K657" s="398"/>
    </row>
    <row r="658" spans="1:11" ht="15.75" x14ac:dyDescent="0.25">
      <c r="A658" s="577"/>
      <c r="B658" s="361" t="s">
        <v>861</v>
      </c>
      <c r="C658" s="370" t="s">
        <v>212</v>
      </c>
      <c r="D658" s="374"/>
      <c r="E658" s="374"/>
      <c r="F658" s="374"/>
      <c r="G658" s="374"/>
      <c r="H658" s="374"/>
      <c r="I658" s="400"/>
      <c r="J658" s="400"/>
      <c r="K658" s="398"/>
    </row>
    <row r="659" spans="1:11" ht="15.75" x14ac:dyDescent="0.25">
      <c r="A659" s="577"/>
      <c r="B659" s="261"/>
      <c r="C659" s="520" t="s">
        <v>213</v>
      </c>
      <c r="D659" s="261"/>
      <c r="E659" s="261"/>
      <c r="F659" s="374"/>
      <c r="G659" s="374"/>
      <c r="H659" s="374"/>
      <c r="I659" s="400"/>
      <c r="J659" s="400"/>
      <c r="K659" s="398"/>
    </row>
    <row r="660" spans="1:11" ht="15.75" x14ac:dyDescent="0.25">
      <c r="A660" s="579"/>
      <c r="B660" s="361" t="s">
        <v>861</v>
      </c>
      <c r="C660" s="370" t="s">
        <v>214</v>
      </c>
      <c r="D660" s="374"/>
      <c r="E660" s="261"/>
      <c r="F660" s="374"/>
      <c r="G660" s="374"/>
      <c r="H660" s="374"/>
      <c r="I660" s="400"/>
      <c r="J660" s="400"/>
      <c r="K660" s="398"/>
    </row>
    <row r="661" spans="1:11" ht="15.75" x14ac:dyDescent="0.25">
      <c r="A661" s="579"/>
      <c r="B661" s="418"/>
      <c r="C661" s="520" t="s">
        <v>213</v>
      </c>
      <c r="D661" s="374"/>
      <c r="E661" s="261"/>
      <c r="F661" s="374"/>
      <c r="G661" s="374"/>
      <c r="H661" s="374"/>
      <c r="I661" s="400"/>
      <c r="J661" s="400"/>
      <c r="K661" s="398"/>
    </row>
    <row r="662" spans="1:11" ht="15.75" x14ac:dyDescent="0.25">
      <c r="A662" s="377"/>
      <c r="B662" s="359" t="s">
        <v>1083</v>
      </c>
      <c r="C662" s="359"/>
      <c r="D662" s="261"/>
      <c r="E662" s="261"/>
      <c r="F662" s="352"/>
      <c r="G662" s="261"/>
      <c r="H662" s="261"/>
      <c r="I662" s="400"/>
      <c r="J662" s="702"/>
      <c r="K662" s="703"/>
    </row>
    <row r="663" spans="1:11" ht="15.75" x14ac:dyDescent="0.25">
      <c r="A663" s="580"/>
      <c r="B663" s="419"/>
      <c r="C663" s="419"/>
      <c r="D663" s="261"/>
      <c r="E663" s="419"/>
      <c r="F663" s="418"/>
      <c r="G663" s="419"/>
      <c r="H663" s="419"/>
      <c r="I663" s="400"/>
      <c r="J663" s="400"/>
      <c r="K663" s="398"/>
    </row>
    <row r="664" spans="1:11" ht="15.75" x14ac:dyDescent="0.25">
      <c r="A664" s="377"/>
      <c r="B664" s="414" t="s">
        <v>334</v>
      </c>
      <c r="C664" s="352"/>
      <c r="D664" s="352"/>
      <c r="E664" s="352"/>
      <c r="F664" s="352"/>
      <c r="G664" s="352"/>
      <c r="H664" s="352"/>
      <c r="I664" s="492"/>
      <c r="J664" s="492"/>
      <c r="K664" s="398"/>
    </row>
    <row r="665" spans="1:11" ht="15.75" x14ac:dyDescent="0.25">
      <c r="A665" s="377"/>
      <c r="B665" s="361" t="s">
        <v>861</v>
      </c>
      <c r="C665" s="352" t="s">
        <v>1075</v>
      </c>
      <c r="D665" s="352"/>
      <c r="E665" s="352"/>
      <c r="F665" s="352"/>
      <c r="G665" s="352"/>
      <c r="H665" s="352"/>
      <c r="I665" s="492"/>
      <c r="J665" s="492"/>
      <c r="K665" s="398"/>
    </row>
    <row r="666" spans="1:11" ht="15.75" x14ac:dyDescent="0.25">
      <c r="A666" s="377"/>
      <c r="B666" s="261"/>
      <c r="C666" s="352" t="s">
        <v>1071</v>
      </c>
      <c r="D666" s="367"/>
      <c r="E666" s="367"/>
      <c r="F666" s="261"/>
      <c r="G666" s="367"/>
      <c r="H666" s="367"/>
      <c r="I666" s="492"/>
      <c r="J666" s="492"/>
      <c r="K666" s="398"/>
    </row>
    <row r="667" spans="1:11" ht="15.75" x14ac:dyDescent="0.25">
      <c r="A667" s="377"/>
      <c r="B667" s="261"/>
      <c r="C667" s="691" t="s">
        <v>34</v>
      </c>
      <c r="D667" s="692"/>
      <c r="E667" s="692"/>
      <c r="F667" s="692"/>
      <c r="G667" s="692"/>
      <c r="H667" s="693"/>
      <c r="I667" s="492"/>
      <c r="J667" s="492"/>
      <c r="K667" s="398"/>
    </row>
    <row r="668" spans="1:11" ht="15.75" x14ac:dyDescent="0.25">
      <c r="A668" s="567"/>
      <c r="B668" s="261"/>
      <c r="C668" s="694"/>
      <c r="D668" s="695"/>
      <c r="E668" s="695"/>
      <c r="F668" s="695"/>
      <c r="G668" s="695"/>
      <c r="H668" s="696"/>
      <c r="I668" s="492"/>
      <c r="J668" s="492"/>
      <c r="K668" s="398"/>
    </row>
    <row r="669" spans="1:11" ht="15.75" x14ac:dyDescent="0.25">
      <c r="A669" s="578"/>
      <c r="B669" s="419"/>
      <c r="C669" s="419"/>
      <c r="D669" s="419"/>
      <c r="E669" s="419"/>
      <c r="F669" s="419"/>
      <c r="G669" s="419"/>
      <c r="H669" s="419"/>
      <c r="I669" s="400"/>
      <c r="J669" s="400"/>
      <c r="K669" s="398"/>
    </row>
    <row r="670" spans="1:11" ht="15.75" x14ac:dyDescent="0.25">
      <c r="A670" s="567"/>
      <c r="B670" s="405" t="s">
        <v>1530</v>
      </c>
      <c r="C670" s="352"/>
      <c r="D670" s="352"/>
      <c r="E670" s="352"/>
      <c r="F670" s="352"/>
      <c r="G670" s="261"/>
      <c r="H670" s="261"/>
      <c r="I670" s="261"/>
      <c r="J670" s="261"/>
      <c r="K670" s="261"/>
    </row>
    <row r="671" spans="1:11" ht="15.75" x14ac:dyDescent="0.25">
      <c r="A671" s="567"/>
      <c r="B671" s="698" t="s">
        <v>1533</v>
      </c>
      <c r="C671" s="698"/>
      <c r="D671" s="698"/>
      <c r="E671" s="685" t="s">
        <v>1534</v>
      </c>
      <c r="F671" s="686"/>
      <c r="G671" s="687"/>
      <c r="H671" s="685" t="s">
        <v>1535</v>
      </c>
      <c r="I671" s="686"/>
      <c r="J671" s="687"/>
      <c r="K671" s="461" t="s">
        <v>1536</v>
      </c>
    </row>
    <row r="672" spans="1:11" ht="15.75" x14ac:dyDescent="0.25">
      <c r="A672" s="567"/>
      <c r="B672" s="688" t="s">
        <v>34</v>
      </c>
      <c r="C672" s="689"/>
      <c r="D672" s="690"/>
      <c r="E672" s="688" t="s">
        <v>34</v>
      </c>
      <c r="F672" s="689"/>
      <c r="G672" s="690"/>
      <c r="H672" s="688" t="s">
        <v>34</v>
      </c>
      <c r="I672" s="689"/>
      <c r="J672" s="690"/>
      <c r="K672" s="408"/>
    </row>
    <row r="673" spans="1:11" ht="15.75" x14ac:dyDescent="0.25">
      <c r="A673" s="567"/>
      <c r="B673" s="261"/>
      <c r="C673" s="261"/>
      <c r="D673" s="261"/>
      <c r="E673" s="261"/>
      <c r="F673" s="261"/>
      <c r="G673" s="261"/>
      <c r="H673" s="261"/>
      <c r="I673" s="261"/>
      <c r="J673" s="261"/>
      <c r="K673" s="261"/>
    </row>
    <row r="674" spans="1:11" ht="15.75" x14ac:dyDescent="0.25">
      <c r="A674" s="567"/>
      <c r="B674" s="261"/>
      <c r="C674" s="261"/>
      <c r="D674" s="261"/>
      <c r="E674" s="261"/>
      <c r="F674" s="261"/>
      <c r="G674" s="261"/>
      <c r="H674" s="261"/>
      <c r="I674" s="261"/>
      <c r="J674" s="261"/>
      <c r="K674" s="261"/>
    </row>
    <row r="675" spans="1:11" ht="15.75" x14ac:dyDescent="0.25">
      <c r="A675" s="567"/>
      <c r="B675" s="354" t="s">
        <v>257</v>
      </c>
      <c r="C675" s="352"/>
      <c r="D675" s="352"/>
      <c r="E675" s="261"/>
      <c r="F675" s="352"/>
      <c r="G675" s="261"/>
      <c r="H675" s="541"/>
      <c r="I675" s="352"/>
      <c r="J675" s="427"/>
      <c r="K675" s="261"/>
    </row>
    <row r="676" spans="1:11" ht="17.25" customHeight="1" thickBot="1" x14ac:dyDescent="0.3">
      <c r="A676" s="572"/>
      <c r="B676" s="355"/>
      <c r="C676" s="355"/>
      <c r="D676" s="355"/>
      <c r="E676" s="355"/>
      <c r="F676" s="355"/>
      <c r="G676" s="355"/>
      <c r="H676" s="355"/>
      <c r="I676" s="355"/>
      <c r="J676" s="355"/>
      <c r="K676" s="355"/>
    </row>
    <row r="677" spans="1:11" ht="16.5" thickTop="1" x14ac:dyDescent="0.25">
      <c r="A677" s="573" t="s">
        <v>502</v>
      </c>
      <c r="B677" s="309" t="s">
        <v>58</v>
      </c>
      <c r="C677" s="356"/>
      <c r="D677" s="356"/>
      <c r="E677" s="356"/>
      <c r="F677" s="356"/>
      <c r="G677" s="356"/>
      <c r="H677" s="356"/>
      <c r="I677" s="356"/>
      <c r="J677" s="356"/>
      <c r="K677" s="357"/>
    </row>
    <row r="678" spans="1:11" ht="15.75" x14ac:dyDescent="0.25">
      <c r="A678" s="574" t="s">
        <v>861</v>
      </c>
      <c r="B678" s="352" t="s">
        <v>1129</v>
      </c>
      <c r="C678" s="532"/>
      <c r="D678" s="261"/>
      <c r="E678" s="261"/>
      <c r="F678" s="261"/>
      <c r="G678" s="261"/>
      <c r="H678" s="542"/>
      <c r="I678" s="261"/>
      <c r="J678" s="261"/>
      <c r="K678" s="261"/>
    </row>
    <row r="679" spans="1:11" ht="15.75" x14ac:dyDescent="0.25">
      <c r="A679" s="574"/>
      <c r="B679" s="399" t="s">
        <v>861</v>
      </c>
      <c r="C679" s="352" t="s">
        <v>899</v>
      </c>
      <c r="D679" s="261"/>
      <c r="E679" s="261"/>
      <c r="F679" s="261"/>
      <c r="G679" s="261"/>
      <c r="H679" s="542"/>
      <c r="I679" s="261"/>
      <c r="J679" s="261"/>
      <c r="K679" s="261"/>
    </row>
    <row r="680" spans="1:11" ht="15.75" x14ac:dyDescent="0.25">
      <c r="A680" s="567"/>
      <c r="B680" s="261"/>
      <c r="C680" s="543"/>
      <c r="D680" s="367" t="s">
        <v>503</v>
      </c>
      <c r="E680" s="367"/>
      <c r="F680" s="367"/>
      <c r="G680" s="367"/>
      <c r="H680" s="367"/>
      <c r="I680" s="367"/>
      <c r="J680" s="390"/>
      <c r="K680" s="261"/>
    </row>
    <row r="681" spans="1:11" ht="15.75" x14ac:dyDescent="0.25">
      <c r="A681" s="567"/>
      <c r="B681" s="261"/>
      <c r="C681" s="544"/>
      <c r="D681" s="367" t="s">
        <v>504</v>
      </c>
      <c r="E681" s="367"/>
      <c r="F681" s="367"/>
      <c r="G681" s="367"/>
      <c r="H681" s="367"/>
      <c r="I681" s="367"/>
      <c r="J681" s="390"/>
      <c r="K681" s="261"/>
    </row>
    <row r="682" spans="1:11" ht="15.75" x14ac:dyDescent="0.25">
      <c r="A682" s="567"/>
      <c r="B682" s="261"/>
      <c r="C682" s="544"/>
      <c r="D682" s="367" t="s">
        <v>506</v>
      </c>
      <c r="E682" s="367"/>
      <c r="F682" s="367"/>
      <c r="G682" s="367"/>
      <c r="H682" s="367"/>
      <c r="I682" s="367"/>
      <c r="J682" s="390"/>
      <c r="K682" s="261"/>
    </row>
    <row r="683" spans="1:11" ht="15.75" x14ac:dyDescent="0.25">
      <c r="A683" s="567"/>
      <c r="B683" s="261"/>
      <c r="C683" s="261" t="s">
        <v>507</v>
      </c>
      <c r="D683" s="261"/>
      <c r="E683" s="261"/>
      <c r="F683" s="261"/>
      <c r="G683" s="261"/>
      <c r="H683" s="261"/>
      <c r="I683" s="261"/>
      <c r="J683" s="542"/>
      <c r="K683" s="261"/>
    </row>
    <row r="684" spans="1:11" ht="15.75" x14ac:dyDescent="0.25">
      <c r="A684" s="567"/>
      <c r="B684" s="261"/>
      <c r="C684" s="361" t="s">
        <v>861</v>
      </c>
      <c r="D684" s="367" t="s">
        <v>509</v>
      </c>
      <c r="E684" s="261"/>
      <c r="F684" s="261"/>
      <c r="G684" s="261"/>
      <c r="H684" s="261"/>
      <c r="I684" s="261"/>
      <c r="J684" s="542"/>
      <c r="K684" s="261"/>
    </row>
    <row r="685" spans="1:11" ht="15.75" x14ac:dyDescent="0.25">
      <c r="A685" s="567"/>
      <c r="B685" s="261"/>
      <c r="C685" s="361" t="s">
        <v>861</v>
      </c>
      <c r="D685" s="367" t="s">
        <v>511</v>
      </c>
      <c r="E685" s="261"/>
      <c r="F685" s="261"/>
      <c r="G685" s="261"/>
      <c r="H685" s="261"/>
      <c r="I685" s="261"/>
      <c r="J685" s="542"/>
      <c r="K685" s="261"/>
    </row>
    <row r="686" spans="1:11" ht="15.75" x14ac:dyDescent="0.25">
      <c r="A686" s="567"/>
      <c r="B686" s="261"/>
      <c r="C686" s="361" t="s">
        <v>861</v>
      </c>
      <c r="D686" s="367" t="s">
        <v>513</v>
      </c>
      <c r="E686" s="261"/>
      <c r="F686" s="261"/>
      <c r="G686" s="261"/>
      <c r="H686" s="261"/>
      <c r="I686" s="261"/>
      <c r="J686" s="542"/>
      <c r="K686" s="261"/>
    </row>
    <row r="687" spans="1:11" ht="15.75" x14ac:dyDescent="0.25">
      <c r="A687" s="567"/>
      <c r="B687" s="399" t="s">
        <v>861</v>
      </c>
      <c r="C687" s="352" t="s">
        <v>1517</v>
      </c>
      <c r="D687" s="261"/>
      <c r="E687" s="367"/>
      <c r="F687" s="367"/>
      <c r="G687" s="367"/>
      <c r="H687" s="367"/>
      <c r="I687" s="261"/>
      <c r="J687" s="545"/>
      <c r="K687" s="261"/>
    </row>
    <row r="688" spans="1:11" ht="15.75" x14ac:dyDescent="0.25">
      <c r="A688" s="567"/>
      <c r="B688" s="399"/>
      <c r="C688" s="352" t="s">
        <v>1131</v>
      </c>
      <c r="D688" s="261"/>
      <c r="E688" s="367"/>
      <c r="F688" s="367"/>
      <c r="G688" s="367"/>
      <c r="H688" s="367"/>
      <c r="I688" s="261"/>
      <c r="J688" s="545"/>
      <c r="K688" s="261"/>
    </row>
    <row r="689" spans="1:11" ht="15.75" x14ac:dyDescent="0.25">
      <c r="A689" s="567"/>
      <c r="B689" s="546"/>
      <c r="C689" s="361" t="s">
        <v>861</v>
      </c>
      <c r="D689" s="367" t="s">
        <v>525</v>
      </c>
      <c r="E689" s="261"/>
      <c r="F689" s="261"/>
      <c r="G689" s="261"/>
      <c r="H689" s="261"/>
      <c r="I689" s="542"/>
      <c r="J689" s="261"/>
      <c r="K689" s="261"/>
    </row>
    <row r="690" spans="1:11" ht="15.75" x14ac:dyDescent="0.25">
      <c r="A690" s="567"/>
      <c r="B690" s="261"/>
      <c r="C690" s="261"/>
      <c r="D690" s="544"/>
      <c r="E690" s="261" t="s">
        <v>526</v>
      </c>
      <c r="F690" s="261"/>
      <c r="G690" s="261"/>
      <c r="H690" s="261"/>
      <c r="I690" s="542"/>
      <c r="J690" s="390"/>
      <c r="K690" s="261"/>
    </row>
    <row r="691" spans="1:11" ht="15.75" x14ac:dyDescent="0.25">
      <c r="A691" s="567"/>
      <c r="B691" s="546"/>
      <c r="C691" s="261"/>
      <c r="D691" s="544"/>
      <c r="E691" s="261" t="s">
        <v>527</v>
      </c>
      <c r="F691" s="261"/>
      <c r="G691" s="261"/>
      <c r="H691" s="261"/>
      <c r="I691" s="542"/>
      <c r="J691" s="390"/>
      <c r="K691" s="261"/>
    </row>
    <row r="692" spans="1:11" ht="15.75" x14ac:dyDescent="0.25">
      <c r="A692" s="567"/>
      <c r="B692" s="261"/>
      <c r="C692" s="361" t="s">
        <v>861</v>
      </c>
      <c r="D692" s="367" t="s">
        <v>528</v>
      </c>
      <c r="E692" s="261"/>
      <c r="F692" s="261"/>
      <c r="G692" s="261"/>
      <c r="H692" s="261"/>
      <c r="I692" s="542"/>
      <c r="J692" s="261"/>
      <c r="K692" s="261"/>
    </row>
    <row r="693" spans="1:11" ht="15.75" x14ac:dyDescent="0.25">
      <c r="A693" s="567"/>
      <c r="B693" s="261"/>
      <c r="C693" s="261"/>
      <c r="D693" s="544"/>
      <c r="E693" s="261" t="s">
        <v>526</v>
      </c>
      <c r="F693" s="261"/>
      <c r="G693" s="261"/>
      <c r="H693" s="261"/>
      <c r="I693" s="542"/>
      <c r="J693" s="261"/>
      <c r="K693" s="261"/>
    </row>
    <row r="694" spans="1:11" ht="15.75" x14ac:dyDescent="0.25">
      <c r="A694" s="567"/>
      <c r="B694" s="546"/>
      <c r="C694" s="261"/>
      <c r="D694" s="544"/>
      <c r="E694" s="261" t="s">
        <v>527</v>
      </c>
      <c r="F694" s="261"/>
      <c r="G694" s="261"/>
      <c r="H694" s="261"/>
      <c r="I694" s="542"/>
      <c r="J694" s="261"/>
      <c r="K694" s="261"/>
    </row>
    <row r="695" spans="1:11" ht="15.75" x14ac:dyDescent="0.25">
      <c r="A695" s="567"/>
      <c r="B695" s="261"/>
      <c r="C695" s="361" t="s">
        <v>861</v>
      </c>
      <c r="D695" s="367" t="s">
        <v>1130</v>
      </c>
      <c r="E695" s="428"/>
      <c r="F695" s="428"/>
      <c r="G695" s="428"/>
      <c r="H695" s="261"/>
      <c r="I695" s="547"/>
      <c r="J695" s="428"/>
      <c r="K695" s="261"/>
    </row>
    <row r="696" spans="1:11" ht="15.75" x14ac:dyDescent="0.25">
      <c r="A696" s="567"/>
      <c r="B696" s="418"/>
      <c r="C696" s="261"/>
      <c r="D696" s="261" t="s">
        <v>1134</v>
      </c>
      <c r="E696" s="428"/>
      <c r="F696" s="428"/>
      <c r="G696" s="428"/>
      <c r="H696" s="261"/>
      <c r="I696" s="547"/>
      <c r="J696" s="428"/>
      <c r="K696" s="261"/>
    </row>
    <row r="697" spans="1:11" ht="15.75" x14ac:dyDescent="0.25">
      <c r="A697" s="567"/>
      <c r="B697" s="261"/>
      <c r="C697" s="261"/>
      <c r="D697" s="361" t="s">
        <v>861</v>
      </c>
      <c r="E697" s="367" t="s">
        <v>530</v>
      </c>
      <c r="F697" s="428"/>
      <c r="G697" s="428"/>
      <c r="H697" s="261"/>
      <c r="I697" s="547"/>
      <c r="J697" s="428"/>
      <c r="K697" s="261"/>
    </row>
    <row r="698" spans="1:11" ht="15.75" x14ac:dyDescent="0.25">
      <c r="A698" s="567"/>
      <c r="B698" s="261"/>
      <c r="C698" s="261"/>
      <c r="D698" s="361" t="s">
        <v>861</v>
      </c>
      <c r="E698" s="367" t="s">
        <v>531</v>
      </c>
      <c r="F698" s="428"/>
      <c r="G698" s="428"/>
      <c r="H698" s="261"/>
      <c r="I698" s="547"/>
      <c r="J698" s="428"/>
      <c r="K698" s="261"/>
    </row>
    <row r="699" spans="1:11" ht="15.75" x14ac:dyDescent="0.25">
      <c r="A699" s="567"/>
      <c r="B699" s="261"/>
      <c r="C699" s="261"/>
      <c r="D699" s="361" t="s">
        <v>861</v>
      </c>
      <c r="E699" s="670" t="s">
        <v>25</v>
      </c>
      <c r="F699" s="671"/>
      <c r="G699" s="672"/>
      <c r="H699" s="261"/>
      <c r="I699" s="542"/>
      <c r="J699" s="261"/>
      <c r="K699" s="261"/>
    </row>
    <row r="700" spans="1:11" ht="15.75" x14ac:dyDescent="0.25">
      <c r="A700" s="567"/>
      <c r="B700" s="546"/>
      <c r="C700" s="261"/>
      <c r="D700" s="351"/>
      <c r="E700" s="261"/>
      <c r="F700" s="261"/>
      <c r="G700" s="261"/>
      <c r="H700" s="261"/>
      <c r="I700" s="542"/>
      <c r="J700" s="261"/>
      <c r="K700" s="261"/>
    </row>
    <row r="701" spans="1:11" ht="15.75" x14ac:dyDescent="0.25">
      <c r="A701" s="377"/>
      <c r="B701" s="414" t="s">
        <v>334</v>
      </c>
      <c r="C701" s="352"/>
      <c r="D701" s="352"/>
      <c r="E701" s="352"/>
      <c r="F701" s="352"/>
      <c r="G701" s="352"/>
      <c r="H701" s="352"/>
      <c r="I701" s="492"/>
      <c r="J701" s="492"/>
      <c r="K701" s="398"/>
    </row>
    <row r="702" spans="1:11" ht="15.75" x14ac:dyDescent="0.25">
      <c r="A702" s="377"/>
      <c r="B702" s="361" t="s">
        <v>861</v>
      </c>
      <c r="C702" s="352" t="s">
        <v>1075</v>
      </c>
      <c r="D702" s="352"/>
      <c r="E702" s="352"/>
      <c r="F702" s="352"/>
      <c r="G702" s="352"/>
      <c r="H702" s="352"/>
      <c r="I702" s="492"/>
      <c r="J702" s="492"/>
      <c r="K702" s="398"/>
    </row>
    <row r="703" spans="1:11" ht="15.75" x14ac:dyDescent="0.25">
      <c r="A703" s="377"/>
      <c r="B703" s="261"/>
      <c r="C703" s="352" t="s">
        <v>1071</v>
      </c>
      <c r="D703" s="367"/>
      <c r="E703" s="367"/>
      <c r="F703" s="261"/>
      <c r="G703" s="367"/>
      <c r="H703" s="367"/>
      <c r="I703" s="492"/>
      <c r="J703" s="492"/>
      <c r="K703" s="398"/>
    </row>
    <row r="704" spans="1:11" ht="15.75" x14ac:dyDescent="0.25">
      <c r="A704" s="377"/>
      <c r="B704" s="261"/>
      <c r="C704" s="691" t="s">
        <v>34</v>
      </c>
      <c r="D704" s="692"/>
      <c r="E704" s="692"/>
      <c r="F704" s="692"/>
      <c r="G704" s="692"/>
      <c r="H704" s="693"/>
      <c r="I704" s="492"/>
      <c r="J704" s="492"/>
      <c r="K704" s="398"/>
    </row>
    <row r="705" spans="1:11" ht="15.75" x14ac:dyDescent="0.25">
      <c r="A705" s="567"/>
      <c r="B705" s="261"/>
      <c r="C705" s="694"/>
      <c r="D705" s="695"/>
      <c r="E705" s="695"/>
      <c r="F705" s="695"/>
      <c r="G705" s="695"/>
      <c r="H705" s="696"/>
      <c r="I705" s="492"/>
      <c r="J705" s="492"/>
      <c r="K705" s="398"/>
    </row>
    <row r="706" spans="1:11" ht="15.75" x14ac:dyDescent="0.25">
      <c r="A706" s="578"/>
      <c r="B706" s="419"/>
      <c r="C706" s="419"/>
      <c r="D706" s="419"/>
      <c r="E706" s="419"/>
      <c r="F706" s="419"/>
      <c r="G706" s="419"/>
      <c r="H706" s="419"/>
      <c r="I706" s="400"/>
      <c r="J706" s="400"/>
      <c r="K706" s="398"/>
    </row>
    <row r="707" spans="1:11" ht="15.75" x14ac:dyDescent="0.25">
      <c r="A707" s="567"/>
      <c r="B707" s="405" t="s">
        <v>1530</v>
      </c>
      <c r="C707" s="352"/>
      <c r="D707" s="352"/>
      <c r="E707" s="352"/>
      <c r="F707" s="352"/>
      <c r="G707" s="261"/>
      <c r="H707" s="261"/>
      <c r="I707" s="261"/>
      <c r="J707" s="261"/>
      <c r="K707" s="261"/>
    </row>
    <row r="708" spans="1:11" ht="15.75" x14ac:dyDescent="0.25">
      <c r="A708" s="567"/>
      <c r="B708" s="698" t="s">
        <v>1533</v>
      </c>
      <c r="C708" s="698"/>
      <c r="D708" s="698"/>
      <c r="E708" s="685" t="s">
        <v>1534</v>
      </c>
      <c r="F708" s="686"/>
      <c r="G708" s="687"/>
      <c r="H708" s="685" t="s">
        <v>1535</v>
      </c>
      <c r="I708" s="686"/>
      <c r="J708" s="687"/>
      <c r="K708" s="461" t="s">
        <v>1536</v>
      </c>
    </row>
    <row r="709" spans="1:11" ht="15.75" x14ac:dyDescent="0.25">
      <c r="A709" s="567"/>
      <c r="B709" s="688" t="s">
        <v>34</v>
      </c>
      <c r="C709" s="689"/>
      <c r="D709" s="690"/>
      <c r="E709" s="688" t="s">
        <v>34</v>
      </c>
      <c r="F709" s="689"/>
      <c r="G709" s="690"/>
      <c r="H709" s="688" t="s">
        <v>34</v>
      </c>
      <c r="I709" s="689"/>
      <c r="J709" s="690"/>
      <c r="K709" s="408"/>
    </row>
    <row r="710" spans="1:11" ht="17.25" customHeight="1" thickBot="1" x14ac:dyDescent="0.3">
      <c r="A710" s="572"/>
      <c r="B710" s="355"/>
      <c r="C710" s="355"/>
      <c r="D710" s="355"/>
      <c r="E710" s="355"/>
      <c r="F710" s="355"/>
      <c r="G710" s="355"/>
      <c r="H710" s="355"/>
      <c r="I710" s="355"/>
      <c r="J710" s="355"/>
      <c r="K710" s="355"/>
    </row>
    <row r="711" spans="1:11" ht="16.5" thickTop="1" x14ac:dyDescent="0.25">
      <c r="A711" s="573" t="s">
        <v>1132</v>
      </c>
      <c r="B711" s="309" t="s">
        <v>900</v>
      </c>
      <c r="C711" s="356"/>
      <c r="D711" s="356"/>
      <c r="E711" s="356"/>
      <c r="F711" s="356"/>
      <c r="G711" s="356"/>
      <c r="H711" s="356"/>
      <c r="I711" s="356"/>
      <c r="J711" s="356"/>
      <c r="K711" s="357"/>
    </row>
    <row r="712" spans="1:11" ht="15.75" x14ac:dyDescent="0.25">
      <c r="A712" s="574" t="s">
        <v>861</v>
      </c>
      <c r="B712" s="352" t="s">
        <v>901</v>
      </c>
      <c r="C712" s="261"/>
      <c r="D712" s="261"/>
      <c r="E712" s="261"/>
      <c r="F712" s="261"/>
      <c r="G712" s="261"/>
      <c r="H712" s="261"/>
      <c r="I712" s="261"/>
      <c r="J712" s="390"/>
      <c r="K712" s="261"/>
    </row>
    <row r="713" spans="1:11" ht="15.75" x14ac:dyDescent="0.25">
      <c r="A713" s="567"/>
      <c r="B713" s="361" t="s">
        <v>861</v>
      </c>
      <c r="C713" s="367" t="s">
        <v>536</v>
      </c>
      <c r="D713" s="261"/>
      <c r="E713" s="261"/>
      <c r="F713" s="261"/>
      <c r="G713" s="261"/>
      <c r="H713" s="261"/>
      <c r="I713" s="542"/>
      <c r="J713" s="261"/>
      <c r="K713" s="261"/>
    </row>
    <row r="714" spans="1:11" ht="15.75" x14ac:dyDescent="0.25">
      <c r="A714" s="567"/>
      <c r="B714" s="261"/>
      <c r="C714" s="261" t="s">
        <v>537</v>
      </c>
      <c r="D714" s="261"/>
      <c r="E714" s="261"/>
      <c r="F714" s="261"/>
      <c r="G714" s="261"/>
      <c r="H714" s="261"/>
      <c r="I714" s="542"/>
      <c r="J714" s="261"/>
      <c r="K714" s="261"/>
    </row>
    <row r="715" spans="1:11" ht="15.75" x14ac:dyDescent="0.25">
      <c r="A715" s="567"/>
      <c r="B715" s="546"/>
      <c r="C715" s="361" t="s">
        <v>861</v>
      </c>
      <c r="D715" s="367" t="s">
        <v>538</v>
      </c>
      <c r="E715" s="261"/>
      <c r="F715" s="261"/>
      <c r="G715" s="261"/>
      <c r="H715" s="261"/>
      <c r="I715" s="542"/>
      <c r="J715" s="261"/>
      <c r="K715" s="261"/>
    </row>
    <row r="716" spans="1:11" ht="15.75" x14ac:dyDescent="0.25">
      <c r="A716" s="567"/>
      <c r="B716" s="261"/>
      <c r="C716" s="361" t="s">
        <v>861</v>
      </c>
      <c r="D716" s="367" t="s">
        <v>539</v>
      </c>
      <c r="E716" s="261"/>
      <c r="F716" s="261"/>
      <c r="G716" s="261"/>
      <c r="H716" s="261"/>
      <c r="I716" s="542"/>
      <c r="J716" s="261"/>
      <c r="K716" s="261"/>
    </row>
    <row r="717" spans="1:11" ht="15.75" x14ac:dyDescent="0.25">
      <c r="A717" s="567"/>
      <c r="B717" s="261"/>
      <c r="C717" s="361" t="s">
        <v>861</v>
      </c>
      <c r="D717" s="367" t="s">
        <v>540</v>
      </c>
      <c r="E717" s="261"/>
      <c r="F717" s="261"/>
      <c r="G717" s="261"/>
      <c r="H717" s="261"/>
      <c r="I717" s="542"/>
      <c r="J717" s="398"/>
      <c r="K717" s="261"/>
    </row>
    <row r="718" spans="1:11" ht="15.75" x14ac:dyDescent="0.25">
      <c r="A718" s="567"/>
      <c r="B718" s="261"/>
      <c r="C718" s="361" t="s">
        <v>861</v>
      </c>
      <c r="D718" s="367" t="s">
        <v>541</v>
      </c>
      <c r="E718" s="261"/>
      <c r="F718" s="261"/>
      <c r="G718" s="261"/>
      <c r="H718" s="261"/>
      <c r="I718" s="542"/>
      <c r="J718" s="398"/>
      <c r="K718" s="261"/>
    </row>
    <row r="719" spans="1:11" ht="15.75" x14ac:dyDescent="0.25">
      <c r="A719" s="567"/>
      <c r="B719" s="261"/>
      <c r="C719" s="377"/>
      <c r="D719" s="367" t="s">
        <v>1133</v>
      </c>
      <c r="E719" s="261"/>
      <c r="F719" s="261"/>
      <c r="G719" s="261"/>
      <c r="H719" s="261"/>
      <c r="I719" s="542"/>
      <c r="J719" s="398"/>
      <c r="K719" s="261"/>
    </row>
    <row r="720" spans="1:11" ht="15.75" x14ac:dyDescent="0.25">
      <c r="A720" s="567"/>
      <c r="B720" s="261"/>
      <c r="C720" s="377"/>
      <c r="D720" s="544"/>
      <c r="E720" s="367" t="s">
        <v>542</v>
      </c>
      <c r="F720" s="261"/>
      <c r="G720" s="261"/>
      <c r="H720" s="261"/>
      <c r="I720" s="542"/>
      <c r="J720" s="261"/>
      <c r="K720" s="261"/>
    </row>
    <row r="721" spans="1:11" ht="15.75" x14ac:dyDescent="0.25">
      <c r="A721" s="567"/>
      <c r="B721" s="261"/>
      <c r="C721" s="377"/>
      <c r="D721" s="544"/>
      <c r="E721" s="367" t="s">
        <v>543</v>
      </c>
      <c r="F721" s="261"/>
      <c r="G721" s="261"/>
      <c r="H721" s="261"/>
      <c r="I721" s="542"/>
      <c r="J721" s="261"/>
      <c r="K721" s="261"/>
    </row>
    <row r="722" spans="1:11" ht="15.75" x14ac:dyDescent="0.25">
      <c r="A722" s="567"/>
      <c r="B722" s="261"/>
      <c r="C722" s="361" t="s">
        <v>861</v>
      </c>
      <c r="D722" s="367" t="s">
        <v>544</v>
      </c>
      <c r="E722" s="261"/>
      <c r="F722" s="261"/>
      <c r="G722" s="261"/>
      <c r="H722" s="261"/>
      <c r="I722" s="542"/>
      <c r="J722" s="398"/>
      <c r="K722" s="261"/>
    </row>
    <row r="723" spans="1:11" ht="15.75" x14ac:dyDescent="0.25">
      <c r="A723" s="567"/>
      <c r="B723" s="546"/>
      <c r="C723" s="361" t="s">
        <v>861</v>
      </c>
      <c r="D723" s="367" t="s">
        <v>545</v>
      </c>
      <c r="E723" s="261"/>
      <c r="F723" s="261"/>
      <c r="G723" s="261"/>
      <c r="H723" s="261"/>
      <c r="I723" s="542"/>
      <c r="J723" s="398"/>
      <c r="K723" s="261"/>
    </row>
    <row r="724" spans="1:11" ht="15.75" x14ac:dyDescent="0.25">
      <c r="A724" s="567"/>
      <c r="B724" s="546"/>
      <c r="C724" s="361" t="s">
        <v>861</v>
      </c>
      <c r="D724" s="367" t="s">
        <v>546</v>
      </c>
      <c r="E724" s="351"/>
      <c r="F724" s="261"/>
      <c r="G724" s="261"/>
      <c r="H724" s="261"/>
      <c r="I724" s="542"/>
      <c r="J724" s="398"/>
      <c r="K724" s="261"/>
    </row>
    <row r="725" spans="1:11" ht="15.75" x14ac:dyDescent="0.25">
      <c r="A725" s="567"/>
      <c r="B725" s="361" t="s">
        <v>861</v>
      </c>
      <c r="C725" s="367" t="s">
        <v>547</v>
      </c>
      <c r="D725" s="261"/>
      <c r="E725" s="261"/>
      <c r="F725" s="261"/>
      <c r="G725" s="261"/>
      <c r="H725" s="261"/>
      <c r="I725" s="542"/>
      <c r="J725" s="398"/>
      <c r="K725" s="261"/>
    </row>
    <row r="726" spans="1:11" ht="15.75" x14ac:dyDescent="0.25">
      <c r="A726" s="567"/>
      <c r="B726" s="546"/>
      <c r="C726" s="261" t="s">
        <v>537</v>
      </c>
      <c r="D726" s="261"/>
      <c r="E726" s="261"/>
      <c r="F726" s="261"/>
      <c r="G726" s="261"/>
      <c r="H726" s="261"/>
      <c r="I726" s="542"/>
      <c r="J726" s="398"/>
      <c r="K726" s="261"/>
    </row>
    <row r="727" spans="1:11" ht="15.75" x14ac:dyDescent="0.25">
      <c r="A727" s="567"/>
      <c r="B727" s="261"/>
      <c r="C727" s="361" t="s">
        <v>861</v>
      </c>
      <c r="D727" s="367" t="s">
        <v>538</v>
      </c>
      <c r="E727" s="261"/>
      <c r="F727" s="261"/>
      <c r="G727" s="261"/>
      <c r="H727" s="261"/>
      <c r="I727" s="542"/>
      <c r="J727" s="398"/>
      <c r="K727" s="261"/>
    </row>
    <row r="728" spans="1:11" ht="15.75" x14ac:dyDescent="0.25">
      <c r="A728" s="567"/>
      <c r="B728" s="546"/>
      <c r="C728" s="542"/>
      <c r="D728" s="544"/>
      <c r="E728" s="367" t="s">
        <v>548</v>
      </c>
      <c r="F728" s="261"/>
      <c r="G728" s="261"/>
      <c r="H728" s="261"/>
      <c r="I728" s="542"/>
      <c r="J728" s="398"/>
      <c r="K728" s="261"/>
    </row>
    <row r="729" spans="1:11" ht="15.75" x14ac:dyDescent="0.25">
      <c r="A729" s="567"/>
      <c r="B729" s="546"/>
      <c r="C729" s="390"/>
      <c r="D729" s="544"/>
      <c r="E729" s="367" t="s">
        <v>549</v>
      </c>
      <c r="F729" s="261"/>
      <c r="G729" s="261"/>
      <c r="H729" s="261"/>
      <c r="I729" s="542"/>
      <c r="J729" s="398"/>
      <c r="K729" s="261"/>
    </row>
    <row r="730" spans="1:11" ht="15.75" x14ac:dyDescent="0.25">
      <c r="A730" s="567"/>
      <c r="B730" s="261"/>
      <c r="C730" s="261"/>
      <c r="D730" s="544"/>
      <c r="E730" s="367" t="s">
        <v>550</v>
      </c>
      <c r="F730" s="261"/>
      <c r="G730" s="261"/>
      <c r="H730" s="261"/>
      <c r="I730" s="542"/>
      <c r="J730" s="398"/>
      <c r="K730" s="261"/>
    </row>
    <row r="731" spans="1:11" ht="15.75" x14ac:dyDescent="0.25">
      <c r="A731" s="567"/>
      <c r="B731" s="261"/>
      <c r="C731" s="361" t="s">
        <v>861</v>
      </c>
      <c r="D731" s="367" t="s">
        <v>540</v>
      </c>
      <c r="E731" s="261"/>
      <c r="F731" s="261"/>
      <c r="G731" s="261"/>
      <c r="H731" s="261"/>
      <c r="I731" s="548"/>
      <c r="J731" s="398"/>
      <c r="K731" s="261"/>
    </row>
    <row r="732" spans="1:11" ht="15.75" x14ac:dyDescent="0.25">
      <c r="A732" s="567"/>
      <c r="B732" s="261"/>
      <c r="C732" s="361" t="s">
        <v>861</v>
      </c>
      <c r="D732" s="367" t="s">
        <v>541</v>
      </c>
      <c r="E732" s="261"/>
      <c r="F732" s="261"/>
      <c r="G732" s="261"/>
      <c r="H732" s="261"/>
      <c r="I732" s="548"/>
      <c r="J732" s="398"/>
      <c r="K732" s="261"/>
    </row>
    <row r="733" spans="1:11" ht="15.75" x14ac:dyDescent="0.25">
      <c r="A733" s="567"/>
      <c r="B733" s="261"/>
      <c r="C733" s="377"/>
      <c r="D733" s="367" t="s">
        <v>1133</v>
      </c>
      <c r="E733" s="261"/>
      <c r="F733" s="261"/>
      <c r="G733" s="261"/>
      <c r="H733" s="261"/>
      <c r="I733" s="542"/>
      <c r="J733" s="398"/>
      <c r="K733" s="261"/>
    </row>
    <row r="734" spans="1:11" ht="15.75" x14ac:dyDescent="0.25">
      <c r="A734" s="567"/>
      <c r="B734" s="261"/>
      <c r="C734" s="377"/>
      <c r="D734" s="544"/>
      <c r="E734" s="367" t="s">
        <v>542</v>
      </c>
      <c r="F734" s="261"/>
      <c r="G734" s="261"/>
      <c r="H734" s="261"/>
      <c r="I734" s="542"/>
      <c r="J734" s="261"/>
      <c r="K734" s="261"/>
    </row>
    <row r="735" spans="1:11" ht="15.75" x14ac:dyDescent="0.25">
      <c r="A735" s="567"/>
      <c r="B735" s="261"/>
      <c r="C735" s="377"/>
      <c r="D735" s="544"/>
      <c r="E735" s="367" t="s">
        <v>543</v>
      </c>
      <c r="F735" s="261"/>
      <c r="G735" s="261"/>
      <c r="H735" s="261"/>
      <c r="I735" s="542"/>
      <c r="J735" s="261"/>
      <c r="K735" s="261"/>
    </row>
    <row r="736" spans="1:11" ht="15.75" x14ac:dyDescent="0.25">
      <c r="A736" s="567"/>
      <c r="B736" s="261"/>
      <c r="C736" s="361" t="s">
        <v>861</v>
      </c>
      <c r="D736" s="367" t="s">
        <v>544</v>
      </c>
      <c r="E736" s="261"/>
      <c r="F736" s="387"/>
      <c r="G736" s="261"/>
      <c r="H736" s="261"/>
      <c r="I736" s="542"/>
      <c r="J736" s="261"/>
      <c r="K736" s="261"/>
    </row>
    <row r="737" spans="1:11" ht="15.75" x14ac:dyDescent="0.25">
      <c r="A737" s="567"/>
      <c r="B737" s="261"/>
      <c r="C737" s="361" t="s">
        <v>861</v>
      </c>
      <c r="D737" s="367" t="s">
        <v>545</v>
      </c>
      <c r="E737" s="261"/>
      <c r="F737" s="261"/>
      <c r="G737" s="261"/>
      <c r="H737" s="261"/>
      <c r="I737" s="542"/>
      <c r="J737" s="261"/>
      <c r="K737" s="261"/>
    </row>
    <row r="738" spans="1:11" ht="15.75" x14ac:dyDescent="0.25">
      <c r="A738" s="567"/>
      <c r="B738" s="261"/>
      <c r="C738" s="361" t="s">
        <v>861</v>
      </c>
      <c r="D738" s="367" t="s">
        <v>546</v>
      </c>
      <c r="E738" s="261"/>
      <c r="F738" s="261"/>
      <c r="G738" s="261"/>
      <c r="H738" s="261"/>
      <c r="I738" s="542"/>
      <c r="J738" s="261"/>
      <c r="K738" s="261"/>
    </row>
    <row r="739" spans="1:11" ht="15.75" x14ac:dyDescent="0.25">
      <c r="A739" s="567"/>
      <c r="B739" s="546"/>
      <c r="C739" s="542"/>
      <c r="D739" s="261"/>
      <c r="E739" s="261"/>
      <c r="F739" s="261"/>
      <c r="G739" s="261"/>
      <c r="H739" s="261"/>
      <c r="I739" s="542"/>
      <c r="J739" s="261"/>
      <c r="K739" s="261"/>
    </row>
    <row r="740" spans="1:11" ht="15.75" x14ac:dyDescent="0.25">
      <c r="A740" s="377"/>
      <c r="B740" s="414" t="s">
        <v>334</v>
      </c>
      <c r="C740" s="352"/>
      <c r="D740" s="352"/>
      <c r="E740" s="352"/>
      <c r="F740" s="352"/>
      <c r="G740" s="352"/>
      <c r="H740" s="352"/>
      <c r="I740" s="492"/>
      <c r="J740" s="492"/>
      <c r="K740" s="398"/>
    </row>
    <row r="741" spans="1:11" ht="15.75" x14ac:dyDescent="0.25">
      <c r="A741" s="377"/>
      <c r="B741" s="361" t="s">
        <v>861</v>
      </c>
      <c r="C741" s="352" t="s">
        <v>1075</v>
      </c>
      <c r="D741" s="352"/>
      <c r="E741" s="352"/>
      <c r="F741" s="352"/>
      <c r="G741" s="352"/>
      <c r="H741" s="352"/>
      <c r="I741" s="492"/>
      <c r="J741" s="492"/>
      <c r="K741" s="398"/>
    </row>
    <row r="742" spans="1:11" ht="15.75" x14ac:dyDescent="0.25">
      <c r="A742" s="377"/>
      <c r="B742" s="261"/>
      <c r="C742" s="352" t="s">
        <v>1071</v>
      </c>
      <c r="D742" s="367"/>
      <c r="E742" s="367"/>
      <c r="F742" s="261"/>
      <c r="G742" s="367"/>
      <c r="H742" s="367"/>
      <c r="I742" s="492"/>
      <c r="J742" s="492"/>
      <c r="K742" s="398"/>
    </row>
    <row r="743" spans="1:11" ht="15.75" x14ac:dyDescent="0.25">
      <c r="A743" s="377"/>
      <c r="B743" s="261"/>
      <c r="C743" s="691" t="s">
        <v>34</v>
      </c>
      <c r="D743" s="692"/>
      <c r="E743" s="692"/>
      <c r="F743" s="692"/>
      <c r="G743" s="692"/>
      <c r="H743" s="693"/>
      <c r="I743" s="492"/>
      <c r="J743" s="492"/>
      <c r="K743" s="398"/>
    </row>
    <row r="744" spans="1:11" ht="15.75" x14ac:dyDescent="0.25">
      <c r="A744" s="567"/>
      <c r="B744" s="261"/>
      <c r="C744" s="694"/>
      <c r="D744" s="695"/>
      <c r="E744" s="695"/>
      <c r="F744" s="695"/>
      <c r="G744" s="695"/>
      <c r="H744" s="696"/>
      <c r="I744" s="492"/>
      <c r="J744" s="492"/>
      <c r="K744" s="398"/>
    </row>
    <row r="745" spans="1:11" ht="15.75" x14ac:dyDescent="0.25">
      <c r="A745" s="578"/>
      <c r="B745" s="419"/>
      <c r="C745" s="419"/>
      <c r="D745" s="419"/>
      <c r="E745" s="419"/>
      <c r="F745" s="419"/>
      <c r="G745" s="419"/>
      <c r="H745" s="419"/>
      <c r="I745" s="400"/>
      <c r="J745" s="400"/>
      <c r="K745" s="398"/>
    </row>
    <row r="746" spans="1:11" ht="15.75" x14ac:dyDescent="0.25">
      <c r="A746" s="567"/>
      <c r="B746" s="405" t="s">
        <v>1530</v>
      </c>
      <c r="C746" s="352"/>
      <c r="D746" s="352"/>
      <c r="E746" s="352"/>
      <c r="F746" s="352"/>
      <c r="G746" s="261"/>
      <c r="H746" s="261"/>
      <c r="I746" s="261"/>
      <c r="J746" s="261"/>
      <c r="K746" s="261"/>
    </row>
    <row r="747" spans="1:11" ht="15.75" x14ac:dyDescent="0.25">
      <c r="A747" s="567"/>
      <c r="B747" s="698" t="s">
        <v>1533</v>
      </c>
      <c r="C747" s="698"/>
      <c r="D747" s="698"/>
      <c r="E747" s="685" t="s">
        <v>1534</v>
      </c>
      <c r="F747" s="686"/>
      <c r="G747" s="687"/>
      <c r="H747" s="685" t="s">
        <v>1535</v>
      </c>
      <c r="I747" s="686"/>
      <c r="J747" s="687"/>
      <c r="K747" s="461" t="s">
        <v>1536</v>
      </c>
    </row>
    <row r="748" spans="1:11" ht="15.75" x14ac:dyDescent="0.25">
      <c r="A748" s="567"/>
      <c r="B748" s="688" t="s">
        <v>34</v>
      </c>
      <c r="C748" s="689"/>
      <c r="D748" s="690"/>
      <c r="E748" s="688" t="s">
        <v>34</v>
      </c>
      <c r="F748" s="689"/>
      <c r="G748" s="690"/>
      <c r="H748" s="688" t="s">
        <v>34</v>
      </c>
      <c r="I748" s="689"/>
      <c r="J748" s="690"/>
      <c r="K748" s="408"/>
    </row>
    <row r="749" spans="1:11" ht="15.75" x14ac:dyDescent="0.25">
      <c r="A749" s="567"/>
      <c r="B749" s="261"/>
      <c r="C749" s="261"/>
      <c r="D749" s="261"/>
      <c r="E749" s="261"/>
      <c r="F749" s="261"/>
      <c r="G749" s="261"/>
      <c r="H749" s="261"/>
      <c r="I749" s="261"/>
      <c r="J749" s="261"/>
      <c r="K749" s="261"/>
    </row>
    <row r="750" spans="1:11" ht="15.75" x14ac:dyDescent="0.25">
      <c r="A750" s="567"/>
      <c r="B750" s="261"/>
      <c r="C750" s="261"/>
      <c r="D750" s="261"/>
      <c r="E750" s="261"/>
      <c r="F750" s="261"/>
      <c r="G750" s="261"/>
      <c r="H750" s="261"/>
      <c r="I750" s="261"/>
      <c r="J750" s="261"/>
      <c r="K750" s="261"/>
    </row>
    <row r="751" spans="1:11" ht="15.75" x14ac:dyDescent="0.25">
      <c r="A751" s="567"/>
      <c r="B751" s="261"/>
      <c r="C751" s="261"/>
      <c r="D751" s="261"/>
      <c r="E751" s="261"/>
      <c r="F751" s="261"/>
      <c r="G751" s="261"/>
      <c r="H751" s="261"/>
      <c r="I751" s="261"/>
      <c r="J751" s="261"/>
      <c r="K751" s="261"/>
    </row>
    <row r="752" spans="1:11" ht="15.75" x14ac:dyDescent="0.25">
      <c r="A752" s="567"/>
      <c r="B752" s="354" t="s">
        <v>444</v>
      </c>
      <c r="C752" s="352"/>
      <c r="D752" s="352"/>
      <c r="E752" s="261"/>
      <c r="F752" s="352"/>
      <c r="G752" s="352"/>
      <c r="H752" s="352"/>
      <c r="I752" s="352"/>
      <c r="J752" s="400"/>
      <c r="K752" s="261"/>
    </row>
    <row r="753" spans="1:11" ht="17.25" customHeight="1" thickBot="1" x14ac:dyDescent="0.3">
      <c r="A753" s="572"/>
      <c r="B753" s="355"/>
      <c r="C753" s="355"/>
      <c r="D753" s="355"/>
      <c r="E753" s="355"/>
      <c r="F753" s="355"/>
      <c r="G753" s="355"/>
      <c r="H753" s="355"/>
      <c r="I753" s="355"/>
      <c r="J753" s="355"/>
      <c r="K753" s="355"/>
    </row>
    <row r="754" spans="1:11" ht="16.5" thickTop="1" x14ac:dyDescent="0.25">
      <c r="A754" s="573" t="s">
        <v>529</v>
      </c>
      <c r="B754" s="309" t="s">
        <v>902</v>
      </c>
      <c r="C754" s="356"/>
      <c r="D754" s="356"/>
      <c r="E754" s="356"/>
      <c r="F754" s="356"/>
      <c r="G754" s="356"/>
      <c r="H754" s="356"/>
      <c r="I754" s="356"/>
      <c r="J754" s="356"/>
      <c r="K754" s="357"/>
    </row>
    <row r="755" spans="1:11" ht="15.75" x14ac:dyDescent="0.25">
      <c r="A755" s="574" t="s">
        <v>861</v>
      </c>
      <c r="B755" s="352" t="s">
        <v>1518</v>
      </c>
      <c r="C755" s="261"/>
      <c r="D755" s="261"/>
      <c r="E755" s="261"/>
      <c r="F755" s="261"/>
      <c r="G755" s="261"/>
      <c r="H755" s="261"/>
      <c r="I755" s="261"/>
      <c r="J755" s="390"/>
      <c r="K755" s="261"/>
    </row>
    <row r="756" spans="1:11" ht="15.75" x14ac:dyDescent="0.25">
      <c r="A756" s="567"/>
      <c r="B756" s="352" t="s">
        <v>1131</v>
      </c>
      <c r="C756" s="261"/>
      <c r="D756" s="367"/>
      <c r="E756" s="367"/>
      <c r="F756" s="367"/>
      <c r="G756" s="261"/>
      <c r="H756" s="261"/>
      <c r="I756" s="261"/>
      <c r="J756" s="261"/>
      <c r="K756" s="261"/>
    </row>
    <row r="757" spans="1:11" ht="15.75" x14ac:dyDescent="0.25">
      <c r="A757" s="567"/>
      <c r="B757" s="361" t="s">
        <v>861</v>
      </c>
      <c r="C757" s="367" t="s">
        <v>525</v>
      </c>
      <c r="D757" s="261"/>
      <c r="E757" s="261"/>
      <c r="F757" s="261"/>
      <c r="G757" s="261"/>
      <c r="H757" s="367"/>
      <c r="I757" s="261"/>
      <c r="J757" s="545"/>
      <c r="K757" s="261"/>
    </row>
    <row r="758" spans="1:11" ht="15.75" x14ac:dyDescent="0.25">
      <c r="A758" s="567"/>
      <c r="B758" s="261"/>
      <c r="C758" s="544"/>
      <c r="D758" s="261" t="s">
        <v>1272</v>
      </c>
      <c r="E758" s="261"/>
      <c r="F758" s="261"/>
      <c r="G758" s="261"/>
      <c r="H758" s="261"/>
      <c r="I758" s="542"/>
      <c r="J758" s="261"/>
      <c r="K758" s="261"/>
    </row>
    <row r="759" spans="1:11" ht="15.75" x14ac:dyDescent="0.25">
      <c r="A759" s="567"/>
      <c r="B759" s="261"/>
      <c r="C759" s="544"/>
      <c r="D759" s="261" t="s">
        <v>527</v>
      </c>
      <c r="E759" s="261"/>
      <c r="F759" s="261"/>
      <c r="G759" s="261"/>
      <c r="H759" s="261"/>
      <c r="I759" s="542"/>
      <c r="J759" s="390"/>
      <c r="K759" s="261"/>
    </row>
    <row r="760" spans="1:11" ht="15.75" x14ac:dyDescent="0.25">
      <c r="A760" s="567"/>
      <c r="B760" s="361" t="s">
        <v>861</v>
      </c>
      <c r="C760" s="367" t="s">
        <v>528</v>
      </c>
      <c r="D760" s="261"/>
      <c r="E760" s="261"/>
      <c r="F760" s="261"/>
      <c r="G760" s="261"/>
      <c r="H760" s="261"/>
      <c r="I760" s="542"/>
      <c r="J760" s="390"/>
      <c r="K760" s="261"/>
    </row>
    <row r="761" spans="1:11" ht="15.75" x14ac:dyDescent="0.25">
      <c r="A761" s="567"/>
      <c r="B761" s="261"/>
      <c r="C761" s="544"/>
      <c r="D761" s="261" t="s">
        <v>1272</v>
      </c>
      <c r="E761" s="261"/>
      <c r="F761" s="261"/>
      <c r="G761" s="261"/>
      <c r="H761" s="261"/>
      <c r="I761" s="542"/>
      <c r="J761" s="261"/>
      <c r="K761" s="261"/>
    </row>
    <row r="762" spans="1:11" ht="15.75" x14ac:dyDescent="0.25">
      <c r="A762" s="567"/>
      <c r="B762" s="261"/>
      <c r="C762" s="544"/>
      <c r="D762" s="261" t="s">
        <v>527</v>
      </c>
      <c r="E762" s="261"/>
      <c r="F762" s="261"/>
      <c r="G762" s="261"/>
      <c r="H762" s="261"/>
      <c r="I762" s="542"/>
      <c r="J762" s="261"/>
      <c r="K762" s="261"/>
    </row>
    <row r="763" spans="1:11" ht="15.75" x14ac:dyDescent="0.25">
      <c r="A763" s="567"/>
      <c r="B763" s="361" t="s">
        <v>861</v>
      </c>
      <c r="C763" s="367" t="s">
        <v>1130</v>
      </c>
      <c r="D763" s="428"/>
      <c r="E763" s="428"/>
      <c r="F763" s="428"/>
      <c r="G763" s="261"/>
      <c r="H763" s="261"/>
      <c r="I763" s="542"/>
      <c r="J763" s="261"/>
      <c r="K763" s="261"/>
    </row>
    <row r="764" spans="1:11" ht="15.75" x14ac:dyDescent="0.25">
      <c r="A764" s="567"/>
      <c r="B764" s="261"/>
      <c r="C764" s="261" t="s">
        <v>1134</v>
      </c>
      <c r="D764" s="428"/>
      <c r="E764" s="428"/>
      <c r="F764" s="428"/>
      <c r="G764" s="261"/>
      <c r="H764" s="261"/>
      <c r="I764" s="547"/>
      <c r="J764" s="428"/>
      <c r="K764" s="261"/>
    </row>
    <row r="765" spans="1:11" ht="15.75" x14ac:dyDescent="0.25">
      <c r="A765" s="567"/>
      <c r="B765" s="261"/>
      <c r="C765" s="361" t="s">
        <v>861</v>
      </c>
      <c r="D765" s="367" t="s">
        <v>530</v>
      </c>
      <c r="E765" s="428"/>
      <c r="F765" s="428"/>
      <c r="G765" s="261"/>
      <c r="H765" s="261"/>
      <c r="I765" s="547"/>
      <c r="J765" s="428"/>
      <c r="K765" s="261"/>
    </row>
    <row r="766" spans="1:11" ht="15.75" x14ac:dyDescent="0.25">
      <c r="A766" s="567"/>
      <c r="B766" s="261"/>
      <c r="C766" s="361" t="s">
        <v>861</v>
      </c>
      <c r="D766" s="367" t="s">
        <v>531</v>
      </c>
      <c r="E766" s="428"/>
      <c r="F766" s="428"/>
      <c r="G766" s="261"/>
      <c r="H766" s="261"/>
      <c r="I766" s="547"/>
      <c r="J766" s="428"/>
      <c r="K766" s="261"/>
    </row>
    <row r="767" spans="1:11" ht="15.75" x14ac:dyDescent="0.25">
      <c r="A767" s="567"/>
      <c r="B767" s="261"/>
      <c r="C767" s="361" t="s">
        <v>861</v>
      </c>
      <c r="D767" s="367" t="s">
        <v>532</v>
      </c>
      <c r="E767" s="428"/>
      <c r="F767" s="428"/>
      <c r="G767" s="261"/>
      <c r="H767" s="261"/>
      <c r="I767" s="547"/>
      <c r="J767" s="428"/>
      <c r="K767" s="261"/>
    </row>
    <row r="768" spans="1:11" ht="15.75" x14ac:dyDescent="0.25">
      <c r="A768" s="567"/>
      <c r="B768" s="261"/>
      <c r="C768" s="361" t="s">
        <v>861</v>
      </c>
      <c r="D768" s="367" t="s">
        <v>533</v>
      </c>
      <c r="E768" s="428"/>
      <c r="F768" s="428"/>
      <c r="G768" s="261"/>
      <c r="H768" s="261"/>
      <c r="I768" s="547"/>
      <c r="J768" s="428"/>
      <c r="K768" s="261"/>
    </row>
    <row r="769" spans="1:11" ht="15.75" x14ac:dyDescent="0.25">
      <c r="A769" s="567"/>
      <c r="B769" s="261"/>
      <c r="C769" s="361" t="s">
        <v>861</v>
      </c>
      <c r="D769" s="367" t="s">
        <v>1135</v>
      </c>
      <c r="E769" s="428"/>
      <c r="F769" s="428"/>
      <c r="G769" s="261"/>
      <c r="H769" s="261"/>
      <c r="I769" s="547"/>
      <c r="J769" s="428"/>
      <c r="K769" s="261"/>
    </row>
    <row r="770" spans="1:11" ht="15.75" x14ac:dyDescent="0.25">
      <c r="A770" s="567"/>
      <c r="B770" s="261"/>
      <c r="C770" s="361" t="s">
        <v>861</v>
      </c>
      <c r="D770" s="367" t="s">
        <v>534</v>
      </c>
      <c r="E770" s="428"/>
      <c r="F770" s="428"/>
      <c r="G770" s="261"/>
      <c r="H770" s="261"/>
      <c r="I770" s="547"/>
      <c r="J770" s="428"/>
      <c r="K770" s="261"/>
    </row>
    <row r="771" spans="1:11" ht="15.75" x14ac:dyDescent="0.25">
      <c r="A771" s="567"/>
      <c r="B771" s="261"/>
      <c r="C771" s="361" t="s">
        <v>861</v>
      </c>
      <c r="D771" s="367" t="s">
        <v>535</v>
      </c>
      <c r="E771" s="428"/>
      <c r="F771" s="428"/>
      <c r="G771" s="261"/>
      <c r="H771" s="261"/>
      <c r="I771" s="547"/>
      <c r="J771" s="428"/>
      <c r="K771" s="261"/>
    </row>
    <row r="772" spans="1:11" ht="15.75" x14ac:dyDescent="0.25">
      <c r="A772" s="567"/>
      <c r="B772" s="261"/>
      <c r="C772" s="361" t="s">
        <v>861</v>
      </c>
      <c r="D772" s="670" t="s">
        <v>25</v>
      </c>
      <c r="E772" s="671"/>
      <c r="F772" s="672"/>
      <c r="G772" s="261"/>
      <c r="H772" s="261"/>
      <c r="I772" s="547"/>
      <c r="J772" s="428"/>
      <c r="K772" s="261"/>
    </row>
    <row r="773" spans="1:11" ht="15.75" x14ac:dyDescent="0.25">
      <c r="A773" s="567"/>
      <c r="B773" s="546"/>
      <c r="C773" s="261"/>
      <c r="D773" s="351"/>
      <c r="E773" s="261"/>
      <c r="F773" s="261"/>
      <c r="G773" s="261"/>
      <c r="H773" s="261"/>
      <c r="I773" s="542"/>
      <c r="J773" s="261"/>
      <c r="K773" s="261"/>
    </row>
    <row r="774" spans="1:11" ht="15.75" x14ac:dyDescent="0.25">
      <c r="A774" s="377"/>
      <c r="B774" s="414" t="s">
        <v>334</v>
      </c>
      <c r="C774" s="352"/>
      <c r="D774" s="352"/>
      <c r="E774" s="352"/>
      <c r="F774" s="352"/>
      <c r="G774" s="352"/>
      <c r="H774" s="352"/>
      <c r="I774" s="492"/>
      <c r="J774" s="492"/>
      <c r="K774" s="398"/>
    </row>
    <row r="775" spans="1:11" ht="15.75" x14ac:dyDescent="0.25">
      <c r="A775" s="377"/>
      <c r="B775" s="361" t="s">
        <v>861</v>
      </c>
      <c r="C775" s="352" t="s">
        <v>1075</v>
      </c>
      <c r="D775" s="352"/>
      <c r="E775" s="352"/>
      <c r="F775" s="352"/>
      <c r="G775" s="352"/>
      <c r="H775" s="352"/>
      <c r="I775" s="492"/>
      <c r="J775" s="492"/>
      <c r="K775" s="398"/>
    </row>
    <row r="776" spans="1:11" ht="15.75" x14ac:dyDescent="0.25">
      <c r="A776" s="377"/>
      <c r="B776" s="261"/>
      <c r="C776" s="352" t="s">
        <v>1071</v>
      </c>
      <c r="D776" s="367"/>
      <c r="E776" s="367"/>
      <c r="F776" s="261"/>
      <c r="G776" s="367"/>
      <c r="H776" s="367"/>
      <c r="I776" s="492"/>
      <c r="J776" s="492"/>
      <c r="K776" s="398"/>
    </row>
    <row r="777" spans="1:11" ht="15.75" x14ac:dyDescent="0.25">
      <c r="A777" s="377"/>
      <c r="B777" s="261"/>
      <c r="C777" s="691" t="s">
        <v>34</v>
      </c>
      <c r="D777" s="692"/>
      <c r="E777" s="692"/>
      <c r="F777" s="692"/>
      <c r="G777" s="692"/>
      <c r="H777" s="693"/>
      <c r="I777" s="492"/>
      <c r="J777" s="492"/>
      <c r="K777" s="398"/>
    </row>
    <row r="778" spans="1:11" ht="15.75" x14ac:dyDescent="0.25">
      <c r="A778" s="567"/>
      <c r="B778" s="261"/>
      <c r="C778" s="694"/>
      <c r="D778" s="695"/>
      <c r="E778" s="695"/>
      <c r="F778" s="695"/>
      <c r="G778" s="695"/>
      <c r="H778" s="696"/>
      <c r="I778" s="492"/>
      <c r="J778" s="492"/>
      <c r="K778" s="398"/>
    </row>
    <row r="779" spans="1:11" ht="15.75" x14ac:dyDescent="0.25">
      <c r="A779" s="578"/>
      <c r="B779" s="419"/>
      <c r="C779" s="419"/>
      <c r="D779" s="419"/>
      <c r="E779" s="419"/>
      <c r="F779" s="419"/>
      <c r="G779" s="419"/>
      <c r="H779" s="419"/>
      <c r="I779" s="400"/>
      <c r="J779" s="400"/>
      <c r="K779" s="398"/>
    </row>
    <row r="780" spans="1:11" ht="15.75" x14ac:dyDescent="0.25">
      <c r="A780" s="567"/>
      <c r="B780" s="405" t="s">
        <v>1530</v>
      </c>
      <c r="C780" s="352"/>
      <c r="D780" s="352"/>
      <c r="E780" s="352"/>
      <c r="F780" s="352"/>
      <c r="G780" s="261"/>
      <c r="H780" s="261"/>
      <c r="I780" s="261"/>
      <c r="J780" s="261"/>
      <c r="K780" s="261"/>
    </row>
    <row r="781" spans="1:11" ht="15.75" x14ac:dyDescent="0.25">
      <c r="A781" s="567"/>
      <c r="B781" s="698" t="s">
        <v>1533</v>
      </c>
      <c r="C781" s="698"/>
      <c r="D781" s="698"/>
      <c r="E781" s="685" t="s">
        <v>1534</v>
      </c>
      <c r="F781" s="686"/>
      <c r="G781" s="687"/>
      <c r="H781" s="685" t="s">
        <v>1535</v>
      </c>
      <c r="I781" s="686"/>
      <c r="J781" s="687"/>
      <c r="K781" s="461" t="s">
        <v>1536</v>
      </c>
    </row>
    <row r="782" spans="1:11" ht="15.75" x14ac:dyDescent="0.25">
      <c r="A782" s="567"/>
      <c r="B782" s="688" t="s">
        <v>34</v>
      </c>
      <c r="C782" s="689"/>
      <c r="D782" s="690"/>
      <c r="E782" s="688" t="s">
        <v>34</v>
      </c>
      <c r="F782" s="689"/>
      <c r="G782" s="690"/>
      <c r="H782" s="688" t="s">
        <v>34</v>
      </c>
      <c r="I782" s="689"/>
      <c r="J782" s="690"/>
      <c r="K782" s="408"/>
    </row>
    <row r="783" spans="1:11" ht="15.75" x14ac:dyDescent="0.25">
      <c r="A783" s="567"/>
      <c r="B783" s="546"/>
      <c r="C783" s="261"/>
      <c r="D783" s="351"/>
      <c r="E783" s="261"/>
      <c r="F783" s="261"/>
      <c r="G783" s="261"/>
      <c r="H783" s="261"/>
      <c r="I783" s="261"/>
      <c r="J783" s="261"/>
      <c r="K783" s="261"/>
    </row>
    <row r="784" spans="1:11" ht="15.75" x14ac:dyDescent="0.25">
      <c r="A784" s="567"/>
      <c r="B784" s="261"/>
      <c r="C784" s="261"/>
      <c r="D784" s="261"/>
      <c r="E784" s="261"/>
      <c r="F784" s="261"/>
      <c r="G784" s="261"/>
      <c r="H784" s="261"/>
      <c r="I784" s="261"/>
      <c r="J784" s="261"/>
      <c r="K784" s="261"/>
    </row>
    <row r="785" spans="1:11" ht="15.75" x14ac:dyDescent="0.25">
      <c r="A785" s="567"/>
      <c r="B785" s="261"/>
      <c r="C785" s="261"/>
      <c r="D785" s="261"/>
      <c r="E785" s="261"/>
      <c r="F785" s="261"/>
      <c r="G785" s="261"/>
      <c r="H785" s="261"/>
      <c r="I785" s="261"/>
      <c r="J785" s="261"/>
      <c r="K785" s="261"/>
    </row>
    <row r="786" spans="1:11" ht="15.75" x14ac:dyDescent="0.25">
      <c r="A786" s="567"/>
      <c r="B786" s="354" t="s">
        <v>551</v>
      </c>
      <c r="C786" s="358"/>
      <c r="D786" s="358"/>
      <c r="E786" s="358"/>
      <c r="F786" s="351"/>
      <c r="G786" s="430"/>
      <c r="H786" s="358"/>
      <c r="I786" s="261"/>
      <c r="J786" s="261"/>
      <c r="K786" s="261"/>
    </row>
    <row r="787" spans="1:11" ht="17.25" customHeight="1" thickBot="1" x14ac:dyDescent="0.3">
      <c r="A787" s="572"/>
      <c r="B787" s="355"/>
      <c r="C787" s="355"/>
      <c r="D787" s="355"/>
      <c r="E787" s="355"/>
      <c r="F787" s="355"/>
      <c r="G787" s="355"/>
      <c r="H787" s="355"/>
      <c r="I787" s="355"/>
      <c r="J787" s="355"/>
      <c r="K787" s="355"/>
    </row>
    <row r="788" spans="1:11" ht="16.5" thickTop="1" x14ac:dyDescent="0.25">
      <c r="A788" s="573" t="s">
        <v>552</v>
      </c>
      <c r="B788" s="309" t="s">
        <v>905</v>
      </c>
      <c r="C788" s="356"/>
      <c r="D788" s="356"/>
      <c r="E788" s="356"/>
      <c r="F788" s="356"/>
      <c r="G788" s="356"/>
      <c r="H788" s="356"/>
      <c r="I788" s="356"/>
      <c r="J788" s="356"/>
      <c r="K788" s="357"/>
    </row>
    <row r="789" spans="1:11" ht="15.75" x14ac:dyDescent="0.25">
      <c r="A789" s="574" t="s">
        <v>861</v>
      </c>
      <c r="B789" s="352" t="s">
        <v>1136</v>
      </c>
      <c r="C789" s="261"/>
      <c r="D789" s="261"/>
      <c r="E789" s="261"/>
      <c r="F789" s="261"/>
      <c r="G789" s="261"/>
      <c r="H789" s="261"/>
      <c r="I789" s="261"/>
      <c r="J789" s="390"/>
      <c r="K789" s="261"/>
    </row>
    <row r="790" spans="1:11" ht="15.75" x14ac:dyDescent="0.25">
      <c r="A790" s="578"/>
      <c r="B790" s="261"/>
      <c r="C790" s="352"/>
      <c r="D790" s="352"/>
      <c r="E790" s="352"/>
      <c r="F790" s="352"/>
      <c r="G790" s="427"/>
      <c r="H790" s="352"/>
      <c r="I790" s="261"/>
      <c r="J790" s="261"/>
      <c r="K790" s="261"/>
    </row>
    <row r="791" spans="1:11" ht="26.25" x14ac:dyDescent="0.25">
      <c r="A791" s="567"/>
      <c r="B791" s="549" t="s">
        <v>553</v>
      </c>
      <c r="C791" s="549" t="s">
        <v>554</v>
      </c>
      <c r="D791" s="549" t="s">
        <v>555</v>
      </c>
      <c r="E791" s="549" t="s">
        <v>556</v>
      </c>
      <c r="F791" s="261"/>
      <c r="G791" s="427"/>
      <c r="H791" s="550"/>
      <c r="I791" s="261"/>
      <c r="J791" s="261"/>
      <c r="K791" s="261"/>
    </row>
    <row r="792" spans="1:11" ht="15.75" x14ac:dyDescent="0.25">
      <c r="A792" s="567"/>
      <c r="B792" s="551" t="s">
        <v>1192</v>
      </c>
      <c r="C792" s="552"/>
      <c r="D792" s="533" t="s">
        <v>861</v>
      </c>
      <c r="E792" s="533" t="s">
        <v>861</v>
      </c>
      <c r="F792" s="261"/>
      <c r="G792" s="427"/>
      <c r="H792" s="553"/>
      <c r="I792" s="261"/>
      <c r="J792" s="261"/>
      <c r="K792" s="261"/>
    </row>
    <row r="793" spans="1:11" ht="15.75" x14ac:dyDescent="0.25">
      <c r="A793" s="567"/>
      <c r="B793" s="707" t="s">
        <v>557</v>
      </c>
      <c r="C793" s="708"/>
      <c r="D793" s="708"/>
      <c r="E793" s="709"/>
      <c r="F793" s="261"/>
      <c r="G793" s="427"/>
      <c r="H793" s="554"/>
      <c r="I793" s="261"/>
      <c r="J793" s="261"/>
      <c r="K793" s="261"/>
    </row>
    <row r="794" spans="1:11" ht="15.75" x14ac:dyDescent="0.25">
      <c r="A794" s="567"/>
      <c r="B794" s="555"/>
      <c r="C794" s="352"/>
      <c r="D794" s="261"/>
      <c r="E794" s="351"/>
      <c r="F794" s="352"/>
      <c r="G794" s="427"/>
      <c r="H794" s="352"/>
      <c r="I794" s="261"/>
      <c r="J794" s="261"/>
      <c r="K794" s="261"/>
    </row>
    <row r="795" spans="1:11" ht="15.75" x14ac:dyDescent="0.25">
      <c r="A795" s="567"/>
      <c r="B795" s="351" t="s">
        <v>1178</v>
      </c>
      <c r="C795" s="352"/>
      <c r="D795" s="352"/>
      <c r="E795" s="352"/>
      <c r="F795" s="352"/>
      <c r="G795" s="427"/>
      <c r="H795" s="352"/>
      <c r="I795" s="261"/>
      <c r="J795" s="667"/>
      <c r="K795" s="669"/>
    </row>
    <row r="796" spans="1:11" ht="15.75" x14ac:dyDescent="0.25">
      <c r="A796" s="567"/>
      <c r="B796" s="556"/>
      <c r="C796" s="261"/>
      <c r="D796" s="414"/>
      <c r="E796" s="414"/>
      <c r="F796" s="414"/>
      <c r="G796" s="427"/>
      <c r="H796" s="352"/>
      <c r="I796" s="261"/>
      <c r="J796" s="261"/>
      <c r="K796" s="261"/>
    </row>
    <row r="797" spans="1:11" ht="15.75" x14ac:dyDescent="0.25">
      <c r="A797" s="567"/>
      <c r="B797" s="405" t="s">
        <v>1530</v>
      </c>
      <c r="C797" s="352"/>
      <c r="D797" s="352"/>
      <c r="E797" s="352"/>
      <c r="F797" s="352"/>
      <c r="G797" s="261"/>
      <c r="H797" s="261"/>
      <c r="I797" s="261"/>
      <c r="J797" s="261"/>
      <c r="K797" s="261"/>
    </row>
    <row r="798" spans="1:11" ht="15.75" x14ac:dyDescent="0.25">
      <c r="A798" s="567"/>
      <c r="B798" s="698" t="s">
        <v>1533</v>
      </c>
      <c r="C798" s="698"/>
      <c r="D798" s="698"/>
      <c r="E798" s="685" t="s">
        <v>1534</v>
      </c>
      <c r="F798" s="686"/>
      <c r="G798" s="687"/>
      <c r="H798" s="685" t="s">
        <v>1535</v>
      </c>
      <c r="I798" s="686"/>
      <c r="J798" s="687"/>
      <c r="K798" s="461" t="s">
        <v>1536</v>
      </c>
    </row>
    <row r="799" spans="1:11" ht="15.75" x14ac:dyDescent="0.25">
      <c r="A799" s="567"/>
      <c r="B799" s="688" t="s">
        <v>34</v>
      </c>
      <c r="C799" s="689"/>
      <c r="D799" s="690"/>
      <c r="E799" s="688" t="s">
        <v>34</v>
      </c>
      <c r="F799" s="689"/>
      <c r="G799" s="690"/>
      <c r="H799" s="688" t="s">
        <v>34</v>
      </c>
      <c r="I799" s="689"/>
      <c r="J799" s="690"/>
      <c r="K799" s="408"/>
    </row>
    <row r="800" spans="1:11" ht="17.25" customHeight="1" thickBot="1" x14ac:dyDescent="0.3">
      <c r="A800" s="572"/>
      <c r="B800" s="355"/>
      <c r="C800" s="355"/>
      <c r="D800" s="355"/>
      <c r="E800" s="355"/>
      <c r="F800" s="355"/>
      <c r="G800" s="355"/>
      <c r="H800" s="355"/>
      <c r="I800" s="355"/>
      <c r="J800" s="355"/>
      <c r="K800" s="355"/>
    </row>
    <row r="801" spans="1:11" ht="16.5" thickTop="1" x14ac:dyDescent="0.25">
      <c r="A801" s="573" t="s">
        <v>558</v>
      </c>
      <c r="B801" s="309" t="s">
        <v>903</v>
      </c>
      <c r="C801" s="356"/>
      <c r="D801" s="356"/>
      <c r="E801" s="356"/>
      <c r="F801" s="356"/>
      <c r="G801" s="356"/>
      <c r="H801" s="356"/>
      <c r="I801" s="356"/>
      <c r="J801" s="356"/>
      <c r="K801" s="357"/>
    </row>
    <row r="802" spans="1:11" ht="15.75" x14ac:dyDescent="0.25">
      <c r="A802" s="574" t="s">
        <v>861</v>
      </c>
      <c r="B802" s="414" t="s">
        <v>904</v>
      </c>
      <c r="C802" s="352"/>
      <c r="D802" s="352"/>
      <c r="E802" s="352"/>
      <c r="F802" s="352"/>
      <c r="G802" s="427"/>
      <c r="H802" s="352"/>
      <c r="I802" s="261"/>
      <c r="J802" s="261"/>
      <c r="K802" s="261"/>
    </row>
    <row r="803" spans="1:11" ht="15.75" x14ac:dyDescent="0.25">
      <c r="A803" s="567"/>
      <c r="B803" s="557"/>
      <c r="C803" s="489"/>
      <c r="D803" s="435"/>
      <c r="E803" s="435"/>
      <c r="F803" s="435"/>
      <c r="G803" s="435"/>
      <c r="H803" s="427"/>
      <c r="I803" s="261"/>
      <c r="J803" s="261"/>
      <c r="K803" s="261"/>
    </row>
    <row r="804" spans="1:11" ht="26.25" x14ac:dyDescent="0.25">
      <c r="A804" s="567"/>
      <c r="B804" s="549" t="s">
        <v>559</v>
      </c>
      <c r="C804" s="549" t="s">
        <v>560</v>
      </c>
      <c r="D804" s="549" t="s">
        <v>554</v>
      </c>
      <c r="E804" s="549" t="s">
        <v>561</v>
      </c>
      <c r="F804" s="261"/>
      <c r="G804" s="261"/>
      <c r="H804" s="427"/>
      <c r="I804" s="261"/>
      <c r="J804" s="261"/>
      <c r="K804" s="261"/>
    </row>
    <row r="805" spans="1:11" ht="15.75" x14ac:dyDescent="0.25">
      <c r="A805" s="567"/>
      <c r="B805" s="558" t="s">
        <v>1179</v>
      </c>
      <c r="C805" s="558" t="s">
        <v>1180</v>
      </c>
      <c r="D805" s="552"/>
      <c r="E805" s="559" t="s">
        <v>1181</v>
      </c>
      <c r="F805" s="261"/>
      <c r="G805" s="261"/>
      <c r="H805" s="427"/>
      <c r="I805" s="261"/>
      <c r="J805" s="261"/>
      <c r="K805" s="261"/>
    </row>
    <row r="806" spans="1:11" ht="15.75" x14ac:dyDescent="0.25">
      <c r="A806" s="567"/>
      <c r="B806" s="707" t="s">
        <v>557</v>
      </c>
      <c r="C806" s="708"/>
      <c r="D806" s="708"/>
      <c r="E806" s="709"/>
      <c r="F806" s="261"/>
      <c r="G806" s="261"/>
      <c r="H806" s="427"/>
      <c r="I806" s="261"/>
      <c r="J806" s="261"/>
      <c r="K806" s="261"/>
    </row>
    <row r="807" spans="1:11" ht="15.75" x14ac:dyDescent="0.25">
      <c r="A807" s="567"/>
      <c r="B807" s="415"/>
      <c r="C807" s="358"/>
      <c r="D807" s="352"/>
      <c r="E807" s="352"/>
      <c r="F807" s="352"/>
      <c r="G807" s="352"/>
      <c r="H807" s="427"/>
      <c r="I807" s="261"/>
      <c r="J807" s="261"/>
      <c r="K807" s="261"/>
    </row>
    <row r="808" spans="1:11" ht="15.75" x14ac:dyDescent="0.25">
      <c r="A808" s="567"/>
      <c r="B808" s="405" t="s">
        <v>1530</v>
      </c>
      <c r="C808" s="352"/>
      <c r="D808" s="352"/>
      <c r="E808" s="352"/>
      <c r="F808" s="352"/>
      <c r="G808" s="261"/>
      <c r="H808" s="261"/>
      <c r="I808" s="261"/>
      <c r="J808" s="261"/>
      <c r="K808" s="261"/>
    </row>
    <row r="809" spans="1:11" ht="15.75" x14ac:dyDescent="0.25">
      <c r="A809" s="567"/>
      <c r="B809" s="698" t="s">
        <v>1533</v>
      </c>
      <c r="C809" s="698"/>
      <c r="D809" s="698"/>
      <c r="E809" s="685" t="s">
        <v>1534</v>
      </c>
      <c r="F809" s="686"/>
      <c r="G809" s="687"/>
      <c r="H809" s="685" t="s">
        <v>1535</v>
      </c>
      <c r="I809" s="686"/>
      <c r="J809" s="687"/>
      <c r="K809" s="461" t="s">
        <v>1536</v>
      </c>
    </row>
    <row r="810" spans="1:11" ht="15.75" x14ac:dyDescent="0.25">
      <c r="A810" s="567"/>
      <c r="B810" s="688" t="s">
        <v>34</v>
      </c>
      <c r="C810" s="689"/>
      <c r="D810" s="690"/>
      <c r="E810" s="688" t="s">
        <v>34</v>
      </c>
      <c r="F810" s="689"/>
      <c r="G810" s="690"/>
      <c r="H810" s="688" t="s">
        <v>34</v>
      </c>
      <c r="I810" s="689"/>
      <c r="J810" s="690"/>
      <c r="K810" s="408"/>
    </row>
  </sheetData>
  <mergeCells count="223">
    <mergeCell ref="B10:I10"/>
    <mergeCell ref="B23:D23"/>
    <mergeCell ref="E23:G23"/>
    <mergeCell ref="H23:J23"/>
    <mergeCell ref="B24:D24"/>
    <mergeCell ref="E24:G24"/>
    <mergeCell ref="H24:J24"/>
    <mergeCell ref="B52:I52"/>
    <mergeCell ref="B66:D66"/>
    <mergeCell ref="E66:G66"/>
    <mergeCell ref="H66:J66"/>
    <mergeCell ref="B67:D67"/>
    <mergeCell ref="E67:G67"/>
    <mergeCell ref="H67:J67"/>
    <mergeCell ref="B31:I31"/>
    <mergeCell ref="B44:D44"/>
    <mergeCell ref="E44:H44"/>
    <mergeCell ref="I44:J44"/>
    <mergeCell ref="B45:D45"/>
    <mergeCell ref="E45:H45"/>
    <mergeCell ref="I45:J45"/>
    <mergeCell ref="B76:C77"/>
    <mergeCell ref="B87:C87"/>
    <mergeCell ref="B78:C78"/>
    <mergeCell ref="B79:C79"/>
    <mergeCell ref="B80:C80"/>
    <mergeCell ref="D83:E84"/>
    <mergeCell ref="D85:E85"/>
    <mergeCell ref="D86:E86"/>
    <mergeCell ref="B83:C84"/>
    <mergeCell ref="B99:D99"/>
    <mergeCell ref="E98:G98"/>
    <mergeCell ref="C94:H95"/>
    <mergeCell ref="D88:E88"/>
    <mergeCell ref="D89:E89"/>
    <mergeCell ref="D110:D111"/>
    <mergeCell ref="B85:C85"/>
    <mergeCell ref="B86:C86"/>
    <mergeCell ref="D87:E87"/>
    <mergeCell ref="H98:J98"/>
    <mergeCell ref="E99:G99"/>
    <mergeCell ref="H99:J99"/>
    <mergeCell ref="B98:D98"/>
    <mergeCell ref="B88:C88"/>
    <mergeCell ref="B89:C89"/>
    <mergeCell ref="D160:D161"/>
    <mergeCell ref="D180:D181"/>
    <mergeCell ref="D190:D191"/>
    <mergeCell ref="H215:J215"/>
    <mergeCell ref="D131:D132"/>
    <mergeCell ref="D147:D148"/>
    <mergeCell ref="C147:C148"/>
    <mergeCell ref="C110:C111"/>
    <mergeCell ref="C131:C132"/>
    <mergeCell ref="C160:C161"/>
    <mergeCell ref="E216:G216"/>
    <mergeCell ref="H216:J216"/>
    <mergeCell ref="J206:K206"/>
    <mergeCell ref="C211:H212"/>
    <mergeCell ref="B215:D215"/>
    <mergeCell ref="B216:D216"/>
    <mergeCell ref="E215:G215"/>
    <mergeCell ref="C190:C191"/>
    <mergeCell ref="C180:C181"/>
    <mergeCell ref="H308:J308"/>
    <mergeCell ref="E309:G309"/>
    <mergeCell ref="H309:J309"/>
    <mergeCell ref="J287:K287"/>
    <mergeCell ref="C304:H305"/>
    <mergeCell ref="B308:D308"/>
    <mergeCell ref="B309:D309"/>
    <mergeCell ref="E308:G308"/>
    <mergeCell ref="D226:D227"/>
    <mergeCell ref="C226:C227"/>
    <mergeCell ref="C245:C246"/>
    <mergeCell ref="D245:D246"/>
    <mergeCell ref="C265:C266"/>
    <mergeCell ref="D265:D266"/>
    <mergeCell ref="B347:D347"/>
    <mergeCell ref="E346:G346"/>
    <mergeCell ref="H346:J346"/>
    <mergeCell ref="E347:G347"/>
    <mergeCell ref="H347:J347"/>
    <mergeCell ref="C319:C320"/>
    <mergeCell ref="D319:D320"/>
    <mergeCell ref="J337:K337"/>
    <mergeCell ref="C342:H343"/>
    <mergeCell ref="B346:D346"/>
    <mergeCell ref="J384:K384"/>
    <mergeCell ref="C357:C358"/>
    <mergeCell ref="C371:C372"/>
    <mergeCell ref="C400:C401"/>
    <mergeCell ref="D357:D358"/>
    <mergeCell ref="D371:D372"/>
    <mergeCell ref="C389:H390"/>
    <mergeCell ref="B393:D393"/>
    <mergeCell ref="E393:G393"/>
    <mergeCell ref="H393:J393"/>
    <mergeCell ref="E436:G436"/>
    <mergeCell ref="H436:J436"/>
    <mergeCell ref="J426:K426"/>
    <mergeCell ref="B435:D435"/>
    <mergeCell ref="B436:D436"/>
    <mergeCell ref="E435:G435"/>
    <mergeCell ref="H435:J435"/>
    <mergeCell ref="B394:D394"/>
    <mergeCell ref="E394:G394"/>
    <mergeCell ref="H394:J394"/>
    <mergeCell ref="C431:H432"/>
    <mergeCell ref="D400:D401"/>
    <mergeCell ref="D413:D414"/>
    <mergeCell ref="C413:C414"/>
    <mergeCell ref="H488:J488"/>
    <mergeCell ref="E489:G489"/>
    <mergeCell ref="H489:J489"/>
    <mergeCell ref="C484:H485"/>
    <mergeCell ref="J479:K479"/>
    <mergeCell ref="B488:D488"/>
    <mergeCell ref="B489:D489"/>
    <mergeCell ref="E488:G488"/>
    <mergeCell ref="C446:C447"/>
    <mergeCell ref="C453:C454"/>
    <mergeCell ref="C466:C467"/>
    <mergeCell ref="D446:D447"/>
    <mergeCell ref="D453:D454"/>
    <mergeCell ref="D466:D467"/>
    <mergeCell ref="C533:H534"/>
    <mergeCell ref="J528:K528"/>
    <mergeCell ref="B537:D537"/>
    <mergeCell ref="B538:D538"/>
    <mergeCell ref="E537:G537"/>
    <mergeCell ref="C499:C500"/>
    <mergeCell ref="C505:C506"/>
    <mergeCell ref="C515:C516"/>
    <mergeCell ref="D499:D500"/>
    <mergeCell ref="D505:D506"/>
    <mergeCell ref="D515:D516"/>
    <mergeCell ref="C548:C549"/>
    <mergeCell ref="C557:C558"/>
    <mergeCell ref="D548:D549"/>
    <mergeCell ref="D557:D558"/>
    <mergeCell ref="C585:C586"/>
    <mergeCell ref="D585:D586"/>
    <mergeCell ref="H537:J537"/>
    <mergeCell ref="E538:G538"/>
    <mergeCell ref="H538:J538"/>
    <mergeCell ref="J569:K569"/>
    <mergeCell ref="C574:H575"/>
    <mergeCell ref="J634:K634"/>
    <mergeCell ref="J662:K662"/>
    <mergeCell ref="D650:D651"/>
    <mergeCell ref="C650:C651"/>
    <mergeCell ref="B578:D578"/>
    <mergeCell ref="B579:D579"/>
    <mergeCell ref="B615:D615"/>
    <mergeCell ref="B643:D643"/>
    <mergeCell ref="H578:J578"/>
    <mergeCell ref="H579:J579"/>
    <mergeCell ref="E615:G615"/>
    <mergeCell ref="H615:J615"/>
    <mergeCell ref="E616:G616"/>
    <mergeCell ref="H616:J616"/>
    <mergeCell ref="J606:K606"/>
    <mergeCell ref="C611:H612"/>
    <mergeCell ref="C639:H640"/>
    <mergeCell ref="D594:D595"/>
    <mergeCell ref="D622:D623"/>
    <mergeCell ref="C622:C623"/>
    <mergeCell ref="C594:C595"/>
    <mergeCell ref="B616:D616"/>
    <mergeCell ref="E578:G578"/>
    <mergeCell ref="E579:G579"/>
    <mergeCell ref="B671:D671"/>
    <mergeCell ref="B672:D672"/>
    <mergeCell ref="E671:G671"/>
    <mergeCell ref="H671:J671"/>
    <mergeCell ref="E672:G672"/>
    <mergeCell ref="H672:J672"/>
    <mergeCell ref="B644:D644"/>
    <mergeCell ref="E643:G643"/>
    <mergeCell ref="H643:J643"/>
    <mergeCell ref="E644:G644"/>
    <mergeCell ref="H644:J644"/>
    <mergeCell ref="C667:H668"/>
    <mergeCell ref="E709:G709"/>
    <mergeCell ref="H709:J709"/>
    <mergeCell ref="E747:G747"/>
    <mergeCell ref="H747:J747"/>
    <mergeCell ref="D772:F772"/>
    <mergeCell ref="E748:G748"/>
    <mergeCell ref="H748:J748"/>
    <mergeCell ref="E699:G699"/>
    <mergeCell ref="C743:H744"/>
    <mergeCell ref="C704:H705"/>
    <mergeCell ref="B708:D708"/>
    <mergeCell ref="B709:D709"/>
    <mergeCell ref="B747:D747"/>
    <mergeCell ref="B748:D748"/>
    <mergeCell ref="E708:G708"/>
    <mergeCell ref="H798:J798"/>
    <mergeCell ref="E799:G799"/>
    <mergeCell ref="H799:J799"/>
    <mergeCell ref="E809:G809"/>
    <mergeCell ref="H809:J809"/>
    <mergeCell ref="D76:E77"/>
    <mergeCell ref="E810:G810"/>
    <mergeCell ref="H810:J810"/>
    <mergeCell ref="J795:K795"/>
    <mergeCell ref="B793:E793"/>
    <mergeCell ref="B806:E806"/>
    <mergeCell ref="B798:D798"/>
    <mergeCell ref="B799:D799"/>
    <mergeCell ref="B809:D809"/>
    <mergeCell ref="B810:D810"/>
    <mergeCell ref="E798:G798"/>
    <mergeCell ref="C777:H778"/>
    <mergeCell ref="B781:D781"/>
    <mergeCell ref="B782:D782"/>
    <mergeCell ref="E781:G781"/>
    <mergeCell ref="H781:J781"/>
    <mergeCell ref="E782:G782"/>
    <mergeCell ref="H782:J782"/>
    <mergeCell ref="H708:J708"/>
  </mergeCells>
  <conditionalFormatting sqref="H73">
    <cfRule type="expression" dxfId="1830" priority="1869" stopIfTrue="1">
      <formula>AND(NE(#REF!,"#"),NE($I73,""),NOT(IFERROR(VLOOKUP($H73,INDIRECT("VariableTypes!$A$2:$D"),4,FALSE),FALSE)))</formula>
    </cfRule>
  </conditionalFormatting>
  <conditionalFormatting sqref="H70 H73">
    <cfRule type="expression" dxfId="1829" priority="1871" stopIfTrue="1">
      <formula>AND(NE(#REF!,"#"),IFERROR(VLOOKUP($H70,INDIRECT("VariableTypes!$A$2:$D"),4,FALSE),FALSE))</formula>
    </cfRule>
  </conditionalFormatting>
  <conditionalFormatting sqref="H70">
    <cfRule type="expression" dxfId="1828" priority="1866" stopIfTrue="1">
      <formula>AND(NE(#REF!,"#"),NE($I70,""),NOT(IFERROR(VLOOKUP($H70,INDIRECT("VariableTypes!$A$2:$D"),4,FALSE),FALSE)))</formula>
    </cfRule>
  </conditionalFormatting>
  <conditionalFormatting sqref="E91:G91 G84:I84">
    <cfRule type="expression" dxfId="1827" priority="1872" stopIfTrue="1">
      <formula>AND(NE(#REF!,"#"),NE(E84,""),NE(COUNTA($C84:D84),0))</formula>
    </cfRule>
  </conditionalFormatting>
  <conditionalFormatting sqref="C70:F70">
    <cfRule type="expression" dxfId="1826" priority="1877" stopIfTrue="1">
      <formula>AND(NE(#REF!,"#"),NE(C70,""),NE(COUNTA(B70:$C70),0))</formula>
    </cfRule>
  </conditionalFormatting>
  <conditionalFormatting sqref="E90 F84">
    <cfRule type="expression" dxfId="1825" priority="1878" stopIfTrue="1">
      <formula>AND(NE(#REF!,"#"),NE(E84,""),NE(COUNTA($C84:C84),0))</formula>
    </cfRule>
  </conditionalFormatting>
  <conditionalFormatting sqref="I70 I90:I91">
    <cfRule type="expression" dxfId="1824" priority="1879" stopIfTrue="1">
      <formula>AND(NE(#REF!,"#"),NE($J70,""),NOT(IFERROR(VLOOKUP($H70,INDIRECT("VariableTypes!$A$2:$E"),5,FALSE),FALSE)),OR($C70="",#REF!=""))</formula>
    </cfRule>
  </conditionalFormatting>
  <conditionalFormatting sqref="I70 I90:I91">
    <cfRule type="expression" dxfId="1823" priority="1880" stopIfTrue="1">
      <formula>AND(NE(#REF!,"#"),OR(IFERROR(VLOOKUP($H70,INDIRECT("VariableTypes!$A$2:$E"),5,FALSE),FALSE),AND(NE($C70,""),NE(#REF!,""))))</formula>
    </cfRule>
  </conditionalFormatting>
  <conditionalFormatting sqref="G70">
    <cfRule type="expression" dxfId="1822" priority="1881" stopIfTrue="1">
      <formula>AND(NE(#REF!,"#"),NE($H70,""),OR(COUNTBLANK($C70:$G70)=5,NE($C70,""),IFERROR(VLOOKUP($H70,INDIRECT("VariableTypes!A2:A"),1,FALSE),TRUE)))</formula>
    </cfRule>
  </conditionalFormatting>
  <conditionalFormatting sqref="G70">
    <cfRule type="expression" dxfId="1821" priority="1882" stopIfTrue="1">
      <formula>AND(NE(#REF!,"#"),COUNTBLANK($C70:$G70)&lt;5,ISBLANK($C70))</formula>
    </cfRule>
  </conditionalFormatting>
  <conditionalFormatting sqref="F70">
    <cfRule type="expression" dxfId="1820" priority="1883" stopIfTrue="1">
      <formula>AND(NE(#REF!,"#"),COUNTBLANK($C70:$F70)&lt;5,ISBLANK($C70))</formula>
    </cfRule>
  </conditionalFormatting>
  <conditionalFormatting sqref="F70">
    <cfRule type="expression" dxfId="1819" priority="1884" stopIfTrue="1">
      <formula>AND(NE(#REF!,"#"),NE($G70,""),OR(COUNTBLANK($C70:$F70)=5,NE($C70,""),IFERROR(VLOOKUP($G70,INDIRECT("VariableTypes!A2:A"),1,FALSE),TRUE)))</formula>
    </cfRule>
  </conditionalFormatting>
  <conditionalFormatting sqref="I96">
    <cfRule type="expression" dxfId="1818" priority="1885" stopIfTrue="1">
      <formula>AND(NE(#REF!,"#"),NE($J96,""),NOT(IFERROR(VLOOKUP(#REF!,INDIRECT("VariableTypes!$A$2:$E"),5,FALSE),FALSE)),OR($C96="",#REF!=""))</formula>
    </cfRule>
  </conditionalFormatting>
  <conditionalFormatting sqref="I96">
    <cfRule type="expression" dxfId="1817" priority="1886" stopIfTrue="1">
      <formula>AND(NE(#REF!,"#"),OR(IFERROR(VLOOKUP(#REF!,INDIRECT("VariableTypes!$A$2:$E"),5,FALSE),FALSE),AND(NE($C96,""),NE(#REF!,""))))</formula>
    </cfRule>
  </conditionalFormatting>
  <conditionalFormatting sqref="E93 G93:H93">
    <cfRule type="expression" dxfId="1816" priority="1887" stopIfTrue="1">
      <formula>AND(NE(#REF!,"#"),NE(E93,""),NE(COUNTA($D93:D93),0))</formula>
    </cfRule>
  </conditionalFormatting>
  <conditionalFormatting sqref="C93">
    <cfRule type="expression" dxfId="1815" priority="1888" stopIfTrue="1">
      <formula>AND(NE(#REF!,"#"),NE(C93,""),NE(COUNTA($D93:E93),0))</formula>
    </cfRule>
  </conditionalFormatting>
  <conditionalFormatting sqref="I93:I95">
    <cfRule type="expression" dxfId="1814" priority="1889" stopIfTrue="1">
      <formula>AND(NE(#REF!,"#"),NE($J93,""),NOT(IFERROR(VLOOKUP($I93,INDIRECT("VariableTypes!$A$2:$E"),5,FALSE),FALSE)),OR($D93="",#REF!=""))</formula>
    </cfRule>
  </conditionalFormatting>
  <conditionalFormatting sqref="I93:I95">
    <cfRule type="expression" dxfId="1813" priority="1890" stopIfTrue="1">
      <formula>AND(NE(#REF!,"#"),OR(IFERROR(VLOOKUP($I93,INDIRECT("VariableTypes!$A$2:$E"),5,FALSE),FALSE),AND(NE($D93,""),NE(#REF!,""))))</formula>
    </cfRule>
  </conditionalFormatting>
  <conditionalFormatting sqref="D78:D80">
    <cfRule type="expression" dxfId="1812" priority="1891" stopIfTrue="1">
      <formula>AND(NE($A78,"#"),NE(D78,""),NE(COUNTA($G78:XFD78),0))</formula>
    </cfRule>
  </conditionalFormatting>
  <conditionalFormatting sqref="E80">
    <cfRule type="expression" dxfId="1811" priority="1892" stopIfTrue="1">
      <formula>AND(NE($A80,"#"),NE(E80,""),NE(COUNTA(B80:$G80),0))</formula>
    </cfRule>
  </conditionalFormatting>
  <conditionalFormatting sqref="D83">
    <cfRule type="expression" dxfId="1810" priority="1858" stopIfTrue="1">
      <formula>AND(NE(#REF!,"#"),NE(D83,""),NE(COUNTA($C84:C84),0))</formula>
    </cfRule>
  </conditionalFormatting>
  <conditionalFormatting sqref="G100">
    <cfRule type="expression" dxfId="1809" priority="1893" stopIfTrue="1">
      <formula>AND(NE(#REF!,"#"),COUNTBLANK($E85:$J85)&lt;5,ISBLANK($C85))</formula>
    </cfRule>
  </conditionalFormatting>
  <conditionalFormatting sqref="E78">
    <cfRule type="expression" dxfId="1808" priority="1857" stopIfTrue="1">
      <formula>AND(NE($A78,"#"),NE(E78,""),NE(COUNTA(A78:$G78),0))</formula>
    </cfRule>
  </conditionalFormatting>
  <conditionalFormatting sqref="E79">
    <cfRule type="expression" dxfId="1807" priority="1856" stopIfTrue="1">
      <formula>AND(NE($A79,"#"),NE(E79,""),NE(COUNTA(A79:$G79),0))</formula>
    </cfRule>
  </conditionalFormatting>
  <conditionalFormatting sqref="I73">
    <cfRule type="expression" dxfId="1806" priority="1894" stopIfTrue="1">
      <formula>AND(NE(#REF!,"#"),NE($J73,""),NOT(IFERROR(VLOOKUP($H73,INDIRECT("VariableTypes!$A$2:$E"),5,FALSE),FALSE)),OR(#REF!="",#REF!=""))</formula>
    </cfRule>
  </conditionalFormatting>
  <conditionalFormatting sqref="I73">
    <cfRule type="expression" dxfId="1805" priority="1895" stopIfTrue="1">
      <formula>AND(NE(#REF!,"#"),OR(IFERROR(VLOOKUP($H73,INDIRECT("VariableTypes!$A$2:$E"),5,FALSE),FALSE),AND(NE(#REF!,""),NE(#REF!,""))))</formula>
    </cfRule>
  </conditionalFormatting>
  <conditionalFormatting sqref="I92">
    <cfRule type="expression" dxfId="1804" priority="1896" stopIfTrue="1">
      <formula>AND(NE(#REF!,"#"),NE($J92,""),NOT(IFERROR(VLOOKUP($H92,INDIRECT("VariableTypes!$A$2:$E"),5,FALSE),FALSE)),OR(#REF!="",#REF!=""))</formula>
    </cfRule>
  </conditionalFormatting>
  <conditionalFormatting sqref="I92">
    <cfRule type="expression" dxfId="1803" priority="1897" stopIfTrue="1">
      <formula>AND(NE(#REF!,"#"),OR(IFERROR(VLOOKUP($H92,INDIRECT("VariableTypes!$A$2:$E"),5,FALSE),FALSE),AND(NE(#REF!,""),NE(#REF!,""))))</formula>
    </cfRule>
  </conditionalFormatting>
  <conditionalFormatting sqref="G100">
    <cfRule type="expression" dxfId="1802" priority="1898" stopIfTrue="1">
      <formula>AND(NE(#REF!,"#"),NE($H100,""),OR(COUNTBLANK($E85:$J85)=5,NE($C85,""),IFERROR(VLOOKUP($H100,INDIRECT("VariableTypes!A2:A"),1,FALSE),TRUE)))</formula>
    </cfRule>
  </conditionalFormatting>
  <conditionalFormatting sqref="F78:I78">
    <cfRule type="expression" dxfId="1801" priority="1855" stopIfTrue="1">
      <formula>AND(NE(#REF!,"#"),NE(F78,""),NE(COUNTA($C78:E78),0))</formula>
    </cfRule>
  </conditionalFormatting>
  <conditionalFormatting sqref="F80:I80">
    <cfRule type="expression" dxfId="1800" priority="1854" stopIfTrue="1">
      <formula>AND(NE(#REF!,"#"),NE(F80,""),NE(COUNTA($C80:E80),0))</formula>
    </cfRule>
  </conditionalFormatting>
  <conditionalFormatting sqref="H85:I89">
    <cfRule type="expression" dxfId="1799" priority="1853" stopIfTrue="1">
      <formula>AND(NE(#REF!,"#"),NE(H85,""),NE(COUNTA($C85:G85),0))</formula>
    </cfRule>
  </conditionalFormatting>
  <conditionalFormatting sqref="H79:I79">
    <cfRule type="expression" dxfId="1798" priority="1899" stopIfTrue="1">
      <formula>AND(NE(#REF!,"#"),NE(H79,""),NE(COUNTA($C79:F79),0))</formula>
    </cfRule>
  </conditionalFormatting>
  <conditionalFormatting sqref="F79:G79">
    <cfRule type="expression" dxfId="1797" priority="1851" stopIfTrue="1">
      <formula>AND(NE(#REF!,"#"),NE(F79,""),NE(COUNTA($C79:E79),0))</formula>
    </cfRule>
  </conditionalFormatting>
  <conditionalFormatting sqref="K97">
    <cfRule type="expression" dxfId="1796" priority="1847" stopIfTrue="1">
      <formula>AND(NE(#REF!,"#"),NE(K97,""),NE(COUNTA($C97:G97),0))</formula>
    </cfRule>
  </conditionalFormatting>
  <conditionalFormatting sqref="K97">
    <cfRule type="expression" dxfId="1795" priority="1848" stopIfTrue="1">
      <formula>AND(NE(#REF!,"#"),COUNTBLANK($C97:$F97)&lt;5,ISBLANK(#REF!))</formula>
    </cfRule>
  </conditionalFormatting>
  <conditionalFormatting sqref="K97">
    <cfRule type="expression" dxfId="1794" priority="1849" stopIfTrue="1">
      <formula>AND(NE(#REF!,"#"),NE($G97,""),OR(COUNTBLANK($C97:$F97)=5,NE(#REF!,""),IFERROR(VLOOKUP($G97,INDIRECT("VariableTypes!A2:A"),1,FALSE),TRUE)))</formula>
    </cfRule>
  </conditionalFormatting>
  <conditionalFormatting sqref="C97:F97">
    <cfRule type="expression" dxfId="1793" priority="1850" stopIfTrue="1">
      <formula>AND(NE(#REF!,"#"),NE(C97,""),NE(COUNTA(B97:$C97),0))</formula>
    </cfRule>
  </conditionalFormatting>
  <conditionalFormatting sqref="D187:F187 C186:F186 C199:E199 B200:E200 C198:F198 D107:F107 F127 D143:F143 D156:F156 C176:F177">
    <cfRule type="expression" dxfId="1792" priority="1807" stopIfTrue="1">
      <formula>AND(NE(#REF!,"#"),NE(B107,""),NE(COUNTA(A107:$B107),0))</formula>
    </cfRule>
  </conditionalFormatting>
  <conditionalFormatting sqref="G186:G187 G198 G107 G127:G128 G143:G144 G156:G157 G176:G177">
    <cfRule type="expression" dxfId="1791" priority="1808" stopIfTrue="1">
      <formula>AND(NE(#REF!,"#"),NE($H107,""),OR(COUNTBLANK($C107:$G107)=5,NE($B107,""),IFERROR(VLOOKUP($H107,INDIRECT("VariableTypes!A2:A"),1,FALSE),TRUE)))</formula>
    </cfRule>
  </conditionalFormatting>
  <conditionalFormatting sqref="H103 H186:H187 H198 H107 H127:H128 H143 H156 H176:H177">
    <cfRule type="expression" dxfId="1790" priority="1809" stopIfTrue="1">
      <formula>AND(NE(#REF!,"#"),NE($I103,""),NOT(IFERROR(VLOOKUP($H103,INDIRECT("VariableTypes!$A$2:$D"),4,FALSE),FALSE)))</formula>
    </cfRule>
  </conditionalFormatting>
  <conditionalFormatting sqref="I107:J109 I157:J159 I144:J146 I129:J130 I176:J179 I186:J189 I207:J207 I206 I198:J205">
    <cfRule type="expression" dxfId="1789" priority="1810" stopIfTrue="1">
      <formula>AND(NE(#REF!,"#"),NE($J107,""),NOT(IFERROR(VLOOKUP($H107,INDIRECT("VariableTypes!$A$2:$E"),5,FALSE),FALSE)),OR($B107="",$C107=""))</formula>
    </cfRule>
  </conditionalFormatting>
  <conditionalFormatting sqref="G186:G187 G198 G107 G127:G128 G143:G144 G156:G157 G176:G177">
    <cfRule type="expression" dxfId="1788" priority="1811" stopIfTrue="1">
      <formula>AND(NE(#REF!,"#"),COUNTBLANK($C107:$G107)&lt;5,ISBLANK($B107))</formula>
    </cfRule>
  </conditionalFormatting>
  <conditionalFormatting sqref="H103 H186:H187 H198 H107 H127:H128 H143 H156 H176:H177">
    <cfRule type="expression" dxfId="1787" priority="1812" stopIfTrue="1">
      <formula>AND(NE(#REF!,"#"),IFERROR(VLOOKUP($H103,INDIRECT("VariableTypes!$A$2:$D"),4,FALSE),FALSE))</formula>
    </cfRule>
  </conditionalFormatting>
  <conditionalFormatting sqref="I107:J109 I157:J159 I144:J146 I129:J130 I176:J179 I186:J189 I207:J207 I206 I198:J205">
    <cfRule type="expression" dxfId="1786" priority="1813" stopIfTrue="1">
      <formula>AND(NE(#REF!,"#"),OR(IFERROR(VLOOKUP($H107,INDIRECT("VariableTypes!$A$2:$E"),5,FALSE),FALSE),AND(NE($B107,""),NE($C107,""))))</formula>
    </cfRule>
  </conditionalFormatting>
  <conditionalFormatting sqref="E207:H207">
    <cfRule type="expression" dxfId="1785" priority="1806" stopIfTrue="1">
      <formula>AND(NE(#REF!,"#"),NE(E207,""),NE(COUNTA($B207:D207),0))</formula>
    </cfRule>
  </conditionalFormatting>
  <conditionalFormatting sqref="B130 B159">
    <cfRule type="expression" dxfId="1784" priority="1805" stopIfTrue="1">
      <formula>AND(NE(#REF!,"#"),NE(B130,""),NE(COUNTA($B130:C130),0))</formula>
    </cfRule>
  </conditionalFormatting>
  <conditionalFormatting sqref="B177">
    <cfRule type="expression" dxfId="1783" priority="1814" stopIfTrue="1">
      <formula>AND(NE(#REF!,"#"),NE(B177,""),NE(COUNTA($B178:B178),0))</formula>
    </cfRule>
  </conditionalFormatting>
  <conditionalFormatting sqref="B187">
    <cfRule type="expression" dxfId="1782" priority="1804" stopIfTrue="1">
      <formula>AND(NE(#REF!,"#"),NE(B187,""),NE(COUNTA($B188:B188),0))</formula>
    </cfRule>
  </conditionalFormatting>
  <conditionalFormatting sqref="F199:F200">
    <cfRule type="expression" dxfId="1781" priority="1815" stopIfTrue="1">
      <formula>AND(NE(#REF!,"#"),NE($G199,""),OR(COUNTBLANK($C199:$F199)=5,NE($B199,""),IFERROR(VLOOKUP($G199,INDIRECT("VariableTypes!A2:A"),1,FALSE),TRUE)))</formula>
    </cfRule>
  </conditionalFormatting>
  <conditionalFormatting sqref="G199:G200">
    <cfRule type="expression" dxfId="1780" priority="1816" stopIfTrue="1">
      <formula>AND(NE(#REF!,"#"),NE($H199,""),NOT(IFERROR(VLOOKUP($G199,INDIRECT("VariableTypes!$A$2:$D"),4,FALSE),FALSE)))</formula>
    </cfRule>
  </conditionalFormatting>
  <conditionalFormatting sqref="H199">
    <cfRule type="expression" dxfId="1779" priority="1817" stopIfTrue="1">
      <formula>AND(NE(#REF!,"#"),NE($I199,""),NOT(IFERROR(VLOOKUP($G199,INDIRECT("VariableTypes!$A$2:$E"),5,FALSE),FALSE)),OR($B199="",#REF!=""))</formula>
    </cfRule>
  </conditionalFormatting>
  <conditionalFormatting sqref="F199:F200">
    <cfRule type="expression" dxfId="1778" priority="1818" stopIfTrue="1">
      <formula>AND(NE(#REF!,"#"),COUNTBLANK($C199:$F199)&lt;5,ISBLANK($B199))</formula>
    </cfRule>
  </conditionalFormatting>
  <conditionalFormatting sqref="G199:G200">
    <cfRule type="expression" dxfId="1777" priority="1819" stopIfTrue="1">
      <formula>AND(NE(#REF!,"#"),IFERROR(VLOOKUP($G199,INDIRECT("VariableTypes!$A$2:$D"),4,FALSE),FALSE))</formula>
    </cfRule>
  </conditionalFormatting>
  <conditionalFormatting sqref="H199">
    <cfRule type="expression" dxfId="1776" priority="1820" stopIfTrue="1">
      <formula>AND(NE(#REF!,"#"),OR(IFERROR(VLOOKUP($G199,INDIRECT("VariableTypes!$A$2:$E"),5,FALSE),FALSE),AND(NE($B199,""),NE(#REF!,""))))</formula>
    </cfRule>
  </conditionalFormatting>
  <conditionalFormatting sqref="C207">
    <cfRule type="expression" dxfId="1775" priority="1821" stopIfTrue="1">
      <formula>AND(NE(#REF!,"#"),NE(C207,""),NE(COUNTA(#REF!),0))</formula>
    </cfRule>
  </conditionalFormatting>
  <conditionalFormatting sqref="H203:H205">
    <cfRule type="expression" dxfId="1774" priority="1797" stopIfTrue="1">
      <formula>AND(NE(#REF!,"#"),NE(H203,""),NE(COUNTA($A203:G203),0))</formula>
    </cfRule>
  </conditionalFormatting>
  <conditionalFormatting sqref="I110:J126 I131:J142 I147:J155 I190:J197 I180:J185 I160:J175">
    <cfRule type="expression" dxfId="1773" priority="1822" stopIfTrue="1">
      <formula>AND(NE(#REF!,"#"),NE($J110,""),NOT(IFERROR(VLOOKUP($I110,INDIRECT("VariableTypes!$A$2:$E"),5,FALSE),FALSE)),OR($B110="",$D110=""))</formula>
    </cfRule>
  </conditionalFormatting>
  <conditionalFormatting sqref="I110:J126 I131:J142 I147:J155 I190:J197 I180:J185 I160:J175">
    <cfRule type="expression" dxfId="1772" priority="1823" stopIfTrue="1">
      <formula>AND(NE(#REF!,"#"),OR(IFERROR(VLOOKUP($I110,INDIRECT("VariableTypes!$A$2:$E"),5,FALSE),FALSE),AND(NE($B110,""),NE($D110,""))))</formula>
    </cfRule>
  </conditionalFormatting>
  <conditionalFormatting sqref="B189">
    <cfRule type="expression" dxfId="1771" priority="1824" stopIfTrue="1">
      <formula>AND(NE(#REF!,"#"),NE(B189,""),NE(COUNTA($B190:C190),0))</formula>
    </cfRule>
  </conditionalFormatting>
  <conditionalFormatting sqref="F206">
    <cfRule type="expression" dxfId="1770" priority="1764" stopIfTrue="1">
      <formula>AND(NE(#REF!,"#"),NE(F206,""),NE(COUNTA($C206:E206),0))</formula>
    </cfRule>
  </conditionalFormatting>
  <conditionalFormatting sqref="E208:G208">
    <cfRule type="expression" dxfId="1769" priority="1776" stopIfTrue="1">
      <formula>AND(NE(#REF!,"#"),NE(E208,""),NE(COUNTA($C208:D208),0))</formula>
    </cfRule>
  </conditionalFormatting>
  <conditionalFormatting sqref="I208:J208">
    <cfRule type="expression" dxfId="1768" priority="1777" stopIfTrue="1">
      <formula>AND(NE(#REF!,"#"),NE($J208,""),NOT(IFERROR(VLOOKUP($H208,INDIRECT("VariableTypes!$A$2:$E"),5,FALSE),FALSE)),OR($C208="",#REF!=""))</formula>
    </cfRule>
  </conditionalFormatting>
  <conditionalFormatting sqref="I208:J208">
    <cfRule type="expression" dxfId="1767" priority="1778" stopIfTrue="1">
      <formula>AND(NE(#REF!,"#"),OR(IFERROR(VLOOKUP($H208,INDIRECT("VariableTypes!$A$2:$E"),5,FALSE),FALSE),AND(NE($C208,""),NE(#REF!,""))))</formula>
    </cfRule>
  </conditionalFormatting>
  <conditionalFormatting sqref="E210 G210:H210">
    <cfRule type="expression" dxfId="1766" priority="1779" stopIfTrue="1">
      <formula>AND(NE(#REF!,"#"),NE(E210,""),NE(COUNTA($D210:D210),0))</formula>
    </cfRule>
  </conditionalFormatting>
  <conditionalFormatting sqref="C210">
    <cfRule type="expression" dxfId="1765" priority="1780" stopIfTrue="1">
      <formula>AND(NE(#REF!,"#"),NE(C210,""),NE(COUNTA($D210:E210),0))</formula>
    </cfRule>
  </conditionalFormatting>
  <conditionalFormatting sqref="I210:J210">
    <cfRule type="expression" dxfId="1764" priority="1781" stopIfTrue="1">
      <formula>AND(NE(#REF!,"#"),NE($J210,""),NOT(IFERROR(VLOOKUP($I210,INDIRECT("VariableTypes!$A$2:$E"),5,FALSE),FALSE)),OR($D210="",#REF!=""))</formula>
    </cfRule>
  </conditionalFormatting>
  <conditionalFormatting sqref="I210:J210">
    <cfRule type="expression" dxfId="1763" priority="1782" stopIfTrue="1">
      <formula>AND(NE(#REF!,"#"),OR(IFERROR(VLOOKUP($I210,INDIRECT("VariableTypes!$A$2:$E"),5,FALSE),FALSE),AND(NE($D210,""),NE(#REF!,""))))</formula>
    </cfRule>
  </conditionalFormatting>
  <conditionalFormatting sqref="E201:H202">
    <cfRule type="expression" dxfId="1762" priority="1771" stopIfTrue="1">
      <formula>AND(NE(#REF!,"#"),NE(E201,""),NE(COUNTA($A201:D201),0))</formula>
    </cfRule>
  </conditionalFormatting>
  <conditionalFormatting sqref="D202">
    <cfRule type="expression" dxfId="1761" priority="1772" stopIfTrue="1">
      <formula>AND(NE(#REF!,"#"),NE(D202,""),NE(COUNTA($A204:C204),0))</formula>
    </cfRule>
  </conditionalFormatting>
  <conditionalFormatting sqref="C201:C202">
    <cfRule type="expression" dxfId="1760" priority="1770" stopIfTrue="1">
      <formula>AND(NE(#REF!,"#"),NE(C201,""),NE(COUNTA($A201:B201),0))</formula>
    </cfRule>
  </conditionalFormatting>
  <conditionalFormatting sqref="D201">
    <cfRule type="expression" dxfId="1759" priority="1773" stopIfTrue="1">
      <formula>AND(NE(#REF!,"#"),NE(D201,""),NE(COUNTA($A203:B203),0))</formula>
    </cfRule>
  </conditionalFormatting>
  <conditionalFormatting sqref="C203">
    <cfRule type="expression" dxfId="1758" priority="1774" stopIfTrue="1">
      <formula>AND(NE(#REF!,"#"),NE(C203,""),NE(COUNTA(#REF!),0))</formula>
    </cfRule>
  </conditionalFormatting>
  <conditionalFormatting sqref="C204">
    <cfRule type="expression" dxfId="1757" priority="1775" stopIfTrue="1">
      <formula>AND(NE(#REF!,"#"),NE(C204,""),NE(COUNTA(#REF!),0))</formula>
    </cfRule>
  </conditionalFormatting>
  <conditionalFormatting sqref="G206:H206">
    <cfRule type="expression" dxfId="1756" priority="1767" stopIfTrue="1">
      <formula>AND(NE(#REF!,"#"),NE(G206,""),NE(COUNTA($A206:F206),0))</formula>
    </cfRule>
  </conditionalFormatting>
  <conditionalFormatting sqref="G206:H206">
    <cfRule type="expression" dxfId="1755" priority="1768" stopIfTrue="1">
      <formula>AND(NE(#REF!,"#"),COUNTBLANK($C206:$G206)&lt;5,ISBLANK($A206))</formula>
    </cfRule>
  </conditionalFormatting>
  <conditionalFormatting sqref="G206:H206">
    <cfRule type="expression" dxfId="1754" priority="1769" stopIfTrue="1">
      <formula>AND(NE(#REF!,"#"),NE($H206,""),OR(COUNTBLANK($C206:$G206)=5,NE($A206,""),IFERROR(VLOOKUP($H206,INDIRECT("VariableTypes!A2:A"),1,FALSE),TRUE)))</formula>
    </cfRule>
  </conditionalFormatting>
  <conditionalFormatting sqref="F206">
    <cfRule type="expression" dxfId="1753" priority="1765" stopIfTrue="1">
      <formula>AND(NE(#REF!,"#"),COUNTBLANK($C206:$F206)&lt;5,ISBLANK(#REF!))</formula>
    </cfRule>
  </conditionalFormatting>
  <conditionalFormatting sqref="F206">
    <cfRule type="expression" dxfId="1752" priority="1766" stopIfTrue="1">
      <formula>AND(NE(#REF!,"#"),NE($G206,""),OR(COUNTBLANK($C206:$F206)=5,NE(#REF!,""),IFERROR(VLOOKUP($G206,INDIRECT("VariableTypes!A2:A"),1,FALSE),TRUE)))</formula>
    </cfRule>
  </conditionalFormatting>
  <conditionalFormatting sqref="B206:E206 D207">
    <cfRule type="expression" dxfId="1751" priority="1763" stopIfTrue="1">
      <formula>AND(NE(#REF!,"#"),NE(B206,""),NE(COUNTA(#REF!),0))</formula>
    </cfRule>
  </conditionalFormatting>
  <conditionalFormatting sqref="C128">
    <cfRule type="expression" dxfId="1750" priority="1825" stopIfTrue="1">
      <formula>AND(NE(#REF!,"#"),NE(C128,""),NE(COUNTA($B128:B128),0))</formula>
    </cfRule>
  </conditionalFormatting>
  <conditionalFormatting sqref="D127:D128 E127 E128:F128 D144:F144 D157:F157">
    <cfRule type="expression" dxfId="1749" priority="1826" stopIfTrue="1">
      <formula>AND(NE(#REF!,"#"),NE(D127,""),NE(COUNTA($B127:B127),0))</formula>
    </cfRule>
  </conditionalFormatting>
  <conditionalFormatting sqref="I106:J106 I127:J127">
    <cfRule type="expression" dxfId="1748" priority="1827" stopIfTrue="1">
      <formula>AND(NE(#REF!,"#"),NE($J106,""),NOT(IFERROR(VLOOKUP($H106,INDIRECT("VariableTypes!$A$2:$E"),5,FALSE),FALSE)),OR($B106="",#REF!=""))</formula>
    </cfRule>
  </conditionalFormatting>
  <conditionalFormatting sqref="I106:J106 I127:J127">
    <cfRule type="expression" dxfId="1747" priority="1828" stopIfTrue="1">
      <formula>AND(NE(#REF!,"#"),OR(IFERROR(VLOOKUP($H106,INDIRECT("VariableTypes!$A$2:$E"),5,FALSE),FALSE),AND(NE($B106,""),NE(#REF!,""))))</formula>
    </cfRule>
  </conditionalFormatting>
  <conditionalFormatting sqref="H144">
    <cfRule type="expression" dxfId="1746" priority="1759" stopIfTrue="1">
      <formula>AND(NE(#REF!,"#"),NE($I144,""),NOT(IFERROR(VLOOKUP($H144,INDIRECT("VariableTypes!$A$2:$D"),4,FALSE),FALSE)))</formula>
    </cfRule>
  </conditionalFormatting>
  <conditionalFormatting sqref="H144">
    <cfRule type="expression" dxfId="1745" priority="1760" stopIfTrue="1">
      <formula>AND(NE(#REF!,"#"),IFERROR(VLOOKUP($H144,INDIRECT("VariableTypes!$A$2:$D"),4,FALSE),FALSE))</formula>
    </cfRule>
  </conditionalFormatting>
  <conditionalFormatting sqref="B146">
    <cfRule type="expression" dxfId="1744" priority="1757" stopIfTrue="1">
      <formula>AND(NE(#REF!,"#"),NE(B146,""),NE(COUNTA($B146:C146),0))</formula>
    </cfRule>
  </conditionalFormatting>
  <conditionalFormatting sqref="H157">
    <cfRule type="expression" dxfId="1743" priority="1753" stopIfTrue="1">
      <formula>AND(NE(#REF!,"#"),NE($I157,""),NOT(IFERROR(VLOOKUP($H157,INDIRECT("VariableTypes!$A$2:$D"),4,FALSE),FALSE)))</formula>
    </cfRule>
  </conditionalFormatting>
  <conditionalFormatting sqref="H157">
    <cfRule type="expression" dxfId="1742" priority="1754" stopIfTrue="1">
      <formula>AND(NE(#REF!,"#"),IFERROR(VLOOKUP($H157,INDIRECT("VariableTypes!$A$2:$D"),4,FALSE),FALSE))</formula>
    </cfRule>
  </conditionalFormatting>
  <conditionalFormatting sqref="E103:F103">
    <cfRule type="expression" dxfId="1741" priority="1829" stopIfTrue="1">
      <formula>AND(NE(#REF!,"#"),NE(E103,""),NE(COUNTA($C103:D103),0))</formula>
    </cfRule>
  </conditionalFormatting>
  <conditionalFormatting sqref="G103">
    <cfRule type="expression" dxfId="1740" priority="1830" stopIfTrue="1">
      <formula>AND(NE(#REF!,"#"),NE($H103,""),OR(COUNTBLANK($C103:$G103)=5,NE($C103,""),IFERROR(VLOOKUP($H103,INDIRECT("VariableTypes!A2:A"),1,FALSE),TRUE)))</formula>
    </cfRule>
  </conditionalFormatting>
  <conditionalFormatting sqref="I103:J103">
    <cfRule type="expression" dxfId="1739" priority="1831" stopIfTrue="1">
      <formula>AND(NE(#REF!,"#"),NE($J103,""),NOT(IFERROR(VLOOKUP($H103,INDIRECT("VariableTypes!$A$2:$E"),5,FALSE),FALSE)),OR($C103="",#REF!=""))</formula>
    </cfRule>
  </conditionalFormatting>
  <conditionalFormatting sqref="G103">
    <cfRule type="expression" dxfId="1738" priority="1832" stopIfTrue="1">
      <formula>AND(NE(#REF!,"#"),COUNTBLANK($C103:$G103)&lt;5,ISBLANK($C103))</formula>
    </cfRule>
  </conditionalFormatting>
  <conditionalFormatting sqref="I103:J103">
    <cfRule type="expression" dxfId="1737" priority="1833" stopIfTrue="1">
      <formula>AND(NE(#REF!,"#"),OR(IFERROR(VLOOKUP($H103,INDIRECT("VariableTypes!$A$2:$E"),5,FALSE),FALSE),AND(NE($C103,""),NE(#REF!,""))))</formula>
    </cfRule>
  </conditionalFormatting>
  <conditionalFormatting sqref="C103:D103">
    <cfRule type="expression" dxfId="1736" priority="1834" stopIfTrue="1">
      <formula>AND(NE(#REF!,"#"),NE(C103,""),NE(COUNTA(B103:$C103),0))</formula>
    </cfRule>
  </conditionalFormatting>
  <conditionalFormatting sqref="G133:H142">
    <cfRule type="expression" dxfId="1735" priority="1723" stopIfTrue="1">
      <formula>AND(NE(#REF!,"#"),NE(G133,""),NE(COUNTA($C133:F133),0))</formula>
    </cfRule>
  </conditionalFormatting>
  <conditionalFormatting sqref="E122:F122">
    <cfRule type="expression" dxfId="1734" priority="1722" stopIfTrue="1">
      <formula>AND(NE(#REF!,"#"),NE(E122,""),NE(COUNTA($C122:D122),0))</formula>
    </cfRule>
  </conditionalFormatting>
  <conditionalFormatting sqref="G112:H125">
    <cfRule type="expression" dxfId="1733" priority="1721" stopIfTrue="1">
      <formula>AND(NE(#REF!,"#"),NE(G112,""),NE(COUNTA($C112:F112),0))</formula>
    </cfRule>
  </conditionalFormatting>
  <conditionalFormatting sqref="C107">
    <cfRule type="expression" dxfId="1732" priority="1835" stopIfTrue="1">
      <formula>AND(NE(#REF!,"#"),NE(C107,""),NE(COUNTA(#REF!),0))</formula>
    </cfRule>
  </conditionalFormatting>
  <conditionalFormatting sqref="I128:J128">
    <cfRule type="expression" dxfId="1731" priority="1836" stopIfTrue="1">
      <formula>AND(NE(#REF!,"#"),NE($J128,""),NOT(IFERROR(VLOOKUP($H128,INDIRECT("VariableTypes!$A$2:$E"),5,FALSE),FALSE)),OR($B128="",$D128=""))</formula>
    </cfRule>
  </conditionalFormatting>
  <conditionalFormatting sqref="I128:J128">
    <cfRule type="expression" dxfId="1730" priority="1837" stopIfTrue="1">
      <formula>AND(NE(#REF!,"#"),OR(IFERROR(VLOOKUP($H128,INDIRECT("VariableTypes!$A$2:$E"),5,FALSE),FALSE),AND(NE($B128,""),NE($D128,""))))</formula>
    </cfRule>
  </conditionalFormatting>
  <conditionalFormatting sqref="I143:J143 I156:J156">
    <cfRule type="expression" dxfId="1729" priority="1838" stopIfTrue="1">
      <formula>AND(NE(#REF!,"#"),NE($J143,""),NOT(IFERROR(VLOOKUP($H143,INDIRECT("VariableTypes!$A$2:$E"),5,FALSE),FALSE)),OR($B143="",$D144=""))</formula>
    </cfRule>
  </conditionalFormatting>
  <conditionalFormatting sqref="I143:J143 I156:J156">
    <cfRule type="expression" dxfId="1728" priority="1839" stopIfTrue="1">
      <formula>AND(NE(#REF!,"#"),OR(IFERROR(VLOOKUP($H143,INDIRECT("VariableTypes!$A$2:$E"),5,FALSE),FALSE),AND(NE($B143,""),NE($D144,""))))</formula>
    </cfRule>
  </conditionalFormatting>
  <conditionalFormatting sqref="C144 C157">
    <cfRule type="expression" dxfId="1727" priority="1840" stopIfTrue="1">
      <formula>AND(NE(#REF!,"#"),NE(C144,""),NE(COUNTA($B143:B143),0))</formula>
    </cfRule>
  </conditionalFormatting>
  <conditionalFormatting sqref="B179">
    <cfRule type="expression" dxfId="1726" priority="1841" stopIfTrue="1">
      <formula>AND(NE(#REF!,"#"),NE(B179,""),NE(COUNTA(#REF!),0))</formula>
    </cfRule>
  </conditionalFormatting>
  <conditionalFormatting sqref="G203">
    <cfRule type="expression" dxfId="1725" priority="1842" stopIfTrue="1">
      <formula>AND(NE(#REF!,"#"),NE(G203,""),NE(COUNTA($A203:E203),0))</formula>
    </cfRule>
  </conditionalFormatting>
  <conditionalFormatting sqref="D204:D205">
    <cfRule type="expression" dxfId="1724" priority="1843" stopIfTrue="1">
      <formula>AND(NE(#REF!,"#"),NE(D204,""),NE(COUNTA($A204:D204),0))</formula>
    </cfRule>
  </conditionalFormatting>
  <conditionalFormatting sqref="I209:J209">
    <cfRule type="expression" dxfId="1723" priority="1844" stopIfTrue="1">
      <formula>AND(NE(#REF!,"#"),NE($J209,""),NOT(IFERROR(VLOOKUP($H209,INDIRECT("VariableTypes!$A$2:$E"),5,FALSE),FALSE)),OR(#REF!="",#REF!=""))</formula>
    </cfRule>
  </conditionalFormatting>
  <conditionalFormatting sqref="I209:J209">
    <cfRule type="expression" dxfId="1722" priority="1845" stopIfTrue="1">
      <formula>AND(NE(#REF!,"#"),OR(IFERROR(VLOOKUP($H209,INDIRECT("VariableTypes!$A$2:$E"),5,FALSE),FALSE),AND(NE(#REF!,""),NE(#REF!,""))))</formula>
    </cfRule>
  </conditionalFormatting>
  <conditionalFormatting sqref="F203:F205 G204:G205">
    <cfRule type="expression" dxfId="1721" priority="1846" stopIfTrue="1">
      <formula>AND(NE(#REF!,"#"),NE(F203,""),NE(COUNTA($A203:C203),0))</formula>
    </cfRule>
  </conditionalFormatting>
  <conditionalFormatting sqref="C205">
    <cfRule type="expression" dxfId="1720" priority="1745" stopIfTrue="1">
      <formula>AND(NE(#REF!,"#"),NE(C205,""),NE(COUNTA(#REF!),0))</formula>
    </cfRule>
  </conditionalFormatting>
  <conditionalFormatting sqref="E112:F121">
    <cfRule type="expression" dxfId="1719" priority="1744" stopIfTrue="1">
      <formula>AND(NE(#REF!,"#"),NE(E112,""),NE(COUNTA($C112:D112),0))</formula>
    </cfRule>
  </conditionalFormatting>
  <conditionalFormatting sqref="E123:F124">
    <cfRule type="expression" dxfId="1718" priority="1743" stopIfTrue="1">
      <formula>AND(NE(#REF!,"#"),NE(E123,""),NE(COUNTA($C123:D123),0))</formula>
    </cfRule>
  </conditionalFormatting>
  <conditionalFormatting sqref="E133:F140">
    <cfRule type="expression" dxfId="1717" priority="1742" stopIfTrue="1">
      <formula>AND(NE(#REF!,"#"),NE(E133,""),NE(COUNTA($C133:D133),0))</formula>
    </cfRule>
  </conditionalFormatting>
  <conditionalFormatting sqref="E149:F152">
    <cfRule type="expression" dxfId="1716" priority="1741" stopIfTrue="1">
      <formula>AND(NE(#REF!,"#"),NE(E149,""),NE(COUNTA($C149:D149),0))</formula>
    </cfRule>
  </conditionalFormatting>
  <conditionalFormatting sqref="E154:F154">
    <cfRule type="expression" dxfId="1715" priority="1740" stopIfTrue="1">
      <formula>AND(NE(#REF!,"#"),NE(E154,""),NE(COUNTA($C154:D154),0))</formula>
    </cfRule>
  </conditionalFormatting>
  <conditionalFormatting sqref="E162:F170">
    <cfRule type="expression" dxfId="1714" priority="1739" stopIfTrue="1">
      <formula>AND(NE(#REF!,"#"),NE(E162,""),NE(COUNTA($C162:D162),0))</formula>
    </cfRule>
  </conditionalFormatting>
  <conditionalFormatting sqref="E172:F173">
    <cfRule type="expression" dxfId="1713" priority="1738" stopIfTrue="1">
      <formula>AND(NE(#REF!,"#"),NE(E172,""),NE(COUNTA($C172:D172),0))</formula>
    </cfRule>
  </conditionalFormatting>
  <conditionalFormatting sqref="G192:H197">
    <cfRule type="expression" dxfId="1712" priority="1731" stopIfTrue="1">
      <formula>AND(NE(#REF!,"#"),NE(G192,""),NE(COUNTA($C192:F192),0))</formula>
    </cfRule>
  </conditionalFormatting>
  <conditionalFormatting sqref="G185:H185">
    <cfRule type="expression" dxfId="1711" priority="1730" stopIfTrue="1">
      <formula>AND(NE(#REF!,"#"),NE(G185,""),NE(COUNTA($C185:F185),0))</formula>
    </cfRule>
  </conditionalFormatting>
  <conditionalFormatting sqref="G182:H183">
    <cfRule type="expression" dxfId="1710" priority="1729" stopIfTrue="1">
      <formula>AND(NE(#REF!,"#"),NE(G182,""),NE(COUNTA($C182:F182),0))</formula>
    </cfRule>
  </conditionalFormatting>
  <conditionalFormatting sqref="E171:F171">
    <cfRule type="expression" dxfId="1709" priority="1727" stopIfTrue="1">
      <formula>AND(NE(#REF!,"#"),NE(E171,""),NE(COUNTA($C171:D171),0))</formula>
    </cfRule>
  </conditionalFormatting>
  <conditionalFormatting sqref="G162:H173">
    <cfRule type="expression" dxfId="1708" priority="1728" stopIfTrue="1">
      <formula>AND(NE(#REF!,"#"),NE(G162,""),NE(COUNTA($C162:F162),0))</formula>
    </cfRule>
  </conditionalFormatting>
  <conditionalFormatting sqref="E153:F153">
    <cfRule type="expression" dxfId="1707" priority="1726" stopIfTrue="1">
      <formula>AND(NE(#REF!,"#"),NE(E153,""),NE(COUNTA($C153:D153),0))</formula>
    </cfRule>
  </conditionalFormatting>
  <conditionalFormatting sqref="G149:H155">
    <cfRule type="expression" dxfId="1706" priority="1725" stopIfTrue="1">
      <formula>AND(NE(#REF!,"#"),NE(G149,""),NE(COUNTA($C149:F149),0))</formula>
    </cfRule>
  </conditionalFormatting>
  <conditionalFormatting sqref="E141:F141">
    <cfRule type="expression" dxfId="1705" priority="1724" stopIfTrue="1">
      <formula>AND(NE(#REF!,"#"),NE(E141,""),NE(COUNTA($C141:D141),0))</formula>
    </cfRule>
  </conditionalFormatting>
  <conditionalFormatting sqref="C213:F213">
    <cfRule type="expression" dxfId="1704" priority="1714" stopIfTrue="1">
      <formula>AND(NE(#REF!,"#"),NE(C213,""),NE(COUNTA($B213:B213),0))</formula>
    </cfRule>
  </conditionalFormatting>
  <conditionalFormatting sqref="G213">
    <cfRule type="expression" dxfId="1703" priority="1715" stopIfTrue="1">
      <formula>AND(NE(#REF!,"#"),NE($H213,""),OR(COUNTBLANK($C213:$G213)=5,NE($B213,""),IFERROR(VLOOKUP($H213,INDIRECT("VariableTypes!A2:A"),1,FALSE),TRUE)))</formula>
    </cfRule>
  </conditionalFormatting>
  <conditionalFormatting sqref="H213">
    <cfRule type="expression" dxfId="1702" priority="1716" stopIfTrue="1">
      <formula>AND(NE(#REF!,"#"),NE($I213,""),NOT(IFERROR(VLOOKUP($H213,INDIRECT("VariableTypes!$A$2:$D"),4,FALSE),FALSE)))</formula>
    </cfRule>
  </conditionalFormatting>
  <conditionalFormatting sqref="I213:J213">
    <cfRule type="expression" dxfId="1701" priority="1717" stopIfTrue="1">
      <formula>AND(NE(#REF!,"#"),NE($J213,""),NOT(IFERROR(VLOOKUP($H213,INDIRECT("VariableTypes!$A$2:$E"),5,FALSE),FALSE)),OR($B213="",$C213=""))</formula>
    </cfRule>
  </conditionalFormatting>
  <conditionalFormatting sqref="G213">
    <cfRule type="expression" dxfId="1700" priority="1718" stopIfTrue="1">
      <formula>AND(NE(#REF!,"#"),COUNTBLANK($C213:$G213)&lt;5,ISBLANK($B213))</formula>
    </cfRule>
  </conditionalFormatting>
  <conditionalFormatting sqref="H213">
    <cfRule type="expression" dxfId="1699" priority="1719" stopIfTrue="1">
      <formula>AND(NE(#REF!,"#"),IFERROR(VLOOKUP($H213,INDIRECT("VariableTypes!$A$2:$D"),4,FALSE),FALSE))</formula>
    </cfRule>
  </conditionalFormatting>
  <conditionalFormatting sqref="I213:J213">
    <cfRule type="expression" dxfId="1698" priority="1720" stopIfTrue="1">
      <formula>AND(NE(#REF!,"#"),OR(IFERROR(VLOOKUP($H213,INDIRECT("VariableTypes!$A$2:$E"),5,FALSE),FALSE),AND(NE($B213,""),NE($C213,""))))</formula>
    </cfRule>
  </conditionalFormatting>
  <conditionalFormatting sqref="I211:J212">
    <cfRule type="expression" dxfId="1697" priority="1712" stopIfTrue="1">
      <formula>AND(NE(#REF!,"#"),NE($J211,""),NOT(IFERROR(VLOOKUP($I211,INDIRECT("VariableTypes!$A$2:$E"),5,FALSE),FALSE)),OR($D211="",#REF!=""))</formula>
    </cfRule>
  </conditionalFormatting>
  <conditionalFormatting sqref="I211:J212">
    <cfRule type="expression" dxfId="1696" priority="1713" stopIfTrue="1">
      <formula>AND(NE(#REF!,"#"),OR(IFERROR(VLOOKUP($I211,INDIRECT("VariableTypes!$A$2:$E"),5,FALSE),FALSE),AND(NE($D211,""),NE(#REF!,""))))</formula>
    </cfRule>
  </conditionalFormatting>
  <conditionalFormatting sqref="G175:H175">
    <cfRule type="expression" dxfId="1695" priority="1711" stopIfTrue="1">
      <formula>AND(NE(#REF!,"#"),NE(G175,""),NE(COUNTA($C175:F175),0))</formula>
    </cfRule>
  </conditionalFormatting>
  <conditionalFormatting sqref="G126:H126">
    <cfRule type="expression" dxfId="1694" priority="1710" stopIfTrue="1">
      <formula>AND(NE(#REF!,"#"),NE(G126,""),NE(COUNTA($C126:F126),0))</formula>
    </cfRule>
  </conditionalFormatting>
  <conditionalFormatting sqref="K214">
    <cfRule type="expression" dxfId="1693" priority="1706" stopIfTrue="1">
      <formula>AND(NE(#REF!,"#"),NE(K214,""),NE(COUNTA($C214:G214),0))</formula>
    </cfRule>
  </conditionalFormatting>
  <conditionalFormatting sqref="K214">
    <cfRule type="expression" dxfId="1692" priority="1707" stopIfTrue="1">
      <formula>AND(NE(#REF!,"#"),COUNTBLANK($C214:$F214)&lt;5,ISBLANK(#REF!))</formula>
    </cfRule>
  </conditionalFormatting>
  <conditionalFormatting sqref="K214">
    <cfRule type="expression" dxfId="1691" priority="1708" stopIfTrue="1">
      <formula>AND(NE(#REF!,"#"),NE($G214,""),OR(COUNTBLANK($C214:$F214)=5,NE(#REF!,""),IFERROR(VLOOKUP($G214,INDIRECT("VariableTypes!A2:A"),1,FALSE),TRUE)))</formula>
    </cfRule>
  </conditionalFormatting>
  <conditionalFormatting sqref="C214:F214">
    <cfRule type="expression" dxfId="1690" priority="1709" stopIfTrue="1">
      <formula>AND(NE(#REF!,"#"),NE(C214,""),NE(COUNTA(B214:$C214),0))</formula>
    </cfRule>
  </conditionalFormatting>
  <conditionalFormatting sqref="C273:F273 C279:F279 D242:F242 C223:F223 C288:F288 D300:F300">
    <cfRule type="expression" dxfId="1689" priority="1661" stopIfTrue="1">
      <formula>AND(NE(#REF!,"#"),NE(C223,""),NE(COUNTA($B223:B223),0))</formula>
    </cfRule>
  </conditionalFormatting>
  <conditionalFormatting sqref="G273 G300 G242 G223 G279 G288">
    <cfRule type="expression" dxfId="1688" priority="1662" stopIfTrue="1">
      <formula>AND(NE(#REF!,"#"),NE($H223,""),OR(COUNTBLANK($C223:$G223)=5,NE($B223,""),IFERROR(VLOOKUP($H223,INDIRECT("VariableTypes!A2:A"),1,FALSE),TRUE)))</formula>
    </cfRule>
  </conditionalFormatting>
  <conditionalFormatting sqref="H273:H279 H223 H242 H300 H288 H306">
    <cfRule type="expression" dxfId="1687" priority="1663" stopIfTrue="1">
      <formula>AND(NE(#REF!,"#"),NE(#REF!,""),NOT(IFERROR(VLOOKUP($H223,INDIRECT("VariableTypes!$A$2:$D"),4,FALSE),FALSE)))</formula>
    </cfRule>
  </conditionalFormatting>
  <conditionalFormatting sqref="G273 G300 G242 G223 G279 G288">
    <cfRule type="expression" dxfId="1686" priority="1664" stopIfTrue="1">
      <formula>AND(NE(#REF!,"#"),COUNTBLANK($C223:$G223)&lt;5,ISBLANK($B223))</formula>
    </cfRule>
  </conditionalFormatting>
  <conditionalFormatting sqref="H273:H279 H220 H223 H242 H300 H288 H306">
    <cfRule type="expression" dxfId="1685" priority="1665" stopIfTrue="1">
      <formula>AND(NE(#REF!,"#"),IFERROR(VLOOKUP($H220,INDIRECT("VariableTypes!$A$2:$D"),4,FALSE),FALSE))</formula>
    </cfRule>
  </conditionalFormatting>
  <conditionalFormatting sqref="F241">
    <cfRule type="expression" dxfId="1684" priority="1666" stopIfTrue="1">
      <formula>AND(NE(#REF!,"#"),NE($G241,""),OR(COUNTBLANK($B241:$F241)=5,NE(#REF!,""),IFERROR(VLOOKUP($G241,INDIRECT("VariableTypes!A2:A"),1,FALSE),TRUE)))</formula>
    </cfRule>
  </conditionalFormatting>
  <conditionalFormatting sqref="G241:H241">
    <cfRule type="expression" dxfId="1683" priority="1667" stopIfTrue="1">
      <formula>AND(NE(#REF!,"#"),NE($H241,""),NOT(IFERROR(VLOOKUP($G241,INDIRECT("VariableTypes!$A$2:$D"),4,FALSE),FALSE)))</formula>
    </cfRule>
  </conditionalFormatting>
  <conditionalFormatting sqref="F241">
    <cfRule type="expression" dxfId="1682" priority="1668" stopIfTrue="1">
      <formula>AND(NE(#REF!,"#"),COUNTBLANK($B241:$F241)&lt;5,ISBLANK(#REF!))</formula>
    </cfRule>
  </conditionalFormatting>
  <conditionalFormatting sqref="G241:H241">
    <cfRule type="expression" dxfId="1681" priority="1669" stopIfTrue="1">
      <formula>AND(NE(#REF!,"#"),IFERROR(VLOOKUP($G241,INDIRECT("VariableTypes!$A$2:$D"),4,FALSE),FALSE))</formula>
    </cfRule>
  </conditionalFormatting>
  <conditionalFormatting sqref="B241:E241">
    <cfRule type="expression" dxfId="1680" priority="1670" stopIfTrue="1">
      <formula>AND(NE(#REF!,"#"),NE(B241,""),NE(COUNTA(#REF!),0))</formula>
    </cfRule>
  </conditionalFormatting>
  <conditionalFormatting sqref="A243">
    <cfRule type="expression" dxfId="1679" priority="1671" stopIfTrue="1">
      <formula>AND(NE(#REF!,"#"),NE(A243,""),NE(COUNTA(#REF!),0))</formula>
    </cfRule>
  </conditionalFormatting>
  <conditionalFormatting sqref="G243:G262">
    <cfRule type="expression" dxfId="1678" priority="1672" stopIfTrue="1">
      <formula>AND(NE(#REF!,"#"),NE($H243,""),OR(COUNTBLANK($C243:$G243)=5,NE(#REF!,""),IFERROR(VLOOKUP($H243,INDIRECT("VariableTypes!A2:A"),1,FALSE),TRUE)))</formula>
    </cfRule>
  </conditionalFormatting>
  <conditionalFormatting sqref="G243:G262">
    <cfRule type="expression" dxfId="1677" priority="1673" stopIfTrue="1">
      <formula>AND(NE(#REF!,"#"),COUNTBLANK($C243:$G243)&lt;5,ISBLANK(#REF!))</formula>
    </cfRule>
  </conditionalFormatting>
  <conditionalFormatting sqref="A264">
    <cfRule type="expression" dxfId="1676" priority="1674" stopIfTrue="1">
      <formula>AND(NE(#REF!,"#"),NE(A264,""),NE(COUNTA($B264:B264),0))</formula>
    </cfRule>
  </conditionalFormatting>
  <conditionalFormatting sqref="B300">
    <cfRule type="expression" dxfId="1675" priority="1675" stopIfTrue="1">
      <formula>AND(NE(#REF!,"#"),NE(B300,""),NE(COUNTA($B300:B300),0))</formula>
    </cfRule>
  </conditionalFormatting>
  <conditionalFormatting sqref="C242">
    <cfRule type="expression" dxfId="1674" priority="1659" stopIfTrue="1">
      <formula>AND(NE(#REF!,"#"),NE(C242,""),NE(COUNTA($B242:B242),0))</formula>
    </cfRule>
  </conditionalFormatting>
  <conditionalFormatting sqref="C220:F220">
    <cfRule type="expression" dxfId="1673" priority="1658" stopIfTrue="1">
      <formula>AND(NE(#REF!,"#"),NE(C220,""),NE(COUNTA(B220:$C220),0))</formula>
    </cfRule>
  </conditionalFormatting>
  <conditionalFormatting sqref="H220">
    <cfRule type="expression" dxfId="1672" priority="1676" stopIfTrue="1">
      <formula>AND(NE(#REF!,"#"),NE(#REF!,""),NOT(IFERROR(VLOOKUP($H220,INDIRECT("VariableTypes!$A$2:$D"),4,FALSE),FALSE)))</formula>
    </cfRule>
  </conditionalFormatting>
  <conditionalFormatting sqref="G220">
    <cfRule type="expression" dxfId="1671" priority="1678" stopIfTrue="1">
      <formula>AND(NE(#REF!,"#"),NE($H220,""),OR(COUNTBLANK($C220:$G220)=5,NE($C220,""),IFERROR(VLOOKUP($H220,INDIRECT("VariableTypes!A2:A"),1,FALSE),TRUE)))</formula>
    </cfRule>
  </conditionalFormatting>
  <conditionalFormatting sqref="G220">
    <cfRule type="expression" dxfId="1670" priority="1679" stopIfTrue="1">
      <formula>AND(NE(#REF!,"#"),COUNTBLANK($C220:$G220)&lt;5,ISBLANK($C220))</formula>
    </cfRule>
  </conditionalFormatting>
  <conditionalFormatting sqref="E236:F236">
    <cfRule type="expression" dxfId="1669" priority="1680" stopIfTrue="1">
      <formula>AND(NE(#REF!,"#"),NE(E236,""),NE(COUNTA($D236:D236),0))</formula>
    </cfRule>
  </conditionalFormatting>
  <conditionalFormatting sqref="H240">
    <cfRule type="expression" dxfId="1668" priority="1683" stopIfTrue="1">
      <formula>AND(NE(#REF!,"#"),NE($J240,""),OR(COUNTBLANK($F240:$I240)=5,NE($D240,""),IFERROR(VLOOKUP($J240,INDIRECT("VariableTypes!A2:A"),1,FALSE),TRUE)))</formula>
    </cfRule>
  </conditionalFormatting>
  <conditionalFormatting sqref="H240">
    <cfRule type="expression" dxfId="1667" priority="1684" stopIfTrue="1">
      <formula>AND(NE(#REF!,"#"),COUNTBLANK($F240:$I240)&lt;5,ISBLANK($D240))</formula>
    </cfRule>
  </conditionalFormatting>
  <conditionalFormatting sqref="B263">
    <cfRule type="expression" dxfId="1666" priority="1685" stopIfTrue="1">
      <formula>AND(NE(#REF!,"#"),NE(B263,""),NE(COUNTA(C262:$D262),0))</formula>
    </cfRule>
  </conditionalFormatting>
  <conditionalFormatting sqref="E246:F246">
    <cfRule type="expression" dxfId="1665" priority="1649" stopIfTrue="1">
      <formula>AND(NE(#REF!,"#"),NE(E246,""),NE(COUNTA($D246:D246),0))</formula>
    </cfRule>
  </conditionalFormatting>
  <conditionalFormatting sqref="D245">
    <cfRule type="expression" dxfId="1664" priority="1650" stopIfTrue="1">
      <formula>AND(NE(#REF!,"#"),NE(D245,""),NE(COUNTA(C246:$D246),0))</formula>
    </cfRule>
  </conditionalFormatting>
  <conditionalFormatting sqref="F274:F278">
    <cfRule type="expression" dxfId="1663" priority="1688" stopIfTrue="1">
      <formula>AND(NE(#REF!,"#"),NE(F274,""),NE(COUNTA($C274:D274),0))</formula>
    </cfRule>
  </conditionalFormatting>
  <conditionalFormatting sqref="G276:G278">
    <cfRule type="expression" dxfId="1662" priority="1689" stopIfTrue="1">
      <formula>AND(NE(#REF!,"#"),NE($H276,""),OR(COUNTBLANK($D276:$G276)=5,NE($C276,""),IFERROR(VLOOKUP($H276,INDIRECT("VariableTypes!A2:A"),1,FALSE),TRUE)))</formula>
    </cfRule>
  </conditionalFormatting>
  <conditionalFormatting sqref="G276:G278">
    <cfRule type="expression" dxfId="1661" priority="1690" stopIfTrue="1">
      <formula>AND(NE(#REF!,"#"),COUNTBLANK($D276:$G276)&lt;5,ISBLANK($C276))</formula>
    </cfRule>
  </conditionalFormatting>
  <conditionalFormatting sqref="G274:G275">
    <cfRule type="expression" dxfId="1660" priority="1691" stopIfTrue="1">
      <formula>AND(NE(#REF!,"#"),NE($H274,""),OR(COUNTBLANK($D274:$G274)=5,NE(#REF!,""),IFERROR(VLOOKUP($H274,INDIRECT("VariableTypes!A2:A"),1,FALSE),TRUE)))</formula>
    </cfRule>
  </conditionalFormatting>
  <conditionalFormatting sqref="G274:G275">
    <cfRule type="expression" dxfId="1659" priority="1692" stopIfTrue="1">
      <formula>AND(NE(#REF!,"#"),COUNTBLANK($D274:$G274)&lt;5,ISBLANK(#REF!))</formula>
    </cfRule>
  </conditionalFormatting>
  <conditionalFormatting sqref="B275:C275">
    <cfRule type="expression" dxfId="1658" priority="1646" stopIfTrue="1">
      <formula>AND(NE(#REF!,"#"),NE(B275,""),NE(COUNTA(A275:$B275),0))</formula>
    </cfRule>
  </conditionalFormatting>
  <conditionalFormatting sqref="C276">
    <cfRule type="expression" dxfId="1657" priority="1645" stopIfTrue="1">
      <formula>AND(NE(#REF!,"#"),NE(C276,""),NE(COUNTA($A276:B276),0))</formula>
    </cfRule>
  </conditionalFormatting>
  <conditionalFormatting sqref="C277:C278">
    <cfRule type="expression" dxfId="1656" priority="1644" stopIfTrue="1">
      <formula>AND(NE(#REF!,"#"),NE(C277,""),NE(COUNTA($A277:B277),0))</formula>
    </cfRule>
  </conditionalFormatting>
  <conditionalFormatting sqref="F289:G289 E289:E290 E291:G299">
    <cfRule type="expression" dxfId="1655" priority="1693" stopIfTrue="1">
      <formula>AND(NE(#REF!,"#"),NE(E289,""),NE(COUNTA($C289:D289),0))</formula>
    </cfRule>
  </conditionalFormatting>
  <conditionalFormatting sqref="H292:H299">
    <cfRule type="expression" dxfId="1654" priority="1694" stopIfTrue="1">
      <formula>AND(NE(#REF!,"#"),NE($I292,""),OR(COUNTBLANK($D292:$H292)=5,NE($C292,""),IFERROR(VLOOKUP($I292,INDIRECT("VariableTypes!A2:A"),1,FALSE),TRUE)))</formula>
    </cfRule>
  </conditionalFormatting>
  <conditionalFormatting sqref="H292:H299">
    <cfRule type="expression" dxfId="1653" priority="1695" stopIfTrue="1">
      <formula>AND(NE(#REF!,"#"),COUNTBLANK($D292:$H292)&lt;5,ISBLANK($C292))</formula>
    </cfRule>
  </conditionalFormatting>
  <conditionalFormatting sqref="H289:H290">
    <cfRule type="expression" dxfId="1652" priority="1696" stopIfTrue="1">
      <formula>AND(NE(#REF!,"#"),NE($I289,""),OR(COUNTBLANK($D289:$H289)=5,NE(#REF!,""),IFERROR(VLOOKUP($I289,INDIRECT("VariableTypes!A2:A"),1,FALSE),TRUE)))</formula>
    </cfRule>
  </conditionalFormatting>
  <conditionalFormatting sqref="H289:H290">
    <cfRule type="expression" dxfId="1651" priority="1697" stopIfTrue="1">
      <formula>AND(NE(#REF!,"#"),COUNTBLANK($D289:$H289)&lt;5,ISBLANK(#REF!))</formula>
    </cfRule>
  </conditionalFormatting>
  <conditionalFormatting sqref="C291:C299">
    <cfRule type="expression" dxfId="1650" priority="1698" stopIfTrue="1">
      <formula>AND(NE(#REF!,"#"),NE(C291,""),NE(COUNTA($C291:C291),0))</formula>
    </cfRule>
  </conditionalFormatting>
  <conditionalFormatting sqref="F290:G290">
    <cfRule type="expression" dxfId="1649" priority="1699" stopIfTrue="1">
      <formula>AND(NE(#REF!,"#"),NE(F290,""),NE(COUNTA($D290:E290),0))</formula>
    </cfRule>
  </conditionalFormatting>
  <conditionalFormatting sqref="C290">
    <cfRule type="expression" dxfId="1648" priority="1700" stopIfTrue="1">
      <formula>AND(NE(#REF!,"#"),NE(C290,""),NE(COUNTA(C290:$D290),0))</formula>
    </cfRule>
  </conditionalFormatting>
  <conditionalFormatting sqref="E301:G301">
    <cfRule type="expression" dxfId="1647" priority="1641" stopIfTrue="1">
      <formula>AND(NE(#REF!,"#"),NE(E301,""),NE(COUNTA($C301:D301),0))</formula>
    </cfRule>
  </conditionalFormatting>
  <conditionalFormatting sqref="E303 G303:H303">
    <cfRule type="expression" dxfId="1646" priority="1642" stopIfTrue="1">
      <formula>AND(NE(#REF!,"#"),NE(E303,""),NE(COUNTA($D303:D303),0))</formula>
    </cfRule>
  </conditionalFormatting>
  <conditionalFormatting sqref="C303">
    <cfRule type="expression" dxfId="1645" priority="1643" stopIfTrue="1">
      <formula>AND(NE(#REF!,"#"),NE(C303,""),NE(COUNTA($D303:E303),0))</formula>
    </cfRule>
  </conditionalFormatting>
  <conditionalFormatting sqref="G306">
    <cfRule type="expression" dxfId="1644" priority="1701" stopIfTrue="1">
      <formula>AND(NE(#REF!,"#"),NE($H306,""),OR(COUNTBLANK(#REF!)=5,NE(#REF!,""),IFERROR(VLOOKUP($H306,INDIRECT("VariableTypes!A2:A"),1,FALSE),TRUE)))</formula>
    </cfRule>
  </conditionalFormatting>
  <conditionalFormatting sqref="G306">
    <cfRule type="expression" dxfId="1643" priority="1702" stopIfTrue="1">
      <formula>AND(NE(#REF!,"#"),COUNTBLANK(#REF!)&lt;5,ISBLANK(#REF!))</formula>
    </cfRule>
  </conditionalFormatting>
  <conditionalFormatting sqref="H291">
    <cfRule type="expression" dxfId="1642" priority="1703" stopIfTrue="1">
      <formula>AND(NE(#REF!,"#"),NE($I291,""),OR(COUNTBLANK($D291:$H291)=5,NE($C290,""),IFERROR(VLOOKUP($I291,INDIRECT("VariableTypes!A2:A"),1,FALSE),TRUE)))</formula>
    </cfRule>
  </conditionalFormatting>
  <conditionalFormatting sqref="H291">
    <cfRule type="expression" dxfId="1641" priority="1704" stopIfTrue="1">
      <formula>AND(NE(#REF!,"#"),COUNTBLANK($D291:$H291)&lt;5,ISBLANK($C290))</formula>
    </cfRule>
  </conditionalFormatting>
  <conditionalFormatting sqref="I224:I226 I274:I276 I261:I263 I246:I247 I293:I296 I303:I306">
    <cfRule type="expression" dxfId="1640" priority="1629" stopIfTrue="1">
      <formula>AND(NE(#REF!,"#"),NE($J224,""),NOT(IFERROR(VLOOKUP($H224,INDIRECT("VariableTypes!$A$2:$E"),5,FALSE),FALSE)),OR($B224="",$C224=""))</formula>
    </cfRule>
  </conditionalFormatting>
  <conditionalFormatting sqref="I224:I226 I274:I276 I261:I263 I246:I247 I293:I296 I303:I306">
    <cfRule type="expression" dxfId="1639" priority="1630" stopIfTrue="1">
      <formula>AND(NE(#REF!,"#"),OR(IFERROR(VLOOKUP($H224,INDIRECT("VariableTypes!$A$2:$E"),5,FALSE),FALSE),AND(NE($B224,""),NE($C224,""))))</formula>
    </cfRule>
  </conditionalFormatting>
  <conditionalFormatting sqref="I248:I259 I264:I272 I277:I279 I297:I302 I288:I292 I227:J243">
    <cfRule type="expression" dxfId="1638" priority="1631" stopIfTrue="1">
      <formula>AND(NE(#REF!,"#"),NE($J227,""),NOT(IFERROR(VLOOKUP($I227,INDIRECT("VariableTypes!$A$2:$E"),5,FALSE),FALSE)),OR($B227="",$D227=""))</formula>
    </cfRule>
  </conditionalFormatting>
  <conditionalFormatting sqref="I248:I259 I264:I272 I277:I279 I297:I302 I288:I292 I227:J243">
    <cfRule type="expression" dxfId="1637" priority="1632" stopIfTrue="1">
      <formula>AND(NE(#REF!,"#"),OR(IFERROR(VLOOKUP($I227,INDIRECT("VariableTypes!$A$2:$E"),5,FALSE),FALSE),AND(NE($B227,""),NE($D227,""))))</formula>
    </cfRule>
  </conditionalFormatting>
  <conditionalFormatting sqref="I223 I244">
    <cfRule type="expression" dxfId="1636" priority="1633" stopIfTrue="1">
      <formula>AND(NE(#REF!,"#"),NE($J223,""),NOT(IFERROR(VLOOKUP($H223,INDIRECT("VariableTypes!$A$2:$E"),5,FALSE),FALSE)),OR($B223="",#REF!=""))</formula>
    </cfRule>
  </conditionalFormatting>
  <conditionalFormatting sqref="I223 I244">
    <cfRule type="expression" dxfId="1635" priority="1634" stopIfTrue="1">
      <formula>AND(NE(#REF!,"#"),OR(IFERROR(VLOOKUP($H223,INDIRECT("VariableTypes!$A$2:$E"),5,FALSE),FALSE),AND(NE($B223,""),NE(#REF!,""))))</formula>
    </cfRule>
  </conditionalFormatting>
  <conditionalFormatting sqref="I220">
    <cfRule type="expression" dxfId="1634" priority="1635" stopIfTrue="1">
      <formula>AND(NE(#REF!,"#"),NE($J220,""),NOT(IFERROR(VLOOKUP($H220,INDIRECT("VariableTypes!$A$2:$E"),5,FALSE),FALSE)),OR($C220="",#REF!=""))</formula>
    </cfRule>
  </conditionalFormatting>
  <conditionalFormatting sqref="I220">
    <cfRule type="expression" dxfId="1633" priority="1636" stopIfTrue="1">
      <formula>AND(NE(#REF!,"#"),OR(IFERROR(VLOOKUP($H220,INDIRECT("VariableTypes!$A$2:$E"),5,FALSE),FALSE),AND(NE($C220,""),NE(#REF!,""))))</formula>
    </cfRule>
  </conditionalFormatting>
  <conditionalFormatting sqref="I245">
    <cfRule type="expression" dxfId="1632" priority="1637" stopIfTrue="1">
      <formula>AND(NE(#REF!,"#"),NE($J245,""),NOT(IFERROR(VLOOKUP($H245,INDIRECT("VariableTypes!$A$2:$E"),5,FALSE),FALSE)),OR($B245="",$D245=""))</formula>
    </cfRule>
  </conditionalFormatting>
  <conditionalFormatting sqref="I245">
    <cfRule type="expression" dxfId="1631" priority="1638" stopIfTrue="1">
      <formula>AND(NE(#REF!,"#"),OR(IFERROR(VLOOKUP($H245,INDIRECT("VariableTypes!$A$2:$E"),5,FALSE),FALSE),AND(NE($B245,""),NE($D245,""))))</formula>
    </cfRule>
  </conditionalFormatting>
  <conditionalFormatting sqref="I260 I273">
    <cfRule type="expression" dxfId="1630" priority="1639" stopIfTrue="1">
      <formula>AND(NE(#REF!,"#"),NE($J260,""),NOT(IFERROR(VLOOKUP($H260,INDIRECT("VariableTypes!$A$2:$E"),5,FALSE),FALSE)),OR($B260="",$D261=""))</formula>
    </cfRule>
  </conditionalFormatting>
  <conditionalFormatting sqref="I260 I273">
    <cfRule type="expression" dxfId="1629" priority="1640" stopIfTrue="1">
      <formula>AND(NE(#REF!,"#"),OR(IFERROR(VLOOKUP($H260,INDIRECT("VariableTypes!$A$2:$E"),5,FALSE),FALSE),AND(NE($B260,""),NE($D261,""))))</formula>
    </cfRule>
  </conditionalFormatting>
  <conditionalFormatting sqref="J224:J226 J274:J276 J261:J263 J246:J247 J293:J296 J303:J306">
    <cfRule type="expression" dxfId="1628" priority="1615" stopIfTrue="1">
      <formula>AND(NE(#REF!,"#"),NE($J224,""),NOT(IFERROR(VLOOKUP($H224,INDIRECT("VariableTypes!$A$2:$E"),5,FALSE),FALSE)),OR($B224="",$C224=""))</formula>
    </cfRule>
  </conditionalFormatting>
  <conditionalFormatting sqref="J224:J226 J274:J276 J261:J263 J246:J247 J293:J296 J303:J306">
    <cfRule type="expression" dxfId="1627" priority="1616" stopIfTrue="1">
      <formula>AND(NE(#REF!,"#"),OR(IFERROR(VLOOKUP($H224,INDIRECT("VariableTypes!$A$2:$E"),5,FALSE),FALSE),AND(NE($B224,""),NE($C224,""))))</formula>
    </cfRule>
  </conditionalFormatting>
  <conditionalFormatting sqref="J248:J259 J264:J272 J277:J279 J297:J302 J288:J292">
    <cfRule type="expression" dxfId="1626" priority="1617" stopIfTrue="1">
      <formula>AND(NE(#REF!,"#"),NE($J248,""),NOT(IFERROR(VLOOKUP($I248,INDIRECT("VariableTypes!$A$2:$E"),5,FALSE),FALSE)),OR($B248="",$D248=""))</formula>
    </cfRule>
  </conditionalFormatting>
  <conditionalFormatting sqref="J248:J259 J264:J272 J277:J279 J297:J302 J288:J292">
    <cfRule type="expression" dxfId="1625" priority="1618" stopIfTrue="1">
      <formula>AND(NE(#REF!,"#"),OR(IFERROR(VLOOKUP($I248,INDIRECT("VariableTypes!$A$2:$E"),5,FALSE),FALSE),AND(NE($B248,""),NE($D248,""))))</formula>
    </cfRule>
  </conditionalFormatting>
  <conditionalFormatting sqref="J223 J244">
    <cfRule type="expression" dxfId="1624" priority="1619" stopIfTrue="1">
      <formula>AND(NE(#REF!,"#"),NE($J223,""),NOT(IFERROR(VLOOKUP($H223,INDIRECT("VariableTypes!$A$2:$E"),5,FALSE),FALSE)),OR($B223="",#REF!=""))</formula>
    </cfRule>
  </conditionalFormatting>
  <conditionalFormatting sqref="J223 J244">
    <cfRule type="expression" dxfId="1623" priority="1620" stopIfTrue="1">
      <formula>AND(NE(#REF!,"#"),OR(IFERROR(VLOOKUP($H223,INDIRECT("VariableTypes!$A$2:$E"),5,FALSE),FALSE),AND(NE($B223,""),NE(#REF!,""))))</formula>
    </cfRule>
  </conditionalFormatting>
  <conditionalFormatting sqref="J220">
    <cfRule type="expression" dxfId="1622" priority="1621" stopIfTrue="1">
      <formula>AND(NE(#REF!,"#"),NE($J220,""),NOT(IFERROR(VLOOKUP($H220,INDIRECT("VariableTypes!$A$2:$E"),5,FALSE),FALSE)),OR($C220="",#REF!=""))</formula>
    </cfRule>
  </conditionalFormatting>
  <conditionalFormatting sqref="J220">
    <cfRule type="expression" dxfId="1621" priority="1622" stopIfTrue="1">
      <formula>AND(NE(#REF!,"#"),OR(IFERROR(VLOOKUP($H220,INDIRECT("VariableTypes!$A$2:$E"),5,FALSE),FALSE),AND(NE($C220,""),NE(#REF!,""))))</formula>
    </cfRule>
  </conditionalFormatting>
  <conditionalFormatting sqref="J245">
    <cfRule type="expression" dxfId="1620" priority="1623" stopIfTrue="1">
      <formula>AND(NE(#REF!,"#"),NE($J245,""),NOT(IFERROR(VLOOKUP($H245,INDIRECT("VariableTypes!$A$2:$E"),5,FALSE),FALSE)),OR($B245="",$D245=""))</formula>
    </cfRule>
  </conditionalFormatting>
  <conditionalFormatting sqref="J245">
    <cfRule type="expression" dxfId="1619" priority="1624" stopIfTrue="1">
      <formula>AND(NE(#REF!,"#"),OR(IFERROR(VLOOKUP($H245,INDIRECT("VariableTypes!$A$2:$E"),5,FALSE),FALSE),AND(NE($B245,""),NE($D245,""))))</formula>
    </cfRule>
  </conditionalFormatting>
  <conditionalFormatting sqref="J260 J273">
    <cfRule type="expression" dxfId="1618" priority="1625" stopIfTrue="1">
      <formula>AND(NE(#REF!,"#"),NE($J260,""),NOT(IFERROR(VLOOKUP($H260,INDIRECT("VariableTypes!$A$2:$E"),5,FALSE),FALSE)),OR($B260="",$D261=""))</formula>
    </cfRule>
  </conditionalFormatting>
  <conditionalFormatting sqref="J260 J273">
    <cfRule type="expression" dxfId="1617" priority="1626" stopIfTrue="1">
      <formula>AND(NE(#REF!,"#"),OR(IFERROR(VLOOKUP($H260,INDIRECT("VariableTypes!$A$2:$E"),5,FALSE),FALSE),AND(NE($B260,""),NE($D261,""))))</formula>
    </cfRule>
  </conditionalFormatting>
  <conditionalFormatting sqref="C280:E280 B281:E281">
    <cfRule type="expression" dxfId="1616" priority="1601" stopIfTrue="1">
      <formula>AND(NE(#REF!,"#"),NE(B280,""),NE(COUNTA(A280:$B280),0))</formula>
    </cfRule>
  </conditionalFormatting>
  <conditionalFormatting sqref="I287 I280:J286">
    <cfRule type="expression" dxfId="1615" priority="1602" stopIfTrue="1">
      <formula>AND(NE(#REF!,"#"),NE($J280,""),NOT(IFERROR(VLOOKUP($H280,INDIRECT("VariableTypes!$A$2:$E"),5,FALSE),FALSE)),OR($B280="",$C280=""))</formula>
    </cfRule>
  </conditionalFormatting>
  <conditionalFormatting sqref="I287 I280:J286">
    <cfRule type="expression" dxfId="1614" priority="1603" stopIfTrue="1">
      <formula>AND(NE(#REF!,"#"),OR(IFERROR(VLOOKUP($H280,INDIRECT("VariableTypes!$A$2:$E"),5,FALSE),FALSE),AND(NE($B280,""),NE($C280,""))))</formula>
    </cfRule>
  </conditionalFormatting>
  <conditionalFormatting sqref="F280:F281">
    <cfRule type="expression" dxfId="1613" priority="1604" stopIfTrue="1">
      <formula>AND(NE(#REF!,"#"),NE($G280,""),OR(COUNTBLANK($C280:$F280)=5,NE($B280,""),IFERROR(VLOOKUP($G280,INDIRECT("VariableTypes!A2:A"),1,FALSE),TRUE)))</formula>
    </cfRule>
  </conditionalFormatting>
  <conditionalFormatting sqref="G280:G281">
    <cfRule type="expression" dxfId="1612" priority="1605" stopIfTrue="1">
      <formula>AND(NE(#REF!,"#"),NE($H280,""),NOT(IFERROR(VLOOKUP($G280,INDIRECT("VariableTypes!$A$2:$D"),4,FALSE),FALSE)))</formula>
    </cfRule>
  </conditionalFormatting>
  <conditionalFormatting sqref="H280">
    <cfRule type="expression" dxfId="1611" priority="1606" stopIfTrue="1">
      <formula>AND(NE(#REF!,"#"),NE($I280,""),NOT(IFERROR(VLOOKUP($G280,INDIRECT("VariableTypes!$A$2:$E"),5,FALSE),FALSE)),OR($B280="",#REF!=""))</formula>
    </cfRule>
  </conditionalFormatting>
  <conditionalFormatting sqref="F280:F281">
    <cfRule type="expression" dxfId="1610" priority="1607" stopIfTrue="1">
      <formula>AND(NE(#REF!,"#"),COUNTBLANK($C280:$F280)&lt;5,ISBLANK($B280))</formula>
    </cfRule>
  </conditionalFormatting>
  <conditionalFormatting sqref="G280:G281">
    <cfRule type="expression" dxfId="1609" priority="1608" stopIfTrue="1">
      <formula>AND(NE(#REF!,"#"),IFERROR(VLOOKUP($G280,INDIRECT("VariableTypes!$A$2:$D"),4,FALSE),FALSE))</formula>
    </cfRule>
  </conditionalFormatting>
  <conditionalFormatting sqref="H280">
    <cfRule type="expression" dxfId="1608" priority="1609" stopIfTrue="1">
      <formula>AND(NE(#REF!,"#"),OR(IFERROR(VLOOKUP($G280,INDIRECT("VariableTypes!$A$2:$E"),5,FALSE),FALSE),AND(NE($B280,""),NE(#REF!,""))))</formula>
    </cfRule>
  </conditionalFormatting>
  <conditionalFormatting sqref="H284:H286">
    <cfRule type="expression" dxfId="1607" priority="1600" stopIfTrue="1">
      <formula>AND(NE(#REF!,"#"),NE(H284,""),NE(COUNTA($A284:G284),0))</formula>
    </cfRule>
  </conditionalFormatting>
  <conditionalFormatting sqref="E282:H283">
    <cfRule type="expression" dxfId="1606" priority="1595" stopIfTrue="1">
      <formula>AND(NE(#REF!,"#"),NE(E282,""),NE(COUNTA($A282:D282),0))</formula>
    </cfRule>
  </conditionalFormatting>
  <conditionalFormatting sqref="D283">
    <cfRule type="expression" dxfId="1605" priority="1596" stopIfTrue="1">
      <formula>AND(NE(#REF!,"#"),NE(D283,""),NE(COUNTA($A285:C285),0))</formula>
    </cfRule>
  </conditionalFormatting>
  <conditionalFormatting sqref="C282:C283">
    <cfRule type="expression" dxfId="1604" priority="1594" stopIfTrue="1">
      <formula>AND(NE(#REF!,"#"),NE(C282,""),NE(COUNTA($A282:B282),0))</formula>
    </cfRule>
  </conditionalFormatting>
  <conditionalFormatting sqref="D282">
    <cfRule type="expression" dxfId="1603" priority="1597" stopIfTrue="1">
      <formula>AND(NE(#REF!,"#"),NE(D282,""),NE(COUNTA($A284:B284),0))</formula>
    </cfRule>
  </conditionalFormatting>
  <conditionalFormatting sqref="C284">
    <cfRule type="expression" dxfId="1602" priority="1598" stopIfTrue="1">
      <formula>AND(NE(#REF!,"#"),NE(C284,""),NE(COUNTA(#REF!),0))</formula>
    </cfRule>
  </conditionalFormatting>
  <conditionalFormatting sqref="C285">
    <cfRule type="expression" dxfId="1601" priority="1599" stopIfTrue="1">
      <formula>AND(NE(#REF!,"#"),NE(C285,""),NE(COUNTA(#REF!),0))</formula>
    </cfRule>
  </conditionalFormatting>
  <conditionalFormatting sqref="G287:H287">
    <cfRule type="expression" dxfId="1600" priority="1591" stopIfTrue="1">
      <formula>AND(NE(#REF!,"#"),NE(G287,""),NE(COUNTA($A287:F287),0))</formula>
    </cfRule>
  </conditionalFormatting>
  <conditionalFormatting sqref="G287:H287">
    <cfRule type="expression" dxfId="1599" priority="1592" stopIfTrue="1">
      <formula>AND(NE(#REF!,"#"),COUNTBLANK($C287:$G287)&lt;5,ISBLANK($A287))</formula>
    </cfRule>
  </conditionalFormatting>
  <conditionalFormatting sqref="G287:H287">
    <cfRule type="expression" dxfId="1598" priority="1593" stopIfTrue="1">
      <formula>AND(NE(#REF!,"#"),NE($H287,""),OR(COUNTBLANK($C287:$G287)=5,NE($A287,""),IFERROR(VLOOKUP($H287,INDIRECT("VariableTypes!A2:A"),1,FALSE),TRUE)))</formula>
    </cfRule>
  </conditionalFormatting>
  <conditionalFormatting sqref="F287">
    <cfRule type="expression" dxfId="1597" priority="1588" stopIfTrue="1">
      <formula>AND(NE(#REF!,"#"),NE(F287,""),NE(COUNTA($C287:E287),0))</formula>
    </cfRule>
  </conditionalFormatting>
  <conditionalFormatting sqref="F287">
    <cfRule type="expression" dxfId="1596" priority="1589" stopIfTrue="1">
      <formula>AND(NE(#REF!,"#"),COUNTBLANK($C287:$F287)&lt;5,ISBLANK(#REF!))</formula>
    </cfRule>
  </conditionalFormatting>
  <conditionalFormatting sqref="F287">
    <cfRule type="expression" dxfId="1595" priority="1590" stopIfTrue="1">
      <formula>AND(NE(#REF!,"#"),NE($G287,""),OR(COUNTBLANK($C287:$F287)=5,NE(#REF!,""),IFERROR(VLOOKUP($G287,INDIRECT("VariableTypes!A2:A"),1,FALSE),TRUE)))</formula>
    </cfRule>
  </conditionalFormatting>
  <conditionalFormatting sqref="B287:E287">
    <cfRule type="expression" dxfId="1594" priority="1587" stopIfTrue="1">
      <formula>AND(NE(#REF!,"#"),NE(B287,""),NE(COUNTA(#REF!),0))</formula>
    </cfRule>
  </conditionalFormatting>
  <conditionalFormatting sqref="G284">
    <cfRule type="expression" dxfId="1593" priority="1610" stopIfTrue="1">
      <formula>AND(NE(#REF!,"#"),NE(G284,""),NE(COUNTA($A284:E284),0))</formula>
    </cfRule>
  </conditionalFormatting>
  <conditionalFormatting sqref="D285:D286">
    <cfRule type="expression" dxfId="1592" priority="1611" stopIfTrue="1">
      <formula>AND(NE(#REF!,"#"),NE(D285,""),NE(COUNTA($A285:D285),0))</formula>
    </cfRule>
  </conditionalFormatting>
  <conditionalFormatting sqref="F284:F286 G285:G286">
    <cfRule type="expression" dxfId="1591" priority="1612" stopIfTrue="1">
      <formula>AND(NE(#REF!,"#"),NE(F284,""),NE(COUNTA($A284:C284),0))</formula>
    </cfRule>
  </conditionalFormatting>
  <conditionalFormatting sqref="C286">
    <cfRule type="expression" dxfId="1590" priority="1586" stopIfTrue="1">
      <formula>AND(NE(#REF!,"#"),NE(C286,""),NE(COUNTA(#REF!),0))</formula>
    </cfRule>
  </conditionalFormatting>
  <conditionalFormatting sqref="G228:H235">
    <cfRule type="expression" dxfId="1589" priority="1585" stopIfTrue="1">
      <formula>AND(NE(#REF!,"#"),NE(G228,""),NE(COUNTA($C228:F228),0))</formula>
    </cfRule>
  </conditionalFormatting>
  <conditionalFormatting sqref="G237:H238">
    <cfRule type="expression" dxfId="1588" priority="1582" stopIfTrue="1">
      <formula>AND(NE(#REF!,"#"),NE(G237,""),NE(COUNTA($C237:F237),0))</formula>
    </cfRule>
  </conditionalFormatting>
  <conditionalFormatting sqref="E247:F261">
    <cfRule type="expression" dxfId="1587" priority="1581" stopIfTrue="1">
      <formula>AND(NE(#REF!,"#"),NE(E247,""),NE(COUNTA($C247:D247),0))</formula>
    </cfRule>
  </conditionalFormatting>
  <conditionalFormatting sqref="G267:H272">
    <cfRule type="expression" dxfId="1586" priority="1580" stopIfTrue="1">
      <formula>AND(NE(#REF!,"#"),NE(G267,""),NE(COUNTA($C267:F267),0))</formula>
    </cfRule>
  </conditionalFormatting>
  <conditionalFormatting sqref="E228:F228">
    <cfRule type="expression" dxfId="1585" priority="1579" stopIfTrue="1">
      <formula>AND(NE(#REF!,"#"),NE(E228,""),NE(COUNTA(#REF!),0))</formula>
    </cfRule>
  </conditionalFormatting>
  <conditionalFormatting sqref="E229:F230">
    <cfRule type="expression" dxfId="1584" priority="1578" stopIfTrue="1">
      <formula>AND(NE(#REF!,"#"),NE(E229,""),NE(COUNTA(#REF!),0))</formula>
    </cfRule>
  </conditionalFormatting>
  <conditionalFormatting sqref="E232:F232">
    <cfRule type="expression" dxfId="1583" priority="1577" stopIfTrue="1">
      <formula>AND(NE(#REF!,"#"),NE(E232,""),NE(COUNTA(#REF!),0))</formula>
    </cfRule>
  </conditionalFormatting>
  <conditionalFormatting sqref="E237:F238">
    <cfRule type="expression" dxfId="1582" priority="1576" stopIfTrue="1">
      <formula>AND(NE(#REF!,"#"),NE(E237,""),NE(COUNTA(#REF!),0))</formula>
    </cfRule>
  </conditionalFormatting>
  <conditionalFormatting sqref="G240">
    <cfRule type="expression" dxfId="1581" priority="1705" stopIfTrue="1">
      <formula>AND(NE(#REF!,"#"),NE(G240,""),NE(COUNTA($D240:E240),0))</formula>
    </cfRule>
  </conditionalFormatting>
  <conditionalFormatting sqref="K307">
    <cfRule type="expression" dxfId="1580" priority="1572" stopIfTrue="1">
      <formula>AND(NE(#REF!,"#"),NE(K307,""),NE(COUNTA($C307:G307),0))</formula>
    </cfRule>
  </conditionalFormatting>
  <conditionalFormatting sqref="K307">
    <cfRule type="expression" dxfId="1579" priority="1573" stopIfTrue="1">
      <formula>AND(NE(#REF!,"#"),COUNTBLANK($C307:$F307)&lt;5,ISBLANK(#REF!))</formula>
    </cfRule>
  </conditionalFormatting>
  <conditionalFormatting sqref="K307">
    <cfRule type="expression" dxfId="1578" priority="1574" stopIfTrue="1">
      <formula>AND(NE(#REF!,"#"),NE($G307,""),OR(COUNTBLANK($C307:$F307)=5,NE(#REF!,""),IFERROR(VLOOKUP($G307,INDIRECT("VariableTypes!A2:A"),1,FALSE),TRUE)))</formula>
    </cfRule>
  </conditionalFormatting>
  <conditionalFormatting sqref="C307:F307">
    <cfRule type="expression" dxfId="1577" priority="1575" stopIfTrue="1">
      <formula>AND(NE(#REF!,"#"),NE(C307,""),NE(COUNTA(B307:$C307),0))</formula>
    </cfRule>
  </conditionalFormatting>
  <conditionalFormatting sqref="D329:G329">
    <cfRule type="expression" dxfId="1576" priority="1537" stopIfTrue="1">
      <formula>AND(NE(#REF!,"#"),NE(D329,""),NE(COUNTA($B329:C329),0))</formula>
    </cfRule>
  </conditionalFormatting>
  <conditionalFormatting sqref="H329">
    <cfRule type="expression" dxfId="1575" priority="1538" stopIfTrue="1">
      <formula>AND(NE(#REF!,"#"),NE($I329,""),OR(COUNTBLANK($D329:$H329)=5,NE($B329,""),IFERROR(VLOOKUP($I329,INDIRECT("VariableTypes!A2:A"),1,FALSE),TRUE)))</formula>
    </cfRule>
  </conditionalFormatting>
  <conditionalFormatting sqref="H329">
    <cfRule type="expression" dxfId="1574" priority="1539" stopIfTrue="1">
      <formula>AND(NE(#REF!,"#"),COUNTBLANK($D329:$H329)&lt;5,ISBLANK($B329))</formula>
    </cfRule>
  </conditionalFormatting>
  <conditionalFormatting sqref="I317 I329 I319:I327">
    <cfRule type="expression" dxfId="1573" priority="1540" stopIfTrue="1">
      <formula>AND(NE(#REF!,"#"),IFERROR(VLOOKUP($I317,INDIRECT("VariableTypes!$A$2:$D"),4,FALSE),FALSE))</formula>
    </cfRule>
  </conditionalFormatting>
  <conditionalFormatting sqref="J329 J317">
    <cfRule type="expression" dxfId="1572" priority="1541" stopIfTrue="1">
      <formula>AND(NE(#REF!,"#"),OR(IFERROR(VLOOKUP($I317,INDIRECT("VariableTypes!$A$2:$E"),5,FALSE),FALSE),AND(NE($B317,""),NE($D317,""))))</formula>
    </cfRule>
  </conditionalFormatting>
  <conditionalFormatting sqref="J321:J327">
    <cfRule type="expression" dxfId="1571" priority="1542" stopIfTrue="1">
      <formula>AND(NE(#REF!,"#"),OR(IFERROR(VLOOKUP($I321,INDIRECT("VariableTypes!$A$2:$E"),5,FALSE),FALSE),AND(NE(#REF!,""),NE($D321,""))))</formula>
    </cfRule>
  </conditionalFormatting>
  <conditionalFormatting sqref="I318">
    <cfRule type="expression" dxfId="1570" priority="1543" stopIfTrue="1">
      <formula>AND(NE(#REF!,"#"),NE($J318,""),NOT(IFERROR(VLOOKUP(#REF!,INDIRECT("VariableTypes!$A$2:$D"),4,FALSE),FALSE)))</formula>
    </cfRule>
  </conditionalFormatting>
  <conditionalFormatting sqref="I318">
    <cfRule type="expression" dxfId="1569" priority="1544" stopIfTrue="1">
      <formula>AND(NE(#REF!,"#"),IFERROR(VLOOKUP(#REF!,INDIRECT("VariableTypes!$A$2:$D"),4,FALSE),FALSE))</formula>
    </cfRule>
  </conditionalFormatting>
  <conditionalFormatting sqref="J318">
    <cfRule type="expression" dxfId="1568" priority="1545" stopIfTrue="1">
      <formula>AND(NE(#REF!,"#"),OR(IFERROR(VLOOKUP(#REF!,INDIRECT("VariableTypes!$A$2:$E"),5,FALSE),FALSE),AND(NE(#REF!,""),NE($E318,""))))</formula>
    </cfRule>
  </conditionalFormatting>
  <conditionalFormatting sqref="J320">
    <cfRule type="expression" dxfId="1567" priority="1546" stopIfTrue="1">
      <formula>AND(NE(#REF!,"#"),OR(IFERROR(VLOOKUP($I320,INDIRECT("VariableTypes!$A$2:$E"),5,FALSE),FALSE),AND(NE(#REF!,""),NE($D319,""))))</formula>
    </cfRule>
  </conditionalFormatting>
  <conditionalFormatting sqref="J319">
    <cfRule type="expression" dxfId="1566" priority="1547" stopIfTrue="1">
      <formula>AND(NE(#REF!,"#"),OR(IFERROR(VLOOKUP($I319,INDIRECT("VariableTypes!$A$2:$E"),5,FALSE),FALSE),AND(NE(#REF!,""),NE(#REF!,""))))</formula>
    </cfRule>
  </conditionalFormatting>
  <conditionalFormatting sqref="G316">
    <cfRule type="expression" dxfId="1565" priority="1532" stopIfTrue="1">
      <formula>AND(NE(#REF!,"#"),NE(G316,""),NE(COUNTA($B316:F316),0))</formula>
    </cfRule>
  </conditionalFormatting>
  <conditionalFormatting sqref="I316">
    <cfRule type="expression" dxfId="1564" priority="1533" stopIfTrue="1">
      <formula>AND(NE(#REF!,"#"),NE(#REF!,""),NOT(IFERROR(VLOOKUP($I316,INDIRECT("VariableTypes!$A$2:$D"),4,FALSE),FALSE)))</formula>
    </cfRule>
  </conditionalFormatting>
  <conditionalFormatting sqref="I313 I316">
    <cfRule type="expression" dxfId="1563" priority="1535" stopIfTrue="1">
      <formula>AND(NE(#REF!,"#"),IFERROR(VLOOKUP($I313,INDIRECT("VariableTypes!$A$2:$D"),4,FALSE),FALSE))</formula>
    </cfRule>
  </conditionalFormatting>
  <conditionalFormatting sqref="I313">
    <cfRule type="expression" dxfId="1562" priority="1536" stopIfTrue="1">
      <formula>AND(NE(#REF!,"#"),NE(#REF!,""),NOT(IFERROR(VLOOKUP($I313,INDIRECT("VariableTypes!$A$2:$D"),4,FALSE),FALSE)))</formula>
    </cfRule>
  </conditionalFormatting>
  <conditionalFormatting sqref="I317 I329 I319:I327">
    <cfRule type="expression" dxfId="1561" priority="1548" stopIfTrue="1">
      <formula>AND(NE(#REF!,"#"),NE($J317,""),NOT(IFERROR(VLOOKUP($I317,INDIRECT("VariableTypes!$A$2:$D"),4,FALSE),FALSE)))</formula>
    </cfRule>
  </conditionalFormatting>
  <conditionalFormatting sqref="J329 J317">
    <cfRule type="expression" dxfId="1560" priority="1549" stopIfTrue="1">
      <formula>AND(NE(#REF!,"#"),NE($K317,""),NOT(IFERROR(VLOOKUP($I317,INDIRECT("VariableTypes!$A$2:$E"),5,FALSE),FALSE)),OR($B317="",$D317=""))</formula>
    </cfRule>
  </conditionalFormatting>
  <conditionalFormatting sqref="J318">
    <cfRule type="expression" dxfId="1559" priority="1550" stopIfTrue="1">
      <formula>AND(NE(#REF!,"#"),NE($K318,""),NOT(IFERROR(VLOOKUP(#REF!,INDIRECT("VariableTypes!$A$2:$E"),5,FALSE),FALSE)),OR(#REF!="",$E318=""))</formula>
    </cfRule>
  </conditionalFormatting>
  <conditionalFormatting sqref="J321:J327">
    <cfRule type="expression" dxfId="1558" priority="1551" stopIfTrue="1">
      <formula>AND(NE(#REF!,"#"),NE($K321,""),NOT(IFERROR(VLOOKUP($I321,INDIRECT("VariableTypes!$A$2:$E"),5,FALSE),FALSE)),OR(#REF!="",$D321=""))</formula>
    </cfRule>
  </conditionalFormatting>
  <conditionalFormatting sqref="J320">
    <cfRule type="expression" dxfId="1557" priority="1552" stopIfTrue="1">
      <formula>AND(NE(#REF!,"#"),NE($K320,""),NOT(IFERROR(VLOOKUP($I320,INDIRECT("VariableTypes!$A$2:$E"),5,FALSE),FALSE)),OR(#REF!="",$D319=""))</formula>
    </cfRule>
  </conditionalFormatting>
  <conditionalFormatting sqref="J319">
    <cfRule type="expression" dxfId="1556" priority="1553" stopIfTrue="1">
      <formula>AND(NE(#REF!,"#"),NE($K319,""),NOT(IFERROR(VLOOKUP($I319,INDIRECT("VariableTypes!$A$2:$E"),5,FALSE),FALSE)),OR(#REF!="",#REF!=""))</formula>
    </cfRule>
  </conditionalFormatting>
  <conditionalFormatting sqref="J316 J313">
    <cfRule type="expression" dxfId="1555" priority="1554" stopIfTrue="1">
      <formula>AND(NE(#REF!,"#"),OR(IFERROR(VLOOKUP($I313,INDIRECT("VariableTypes!$A$2:$E"),5,FALSE),FALSE),AND(NE($B313,""),NE($C313,""))))</formula>
    </cfRule>
  </conditionalFormatting>
  <conditionalFormatting sqref="D316:F316">
    <cfRule type="expression" dxfId="1554" priority="1555" stopIfTrue="1">
      <formula>AND(NE(#REF!,"#"),NE(D316,""),NE(COUNTA($B316:B316),0))</formula>
    </cfRule>
  </conditionalFormatting>
  <conditionalFormatting sqref="H316">
    <cfRule type="expression" dxfId="1553" priority="1556" stopIfTrue="1">
      <formula>AND(NE(#REF!,"#"),NE($I316,""),OR(COUNTBLANK($C316:$H316)=5,NE($B316,""),IFERROR(VLOOKUP($I316,INDIRECT("VariableTypes!A2:A"),1,FALSE),TRUE)))</formula>
    </cfRule>
  </conditionalFormatting>
  <conditionalFormatting sqref="H316">
    <cfRule type="expression" dxfId="1552" priority="1557" stopIfTrue="1">
      <formula>AND(NE(#REF!,"#"),COUNTBLANK($C316:$H316)&lt;5,ISBLANK($B316))</formula>
    </cfRule>
  </conditionalFormatting>
  <conditionalFormatting sqref="J316 J313">
    <cfRule type="expression" dxfId="1551" priority="1562" stopIfTrue="1">
      <formula>AND(NE(#REF!,"#"),NE($K313,""),NOT(IFERROR(VLOOKUP($I313,INDIRECT("VariableTypes!$A$2:$E"),5,FALSE),FALSE)),OR($B313="",$C313=""))</formula>
    </cfRule>
  </conditionalFormatting>
  <conditionalFormatting sqref="D313:F313">
    <cfRule type="expression" dxfId="1550" priority="1563" stopIfTrue="1">
      <formula>AND(NE(#REF!,"#"),NE(D313,""),NE(COUNTA(B313:$C313),0))</formula>
    </cfRule>
  </conditionalFormatting>
  <conditionalFormatting sqref="G313">
    <cfRule type="expression" dxfId="1549" priority="1564" stopIfTrue="1">
      <formula>AND(NE(#REF!,"#"),NE(G313,""),NE(COUNTA($C313:F313),0))</formula>
    </cfRule>
  </conditionalFormatting>
  <conditionalFormatting sqref="H313">
    <cfRule type="expression" dxfId="1548" priority="1565" stopIfTrue="1">
      <formula>AND(NE(#REF!,"#"),NE($I313,""),OR(COUNTBLANK($C313:$H313)=5,NE($C313,""),IFERROR(VLOOKUP($I313,INDIRECT("VariableTypes!A2:A"),1,FALSE),TRUE)))</formula>
    </cfRule>
  </conditionalFormatting>
  <conditionalFormatting sqref="H313">
    <cfRule type="expression" dxfId="1547" priority="1566" stopIfTrue="1">
      <formula>AND(NE(#REF!,"#"),COUNTBLANK($C313:$H313)&lt;5,ISBLANK($C313))</formula>
    </cfRule>
  </conditionalFormatting>
  <conditionalFormatting sqref="C330:E330 B331:E331">
    <cfRule type="expression" dxfId="1546" priority="1511" stopIfTrue="1">
      <formula>AND(NE(#REF!,"#"),NE(B330,""),NE(COUNTA(A330:$B330),0))</formula>
    </cfRule>
  </conditionalFormatting>
  <conditionalFormatting sqref="I338:J338 I337 I330:J336">
    <cfRule type="expression" dxfId="1545" priority="1512" stopIfTrue="1">
      <formula>AND(NE(#REF!,"#"),NE($J330,""),NOT(IFERROR(VLOOKUP($H330,INDIRECT("VariableTypes!$A$2:$E"),5,FALSE),FALSE)),OR($B330="",$C330=""))</formula>
    </cfRule>
  </conditionalFormatting>
  <conditionalFormatting sqref="I338:J338 I337 I330:J336">
    <cfRule type="expression" dxfId="1544" priority="1513" stopIfTrue="1">
      <formula>AND(NE(#REF!,"#"),OR(IFERROR(VLOOKUP($H330,INDIRECT("VariableTypes!$A$2:$E"),5,FALSE),FALSE),AND(NE($B330,""),NE($C330,""))))</formula>
    </cfRule>
  </conditionalFormatting>
  <conditionalFormatting sqref="E338:H338">
    <cfRule type="expression" dxfId="1543" priority="1510" stopIfTrue="1">
      <formula>AND(NE(#REF!,"#"),NE(E338,""),NE(COUNTA($B338:D338),0))</formula>
    </cfRule>
  </conditionalFormatting>
  <conditionalFormatting sqref="F330:F331">
    <cfRule type="expression" dxfId="1542" priority="1514" stopIfTrue="1">
      <formula>AND(NE(#REF!,"#"),NE($G330,""),OR(COUNTBLANK($C330:$F330)=5,NE($B330,""),IFERROR(VLOOKUP($G330,INDIRECT("VariableTypes!A2:A"),1,FALSE),TRUE)))</formula>
    </cfRule>
  </conditionalFormatting>
  <conditionalFormatting sqref="G330:G331">
    <cfRule type="expression" dxfId="1541" priority="1515" stopIfTrue="1">
      <formula>AND(NE(#REF!,"#"),NE($H330,""),NOT(IFERROR(VLOOKUP($G330,INDIRECT("VariableTypes!$A$2:$D"),4,FALSE),FALSE)))</formula>
    </cfRule>
  </conditionalFormatting>
  <conditionalFormatting sqref="H330">
    <cfRule type="expression" dxfId="1540" priority="1516" stopIfTrue="1">
      <formula>AND(NE(#REF!,"#"),NE($I330,""),NOT(IFERROR(VLOOKUP($G330,INDIRECT("VariableTypes!$A$2:$E"),5,FALSE),FALSE)),OR($B330="",#REF!=""))</formula>
    </cfRule>
  </conditionalFormatting>
  <conditionalFormatting sqref="F330:F331">
    <cfRule type="expression" dxfId="1539" priority="1517" stopIfTrue="1">
      <formula>AND(NE(#REF!,"#"),COUNTBLANK($C330:$F330)&lt;5,ISBLANK($B330))</formula>
    </cfRule>
  </conditionalFormatting>
  <conditionalFormatting sqref="G330:G331">
    <cfRule type="expression" dxfId="1538" priority="1518" stopIfTrue="1">
      <formula>AND(NE(#REF!,"#"),IFERROR(VLOOKUP($G330,INDIRECT("VariableTypes!$A$2:$D"),4,FALSE),FALSE))</formula>
    </cfRule>
  </conditionalFormatting>
  <conditionalFormatting sqref="H330">
    <cfRule type="expression" dxfId="1537" priority="1519" stopIfTrue="1">
      <formula>AND(NE(#REF!,"#"),OR(IFERROR(VLOOKUP($G330,INDIRECT("VariableTypes!$A$2:$E"),5,FALSE),FALSE),AND(NE($B330,""),NE(#REF!,""))))</formula>
    </cfRule>
  </conditionalFormatting>
  <conditionalFormatting sqref="C338">
    <cfRule type="expression" dxfId="1536" priority="1520" stopIfTrue="1">
      <formula>AND(NE(#REF!,"#"),NE(C338,""),NE(COUNTA(#REF!),0))</formula>
    </cfRule>
  </conditionalFormatting>
  <conditionalFormatting sqref="H334:H336">
    <cfRule type="expression" dxfId="1535" priority="1509" stopIfTrue="1">
      <formula>AND(NE(#REF!,"#"),NE(H334,""),NE(COUNTA($A334:G334),0))</formula>
    </cfRule>
  </conditionalFormatting>
  <conditionalFormatting sqref="E339:G339">
    <cfRule type="expression" dxfId="1534" priority="1502" stopIfTrue="1">
      <formula>AND(NE(#REF!,"#"),NE(E339,""),NE(COUNTA($C339:D339),0))</formula>
    </cfRule>
  </conditionalFormatting>
  <conditionalFormatting sqref="I339:J339">
    <cfRule type="expression" dxfId="1533" priority="1503" stopIfTrue="1">
      <formula>AND(NE(#REF!,"#"),NE($J339,""),NOT(IFERROR(VLOOKUP($H339,INDIRECT("VariableTypes!$A$2:$E"),5,FALSE),FALSE)),OR($C339="",#REF!=""))</formula>
    </cfRule>
  </conditionalFormatting>
  <conditionalFormatting sqref="I339:J339">
    <cfRule type="expression" dxfId="1532" priority="1504" stopIfTrue="1">
      <formula>AND(NE(#REF!,"#"),OR(IFERROR(VLOOKUP($H339,INDIRECT("VariableTypes!$A$2:$E"),5,FALSE),FALSE),AND(NE($C339,""),NE(#REF!,""))))</formula>
    </cfRule>
  </conditionalFormatting>
  <conditionalFormatting sqref="E341 G341:H341">
    <cfRule type="expression" dxfId="1531" priority="1505" stopIfTrue="1">
      <formula>AND(NE(#REF!,"#"),NE(E341,""),NE(COUNTA($D341:D341),0))</formula>
    </cfRule>
  </conditionalFormatting>
  <conditionalFormatting sqref="C341">
    <cfRule type="expression" dxfId="1530" priority="1506" stopIfTrue="1">
      <formula>AND(NE(#REF!,"#"),NE(C341,""),NE(COUNTA($D341:E341),0))</formula>
    </cfRule>
  </conditionalFormatting>
  <conditionalFormatting sqref="I341:J341">
    <cfRule type="expression" dxfId="1529" priority="1507" stopIfTrue="1">
      <formula>AND(NE(#REF!,"#"),NE($J341,""),NOT(IFERROR(VLOOKUP($I341,INDIRECT("VariableTypes!$A$2:$E"),5,FALSE),FALSE)),OR($D341="",#REF!=""))</formula>
    </cfRule>
  </conditionalFormatting>
  <conditionalFormatting sqref="I341:J341">
    <cfRule type="expression" dxfId="1528" priority="1508" stopIfTrue="1">
      <formula>AND(NE(#REF!,"#"),OR(IFERROR(VLOOKUP($I341,INDIRECT("VariableTypes!$A$2:$E"),5,FALSE),FALSE),AND(NE($D341,""),NE(#REF!,""))))</formula>
    </cfRule>
  </conditionalFormatting>
  <conditionalFormatting sqref="E332:H333">
    <cfRule type="expression" dxfId="1527" priority="1497" stopIfTrue="1">
      <formula>AND(NE(#REF!,"#"),NE(E332,""),NE(COUNTA($A332:D332),0))</formula>
    </cfRule>
  </conditionalFormatting>
  <conditionalFormatting sqref="D333">
    <cfRule type="expression" dxfId="1526" priority="1498" stopIfTrue="1">
      <formula>AND(NE(#REF!,"#"),NE(D333,""),NE(COUNTA($A335:C335),0))</formula>
    </cfRule>
  </conditionalFormatting>
  <conditionalFormatting sqref="C332:C333">
    <cfRule type="expression" dxfId="1525" priority="1496" stopIfTrue="1">
      <formula>AND(NE(#REF!,"#"),NE(C332,""),NE(COUNTA($A332:B332),0))</formula>
    </cfRule>
  </conditionalFormatting>
  <conditionalFormatting sqref="D332">
    <cfRule type="expression" dxfId="1524" priority="1499" stopIfTrue="1">
      <formula>AND(NE(#REF!,"#"),NE(D332,""),NE(COUNTA($A334:B334),0))</formula>
    </cfRule>
  </conditionalFormatting>
  <conditionalFormatting sqref="C334">
    <cfRule type="expression" dxfId="1523" priority="1500" stopIfTrue="1">
      <formula>AND(NE(#REF!,"#"),NE(C334,""),NE(COUNTA(#REF!),0))</formula>
    </cfRule>
  </conditionalFormatting>
  <conditionalFormatting sqref="C335">
    <cfRule type="expression" dxfId="1522" priority="1501" stopIfTrue="1">
      <formula>AND(NE(#REF!,"#"),NE(C335,""),NE(COUNTA(#REF!),0))</formula>
    </cfRule>
  </conditionalFormatting>
  <conditionalFormatting sqref="G337:H337">
    <cfRule type="expression" dxfId="1521" priority="1493" stopIfTrue="1">
      <formula>AND(NE(#REF!,"#"),NE(G337,""),NE(COUNTA($A337:F337),0))</formula>
    </cfRule>
  </conditionalFormatting>
  <conditionalFormatting sqref="G337:H337">
    <cfRule type="expression" dxfId="1520" priority="1494" stopIfTrue="1">
      <formula>AND(NE(#REF!,"#"),COUNTBLANK($C337:$G337)&lt;5,ISBLANK($A337))</formula>
    </cfRule>
  </conditionalFormatting>
  <conditionalFormatting sqref="G337:H337">
    <cfRule type="expression" dxfId="1519" priority="1495" stopIfTrue="1">
      <formula>AND(NE(#REF!,"#"),NE($H337,""),OR(COUNTBLANK($C337:$G337)=5,NE($A337,""),IFERROR(VLOOKUP($H337,INDIRECT("VariableTypes!A2:A"),1,FALSE),TRUE)))</formula>
    </cfRule>
  </conditionalFormatting>
  <conditionalFormatting sqref="F337">
    <cfRule type="expression" dxfId="1518" priority="1490" stopIfTrue="1">
      <formula>AND(NE(#REF!,"#"),NE(F337,""),NE(COUNTA($C337:E337),0))</formula>
    </cfRule>
  </conditionalFormatting>
  <conditionalFormatting sqref="F337">
    <cfRule type="expression" dxfId="1517" priority="1491" stopIfTrue="1">
      <formula>AND(NE(#REF!,"#"),COUNTBLANK($C337:$F337)&lt;5,ISBLANK(#REF!))</formula>
    </cfRule>
  </conditionalFormatting>
  <conditionalFormatting sqref="F337">
    <cfRule type="expression" dxfId="1516" priority="1492" stopIfTrue="1">
      <formula>AND(NE(#REF!,"#"),NE($G337,""),OR(COUNTBLANK($C337:$F337)=5,NE(#REF!,""),IFERROR(VLOOKUP($G337,INDIRECT("VariableTypes!A2:A"),1,FALSE),TRUE)))</formula>
    </cfRule>
  </conditionalFormatting>
  <conditionalFormatting sqref="B337:E337 D338">
    <cfRule type="expression" dxfId="1515" priority="1489" stopIfTrue="1">
      <formula>AND(NE(#REF!,"#"),NE(B337,""),NE(COUNTA(#REF!),0))</formula>
    </cfRule>
  </conditionalFormatting>
  <conditionalFormatting sqref="G334">
    <cfRule type="expression" dxfId="1514" priority="1521" stopIfTrue="1">
      <formula>AND(NE(#REF!,"#"),NE(G334,""),NE(COUNTA($A334:E334),0))</formula>
    </cfRule>
  </conditionalFormatting>
  <conditionalFormatting sqref="D335:D336">
    <cfRule type="expression" dxfId="1513" priority="1522" stopIfTrue="1">
      <formula>AND(NE(#REF!,"#"),NE(D335,""),NE(COUNTA($A335:D335),0))</formula>
    </cfRule>
  </conditionalFormatting>
  <conditionalFormatting sqref="I340:J340">
    <cfRule type="expression" dxfId="1512" priority="1523" stopIfTrue="1">
      <formula>AND(NE(#REF!,"#"),NE($J340,""),NOT(IFERROR(VLOOKUP($H340,INDIRECT("VariableTypes!$A$2:$E"),5,FALSE),FALSE)),OR(#REF!="",#REF!=""))</formula>
    </cfRule>
  </conditionalFormatting>
  <conditionalFormatting sqref="I340:J340">
    <cfRule type="expression" dxfId="1511" priority="1524" stopIfTrue="1">
      <formula>AND(NE(#REF!,"#"),OR(IFERROR(VLOOKUP($H340,INDIRECT("VariableTypes!$A$2:$E"),5,FALSE),FALSE),AND(NE(#REF!,""),NE(#REF!,""))))</formula>
    </cfRule>
  </conditionalFormatting>
  <conditionalFormatting sqref="F334:F336 G335:G336">
    <cfRule type="expression" dxfId="1510" priority="1525" stopIfTrue="1">
      <formula>AND(NE(#REF!,"#"),NE(F334,""),NE(COUNTA($A334:C334),0))</formula>
    </cfRule>
  </conditionalFormatting>
  <conditionalFormatting sqref="C336">
    <cfRule type="expression" dxfId="1509" priority="1488" stopIfTrue="1">
      <formula>AND(NE(#REF!,"#"),NE(C336,""),NE(COUNTA(#REF!),0))</formula>
    </cfRule>
  </conditionalFormatting>
  <conditionalFormatting sqref="I328">
    <cfRule type="expression" dxfId="1508" priority="1567" stopIfTrue="1">
      <formula>AND(NE(#REF!,"#"),IFERROR(VLOOKUP(#REF!,INDIRECT("VariableTypes!$A$2:$D"),4,FALSE),FALSE))</formula>
    </cfRule>
  </conditionalFormatting>
  <conditionalFormatting sqref="J328">
    <cfRule type="expression" dxfId="1507" priority="1568" stopIfTrue="1">
      <formula>AND(NE(#REF!,"#"),OR(IFERROR(VLOOKUP(#REF!,INDIRECT("VariableTypes!$A$2:$E"),5,FALSE),FALSE),AND(NE(#REF!,""),NE($D328,""))))</formula>
    </cfRule>
  </conditionalFormatting>
  <conditionalFormatting sqref="I328">
    <cfRule type="expression" dxfId="1506" priority="1569" stopIfTrue="1">
      <formula>AND(NE(#REF!,"#"),NE($J328,""),NOT(IFERROR(VLOOKUP(#REF!,INDIRECT("VariableTypes!$A$2:$D"),4,FALSE),FALSE)))</formula>
    </cfRule>
  </conditionalFormatting>
  <conditionalFormatting sqref="J328">
    <cfRule type="expression" dxfId="1505" priority="1570" stopIfTrue="1">
      <formula>AND(NE(#REF!,"#"),NE($K328,""),NOT(IFERROR(VLOOKUP(#REF!,INDIRECT("VariableTypes!$A$2:$E"),5,FALSE),FALSE)),OR(#REF!="",$D328=""))</formula>
    </cfRule>
  </conditionalFormatting>
  <conditionalFormatting sqref="E328:F328">
    <cfRule type="expression" dxfId="1504" priority="1571" stopIfTrue="1">
      <formula>AND(NE(#REF!,"#"),NE(E328,""),NE(COUNTA(#REF!),0))</formula>
    </cfRule>
  </conditionalFormatting>
  <conditionalFormatting sqref="E321:H327">
    <cfRule type="expression" dxfId="1503" priority="1486" stopIfTrue="1">
      <formula>AND(NE(#REF!,"#"),NE(E321,""),NE(COUNTA($C321:D321),0))</formula>
    </cfRule>
  </conditionalFormatting>
  <conditionalFormatting sqref="C344:F344">
    <cfRule type="expression" dxfId="1502" priority="1479" stopIfTrue="1">
      <formula>AND(NE(#REF!,"#"),NE(C344,""),NE(COUNTA($B344:B344),0))</formula>
    </cfRule>
  </conditionalFormatting>
  <conditionalFormatting sqref="G344">
    <cfRule type="expression" dxfId="1501" priority="1480" stopIfTrue="1">
      <formula>AND(NE(#REF!,"#"),NE($H344,""),OR(COUNTBLANK($C344:$G344)=5,NE($B344,""),IFERROR(VLOOKUP($H344,INDIRECT("VariableTypes!A2:A"),1,FALSE),TRUE)))</formula>
    </cfRule>
  </conditionalFormatting>
  <conditionalFormatting sqref="H344">
    <cfRule type="expression" dxfId="1500" priority="1481" stopIfTrue="1">
      <formula>AND(NE(#REF!,"#"),NE($I344,""),NOT(IFERROR(VLOOKUP($H344,INDIRECT("VariableTypes!$A$2:$D"),4,FALSE),FALSE)))</formula>
    </cfRule>
  </conditionalFormatting>
  <conditionalFormatting sqref="I344:J344">
    <cfRule type="expression" dxfId="1499" priority="1482" stopIfTrue="1">
      <formula>AND(NE(#REF!,"#"),NE($J344,""),NOT(IFERROR(VLOOKUP($H344,INDIRECT("VariableTypes!$A$2:$E"),5,FALSE),FALSE)),OR($B344="",$C344=""))</formula>
    </cfRule>
  </conditionalFormatting>
  <conditionalFormatting sqref="G344">
    <cfRule type="expression" dxfId="1498" priority="1483" stopIfTrue="1">
      <formula>AND(NE(#REF!,"#"),COUNTBLANK($C344:$G344)&lt;5,ISBLANK($B344))</formula>
    </cfRule>
  </conditionalFormatting>
  <conditionalFormatting sqref="H344">
    <cfRule type="expression" dxfId="1497" priority="1484" stopIfTrue="1">
      <formula>AND(NE(#REF!,"#"),IFERROR(VLOOKUP($H344,INDIRECT("VariableTypes!$A$2:$D"),4,FALSE),FALSE))</formula>
    </cfRule>
  </conditionalFormatting>
  <conditionalFormatting sqref="I344:J344">
    <cfRule type="expression" dxfId="1496" priority="1485" stopIfTrue="1">
      <formula>AND(NE(#REF!,"#"),OR(IFERROR(VLOOKUP($H344,INDIRECT("VariableTypes!$A$2:$E"),5,FALSE),FALSE),AND(NE($B344,""),NE($C344,""))))</formula>
    </cfRule>
  </conditionalFormatting>
  <conditionalFormatting sqref="I342:J343">
    <cfRule type="expression" dxfId="1495" priority="1477" stopIfTrue="1">
      <formula>AND(NE(#REF!,"#"),NE($J342,""),NOT(IFERROR(VLOOKUP($I342,INDIRECT("VariableTypes!$A$2:$E"),5,FALSE),FALSE)),OR($D342="",#REF!=""))</formula>
    </cfRule>
  </conditionalFormatting>
  <conditionalFormatting sqref="I342:J343">
    <cfRule type="expression" dxfId="1494" priority="1478" stopIfTrue="1">
      <formula>AND(NE(#REF!,"#"),OR(IFERROR(VLOOKUP($I342,INDIRECT("VariableTypes!$A$2:$E"),5,FALSE),FALSE),AND(NE($D342,""),NE(#REF!,""))))</formula>
    </cfRule>
  </conditionalFormatting>
  <conditionalFormatting sqref="K345">
    <cfRule type="expression" dxfId="1493" priority="1473" stopIfTrue="1">
      <formula>AND(NE(#REF!,"#"),NE(K345,""),NE(COUNTA($C345:G345),0))</formula>
    </cfRule>
  </conditionalFormatting>
  <conditionalFormatting sqref="K345">
    <cfRule type="expression" dxfId="1492" priority="1474" stopIfTrue="1">
      <formula>AND(NE(#REF!,"#"),COUNTBLANK($C345:$F345)&lt;5,ISBLANK(#REF!))</formula>
    </cfRule>
  </conditionalFormatting>
  <conditionalFormatting sqref="K345">
    <cfRule type="expression" dxfId="1491" priority="1475" stopIfTrue="1">
      <formula>AND(NE(#REF!,"#"),NE($G345,""),OR(COUNTBLANK($C345:$F345)=5,NE(#REF!,""),IFERROR(VLOOKUP($G345,INDIRECT("VariableTypes!A2:A"),1,FALSE),TRUE)))</formula>
    </cfRule>
  </conditionalFormatting>
  <conditionalFormatting sqref="C345:F345">
    <cfRule type="expression" dxfId="1490" priority="1476" stopIfTrue="1">
      <formula>AND(NE(#REF!,"#"),NE(C345,""),NE(COUNTA(B345:$C345),0))</formula>
    </cfRule>
  </conditionalFormatting>
  <conditionalFormatting sqref="I397">
    <cfRule type="expression" dxfId="1489" priority="1456" stopIfTrue="1">
      <formula>AND(NE(#REF!,"#"),NE($J397,""),NOT(IFERROR(VLOOKUP($I397,INDIRECT("VariableTypes!$A$2:$D"),4,FALSE),FALSE)))</formula>
    </cfRule>
  </conditionalFormatting>
  <conditionalFormatting sqref="J355:J376 I410:I417 I397:I406">
    <cfRule type="expression" dxfId="1488" priority="1458" stopIfTrue="1">
      <formula>AND(NE(#REF!,"#"),IFERROR(VLOOKUP($I355,INDIRECT("VariableTypes!$A$2:$D"),4,FALSE),FALSE))</formula>
    </cfRule>
  </conditionalFormatting>
  <conditionalFormatting sqref="D376:G376">
    <cfRule type="expression" dxfId="1487" priority="1459" stopIfTrue="1">
      <formula>AND(NE(#REF!,"#"),NE(D376,""),NE(COUNTA(#REF!),0))</formula>
    </cfRule>
  </conditionalFormatting>
  <conditionalFormatting sqref="E418:H418">
    <cfRule type="expression" dxfId="1486" priority="1453" stopIfTrue="1">
      <formula>AND(NE(#REF!,"#"),NE(E418,""),NE(COUNTA($D418:D418),0))</formula>
    </cfRule>
  </conditionalFormatting>
  <conditionalFormatting sqref="H376">
    <cfRule type="expression" dxfId="1485" priority="1460" stopIfTrue="1">
      <formula>AND(NE(#REF!,"#"),NE($I376,""),OR(COUNTBLANK($D376:$H376)=5,NE(#REF!,""),IFERROR(VLOOKUP($I376,INDIRECT("VariableTypes!A2:A"),1,FALSE),TRUE)))</formula>
    </cfRule>
  </conditionalFormatting>
  <conditionalFormatting sqref="H376">
    <cfRule type="expression" dxfId="1484" priority="1461" stopIfTrue="1">
      <formula>AND(NE(#REF!,"#"),COUNTBLANK($D376:$H376)&lt;5,ISBLANK(#REF!))</formula>
    </cfRule>
  </conditionalFormatting>
  <conditionalFormatting sqref="I410:I417 I398:I406">
    <cfRule type="expression" dxfId="1483" priority="1452" stopIfTrue="1">
      <formula>AND(NE(#REF!,"#"),NE($J398,""),NOT(IFERROR(VLOOKUP($I398,INDIRECT("VariableTypes!$A$2:$D"),4,FALSE),FALSE)))</formula>
    </cfRule>
  </conditionalFormatting>
  <conditionalFormatting sqref="I418">
    <cfRule type="expression" dxfId="1482" priority="1462" stopIfTrue="1">
      <formula>AND(NE(#REF!,"#"),NE($J418,""),OR(COUNTBLANK($E418:$I418)=5,NE($D418,""),IFERROR(VLOOKUP($J418,INDIRECT("VariableTypes!A2:A"),1,FALSE),TRUE)))</formula>
    </cfRule>
  </conditionalFormatting>
  <conditionalFormatting sqref="J418">
    <cfRule type="expression" dxfId="1481" priority="1463" stopIfTrue="1">
      <formula>AND(NE(#REF!,"#"),NE($K418,""),NOT(IFERROR(VLOOKUP($J418,INDIRECT("VariableTypes!$A$2:$D"),4,FALSE),FALSE)))</formula>
    </cfRule>
  </conditionalFormatting>
  <conditionalFormatting sqref="I418">
    <cfRule type="expression" dxfId="1480" priority="1464" stopIfTrue="1">
      <formula>AND(NE(#REF!,"#"),COUNTBLANK($E418:$I418)&lt;5,ISBLANK($D418))</formula>
    </cfRule>
  </conditionalFormatting>
  <conditionalFormatting sqref="J418">
    <cfRule type="expression" dxfId="1479" priority="1465" stopIfTrue="1">
      <formula>AND(NE(#REF!,"#"),IFERROR(VLOOKUP($J418,INDIRECT("VariableTypes!$A$2:$D"),4,FALSE),FALSE))</formula>
    </cfRule>
  </conditionalFormatting>
  <conditionalFormatting sqref="J355:J376">
    <cfRule type="expression" dxfId="1478" priority="1466" stopIfTrue="1">
      <formula>AND(NE(#REF!,"#"),NE($K355,""),NOT(IFERROR(VLOOKUP($I355,INDIRECT("VariableTypes!$A$2:$D"),4,FALSE),FALSE)))</formula>
    </cfRule>
  </conditionalFormatting>
  <conditionalFormatting sqref="G354">
    <cfRule type="expression" dxfId="1477" priority="1425" stopIfTrue="1">
      <formula>AND(NE(#REF!,"#"),NE(G354,""),NE(COUNTA($B354:F354),0))</formula>
    </cfRule>
  </conditionalFormatting>
  <conditionalFormatting sqref="I354:J354">
    <cfRule type="expression" dxfId="1476" priority="1426" stopIfTrue="1">
      <formula>AND(NE(#REF!,"#"),NE(#REF!,""),NOT(IFERROR(VLOOKUP($I354,INDIRECT("VariableTypes!$A$2:$D"),4,FALSE),FALSE)))</formula>
    </cfRule>
  </conditionalFormatting>
  <conditionalFormatting sqref="I351 I354:J354">
    <cfRule type="expression" dxfId="1475" priority="1428" stopIfTrue="1">
      <formula>AND(NE(#REF!,"#"),IFERROR(VLOOKUP($I351,INDIRECT("VariableTypes!$A$2:$D"),4,FALSE),FALSE))</formula>
    </cfRule>
  </conditionalFormatting>
  <conditionalFormatting sqref="I351">
    <cfRule type="expression" dxfId="1474" priority="1429" stopIfTrue="1">
      <formula>AND(NE(#REF!,"#"),NE(#REF!,""),NOT(IFERROR(VLOOKUP($I351,INDIRECT("VariableTypes!$A$2:$D"),4,FALSE),FALSE)))</formula>
    </cfRule>
  </conditionalFormatting>
  <conditionalFormatting sqref="J351">
    <cfRule type="expression" dxfId="1473" priority="1432" stopIfTrue="1">
      <formula>AND(NE(#REF!,"#"),OR(IFERROR(VLOOKUP($I351,INDIRECT("VariableTypes!$A$2:$E"),5,FALSE),FALSE),AND(NE($B351,""),NE($C351,""))))</formula>
    </cfRule>
  </conditionalFormatting>
  <conditionalFormatting sqref="D354:F354">
    <cfRule type="expression" dxfId="1472" priority="1433" stopIfTrue="1">
      <formula>AND(NE(#REF!,"#"),NE(D354,""),NE(COUNTA($B354:B354),0))</formula>
    </cfRule>
  </conditionalFormatting>
  <conditionalFormatting sqref="H354">
    <cfRule type="expression" dxfId="1471" priority="1434" stopIfTrue="1">
      <formula>AND(NE(#REF!,"#"),NE($I354,""),OR(COUNTBLANK($C354:$H354)=5,NE($B354,""),IFERROR(VLOOKUP($I354,INDIRECT("VariableTypes!A2:A"),1,FALSE),TRUE)))</formula>
    </cfRule>
  </conditionalFormatting>
  <conditionalFormatting sqref="H354">
    <cfRule type="expression" dxfId="1470" priority="1435" stopIfTrue="1">
      <formula>AND(NE(#REF!,"#"),COUNTBLANK($C354:$H354)&lt;5,ISBLANK($B354))</formula>
    </cfRule>
  </conditionalFormatting>
  <conditionalFormatting sqref="J351">
    <cfRule type="expression" dxfId="1469" priority="1440" stopIfTrue="1">
      <formula>AND(NE(#REF!,"#"),NE($K351,""),NOT(IFERROR(VLOOKUP($I351,INDIRECT("VariableTypes!$A$2:$E"),5,FALSE),FALSE)),OR($B351="",$C351=""))</formula>
    </cfRule>
  </conditionalFormatting>
  <conditionalFormatting sqref="D351:F351">
    <cfRule type="expression" dxfId="1468" priority="1441" stopIfTrue="1">
      <formula>AND(NE(#REF!,"#"),NE(D351,""),NE(COUNTA(B351:$C351),0))</formula>
    </cfRule>
  </conditionalFormatting>
  <conditionalFormatting sqref="G351">
    <cfRule type="expression" dxfId="1467" priority="1442" stopIfTrue="1">
      <formula>AND(NE(#REF!,"#"),NE(G351,""),NE(COUNTA($C351:F351),0))</formula>
    </cfRule>
  </conditionalFormatting>
  <conditionalFormatting sqref="H351">
    <cfRule type="expression" dxfId="1466" priority="1443" stopIfTrue="1">
      <formula>AND(NE(#REF!,"#"),NE($I351,""),OR(COUNTBLANK($C351:$H351)=5,NE($C351,""),IFERROR(VLOOKUP($I351,INDIRECT("VariableTypes!A2:A"),1,FALSE),TRUE)))</formula>
    </cfRule>
  </conditionalFormatting>
  <conditionalFormatting sqref="H351">
    <cfRule type="expression" dxfId="1465" priority="1444" stopIfTrue="1">
      <formula>AND(NE(#REF!,"#"),COUNTBLANK($C351:$H351)&lt;5,ISBLANK($C351))</formula>
    </cfRule>
  </conditionalFormatting>
  <conditionalFormatting sqref="I388:J388">
    <cfRule type="expression" dxfId="1464" priority="1391" stopIfTrue="1">
      <formula>AND(NE(#REF!,"#"),OR(IFERROR(VLOOKUP($I388,INDIRECT("VariableTypes!$A$2:$E"),5,FALSE),FALSE),AND(NE($D388,""),NE(#REF!,""))))</formula>
    </cfRule>
  </conditionalFormatting>
  <conditionalFormatting sqref="C381">
    <cfRule type="expression" dxfId="1463" priority="1383" stopIfTrue="1">
      <formula>AND(NE(#REF!,"#"),NE(C381,""),NE(COUNTA(#REF!),0))</formula>
    </cfRule>
  </conditionalFormatting>
  <conditionalFormatting sqref="J397">
    <cfRule type="expression" dxfId="1462" priority="1467" stopIfTrue="1">
      <formula>AND(NE(#REF!,"#"),NE($K397,""),NOT(IFERROR(VLOOKUP($I397,INDIRECT("VariableTypes!$A$2:$E"),5,FALSE),FALSE)),OR($B397="",$C397=""))</formula>
    </cfRule>
  </conditionalFormatting>
  <conditionalFormatting sqref="J397">
    <cfRule type="expression" dxfId="1461" priority="1468" stopIfTrue="1">
      <formula>AND(NE(#REF!,"#"),OR(IFERROR(VLOOKUP($I397,INDIRECT("VariableTypes!$A$2:$E"),5,FALSE),FALSE),AND(NE($B397,""),NE($C397,""))))</formula>
    </cfRule>
  </conditionalFormatting>
  <conditionalFormatting sqref="I408:I409">
    <cfRule type="expression" dxfId="1460" priority="1469" stopIfTrue="1">
      <formula>AND(NE(#REF!,"#"),IFERROR(VLOOKUP(#REF!,INDIRECT("VariableTypes!$A$2:$D"),4,FALSE),FALSE))</formula>
    </cfRule>
  </conditionalFormatting>
  <conditionalFormatting sqref="I408:I409">
    <cfRule type="expression" dxfId="1459" priority="1470" stopIfTrue="1">
      <formula>AND(NE(#REF!,"#"),NE($J408,""),NOT(IFERROR(VLOOKUP(#REF!,INDIRECT("VariableTypes!$A$2:$D"),4,FALSE),FALSE)))</formula>
    </cfRule>
  </conditionalFormatting>
  <conditionalFormatting sqref="I407">
    <cfRule type="expression" dxfId="1458" priority="1471" stopIfTrue="1">
      <formula>AND(NE(#REF!,"#"),IFERROR(VLOOKUP($I408,INDIRECT("VariableTypes!$A$2:$D"),4,FALSE),FALSE))</formula>
    </cfRule>
  </conditionalFormatting>
  <conditionalFormatting sqref="I407">
    <cfRule type="expression" dxfId="1457" priority="1472" stopIfTrue="1">
      <formula>AND(NE(#REF!,"#"),NE($J407,""),NOT(IFERROR(VLOOKUP($I408,INDIRECT("VariableTypes!$A$2:$D"),4,FALSE),FALSE)))</formula>
    </cfRule>
  </conditionalFormatting>
  <conditionalFormatting sqref="C377:E377 B378:E378">
    <cfRule type="expression" dxfId="1456" priority="1394" stopIfTrue="1">
      <formula>AND(NE(#REF!,"#"),NE(B377,""),NE(COUNTA(A377:$B377),0))</formula>
    </cfRule>
  </conditionalFormatting>
  <conditionalFormatting sqref="I385:J385 I384 I377:J383">
    <cfRule type="expression" dxfId="1455" priority="1395" stopIfTrue="1">
      <formula>AND(NE(#REF!,"#"),NE($J377,""),NOT(IFERROR(VLOOKUP($H377,INDIRECT("VariableTypes!$A$2:$E"),5,FALSE),FALSE)),OR($B377="",$C377=""))</formula>
    </cfRule>
  </conditionalFormatting>
  <conditionalFormatting sqref="I385:J385 I384 I377:J383">
    <cfRule type="expression" dxfId="1454" priority="1396" stopIfTrue="1">
      <formula>AND(NE(#REF!,"#"),OR(IFERROR(VLOOKUP($H377,INDIRECT("VariableTypes!$A$2:$E"),5,FALSE),FALSE),AND(NE($B377,""),NE($C377,""))))</formula>
    </cfRule>
  </conditionalFormatting>
  <conditionalFormatting sqref="E385:H385">
    <cfRule type="expression" dxfId="1453" priority="1393" stopIfTrue="1">
      <formula>AND(NE(#REF!,"#"),NE(E385,""),NE(COUNTA($B385:D385),0))</formula>
    </cfRule>
  </conditionalFormatting>
  <conditionalFormatting sqref="F377:F378">
    <cfRule type="expression" dxfId="1452" priority="1397" stopIfTrue="1">
      <formula>AND(NE(#REF!,"#"),NE($G377,""),OR(COUNTBLANK($C377:$F377)=5,NE($B377,""),IFERROR(VLOOKUP($G377,INDIRECT("VariableTypes!A2:A"),1,FALSE),TRUE)))</formula>
    </cfRule>
  </conditionalFormatting>
  <conditionalFormatting sqref="G377:G378">
    <cfRule type="expression" dxfId="1451" priority="1398" stopIfTrue="1">
      <formula>AND(NE(#REF!,"#"),NE($H377,""),NOT(IFERROR(VLOOKUP($G377,INDIRECT("VariableTypes!$A$2:$D"),4,FALSE),FALSE)))</formula>
    </cfRule>
  </conditionalFormatting>
  <conditionalFormatting sqref="H377">
    <cfRule type="expression" dxfId="1450" priority="1399" stopIfTrue="1">
      <formula>AND(NE(#REF!,"#"),NE($I377,""),NOT(IFERROR(VLOOKUP($G377,INDIRECT("VariableTypes!$A$2:$E"),5,FALSE),FALSE)),OR($B377="",#REF!=""))</formula>
    </cfRule>
  </conditionalFormatting>
  <conditionalFormatting sqref="F377:F378">
    <cfRule type="expression" dxfId="1449" priority="1400" stopIfTrue="1">
      <formula>AND(NE(#REF!,"#"),COUNTBLANK($C377:$F377)&lt;5,ISBLANK($B377))</formula>
    </cfRule>
  </conditionalFormatting>
  <conditionalFormatting sqref="G377:G378">
    <cfRule type="expression" dxfId="1448" priority="1401" stopIfTrue="1">
      <formula>AND(NE(#REF!,"#"),IFERROR(VLOOKUP($G377,INDIRECT("VariableTypes!$A$2:$D"),4,FALSE),FALSE))</formula>
    </cfRule>
  </conditionalFormatting>
  <conditionalFormatting sqref="H377">
    <cfRule type="expression" dxfId="1447" priority="1402" stopIfTrue="1">
      <formula>AND(NE(#REF!,"#"),OR(IFERROR(VLOOKUP($G377,INDIRECT("VariableTypes!$A$2:$E"),5,FALSE),FALSE),AND(NE($B377,""),NE(#REF!,""))))</formula>
    </cfRule>
  </conditionalFormatting>
  <conditionalFormatting sqref="C385">
    <cfRule type="expression" dxfId="1446" priority="1403" stopIfTrue="1">
      <formula>AND(NE(#REF!,"#"),NE(C385,""),NE(COUNTA(#REF!),0))</formula>
    </cfRule>
  </conditionalFormatting>
  <conditionalFormatting sqref="H381:H383">
    <cfRule type="expression" dxfId="1445" priority="1392" stopIfTrue="1">
      <formula>AND(NE(#REF!,"#"),NE(H381,""),NE(COUNTA($A381:G381),0))</formula>
    </cfRule>
  </conditionalFormatting>
  <conditionalFormatting sqref="E386:G386">
    <cfRule type="expression" dxfId="1444" priority="1385" stopIfTrue="1">
      <formula>AND(NE(#REF!,"#"),NE(E386,""),NE(COUNTA($C386:D386),0))</formula>
    </cfRule>
  </conditionalFormatting>
  <conditionalFormatting sqref="I386:J386">
    <cfRule type="expression" dxfId="1443" priority="1386" stopIfTrue="1">
      <formula>AND(NE(#REF!,"#"),NE($J386,""),NOT(IFERROR(VLOOKUP($H386,INDIRECT("VariableTypes!$A$2:$E"),5,FALSE),FALSE)),OR($C386="",#REF!=""))</formula>
    </cfRule>
  </conditionalFormatting>
  <conditionalFormatting sqref="I386:J386">
    <cfRule type="expression" dxfId="1442" priority="1387" stopIfTrue="1">
      <formula>AND(NE(#REF!,"#"),OR(IFERROR(VLOOKUP($H386,INDIRECT("VariableTypes!$A$2:$E"),5,FALSE),FALSE),AND(NE($C386,""),NE(#REF!,""))))</formula>
    </cfRule>
  </conditionalFormatting>
  <conditionalFormatting sqref="E388 G388:H388">
    <cfRule type="expression" dxfId="1441" priority="1388" stopIfTrue="1">
      <formula>AND(NE(#REF!,"#"),NE(E388,""),NE(COUNTA($D388:D388),0))</formula>
    </cfRule>
  </conditionalFormatting>
  <conditionalFormatting sqref="C388">
    <cfRule type="expression" dxfId="1440" priority="1389" stopIfTrue="1">
      <formula>AND(NE(#REF!,"#"),NE(C388,""),NE(COUNTA($D388:E388),0))</formula>
    </cfRule>
  </conditionalFormatting>
  <conditionalFormatting sqref="I388:J388">
    <cfRule type="expression" dxfId="1439" priority="1390" stopIfTrue="1">
      <formula>AND(NE(#REF!,"#"),NE($J388,""),NOT(IFERROR(VLOOKUP($I388,INDIRECT("VariableTypes!$A$2:$E"),5,FALSE),FALSE)),OR($D388="",#REF!=""))</formula>
    </cfRule>
  </conditionalFormatting>
  <conditionalFormatting sqref="E379:H380">
    <cfRule type="expression" dxfId="1438" priority="1380" stopIfTrue="1">
      <formula>AND(NE(#REF!,"#"),NE(E379,""),NE(COUNTA($A379:D379),0))</formula>
    </cfRule>
  </conditionalFormatting>
  <conditionalFormatting sqref="D380">
    <cfRule type="expression" dxfId="1437" priority="1381" stopIfTrue="1">
      <formula>AND(NE(#REF!,"#"),NE(D380,""),NE(COUNTA($A382:C382),0))</formula>
    </cfRule>
  </conditionalFormatting>
  <conditionalFormatting sqref="C379:C380">
    <cfRule type="expression" dxfId="1436" priority="1379" stopIfTrue="1">
      <formula>AND(NE(#REF!,"#"),NE(C379,""),NE(COUNTA($A379:B379),0))</formula>
    </cfRule>
  </conditionalFormatting>
  <conditionalFormatting sqref="D379">
    <cfRule type="expression" dxfId="1435" priority="1382" stopIfTrue="1">
      <formula>AND(NE(#REF!,"#"),NE(D379,""),NE(COUNTA($A381:B381),0))</formula>
    </cfRule>
  </conditionalFormatting>
  <conditionalFormatting sqref="C382">
    <cfRule type="expression" dxfId="1434" priority="1384" stopIfTrue="1">
      <formula>AND(NE(#REF!,"#"),NE(C382,""),NE(COUNTA(#REF!),0))</formula>
    </cfRule>
  </conditionalFormatting>
  <conditionalFormatting sqref="G384:H384">
    <cfRule type="expression" dxfId="1433" priority="1376" stopIfTrue="1">
      <formula>AND(NE(#REF!,"#"),NE(G384,""),NE(COUNTA($A384:F384),0))</formula>
    </cfRule>
  </conditionalFormatting>
  <conditionalFormatting sqref="G384:H384">
    <cfRule type="expression" dxfId="1432" priority="1377" stopIfTrue="1">
      <formula>AND(NE(#REF!,"#"),COUNTBLANK($C384:$G384)&lt;5,ISBLANK($A384))</formula>
    </cfRule>
  </conditionalFormatting>
  <conditionalFormatting sqref="G384:H384">
    <cfRule type="expression" dxfId="1431" priority="1378" stopIfTrue="1">
      <formula>AND(NE(#REF!,"#"),NE($H384,""),OR(COUNTBLANK($C384:$G384)=5,NE($A384,""),IFERROR(VLOOKUP($H384,INDIRECT("VariableTypes!A2:A"),1,FALSE),TRUE)))</formula>
    </cfRule>
  </conditionalFormatting>
  <conditionalFormatting sqref="F384">
    <cfRule type="expression" dxfId="1430" priority="1373" stopIfTrue="1">
      <formula>AND(NE(#REF!,"#"),NE(F384,""),NE(COUNTA($C384:E384),0))</formula>
    </cfRule>
  </conditionalFormatting>
  <conditionalFormatting sqref="F384">
    <cfRule type="expression" dxfId="1429" priority="1374" stopIfTrue="1">
      <formula>AND(NE(#REF!,"#"),COUNTBLANK($C384:$F384)&lt;5,ISBLANK(#REF!))</formula>
    </cfRule>
  </conditionalFormatting>
  <conditionalFormatting sqref="F384">
    <cfRule type="expression" dxfId="1428" priority="1375" stopIfTrue="1">
      <formula>AND(NE(#REF!,"#"),NE($G384,""),OR(COUNTBLANK($C384:$F384)=5,NE(#REF!,""),IFERROR(VLOOKUP($G384,INDIRECT("VariableTypes!A2:A"),1,FALSE),TRUE)))</formula>
    </cfRule>
  </conditionalFormatting>
  <conditionalFormatting sqref="B384:E384 D385">
    <cfRule type="expression" dxfId="1427" priority="1372" stopIfTrue="1">
      <formula>AND(NE(#REF!,"#"),NE(B384,""),NE(COUNTA(#REF!),0))</formula>
    </cfRule>
  </conditionalFormatting>
  <conditionalFormatting sqref="G381">
    <cfRule type="expression" dxfId="1426" priority="1404" stopIfTrue="1">
      <formula>AND(NE(#REF!,"#"),NE(G381,""),NE(COUNTA($A381:E381),0))</formula>
    </cfRule>
  </conditionalFormatting>
  <conditionalFormatting sqref="D382:D383">
    <cfRule type="expression" dxfId="1425" priority="1405" stopIfTrue="1">
      <formula>AND(NE(#REF!,"#"),NE(D382,""),NE(COUNTA($A382:D382),0))</formula>
    </cfRule>
  </conditionalFormatting>
  <conditionalFormatting sqref="I387:J387">
    <cfRule type="expression" dxfId="1424" priority="1406" stopIfTrue="1">
      <formula>AND(NE(#REF!,"#"),NE($J387,""),NOT(IFERROR(VLOOKUP($H387,INDIRECT("VariableTypes!$A$2:$E"),5,FALSE),FALSE)),OR(#REF!="",#REF!=""))</formula>
    </cfRule>
  </conditionalFormatting>
  <conditionalFormatting sqref="I387:J387">
    <cfRule type="expression" dxfId="1423" priority="1407" stopIfTrue="1">
      <formula>AND(NE(#REF!,"#"),OR(IFERROR(VLOOKUP($H387,INDIRECT("VariableTypes!$A$2:$E"),5,FALSE),FALSE),AND(NE(#REF!,""),NE(#REF!,""))))</formula>
    </cfRule>
  </conditionalFormatting>
  <conditionalFormatting sqref="F381:F383 G382:G383">
    <cfRule type="expression" dxfId="1422" priority="1408" stopIfTrue="1">
      <formula>AND(NE(#REF!,"#"),NE(F381,""),NE(COUNTA($A381:C381),0))</formula>
    </cfRule>
  </conditionalFormatting>
  <conditionalFormatting sqref="C383">
    <cfRule type="expression" dxfId="1421" priority="1371" stopIfTrue="1">
      <formula>AND(NE(#REF!,"#"),NE(C383,""),NE(COUNTA(#REF!),0))</formula>
    </cfRule>
  </conditionalFormatting>
  <conditionalFormatting sqref="C419:E419 B420:E420">
    <cfRule type="expression" dxfId="1420" priority="1356" stopIfTrue="1">
      <formula>AND(NE(#REF!,"#"),NE(B419,""),NE(COUNTA(A419:$B419),0))</formula>
    </cfRule>
  </conditionalFormatting>
  <conditionalFormatting sqref="I427:J427 I426 I419:J425">
    <cfRule type="expression" dxfId="1419" priority="1357" stopIfTrue="1">
      <formula>AND(NE(#REF!,"#"),NE($J419,""),NOT(IFERROR(VLOOKUP($H419,INDIRECT("VariableTypes!$A$2:$E"),5,FALSE),FALSE)),OR($B419="",$C419=""))</formula>
    </cfRule>
  </conditionalFormatting>
  <conditionalFormatting sqref="I427:J427 I426 I419:J425">
    <cfRule type="expression" dxfId="1418" priority="1358" stopIfTrue="1">
      <formula>AND(NE(#REF!,"#"),OR(IFERROR(VLOOKUP($H419,INDIRECT("VariableTypes!$A$2:$E"),5,FALSE),FALSE),AND(NE($B419,""),NE($C419,""))))</formula>
    </cfRule>
  </conditionalFormatting>
  <conditionalFormatting sqref="E427:H427">
    <cfRule type="expression" dxfId="1417" priority="1355" stopIfTrue="1">
      <formula>AND(NE(#REF!,"#"),NE(E427,""),NE(COUNTA($B427:D427),0))</formula>
    </cfRule>
  </conditionalFormatting>
  <conditionalFormatting sqref="F419:F420">
    <cfRule type="expression" dxfId="1416" priority="1359" stopIfTrue="1">
      <formula>AND(NE(#REF!,"#"),NE($G419,""),OR(COUNTBLANK($C419:$F419)=5,NE($B419,""),IFERROR(VLOOKUP($G419,INDIRECT("VariableTypes!A2:A"),1,FALSE),TRUE)))</formula>
    </cfRule>
  </conditionalFormatting>
  <conditionalFormatting sqref="G419:G420">
    <cfRule type="expression" dxfId="1415" priority="1360" stopIfTrue="1">
      <formula>AND(NE(#REF!,"#"),NE($H419,""),NOT(IFERROR(VLOOKUP($G419,INDIRECT("VariableTypes!$A$2:$D"),4,FALSE),FALSE)))</formula>
    </cfRule>
  </conditionalFormatting>
  <conditionalFormatting sqref="H419">
    <cfRule type="expression" dxfId="1414" priority="1361" stopIfTrue="1">
      <formula>AND(NE(#REF!,"#"),NE($I419,""),NOT(IFERROR(VLOOKUP($G419,INDIRECT("VariableTypes!$A$2:$E"),5,FALSE),FALSE)),OR($B419="",#REF!=""))</formula>
    </cfRule>
  </conditionalFormatting>
  <conditionalFormatting sqref="F419:F420">
    <cfRule type="expression" dxfId="1413" priority="1362" stopIfTrue="1">
      <formula>AND(NE(#REF!,"#"),COUNTBLANK($C419:$F419)&lt;5,ISBLANK($B419))</formula>
    </cfRule>
  </conditionalFormatting>
  <conditionalFormatting sqref="G419:G420">
    <cfRule type="expression" dxfId="1412" priority="1363" stopIfTrue="1">
      <formula>AND(NE(#REF!,"#"),IFERROR(VLOOKUP($G419,INDIRECT("VariableTypes!$A$2:$D"),4,FALSE),FALSE))</formula>
    </cfRule>
  </conditionalFormatting>
  <conditionalFormatting sqref="H419">
    <cfRule type="expression" dxfId="1411" priority="1364" stopIfTrue="1">
      <formula>AND(NE(#REF!,"#"),OR(IFERROR(VLOOKUP($G419,INDIRECT("VariableTypes!$A$2:$E"),5,FALSE),FALSE),AND(NE($B419,""),NE(#REF!,""))))</formula>
    </cfRule>
  </conditionalFormatting>
  <conditionalFormatting sqref="C427">
    <cfRule type="expression" dxfId="1410" priority="1365" stopIfTrue="1">
      <formula>AND(NE(#REF!,"#"),NE(C427,""),NE(COUNTA(#REF!),0))</formula>
    </cfRule>
  </conditionalFormatting>
  <conditionalFormatting sqref="H423:H425">
    <cfRule type="expression" dxfId="1409" priority="1354" stopIfTrue="1">
      <formula>AND(NE(#REF!,"#"),NE(H423,""),NE(COUNTA($A423:G423),0))</formula>
    </cfRule>
  </conditionalFormatting>
  <conditionalFormatting sqref="E428:G428">
    <cfRule type="expression" dxfId="1408" priority="1347" stopIfTrue="1">
      <formula>AND(NE(#REF!,"#"),NE(E428,""),NE(COUNTA($C428:D428),0))</formula>
    </cfRule>
  </conditionalFormatting>
  <conditionalFormatting sqref="I428:J428">
    <cfRule type="expression" dxfId="1407" priority="1348" stopIfTrue="1">
      <formula>AND(NE(#REF!,"#"),NE($J428,""),NOT(IFERROR(VLOOKUP($H428,INDIRECT("VariableTypes!$A$2:$E"),5,FALSE),FALSE)),OR($C428="",#REF!=""))</formula>
    </cfRule>
  </conditionalFormatting>
  <conditionalFormatting sqref="I428:J428">
    <cfRule type="expression" dxfId="1406" priority="1349" stopIfTrue="1">
      <formula>AND(NE(#REF!,"#"),OR(IFERROR(VLOOKUP($H428,INDIRECT("VariableTypes!$A$2:$E"),5,FALSE),FALSE),AND(NE($C428,""),NE(#REF!,""))))</formula>
    </cfRule>
  </conditionalFormatting>
  <conditionalFormatting sqref="E430 G430:H430">
    <cfRule type="expression" dxfId="1405" priority="1350" stopIfTrue="1">
      <formula>AND(NE(#REF!,"#"),NE(E430,""),NE(COUNTA($D430:D430),0))</formula>
    </cfRule>
  </conditionalFormatting>
  <conditionalFormatting sqref="C430">
    <cfRule type="expression" dxfId="1404" priority="1351" stopIfTrue="1">
      <formula>AND(NE(#REF!,"#"),NE(C430,""),NE(COUNTA($D430:E430),0))</formula>
    </cfRule>
  </conditionalFormatting>
  <conditionalFormatting sqref="I430:J430">
    <cfRule type="expression" dxfId="1403" priority="1352" stopIfTrue="1">
      <formula>AND(NE(#REF!,"#"),NE($J430,""),NOT(IFERROR(VLOOKUP($I430,INDIRECT("VariableTypes!$A$2:$E"),5,FALSE),FALSE)),OR($D430="",#REF!=""))</formula>
    </cfRule>
  </conditionalFormatting>
  <conditionalFormatting sqref="I430:J430">
    <cfRule type="expression" dxfId="1402" priority="1353" stopIfTrue="1">
      <formula>AND(NE(#REF!,"#"),OR(IFERROR(VLOOKUP($I430,INDIRECT("VariableTypes!$A$2:$E"),5,FALSE),FALSE),AND(NE($D430,""),NE(#REF!,""))))</formula>
    </cfRule>
  </conditionalFormatting>
  <conditionalFormatting sqref="E421:H422">
    <cfRule type="expression" dxfId="1401" priority="1342" stopIfTrue="1">
      <formula>AND(NE(#REF!,"#"),NE(E421,""),NE(COUNTA($A421:D421),0))</formula>
    </cfRule>
  </conditionalFormatting>
  <conditionalFormatting sqref="D422">
    <cfRule type="expression" dxfId="1400" priority="1343" stopIfTrue="1">
      <formula>AND(NE(#REF!,"#"),NE(D422,""),NE(COUNTA($A424:C424),0))</formula>
    </cfRule>
  </conditionalFormatting>
  <conditionalFormatting sqref="C421:C422">
    <cfRule type="expression" dxfId="1399" priority="1341" stopIfTrue="1">
      <formula>AND(NE(#REF!,"#"),NE(C421,""),NE(COUNTA($A421:B421),0))</formula>
    </cfRule>
  </conditionalFormatting>
  <conditionalFormatting sqref="D421">
    <cfRule type="expression" dxfId="1398" priority="1344" stopIfTrue="1">
      <formula>AND(NE(#REF!,"#"),NE(D421,""),NE(COUNTA($A423:B423),0))</formula>
    </cfRule>
  </conditionalFormatting>
  <conditionalFormatting sqref="C423">
    <cfRule type="expression" dxfId="1397" priority="1345" stopIfTrue="1">
      <formula>AND(NE(#REF!,"#"),NE(C423,""),NE(COUNTA(#REF!),0))</formula>
    </cfRule>
  </conditionalFormatting>
  <conditionalFormatting sqref="C424">
    <cfRule type="expression" dxfId="1396" priority="1346" stopIfTrue="1">
      <formula>AND(NE(#REF!,"#"),NE(C424,""),NE(COUNTA(#REF!),0))</formula>
    </cfRule>
  </conditionalFormatting>
  <conditionalFormatting sqref="G426:H426">
    <cfRule type="expression" dxfId="1395" priority="1338" stopIfTrue="1">
      <formula>AND(NE(#REF!,"#"),NE(G426,""),NE(COUNTA($A426:F426),0))</formula>
    </cfRule>
  </conditionalFormatting>
  <conditionalFormatting sqref="G426:H426">
    <cfRule type="expression" dxfId="1394" priority="1339" stopIfTrue="1">
      <formula>AND(NE(#REF!,"#"),COUNTBLANK($C426:$G426)&lt;5,ISBLANK($A426))</formula>
    </cfRule>
  </conditionalFormatting>
  <conditionalFormatting sqref="G426:H426">
    <cfRule type="expression" dxfId="1393" priority="1340" stopIfTrue="1">
      <formula>AND(NE(#REF!,"#"),NE($H426,""),OR(COUNTBLANK($C426:$G426)=5,NE($A426,""),IFERROR(VLOOKUP($H426,INDIRECT("VariableTypes!A2:A"),1,FALSE),TRUE)))</formula>
    </cfRule>
  </conditionalFormatting>
  <conditionalFormatting sqref="F426">
    <cfRule type="expression" dxfId="1392" priority="1335" stopIfTrue="1">
      <formula>AND(NE(#REF!,"#"),NE(F426,""),NE(COUNTA($C426:E426),0))</formula>
    </cfRule>
  </conditionalFormatting>
  <conditionalFormatting sqref="F426">
    <cfRule type="expression" dxfId="1391" priority="1336" stopIfTrue="1">
      <formula>AND(NE(#REF!,"#"),COUNTBLANK($C426:$F426)&lt;5,ISBLANK(#REF!))</formula>
    </cfRule>
  </conditionalFormatting>
  <conditionalFormatting sqref="F426">
    <cfRule type="expression" dxfId="1390" priority="1337" stopIfTrue="1">
      <formula>AND(NE(#REF!,"#"),NE($G426,""),OR(COUNTBLANK($C426:$F426)=5,NE(#REF!,""),IFERROR(VLOOKUP($G426,INDIRECT("VariableTypes!A2:A"),1,FALSE),TRUE)))</formula>
    </cfRule>
  </conditionalFormatting>
  <conditionalFormatting sqref="B426:E426 D427">
    <cfRule type="expression" dxfId="1389" priority="1334" stopIfTrue="1">
      <formula>AND(NE(#REF!,"#"),NE(B426,""),NE(COUNTA(#REF!),0))</formula>
    </cfRule>
  </conditionalFormatting>
  <conditionalFormatting sqref="G423">
    <cfRule type="expression" dxfId="1388" priority="1366" stopIfTrue="1">
      <formula>AND(NE(#REF!,"#"),NE(G423,""),NE(COUNTA($A423:E423),0))</formula>
    </cfRule>
  </conditionalFormatting>
  <conditionalFormatting sqref="D424:D425">
    <cfRule type="expression" dxfId="1387" priority="1367" stopIfTrue="1">
      <formula>AND(NE(#REF!,"#"),NE(D424,""),NE(COUNTA($A424:D424),0))</formula>
    </cfRule>
  </conditionalFormatting>
  <conditionalFormatting sqref="I429:J429">
    <cfRule type="expression" dxfId="1386" priority="1368" stopIfTrue="1">
      <formula>AND(NE(#REF!,"#"),NE($J429,""),NOT(IFERROR(VLOOKUP($H429,INDIRECT("VariableTypes!$A$2:$E"),5,FALSE),FALSE)),OR(#REF!="",#REF!=""))</formula>
    </cfRule>
  </conditionalFormatting>
  <conditionalFormatting sqref="I429:J429">
    <cfRule type="expression" dxfId="1385" priority="1369" stopIfTrue="1">
      <formula>AND(NE(#REF!,"#"),OR(IFERROR(VLOOKUP($H429,INDIRECT("VariableTypes!$A$2:$E"),5,FALSE),FALSE),AND(NE(#REF!,""),NE(#REF!,""))))</formula>
    </cfRule>
  </conditionalFormatting>
  <conditionalFormatting sqref="F423:F425 G424:G425">
    <cfRule type="expression" dxfId="1384" priority="1370" stopIfTrue="1">
      <formula>AND(NE(#REF!,"#"),NE(F423,""),NE(COUNTA($A423:C423),0))</formula>
    </cfRule>
  </conditionalFormatting>
  <conditionalFormatting sqref="C425">
    <cfRule type="expression" dxfId="1383" priority="1333" stopIfTrue="1">
      <formula>AND(NE(#REF!,"#"),NE(C425,""),NE(COUNTA(#REF!),0))</formula>
    </cfRule>
  </conditionalFormatting>
  <conditionalFormatting sqref="G402:H407 E359:F365">
    <cfRule type="expression" dxfId="1382" priority="1332" stopIfTrue="1">
      <formula>AND(NE(#REF!,"#"),NE(E359,""),NE(COUNTA($C359:D359),0))</formula>
    </cfRule>
  </conditionalFormatting>
  <conditionalFormatting sqref="E368:F368">
    <cfRule type="expression" dxfId="1381" priority="1331" stopIfTrue="1">
      <formula>AND(NE(#REF!,"#"),NE(E368,""),NE(COUNTA($C368:D368),0))</formula>
    </cfRule>
  </conditionalFormatting>
  <conditionalFormatting sqref="E402:F406">
    <cfRule type="expression" dxfId="1380" priority="1330" stopIfTrue="1">
      <formula>AND(NE(#REF!,"#"),NE(E402,""),NE(COUNTA($C402:D402),0))</formula>
    </cfRule>
  </conditionalFormatting>
  <conditionalFormatting sqref="E409:F409">
    <cfRule type="expression" dxfId="1379" priority="1329" stopIfTrue="1">
      <formula>AND(NE(#REF!,"#"),NE(E409,""),NE(COUNTA($C409:D409),0))</formula>
    </cfRule>
  </conditionalFormatting>
  <conditionalFormatting sqref="G409:H409">
    <cfRule type="expression" dxfId="1378" priority="1324" stopIfTrue="1">
      <formula>AND(NE(#REF!,"#"),NE(G409,""),NE(COUNTA($C409:F409),0))</formula>
    </cfRule>
  </conditionalFormatting>
  <conditionalFormatting sqref="G415:H417">
    <cfRule type="expression" dxfId="1377" priority="1323" stopIfTrue="1">
      <formula>AND(NE(#REF!,"#"),NE(G415,""),NE(COUNTA($C415:F415),0))</formula>
    </cfRule>
  </conditionalFormatting>
  <conditionalFormatting sqref="G373:H375">
    <cfRule type="expression" dxfId="1376" priority="1322" stopIfTrue="1">
      <formula>AND(NE(#REF!,"#"),NE(G373,""),NE(COUNTA($C373:F373),0))</formula>
    </cfRule>
  </conditionalFormatting>
  <conditionalFormatting sqref="G368">
    <cfRule type="expression" dxfId="1375" priority="1299" stopIfTrue="1">
      <formula>AND(NE(#REF!,"#"),NE(G368,""),NE(COUNTA($C368:F368),0))</formula>
    </cfRule>
  </conditionalFormatting>
  <conditionalFormatting sqref="H410">
    <cfRule type="expression" dxfId="1374" priority="1297" stopIfTrue="1">
      <formula>AND(NE(#REF!,"#"),NE(H410,""),NE(COUNTA($C410:G410),0))</formula>
    </cfRule>
  </conditionalFormatting>
  <conditionalFormatting sqref="G359:H365">
    <cfRule type="expression" dxfId="1373" priority="1321" stopIfTrue="1">
      <formula>AND(NE(#REF!,"#"),NE(G359,""),NE(COUNTA($C359:F359),0))</formula>
    </cfRule>
  </conditionalFormatting>
  <conditionalFormatting sqref="H368">
    <cfRule type="expression" dxfId="1372" priority="1320" stopIfTrue="1">
      <formula>AND(NE(#REF!,"#"),NE(H368,""),NE(COUNTA($C368:G368),0))</formula>
    </cfRule>
  </conditionalFormatting>
  <conditionalFormatting sqref="C391:F391">
    <cfRule type="expression" dxfId="1371" priority="1313" stopIfTrue="1">
      <formula>AND(NE(#REF!,"#"),NE(C391,""),NE(COUNTA($B391:B391),0))</formula>
    </cfRule>
  </conditionalFormatting>
  <conditionalFormatting sqref="G391">
    <cfRule type="expression" dxfId="1370" priority="1314" stopIfTrue="1">
      <formula>AND(NE(#REF!,"#"),NE($H391,""),OR(COUNTBLANK($C391:$G391)=5,NE($B391,""),IFERROR(VLOOKUP($H391,INDIRECT("VariableTypes!A2:A"),1,FALSE),TRUE)))</formula>
    </cfRule>
  </conditionalFormatting>
  <conditionalFormatting sqref="H391">
    <cfRule type="expression" dxfId="1369" priority="1315" stopIfTrue="1">
      <formula>AND(NE(#REF!,"#"),NE($I391,""),NOT(IFERROR(VLOOKUP($H391,INDIRECT("VariableTypes!$A$2:$D"),4,FALSE),FALSE)))</formula>
    </cfRule>
  </conditionalFormatting>
  <conditionalFormatting sqref="I391:J391">
    <cfRule type="expression" dxfId="1368" priority="1316" stopIfTrue="1">
      <formula>AND(NE(#REF!,"#"),NE($J391,""),NOT(IFERROR(VLOOKUP($H391,INDIRECT("VariableTypes!$A$2:$E"),5,FALSE),FALSE)),OR($B391="",$C391=""))</formula>
    </cfRule>
  </conditionalFormatting>
  <conditionalFormatting sqref="G391">
    <cfRule type="expression" dxfId="1367" priority="1317" stopIfTrue="1">
      <formula>AND(NE(#REF!,"#"),COUNTBLANK($C391:$G391)&lt;5,ISBLANK($B391))</formula>
    </cfRule>
  </conditionalFormatting>
  <conditionalFormatting sqref="H391">
    <cfRule type="expression" dxfId="1366" priority="1318" stopIfTrue="1">
      <formula>AND(NE(#REF!,"#"),IFERROR(VLOOKUP($H391,INDIRECT("VariableTypes!$A$2:$D"),4,FALSE),FALSE))</formula>
    </cfRule>
  </conditionalFormatting>
  <conditionalFormatting sqref="I391:J391">
    <cfRule type="expression" dxfId="1365" priority="1319" stopIfTrue="1">
      <formula>AND(NE(#REF!,"#"),OR(IFERROR(VLOOKUP($H391,INDIRECT("VariableTypes!$A$2:$E"),5,FALSE),FALSE),AND(NE($B391,""),NE($C391,""))))</formula>
    </cfRule>
  </conditionalFormatting>
  <conditionalFormatting sqref="I389:J390">
    <cfRule type="expression" dxfId="1364" priority="1311" stopIfTrue="1">
      <formula>AND(NE(#REF!,"#"),NE($J389,""),NOT(IFERROR(VLOOKUP($I389,INDIRECT("VariableTypes!$A$2:$E"),5,FALSE),FALSE)),OR($D389="",#REF!=""))</formula>
    </cfRule>
  </conditionalFormatting>
  <conditionalFormatting sqref="I389:J390">
    <cfRule type="expression" dxfId="1363" priority="1312" stopIfTrue="1">
      <formula>AND(NE(#REF!,"#"),OR(IFERROR(VLOOKUP($I389,INDIRECT("VariableTypes!$A$2:$E"),5,FALSE),FALSE),AND(NE($D389,""),NE(#REF!,""))))</formula>
    </cfRule>
  </conditionalFormatting>
  <conditionalFormatting sqref="C433:F433">
    <cfRule type="expression" dxfId="1362" priority="1304" stopIfTrue="1">
      <formula>AND(NE(#REF!,"#"),NE(C433,""),NE(COUNTA($B433:B433),0))</formula>
    </cfRule>
  </conditionalFormatting>
  <conditionalFormatting sqref="G433">
    <cfRule type="expression" dxfId="1361" priority="1305" stopIfTrue="1">
      <formula>AND(NE(#REF!,"#"),NE($H433,""),OR(COUNTBLANK($C433:$G433)=5,NE($B433,""),IFERROR(VLOOKUP($H433,INDIRECT("VariableTypes!A2:A"),1,FALSE),TRUE)))</formula>
    </cfRule>
  </conditionalFormatting>
  <conditionalFormatting sqref="H433">
    <cfRule type="expression" dxfId="1360" priority="1306" stopIfTrue="1">
      <formula>AND(NE(#REF!,"#"),NE($I433,""),NOT(IFERROR(VLOOKUP($H433,INDIRECT("VariableTypes!$A$2:$D"),4,FALSE),FALSE)))</formula>
    </cfRule>
  </conditionalFormatting>
  <conditionalFormatting sqref="I433:J433">
    <cfRule type="expression" dxfId="1359" priority="1307" stopIfTrue="1">
      <formula>AND(NE(#REF!,"#"),NE($J433,""),NOT(IFERROR(VLOOKUP($H433,INDIRECT("VariableTypes!$A$2:$E"),5,FALSE),FALSE)),OR($B433="",$C433=""))</formula>
    </cfRule>
  </conditionalFormatting>
  <conditionalFormatting sqref="G433">
    <cfRule type="expression" dxfId="1358" priority="1308" stopIfTrue="1">
      <formula>AND(NE(#REF!,"#"),COUNTBLANK($C433:$G433)&lt;5,ISBLANK($B433))</formula>
    </cfRule>
  </conditionalFormatting>
  <conditionalFormatting sqref="H433">
    <cfRule type="expression" dxfId="1357" priority="1309" stopIfTrue="1">
      <formula>AND(NE(#REF!,"#"),IFERROR(VLOOKUP($H433,INDIRECT("VariableTypes!$A$2:$D"),4,FALSE),FALSE))</formula>
    </cfRule>
  </conditionalFormatting>
  <conditionalFormatting sqref="I433:J433">
    <cfRule type="expression" dxfId="1356" priority="1310" stopIfTrue="1">
      <formula>AND(NE(#REF!,"#"),OR(IFERROR(VLOOKUP($H433,INDIRECT("VariableTypes!$A$2:$E"),5,FALSE),FALSE),AND(NE($B433,""),NE($C433,""))))</formula>
    </cfRule>
  </conditionalFormatting>
  <conditionalFormatting sqref="I431:J432">
    <cfRule type="expression" dxfId="1355" priority="1302" stopIfTrue="1">
      <formula>AND(NE(#REF!,"#"),NE($J431,""),NOT(IFERROR(VLOOKUP($I431,INDIRECT("VariableTypes!$A$2:$E"),5,FALSE),FALSE)),OR($D431="",#REF!=""))</formula>
    </cfRule>
  </conditionalFormatting>
  <conditionalFormatting sqref="I431:J432">
    <cfRule type="expression" dxfId="1354" priority="1303" stopIfTrue="1">
      <formula>AND(NE(#REF!,"#"),OR(IFERROR(VLOOKUP($I431,INDIRECT("VariableTypes!$A$2:$E"),5,FALSE),FALSE),AND(NE($D431,""),NE(#REF!,""))))</formula>
    </cfRule>
  </conditionalFormatting>
  <conditionalFormatting sqref="G367">
    <cfRule type="expression" dxfId="1353" priority="1301" stopIfTrue="1">
      <formula>AND(NE(#REF!,"#"),NE(G367,""),NE(COUNTA($C367:F367),0))</formula>
    </cfRule>
  </conditionalFormatting>
  <conditionalFormatting sqref="H367">
    <cfRule type="expression" dxfId="1352" priority="1300" stopIfTrue="1">
      <formula>AND(NE(#REF!,"#"),NE(H367,""),NE(COUNTA($C367:G367),0))</formula>
    </cfRule>
  </conditionalFormatting>
  <conditionalFormatting sqref="G410">
    <cfRule type="expression" dxfId="1351" priority="1298" stopIfTrue="1">
      <formula>AND(NE(#REF!,"#"),NE(G410,""),NE(COUNTA($C410:F410),0))</formula>
    </cfRule>
  </conditionalFormatting>
  <conditionalFormatting sqref="E407:F407">
    <cfRule type="expression" dxfId="1350" priority="1296" stopIfTrue="1">
      <formula>AND(NE(#REF!,"#"),NE(E407,""),NE(COUNTA(D407:$E407),0))</formula>
    </cfRule>
  </conditionalFormatting>
  <conditionalFormatting sqref="K434">
    <cfRule type="expression" dxfId="1349" priority="1292" stopIfTrue="1">
      <formula>AND(NE(#REF!,"#"),NE(K434,""),NE(COUNTA($C434:G434),0))</formula>
    </cfRule>
  </conditionalFormatting>
  <conditionalFormatting sqref="K434">
    <cfRule type="expression" dxfId="1348" priority="1293" stopIfTrue="1">
      <formula>AND(NE(#REF!,"#"),COUNTBLANK($C434:$F434)&lt;5,ISBLANK(#REF!))</formula>
    </cfRule>
  </conditionalFormatting>
  <conditionalFormatting sqref="K434">
    <cfRule type="expression" dxfId="1347" priority="1294" stopIfTrue="1">
      <formula>AND(NE(#REF!,"#"),NE($G434,""),OR(COUNTBLANK($C434:$F434)=5,NE(#REF!,""),IFERROR(VLOOKUP($G434,INDIRECT("VariableTypes!A2:A"),1,FALSE),TRUE)))</formula>
    </cfRule>
  </conditionalFormatting>
  <conditionalFormatting sqref="C434:F434">
    <cfRule type="expression" dxfId="1346" priority="1295" stopIfTrue="1">
      <formula>AND(NE(#REF!,"#"),NE(C434,""),NE(COUNTA(B434:$C434),0))</formula>
    </cfRule>
  </conditionalFormatting>
  <conditionalFormatting sqref="K392">
    <cfRule type="expression" dxfId="1345" priority="1288" stopIfTrue="1">
      <formula>AND(NE(#REF!,"#"),NE(K392,""),NE(COUNTA($C392:G392),0))</formula>
    </cfRule>
  </conditionalFormatting>
  <conditionalFormatting sqref="K392">
    <cfRule type="expression" dxfId="1344" priority="1289" stopIfTrue="1">
      <formula>AND(NE(#REF!,"#"),COUNTBLANK($C392:$F392)&lt;5,ISBLANK(#REF!))</formula>
    </cfRule>
  </conditionalFormatting>
  <conditionalFormatting sqref="K392">
    <cfRule type="expression" dxfId="1343" priority="1290" stopIfTrue="1">
      <formula>AND(NE(#REF!,"#"),NE($G392,""),OR(COUNTBLANK($C392:$F392)=5,NE(#REF!,""),IFERROR(VLOOKUP($G392,INDIRECT("VariableTypes!A2:A"),1,FALSE),TRUE)))</formula>
    </cfRule>
  </conditionalFormatting>
  <conditionalFormatting sqref="C392:F392">
    <cfRule type="expression" dxfId="1342" priority="1291" stopIfTrue="1">
      <formula>AND(NE(#REF!,"#"),NE(C392,""),NE(COUNTA(B392:$C392),0))</formula>
    </cfRule>
  </conditionalFormatting>
  <conditionalFormatting sqref="E443:G443">
    <cfRule type="expression" dxfId="1341" priority="1267" stopIfTrue="1">
      <formula>AND(NE(#REF!,"#"),NE(E443,""),NE(COUNTA($B443:D443),0))</formula>
    </cfRule>
  </conditionalFormatting>
  <conditionalFormatting sqref="E471:H471">
    <cfRule type="expression" dxfId="1340" priority="1271" stopIfTrue="1">
      <formula>AND(NE(#REF!,"#"),NE(E471,""),NE(COUNTA($D471:D471),0))</formula>
    </cfRule>
  </conditionalFormatting>
  <conditionalFormatting sqref="I444:J471">
    <cfRule type="expression" dxfId="1339" priority="1273" stopIfTrue="1">
      <formula>AND(NE(#REF!,"#"),OR(IFERROR(VLOOKUP(#REF!,INDIRECT("VariableTypes!$A$2:$E"),5,FALSE),FALSE),AND(NE($D444,""),NE($E444,""))))</formula>
    </cfRule>
  </conditionalFormatting>
  <conditionalFormatting sqref="I444:J471">
    <cfRule type="expression" dxfId="1338" priority="1275" stopIfTrue="1">
      <formula>AND(NE(#REF!,"#"),NE($J444,""),NOT(IFERROR(VLOOKUP(#REF!,INDIRECT("VariableTypes!$A$2:$E"),5,FALSE),FALSE)),OR($D444="",$E444=""))</formula>
    </cfRule>
  </conditionalFormatting>
  <conditionalFormatting sqref="H443">
    <cfRule type="expression" dxfId="1337" priority="1276" stopIfTrue="1">
      <formula>AND(NE(#REF!,"#"),NE($I443,""),OR(COUNTBLANK($C443:$H443)=5,NE($B443,""),IFERROR(VLOOKUP($I443,INDIRECT("VariableTypes!A2:A"),1,FALSE),TRUE)))</formula>
    </cfRule>
  </conditionalFormatting>
  <conditionalFormatting sqref="H443">
    <cfRule type="expression" dxfId="1336" priority="1277" stopIfTrue="1">
      <formula>AND(NE(#REF!,"#"),COUNTBLANK($C443:$H443)&lt;5,ISBLANK($B443))</formula>
    </cfRule>
  </conditionalFormatting>
  <conditionalFormatting sqref="I443:J443">
    <cfRule type="expression" dxfId="1335" priority="1281" stopIfTrue="1">
      <formula>AND(NE(#REF!,"#"),OR(IFERROR(VLOOKUP(#REF!,INDIRECT("VariableTypes!$A$2:$E"),5,FALSE),FALSE),AND(NE($C443,""),NE($E443,""))))</formula>
    </cfRule>
  </conditionalFormatting>
  <conditionalFormatting sqref="I443:J443">
    <cfRule type="expression" dxfId="1334" priority="1282" stopIfTrue="1">
      <formula>AND(NE(#REF!,"#"),NE($J443,""),NOT(IFERROR(VLOOKUP(#REF!,INDIRECT("VariableTypes!$A$2:$E"),5,FALSE),FALSE)),OR($C443="",$E443=""))</formula>
    </cfRule>
  </conditionalFormatting>
  <conditionalFormatting sqref="D440">
    <cfRule type="expression" dxfId="1333" priority="1283" stopIfTrue="1">
      <formula>AND(NE(#REF!,"#"),NE(D440,""),NE(COUNTA(B440:$C440),0))</formula>
    </cfRule>
  </conditionalFormatting>
  <conditionalFormatting sqref="E440">
    <cfRule type="expression" dxfId="1332" priority="1284" stopIfTrue="1">
      <formula>AND(NE(#REF!,"#"),NE(E440,""),NE(COUNTA($C440:D440),0))</formula>
    </cfRule>
  </conditionalFormatting>
  <conditionalFormatting sqref="F440:G440">
    <cfRule type="expression" dxfId="1331" priority="1285" stopIfTrue="1">
      <formula>AND(NE(#REF!,"#"),NE(F440,""),NE(COUNTA($C440:E440),0))</formula>
    </cfRule>
  </conditionalFormatting>
  <conditionalFormatting sqref="H440">
    <cfRule type="expression" dxfId="1330" priority="1286" stopIfTrue="1">
      <formula>AND(NE(#REF!,"#"),NE($I440,""),OR(COUNTBLANK($C440:$H440)=5,NE($C440,""),IFERROR(VLOOKUP($I440,INDIRECT("VariableTypes!A2:A"),1,FALSE),TRUE)))</formula>
    </cfRule>
  </conditionalFormatting>
  <conditionalFormatting sqref="H440">
    <cfRule type="expression" dxfId="1329" priority="1287" stopIfTrue="1">
      <formula>AND(NE(#REF!,"#"),COUNTBLANK($C440:$H440)&lt;5,ISBLANK($C440))</formula>
    </cfRule>
  </conditionalFormatting>
  <conditionalFormatting sqref="C472:E472 B473:E473">
    <cfRule type="expression" dxfId="1328" priority="1237" stopIfTrue="1">
      <formula>AND(NE(#REF!,"#"),NE(B472,""),NE(COUNTA(A472:$B472),0))</formula>
    </cfRule>
  </conditionalFormatting>
  <conditionalFormatting sqref="I480:J480 I479 I472:J478">
    <cfRule type="expression" dxfId="1327" priority="1238" stopIfTrue="1">
      <formula>AND(NE(#REF!,"#"),NE($J472,""),NOT(IFERROR(VLOOKUP($H472,INDIRECT("VariableTypes!$A$2:$E"),5,FALSE),FALSE)),OR($B472="",$C472=""))</formula>
    </cfRule>
  </conditionalFormatting>
  <conditionalFormatting sqref="I480:J480 I479 I472:J478">
    <cfRule type="expression" dxfId="1326" priority="1239" stopIfTrue="1">
      <formula>AND(NE(#REF!,"#"),OR(IFERROR(VLOOKUP($H472,INDIRECT("VariableTypes!$A$2:$E"),5,FALSE),FALSE),AND(NE($B472,""),NE($C472,""))))</formula>
    </cfRule>
  </conditionalFormatting>
  <conditionalFormatting sqref="E480:H480">
    <cfRule type="expression" dxfId="1325" priority="1236" stopIfTrue="1">
      <formula>AND(NE(#REF!,"#"),NE(E480,""),NE(COUNTA($B480:D480),0))</formula>
    </cfRule>
  </conditionalFormatting>
  <conditionalFormatting sqref="F472:F473">
    <cfRule type="expression" dxfId="1324" priority="1240" stopIfTrue="1">
      <formula>AND(NE(#REF!,"#"),NE($G472,""),OR(COUNTBLANK($C472:$F472)=5,NE($B472,""),IFERROR(VLOOKUP($G472,INDIRECT("VariableTypes!A2:A"),1,FALSE),TRUE)))</formula>
    </cfRule>
  </conditionalFormatting>
  <conditionalFormatting sqref="G472:G473">
    <cfRule type="expression" dxfId="1323" priority="1241" stopIfTrue="1">
      <formula>AND(NE(#REF!,"#"),NE($H472,""),NOT(IFERROR(VLOOKUP($G472,INDIRECT("VariableTypes!$A$2:$D"),4,FALSE),FALSE)))</formula>
    </cfRule>
  </conditionalFormatting>
  <conditionalFormatting sqref="H472">
    <cfRule type="expression" dxfId="1322" priority="1242" stopIfTrue="1">
      <formula>AND(NE(#REF!,"#"),NE($I472,""),NOT(IFERROR(VLOOKUP($G472,INDIRECT("VariableTypes!$A$2:$E"),5,FALSE),FALSE)),OR($B472="",#REF!=""))</formula>
    </cfRule>
  </conditionalFormatting>
  <conditionalFormatting sqref="F472:F473">
    <cfRule type="expression" dxfId="1321" priority="1243" stopIfTrue="1">
      <formula>AND(NE(#REF!,"#"),COUNTBLANK($C472:$F472)&lt;5,ISBLANK($B472))</formula>
    </cfRule>
  </conditionalFormatting>
  <conditionalFormatting sqref="G472:G473">
    <cfRule type="expression" dxfId="1320" priority="1244" stopIfTrue="1">
      <formula>AND(NE(#REF!,"#"),IFERROR(VLOOKUP($G472,INDIRECT("VariableTypes!$A$2:$D"),4,FALSE),FALSE))</formula>
    </cfRule>
  </conditionalFormatting>
  <conditionalFormatting sqref="H472">
    <cfRule type="expression" dxfId="1319" priority="1245" stopIfTrue="1">
      <formula>AND(NE(#REF!,"#"),OR(IFERROR(VLOOKUP($G472,INDIRECT("VariableTypes!$A$2:$E"),5,FALSE),FALSE),AND(NE($B472,""),NE(#REF!,""))))</formula>
    </cfRule>
  </conditionalFormatting>
  <conditionalFormatting sqref="C480">
    <cfRule type="expression" dxfId="1318" priority="1246" stopIfTrue="1">
      <formula>AND(NE(#REF!,"#"),NE(C480,""),NE(COUNTA(#REF!),0))</formula>
    </cfRule>
  </conditionalFormatting>
  <conditionalFormatting sqref="H476:H478">
    <cfRule type="expression" dxfId="1317" priority="1235" stopIfTrue="1">
      <formula>AND(NE(#REF!,"#"),NE(H476,""),NE(COUNTA($A476:G476),0))</formula>
    </cfRule>
  </conditionalFormatting>
  <conditionalFormatting sqref="E481:G481">
    <cfRule type="expression" dxfId="1316" priority="1228" stopIfTrue="1">
      <formula>AND(NE(#REF!,"#"),NE(E481,""),NE(COUNTA($C481:D481),0))</formula>
    </cfRule>
  </conditionalFormatting>
  <conditionalFormatting sqref="I481:J481">
    <cfRule type="expression" dxfId="1315" priority="1229" stopIfTrue="1">
      <formula>AND(NE(#REF!,"#"),NE($J481,""),NOT(IFERROR(VLOOKUP($H481,INDIRECT("VariableTypes!$A$2:$E"),5,FALSE),FALSE)),OR($C481="",#REF!=""))</formula>
    </cfRule>
  </conditionalFormatting>
  <conditionalFormatting sqref="I481:J481">
    <cfRule type="expression" dxfId="1314" priority="1230" stopIfTrue="1">
      <formula>AND(NE(#REF!,"#"),OR(IFERROR(VLOOKUP($H481,INDIRECT("VariableTypes!$A$2:$E"),5,FALSE),FALSE),AND(NE($C481,""),NE(#REF!,""))))</formula>
    </cfRule>
  </conditionalFormatting>
  <conditionalFormatting sqref="E483 G483:H483">
    <cfRule type="expression" dxfId="1313" priority="1231" stopIfTrue="1">
      <formula>AND(NE(#REF!,"#"),NE(E483,""),NE(COUNTA($D483:D483),0))</formula>
    </cfRule>
  </conditionalFormatting>
  <conditionalFormatting sqref="C483">
    <cfRule type="expression" dxfId="1312" priority="1232" stopIfTrue="1">
      <formula>AND(NE(#REF!,"#"),NE(C483,""),NE(COUNTA($D483:E483),0))</formula>
    </cfRule>
  </conditionalFormatting>
  <conditionalFormatting sqref="I483:J483">
    <cfRule type="expression" dxfId="1311" priority="1233" stopIfTrue="1">
      <formula>AND(NE(#REF!,"#"),NE($J483,""),NOT(IFERROR(VLOOKUP($I483,INDIRECT("VariableTypes!$A$2:$E"),5,FALSE),FALSE)),OR($D483="",#REF!=""))</formula>
    </cfRule>
  </conditionalFormatting>
  <conditionalFormatting sqref="I483:J483">
    <cfRule type="expression" dxfId="1310" priority="1234" stopIfTrue="1">
      <formula>AND(NE(#REF!,"#"),OR(IFERROR(VLOOKUP($I483,INDIRECT("VariableTypes!$A$2:$E"),5,FALSE),FALSE),AND(NE($D483,""),NE(#REF!,""))))</formula>
    </cfRule>
  </conditionalFormatting>
  <conditionalFormatting sqref="E474:H475">
    <cfRule type="expression" dxfId="1309" priority="1223" stopIfTrue="1">
      <formula>AND(NE(#REF!,"#"),NE(E474,""),NE(COUNTA($A474:D474),0))</formula>
    </cfRule>
  </conditionalFormatting>
  <conditionalFormatting sqref="D475">
    <cfRule type="expression" dxfId="1308" priority="1224" stopIfTrue="1">
      <formula>AND(NE(#REF!,"#"),NE(D475,""),NE(COUNTA($A477:C477),0))</formula>
    </cfRule>
  </conditionalFormatting>
  <conditionalFormatting sqref="C474:C475">
    <cfRule type="expression" dxfId="1307" priority="1222" stopIfTrue="1">
      <formula>AND(NE(#REF!,"#"),NE(C474,""),NE(COUNTA($A474:B474),0))</formula>
    </cfRule>
  </conditionalFormatting>
  <conditionalFormatting sqref="D474">
    <cfRule type="expression" dxfId="1306" priority="1225" stopIfTrue="1">
      <formula>AND(NE(#REF!,"#"),NE(D474,""),NE(COUNTA($A476:B476),0))</formula>
    </cfRule>
  </conditionalFormatting>
  <conditionalFormatting sqref="C476">
    <cfRule type="expression" dxfId="1305" priority="1226" stopIfTrue="1">
      <formula>AND(NE(#REF!,"#"),NE(C476,""),NE(COUNTA(#REF!),0))</formula>
    </cfRule>
  </conditionalFormatting>
  <conditionalFormatting sqref="C477">
    <cfRule type="expression" dxfId="1304" priority="1227" stopIfTrue="1">
      <formula>AND(NE(#REF!,"#"),NE(C477,""),NE(COUNTA(#REF!),0))</formula>
    </cfRule>
  </conditionalFormatting>
  <conditionalFormatting sqref="G479:H479">
    <cfRule type="expression" dxfId="1303" priority="1219" stopIfTrue="1">
      <formula>AND(NE(#REF!,"#"),NE(G479,""),NE(COUNTA($A479:F479),0))</formula>
    </cfRule>
  </conditionalFormatting>
  <conditionalFormatting sqref="G479:H479">
    <cfRule type="expression" dxfId="1302" priority="1220" stopIfTrue="1">
      <formula>AND(NE(#REF!,"#"),COUNTBLANK($C479:$G479)&lt;5,ISBLANK($A479))</formula>
    </cfRule>
  </conditionalFormatting>
  <conditionalFormatting sqref="G479:H479">
    <cfRule type="expression" dxfId="1301" priority="1221" stopIfTrue="1">
      <formula>AND(NE(#REF!,"#"),NE($H479,""),OR(COUNTBLANK($C479:$G479)=5,NE($A479,""),IFERROR(VLOOKUP($H479,INDIRECT("VariableTypes!A2:A"),1,FALSE),TRUE)))</formula>
    </cfRule>
  </conditionalFormatting>
  <conditionalFormatting sqref="F479">
    <cfRule type="expression" dxfId="1300" priority="1216" stopIfTrue="1">
      <formula>AND(NE(#REF!,"#"),NE(F479,""),NE(COUNTA($C479:E479),0))</formula>
    </cfRule>
  </conditionalFormatting>
  <conditionalFormatting sqref="F479">
    <cfRule type="expression" dxfId="1299" priority="1217" stopIfTrue="1">
      <formula>AND(NE(#REF!,"#"),COUNTBLANK($C479:$F479)&lt;5,ISBLANK(#REF!))</formula>
    </cfRule>
  </conditionalFormatting>
  <conditionalFormatting sqref="F479">
    <cfRule type="expression" dxfId="1298" priority="1218" stopIfTrue="1">
      <formula>AND(NE(#REF!,"#"),NE($G479,""),OR(COUNTBLANK($C479:$F479)=5,NE(#REF!,""),IFERROR(VLOOKUP($G479,INDIRECT("VariableTypes!A2:A"),1,FALSE),TRUE)))</formula>
    </cfRule>
  </conditionalFormatting>
  <conditionalFormatting sqref="B479:E479 D480">
    <cfRule type="expression" dxfId="1297" priority="1215" stopIfTrue="1">
      <formula>AND(NE(#REF!,"#"),NE(B479,""),NE(COUNTA(#REF!),0))</formula>
    </cfRule>
  </conditionalFormatting>
  <conditionalFormatting sqref="G476">
    <cfRule type="expression" dxfId="1296" priority="1247" stopIfTrue="1">
      <formula>AND(NE(#REF!,"#"),NE(G476,""),NE(COUNTA($A476:E476),0))</formula>
    </cfRule>
  </conditionalFormatting>
  <conditionalFormatting sqref="D477:D478">
    <cfRule type="expression" dxfId="1295" priority="1248" stopIfTrue="1">
      <formula>AND(NE(#REF!,"#"),NE(D477,""),NE(COUNTA($A477:D477),0))</formula>
    </cfRule>
  </conditionalFormatting>
  <conditionalFormatting sqref="I482:J482">
    <cfRule type="expression" dxfId="1294" priority="1249" stopIfTrue="1">
      <formula>AND(NE(#REF!,"#"),NE($J482,""),NOT(IFERROR(VLOOKUP($H482,INDIRECT("VariableTypes!$A$2:$E"),5,FALSE),FALSE)),OR(#REF!="",#REF!=""))</formula>
    </cfRule>
  </conditionalFormatting>
  <conditionalFormatting sqref="I482:J482">
    <cfRule type="expression" dxfId="1293" priority="1250" stopIfTrue="1">
      <formula>AND(NE(#REF!,"#"),OR(IFERROR(VLOOKUP($H482,INDIRECT("VariableTypes!$A$2:$E"),5,FALSE),FALSE),AND(NE(#REF!,""),NE(#REF!,""))))</formula>
    </cfRule>
  </conditionalFormatting>
  <conditionalFormatting sqref="F476:F478 G477:G478">
    <cfRule type="expression" dxfId="1292" priority="1251" stopIfTrue="1">
      <formula>AND(NE(#REF!,"#"),NE(F476,""),NE(COUNTA($A476:C476),0))</formula>
    </cfRule>
  </conditionalFormatting>
  <conditionalFormatting sqref="C478">
    <cfRule type="expression" dxfId="1291" priority="1214" stopIfTrue="1">
      <formula>AND(NE(#REF!,"#"),NE(C478,""),NE(COUNTA(#REF!),0))</formula>
    </cfRule>
  </conditionalFormatting>
  <conditionalFormatting sqref="F448:F449">
    <cfRule type="expression" dxfId="1290" priority="1213" stopIfTrue="1">
      <formula>AND(NE(#REF!,"#"),NE(F448,""),NE(COUNTA($C448:E448),0))</formula>
    </cfRule>
  </conditionalFormatting>
  <conditionalFormatting sqref="F455:F461">
    <cfRule type="expression" dxfId="1289" priority="1212" stopIfTrue="1">
      <formula>AND(NE(#REF!,"#"),NE(F455,""),NE(COUNTA($C455:E455),0))</formula>
    </cfRule>
  </conditionalFormatting>
  <conditionalFormatting sqref="C486:F486">
    <cfRule type="expression" dxfId="1288" priority="1202" stopIfTrue="1">
      <formula>AND(NE(#REF!,"#"),NE(C486,""),NE(COUNTA($B486:B486),0))</formula>
    </cfRule>
  </conditionalFormatting>
  <conditionalFormatting sqref="G486">
    <cfRule type="expression" dxfId="1287" priority="1203" stopIfTrue="1">
      <formula>AND(NE(#REF!,"#"),NE($H486,""),OR(COUNTBLANK($C486:$G486)=5,NE($B486,""),IFERROR(VLOOKUP($H486,INDIRECT("VariableTypes!A2:A"),1,FALSE),TRUE)))</formula>
    </cfRule>
  </conditionalFormatting>
  <conditionalFormatting sqref="H486">
    <cfRule type="expression" dxfId="1286" priority="1204" stopIfTrue="1">
      <formula>AND(NE(#REF!,"#"),NE($I486,""),NOT(IFERROR(VLOOKUP($H486,INDIRECT("VariableTypes!$A$2:$D"),4,FALSE),FALSE)))</formula>
    </cfRule>
  </conditionalFormatting>
  <conditionalFormatting sqref="I486:J486">
    <cfRule type="expression" dxfId="1285" priority="1205" stopIfTrue="1">
      <formula>AND(NE(#REF!,"#"),NE($J486,""),NOT(IFERROR(VLOOKUP($H486,INDIRECT("VariableTypes!$A$2:$E"),5,FALSE),FALSE)),OR($B486="",$C486=""))</formula>
    </cfRule>
  </conditionalFormatting>
  <conditionalFormatting sqref="G486">
    <cfRule type="expression" dxfId="1284" priority="1206" stopIfTrue="1">
      <formula>AND(NE(#REF!,"#"),COUNTBLANK($C486:$G486)&lt;5,ISBLANK($B486))</formula>
    </cfRule>
  </conditionalFormatting>
  <conditionalFormatting sqref="H486">
    <cfRule type="expression" dxfId="1283" priority="1207" stopIfTrue="1">
      <formula>AND(NE(#REF!,"#"),IFERROR(VLOOKUP($H486,INDIRECT("VariableTypes!$A$2:$D"),4,FALSE),FALSE))</formula>
    </cfRule>
  </conditionalFormatting>
  <conditionalFormatting sqref="I486:J486">
    <cfRule type="expression" dxfId="1282" priority="1208" stopIfTrue="1">
      <formula>AND(NE(#REF!,"#"),OR(IFERROR(VLOOKUP($H486,INDIRECT("VariableTypes!$A$2:$E"),5,FALSE),FALSE),AND(NE($B486,""),NE($C486,""))))</formula>
    </cfRule>
  </conditionalFormatting>
  <conditionalFormatting sqref="I484:J485">
    <cfRule type="expression" dxfId="1281" priority="1200" stopIfTrue="1">
      <formula>AND(NE(#REF!,"#"),NE($J484,""),NOT(IFERROR(VLOOKUP($I484,INDIRECT("VariableTypes!$A$2:$E"),5,FALSE),FALSE)),OR($D484="",#REF!=""))</formula>
    </cfRule>
  </conditionalFormatting>
  <conditionalFormatting sqref="I484:J485">
    <cfRule type="expression" dxfId="1280" priority="1201" stopIfTrue="1">
      <formula>AND(NE(#REF!,"#"),OR(IFERROR(VLOOKUP($I484,INDIRECT("VariableTypes!$A$2:$E"),5,FALSE),FALSE),AND(NE($D484,""),NE(#REF!,""))))</formula>
    </cfRule>
  </conditionalFormatting>
  <conditionalFormatting sqref="K487">
    <cfRule type="expression" dxfId="1279" priority="1196" stopIfTrue="1">
      <formula>AND(NE(#REF!,"#"),NE(K487,""),NE(COUNTA($C487:G487),0))</formula>
    </cfRule>
  </conditionalFormatting>
  <conditionalFormatting sqref="K487">
    <cfRule type="expression" dxfId="1278" priority="1197" stopIfTrue="1">
      <formula>AND(NE(#REF!,"#"),COUNTBLANK($C487:$F487)&lt;5,ISBLANK(#REF!))</formula>
    </cfRule>
  </conditionalFormatting>
  <conditionalFormatting sqref="K487">
    <cfRule type="expression" dxfId="1277" priority="1198" stopIfTrue="1">
      <formula>AND(NE(#REF!,"#"),NE($G487,""),OR(COUNTBLANK($C487:$F487)=5,NE(#REF!,""),IFERROR(VLOOKUP($G487,INDIRECT("VariableTypes!A2:A"),1,FALSE),TRUE)))</formula>
    </cfRule>
  </conditionalFormatting>
  <conditionalFormatting sqref="C487:F487">
    <cfRule type="expression" dxfId="1276" priority="1199" stopIfTrue="1">
      <formula>AND(NE(#REF!,"#"),NE(C487,""),NE(COUNTA(B487:$C487),0))</formula>
    </cfRule>
  </conditionalFormatting>
  <conditionalFormatting sqref="E448:E449">
    <cfRule type="expression" dxfId="1275" priority="1195" stopIfTrue="1">
      <formula>AND(NE(#REF!,"#"),NE(E448,""),NE(COUNTA($C448:D448),0))</formula>
    </cfRule>
  </conditionalFormatting>
  <conditionalFormatting sqref="E455:E461">
    <cfRule type="expression" dxfId="1274" priority="1194" stopIfTrue="1">
      <formula>AND(NE(#REF!,"#"),NE(E455,""),NE(COUNTA($C455:D455),0))</formula>
    </cfRule>
  </conditionalFormatting>
  <conditionalFormatting sqref="C21:F21">
    <cfRule type="expression" dxfId="1273" priority="1178" stopIfTrue="1">
      <formula>AND(NE(#REF!,"#"),NE(C21,""),NE(COUNTA($B21:B21),0))</formula>
    </cfRule>
  </conditionalFormatting>
  <conditionalFormatting sqref="G21">
    <cfRule type="expression" dxfId="1272" priority="1179" stopIfTrue="1">
      <formula>AND(NE(#REF!,"#"),NE($H21,""),OR(COUNTBLANK($C21:$G21)=5,NE($B21,""),IFERROR(VLOOKUP($H21,INDIRECT("VariableTypes!A2:A"),1,FALSE),TRUE)))</formula>
    </cfRule>
  </conditionalFormatting>
  <conditionalFormatting sqref="H3 H21">
    <cfRule type="expression" dxfId="1271" priority="1180" stopIfTrue="1">
      <formula>AND(NE(#REF!,"#"),NE($I3,""),NOT(IFERROR(VLOOKUP($H3,INDIRECT("VariableTypes!$A$2:$D"),4,FALSE),FALSE)))</formula>
    </cfRule>
  </conditionalFormatting>
  <conditionalFormatting sqref="G21">
    <cfRule type="expression" dxfId="1270" priority="1181" stopIfTrue="1">
      <formula>AND(NE(#REF!,"#"),COUNTBLANK($C21:$G21)&lt;5,ISBLANK($B21))</formula>
    </cfRule>
  </conditionalFormatting>
  <conditionalFormatting sqref="H3 H21">
    <cfRule type="expression" dxfId="1269" priority="1182" stopIfTrue="1">
      <formula>AND(NE(#REF!,"#"),IFERROR(VLOOKUP($H3,INDIRECT("VariableTypes!$A$2:$D"),4,FALSE),FALSE))</formula>
    </cfRule>
  </conditionalFormatting>
  <conditionalFormatting sqref="D64:G64 D42:G42 C3:F3">
    <cfRule type="expression" dxfId="1268" priority="1183" stopIfTrue="1">
      <formula>AND(NE(#REF!,"#"),NE(C3,""),NE(COUNTA(B3:$C3),0))</formula>
    </cfRule>
  </conditionalFormatting>
  <conditionalFormatting sqref="H64 H42">
    <cfRule type="expression" dxfId="1267" priority="1184" stopIfTrue="1">
      <formula>AND(NE(#REF!,"#"),NE($I42,""),OR(COUNTBLANK($D42:$H42)=5,NE($C42,""),IFERROR(VLOOKUP($I42,INDIRECT("VariableTypes!A2:A"),1,FALSE),TRUE)))</formula>
    </cfRule>
  </conditionalFormatting>
  <conditionalFormatting sqref="I64:J64 I42:J42">
    <cfRule type="expression" dxfId="1266" priority="1185" stopIfTrue="1">
      <formula>AND(NE(#REF!,"#"),NE($J42,""),NOT(IFERROR(VLOOKUP($I42,INDIRECT("VariableTypes!$A$2:$D"),4,FALSE),FALSE)))</formula>
    </cfRule>
  </conditionalFormatting>
  <conditionalFormatting sqref="H64 H42">
    <cfRule type="expression" dxfId="1265" priority="1186" stopIfTrue="1">
      <formula>AND(NE(#REF!,"#"),COUNTBLANK($D42:$H42)&lt;5,ISBLANK($C42))</formula>
    </cfRule>
  </conditionalFormatting>
  <conditionalFormatting sqref="I64:J64 I42:J42">
    <cfRule type="expression" dxfId="1264" priority="1187" stopIfTrue="1">
      <formula>AND(NE(#REF!,"#"),IFERROR(VLOOKUP($I42,INDIRECT("VariableTypes!$A$2:$D"),4,FALSE),FALSE))</formula>
    </cfRule>
  </conditionalFormatting>
  <conditionalFormatting sqref="C6:G6 C27:G27 C48:G48">
    <cfRule type="expression" dxfId="1263" priority="1173" stopIfTrue="1">
      <formula>AND(NE(#REF!,"#"),NE(C6,""),NE(COUNTA($B6:B6),0))</formula>
    </cfRule>
  </conditionalFormatting>
  <conditionalFormatting sqref="G6 G27">
    <cfRule type="expression" dxfId="1262" priority="1174" stopIfTrue="1">
      <formula>AND(NE(#REF!,"#"),COUNTBLANK($C6:$G6)&lt;5,ISBLANK($B6))</formula>
    </cfRule>
  </conditionalFormatting>
  <conditionalFormatting sqref="G6 G27">
    <cfRule type="expression" dxfId="1261" priority="1175" stopIfTrue="1">
      <formula>AND(NE(#REF!,"#"),NE($H6,""),OR(COUNTBLANK($C6:$G6)=5,NE($B6,""),IFERROR(VLOOKUP($H6,INDIRECT("VariableTypes!A2:A"),1,FALSE),TRUE)))</formula>
    </cfRule>
  </conditionalFormatting>
  <conditionalFormatting sqref="G3">
    <cfRule type="expression" dxfId="1260" priority="1188" stopIfTrue="1">
      <formula>AND(NE(#REF!,"#"),NE($H3,""),OR(COUNTBLANK($C3:$G3)=5,NE($C3,""),IFERROR(VLOOKUP($H3,INDIRECT("VariableTypes!A2:A"),1,FALSE),TRUE)))</formula>
    </cfRule>
  </conditionalFormatting>
  <conditionalFormatting sqref="G3">
    <cfRule type="expression" dxfId="1259" priority="1189" stopIfTrue="1">
      <formula>AND(NE(#REF!,"#"),COUNTBLANK($C3:$G3)&lt;5,ISBLANK($C3))</formula>
    </cfRule>
  </conditionalFormatting>
  <conditionalFormatting sqref="F3">
    <cfRule type="expression" dxfId="1258" priority="1190" stopIfTrue="1">
      <formula>AND(NE(#REF!,"#"),COUNTBLANK($C3:$F3)&lt;5,ISBLANK($C3))</formula>
    </cfRule>
  </conditionalFormatting>
  <conditionalFormatting sqref="F3">
    <cfRule type="expression" dxfId="1257" priority="1191" stopIfTrue="1">
      <formula>AND(NE(#REF!,"#"),NE($G3,""),OR(COUNTBLANK($C3:$F3)=5,NE($C3,""),IFERROR(VLOOKUP($G3,INDIRECT("VariableTypes!A2:A"),1,FALSE),TRUE)))</formula>
    </cfRule>
  </conditionalFormatting>
  <conditionalFormatting sqref="G48">
    <cfRule type="expression" dxfId="1256" priority="1192" stopIfTrue="1">
      <formula>AND(NE(#REF!,"#"),COUNTBLANK($C48:$G48)&lt;5,ISBLANK(#REF!))</formula>
    </cfRule>
  </conditionalFormatting>
  <conditionalFormatting sqref="G48">
    <cfRule type="expression" dxfId="1255" priority="1193" stopIfTrue="1">
      <formula>AND(NE(#REF!,"#"),NE($H48,""),OR(COUNTBLANK($C48:$G48)=5,NE(#REF!,""),IFERROR(VLOOKUP($H48,INDIRECT("VariableTypes!A2:A"),1,FALSE),TRUE)))</formula>
    </cfRule>
  </conditionalFormatting>
  <conditionalFormatting sqref="K22">
    <cfRule type="expression" dxfId="1254" priority="1142" stopIfTrue="1">
      <formula>AND(NE(#REF!,"#"),NE(K22,""),NE(COUNTA($C22:G22),0))</formula>
    </cfRule>
  </conditionalFormatting>
  <conditionalFormatting sqref="K22">
    <cfRule type="expression" dxfId="1253" priority="1143" stopIfTrue="1">
      <formula>AND(NE(#REF!,"#"),COUNTBLANK($C22:$F22)&lt;5,ISBLANK(#REF!))</formula>
    </cfRule>
  </conditionalFormatting>
  <conditionalFormatting sqref="K22">
    <cfRule type="expression" dxfId="1252" priority="1144" stopIfTrue="1">
      <formula>AND(NE(#REF!,"#"),NE($G22,""),OR(COUNTBLANK($C22:$F22)=5,NE(#REF!,""),IFERROR(VLOOKUP($G22,INDIRECT("VariableTypes!A2:A"),1,FALSE),TRUE)))</formula>
    </cfRule>
  </conditionalFormatting>
  <conditionalFormatting sqref="C22:F22">
    <cfRule type="expression" dxfId="1251" priority="1145" stopIfTrue="1">
      <formula>AND(NE(#REF!,"#"),NE(C22,""),NE(COUNTA(B22:$C22),0))</formula>
    </cfRule>
  </conditionalFormatting>
  <conditionalFormatting sqref="K43">
    <cfRule type="expression" dxfId="1250" priority="1138" stopIfTrue="1">
      <formula>AND(NE(#REF!,"#"),NE(K43,""),NE(COUNTA($C43:G43),0))</formula>
    </cfRule>
  </conditionalFormatting>
  <conditionalFormatting sqref="K43">
    <cfRule type="expression" dxfId="1249" priority="1139" stopIfTrue="1">
      <formula>AND(NE(#REF!,"#"),COUNTBLANK($C43:$F43)&lt;5,ISBLANK(#REF!))</formula>
    </cfRule>
  </conditionalFormatting>
  <conditionalFormatting sqref="K43">
    <cfRule type="expression" dxfId="1248" priority="1140" stopIfTrue="1">
      <formula>AND(NE(#REF!,"#"),NE($G43,""),OR(COUNTBLANK($C43:$F43)=5,NE(#REF!,""),IFERROR(VLOOKUP($G43,INDIRECT("VariableTypes!A2:A"),1,FALSE),TRUE)))</formula>
    </cfRule>
  </conditionalFormatting>
  <conditionalFormatting sqref="C43:F43">
    <cfRule type="expression" dxfId="1247" priority="1141" stopIfTrue="1">
      <formula>AND(NE(#REF!,"#"),NE(C43,""),NE(COUNTA(B43:$C43),0))</formula>
    </cfRule>
  </conditionalFormatting>
  <conditionalFormatting sqref="K65">
    <cfRule type="expression" dxfId="1246" priority="1134" stopIfTrue="1">
      <formula>AND(NE(#REF!,"#"),NE(K65,""),NE(COUNTA($C65:G65),0))</formula>
    </cfRule>
  </conditionalFormatting>
  <conditionalFormatting sqref="K65">
    <cfRule type="expression" dxfId="1245" priority="1135" stopIfTrue="1">
      <formula>AND(NE(#REF!,"#"),COUNTBLANK($C65:$F65)&lt;5,ISBLANK(#REF!))</formula>
    </cfRule>
  </conditionalFormatting>
  <conditionalFormatting sqref="K65">
    <cfRule type="expression" dxfId="1244" priority="1136" stopIfTrue="1">
      <formula>AND(NE(#REF!,"#"),NE($G65,""),OR(COUNTBLANK($C65:$F65)=5,NE(#REF!,""),IFERROR(VLOOKUP($G65,INDIRECT("VariableTypes!A2:A"),1,FALSE),TRUE)))</formula>
    </cfRule>
  </conditionalFormatting>
  <conditionalFormatting sqref="C65:F65">
    <cfRule type="expression" dxfId="1243" priority="1137" stopIfTrue="1">
      <formula>AND(NE(#REF!,"#"),NE(C65,""),NE(COUNTA(B65:$C65),0))</formula>
    </cfRule>
  </conditionalFormatting>
  <conditionalFormatting sqref="J498:J501">
    <cfRule type="expression" dxfId="1242" priority="1114" stopIfTrue="1">
      <formula>AND(NE(#REF!,"#"),NE($J498,""),NOT(IFERROR(VLOOKUP($I498,INDIRECT("VariableTypes!$A$2:$D"),4,FALSE),FALSE)))</formula>
    </cfRule>
  </conditionalFormatting>
  <conditionalFormatting sqref="J498">
    <cfRule type="expression" dxfId="1241" priority="1115" stopIfTrue="1">
      <formula>AND(NE(#REF!,"#"),IFERROR(VLOOKUP($H497,INDIRECT("VariableTypes!$A$2:$D"),4,FALSE),FALSE))</formula>
    </cfRule>
  </conditionalFormatting>
  <conditionalFormatting sqref="J520">
    <cfRule type="expression" dxfId="1240" priority="1116" stopIfTrue="1">
      <formula>AND(NE(#REF!,"#"),IFERROR(VLOOKUP(#REF!,INDIRECT("VariableTypes!$A$2:$D"),4,FALSE),FALSE))</formula>
    </cfRule>
  </conditionalFormatting>
  <conditionalFormatting sqref="I498:I519">
    <cfRule type="expression" dxfId="1239" priority="1112" stopIfTrue="1">
      <formula>AND(NE(#REF!,"#"),NE($J498,""),NOT(IFERROR(VLOOKUP($I498,INDIRECT("VariableTypes!$A$2:$D"),4,FALSE),FALSE)))</formula>
    </cfRule>
  </conditionalFormatting>
  <conditionalFormatting sqref="I498:I519">
    <cfRule type="expression" dxfId="1238" priority="1113" stopIfTrue="1">
      <formula>AND(NE(#REF!,"#"),IFERROR(VLOOKUP($I498,INDIRECT("VariableTypes!$A$2:$D"),4,FALSE),FALSE))</formula>
    </cfRule>
  </conditionalFormatting>
  <conditionalFormatting sqref="K501:K503 K517:K519 K507:K513">
    <cfRule type="expression" dxfId="1237" priority="1111" stopIfTrue="1">
      <formula>AND(NE(#REF!,"#"),OR(IFERROR(VLOOKUP($I501,INDIRECT("VariableTypes!$A$2:$E"),5,FALSE),FALSE),AND(NE(#REF!,""),NE($D501,""))))</formula>
    </cfRule>
  </conditionalFormatting>
  <conditionalFormatting sqref="E520:H520">
    <cfRule type="expression" dxfId="1236" priority="1118" stopIfTrue="1">
      <formula>AND(NE(#REF!,"#"),NE(E520,""),NE(COUNTA($D520:D520),0))</formula>
    </cfRule>
  </conditionalFormatting>
  <conditionalFormatting sqref="I520">
    <cfRule type="expression" dxfId="1235" priority="1119" stopIfTrue="1">
      <formula>AND(NE(#REF!,"#"),NE($J520,""),OR(COUNTBLANK($E520:$I520)=5,NE($D520,""),IFERROR(VLOOKUP($J520,INDIRECT("VariableTypes!A2:A"),1,FALSE),TRUE)))</formula>
    </cfRule>
  </conditionalFormatting>
  <conditionalFormatting sqref="J520">
    <cfRule type="expression" dxfId="1234" priority="1120" stopIfTrue="1">
      <formula>AND(NE(#REF!,"#"),NE($K520,""),NOT(IFERROR(VLOOKUP($J520,INDIRECT("VariableTypes!$A$2:$D"),4,FALSE),FALSE)))</formula>
    </cfRule>
  </conditionalFormatting>
  <conditionalFormatting sqref="K520">
    <cfRule type="expression" dxfId="1233" priority="1121" stopIfTrue="1">
      <formula>AND(NE(#REF!,"#"),NE($L520,""),NOT(IFERROR(VLOOKUP($J520,INDIRECT("VariableTypes!$A$2:$E"),5,FALSE),FALSE)),OR($D520="",$E520=""))</formula>
    </cfRule>
  </conditionalFormatting>
  <conditionalFormatting sqref="I520">
    <cfRule type="expression" dxfId="1232" priority="1122" stopIfTrue="1">
      <formula>AND(NE(#REF!,"#"),COUNTBLANK($E520:$I520)&lt;5,ISBLANK($D520))</formula>
    </cfRule>
  </conditionalFormatting>
  <conditionalFormatting sqref="K520">
    <cfRule type="expression" dxfId="1231" priority="1123" stopIfTrue="1">
      <formula>AND(NE(#REF!,"#"),OR(IFERROR(VLOOKUP($J520,INDIRECT("VariableTypes!$A$2:$E"),5,FALSE),FALSE),AND(NE($D520,""),NE($E520,""))))</formula>
    </cfRule>
  </conditionalFormatting>
  <conditionalFormatting sqref="K501:K503 K517:K519 K507:K513">
    <cfRule type="expression" dxfId="1230" priority="1126" stopIfTrue="1">
      <formula>AND(NE(#REF!,"#"),NE($L501,""),NOT(IFERROR(VLOOKUP($I501,INDIRECT("VariableTypes!$A$2:$E"),5,FALSE),FALSE)),OR(#REF!="",$D501=""))</formula>
    </cfRule>
  </conditionalFormatting>
  <conditionalFormatting sqref="K504:K505 K514:K515 K498:K499">
    <cfRule type="expression" dxfId="1229" priority="1127" stopIfTrue="1">
      <formula>AND(NE(#REF!,"#"),NE($L498,""),NOT(IFERROR(VLOOKUP($I498,INDIRECT("VariableTypes!$A$2:$E"),5,FALSE),FALSE)),OR(#REF!="",#REF!=""))</formula>
    </cfRule>
  </conditionalFormatting>
  <conditionalFormatting sqref="K504:K505 K514:K515 K498:K499">
    <cfRule type="expression" dxfId="1228" priority="1128" stopIfTrue="1">
      <formula>AND(NE(#REF!,"#"),OR(IFERROR(VLOOKUP($I498,INDIRECT("VariableTypes!$A$2:$E"),5,FALSE),FALSE),AND(NE(#REF!,""),NE(#REF!,""))))</formula>
    </cfRule>
  </conditionalFormatting>
  <conditionalFormatting sqref="K500 K506 K516">
    <cfRule type="expression" dxfId="1227" priority="1129" stopIfTrue="1">
      <formula>AND(NE(#REF!,"#"),NE($L500,""),NOT(IFERROR(VLOOKUP($I500,INDIRECT("VariableTypes!$A$2:$E"),5,FALSE),FALSE)),OR(#REF!="",$D499=""))</formula>
    </cfRule>
  </conditionalFormatting>
  <conditionalFormatting sqref="K500 K506 K516">
    <cfRule type="expression" dxfId="1226" priority="1130" stopIfTrue="1">
      <formula>AND(NE(#REF!,"#"),OR(IFERROR(VLOOKUP($I500,INDIRECT("VariableTypes!$A$2:$E"),5,FALSE),FALSE),AND(NE(#REF!,""),NE($D499,""))))</formula>
    </cfRule>
  </conditionalFormatting>
  <conditionalFormatting sqref="J500:J501">
    <cfRule type="expression" dxfId="1225" priority="1131" stopIfTrue="1">
      <formula>AND(NE(#REF!,"#"),IFERROR(VLOOKUP($H498,INDIRECT("VariableTypes!$A$2:$D"),4,FALSE),FALSE))</formula>
    </cfRule>
  </conditionalFormatting>
  <conditionalFormatting sqref="E496:G496">
    <cfRule type="expression" dxfId="1224" priority="1091" stopIfTrue="1">
      <formula>AND(NE(#REF!,"#"),NE(E496,""),NE(COUNTA($B496:D496),0))</formula>
    </cfRule>
  </conditionalFormatting>
  <conditionalFormatting sqref="I497:J497">
    <cfRule type="expression" dxfId="1223" priority="1095" stopIfTrue="1">
      <formula>AND(NE(#REF!,"#"),OR(IFERROR(VLOOKUP(#REF!,INDIRECT("VariableTypes!$A$2:$E"),5,FALSE),FALSE),AND(NE($D497,""),NE($E497,""))))</formula>
    </cfRule>
  </conditionalFormatting>
  <conditionalFormatting sqref="I497:J497">
    <cfRule type="expression" dxfId="1222" priority="1097" stopIfTrue="1">
      <formula>AND(NE(#REF!,"#"),NE($J497,""),NOT(IFERROR(VLOOKUP(#REF!,INDIRECT("VariableTypes!$A$2:$E"),5,FALSE),FALSE)),OR($D497="",$E497=""))</formula>
    </cfRule>
  </conditionalFormatting>
  <conditionalFormatting sqref="H496">
    <cfRule type="expression" dxfId="1221" priority="1098" stopIfTrue="1">
      <formula>AND(NE(#REF!,"#"),NE($I496,""),OR(COUNTBLANK($C496:$H496)=5,NE($B496,""),IFERROR(VLOOKUP($I496,INDIRECT("VariableTypes!A2:A"),1,FALSE),TRUE)))</formula>
    </cfRule>
  </conditionalFormatting>
  <conditionalFormatting sqref="H496">
    <cfRule type="expression" dxfId="1220" priority="1099" stopIfTrue="1">
      <formula>AND(NE(#REF!,"#"),COUNTBLANK($C496:$H496)&lt;5,ISBLANK($B496))</formula>
    </cfRule>
  </conditionalFormatting>
  <conditionalFormatting sqref="I496:J496">
    <cfRule type="expression" dxfId="1219" priority="1103" stopIfTrue="1">
      <formula>AND(NE(#REF!,"#"),OR(IFERROR(VLOOKUP(#REF!,INDIRECT("VariableTypes!$A$2:$E"),5,FALSE),FALSE),AND(NE($C496,""),NE($E496,""))))</formula>
    </cfRule>
  </conditionalFormatting>
  <conditionalFormatting sqref="I496:J496">
    <cfRule type="expression" dxfId="1218" priority="1104" stopIfTrue="1">
      <formula>AND(NE(#REF!,"#"),NE($J496,""),NOT(IFERROR(VLOOKUP(#REF!,INDIRECT("VariableTypes!$A$2:$E"),5,FALSE),FALSE)),OR($C496="",$E496=""))</formula>
    </cfRule>
  </conditionalFormatting>
  <conditionalFormatting sqref="D493">
    <cfRule type="expression" dxfId="1217" priority="1105" stopIfTrue="1">
      <formula>AND(NE(#REF!,"#"),NE(D493,""),NE(COUNTA(B493:$C493),0))</formula>
    </cfRule>
  </conditionalFormatting>
  <conditionalFormatting sqref="E493">
    <cfRule type="expression" dxfId="1216" priority="1106" stopIfTrue="1">
      <formula>AND(NE(#REF!,"#"),NE(E493,""),NE(COUNTA($C493:D493),0))</formula>
    </cfRule>
  </conditionalFormatting>
  <conditionalFormatting sqref="F493:G493">
    <cfRule type="expression" dxfId="1215" priority="1107" stopIfTrue="1">
      <formula>AND(NE(#REF!,"#"),NE(F493,""),NE(COUNTA($C493:E493),0))</formula>
    </cfRule>
  </conditionalFormatting>
  <conditionalFormatting sqref="H493">
    <cfRule type="expression" dxfId="1214" priority="1108" stopIfTrue="1">
      <formula>AND(NE(#REF!,"#"),NE($I493,""),OR(COUNTBLANK($C493:$H493)=5,NE($C493,""),IFERROR(VLOOKUP($I493,INDIRECT("VariableTypes!A2:A"),1,FALSE),TRUE)))</formula>
    </cfRule>
  </conditionalFormatting>
  <conditionalFormatting sqref="H493">
    <cfRule type="expression" dxfId="1213" priority="1109" stopIfTrue="1">
      <formula>AND(NE(#REF!,"#"),COUNTBLANK($C493:$H493)&lt;5,ISBLANK($C493))</formula>
    </cfRule>
  </conditionalFormatting>
  <conditionalFormatting sqref="J499">
    <cfRule type="expression" dxfId="1212" priority="1132" stopIfTrue="1">
      <formula>AND(NE(#REF!,"#"),IFERROR(VLOOKUP(#REF!,INDIRECT("VariableTypes!$A$2:$D"),4,FALSE),FALSE))</formula>
    </cfRule>
  </conditionalFormatting>
  <conditionalFormatting sqref="C521:E521 B522:E522">
    <cfRule type="expression" dxfId="1211" priority="1064" stopIfTrue="1">
      <formula>AND(NE(#REF!,"#"),NE(B521,""),NE(COUNTA(A521:$B521),0))</formula>
    </cfRule>
  </conditionalFormatting>
  <conditionalFormatting sqref="I529:J529 I528 I521:J527">
    <cfRule type="expression" dxfId="1210" priority="1065" stopIfTrue="1">
      <formula>AND(NE(#REF!,"#"),NE($J521,""),NOT(IFERROR(VLOOKUP($H521,INDIRECT("VariableTypes!$A$2:$E"),5,FALSE),FALSE)),OR($B521="",$C521=""))</formula>
    </cfRule>
  </conditionalFormatting>
  <conditionalFormatting sqref="I529:J529 I528 I521:J527">
    <cfRule type="expression" dxfId="1209" priority="1066" stopIfTrue="1">
      <formula>AND(NE(#REF!,"#"),OR(IFERROR(VLOOKUP($H521,INDIRECT("VariableTypes!$A$2:$E"),5,FALSE),FALSE),AND(NE($B521,""),NE($C521,""))))</formula>
    </cfRule>
  </conditionalFormatting>
  <conditionalFormatting sqref="E529:H529">
    <cfRule type="expression" dxfId="1208" priority="1063" stopIfTrue="1">
      <formula>AND(NE(#REF!,"#"),NE(E529,""),NE(COUNTA($B529:D529),0))</formula>
    </cfRule>
  </conditionalFormatting>
  <conditionalFormatting sqref="F521:F522">
    <cfRule type="expression" dxfId="1207" priority="1067" stopIfTrue="1">
      <formula>AND(NE(#REF!,"#"),NE($G521,""),OR(COUNTBLANK($C521:$F521)=5,NE($B521,""),IFERROR(VLOOKUP($G521,INDIRECT("VariableTypes!A2:A"),1,FALSE),TRUE)))</formula>
    </cfRule>
  </conditionalFormatting>
  <conditionalFormatting sqref="G521:G522">
    <cfRule type="expression" dxfId="1206" priority="1068" stopIfTrue="1">
      <formula>AND(NE(#REF!,"#"),NE($H521,""),NOT(IFERROR(VLOOKUP($G521,INDIRECT("VariableTypes!$A$2:$D"),4,FALSE),FALSE)))</formula>
    </cfRule>
  </conditionalFormatting>
  <conditionalFormatting sqref="H521">
    <cfRule type="expression" dxfId="1205" priority="1069" stopIfTrue="1">
      <formula>AND(NE(#REF!,"#"),NE($I521,""),NOT(IFERROR(VLOOKUP($G521,INDIRECT("VariableTypes!$A$2:$E"),5,FALSE),FALSE)),OR($B521="",#REF!=""))</formula>
    </cfRule>
  </conditionalFormatting>
  <conditionalFormatting sqref="F521:F522">
    <cfRule type="expression" dxfId="1204" priority="1070" stopIfTrue="1">
      <formula>AND(NE(#REF!,"#"),COUNTBLANK($C521:$F521)&lt;5,ISBLANK($B521))</formula>
    </cfRule>
  </conditionalFormatting>
  <conditionalFormatting sqref="G521:G522">
    <cfRule type="expression" dxfId="1203" priority="1071" stopIfTrue="1">
      <formula>AND(NE(#REF!,"#"),IFERROR(VLOOKUP($G521,INDIRECT("VariableTypes!$A$2:$D"),4,FALSE),FALSE))</formula>
    </cfRule>
  </conditionalFormatting>
  <conditionalFormatting sqref="H521">
    <cfRule type="expression" dxfId="1202" priority="1072" stopIfTrue="1">
      <formula>AND(NE(#REF!,"#"),OR(IFERROR(VLOOKUP($G521,INDIRECT("VariableTypes!$A$2:$E"),5,FALSE),FALSE),AND(NE($B521,""),NE(#REF!,""))))</formula>
    </cfRule>
  </conditionalFormatting>
  <conditionalFormatting sqref="C529">
    <cfRule type="expression" dxfId="1201" priority="1073" stopIfTrue="1">
      <formula>AND(NE(#REF!,"#"),NE(C529,""),NE(COUNTA(#REF!),0))</formula>
    </cfRule>
  </conditionalFormatting>
  <conditionalFormatting sqref="H525:H527">
    <cfRule type="expression" dxfId="1200" priority="1062" stopIfTrue="1">
      <formula>AND(NE(#REF!,"#"),NE(H525,""),NE(COUNTA($A525:G525),0))</formula>
    </cfRule>
  </conditionalFormatting>
  <conditionalFormatting sqref="E530:G530">
    <cfRule type="expression" dxfId="1199" priority="1055" stopIfTrue="1">
      <formula>AND(NE(#REF!,"#"),NE(E530,""),NE(COUNTA($C530:D530),0))</formula>
    </cfRule>
  </conditionalFormatting>
  <conditionalFormatting sqref="I530:J530">
    <cfRule type="expression" dxfId="1198" priority="1056" stopIfTrue="1">
      <formula>AND(NE(#REF!,"#"),NE($J530,""),NOT(IFERROR(VLOOKUP($H530,INDIRECT("VariableTypes!$A$2:$E"),5,FALSE),FALSE)),OR($C530="",#REF!=""))</formula>
    </cfRule>
  </conditionalFormatting>
  <conditionalFormatting sqref="I530:J530">
    <cfRule type="expression" dxfId="1197" priority="1057" stopIfTrue="1">
      <formula>AND(NE(#REF!,"#"),OR(IFERROR(VLOOKUP($H530,INDIRECT("VariableTypes!$A$2:$E"),5,FALSE),FALSE),AND(NE($C530,""),NE(#REF!,""))))</formula>
    </cfRule>
  </conditionalFormatting>
  <conditionalFormatting sqref="E532 G532:H532">
    <cfRule type="expression" dxfId="1196" priority="1058" stopIfTrue="1">
      <formula>AND(NE(#REF!,"#"),NE(E532,""),NE(COUNTA($D532:D532),0))</formula>
    </cfRule>
  </conditionalFormatting>
  <conditionalFormatting sqref="C532">
    <cfRule type="expression" dxfId="1195" priority="1059" stopIfTrue="1">
      <formula>AND(NE(#REF!,"#"),NE(C532,""),NE(COUNTA($D532:E532),0))</formula>
    </cfRule>
  </conditionalFormatting>
  <conditionalFormatting sqref="I532:J532">
    <cfRule type="expression" dxfId="1194" priority="1060" stopIfTrue="1">
      <formula>AND(NE(#REF!,"#"),NE($J532,""),NOT(IFERROR(VLOOKUP($I532,INDIRECT("VariableTypes!$A$2:$E"),5,FALSE),FALSE)),OR($D532="",#REF!=""))</formula>
    </cfRule>
  </conditionalFormatting>
  <conditionalFormatting sqref="I532:J532">
    <cfRule type="expression" dxfId="1193" priority="1061" stopIfTrue="1">
      <formula>AND(NE(#REF!,"#"),OR(IFERROR(VLOOKUP($I532,INDIRECT("VariableTypes!$A$2:$E"),5,FALSE),FALSE),AND(NE($D532,""),NE(#REF!,""))))</formula>
    </cfRule>
  </conditionalFormatting>
  <conditionalFormatting sqref="E523:H524">
    <cfRule type="expression" dxfId="1192" priority="1050" stopIfTrue="1">
      <formula>AND(NE(#REF!,"#"),NE(E523,""),NE(COUNTA($A523:D523),0))</formula>
    </cfRule>
  </conditionalFormatting>
  <conditionalFormatting sqref="D524">
    <cfRule type="expression" dxfId="1191" priority="1051" stopIfTrue="1">
      <formula>AND(NE(#REF!,"#"),NE(D524,""),NE(COUNTA($A526:C526),0))</formula>
    </cfRule>
  </conditionalFormatting>
  <conditionalFormatting sqref="C523:C524">
    <cfRule type="expression" dxfId="1190" priority="1049" stopIfTrue="1">
      <formula>AND(NE(#REF!,"#"),NE(C523,""),NE(COUNTA($A523:B523),0))</formula>
    </cfRule>
  </conditionalFormatting>
  <conditionalFormatting sqref="D523">
    <cfRule type="expression" dxfId="1189" priority="1052" stopIfTrue="1">
      <formula>AND(NE(#REF!,"#"),NE(D523,""),NE(COUNTA($A525:B525),0))</formula>
    </cfRule>
  </conditionalFormatting>
  <conditionalFormatting sqref="C525">
    <cfRule type="expression" dxfId="1188" priority="1053" stopIfTrue="1">
      <formula>AND(NE(#REF!,"#"),NE(C525,""),NE(COUNTA(#REF!),0))</formula>
    </cfRule>
  </conditionalFormatting>
  <conditionalFormatting sqref="C526">
    <cfRule type="expression" dxfId="1187" priority="1054" stopIfTrue="1">
      <formula>AND(NE(#REF!,"#"),NE(C526,""),NE(COUNTA(#REF!),0))</formula>
    </cfRule>
  </conditionalFormatting>
  <conditionalFormatting sqref="G528:H528">
    <cfRule type="expression" dxfId="1186" priority="1046" stopIfTrue="1">
      <formula>AND(NE(#REF!,"#"),NE(G528,""),NE(COUNTA($A528:F528),0))</formula>
    </cfRule>
  </conditionalFormatting>
  <conditionalFormatting sqref="G528:H528">
    <cfRule type="expression" dxfId="1185" priority="1047" stopIfTrue="1">
      <formula>AND(NE(#REF!,"#"),COUNTBLANK($C528:$G528)&lt;5,ISBLANK($A528))</formula>
    </cfRule>
  </conditionalFormatting>
  <conditionalFormatting sqref="G528:H528">
    <cfRule type="expression" dxfId="1184" priority="1048" stopIfTrue="1">
      <formula>AND(NE(#REF!,"#"),NE($H528,""),OR(COUNTBLANK($C528:$G528)=5,NE($A528,""),IFERROR(VLOOKUP($H528,INDIRECT("VariableTypes!A2:A"),1,FALSE),TRUE)))</formula>
    </cfRule>
  </conditionalFormatting>
  <conditionalFormatting sqref="F528">
    <cfRule type="expression" dxfId="1183" priority="1043" stopIfTrue="1">
      <formula>AND(NE(#REF!,"#"),NE(F528,""),NE(COUNTA($C528:E528),0))</formula>
    </cfRule>
  </conditionalFormatting>
  <conditionalFormatting sqref="F528">
    <cfRule type="expression" dxfId="1182" priority="1044" stopIfTrue="1">
      <formula>AND(NE(#REF!,"#"),COUNTBLANK($C528:$F528)&lt;5,ISBLANK(#REF!))</formula>
    </cfRule>
  </conditionalFormatting>
  <conditionalFormatting sqref="F528">
    <cfRule type="expression" dxfId="1181" priority="1045" stopIfTrue="1">
      <formula>AND(NE(#REF!,"#"),NE($G528,""),OR(COUNTBLANK($C528:$F528)=5,NE(#REF!,""),IFERROR(VLOOKUP($G528,INDIRECT("VariableTypes!A2:A"),1,FALSE),TRUE)))</formula>
    </cfRule>
  </conditionalFormatting>
  <conditionalFormatting sqref="B528:E528 D529">
    <cfRule type="expression" dxfId="1180" priority="1042" stopIfTrue="1">
      <formula>AND(NE(#REF!,"#"),NE(B528,""),NE(COUNTA(#REF!),0))</formula>
    </cfRule>
  </conditionalFormatting>
  <conditionalFormatting sqref="G525">
    <cfRule type="expression" dxfId="1179" priority="1074" stopIfTrue="1">
      <formula>AND(NE(#REF!,"#"),NE(G525,""),NE(COUNTA($A525:E525),0))</formula>
    </cfRule>
  </conditionalFormatting>
  <conditionalFormatting sqref="D526:D527">
    <cfRule type="expression" dxfId="1178" priority="1075" stopIfTrue="1">
      <formula>AND(NE(#REF!,"#"),NE(D526,""),NE(COUNTA($A526:D526),0))</formula>
    </cfRule>
  </conditionalFormatting>
  <conditionalFormatting sqref="I531:J531">
    <cfRule type="expression" dxfId="1177" priority="1076" stopIfTrue="1">
      <formula>AND(NE(#REF!,"#"),NE($J531,""),NOT(IFERROR(VLOOKUP($H531,INDIRECT("VariableTypes!$A$2:$E"),5,FALSE),FALSE)),OR(#REF!="",#REF!=""))</formula>
    </cfRule>
  </conditionalFormatting>
  <conditionalFormatting sqref="I531:J531">
    <cfRule type="expression" dxfId="1176" priority="1077" stopIfTrue="1">
      <formula>AND(NE(#REF!,"#"),OR(IFERROR(VLOOKUP($H531,INDIRECT("VariableTypes!$A$2:$E"),5,FALSE),FALSE),AND(NE(#REF!,""),NE(#REF!,""))))</formula>
    </cfRule>
  </conditionalFormatting>
  <conditionalFormatting sqref="F525:F527 G526:G527">
    <cfRule type="expression" dxfId="1175" priority="1078" stopIfTrue="1">
      <formula>AND(NE(#REF!,"#"),NE(F525,""),NE(COUNTA($A525:C525),0))</formula>
    </cfRule>
  </conditionalFormatting>
  <conditionalFormatting sqref="C527">
    <cfRule type="expression" dxfId="1174" priority="1041" stopIfTrue="1">
      <formula>AND(NE(#REF!,"#"),NE(C527,""),NE(COUNTA(#REF!),0))</formula>
    </cfRule>
  </conditionalFormatting>
  <conditionalFormatting sqref="F507:F510">
    <cfRule type="expression" dxfId="1173" priority="1039" stopIfTrue="1">
      <formula>AND(NE(#REF!,"#"),NE(F507,""),NE(COUNTA($C507:E507),0))</formula>
    </cfRule>
  </conditionalFormatting>
  <conditionalFormatting sqref="F501:F502">
    <cfRule type="expression" dxfId="1172" priority="1040" stopIfTrue="1">
      <formula>AND(NE(#REF!,"#"),NE(F501,""),NE(COUNTA($C501:E501),0))</formula>
    </cfRule>
  </conditionalFormatting>
  <conditionalFormatting sqref="H511">
    <cfRule type="expression" dxfId="1171" priority="1035" stopIfTrue="1">
      <formula>AND(NE(#REF!,"#"),NE(H511,""),NE(COUNTA($D511:G511),0))</formula>
    </cfRule>
  </conditionalFormatting>
  <conditionalFormatting sqref="C535:F535">
    <cfRule type="expression" dxfId="1170" priority="1028" stopIfTrue="1">
      <formula>AND(NE(#REF!,"#"),NE(C535,""),NE(COUNTA($B535:B535),0))</formula>
    </cfRule>
  </conditionalFormatting>
  <conditionalFormatting sqref="G535">
    <cfRule type="expression" dxfId="1169" priority="1029" stopIfTrue="1">
      <formula>AND(NE(#REF!,"#"),NE($H535,""),OR(COUNTBLANK($C535:$G535)=5,NE($B535,""),IFERROR(VLOOKUP($H535,INDIRECT("VariableTypes!A2:A"),1,FALSE),TRUE)))</formula>
    </cfRule>
  </conditionalFormatting>
  <conditionalFormatting sqref="H535">
    <cfRule type="expression" dxfId="1168" priority="1030" stopIfTrue="1">
      <formula>AND(NE(#REF!,"#"),NE($I535,""),NOT(IFERROR(VLOOKUP($H535,INDIRECT("VariableTypes!$A$2:$D"),4,FALSE),FALSE)))</formula>
    </cfRule>
  </conditionalFormatting>
  <conditionalFormatting sqref="I535:J535">
    <cfRule type="expression" dxfId="1167" priority="1031" stopIfTrue="1">
      <formula>AND(NE(#REF!,"#"),NE($J535,""),NOT(IFERROR(VLOOKUP($H535,INDIRECT("VariableTypes!$A$2:$E"),5,FALSE),FALSE)),OR($B535="",$C535=""))</formula>
    </cfRule>
  </conditionalFormatting>
  <conditionalFormatting sqref="G535">
    <cfRule type="expression" dxfId="1166" priority="1032" stopIfTrue="1">
      <formula>AND(NE(#REF!,"#"),COUNTBLANK($C535:$G535)&lt;5,ISBLANK($B535))</formula>
    </cfRule>
  </conditionalFormatting>
  <conditionalFormatting sqref="H535">
    <cfRule type="expression" dxfId="1165" priority="1033" stopIfTrue="1">
      <formula>AND(NE(#REF!,"#"),IFERROR(VLOOKUP($H535,INDIRECT("VariableTypes!$A$2:$D"),4,FALSE),FALSE))</formula>
    </cfRule>
  </conditionalFormatting>
  <conditionalFormatting sqref="I535:J535">
    <cfRule type="expression" dxfId="1164" priority="1034" stopIfTrue="1">
      <formula>AND(NE(#REF!,"#"),OR(IFERROR(VLOOKUP($H535,INDIRECT("VariableTypes!$A$2:$E"),5,FALSE),FALSE),AND(NE($B535,""),NE($C535,""))))</formula>
    </cfRule>
  </conditionalFormatting>
  <conditionalFormatting sqref="I533:J534">
    <cfRule type="expression" dxfId="1163" priority="1026" stopIfTrue="1">
      <formula>AND(NE(#REF!,"#"),NE($J533,""),NOT(IFERROR(VLOOKUP($I533,INDIRECT("VariableTypes!$A$2:$E"),5,FALSE),FALSE)),OR($D533="",#REF!=""))</formula>
    </cfRule>
  </conditionalFormatting>
  <conditionalFormatting sqref="I533:J534">
    <cfRule type="expression" dxfId="1162" priority="1027" stopIfTrue="1">
      <formula>AND(NE(#REF!,"#"),OR(IFERROR(VLOOKUP($I533,INDIRECT("VariableTypes!$A$2:$E"),5,FALSE),FALSE),AND(NE($D533,""),NE(#REF!,""))))</formula>
    </cfRule>
  </conditionalFormatting>
  <conditionalFormatting sqref="G511">
    <cfRule type="expression" dxfId="1161" priority="1133" stopIfTrue="1">
      <formula>AND(NE(#REF!,"#"),NE(G511,""),NE(COUNTA($D511:E511),0))</formula>
    </cfRule>
  </conditionalFormatting>
  <conditionalFormatting sqref="K536">
    <cfRule type="expression" dxfId="1160" priority="1022" stopIfTrue="1">
      <formula>AND(NE(#REF!,"#"),NE(K536,""),NE(COUNTA($C536:G536),0))</formula>
    </cfRule>
  </conditionalFormatting>
  <conditionalFormatting sqref="K536">
    <cfRule type="expression" dxfId="1159" priority="1023" stopIfTrue="1">
      <formula>AND(NE(#REF!,"#"),COUNTBLANK($C536:$F536)&lt;5,ISBLANK(#REF!))</formula>
    </cfRule>
  </conditionalFormatting>
  <conditionalFormatting sqref="K536">
    <cfRule type="expression" dxfId="1158" priority="1024" stopIfTrue="1">
      <formula>AND(NE(#REF!,"#"),NE($G536,""),OR(COUNTBLANK($C536:$F536)=5,NE(#REF!,""),IFERROR(VLOOKUP($G536,INDIRECT("VariableTypes!A2:A"),1,FALSE),TRUE)))</formula>
    </cfRule>
  </conditionalFormatting>
  <conditionalFormatting sqref="C536:F536">
    <cfRule type="expression" dxfId="1157" priority="1025" stopIfTrue="1">
      <formula>AND(NE(#REF!,"#"),NE(C536,""),NE(COUNTA(B536:$C536),0))</formula>
    </cfRule>
  </conditionalFormatting>
  <conditionalFormatting sqref="E501:E502">
    <cfRule type="expression" dxfId="1156" priority="1021" stopIfTrue="1">
      <formula>AND(NE(#REF!,"#"),NE(E501,""),NE(COUNTA($C501:D501),0))</formula>
    </cfRule>
  </conditionalFormatting>
  <conditionalFormatting sqref="E507:E510">
    <cfRule type="expression" dxfId="1155" priority="1020" stopIfTrue="1">
      <formula>AND(NE(#REF!,"#"),NE(E507,""),NE(COUNTA($C507:D507),0))</formula>
    </cfRule>
  </conditionalFormatting>
  <conditionalFormatting sqref="I546:J546 I545">
    <cfRule type="expression" dxfId="1154" priority="998" stopIfTrue="1">
      <formula>AND(NE(#REF!,"#"),NE($J545,""),NOT(IFERROR(VLOOKUP($I545,INDIRECT("VariableTypes!$A$2:$D"),4,FALSE),FALSE)))</formula>
    </cfRule>
  </conditionalFormatting>
  <conditionalFormatting sqref="I546:J546 J549:J560 I545">
    <cfRule type="expression" dxfId="1153" priority="1000" stopIfTrue="1">
      <formula>AND(NE(#REF!,"#"),IFERROR(VLOOKUP($I545,INDIRECT("VariableTypes!$A$2:$D"),4,FALSE),FALSE))</formula>
    </cfRule>
  </conditionalFormatting>
  <conditionalFormatting sqref="E561:H561 E582:H582 E648:H648 E654:H654">
    <cfRule type="expression" dxfId="1152" priority="1001" stopIfTrue="1">
      <formula>AND(NE(#REF!,"#"),NE(E561,""),NE(COUNTA($D561:D561),0))</formula>
    </cfRule>
  </conditionalFormatting>
  <conditionalFormatting sqref="D582">
    <cfRule type="expression" dxfId="1151" priority="1002" stopIfTrue="1">
      <formula>AND(NE(#REF!,"#"),NE(D582,""),NE(COUNTA($D582:E582),0))</formula>
    </cfRule>
  </conditionalFormatting>
  <conditionalFormatting sqref="J651:J654 J622:J626">
    <cfRule type="expression" dxfId="1150" priority="1003" stopIfTrue="1">
      <formula>AND(NE(#REF!,"#"),IFERROR(VLOOKUP($H621,INDIRECT("VariableTypes!$A$2:$D"),4,FALSE),FALSE))</formula>
    </cfRule>
  </conditionalFormatting>
  <conditionalFormatting sqref="J650">
    <cfRule type="expression" dxfId="1149" priority="1004" stopIfTrue="1">
      <formula>AND(NE(#REF!,"#"),IFERROR(VLOOKUP($H649,INDIRECT("VariableTypes!$A$2:$D"),4,FALSE),FALSE))</formula>
    </cfRule>
  </conditionalFormatting>
  <conditionalFormatting sqref="I626">
    <cfRule type="expression" dxfId="1148" priority="1005" stopIfTrue="1">
      <formula>AND(NE(#REF!,"#"),COUNTBLANK(#REF!)&lt;5,ISBLANK(#REF!))</formula>
    </cfRule>
  </conditionalFormatting>
  <conditionalFormatting sqref="I548 I561 I654 I648 I582:I583 I620">
    <cfRule type="expression" dxfId="1147" priority="1006" stopIfTrue="1">
      <formula>AND(NE(#REF!,"#"),NE($J548,""),OR(COUNTBLANK($E548:$I548)=5,NE($D548,""),IFERROR(VLOOKUP($J548,INDIRECT("VariableTypes!A2:A"),1,FALSE),TRUE)))</formula>
    </cfRule>
  </conditionalFormatting>
  <conditionalFormatting sqref="J561 J626 J648 J654 J547:J548 J582:J583 J620">
    <cfRule type="expression" dxfId="1146" priority="1007" stopIfTrue="1">
      <formula>AND(NE(#REF!,"#"),NE(#REF!,""),NOT(IFERROR(VLOOKUP($J547,INDIRECT("VariableTypes!$A$2:$D"),4,FALSE),FALSE)))</formula>
    </cfRule>
  </conditionalFormatting>
  <conditionalFormatting sqref="I548 I561 I654 I648 I582:I583 I620">
    <cfRule type="expression" dxfId="1145" priority="1008" stopIfTrue="1">
      <formula>AND(NE(#REF!,"#"),COUNTBLANK($E548:$I548)&lt;5,ISBLANK($D548))</formula>
    </cfRule>
  </conditionalFormatting>
  <conditionalFormatting sqref="J561 J547:J548 J582">
    <cfRule type="expression" dxfId="1144" priority="1009" stopIfTrue="1">
      <formula>AND(NE(#REF!,"#"),IFERROR(VLOOKUP($J547,INDIRECT("VariableTypes!$A$2:$D"),4,FALSE),FALSE))</formula>
    </cfRule>
  </conditionalFormatting>
  <conditionalFormatting sqref="I547">
    <cfRule type="expression" dxfId="1143" priority="1010" stopIfTrue="1">
      <formula>AND(NE(#REF!,"#"),NE($J547,""),OR(COUNTBLANK($E547:$I547)=5,NE(#REF!,""),IFERROR(VLOOKUP($J547,INDIRECT("VariableTypes!A2:A"),1,FALSE),TRUE)))</formula>
    </cfRule>
  </conditionalFormatting>
  <conditionalFormatting sqref="I547">
    <cfRule type="expression" dxfId="1142" priority="1011" stopIfTrue="1">
      <formula>AND(NE(#REF!,"#"),COUNTBLANK($E547:$I547)&lt;5,ISBLANK(#REF!))</formula>
    </cfRule>
  </conditionalFormatting>
  <conditionalFormatting sqref="J549:J560 J621:J625 J649:J653">
    <cfRule type="expression" dxfId="1141" priority="1012" stopIfTrue="1">
      <formula>AND(NE(#REF!,"#"),NE(#REF!,""),NOT(IFERROR(VLOOKUP($I549,INDIRECT("VariableTypes!$A$2:$D"),4,FALSE),FALSE)))</formula>
    </cfRule>
  </conditionalFormatting>
  <conditionalFormatting sqref="J583 J648:J649 J620">
    <cfRule type="expression" dxfId="1140" priority="1013" stopIfTrue="1">
      <formula>AND(NE(#REF!,"#"),IFERROR(VLOOKUP($I582,INDIRECT("VariableTypes!$A$2:$D"),4,FALSE),FALSE))</formula>
    </cfRule>
  </conditionalFormatting>
  <conditionalFormatting sqref="I626">
    <cfRule type="expression" dxfId="1139" priority="1014" stopIfTrue="1">
      <formula>AND(NE(#REF!,"#"),NE($J626,""),OR(COUNTBLANK(#REF!)=5,NE(#REF!,""),IFERROR(VLOOKUP($J626,INDIRECT("VariableTypes!A2:A"),1,FALSE),TRUE)))</formula>
    </cfRule>
  </conditionalFormatting>
  <conditionalFormatting sqref="E545:G545">
    <cfRule type="expression" dxfId="1138" priority="975" stopIfTrue="1">
      <formula>AND(NE(#REF!,"#"),NE(E545,""),NE(COUNTA($B545:D545),0))</formula>
    </cfRule>
  </conditionalFormatting>
  <conditionalFormatting sqref="H545">
    <cfRule type="expression" dxfId="1137" priority="980" stopIfTrue="1">
      <formula>AND(NE(#REF!,"#"),NE($I545,""),OR(COUNTBLANK($C545:$H545)=5,NE($B545,""),IFERROR(VLOOKUP($I545,INDIRECT("VariableTypes!A2:A"),1,FALSE),TRUE)))</formula>
    </cfRule>
  </conditionalFormatting>
  <conditionalFormatting sqref="H545">
    <cfRule type="expression" dxfId="1136" priority="981" stopIfTrue="1">
      <formula>AND(NE(#REF!,"#"),COUNTBLANK($C545:$H545)&lt;5,ISBLANK($B545))</formula>
    </cfRule>
  </conditionalFormatting>
  <conditionalFormatting sqref="J545">
    <cfRule type="expression" dxfId="1135" priority="985" stopIfTrue="1">
      <formula>AND(NE(#REF!,"#"),OR(IFERROR(VLOOKUP(#REF!,INDIRECT("VariableTypes!$A$2:$E"),5,FALSE),FALSE),AND(NE($C545,""),NE($E545,""))))</formula>
    </cfRule>
  </conditionalFormatting>
  <conditionalFormatting sqref="J545">
    <cfRule type="expression" dxfId="1134" priority="986" stopIfTrue="1">
      <formula>AND(NE(#REF!,"#"),NE($J545,""),NOT(IFERROR(VLOOKUP(#REF!,INDIRECT("VariableTypes!$A$2:$E"),5,FALSE),FALSE)),OR($C545="",$E545=""))</formula>
    </cfRule>
  </conditionalFormatting>
  <conditionalFormatting sqref="D542">
    <cfRule type="expression" dxfId="1133" priority="987" stopIfTrue="1">
      <formula>AND(NE(#REF!,"#"),NE(D542,""),NE(COUNTA(B542:$C542),0))</formula>
    </cfRule>
  </conditionalFormatting>
  <conditionalFormatting sqref="E542">
    <cfRule type="expression" dxfId="1132" priority="988" stopIfTrue="1">
      <formula>AND(NE(#REF!,"#"),NE(E542,""),NE(COUNTA($C542:D542),0))</formula>
    </cfRule>
  </conditionalFormatting>
  <conditionalFormatting sqref="F542:G542">
    <cfRule type="expression" dxfId="1131" priority="989" stopIfTrue="1">
      <formula>AND(NE(#REF!,"#"),NE(F542,""),NE(COUNTA($C542:E542),0))</formula>
    </cfRule>
  </conditionalFormatting>
  <conditionalFormatting sqref="H542">
    <cfRule type="expression" dxfId="1130" priority="990" stopIfTrue="1">
      <formula>AND(NE(#REF!,"#"),NE($I542,""),OR(COUNTBLANK($C542:$H542)=5,NE($C542,""),IFERROR(VLOOKUP($I542,INDIRECT("VariableTypes!A2:A"),1,FALSE),TRUE)))</formula>
    </cfRule>
  </conditionalFormatting>
  <conditionalFormatting sqref="H542">
    <cfRule type="expression" dxfId="1129" priority="991" stopIfTrue="1">
      <formula>AND(NE(#REF!,"#"),COUNTBLANK($C542:$H542)&lt;5,ISBLANK($C542))</formula>
    </cfRule>
  </conditionalFormatting>
  <conditionalFormatting sqref="C649">
    <cfRule type="expression" dxfId="1128" priority="971" stopIfTrue="1">
      <formula>AND(NE(#REF!,"#"),NE(C649,""),NE(COUNTA(C649:$XFD649),0))</formula>
    </cfRule>
  </conditionalFormatting>
  <conditionalFormatting sqref="I573:J573">
    <cfRule type="expression" dxfId="1127" priority="905" stopIfTrue="1">
      <formula>AND(NE(#REF!,"#"),OR(IFERROR(VLOOKUP($I573,INDIRECT("VariableTypes!$A$2:$E"),5,FALSE),FALSE),AND(NE($D573,""),NE(#REF!,""))))</formula>
    </cfRule>
  </conditionalFormatting>
  <conditionalFormatting sqref="J586:J597">
    <cfRule type="expression" dxfId="1126" priority="959" stopIfTrue="1">
      <formula>AND(NE(#REF!,"#"),IFERROR(VLOOKUP($I586,INDIRECT("VariableTypes!$A$2:$D"),4,FALSE),FALSE))</formula>
    </cfRule>
  </conditionalFormatting>
  <conditionalFormatting sqref="E598:H598">
    <cfRule type="expression" dxfId="1125" priority="961" stopIfTrue="1">
      <formula>AND(NE(#REF!,"#"),NE(E598,""),NE(COUNTA($D598:D598),0))</formula>
    </cfRule>
  </conditionalFormatting>
  <conditionalFormatting sqref="I585 I598">
    <cfRule type="expression" dxfId="1124" priority="962" stopIfTrue="1">
      <formula>AND(NE(#REF!,"#"),NE($J585,""),OR(COUNTBLANK($E585:$I585)=5,NE($D585,""),IFERROR(VLOOKUP($J585,INDIRECT("VariableTypes!A2:A"),1,FALSE),TRUE)))</formula>
    </cfRule>
  </conditionalFormatting>
  <conditionalFormatting sqref="J598 J584:J585">
    <cfRule type="expression" dxfId="1123" priority="963" stopIfTrue="1">
      <formula>AND(NE(#REF!,"#"),NE(#REF!,""),NOT(IFERROR(VLOOKUP($J584,INDIRECT("VariableTypes!$A$2:$D"),4,FALSE),FALSE)))</formula>
    </cfRule>
  </conditionalFormatting>
  <conditionalFormatting sqref="I585 I598">
    <cfRule type="expression" dxfId="1122" priority="964" stopIfTrue="1">
      <formula>AND(NE(#REF!,"#"),COUNTBLANK($E585:$I585)&lt;5,ISBLANK($D585))</formula>
    </cfRule>
  </conditionalFormatting>
  <conditionalFormatting sqref="J598 J584:J585">
    <cfRule type="expression" dxfId="1121" priority="965" stopIfTrue="1">
      <formula>AND(NE(#REF!,"#"),IFERROR(VLOOKUP($J584,INDIRECT("VariableTypes!$A$2:$D"),4,FALSE),FALSE))</formula>
    </cfRule>
  </conditionalFormatting>
  <conditionalFormatting sqref="I584">
    <cfRule type="expression" dxfId="1120" priority="966" stopIfTrue="1">
      <formula>AND(NE(#REF!,"#"),NE($J584,""),OR(COUNTBLANK($E584:$I584)=5,NE(#REF!,""),IFERROR(VLOOKUP($J584,INDIRECT("VariableTypes!A2:A"),1,FALSE),TRUE)))</formula>
    </cfRule>
  </conditionalFormatting>
  <conditionalFormatting sqref="I584">
    <cfRule type="expression" dxfId="1119" priority="967" stopIfTrue="1">
      <formula>AND(NE(#REF!,"#"),COUNTBLANK($E584:$I584)&lt;5,ISBLANK(#REF!))</formula>
    </cfRule>
  </conditionalFormatting>
  <conditionalFormatting sqref="J586:J597">
    <cfRule type="expression" dxfId="1118" priority="968" stopIfTrue="1">
      <formula>AND(NE(#REF!,"#"),NE(#REF!,""),NOT(IFERROR(VLOOKUP($I586,INDIRECT("VariableTypes!$A$2:$D"),4,FALSE),FALSE)))</formula>
    </cfRule>
  </conditionalFormatting>
  <conditionalFormatting sqref="C567">
    <cfRule type="expression" dxfId="1117" priority="898" stopIfTrue="1">
      <formula>AND(NE(#REF!,"#"),NE(C567,""),NE(COUNTA(#REF!),0))</formula>
    </cfRule>
  </conditionalFormatting>
  <conditionalFormatting sqref="J621">
    <cfRule type="expression" dxfId="1116" priority="1018" stopIfTrue="1">
      <formula>AND(NE(#REF!,"#"),IFERROR(VLOOKUP(#REF!,INDIRECT("VariableTypes!$A$2:$D"),4,FALSE),FALSE))</formula>
    </cfRule>
  </conditionalFormatting>
  <conditionalFormatting sqref="E619:H619">
    <cfRule type="expression" dxfId="1115" priority="945" stopIfTrue="1">
      <formula>AND(NE(#REF!,"#"),NE(E619,""),NE(COUNTA($D619:D619),0))</formula>
    </cfRule>
  </conditionalFormatting>
  <conditionalFormatting sqref="D619">
    <cfRule type="expression" dxfId="1114" priority="946" stopIfTrue="1">
      <formula>AND(NE(#REF!,"#"),NE(D619,""),NE(COUNTA($D619:E619),0))</formula>
    </cfRule>
  </conditionalFormatting>
  <conditionalFormatting sqref="I619">
    <cfRule type="expression" dxfId="1113" priority="947" stopIfTrue="1">
      <formula>AND(NE(#REF!,"#"),NE($J619,""),OR(COUNTBLANK($E619:$I619)=5,NE($D619,""),IFERROR(VLOOKUP($J619,INDIRECT("VariableTypes!A2:A"),1,FALSE),TRUE)))</formula>
    </cfRule>
  </conditionalFormatting>
  <conditionalFormatting sqref="J619">
    <cfRule type="expression" dxfId="1112" priority="948" stopIfTrue="1">
      <formula>AND(NE(#REF!,"#"),NE(#REF!,""),NOT(IFERROR(VLOOKUP($J619,INDIRECT("VariableTypes!$A$2:$D"),4,FALSE),FALSE)))</formula>
    </cfRule>
  </conditionalFormatting>
  <conditionalFormatting sqref="I619">
    <cfRule type="expression" dxfId="1111" priority="949" stopIfTrue="1">
      <formula>AND(NE(#REF!,"#"),COUNTBLANK($E619:$I619)&lt;5,ISBLANK($D619))</formula>
    </cfRule>
  </conditionalFormatting>
  <conditionalFormatting sqref="J619">
    <cfRule type="expression" dxfId="1110" priority="950" stopIfTrue="1">
      <formula>AND(NE(#REF!,"#"),IFERROR(VLOOKUP($J619,INDIRECT("VariableTypes!$A$2:$D"),4,FALSE),FALSE))</formula>
    </cfRule>
  </conditionalFormatting>
  <conditionalFormatting sqref="G569:H569">
    <cfRule type="expression" dxfId="1109" priority="890" stopIfTrue="1">
      <formula>AND(NE(#REF!,"#"),NE(G569,""),NE(COUNTA($A569:F569),0))</formula>
    </cfRule>
  </conditionalFormatting>
  <conditionalFormatting sqref="E651:G651">
    <cfRule type="expression" dxfId="1108" priority="933" stopIfTrue="1">
      <formula>AND(NE(#REF!,"#"),NE(E651,""),NE(COUNTA($E651:E651),0))</formula>
    </cfRule>
  </conditionalFormatting>
  <conditionalFormatting sqref="D650">
    <cfRule type="expression" dxfId="1107" priority="934" stopIfTrue="1">
      <formula>AND(NE(#REF!,"#"),NE(D650,""),NE(COUNTA(D651:$E651),0))</formula>
    </cfRule>
  </conditionalFormatting>
  <conditionalFormatting sqref="E649:H649">
    <cfRule type="expression" dxfId="1106" priority="932" stopIfTrue="1">
      <formula>AND(NE(#REF!,"#"),NE(E649,""),NE(COUNTA(E649:$F649),0))</formula>
    </cfRule>
  </conditionalFormatting>
  <conditionalFormatting sqref="E647:H647">
    <cfRule type="expression" dxfId="1105" priority="924" stopIfTrue="1">
      <formula>AND(NE(#REF!,"#"),NE(E647,""),NE(COUNTA($D647:D647),0))</formula>
    </cfRule>
  </conditionalFormatting>
  <conditionalFormatting sqref="D647">
    <cfRule type="expression" dxfId="1104" priority="925" stopIfTrue="1">
      <formula>AND(NE(#REF!,"#"),NE(D647,""),NE(COUNTA($D647:E647),0))</formula>
    </cfRule>
  </conditionalFormatting>
  <conditionalFormatting sqref="I647">
    <cfRule type="expression" dxfId="1103" priority="926" stopIfTrue="1">
      <formula>AND(NE(#REF!,"#"),NE($J647,""),OR(COUNTBLANK($E647:$I647)=5,NE($D647,""),IFERROR(VLOOKUP($J647,INDIRECT("VariableTypes!A2:A"),1,FALSE),TRUE)))</formula>
    </cfRule>
  </conditionalFormatting>
  <conditionalFormatting sqref="J647">
    <cfRule type="expression" dxfId="1102" priority="927" stopIfTrue="1">
      <formula>AND(NE(#REF!,"#"),NE(#REF!,""),NOT(IFERROR(VLOOKUP($J647,INDIRECT("VariableTypes!$A$2:$D"),4,FALSE),FALSE)))</formula>
    </cfRule>
  </conditionalFormatting>
  <conditionalFormatting sqref="I647">
    <cfRule type="expression" dxfId="1101" priority="928" stopIfTrue="1">
      <formula>AND(NE(#REF!,"#"),COUNTBLANK($E647:$I647)&lt;5,ISBLANK($D647))</formula>
    </cfRule>
  </conditionalFormatting>
  <conditionalFormatting sqref="J647">
    <cfRule type="expression" dxfId="1100" priority="929" stopIfTrue="1">
      <formula>AND(NE(#REF!,"#"),IFERROR(VLOOKUP($J647,INDIRECT("VariableTypes!$A$2:$D"),4,FALSE),FALSE))</formula>
    </cfRule>
  </conditionalFormatting>
  <conditionalFormatting sqref="C566">
    <cfRule type="expression" dxfId="1099" priority="897" stopIfTrue="1">
      <formula>AND(NE(#REF!,"#"),NE(C566,""),NE(COUNTA(#REF!),0))</formula>
    </cfRule>
  </conditionalFormatting>
  <conditionalFormatting sqref="B569:E569 D570">
    <cfRule type="expression" dxfId="1098" priority="886" stopIfTrue="1">
      <formula>AND(NE(#REF!,"#"),NE(B569,""),NE(COUNTA(#REF!),0))</formula>
    </cfRule>
  </conditionalFormatting>
  <conditionalFormatting sqref="C562:E562 B563:E563">
    <cfRule type="expression" dxfId="1097" priority="908" stopIfTrue="1">
      <formula>AND(NE(#REF!,"#"),NE(B562,""),NE(COUNTA(A562:$B562),0))</formula>
    </cfRule>
  </conditionalFormatting>
  <conditionalFormatting sqref="I570:J570 I569 I562:J568">
    <cfRule type="expression" dxfId="1096" priority="909" stopIfTrue="1">
      <formula>AND(NE(#REF!,"#"),NE($J562,""),NOT(IFERROR(VLOOKUP($H562,INDIRECT("VariableTypes!$A$2:$E"),5,FALSE),FALSE)),OR($B562="",$C562=""))</formula>
    </cfRule>
  </conditionalFormatting>
  <conditionalFormatting sqref="I570:J570 I569 I562:J568">
    <cfRule type="expression" dxfId="1095" priority="910" stopIfTrue="1">
      <formula>AND(NE(#REF!,"#"),OR(IFERROR(VLOOKUP($H562,INDIRECT("VariableTypes!$A$2:$E"),5,FALSE),FALSE),AND(NE($B562,""),NE($C562,""))))</formula>
    </cfRule>
  </conditionalFormatting>
  <conditionalFormatting sqref="E570:H570">
    <cfRule type="expression" dxfId="1094" priority="907" stopIfTrue="1">
      <formula>AND(NE(#REF!,"#"),NE(E570,""),NE(COUNTA($B570:D570),0))</formula>
    </cfRule>
  </conditionalFormatting>
  <conditionalFormatting sqref="F562:F563">
    <cfRule type="expression" dxfId="1093" priority="911" stopIfTrue="1">
      <formula>AND(NE(#REF!,"#"),NE($G562,""),OR(COUNTBLANK($C562:$F562)=5,NE($B562,""),IFERROR(VLOOKUP($G562,INDIRECT("VariableTypes!A2:A"),1,FALSE),TRUE)))</formula>
    </cfRule>
  </conditionalFormatting>
  <conditionalFormatting sqref="G562:G563">
    <cfRule type="expression" dxfId="1092" priority="912" stopIfTrue="1">
      <formula>AND(NE(#REF!,"#"),NE($H562,""),NOT(IFERROR(VLOOKUP($G562,INDIRECT("VariableTypes!$A$2:$D"),4,FALSE),FALSE)))</formula>
    </cfRule>
  </conditionalFormatting>
  <conditionalFormatting sqref="H562">
    <cfRule type="expression" dxfId="1091" priority="913" stopIfTrue="1">
      <formula>AND(NE(#REF!,"#"),NE($I562,""),NOT(IFERROR(VLOOKUP($G562,INDIRECT("VariableTypes!$A$2:$E"),5,FALSE),FALSE)),OR($B562="",#REF!=""))</formula>
    </cfRule>
  </conditionalFormatting>
  <conditionalFormatting sqref="F562:F563">
    <cfRule type="expression" dxfId="1090" priority="914" stopIfTrue="1">
      <formula>AND(NE(#REF!,"#"),COUNTBLANK($C562:$F562)&lt;5,ISBLANK($B562))</formula>
    </cfRule>
  </conditionalFormatting>
  <conditionalFormatting sqref="G562:G563">
    <cfRule type="expression" dxfId="1089" priority="915" stopIfTrue="1">
      <formula>AND(NE(#REF!,"#"),IFERROR(VLOOKUP($G562,INDIRECT("VariableTypes!$A$2:$D"),4,FALSE),FALSE))</formula>
    </cfRule>
  </conditionalFormatting>
  <conditionalFormatting sqref="H562">
    <cfRule type="expression" dxfId="1088" priority="916" stopIfTrue="1">
      <formula>AND(NE(#REF!,"#"),OR(IFERROR(VLOOKUP($G562,INDIRECT("VariableTypes!$A$2:$E"),5,FALSE),FALSE),AND(NE($B562,""),NE(#REF!,""))))</formula>
    </cfRule>
  </conditionalFormatting>
  <conditionalFormatting sqref="C570">
    <cfRule type="expression" dxfId="1087" priority="917" stopIfTrue="1">
      <formula>AND(NE(#REF!,"#"),NE(C570,""),NE(COUNTA(#REF!),0))</formula>
    </cfRule>
  </conditionalFormatting>
  <conditionalFormatting sqref="H566:H568">
    <cfRule type="expression" dxfId="1086" priority="906" stopIfTrue="1">
      <formula>AND(NE(#REF!,"#"),NE(H566,""),NE(COUNTA($A566:G566),0))</formula>
    </cfRule>
  </conditionalFormatting>
  <conditionalFormatting sqref="E571:G571">
    <cfRule type="expression" dxfId="1085" priority="899" stopIfTrue="1">
      <formula>AND(NE(#REF!,"#"),NE(E571,""),NE(COUNTA($C571:D571),0))</formula>
    </cfRule>
  </conditionalFormatting>
  <conditionalFormatting sqref="I571:J571">
    <cfRule type="expression" dxfId="1084" priority="900" stopIfTrue="1">
      <formula>AND(NE(#REF!,"#"),NE($J571,""),NOT(IFERROR(VLOOKUP($H571,INDIRECT("VariableTypes!$A$2:$E"),5,FALSE),FALSE)),OR($C571="",#REF!=""))</formula>
    </cfRule>
  </conditionalFormatting>
  <conditionalFormatting sqref="I571:J571">
    <cfRule type="expression" dxfId="1083" priority="901" stopIfTrue="1">
      <formula>AND(NE(#REF!,"#"),OR(IFERROR(VLOOKUP($H571,INDIRECT("VariableTypes!$A$2:$E"),5,FALSE),FALSE),AND(NE($C571,""),NE(#REF!,""))))</formula>
    </cfRule>
  </conditionalFormatting>
  <conditionalFormatting sqref="E573 G573:H573">
    <cfRule type="expression" dxfId="1082" priority="902" stopIfTrue="1">
      <formula>AND(NE(#REF!,"#"),NE(E573,""),NE(COUNTA($D573:D573),0))</formula>
    </cfRule>
  </conditionalFormatting>
  <conditionalFormatting sqref="C573">
    <cfRule type="expression" dxfId="1081" priority="903" stopIfTrue="1">
      <formula>AND(NE(#REF!,"#"),NE(C573,""),NE(COUNTA($D573:E573),0))</formula>
    </cfRule>
  </conditionalFormatting>
  <conditionalFormatting sqref="I573:J573">
    <cfRule type="expression" dxfId="1080" priority="904" stopIfTrue="1">
      <formula>AND(NE(#REF!,"#"),NE($J573,""),NOT(IFERROR(VLOOKUP($I573,INDIRECT("VariableTypes!$A$2:$E"),5,FALSE),FALSE)),OR($D573="",#REF!=""))</formula>
    </cfRule>
  </conditionalFormatting>
  <conditionalFormatting sqref="E564:H565">
    <cfRule type="expression" dxfId="1079" priority="894" stopIfTrue="1">
      <formula>AND(NE(#REF!,"#"),NE(E564,""),NE(COUNTA($A564:D564),0))</formula>
    </cfRule>
  </conditionalFormatting>
  <conditionalFormatting sqref="D565">
    <cfRule type="expression" dxfId="1078" priority="895" stopIfTrue="1">
      <formula>AND(NE(#REF!,"#"),NE(D565,""),NE(COUNTA($A567:C567),0))</formula>
    </cfRule>
  </conditionalFormatting>
  <conditionalFormatting sqref="C564:C565">
    <cfRule type="expression" dxfId="1077" priority="893" stopIfTrue="1">
      <formula>AND(NE(#REF!,"#"),NE(C564,""),NE(COUNTA($A564:B564),0))</formula>
    </cfRule>
  </conditionalFormatting>
  <conditionalFormatting sqref="D564">
    <cfRule type="expression" dxfId="1076" priority="896" stopIfTrue="1">
      <formula>AND(NE(#REF!,"#"),NE(D564,""),NE(COUNTA($A566:B566),0))</formula>
    </cfRule>
  </conditionalFormatting>
  <conditionalFormatting sqref="G569:H569">
    <cfRule type="expression" dxfId="1075" priority="891" stopIfTrue="1">
      <formula>AND(NE(#REF!,"#"),COUNTBLANK($C569:$G569)&lt;5,ISBLANK($A569))</formula>
    </cfRule>
  </conditionalFormatting>
  <conditionalFormatting sqref="G569:H569">
    <cfRule type="expression" dxfId="1074" priority="892" stopIfTrue="1">
      <formula>AND(NE(#REF!,"#"),NE($H569,""),OR(COUNTBLANK($C569:$G569)=5,NE($A569,""),IFERROR(VLOOKUP($H569,INDIRECT("VariableTypes!A2:A"),1,FALSE),TRUE)))</formula>
    </cfRule>
  </conditionalFormatting>
  <conditionalFormatting sqref="F569">
    <cfRule type="expression" dxfId="1073" priority="887" stopIfTrue="1">
      <formula>AND(NE(#REF!,"#"),NE(F569,""),NE(COUNTA($C569:E569),0))</formula>
    </cfRule>
  </conditionalFormatting>
  <conditionalFormatting sqref="F569">
    <cfRule type="expression" dxfId="1072" priority="888" stopIfTrue="1">
      <formula>AND(NE(#REF!,"#"),COUNTBLANK($C569:$F569)&lt;5,ISBLANK(#REF!))</formula>
    </cfRule>
  </conditionalFormatting>
  <conditionalFormatting sqref="F569">
    <cfRule type="expression" dxfId="1071" priority="889" stopIfTrue="1">
      <formula>AND(NE(#REF!,"#"),NE($G569,""),OR(COUNTBLANK($C569:$F569)=5,NE(#REF!,""),IFERROR(VLOOKUP($G569,INDIRECT("VariableTypes!A2:A"),1,FALSE),TRUE)))</formula>
    </cfRule>
  </conditionalFormatting>
  <conditionalFormatting sqref="G566">
    <cfRule type="expression" dxfId="1070" priority="918" stopIfTrue="1">
      <formula>AND(NE(#REF!,"#"),NE(G566,""),NE(COUNTA($A566:E566),0))</formula>
    </cfRule>
  </conditionalFormatting>
  <conditionalFormatting sqref="D567:D568">
    <cfRule type="expression" dxfId="1069" priority="919" stopIfTrue="1">
      <formula>AND(NE(#REF!,"#"),NE(D567,""),NE(COUNTA($A567:D567),0))</formula>
    </cfRule>
  </conditionalFormatting>
  <conditionalFormatting sqref="I572:J572">
    <cfRule type="expression" dxfId="1068" priority="920" stopIfTrue="1">
      <formula>AND(NE(#REF!,"#"),NE($J572,""),NOT(IFERROR(VLOOKUP($H572,INDIRECT("VariableTypes!$A$2:$E"),5,FALSE),FALSE)),OR(#REF!="",#REF!=""))</formula>
    </cfRule>
  </conditionalFormatting>
  <conditionalFormatting sqref="I572:J572">
    <cfRule type="expression" dxfId="1067" priority="921" stopIfTrue="1">
      <formula>AND(NE(#REF!,"#"),OR(IFERROR(VLOOKUP($H572,INDIRECT("VariableTypes!$A$2:$E"),5,FALSE),FALSE),AND(NE(#REF!,""),NE(#REF!,""))))</formula>
    </cfRule>
  </conditionalFormatting>
  <conditionalFormatting sqref="F566:F568 G567:G568">
    <cfRule type="expression" dxfId="1066" priority="922" stopIfTrue="1">
      <formula>AND(NE(#REF!,"#"),NE(F566,""),NE(COUNTA($A566:C566),0))</formula>
    </cfRule>
  </conditionalFormatting>
  <conditionalFormatting sqref="C568">
    <cfRule type="expression" dxfId="1065" priority="885" stopIfTrue="1">
      <formula>AND(NE(#REF!,"#"),NE(C568,""),NE(COUNTA(#REF!),0))</formula>
    </cfRule>
  </conditionalFormatting>
  <conditionalFormatting sqref="C613:F613 C599:E599 B600:E600">
    <cfRule type="expression" dxfId="1064" priority="866" stopIfTrue="1">
      <formula>AND(NE(#REF!,"#"),NE(B599,""),NE(COUNTA(A599:$B599),0))</formula>
    </cfRule>
  </conditionalFormatting>
  <conditionalFormatting sqref="G613">
    <cfRule type="expression" dxfId="1063" priority="867" stopIfTrue="1">
      <formula>AND(NE(#REF!,"#"),NE($H613,""),OR(COUNTBLANK($C613:$G613)=5,NE($B613,""),IFERROR(VLOOKUP($H613,INDIRECT("VariableTypes!A2:A"),1,FALSE),TRUE)))</formula>
    </cfRule>
  </conditionalFormatting>
  <conditionalFormatting sqref="H613">
    <cfRule type="expression" dxfId="1062" priority="868" stopIfTrue="1">
      <formula>AND(NE(#REF!,"#"),NE($I613,""),NOT(IFERROR(VLOOKUP($H613,INDIRECT("VariableTypes!$A$2:$D"),4,FALSE),FALSE)))</formula>
    </cfRule>
  </conditionalFormatting>
  <conditionalFormatting sqref="I607:J607 I606 I613:J613 I599:J605">
    <cfRule type="expression" dxfId="1061" priority="869" stopIfTrue="1">
      <formula>AND(NE(#REF!,"#"),NE($J599,""),NOT(IFERROR(VLOOKUP($H599,INDIRECT("VariableTypes!$A$2:$E"),5,FALSE),FALSE)),OR($B599="",$C599=""))</formula>
    </cfRule>
  </conditionalFormatting>
  <conditionalFormatting sqref="G613">
    <cfRule type="expression" dxfId="1060" priority="870" stopIfTrue="1">
      <formula>AND(NE(#REF!,"#"),COUNTBLANK($C613:$G613)&lt;5,ISBLANK($B613))</formula>
    </cfRule>
  </conditionalFormatting>
  <conditionalFormatting sqref="H613">
    <cfRule type="expression" dxfId="1059" priority="871" stopIfTrue="1">
      <formula>AND(NE(#REF!,"#"),IFERROR(VLOOKUP($H613,INDIRECT("VariableTypes!$A$2:$D"),4,FALSE),FALSE))</formula>
    </cfRule>
  </conditionalFormatting>
  <conditionalFormatting sqref="I607:J607 I606 I613:J613 I599:J605">
    <cfRule type="expression" dxfId="1058" priority="872" stopIfTrue="1">
      <formula>AND(NE(#REF!,"#"),OR(IFERROR(VLOOKUP($H599,INDIRECT("VariableTypes!$A$2:$E"),5,FALSE),FALSE),AND(NE($B599,""),NE($C599,""))))</formula>
    </cfRule>
  </conditionalFormatting>
  <conditionalFormatting sqref="E607:H607">
    <cfRule type="expression" dxfId="1057" priority="865" stopIfTrue="1">
      <formula>AND(NE(#REF!,"#"),NE(E607,""),NE(COUNTA($B607:D607),0))</formula>
    </cfRule>
  </conditionalFormatting>
  <conditionalFormatting sqref="F599:F600">
    <cfRule type="expression" dxfId="1056" priority="873" stopIfTrue="1">
      <formula>AND(NE(#REF!,"#"),NE($G599,""),OR(COUNTBLANK($C599:$F599)=5,NE($B599,""),IFERROR(VLOOKUP($G599,INDIRECT("VariableTypes!A2:A"),1,FALSE),TRUE)))</formula>
    </cfRule>
  </conditionalFormatting>
  <conditionalFormatting sqref="G599:G600">
    <cfRule type="expression" dxfId="1055" priority="874" stopIfTrue="1">
      <formula>AND(NE(#REF!,"#"),NE($H599,""),NOT(IFERROR(VLOOKUP($G599,INDIRECT("VariableTypes!$A$2:$D"),4,FALSE),FALSE)))</formula>
    </cfRule>
  </conditionalFormatting>
  <conditionalFormatting sqref="H599">
    <cfRule type="expression" dxfId="1054" priority="875" stopIfTrue="1">
      <formula>AND(NE(#REF!,"#"),NE($I599,""),NOT(IFERROR(VLOOKUP($G599,INDIRECT("VariableTypes!$A$2:$E"),5,FALSE),FALSE)),OR($B599="",#REF!=""))</formula>
    </cfRule>
  </conditionalFormatting>
  <conditionalFormatting sqref="F599:F600">
    <cfRule type="expression" dxfId="1053" priority="876" stopIfTrue="1">
      <formula>AND(NE(#REF!,"#"),COUNTBLANK($C599:$F599)&lt;5,ISBLANK($B599))</formula>
    </cfRule>
  </conditionalFormatting>
  <conditionalFormatting sqref="G599:G600">
    <cfRule type="expression" dxfId="1052" priority="877" stopIfTrue="1">
      <formula>AND(NE(#REF!,"#"),IFERROR(VLOOKUP($G599,INDIRECT("VariableTypes!$A$2:$D"),4,FALSE),FALSE))</formula>
    </cfRule>
  </conditionalFormatting>
  <conditionalFormatting sqref="H599">
    <cfRule type="expression" dxfId="1051" priority="878" stopIfTrue="1">
      <formula>AND(NE(#REF!,"#"),OR(IFERROR(VLOOKUP($G599,INDIRECT("VariableTypes!$A$2:$E"),5,FALSE),FALSE),AND(NE($B599,""),NE(#REF!,""))))</formula>
    </cfRule>
  </conditionalFormatting>
  <conditionalFormatting sqref="C607">
    <cfRule type="expression" dxfId="1050" priority="879" stopIfTrue="1">
      <formula>AND(NE(#REF!,"#"),NE(C607,""),NE(COUNTA(#REF!),0))</formula>
    </cfRule>
  </conditionalFormatting>
  <conditionalFormatting sqref="H603:H605">
    <cfRule type="expression" dxfId="1049" priority="864" stopIfTrue="1">
      <formula>AND(NE(#REF!,"#"),NE(H603,""),NE(COUNTA($A603:G603),0))</formula>
    </cfRule>
  </conditionalFormatting>
  <conditionalFormatting sqref="E608:G608">
    <cfRule type="expression" dxfId="1048" priority="857" stopIfTrue="1">
      <formula>AND(NE(#REF!,"#"),NE(E608,""),NE(COUNTA($C608:D608),0))</formula>
    </cfRule>
  </conditionalFormatting>
  <conditionalFormatting sqref="I608:J608">
    <cfRule type="expression" dxfId="1047" priority="858" stopIfTrue="1">
      <formula>AND(NE(#REF!,"#"),NE($J608,""),NOT(IFERROR(VLOOKUP($H608,INDIRECT("VariableTypes!$A$2:$E"),5,FALSE),FALSE)),OR($C608="",#REF!=""))</formula>
    </cfRule>
  </conditionalFormatting>
  <conditionalFormatting sqref="I608:J608">
    <cfRule type="expression" dxfId="1046" priority="859" stopIfTrue="1">
      <formula>AND(NE(#REF!,"#"),OR(IFERROR(VLOOKUP($H608,INDIRECT("VariableTypes!$A$2:$E"),5,FALSE),FALSE),AND(NE($C608,""),NE(#REF!,""))))</formula>
    </cfRule>
  </conditionalFormatting>
  <conditionalFormatting sqref="E610 G610:H610">
    <cfRule type="expression" dxfId="1045" priority="860" stopIfTrue="1">
      <formula>AND(NE(#REF!,"#"),NE(E610,""),NE(COUNTA($D610:D610),0))</formula>
    </cfRule>
  </conditionalFormatting>
  <conditionalFormatting sqref="C610">
    <cfRule type="expression" dxfId="1044" priority="861" stopIfTrue="1">
      <formula>AND(NE(#REF!,"#"),NE(C610,""),NE(COUNTA($D610:E610),0))</formula>
    </cfRule>
  </conditionalFormatting>
  <conditionalFormatting sqref="I610:J612">
    <cfRule type="expression" dxfId="1043" priority="862" stopIfTrue="1">
      <formula>AND(NE(#REF!,"#"),NE($J610,""),NOT(IFERROR(VLOOKUP($I610,INDIRECT("VariableTypes!$A$2:$E"),5,FALSE),FALSE)),OR($D610="",#REF!=""))</formula>
    </cfRule>
  </conditionalFormatting>
  <conditionalFormatting sqref="I610:J612">
    <cfRule type="expression" dxfId="1042" priority="863" stopIfTrue="1">
      <formula>AND(NE(#REF!,"#"),OR(IFERROR(VLOOKUP($I610,INDIRECT("VariableTypes!$A$2:$E"),5,FALSE),FALSE),AND(NE($D610,""),NE(#REF!,""))))</formula>
    </cfRule>
  </conditionalFormatting>
  <conditionalFormatting sqref="E601:H602">
    <cfRule type="expression" dxfId="1041" priority="852" stopIfTrue="1">
      <formula>AND(NE(#REF!,"#"),NE(E601,""),NE(COUNTA($A601:D601),0))</formula>
    </cfRule>
  </conditionalFormatting>
  <conditionalFormatting sqref="D602">
    <cfRule type="expression" dxfId="1040" priority="853" stopIfTrue="1">
      <formula>AND(NE(#REF!,"#"),NE(D602,""),NE(COUNTA($A604:C604),0))</formula>
    </cfRule>
  </conditionalFormatting>
  <conditionalFormatting sqref="C601:C602">
    <cfRule type="expression" dxfId="1039" priority="851" stopIfTrue="1">
      <formula>AND(NE(#REF!,"#"),NE(C601,""),NE(COUNTA($A601:B601),0))</formula>
    </cfRule>
  </conditionalFormatting>
  <conditionalFormatting sqref="D601">
    <cfRule type="expression" dxfId="1038" priority="854" stopIfTrue="1">
      <formula>AND(NE(#REF!,"#"),NE(D601,""),NE(COUNTA($A603:B603),0))</formula>
    </cfRule>
  </conditionalFormatting>
  <conditionalFormatting sqref="C603">
    <cfRule type="expression" dxfId="1037" priority="855" stopIfTrue="1">
      <formula>AND(NE(#REF!,"#"),NE(C603,""),NE(COUNTA(#REF!),0))</formula>
    </cfRule>
  </conditionalFormatting>
  <conditionalFormatting sqref="C604">
    <cfRule type="expression" dxfId="1036" priority="856" stopIfTrue="1">
      <formula>AND(NE(#REF!,"#"),NE(C604,""),NE(COUNTA(#REF!),0))</formula>
    </cfRule>
  </conditionalFormatting>
  <conditionalFormatting sqref="G606:H606">
    <cfRule type="expression" dxfId="1035" priority="848" stopIfTrue="1">
      <formula>AND(NE(#REF!,"#"),NE(G606,""),NE(COUNTA($A606:F606),0))</formula>
    </cfRule>
  </conditionalFormatting>
  <conditionalFormatting sqref="G606:H606">
    <cfRule type="expression" dxfId="1034" priority="849" stopIfTrue="1">
      <formula>AND(NE(#REF!,"#"),COUNTBLANK($C606:$G606)&lt;5,ISBLANK($A606))</formula>
    </cfRule>
  </conditionalFormatting>
  <conditionalFormatting sqref="G606:H606">
    <cfRule type="expression" dxfId="1033" priority="850" stopIfTrue="1">
      <formula>AND(NE(#REF!,"#"),NE($H606,""),OR(COUNTBLANK($C606:$G606)=5,NE($A606,""),IFERROR(VLOOKUP($H606,INDIRECT("VariableTypes!A2:A"),1,FALSE),TRUE)))</formula>
    </cfRule>
  </conditionalFormatting>
  <conditionalFormatting sqref="F606">
    <cfRule type="expression" dxfId="1032" priority="845" stopIfTrue="1">
      <formula>AND(NE(#REF!,"#"),NE(F606,""),NE(COUNTA($C606:E606),0))</formula>
    </cfRule>
  </conditionalFormatting>
  <conditionalFormatting sqref="F606">
    <cfRule type="expression" dxfId="1031" priority="846" stopIfTrue="1">
      <formula>AND(NE(#REF!,"#"),COUNTBLANK($C606:$F606)&lt;5,ISBLANK(#REF!))</formula>
    </cfRule>
  </conditionalFormatting>
  <conditionalFormatting sqref="F606">
    <cfRule type="expression" dxfId="1030" priority="847" stopIfTrue="1">
      <formula>AND(NE(#REF!,"#"),NE($G606,""),OR(COUNTBLANK($C606:$F606)=5,NE(#REF!,""),IFERROR(VLOOKUP($G606,INDIRECT("VariableTypes!A2:A"),1,FALSE),TRUE)))</formula>
    </cfRule>
  </conditionalFormatting>
  <conditionalFormatting sqref="B606:E606 D607">
    <cfRule type="expression" dxfId="1029" priority="844" stopIfTrue="1">
      <formula>AND(NE(#REF!,"#"),NE(B606,""),NE(COUNTA(#REF!),0))</formula>
    </cfRule>
  </conditionalFormatting>
  <conditionalFormatting sqref="G603">
    <cfRule type="expression" dxfId="1028" priority="880" stopIfTrue="1">
      <formula>AND(NE(#REF!,"#"),NE(G603,""),NE(COUNTA($A603:E603),0))</formula>
    </cfRule>
  </conditionalFormatting>
  <conditionalFormatting sqref="D604:D605">
    <cfRule type="expression" dxfId="1027" priority="881" stopIfTrue="1">
      <formula>AND(NE(#REF!,"#"),NE(D604,""),NE(COUNTA($A604:D604),0))</formula>
    </cfRule>
  </conditionalFormatting>
  <conditionalFormatting sqref="I609:J609">
    <cfRule type="expression" dxfId="1026" priority="882" stopIfTrue="1">
      <formula>AND(NE(#REF!,"#"),NE($J609,""),NOT(IFERROR(VLOOKUP($H609,INDIRECT("VariableTypes!$A$2:$E"),5,FALSE),FALSE)),OR(#REF!="",#REF!=""))</formula>
    </cfRule>
  </conditionalFormatting>
  <conditionalFormatting sqref="I609:J609">
    <cfRule type="expression" dxfId="1025" priority="883" stopIfTrue="1">
      <formula>AND(NE(#REF!,"#"),OR(IFERROR(VLOOKUP($H609,INDIRECT("VariableTypes!$A$2:$E"),5,FALSE),FALSE),AND(NE(#REF!,""),NE(#REF!,""))))</formula>
    </cfRule>
  </conditionalFormatting>
  <conditionalFormatting sqref="F603:F605 G604:G605">
    <cfRule type="expression" dxfId="1024" priority="884" stopIfTrue="1">
      <formula>AND(NE(#REF!,"#"),NE(F603,""),NE(COUNTA($A603:C603),0))</formula>
    </cfRule>
  </conditionalFormatting>
  <conditionalFormatting sqref="C605">
    <cfRule type="expression" dxfId="1023" priority="843" stopIfTrue="1">
      <formula>AND(NE(#REF!,"#"),NE(C605,""),NE(COUNTA(#REF!),0))</formula>
    </cfRule>
  </conditionalFormatting>
  <conditionalFormatting sqref="C627:E627 B628:E628">
    <cfRule type="expression" dxfId="1022" priority="828" stopIfTrue="1">
      <formula>AND(NE(#REF!,"#"),NE(B627,""),NE(COUNTA(A627:$B627),0))</formula>
    </cfRule>
  </conditionalFormatting>
  <conditionalFormatting sqref="I635:J635 I634 I627:J633">
    <cfRule type="expression" dxfId="1021" priority="829" stopIfTrue="1">
      <formula>AND(NE(#REF!,"#"),NE($J627,""),NOT(IFERROR(VLOOKUP($H627,INDIRECT("VariableTypes!$A$2:$E"),5,FALSE),FALSE)),OR($B627="",$C627=""))</formula>
    </cfRule>
  </conditionalFormatting>
  <conditionalFormatting sqref="I635:J635 I634 I627:J633">
    <cfRule type="expression" dxfId="1020" priority="830" stopIfTrue="1">
      <formula>AND(NE(#REF!,"#"),OR(IFERROR(VLOOKUP($H627,INDIRECT("VariableTypes!$A$2:$E"),5,FALSE),FALSE),AND(NE($B627,""),NE($C627,""))))</formula>
    </cfRule>
  </conditionalFormatting>
  <conditionalFormatting sqref="E635:H635">
    <cfRule type="expression" dxfId="1019" priority="827" stopIfTrue="1">
      <formula>AND(NE(#REF!,"#"),NE(E635,""),NE(COUNTA($B635:D635),0))</formula>
    </cfRule>
  </conditionalFormatting>
  <conditionalFormatting sqref="F627:F628">
    <cfRule type="expression" dxfId="1018" priority="831" stopIfTrue="1">
      <formula>AND(NE(#REF!,"#"),NE($G627,""),OR(COUNTBLANK($C627:$F627)=5,NE($B627,""),IFERROR(VLOOKUP($G627,INDIRECT("VariableTypes!A2:A"),1,FALSE),TRUE)))</formula>
    </cfRule>
  </conditionalFormatting>
  <conditionalFormatting sqref="G627:G628">
    <cfRule type="expression" dxfId="1017" priority="832" stopIfTrue="1">
      <formula>AND(NE(#REF!,"#"),NE($H627,""),NOT(IFERROR(VLOOKUP($G627,INDIRECT("VariableTypes!$A$2:$D"),4,FALSE),FALSE)))</formula>
    </cfRule>
  </conditionalFormatting>
  <conditionalFormatting sqref="H627">
    <cfRule type="expression" dxfId="1016" priority="833" stopIfTrue="1">
      <formula>AND(NE(#REF!,"#"),NE($I627,""),NOT(IFERROR(VLOOKUP($G627,INDIRECT("VariableTypes!$A$2:$E"),5,FALSE),FALSE)),OR($B627="",#REF!=""))</formula>
    </cfRule>
  </conditionalFormatting>
  <conditionalFormatting sqref="F627:F628">
    <cfRule type="expression" dxfId="1015" priority="834" stopIfTrue="1">
      <formula>AND(NE(#REF!,"#"),COUNTBLANK($C627:$F627)&lt;5,ISBLANK($B627))</formula>
    </cfRule>
  </conditionalFormatting>
  <conditionalFormatting sqref="G627:G628">
    <cfRule type="expression" dxfId="1014" priority="835" stopIfTrue="1">
      <formula>AND(NE(#REF!,"#"),IFERROR(VLOOKUP($G627,INDIRECT("VariableTypes!$A$2:$D"),4,FALSE),FALSE))</formula>
    </cfRule>
  </conditionalFormatting>
  <conditionalFormatting sqref="H627">
    <cfRule type="expression" dxfId="1013" priority="836" stopIfTrue="1">
      <formula>AND(NE(#REF!,"#"),OR(IFERROR(VLOOKUP($G627,INDIRECT("VariableTypes!$A$2:$E"),5,FALSE),FALSE),AND(NE($B627,""),NE(#REF!,""))))</formula>
    </cfRule>
  </conditionalFormatting>
  <conditionalFormatting sqref="C635">
    <cfRule type="expression" dxfId="1012" priority="837" stopIfTrue="1">
      <formula>AND(NE(#REF!,"#"),NE(C635,""),NE(COUNTA(#REF!),0))</formula>
    </cfRule>
  </conditionalFormatting>
  <conditionalFormatting sqref="H631:H633">
    <cfRule type="expression" dxfId="1011" priority="826" stopIfTrue="1">
      <formula>AND(NE(#REF!,"#"),NE(H631,""),NE(COUNTA($A631:G631),0))</formula>
    </cfRule>
  </conditionalFormatting>
  <conditionalFormatting sqref="E636:G636">
    <cfRule type="expression" dxfId="1010" priority="819" stopIfTrue="1">
      <formula>AND(NE(#REF!,"#"),NE(E636,""),NE(COUNTA($C636:D636),0))</formula>
    </cfRule>
  </conditionalFormatting>
  <conditionalFormatting sqref="I636:J636">
    <cfRule type="expression" dxfId="1009" priority="820" stopIfTrue="1">
      <formula>AND(NE(#REF!,"#"),NE($J636,""),NOT(IFERROR(VLOOKUP($H636,INDIRECT("VariableTypes!$A$2:$E"),5,FALSE),FALSE)),OR($C636="",#REF!=""))</formula>
    </cfRule>
  </conditionalFormatting>
  <conditionalFormatting sqref="I636:J636">
    <cfRule type="expression" dxfId="1008" priority="821" stopIfTrue="1">
      <formula>AND(NE(#REF!,"#"),OR(IFERROR(VLOOKUP($H636,INDIRECT("VariableTypes!$A$2:$E"),5,FALSE),FALSE),AND(NE($C636,""),NE(#REF!,""))))</formula>
    </cfRule>
  </conditionalFormatting>
  <conditionalFormatting sqref="E638 G638:H638">
    <cfRule type="expression" dxfId="1007" priority="822" stopIfTrue="1">
      <formula>AND(NE(#REF!,"#"),NE(E638,""),NE(COUNTA($D638:D638),0))</formula>
    </cfRule>
  </conditionalFormatting>
  <conditionalFormatting sqref="C638">
    <cfRule type="expression" dxfId="1006" priority="823" stopIfTrue="1">
      <formula>AND(NE(#REF!,"#"),NE(C638,""),NE(COUNTA($D638:E638),0))</formula>
    </cfRule>
  </conditionalFormatting>
  <conditionalFormatting sqref="I638:J638">
    <cfRule type="expression" dxfId="1005" priority="824" stopIfTrue="1">
      <formula>AND(NE(#REF!,"#"),NE($J638,""),NOT(IFERROR(VLOOKUP($I638,INDIRECT("VariableTypes!$A$2:$E"),5,FALSE),FALSE)),OR($D638="",#REF!=""))</formula>
    </cfRule>
  </conditionalFormatting>
  <conditionalFormatting sqref="I638:J638">
    <cfRule type="expression" dxfId="1004" priority="825" stopIfTrue="1">
      <formula>AND(NE(#REF!,"#"),OR(IFERROR(VLOOKUP($I638,INDIRECT("VariableTypes!$A$2:$E"),5,FALSE),FALSE),AND(NE($D638,""),NE(#REF!,""))))</formula>
    </cfRule>
  </conditionalFormatting>
  <conditionalFormatting sqref="E629:H630">
    <cfRule type="expression" dxfId="1003" priority="814" stopIfTrue="1">
      <formula>AND(NE(#REF!,"#"),NE(E629,""),NE(COUNTA($A629:D629),0))</formula>
    </cfRule>
  </conditionalFormatting>
  <conditionalFormatting sqref="D630">
    <cfRule type="expression" dxfId="1002" priority="815" stopIfTrue="1">
      <formula>AND(NE(#REF!,"#"),NE(D630,""),NE(COUNTA($A632:C632),0))</formula>
    </cfRule>
  </conditionalFormatting>
  <conditionalFormatting sqref="C629:C630">
    <cfRule type="expression" dxfId="1001" priority="813" stopIfTrue="1">
      <formula>AND(NE(#REF!,"#"),NE(C629,""),NE(COUNTA($A629:B629),0))</formula>
    </cfRule>
  </conditionalFormatting>
  <conditionalFormatting sqref="D629">
    <cfRule type="expression" dxfId="1000" priority="816" stopIfTrue="1">
      <formula>AND(NE(#REF!,"#"),NE(D629,""),NE(COUNTA($A631:B631),0))</formula>
    </cfRule>
  </conditionalFormatting>
  <conditionalFormatting sqref="C631">
    <cfRule type="expression" dxfId="999" priority="817" stopIfTrue="1">
      <formula>AND(NE(#REF!,"#"),NE(C631,""),NE(COUNTA(#REF!),0))</formula>
    </cfRule>
  </conditionalFormatting>
  <conditionalFormatting sqref="C632">
    <cfRule type="expression" dxfId="998" priority="818" stopIfTrue="1">
      <formula>AND(NE(#REF!,"#"),NE(C632,""),NE(COUNTA(#REF!),0))</formula>
    </cfRule>
  </conditionalFormatting>
  <conditionalFormatting sqref="G634:H634">
    <cfRule type="expression" dxfId="997" priority="810" stopIfTrue="1">
      <formula>AND(NE(#REF!,"#"),NE(G634,""),NE(COUNTA($A634:F634),0))</formula>
    </cfRule>
  </conditionalFormatting>
  <conditionalFormatting sqref="G634:H634">
    <cfRule type="expression" dxfId="996" priority="811" stopIfTrue="1">
      <formula>AND(NE(#REF!,"#"),COUNTBLANK($C634:$G634)&lt;5,ISBLANK($A634))</formula>
    </cfRule>
  </conditionalFormatting>
  <conditionalFormatting sqref="G634:H634">
    <cfRule type="expression" dxfId="995" priority="812" stopIfTrue="1">
      <formula>AND(NE(#REF!,"#"),NE($H634,""),OR(COUNTBLANK($C634:$G634)=5,NE($A634,""),IFERROR(VLOOKUP($H634,INDIRECT("VariableTypes!A2:A"),1,FALSE),TRUE)))</formula>
    </cfRule>
  </conditionalFormatting>
  <conditionalFormatting sqref="F634">
    <cfRule type="expression" dxfId="994" priority="807" stopIfTrue="1">
      <formula>AND(NE(#REF!,"#"),NE(F634,""),NE(COUNTA($C634:E634),0))</formula>
    </cfRule>
  </conditionalFormatting>
  <conditionalFormatting sqref="F634">
    <cfRule type="expression" dxfId="993" priority="808" stopIfTrue="1">
      <formula>AND(NE(#REF!,"#"),COUNTBLANK($C634:$F634)&lt;5,ISBLANK(#REF!))</formula>
    </cfRule>
  </conditionalFormatting>
  <conditionalFormatting sqref="F634">
    <cfRule type="expression" dxfId="992" priority="809" stopIfTrue="1">
      <formula>AND(NE(#REF!,"#"),NE($G634,""),OR(COUNTBLANK($C634:$F634)=5,NE(#REF!,""),IFERROR(VLOOKUP($G634,INDIRECT("VariableTypes!A2:A"),1,FALSE),TRUE)))</formula>
    </cfRule>
  </conditionalFormatting>
  <conditionalFormatting sqref="B634:E634 D635">
    <cfRule type="expression" dxfId="991" priority="806" stopIfTrue="1">
      <formula>AND(NE(#REF!,"#"),NE(B634,""),NE(COUNTA(#REF!),0))</formula>
    </cfRule>
  </conditionalFormatting>
  <conditionalFormatting sqref="G631">
    <cfRule type="expression" dxfId="990" priority="838" stopIfTrue="1">
      <formula>AND(NE(#REF!,"#"),NE(G631,""),NE(COUNTA($A631:E631),0))</formula>
    </cfRule>
  </conditionalFormatting>
  <conditionalFormatting sqref="D632:D633">
    <cfRule type="expression" dxfId="989" priority="839" stopIfTrue="1">
      <formula>AND(NE(#REF!,"#"),NE(D632,""),NE(COUNTA($A632:D632),0))</formula>
    </cfRule>
  </conditionalFormatting>
  <conditionalFormatting sqref="I637:J637">
    <cfRule type="expression" dxfId="988" priority="840" stopIfTrue="1">
      <formula>AND(NE(#REF!,"#"),NE($J637,""),NOT(IFERROR(VLOOKUP($H637,INDIRECT("VariableTypes!$A$2:$E"),5,FALSE),FALSE)),OR(#REF!="",#REF!=""))</formula>
    </cfRule>
  </conditionalFormatting>
  <conditionalFormatting sqref="I637:J637">
    <cfRule type="expression" dxfId="987" priority="841" stopIfTrue="1">
      <formula>AND(NE(#REF!,"#"),OR(IFERROR(VLOOKUP($H637,INDIRECT("VariableTypes!$A$2:$E"),5,FALSE),FALSE),AND(NE(#REF!,""),NE(#REF!,""))))</formula>
    </cfRule>
  </conditionalFormatting>
  <conditionalFormatting sqref="F631:F633 G632:G633">
    <cfRule type="expression" dxfId="986" priority="842" stopIfTrue="1">
      <formula>AND(NE(#REF!,"#"),NE(F631,""),NE(COUNTA($A631:C631),0))</formula>
    </cfRule>
  </conditionalFormatting>
  <conditionalFormatting sqref="C633">
    <cfRule type="expression" dxfId="985" priority="805" stopIfTrue="1">
      <formula>AND(NE(#REF!,"#"),NE(C633,""),NE(COUNTA(#REF!),0))</formula>
    </cfRule>
  </conditionalFormatting>
  <conditionalFormatting sqref="C655:E655 B656:E656">
    <cfRule type="expression" dxfId="984" priority="790" stopIfTrue="1">
      <formula>AND(NE(#REF!,"#"),NE(B655,""),NE(COUNTA(A655:$B655),0))</formula>
    </cfRule>
  </conditionalFormatting>
  <conditionalFormatting sqref="I663:J663 I662 I655:J661">
    <cfRule type="expression" dxfId="983" priority="791" stopIfTrue="1">
      <formula>AND(NE(#REF!,"#"),NE($J655,""),NOT(IFERROR(VLOOKUP($H655,INDIRECT("VariableTypes!$A$2:$E"),5,FALSE),FALSE)),OR($B655="",$C655=""))</formula>
    </cfRule>
  </conditionalFormatting>
  <conditionalFormatting sqref="I663:J663 I662 I655:J661">
    <cfRule type="expression" dxfId="982" priority="792" stopIfTrue="1">
      <formula>AND(NE(#REF!,"#"),OR(IFERROR(VLOOKUP($H655,INDIRECT("VariableTypes!$A$2:$E"),5,FALSE),FALSE),AND(NE($B655,""),NE($C655,""))))</formula>
    </cfRule>
  </conditionalFormatting>
  <conditionalFormatting sqref="E663:H663">
    <cfRule type="expression" dxfId="981" priority="789" stopIfTrue="1">
      <formula>AND(NE(#REF!,"#"),NE(E663,""),NE(COUNTA($B663:D663),0))</formula>
    </cfRule>
  </conditionalFormatting>
  <conditionalFormatting sqref="F655:F656">
    <cfRule type="expression" dxfId="980" priority="793" stopIfTrue="1">
      <formula>AND(NE(#REF!,"#"),NE($G655,""),OR(COUNTBLANK($C655:$F655)=5,NE($B655,""),IFERROR(VLOOKUP($G655,INDIRECT("VariableTypes!A2:A"),1,FALSE),TRUE)))</formula>
    </cfRule>
  </conditionalFormatting>
  <conditionalFormatting sqref="G655:G656">
    <cfRule type="expression" dxfId="979" priority="794" stopIfTrue="1">
      <formula>AND(NE(#REF!,"#"),NE($H655,""),NOT(IFERROR(VLOOKUP($G655,INDIRECT("VariableTypes!$A$2:$D"),4,FALSE),FALSE)))</formula>
    </cfRule>
  </conditionalFormatting>
  <conditionalFormatting sqref="H655">
    <cfRule type="expression" dxfId="978" priority="795" stopIfTrue="1">
      <formula>AND(NE(#REF!,"#"),NE($I655,""),NOT(IFERROR(VLOOKUP($G655,INDIRECT("VariableTypes!$A$2:$E"),5,FALSE),FALSE)),OR($B655="",#REF!=""))</formula>
    </cfRule>
  </conditionalFormatting>
  <conditionalFormatting sqref="F655:F656">
    <cfRule type="expression" dxfId="977" priority="796" stopIfTrue="1">
      <formula>AND(NE(#REF!,"#"),COUNTBLANK($C655:$F655)&lt;5,ISBLANK($B655))</formula>
    </cfRule>
  </conditionalFormatting>
  <conditionalFormatting sqref="G655:G656">
    <cfRule type="expression" dxfId="976" priority="797" stopIfTrue="1">
      <formula>AND(NE(#REF!,"#"),IFERROR(VLOOKUP($G655,INDIRECT("VariableTypes!$A$2:$D"),4,FALSE),FALSE))</formula>
    </cfRule>
  </conditionalFormatting>
  <conditionalFormatting sqref="H655">
    <cfRule type="expression" dxfId="975" priority="798" stopIfTrue="1">
      <formula>AND(NE(#REF!,"#"),OR(IFERROR(VLOOKUP($G655,INDIRECT("VariableTypes!$A$2:$E"),5,FALSE),FALSE),AND(NE($B655,""),NE(#REF!,""))))</formula>
    </cfRule>
  </conditionalFormatting>
  <conditionalFormatting sqref="C663">
    <cfRule type="expression" dxfId="974" priority="799" stopIfTrue="1">
      <formula>AND(NE(#REF!,"#"),NE(C663,""),NE(COUNTA(#REF!),0))</formula>
    </cfRule>
  </conditionalFormatting>
  <conditionalFormatting sqref="H659:H661">
    <cfRule type="expression" dxfId="973" priority="788" stopIfTrue="1">
      <formula>AND(NE(#REF!,"#"),NE(H659,""),NE(COUNTA($A659:G659),0))</formula>
    </cfRule>
  </conditionalFormatting>
  <conditionalFormatting sqref="E664:G664">
    <cfRule type="expression" dxfId="972" priority="781" stopIfTrue="1">
      <formula>AND(NE(#REF!,"#"),NE(E664,""),NE(COUNTA($C664:D664),0))</formula>
    </cfRule>
  </conditionalFormatting>
  <conditionalFormatting sqref="I664:J664">
    <cfRule type="expression" dxfId="971" priority="782" stopIfTrue="1">
      <formula>AND(NE(#REF!,"#"),NE($J664,""),NOT(IFERROR(VLOOKUP($H664,INDIRECT("VariableTypes!$A$2:$E"),5,FALSE),FALSE)),OR($C664="",#REF!=""))</formula>
    </cfRule>
  </conditionalFormatting>
  <conditionalFormatting sqref="I664:J664">
    <cfRule type="expression" dxfId="970" priority="783" stopIfTrue="1">
      <formula>AND(NE(#REF!,"#"),OR(IFERROR(VLOOKUP($H664,INDIRECT("VariableTypes!$A$2:$E"),5,FALSE),FALSE),AND(NE($C664,""),NE(#REF!,""))))</formula>
    </cfRule>
  </conditionalFormatting>
  <conditionalFormatting sqref="E666 G666:H666">
    <cfRule type="expression" dxfId="969" priority="784" stopIfTrue="1">
      <formula>AND(NE(#REF!,"#"),NE(E666,""),NE(COUNTA($D666:D666),0))</formula>
    </cfRule>
  </conditionalFormatting>
  <conditionalFormatting sqref="C666">
    <cfRule type="expression" dxfId="968" priority="785" stopIfTrue="1">
      <formula>AND(NE(#REF!,"#"),NE(C666,""),NE(COUNTA($D666:E666),0))</formula>
    </cfRule>
  </conditionalFormatting>
  <conditionalFormatting sqref="I666:J666">
    <cfRule type="expression" dxfId="967" priority="786" stopIfTrue="1">
      <formula>AND(NE(#REF!,"#"),NE($J666,""),NOT(IFERROR(VLOOKUP($I666,INDIRECT("VariableTypes!$A$2:$E"),5,FALSE),FALSE)),OR($D666="",#REF!=""))</formula>
    </cfRule>
  </conditionalFormatting>
  <conditionalFormatting sqref="I666:J666">
    <cfRule type="expression" dxfId="966" priority="787" stopIfTrue="1">
      <formula>AND(NE(#REF!,"#"),OR(IFERROR(VLOOKUP($I666,INDIRECT("VariableTypes!$A$2:$E"),5,FALSE),FALSE),AND(NE($D666,""),NE(#REF!,""))))</formula>
    </cfRule>
  </conditionalFormatting>
  <conditionalFormatting sqref="E657:H658">
    <cfRule type="expression" dxfId="965" priority="776" stopIfTrue="1">
      <formula>AND(NE(#REF!,"#"),NE(E657,""),NE(COUNTA($A657:D657),0))</formula>
    </cfRule>
  </conditionalFormatting>
  <conditionalFormatting sqref="D658">
    <cfRule type="expression" dxfId="964" priority="777" stopIfTrue="1">
      <formula>AND(NE(#REF!,"#"),NE(D658,""),NE(COUNTA($A660:C660),0))</formula>
    </cfRule>
  </conditionalFormatting>
  <conditionalFormatting sqref="C657:C658">
    <cfRule type="expression" dxfId="963" priority="775" stopIfTrue="1">
      <formula>AND(NE(#REF!,"#"),NE(C657,""),NE(COUNTA($A657:B657),0))</formula>
    </cfRule>
  </conditionalFormatting>
  <conditionalFormatting sqref="D657">
    <cfRule type="expression" dxfId="962" priority="778" stopIfTrue="1">
      <formula>AND(NE(#REF!,"#"),NE(D657,""),NE(COUNTA($A659:B659),0))</formula>
    </cfRule>
  </conditionalFormatting>
  <conditionalFormatting sqref="C659">
    <cfRule type="expression" dxfId="961" priority="779" stopIfTrue="1">
      <formula>AND(NE(#REF!,"#"),NE(C659,""),NE(COUNTA(#REF!),0))</formula>
    </cfRule>
  </conditionalFormatting>
  <conditionalFormatting sqref="C660">
    <cfRule type="expression" dxfId="960" priority="780" stopIfTrue="1">
      <formula>AND(NE(#REF!,"#"),NE(C660,""),NE(COUNTA(#REF!),0))</formula>
    </cfRule>
  </conditionalFormatting>
  <conditionalFormatting sqref="G662:H662">
    <cfRule type="expression" dxfId="959" priority="772" stopIfTrue="1">
      <formula>AND(NE(#REF!,"#"),NE(G662,""),NE(COUNTA($A662:F662),0))</formula>
    </cfRule>
  </conditionalFormatting>
  <conditionalFormatting sqref="G662:H662">
    <cfRule type="expression" dxfId="958" priority="773" stopIfTrue="1">
      <formula>AND(NE(#REF!,"#"),COUNTBLANK($C662:$G662)&lt;5,ISBLANK($A662))</formula>
    </cfRule>
  </conditionalFormatting>
  <conditionalFormatting sqref="G662:H662">
    <cfRule type="expression" dxfId="957" priority="774" stopIfTrue="1">
      <formula>AND(NE(#REF!,"#"),NE($H662,""),OR(COUNTBLANK($C662:$G662)=5,NE($A662,""),IFERROR(VLOOKUP($H662,INDIRECT("VariableTypes!A2:A"),1,FALSE),TRUE)))</formula>
    </cfRule>
  </conditionalFormatting>
  <conditionalFormatting sqref="F662">
    <cfRule type="expression" dxfId="956" priority="769" stopIfTrue="1">
      <formula>AND(NE(#REF!,"#"),NE(F662,""),NE(COUNTA($C662:E662),0))</formula>
    </cfRule>
  </conditionalFormatting>
  <conditionalFormatting sqref="F662">
    <cfRule type="expression" dxfId="955" priority="770" stopIfTrue="1">
      <formula>AND(NE(#REF!,"#"),COUNTBLANK($C662:$F662)&lt;5,ISBLANK(#REF!))</formula>
    </cfRule>
  </conditionalFormatting>
  <conditionalFormatting sqref="F662">
    <cfRule type="expression" dxfId="954" priority="771" stopIfTrue="1">
      <formula>AND(NE(#REF!,"#"),NE($G662,""),OR(COUNTBLANK($C662:$F662)=5,NE(#REF!,""),IFERROR(VLOOKUP($G662,INDIRECT("VariableTypes!A2:A"),1,FALSE),TRUE)))</formula>
    </cfRule>
  </conditionalFormatting>
  <conditionalFormatting sqref="B662:E662 D663">
    <cfRule type="expression" dxfId="953" priority="768" stopIfTrue="1">
      <formula>AND(NE(#REF!,"#"),NE(B662,""),NE(COUNTA(#REF!),0))</formula>
    </cfRule>
  </conditionalFormatting>
  <conditionalFormatting sqref="G659">
    <cfRule type="expression" dxfId="952" priority="800" stopIfTrue="1">
      <formula>AND(NE(#REF!,"#"),NE(G659,""),NE(COUNTA($A659:E659),0))</formula>
    </cfRule>
  </conditionalFormatting>
  <conditionalFormatting sqref="D660:D661">
    <cfRule type="expression" dxfId="951" priority="801" stopIfTrue="1">
      <formula>AND(NE(#REF!,"#"),NE(D660,""),NE(COUNTA($A660:D660),0))</formula>
    </cfRule>
  </conditionalFormatting>
  <conditionalFormatting sqref="I665:J665">
    <cfRule type="expression" dxfId="950" priority="802" stopIfTrue="1">
      <formula>AND(NE(#REF!,"#"),NE($J665,""),NOT(IFERROR(VLOOKUP($H665,INDIRECT("VariableTypes!$A$2:$E"),5,FALSE),FALSE)),OR(#REF!="",#REF!=""))</formula>
    </cfRule>
  </conditionalFormatting>
  <conditionalFormatting sqref="I665:J665">
    <cfRule type="expression" dxfId="949" priority="803" stopIfTrue="1">
      <formula>AND(NE(#REF!,"#"),OR(IFERROR(VLOOKUP($H665,INDIRECT("VariableTypes!$A$2:$E"),5,FALSE),FALSE),AND(NE(#REF!,""),NE(#REF!,""))))</formula>
    </cfRule>
  </conditionalFormatting>
  <conditionalFormatting sqref="F659:F661 G660:G661">
    <cfRule type="expression" dxfId="948" priority="804" stopIfTrue="1">
      <formula>AND(NE(#REF!,"#"),NE(F659,""),NE(COUNTA($A659:C659),0))</formula>
    </cfRule>
  </conditionalFormatting>
  <conditionalFormatting sqref="C661">
    <cfRule type="expression" dxfId="947" priority="767" stopIfTrue="1">
      <formula>AND(NE(#REF!,"#"),NE(C661,""),NE(COUNTA(#REF!),0))</formula>
    </cfRule>
  </conditionalFormatting>
  <conditionalFormatting sqref="F624">
    <cfRule type="expression" dxfId="946" priority="766" stopIfTrue="1">
      <formula>AND(NE(#REF!,"#"),NE(F624,""),NE(COUNTA($C624:E624),0))</formula>
    </cfRule>
  </conditionalFormatting>
  <conditionalFormatting sqref="F652">
    <cfRule type="expression" dxfId="945" priority="765" stopIfTrue="1">
      <formula>AND(NE(#REF!,"#"),NE(F652,""),NE(COUNTA($C652:E652),0))</formula>
    </cfRule>
  </conditionalFormatting>
  <conditionalFormatting sqref="H651">
    <cfRule type="expression" dxfId="944" priority="759" stopIfTrue="1">
      <formula>AND(NE(#REF!,"#"),NE(H651,""),NE(COUNTA($C651:G651),0))</formula>
    </cfRule>
  </conditionalFormatting>
  <conditionalFormatting sqref="F550">
    <cfRule type="expression" dxfId="943" priority="758" stopIfTrue="1">
      <formula>AND(NE(#REF!,"#"),NE(F550,""),NE(COUNTA($C550:E550),0))</formula>
    </cfRule>
  </conditionalFormatting>
  <conditionalFormatting sqref="C641:F641">
    <cfRule type="expression" dxfId="942" priority="751" stopIfTrue="1">
      <formula>AND(NE(#REF!,"#"),NE(C641,""),NE(COUNTA($B641:B641),0))</formula>
    </cfRule>
  </conditionalFormatting>
  <conditionalFormatting sqref="G641">
    <cfRule type="expression" dxfId="941" priority="752" stopIfTrue="1">
      <formula>AND(NE(#REF!,"#"),NE($H641,""),OR(COUNTBLANK($C641:$G641)=5,NE($B641,""),IFERROR(VLOOKUP($H641,INDIRECT("VariableTypes!A2:A"),1,FALSE),TRUE)))</formula>
    </cfRule>
  </conditionalFormatting>
  <conditionalFormatting sqref="H641">
    <cfRule type="expression" dxfId="940" priority="753" stopIfTrue="1">
      <formula>AND(NE(#REF!,"#"),NE($I641,""),NOT(IFERROR(VLOOKUP($H641,INDIRECT("VariableTypes!$A$2:$D"),4,FALSE),FALSE)))</formula>
    </cfRule>
  </conditionalFormatting>
  <conditionalFormatting sqref="I641:J641">
    <cfRule type="expression" dxfId="939" priority="754" stopIfTrue="1">
      <formula>AND(NE(#REF!,"#"),NE($J641,""),NOT(IFERROR(VLOOKUP($H641,INDIRECT("VariableTypes!$A$2:$E"),5,FALSE),FALSE)),OR($B641="",$C641=""))</formula>
    </cfRule>
  </conditionalFormatting>
  <conditionalFormatting sqref="G641">
    <cfRule type="expression" dxfId="938" priority="755" stopIfTrue="1">
      <formula>AND(NE(#REF!,"#"),COUNTBLANK($C641:$G641)&lt;5,ISBLANK($B641))</formula>
    </cfRule>
  </conditionalFormatting>
  <conditionalFormatting sqref="H641">
    <cfRule type="expression" dxfId="937" priority="756" stopIfTrue="1">
      <formula>AND(NE(#REF!,"#"),IFERROR(VLOOKUP($H641,INDIRECT("VariableTypes!$A$2:$D"),4,FALSE),FALSE))</formula>
    </cfRule>
  </conditionalFormatting>
  <conditionalFormatting sqref="I641:J641">
    <cfRule type="expression" dxfId="936" priority="757" stopIfTrue="1">
      <formula>AND(NE(#REF!,"#"),OR(IFERROR(VLOOKUP($H641,INDIRECT("VariableTypes!$A$2:$E"),5,FALSE),FALSE),AND(NE($B641,""),NE($C641,""))))</formula>
    </cfRule>
  </conditionalFormatting>
  <conditionalFormatting sqref="I639:J640">
    <cfRule type="expression" dxfId="935" priority="749" stopIfTrue="1">
      <formula>AND(NE(#REF!,"#"),NE($J639,""),NOT(IFERROR(VLOOKUP($I639,INDIRECT("VariableTypes!$A$2:$E"),5,FALSE),FALSE)),OR($D639="",#REF!=""))</formula>
    </cfRule>
  </conditionalFormatting>
  <conditionalFormatting sqref="I639:J640">
    <cfRule type="expression" dxfId="934" priority="750" stopIfTrue="1">
      <formula>AND(NE(#REF!,"#"),OR(IFERROR(VLOOKUP($I639,INDIRECT("VariableTypes!$A$2:$E"),5,FALSE),FALSE),AND(NE($D639,""),NE(#REF!,""))))</formula>
    </cfRule>
  </conditionalFormatting>
  <conditionalFormatting sqref="C669:F669">
    <cfRule type="expression" dxfId="933" priority="742" stopIfTrue="1">
      <formula>AND(NE(#REF!,"#"),NE(C669,""),NE(COUNTA($B669:B669),0))</formula>
    </cfRule>
  </conditionalFormatting>
  <conditionalFormatting sqref="G669">
    <cfRule type="expression" dxfId="932" priority="743" stopIfTrue="1">
      <formula>AND(NE(#REF!,"#"),NE($H669,""),OR(COUNTBLANK($C669:$G669)=5,NE($B669,""),IFERROR(VLOOKUP($H669,INDIRECT("VariableTypes!A2:A"),1,FALSE),TRUE)))</formula>
    </cfRule>
  </conditionalFormatting>
  <conditionalFormatting sqref="H669">
    <cfRule type="expression" dxfId="931" priority="744" stopIfTrue="1">
      <formula>AND(NE(#REF!,"#"),NE($I669,""),NOT(IFERROR(VLOOKUP($H669,INDIRECT("VariableTypes!$A$2:$D"),4,FALSE),FALSE)))</formula>
    </cfRule>
  </conditionalFormatting>
  <conditionalFormatting sqref="I669:J669">
    <cfRule type="expression" dxfId="930" priority="745" stopIfTrue="1">
      <formula>AND(NE(#REF!,"#"),NE($J669,""),NOT(IFERROR(VLOOKUP($H669,INDIRECT("VariableTypes!$A$2:$E"),5,FALSE),FALSE)),OR($B669="",$C669=""))</formula>
    </cfRule>
  </conditionalFormatting>
  <conditionalFormatting sqref="G669">
    <cfRule type="expression" dxfId="929" priority="746" stopIfTrue="1">
      <formula>AND(NE(#REF!,"#"),COUNTBLANK($C669:$G669)&lt;5,ISBLANK($B669))</formula>
    </cfRule>
  </conditionalFormatting>
  <conditionalFormatting sqref="H669">
    <cfRule type="expression" dxfId="928" priority="747" stopIfTrue="1">
      <formula>AND(NE(#REF!,"#"),IFERROR(VLOOKUP($H669,INDIRECT("VariableTypes!$A$2:$D"),4,FALSE),FALSE))</formula>
    </cfRule>
  </conditionalFormatting>
  <conditionalFormatting sqref="I669:J669">
    <cfRule type="expression" dxfId="927" priority="748" stopIfTrue="1">
      <formula>AND(NE(#REF!,"#"),OR(IFERROR(VLOOKUP($H669,INDIRECT("VariableTypes!$A$2:$E"),5,FALSE),FALSE),AND(NE($B669,""),NE($C669,""))))</formula>
    </cfRule>
  </conditionalFormatting>
  <conditionalFormatting sqref="I667:J668">
    <cfRule type="expression" dxfId="926" priority="740" stopIfTrue="1">
      <formula>AND(NE(#REF!,"#"),NE($J667,""),NOT(IFERROR(VLOOKUP($I667,INDIRECT("VariableTypes!$A$2:$E"),5,FALSE),FALSE)),OR($D667="",#REF!=""))</formula>
    </cfRule>
  </conditionalFormatting>
  <conditionalFormatting sqref="I667:J668">
    <cfRule type="expression" dxfId="925" priority="741" stopIfTrue="1">
      <formula>AND(NE(#REF!,"#"),OR(IFERROR(VLOOKUP($I667,INDIRECT("VariableTypes!$A$2:$E"),5,FALSE),FALSE),AND(NE($D667,""),NE(#REF!,""))))</formula>
    </cfRule>
  </conditionalFormatting>
  <conditionalFormatting sqref="C576:F576">
    <cfRule type="expression" dxfId="924" priority="733" stopIfTrue="1">
      <formula>AND(NE(#REF!,"#"),NE(C576,""),NE(COUNTA($B576:B576),0))</formula>
    </cfRule>
  </conditionalFormatting>
  <conditionalFormatting sqref="G576">
    <cfRule type="expression" dxfId="923" priority="734" stopIfTrue="1">
      <formula>AND(NE(#REF!,"#"),NE($H576,""),OR(COUNTBLANK($C576:$G576)=5,NE($B576,""),IFERROR(VLOOKUP($H576,INDIRECT("VariableTypes!A2:A"),1,FALSE),TRUE)))</formula>
    </cfRule>
  </conditionalFormatting>
  <conditionalFormatting sqref="H576">
    <cfRule type="expression" dxfId="922" priority="735" stopIfTrue="1">
      <formula>AND(NE(#REF!,"#"),NE($I576,""),NOT(IFERROR(VLOOKUP($H576,INDIRECT("VariableTypes!$A$2:$D"),4,FALSE),FALSE)))</formula>
    </cfRule>
  </conditionalFormatting>
  <conditionalFormatting sqref="I576:J576">
    <cfRule type="expression" dxfId="921" priority="736" stopIfTrue="1">
      <formula>AND(NE(#REF!,"#"),NE($J576,""),NOT(IFERROR(VLOOKUP($H576,INDIRECT("VariableTypes!$A$2:$E"),5,FALSE),FALSE)),OR($B576="",$C576=""))</formula>
    </cfRule>
  </conditionalFormatting>
  <conditionalFormatting sqref="G576">
    <cfRule type="expression" dxfId="920" priority="737" stopIfTrue="1">
      <formula>AND(NE(#REF!,"#"),COUNTBLANK($C576:$G576)&lt;5,ISBLANK($B576))</formula>
    </cfRule>
  </conditionalFormatting>
  <conditionalFormatting sqref="H576">
    <cfRule type="expression" dxfId="919" priority="738" stopIfTrue="1">
      <formula>AND(NE(#REF!,"#"),IFERROR(VLOOKUP($H576,INDIRECT("VariableTypes!$A$2:$D"),4,FALSE),FALSE))</formula>
    </cfRule>
  </conditionalFormatting>
  <conditionalFormatting sqref="I576:J576">
    <cfRule type="expression" dxfId="918" priority="739" stopIfTrue="1">
      <formula>AND(NE(#REF!,"#"),OR(IFERROR(VLOOKUP($H576,INDIRECT("VariableTypes!$A$2:$E"),5,FALSE),FALSE),AND(NE($B576,""),NE($C576,""))))</formula>
    </cfRule>
  </conditionalFormatting>
  <conditionalFormatting sqref="I574:J575">
    <cfRule type="expression" dxfId="917" priority="731" stopIfTrue="1">
      <formula>AND(NE(#REF!,"#"),NE($J574,""),NOT(IFERROR(VLOOKUP($I574,INDIRECT("VariableTypes!$A$2:$E"),5,FALSE),FALSE)),OR($D574="",#REF!=""))</formula>
    </cfRule>
  </conditionalFormatting>
  <conditionalFormatting sqref="I574:J575">
    <cfRule type="expression" dxfId="916" priority="732" stopIfTrue="1">
      <formula>AND(NE(#REF!,"#"),OR(IFERROR(VLOOKUP($I574,INDIRECT("VariableTypes!$A$2:$E"),5,FALSE),FALSE),AND(NE($D574,""),NE(#REF!,""))))</formula>
    </cfRule>
  </conditionalFormatting>
  <conditionalFormatting sqref="G596:H597">
    <cfRule type="expression" dxfId="915" priority="730" stopIfTrue="1">
      <formula>AND(NE(#REF!,"#"),NE(G596,""),NE(COUNTA($D596:F596),0))</formula>
    </cfRule>
  </conditionalFormatting>
  <conditionalFormatting sqref="G625:H625">
    <cfRule type="expression" dxfId="914" priority="729" stopIfTrue="1">
      <formula>AND(NE(#REF!,"#"),NE(G625,""),NE(COUNTA($D625:F625),0))</formula>
    </cfRule>
  </conditionalFormatting>
  <conditionalFormatting sqref="G653:H653">
    <cfRule type="expression" dxfId="913" priority="728" stopIfTrue="1">
      <formula>AND(NE(#REF!,"#"),NE(G653,""),NE(COUNTA($D653:F653),0))</formula>
    </cfRule>
  </conditionalFormatting>
  <conditionalFormatting sqref="G559:H560">
    <cfRule type="expression" dxfId="912" priority="727" stopIfTrue="1">
      <formula>AND(NE(#REF!,"#"),NE(G559,""),NE(COUNTA($D559:F559),0))</formula>
    </cfRule>
  </conditionalFormatting>
  <conditionalFormatting sqref="K577">
    <cfRule type="expression" dxfId="911" priority="723" stopIfTrue="1">
      <formula>AND(NE(#REF!,"#"),NE(K577,""),NE(COUNTA($C577:G577),0))</formula>
    </cfRule>
  </conditionalFormatting>
  <conditionalFormatting sqref="K577">
    <cfRule type="expression" dxfId="910" priority="724" stopIfTrue="1">
      <formula>AND(NE(#REF!,"#"),COUNTBLANK($C577:$F577)&lt;5,ISBLANK(#REF!))</formula>
    </cfRule>
  </conditionalFormatting>
  <conditionalFormatting sqref="K577">
    <cfRule type="expression" dxfId="909" priority="725" stopIfTrue="1">
      <formula>AND(NE(#REF!,"#"),NE($G577,""),OR(COUNTBLANK($C577:$F577)=5,NE(#REF!,""),IFERROR(VLOOKUP($G577,INDIRECT("VariableTypes!A2:A"),1,FALSE),TRUE)))</formula>
    </cfRule>
  </conditionalFormatting>
  <conditionalFormatting sqref="C577:F577">
    <cfRule type="expression" dxfId="908" priority="726" stopIfTrue="1">
      <formula>AND(NE(#REF!,"#"),NE(C577,""),NE(COUNTA(B577:$C577),0))</formula>
    </cfRule>
  </conditionalFormatting>
  <conditionalFormatting sqref="K614">
    <cfRule type="expression" dxfId="907" priority="719" stopIfTrue="1">
      <formula>AND(NE(#REF!,"#"),NE(K614,""),NE(COUNTA($C614:G614),0))</formula>
    </cfRule>
  </conditionalFormatting>
  <conditionalFormatting sqref="K614">
    <cfRule type="expression" dxfId="906" priority="720" stopIfTrue="1">
      <formula>AND(NE(#REF!,"#"),COUNTBLANK($C614:$F614)&lt;5,ISBLANK(#REF!))</formula>
    </cfRule>
  </conditionalFormatting>
  <conditionalFormatting sqref="K614">
    <cfRule type="expression" dxfId="905" priority="721" stopIfTrue="1">
      <formula>AND(NE(#REF!,"#"),NE($G614,""),OR(COUNTBLANK($C614:$F614)=5,NE(#REF!,""),IFERROR(VLOOKUP($G614,INDIRECT("VariableTypes!A2:A"),1,FALSE),TRUE)))</formula>
    </cfRule>
  </conditionalFormatting>
  <conditionalFormatting sqref="C614:F614">
    <cfRule type="expression" dxfId="904" priority="722" stopIfTrue="1">
      <formula>AND(NE(#REF!,"#"),NE(C614,""),NE(COUNTA(B614:$C614),0))</formula>
    </cfRule>
  </conditionalFormatting>
  <conditionalFormatting sqref="K642">
    <cfRule type="expression" dxfId="903" priority="715" stopIfTrue="1">
      <formula>AND(NE(#REF!,"#"),NE(K642,""),NE(COUNTA($C642:G642),0))</formula>
    </cfRule>
  </conditionalFormatting>
  <conditionalFormatting sqref="K642">
    <cfRule type="expression" dxfId="902" priority="716" stopIfTrue="1">
      <formula>AND(NE(#REF!,"#"),COUNTBLANK($C642:$F642)&lt;5,ISBLANK(#REF!))</formula>
    </cfRule>
  </conditionalFormatting>
  <conditionalFormatting sqref="K642">
    <cfRule type="expression" dxfId="901" priority="717" stopIfTrue="1">
      <formula>AND(NE(#REF!,"#"),NE($G642,""),OR(COUNTBLANK($C642:$F642)=5,NE(#REF!,""),IFERROR(VLOOKUP($G642,INDIRECT("VariableTypes!A2:A"),1,FALSE),TRUE)))</formula>
    </cfRule>
  </conditionalFormatting>
  <conditionalFormatting sqref="C642:F642">
    <cfRule type="expression" dxfId="900" priority="718" stopIfTrue="1">
      <formula>AND(NE(#REF!,"#"),NE(C642,""),NE(COUNTA(B642:$C642),0))</formula>
    </cfRule>
  </conditionalFormatting>
  <conditionalFormatting sqref="K670">
    <cfRule type="expression" dxfId="899" priority="711" stopIfTrue="1">
      <formula>AND(NE(#REF!,"#"),NE(K670,""),NE(COUNTA($C670:G670),0))</formula>
    </cfRule>
  </conditionalFormatting>
  <conditionalFormatting sqref="K670">
    <cfRule type="expression" dxfId="898" priority="712" stopIfTrue="1">
      <formula>AND(NE(#REF!,"#"),COUNTBLANK($C670:$F670)&lt;5,ISBLANK(#REF!))</formula>
    </cfRule>
  </conditionalFormatting>
  <conditionalFormatting sqref="K670">
    <cfRule type="expression" dxfId="897" priority="713" stopIfTrue="1">
      <formula>AND(NE(#REF!,"#"),NE($G670,""),OR(COUNTBLANK($C670:$F670)=5,NE(#REF!,""),IFERROR(VLOOKUP($G670,INDIRECT("VariableTypes!A2:A"),1,FALSE),TRUE)))</formula>
    </cfRule>
  </conditionalFormatting>
  <conditionalFormatting sqref="C670:F670">
    <cfRule type="expression" dxfId="896" priority="714" stopIfTrue="1">
      <formula>AND(NE(#REF!,"#"),NE(C670,""),NE(COUNTA(B670:$C670),0))</formula>
    </cfRule>
  </conditionalFormatting>
  <conditionalFormatting sqref="E550">
    <cfRule type="expression" dxfId="895" priority="710" stopIfTrue="1">
      <formula>AND(NE(#REF!,"#"),NE(E550,""),NE(COUNTA($C550:D550),0))</formula>
    </cfRule>
  </conditionalFormatting>
  <conditionalFormatting sqref="E624">
    <cfRule type="expression" dxfId="894" priority="709" stopIfTrue="1">
      <formula>AND(NE(#REF!,"#"),NE(E624,""),NE(COUNTA($C624:D624),0))</formula>
    </cfRule>
  </conditionalFormatting>
  <conditionalFormatting sqref="E652">
    <cfRule type="expression" dxfId="893" priority="708" stopIfTrue="1">
      <formula>AND(NE(#REF!,"#"),NE(E652,""),NE(COUNTA($C652:D652),0))</formula>
    </cfRule>
  </conditionalFormatting>
  <conditionalFormatting sqref="D678:E679">
    <cfRule type="expression" dxfId="892" priority="627" stopIfTrue="1">
      <formula>AND(NE(#REF!,"#"),NE(E678,""),NE(COUNTA($B678:D678),0))</formula>
    </cfRule>
  </conditionalFormatting>
  <conditionalFormatting sqref="H678:H679">
    <cfRule type="expression" dxfId="891" priority="628" stopIfTrue="1">
      <formula>AND(NE(#REF!,"#"),COUNTBLANK($C678:$G678)&lt;5,ISBLANK($B678))</formula>
    </cfRule>
  </conditionalFormatting>
  <conditionalFormatting sqref="H675:J675">
    <cfRule type="expression" dxfId="890" priority="626" stopIfTrue="1">
      <formula>AND(NE(#REF!,"#"),IFERROR(VLOOKUP($G674,INDIRECT("VariableTypes!$A$2:$D"),4,FALSE),FALSE))</formula>
    </cfRule>
  </conditionalFormatting>
  <conditionalFormatting sqref="B696">
    <cfRule type="expression" dxfId="889" priority="623" stopIfTrue="1">
      <formula>AND(NE(#REF!,"#"),OR(IFERROR(VLOOKUP(#REF!,INDIRECT("VariableTypes!$A$2:$E"),5,FALSE),FALSE),AND(NE(#REF!,""),NE(#REF!,""))))</formula>
    </cfRule>
  </conditionalFormatting>
  <conditionalFormatting sqref="D736">
    <cfRule type="expression" dxfId="888" priority="629" stopIfTrue="1">
      <formula>AND(NE(#REF!,"#"),NE(#REF!,""),NE(COUNTA(#REF!),0))</formula>
    </cfRule>
  </conditionalFormatting>
  <conditionalFormatting sqref="D737">
    <cfRule type="expression" dxfId="887" priority="630" stopIfTrue="1">
      <formula>AND(NE(#REF!,"#"),NE(#REF!,""),NE(COUNTA(#REF!),0))</formula>
    </cfRule>
  </conditionalFormatting>
  <conditionalFormatting sqref="D738">
    <cfRule type="expression" dxfId="886" priority="631" stopIfTrue="1">
      <formula>AND(NE(#REF!,"#"),NE(#REF!,""),NE(COUNTA(#REF!),0))</formula>
    </cfRule>
  </conditionalFormatting>
  <conditionalFormatting sqref="I723:J724">
    <cfRule type="expression" dxfId="885" priority="632" stopIfTrue="1">
      <formula>AND(NE(#REF!,"#"),IFERROR(VLOOKUP(#REF!,INDIRECT("VariableTypes!$A$2:$D"),4,FALSE),FALSE))</formula>
    </cfRule>
  </conditionalFormatting>
  <conditionalFormatting sqref="F678:F679">
    <cfRule type="expression" dxfId="884" priority="633" stopIfTrue="1">
      <formula>AND(NE(#REF!,"#"),NE(H678,""),NE(COUNTA($B678:F678),0))</formula>
    </cfRule>
  </conditionalFormatting>
  <conditionalFormatting sqref="H678:H679">
    <cfRule type="expression" dxfId="883" priority="634" stopIfTrue="1">
      <formula>AND(NE(#REF!,"#"),NE($I678,""),OR(COUNTBLANK($C678:$G678)=5,NE($B678,""),IFERROR(VLOOKUP($I678,INDIRECT("VariableTypes!A2:A"),1,FALSE),TRUE)))</formula>
    </cfRule>
  </conditionalFormatting>
  <conditionalFormatting sqref="I678:K679 C712:I712">
    <cfRule type="expression" dxfId="882" priority="635" stopIfTrue="1">
      <formula>AND(NE(#REF!,"#"),NE(#REF!,""),NOT(IFERROR(VLOOKUP($I678,INDIRECT("VariableTypes!$A$2:$D"),4,FALSE),FALSE)))</formula>
    </cfRule>
  </conditionalFormatting>
  <conditionalFormatting sqref="I678:K679 C712:I712">
    <cfRule type="expression" dxfId="881" priority="637" stopIfTrue="1">
      <formula>AND(NE(#REF!,"#"),IFERROR(VLOOKUP($I678,INDIRECT("VariableTypes!$A$2:$D"),4,FALSE),FALSE))</formula>
    </cfRule>
  </conditionalFormatting>
  <conditionalFormatting sqref="I675:J675">
    <cfRule type="expression" dxfId="880" priority="639" stopIfTrue="1">
      <formula>AND(NE(#REF!,"#"),NE(#REF!,""),NOT(IFERROR(VLOOKUP($I675,INDIRECT("VariableTypes!$A$2:$D"),4,FALSE),FALSE)))</formula>
    </cfRule>
  </conditionalFormatting>
  <conditionalFormatting sqref="G696 G700 B714 E722 G714:G722 G689:G691 G693:G694 D725:D726 G725:G726 G728:G730 G736:G739">
    <cfRule type="expression" dxfId="879" priority="640" stopIfTrue="1">
      <formula>AND(NE(#REF!,"#"),NE(D689,""),NE(COUNTA(B689:$C689),0))</formula>
    </cfRule>
  </conditionalFormatting>
  <conditionalFormatting sqref="J723:J724">
    <cfRule type="expression" dxfId="878" priority="641" stopIfTrue="1">
      <formula>AND(NE(#REF!,"#"),NE(#REF!,""),NOT(IFERROR(VLOOKUP(#REF!,INDIRECT("VariableTypes!$A$2:$D"),4,FALSE),FALSE)))</formula>
    </cfRule>
  </conditionalFormatting>
  <conditionalFormatting sqref="D739:F739 F696 D696 D700:F700 D713 D714:E714 F713:F715 F723 E689:F689 F690:F691 F693:F694 F725:F726 F728:F730 F736">
    <cfRule type="expression" dxfId="877" priority="642" stopIfTrue="1">
      <formula>AND(NE(#REF!,"#"),NE(E689,""),NE(COUNTA($C689:D689),0))</formula>
    </cfRule>
  </conditionalFormatting>
  <conditionalFormatting sqref="I739 I689 I700 I715 I691 I694 I725:I726 I728:I729">
    <cfRule type="expression" dxfId="876" priority="643" stopIfTrue="1">
      <formula>AND(NE(#REF!,"#"),COUNTBLANK($D689:$H689)&lt;5,ISBLANK($C689))</formula>
    </cfRule>
  </conditionalFormatting>
  <conditionalFormatting sqref="D722">
    <cfRule type="expression" dxfId="875" priority="644" stopIfTrue="1">
      <formula>AND(NE(#REF!,"#"),NE(F724,""),NE(COUNTA($C724:E724),0))</formula>
    </cfRule>
  </conditionalFormatting>
  <conditionalFormatting sqref="I713">
    <cfRule type="expression" dxfId="874" priority="645" stopIfTrue="1">
      <formula>AND(NE(#REF!,"#"),COUNTBLANK($D713:$H713)&lt;5,ISBLANK(#REF!))</formula>
    </cfRule>
  </conditionalFormatting>
  <conditionalFormatting sqref="E713 C713 E683:G683 F684:G686 D692:F692 E695:F695 E687:G688 F727 F731:F732">
    <cfRule type="expression" dxfId="873" priority="646" stopIfTrue="1">
      <formula>AND(NE(#REF!,"#"),NE(D683,""),NE(COUNTA(C683:$D683),0))</formula>
    </cfRule>
  </conditionalFormatting>
  <conditionalFormatting sqref="C726 C729">
    <cfRule type="expression" dxfId="872" priority="647" stopIfTrue="1">
      <formula>AND(NE(#REF!,"#"),NE(D726,""),NE(COUNTA($C726:C726),0))</formula>
    </cfRule>
  </conditionalFormatting>
  <conditionalFormatting sqref="I739 I689 I700 I715 I691 I694 I725:I726 I728:I729">
    <cfRule type="expression" dxfId="871" priority="648" stopIfTrue="1">
      <formula>AND(NE(#REF!,"#"),NE($J689,""),OR(COUNTBLANK($D689:$H689)=5,NE($C689,""),IFERROR(VLOOKUP($J689,INDIRECT("VariableTypes!A2:A"),1,FALSE),TRUE)))</formula>
    </cfRule>
  </conditionalFormatting>
  <conditionalFormatting sqref="J692 J713:J719 J689 J695:J698 J700 J722 J725:J732 J736:J739">
    <cfRule type="expression" dxfId="870" priority="649" stopIfTrue="1">
      <formula>AND(NE(#REF!,"#"),NE(#REF!,""),NOT(IFERROR(VLOOKUP($J689,INDIRECT("VariableTypes!$A$2:$D"),4,FALSE),FALSE)))</formula>
    </cfRule>
  </conditionalFormatting>
  <conditionalFormatting sqref="J692 J713:J719 J689 J695:J698 J700 J722 J725:J732 J736:J739">
    <cfRule type="expression" dxfId="869" priority="650" stopIfTrue="1">
      <formula>AND(NE(#REF!,"#"),IFERROR(VLOOKUP($J689,INDIRECT("VariableTypes!$A$2:$D"),4,FALSE),FALSE))</formula>
    </cfRule>
  </conditionalFormatting>
  <conditionalFormatting sqref="I713">
    <cfRule type="expression" dxfId="868" priority="651" stopIfTrue="1">
      <formula>AND(NE(#REF!,"#"),NE($J713,""),OR(COUNTBLANK($D713:$H713)=5,NE(#REF!,""),IFERROR(VLOOKUP($J713,INDIRECT("VariableTypes!A2:A"),1,FALSE),TRUE)))</formula>
    </cfRule>
  </conditionalFormatting>
  <conditionalFormatting sqref="B696">
    <cfRule type="expression" dxfId="867" priority="652" stopIfTrue="1">
      <formula>AND(NE(#REF!,"#"),OR(IFERROR(VLOOKUP($J689,INDIRECT("VariableTypes!$A$2:$E"),5,FALSE),FALSE),AND(NE($C689,""),NE(#REF!,""))))</formula>
    </cfRule>
  </conditionalFormatting>
  <conditionalFormatting sqref="G713 G692 G695 H683:H688 G727 G731:G732">
    <cfRule type="expression" dxfId="866" priority="653" stopIfTrue="1">
      <formula>AND(NE(#REF!,"#"),NE(I683,""),NE(COUNTA($D683:G683),0))</formula>
    </cfRule>
  </conditionalFormatting>
  <conditionalFormatting sqref="I714">
    <cfRule type="expression" dxfId="865" priority="654" stopIfTrue="1">
      <formula>AND(NE(#REF!,"#"),COUNTBLANK($C714:$H714)&lt;5,ISBLANK(#REF!))</formula>
    </cfRule>
  </conditionalFormatting>
  <conditionalFormatting sqref="D727">
    <cfRule type="expression" dxfId="864" priority="655" stopIfTrue="1">
      <formula>AND(NE(#REF!,"#"),NE(F733,""),NE(COUNTA($C733:E733),0))</formula>
    </cfRule>
  </conditionalFormatting>
  <conditionalFormatting sqref="G723:G724">
    <cfRule type="expression" dxfId="863" priority="656" stopIfTrue="1">
      <formula>AND(NE(#REF!,"#"),NE(#REF!,""),NE(COUNTA($C723:G723),0))</formula>
    </cfRule>
  </conditionalFormatting>
  <conditionalFormatting sqref="E728">
    <cfRule type="expression" dxfId="862" priority="657" stopIfTrue="1">
      <formula>AND(NE(#REF!,"#"),NE(#REF!,""),NE(COUNTA($C735:F735),0))</formula>
    </cfRule>
  </conditionalFormatting>
  <conditionalFormatting sqref="I714 I716:I722 I730 I736:I738">
    <cfRule type="expression" dxfId="861" priority="658" stopIfTrue="1">
      <formula>AND(NE(#REF!,"#"),NE($J714,""),OR(COUNTBLANK($C714:$H714)=5,NE(#REF!,""),IFERROR(VLOOKUP($J714,INDIRECT("VariableTypes!A2:A"),1,FALSE),TRUE)))</formula>
    </cfRule>
  </conditionalFormatting>
  <conditionalFormatting sqref="I716:I722 I730 I736:I738">
    <cfRule type="expression" dxfId="860" priority="659" stopIfTrue="1">
      <formula>AND(NE(#REF!,"#"),COUNTBLANK($C716:$H716)&lt;5,ISBLANK(#REF!))</formula>
    </cfRule>
  </conditionalFormatting>
  <conditionalFormatting sqref="C730">
    <cfRule type="expression" dxfId="859" priority="660" stopIfTrue="1">
      <formula>AND(NE(#REF!,"#"),NE(F730,""),NE(COUNTA($C730:C730),0))</formula>
    </cfRule>
  </conditionalFormatting>
  <conditionalFormatting sqref="I727">
    <cfRule type="expression" dxfId="858" priority="661" stopIfTrue="1">
      <formula>AND(NE(#REF!,"#"),NE($J727,""),OR(COUNTBLANK($D727:$H727)=5,NE(#REF!,""),IFERROR(VLOOKUP($J727,INDIRECT("VariableTypes!A2:A"),1,FALSE),TRUE)))</formula>
    </cfRule>
  </conditionalFormatting>
  <conditionalFormatting sqref="F675">
    <cfRule type="expression" dxfId="857" priority="662" stopIfTrue="1">
      <formula>AND(NE(#REF!,"#"),NE(F675,""),NE(COUNTA($C675:E675),0))</formula>
    </cfRule>
  </conditionalFormatting>
  <conditionalFormatting sqref="H675">
    <cfRule type="expression" dxfId="856" priority="663" stopIfTrue="1">
      <formula>AND(NE(#REF!,"#"),COUNTBLANK($C675:$G675)&lt;5,ISBLANK($C675))</formula>
    </cfRule>
  </conditionalFormatting>
  <conditionalFormatting sqref="C675:E675">
    <cfRule type="expression" dxfId="855" priority="664" stopIfTrue="1">
      <formula>AND(NE(#REF!,"#"),NE(C675,""),NE(COUNTA(B675:$C675),0))</formula>
    </cfRule>
  </conditionalFormatting>
  <conditionalFormatting sqref="H675">
    <cfRule type="expression" dxfId="854" priority="665" stopIfTrue="1">
      <formula>AND(NE(#REF!,"#"),NE($I675,""),OR(COUNTBLANK($C675:$G675)=5,NE($C675,""),IFERROR(VLOOKUP($I675,INDIRECT("VariableTypes!A2:A"),1,FALSE),TRUE)))</formula>
    </cfRule>
  </conditionalFormatting>
  <conditionalFormatting sqref="D686">
    <cfRule type="expression" dxfId="853" priority="666" stopIfTrue="1">
      <formula>AND(NE(#REF!,"#"),NE(#REF!,""),NE(COUNTA(#REF!),0))</formula>
    </cfRule>
  </conditionalFormatting>
  <conditionalFormatting sqref="C683">
    <cfRule type="expression" dxfId="852" priority="667" stopIfTrue="1">
      <formula>AND(NE(#REF!,"#"),NE(F684,""),NE(COUNTA($D684:E684),0))</formula>
    </cfRule>
  </conditionalFormatting>
  <conditionalFormatting sqref="J683:J686">
    <cfRule type="expression" dxfId="851" priority="668" stopIfTrue="1">
      <formula>AND(NE(#REF!,"#"),COUNTBLANK($E683:$I683)&lt;5,ISBLANK(#REF!))</formula>
    </cfRule>
  </conditionalFormatting>
  <conditionalFormatting sqref="D684:D685">
    <cfRule type="expression" dxfId="850" priority="669" stopIfTrue="1">
      <formula>AND(NE(#REF!,"#"),NE(F685,""),NE(COUNTA($D685:E685),0))</formula>
    </cfRule>
  </conditionalFormatting>
  <conditionalFormatting sqref="F697:F698 E680 F680:G682">
    <cfRule type="expression" dxfId="849" priority="670" stopIfTrue="1">
      <formula>AND(NE(#REF!,"#"),NE(F680,""),NE(COUNTA($E680:E680),0))</formula>
    </cfRule>
  </conditionalFormatting>
  <conditionalFormatting sqref="J683:J686">
    <cfRule type="expression" dxfId="848" priority="671" stopIfTrue="1">
      <formula>AND(NE(#REF!,"#"),NE($K683,""),OR(COUNTBLANK($E683:$I683)=5,NE(#REF!,""),IFERROR(VLOOKUP($K683,INDIRECT("VariableTypes!A2:A"),1,FALSE),TRUE)))</formula>
    </cfRule>
  </conditionalFormatting>
  <conditionalFormatting sqref="J687:J688">
    <cfRule type="expression" dxfId="847" priority="672" stopIfTrue="1">
      <formula>AND(NE(#REF!,"#"),COUNTBLANK($D687:$I687)&lt;5,ISBLANK(#REF!))</formula>
    </cfRule>
  </conditionalFormatting>
  <conditionalFormatting sqref="J687:J688">
    <cfRule type="expression" dxfId="846" priority="673" stopIfTrue="1">
      <formula>AND(NE(#REF!,"#"),NE($K687,""),OR(COUNTBLANK($D687:$I687)=5,NE(#REF!,""),IFERROR(VLOOKUP($K687,INDIRECT("VariableTypes!A2:A"),1,FALSE),TRUE)))</formula>
    </cfRule>
  </conditionalFormatting>
  <conditionalFormatting sqref="I690 I693">
    <cfRule type="expression" dxfId="845" priority="674" stopIfTrue="1">
      <formula>AND(NE(#REF!,"#"),COUNTBLANK($D690:$H690)&lt;5,ISBLANK($D689))</formula>
    </cfRule>
  </conditionalFormatting>
  <conditionalFormatting sqref="I690 I693">
    <cfRule type="expression" dxfId="844" priority="675" stopIfTrue="1">
      <formula>AND(NE(#REF!,"#"),NE($J690,""),OR(COUNTBLANK($D690:$H690)=5,NE($D689,""),IFERROR(VLOOKUP($J690,INDIRECT("VariableTypes!A2:A"),1,FALSE),TRUE)))</formula>
    </cfRule>
  </conditionalFormatting>
  <conditionalFormatting sqref="D689">
    <cfRule type="expression" dxfId="843" priority="676" stopIfTrue="1">
      <formula>AND(NE(#REF!,"#"),NE(#REF!,""),NE(COUNTA($D689:D689),0))</formula>
    </cfRule>
  </conditionalFormatting>
  <conditionalFormatting sqref="E690:E691">
    <cfRule type="expression" dxfId="842" priority="677" stopIfTrue="1">
      <formula>AND(NE(#REF!,"#"),NE(#REF!,""),NE(COUNTA(#REF!),0))</formula>
    </cfRule>
  </conditionalFormatting>
  <conditionalFormatting sqref="I692">
    <cfRule type="expression" dxfId="841" priority="678" stopIfTrue="1">
      <formula>AND(NE(#REF!,"#"),COUNTBLANK($E692:$H692)&lt;5,ISBLANK($C694))</formula>
    </cfRule>
  </conditionalFormatting>
  <conditionalFormatting sqref="I692">
    <cfRule type="expression" dxfId="840" priority="679" stopIfTrue="1">
      <formula>AND(NE(#REF!,"#"),NE($J692,""),OR(COUNTBLANK($E692:$H692)=5,NE($C694,""),IFERROR(VLOOKUP($J692,INDIRECT("VariableTypes!A2:A"),1,FALSE),TRUE)))</formula>
    </cfRule>
  </conditionalFormatting>
  <conditionalFormatting sqref="E693:E694">
    <cfRule type="expression" dxfId="839" priority="614" stopIfTrue="1">
      <formula>AND(NE(#REF!,"#"),NE(#REF!,""),NE(COUNTA(#REF!),0))</formula>
    </cfRule>
  </conditionalFormatting>
  <conditionalFormatting sqref="I695">
    <cfRule type="expression" dxfId="838" priority="680" stopIfTrue="1">
      <formula>AND(NE(#REF!,"#"),COUNTBLANK($E695:$H695)&lt;5,ISBLANK($D695))</formula>
    </cfRule>
  </conditionalFormatting>
  <conditionalFormatting sqref="I695">
    <cfRule type="expression" dxfId="837" priority="681" stopIfTrue="1">
      <formula>AND(NE(#REF!,"#"),NE($J695,""),OR(COUNTBLANK($E695:$H695)=5,NE($D695,""),IFERROR(VLOOKUP($J695,INDIRECT("VariableTypes!A2:A"),1,FALSE),TRUE)))</formula>
    </cfRule>
  </conditionalFormatting>
  <conditionalFormatting sqref="E696">
    <cfRule type="expression" dxfId="836" priority="682" stopIfTrue="1">
      <formula>AND(NE(#REF!,"#"),NE(#REF!,""),NE(COUNTA($C696:E696),0))</formula>
    </cfRule>
  </conditionalFormatting>
  <conditionalFormatting sqref="I696">
    <cfRule type="expression" dxfId="835" priority="683" stopIfTrue="1">
      <formula>AND(NE(#REF!,"#"),COUNTBLANK($E696:$H696)&lt;5,ISBLANK($C696))</formula>
    </cfRule>
  </conditionalFormatting>
  <conditionalFormatting sqref="I696">
    <cfRule type="expression" dxfId="834" priority="684" stopIfTrue="1">
      <formula>AND(NE(#REF!,"#"),NE($J696,""),OR(COUNTBLANK($E696:$H696)=5,NE($C696,""),IFERROR(VLOOKUP($J696,INDIRECT("VariableTypes!A2:A"),1,FALSE),TRUE)))</formula>
    </cfRule>
  </conditionalFormatting>
  <conditionalFormatting sqref="G697:G698">
    <cfRule type="expression" dxfId="833" priority="685" stopIfTrue="1">
      <formula>AND(NE(#REF!,"#"),NE(I697,""),NE(COUNTA($E697:G697),0))</formula>
    </cfRule>
  </conditionalFormatting>
  <conditionalFormatting sqref="I697:I698">
    <cfRule type="expression" dxfId="832" priority="686" stopIfTrue="1">
      <formula>AND(NE(#REF!,"#"),COUNTBLANK($F697:$H697)&lt;5,ISBLANK($E697))</formula>
    </cfRule>
  </conditionalFormatting>
  <conditionalFormatting sqref="I697:I698">
    <cfRule type="expression" dxfId="831" priority="687" stopIfTrue="1">
      <formula>AND(NE(#REF!,"#"),NE($J697,""),OR(COUNTBLANK($F697:$H697)=5,NE($E697,""),IFERROR(VLOOKUP($J697,INDIRECT("VariableTypes!A2:A"),1,FALSE),TRUE)))</formula>
    </cfRule>
  </conditionalFormatting>
  <conditionalFormatting sqref="E697:E698">
    <cfRule type="expression" dxfId="830" priority="688" stopIfTrue="1">
      <formula>AND(NE(#REF!,"#"),NE(#REF!,""),NE(COUNTA($E697:E697),0))</formula>
    </cfRule>
  </conditionalFormatting>
  <conditionalFormatting sqref="D717">
    <cfRule type="expression" dxfId="829" priority="689" stopIfTrue="1">
      <formula>AND(NE(#REF!,"#"),NE(E722,""),NE(COUNTA($D718:E718),0))</formula>
    </cfRule>
  </conditionalFormatting>
  <conditionalFormatting sqref="D715:D716">
    <cfRule type="expression" dxfId="828" priority="690" stopIfTrue="1">
      <formula>AND(NE(#REF!,"#"),NE(#REF!,""),NE(COUNTA($D716:E716),0))</formula>
    </cfRule>
  </conditionalFormatting>
  <conditionalFormatting sqref="C714">
    <cfRule type="expression" dxfId="827" priority="691" stopIfTrue="1">
      <formula>AND(NE(#REF!,"#"),NE(#REF!,""),NE(COUNTA($D715:E715),0))</formula>
    </cfRule>
  </conditionalFormatting>
  <conditionalFormatting sqref="E724">
    <cfRule type="expression" dxfId="826" priority="692" stopIfTrue="1">
      <formula>AND(NE(#REF!,"#"),NE(#REF!,""),NE(COUNTA($C724:E724),0))</formula>
    </cfRule>
  </conditionalFormatting>
  <conditionalFormatting sqref="D718:D719">
    <cfRule type="expression" dxfId="825" priority="693" stopIfTrue="1">
      <formula>AND(NE(#REF!,"#"),NE(F723,""),NE(COUNTA($C723:E723),0))</formula>
    </cfRule>
  </conditionalFormatting>
  <conditionalFormatting sqref="D680:D681">
    <cfRule type="expression" dxfId="824" priority="694" stopIfTrue="1">
      <formula>AND(NE(#REF!,"#"),NE(F681,""),NE(COUNTA($E681:E681),0))</formula>
    </cfRule>
  </conditionalFormatting>
  <conditionalFormatting sqref="C680">
    <cfRule type="expression" dxfId="823" priority="695" stopIfTrue="1">
      <formula>AND(NE(#REF!,"#"),NE(C680,""),NE(COUNTA(D681:$E681),0))</formula>
    </cfRule>
  </conditionalFormatting>
  <conditionalFormatting sqref="H680:H681">
    <cfRule type="expression" dxfId="822" priority="696" stopIfTrue="1">
      <formula>AND(NE(#REF!,"#"),NE(#REF!,""),NE(COUNTA($E680:H680),0))</formula>
    </cfRule>
  </conditionalFormatting>
  <conditionalFormatting sqref="H682">
    <cfRule type="expression" dxfId="821" priority="697" stopIfTrue="1">
      <formula>AND(NE(#REF!,"#"),NE(C682,""),NE(COUNTA($E682:H682),0))</formula>
    </cfRule>
  </conditionalFormatting>
  <conditionalFormatting sqref="D682">
    <cfRule type="expression" dxfId="820" priority="698" stopIfTrue="1">
      <formula>AND(NE(#REF!,"#"),NE(#REF!,""),NE(COUNTA(#REF!),0))</formula>
    </cfRule>
  </conditionalFormatting>
  <conditionalFormatting sqref="D723:D724">
    <cfRule type="expression" dxfId="819" priority="699" stopIfTrue="1">
      <formula>AND(NE(#REF!,"#"),NE(#REF!,""),NE(COUNTA($D723:D723),0))</formula>
    </cfRule>
  </conditionalFormatting>
  <conditionalFormatting sqref="E720:E721">
    <cfRule type="expression" dxfId="818" priority="700" stopIfTrue="1">
      <formula>AND(NE(#REF!,"#"),NE(#REF!,""),NE(COUNTA(#REF!),0))</formula>
    </cfRule>
  </conditionalFormatting>
  <conditionalFormatting sqref="I727">
    <cfRule type="expression" dxfId="817" priority="701" stopIfTrue="1">
      <formula>AND(NE(#REF!,"#"),COUNTBLANK($D727:$H727)&lt;5,ISBLANK(#REF!))</formula>
    </cfRule>
  </conditionalFormatting>
  <conditionalFormatting sqref="I731:I732">
    <cfRule type="expression" dxfId="816" priority="703" stopIfTrue="1">
      <formula>AND(NE(#REF!,"#"),COUNTBLANK($E731:$H731)&lt;5,ISBLANK(#REF!))</formula>
    </cfRule>
  </conditionalFormatting>
  <conditionalFormatting sqref="I731:I732">
    <cfRule type="expression" dxfId="815" priority="704" stopIfTrue="1">
      <formula>AND(NE(#REF!,"#"),NE($J731,""),OR(COUNTBLANK($E731:$H731)=5,NE(#REF!,""),IFERROR(VLOOKUP($J731,INDIRECT("VariableTypes!A2:A"),1,FALSE),TRUE)))</formula>
    </cfRule>
  </conditionalFormatting>
  <conditionalFormatting sqref="G733:G735">
    <cfRule type="expression" dxfId="814" priority="601" stopIfTrue="1">
      <formula>AND(NE(#REF!,"#"),NE(I733,""),NE(COUNTA($C733:G733),0))</formula>
    </cfRule>
  </conditionalFormatting>
  <conditionalFormatting sqref="J733">
    <cfRule type="expression" dxfId="813" priority="602" stopIfTrue="1">
      <formula>AND(NE(#REF!,"#"),NE(#REF!,""),NOT(IFERROR(VLOOKUP($J733,INDIRECT("VariableTypes!$A$2:$D"),4,FALSE),FALSE)))</formula>
    </cfRule>
  </conditionalFormatting>
  <conditionalFormatting sqref="J733">
    <cfRule type="expression" dxfId="812" priority="603" stopIfTrue="1">
      <formula>AND(NE(#REF!,"#"),IFERROR(VLOOKUP($J733,INDIRECT("VariableTypes!$A$2:$D"),4,FALSE),FALSE))</formula>
    </cfRule>
  </conditionalFormatting>
  <conditionalFormatting sqref="I733:I735">
    <cfRule type="expression" dxfId="811" priority="604" stopIfTrue="1">
      <formula>AND(NE(#REF!,"#"),NE($J733,""),OR(COUNTBLANK($C733:$H733)=5,NE(#REF!,""),IFERROR(VLOOKUP($J733,INDIRECT("VariableTypes!A2:A"),1,FALSE),TRUE)))</formula>
    </cfRule>
  </conditionalFormatting>
  <conditionalFormatting sqref="I733:I735">
    <cfRule type="expression" dxfId="810" priority="605" stopIfTrue="1">
      <formula>AND(NE(#REF!,"#"),COUNTBLANK($C733:$H733)&lt;5,ISBLANK(#REF!))</formula>
    </cfRule>
  </conditionalFormatting>
  <conditionalFormatting sqref="E734:E735">
    <cfRule type="expression" dxfId="809" priority="606" stopIfTrue="1">
      <formula>AND(NE(#REF!,"#"),NE(#REF!,""),NE(COUNTA(#REF!),0))</formula>
    </cfRule>
  </conditionalFormatting>
  <conditionalFormatting sqref="E729:E730">
    <cfRule type="expression" dxfId="808" priority="705" stopIfTrue="1">
      <formula>AND(NE(#REF!,"#"),NE(#REF!,""),NE(COUNTA(#REF!),0))</formula>
    </cfRule>
  </conditionalFormatting>
  <conditionalFormatting sqref="D731:D732">
    <cfRule type="expression" dxfId="807" priority="706" stopIfTrue="1">
      <formula>AND(NE(#REF!,"#"),NE(#REF!,""),NE(COUNTA(#REF!),0))</formula>
    </cfRule>
  </conditionalFormatting>
  <conditionalFormatting sqref="D733">
    <cfRule type="expression" dxfId="806" priority="707" stopIfTrue="1">
      <formula>AND(NE(#REF!,"#"),NE(#REF!,""),NE(COUNTA(#REF!),0))</formula>
    </cfRule>
  </conditionalFormatting>
  <conditionalFormatting sqref="C725">
    <cfRule type="expression" dxfId="805" priority="600" stopIfTrue="1">
      <formula>AND(NE(#REF!,"#"),NE(D725,""),NE(COUNTA(C725:$D725),0))</formula>
    </cfRule>
  </conditionalFormatting>
  <conditionalFormatting sqref="C706:F706">
    <cfRule type="expression" dxfId="804" priority="591" stopIfTrue="1">
      <formula>AND(NE(#REF!,"#"),NE(C706,""),NE(COUNTA($B706:B706),0))</formula>
    </cfRule>
  </conditionalFormatting>
  <conditionalFormatting sqref="G706">
    <cfRule type="expression" dxfId="803" priority="592" stopIfTrue="1">
      <formula>AND(NE(#REF!,"#"),NE($H706,""),OR(COUNTBLANK($C706:$G706)=5,NE($B706,""),IFERROR(VLOOKUP($H706,INDIRECT("VariableTypes!A2:A"),1,FALSE),TRUE)))</formula>
    </cfRule>
  </conditionalFormatting>
  <conditionalFormatting sqref="H706">
    <cfRule type="expression" dxfId="802" priority="593" stopIfTrue="1">
      <formula>AND(NE(#REF!,"#"),NE($I706,""),NOT(IFERROR(VLOOKUP($H706,INDIRECT("VariableTypes!$A$2:$D"),4,FALSE),FALSE)))</formula>
    </cfRule>
  </conditionalFormatting>
  <conditionalFormatting sqref="I706:J706">
    <cfRule type="expression" dxfId="801" priority="594" stopIfTrue="1">
      <formula>AND(NE(#REF!,"#"),NE($J706,""),NOT(IFERROR(VLOOKUP($H706,INDIRECT("VariableTypes!$A$2:$E"),5,FALSE),FALSE)),OR($B706="",$C706=""))</formula>
    </cfRule>
  </conditionalFormatting>
  <conditionalFormatting sqref="G706">
    <cfRule type="expression" dxfId="800" priority="595" stopIfTrue="1">
      <formula>AND(NE(#REF!,"#"),COUNTBLANK($C706:$G706)&lt;5,ISBLANK($B706))</formula>
    </cfRule>
  </conditionalFormatting>
  <conditionalFormatting sqref="H706">
    <cfRule type="expression" dxfId="799" priority="596" stopIfTrue="1">
      <formula>AND(NE(#REF!,"#"),IFERROR(VLOOKUP($H706,INDIRECT("VariableTypes!$A$2:$D"),4,FALSE),FALSE))</formula>
    </cfRule>
  </conditionalFormatting>
  <conditionalFormatting sqref="I706:J706">
    <cfRule type="expression" dxfId="798" priority="597" stopIfTrue="1">
      <formula>AND(NE(#REF!,"#"),OR(IFERROR(VLOOKUP($H706,INDIRECT("VariableTypes!$A$2:$E"),5,FALSE),FALSE),AND(NE($B706,""),NE($C706,""))))</formula>
    </cfRule>
  </conditionalFormatting>
  <conditionalFormatting sqref="E701:G701">
    <cfRule type="expression" dxfId="797" priority="584" stopIfTrue="1">
      <formula>AND(NE(#REF!,"#"),NE(E701,""),NE(COUNTA($C701:D701),0))</formula>
    </cfRule>
  </conditionalFormatting>
  <conditionalFormatting sqref="I701:J701">
    <cfRule type="expression" dxfId="796" priority="585" stopIfTrue="1">
      <formula>AND(NE(#REF!,"#"),NE($J701,""),NOT(IFERROR(VLOOKUP($H701,INDIRECT("VariableTypes!$A$2:$E"),5,FALSE),FALSE)),OR($C701="",#REF!=""))</formula>
    </cfRule>
  </conditionalFormatting>
  <conditionalFormatting sqref="I701:J701">
    <cfRule type="expression" dxfId="795" priority="586" stopIfTrue="1">
      <formula>AND(NE(#REF!,"#"),OR(IFERROR(VLOOKUP($H701,INDIRECT("VariableTypes!$A$2:$E"),5,FALSE),FALSE),AND(NE($C701,""),NE(#REF!,""))))</formula>
    </cfRule>
  </conditionalFormatting>
  <conditionalFormatting sqref="E703 G703:H703">
    <cfRule type="expression" dxfId="794" priority="587" stopIfTrue="1">
      <formula>AND(NE(#REF!,"#"),NE(E703,""),NE(COUNTA($D703:D703),0))</formula>
    </cfRule>
  </conditionalFormatting>
  <conditionalFormatting sqref="C703">
    <cfRule type="expression" dxfId="793" priority="588" stopIfTrue="1">
      <formula>AND(NE(#REF!,"#"),NE(C703,""),NE(COUNTA($D703:E703),0))</formula>
    </cfRule>
  </conditionalFormatting>
  <conditionalFormatting sqref="I703:J705">
    <cfRule type="expression" dxfId="792" priority="589" stopIfTrue="1">
      <formula>AND(NE(#REF!,"#"),NE($J703,""),NOT(IFERROR(VLOOKUP($I703,INDIRECT("VariableTypes!$A$2:$E"),5,FALSE),FALSE)),OR($D703="",#REF!=""))</formula>
    </cfRule>
  </conditionalFormatting>
  <conditionalFormatting sqref="I703:J705">
    <cfRule type="expression" dxfId="791" priority="590" stopIfTrue="1">
      <formula>AND(NE(#REF!,"#"),OR(IFERROR(VLOOKUP($I703,INDIRECT("VariableTypes!$A$2:$E"),5,FALSE),FALSE),AND(NE($D703,""),NE(#REF!,""))))</formula>
    </cfRule>
  </conditionalFormatting>
  <conditionalFormatting sqref="I702:J702">
    <cfRule type="expression" dxfId="790" priority="598" stopIfTrue="1">
      <formula>AND(NE(#REF!,"#"),NE($J702,""),NOT(IFERROR(VLOOKUP($H702,INDIRECT("VariableTypes!$A$2:$E"),5,FALSE),FALSE)),OR(#REF!="",#REF!=""))</formula>
    </cfRule>
  </conditionalFormatting>
  <conditionalFormatting sqref="I702:J702">
    <cfRule type="expression" dxfId="789" priority="599" stopIfTrue="1">
      <formula>AND(NE(#REF!,"#"),OR(IFERROR(VLOOKUP($H702,INDIRECT("VariableTypes!$A$2:$E"),5,FALSE),FALSE),AND(NE(#REF!,""),NE(#REF!,""))))</formula>
    </cfRule>
  </conditionalFormatting>
  <conditionalFormatting sqref="C745:F745">
    <cfRule type="expression" dxfId="788" priority="575" stopIfTrue="1">
      <formula>AND(NE(#REF!,"#"),NE(C745,""),NE(COUNTA($B745:B745),0))</formula>
    </cfRule>
  </conditionalFormatting>
  <conditionalFormatting sqref="G745">
    <cfRule type="expression" dxfId="787" priority="576" stopIfTrue="1">
      <formula>AND(NE(#REF!,"#"),NE($H745,""),OR(COUNTBLANK($C745:$G745)=5,NE($B745,""),IFERROR(VLOOKUP($H745,INDIRECT("VariableTypes!A2:A"),1,FALSE),TRUE)))</formula>
    </cfRule>
  </conditionalFormatting>
  <conditionalFormatting sqref="H745">
    <cfRule type="expression" dxfId="786" priority="577" stopIfTrue="1">
      <formula>AND(NE(#REF!,"#"),NE($I745,""),NOT(IFERROR(VLOOKUP($H745,INDIRECT("VariableTypes!$A$2:$D"),4,FALSE),FALSE)))</formula>
    </cfRule>
  </conditionalFormatting>
  <conditionalFormatting sqref="I745:J745">
    <cfRule type="expression" dxfId="785" priority="578" stopIfTrue="1">
      <formula>AND(NE(#REF!,"#"),NE($J745,""),NOT(IFERROR(VLOOKUP($H745,INDIRECT("VariableTypes!$A$2:$E"),5,FALSE),FALSE)),OR($B745="",$C745=""))</formula>
    </cfRule>
  </conditionalFormatting>
  <conditionalFormatting sqref="G745">
    <cfRule type="expression" dxfId="784" priority="579" stopIfTrue="1">
      <formula>AND(NE(#REF!,"#"),COUNTBLANK($C745:$G745)&lt;5,ISBLANK($B745))</formula>
    </cfRule>
  </conditionalFormatting>
  <conditionalFormatting sqref="H745">
    <cfRule type="expression" dxfId="783" priority="580" stopIfTrue="1">
      <formula>AND(NE(#REF!,"#"),IFERROR(VLOOKUP($H745,INDIRECT("VariableTypes!$A$2:$D"),4,FALSE),FALSE))</formula>
    </cfRule>
  </conditionalFormatting>
  <conditionalFormatting sqref="I745:J745">
    <cfRule type="expression" dxfId="782" priority="581" stopIfTrue="1">
      <formula>AND(NE(#REF!,"#"),OR(IFERROR(VLOOKUP($H745,INDIRECT("VariableTypes!$A$2:$E"),5,FALSE),FALSE),AND(NE($B745,""),NE($C745,""))))</formula>
    </cfRule>
  </conditionalFormatting>
  <conditionalFormatting sqref="E740:G740">
    <cfRule type="expression" dxfId="781" priority="568" stopIfTrue="1">
      <formula>AND(NE(#REF!,"#"),NE(E740,""),NE(COUNTA($C740:D740),0))</formula>
    </cfRule>
  </conditionalFormatting>
  <conditionalFormatting sqref="I740:J740">
    <cfRule type="expression" dxfId="780" priority="569" stopIfTrue="1">
      <formula>AND(NE(#REF!,"#"),NE($J740,""),NOT(IFERROR(VLOOKUP($H740,INDIRECT("VariableTypes!$A$2:$E"),5,FALSE),FALSE)),OR($C740="",#REF!=""))</formula>
    </cfRule>
  </conditionalFormatting>
  <conditionalFormatting sqref="I740:J740">
    <cfRule type="expression" dxfId="779" priority="570" stopIfTrue="1">
      <formula>AND(NE(#REF!,"#"),OR(IFERROR(VLOOKUP($H740,INDIRECT("VariableTypes!$A$2:$E"),5,FALSE),FALSE),AND(NE($C740,""),NE(#REF!,""))))</formula>
    </cfRule>
  </conditionalFormatting>
  <conditionalFormatting sqref="E742 G742:H742">
    <cfRule type="expression" dxfId="778" priority="571" stopIfTrue="1">
      <formula>AND(NE(#REF!,"#"),NE(E742,""),NE(COUNTA($D742:D742),0))</formula>
    </cfRule>
  </conditionalFormatting>
  <conditionalFormatting sqref="C742">
    <cfRule type="expression" dxfId="777" priority="572" stopIfTrue="1">
      <formula>AND(NE(#REF!,"#"),NE(C742,""),NE(COUNTA($D742:E742),0))</formula>
    </cfRule>
  </conditionalFormatting>
  <conditionalFormatting sqref="I742:J744">
    <cfRule type="expression" dxfId="776" priority="573" stopIfTrue="1">
      <formula>AND(NE(#REF!,"#"),NE($J742,""),NOT(IFERROR(VLOOKUP($I742,INDIRECT("VariableTypes!$A$2:$E"),5,FALSE),FALSE)),OR($D742="",#REF!=""))</formula>
    </cfRule>
  </conditionalFormatting>
  <conditionalFormatting sqref="I742:J744">
    <cfRule type="expression" dxfId="775" priority="574" stopIfTrue="1">
      <formula>AND(NE(#REF!,"#"),OR(IFERROR(VLOOKUP($I742,INDIRECT("VariableTypes!$A$2:$E"),5,FALSE),FALSE),AND(NE($D742,""),NE(#REF!,""))))</formula>
    </cfRule>
  </conditionalFormatting>
  <conditionalFormatting sqref="I741:J741">
    <cfRule type="expression" dxfId="774" priority="582" stopIfTrue="1">
      <formula>AND(NE(#REF!,"#"),NE($J741,""),NOT(IFERROR(VLOOKUP($H741,INDIRECT("VariableTypes!$A$2:$E"),5,FALSE),FALSE)),OR(#REF!="",#REF!=""))</formula>
    </cfRule>
  </conditionalFormatting>
  <conditionalFormatting sqref="I741:J741">
    <cfRule type="expression" dxfId="773" priority="583" stopIfTrue="1">
      <formula>AND(NE(#REF!,"#"),OR(IFERROR(VLOOKUP($H741,INDIRECT("VariableTypes!$A$2:$E"),5,FALSE),FALSE),AND(NE(#REF!,""),NE(#REF!,""))))</formula>
    </cfRule>
  </conditionalFormatting>
  <conditionalFormatting sqref="D728">
    <cfRule type="expression" dxfId="772" priority="560" stopIfTrue="1">
      <formula>AND(NE(#REF!,"#"),NE(D728,""),NE(COUNTA($E729:E729),0))</formula>
    </cfRule>
  </conditionalFormatting>
  <conditionalFormatting sqref="C681:C682">
    <cfRule type="expression" dxfId="771" priority="567" stopIfTrue="1">
      <formula>AND(NE(#REF!,"#"),NE(C681,""),NE(COUNTA(D682:$E682),0))</formula>
    </cfRule>
  </conditionalFormatting>
  <conditionalFormatting sqref="D734">
    <cfRule type="expression" dxfId="770" priority="557" stopIfTrue="1">
      <formula>AND(NE(#REF!,"#"),NE(D734,""),NE(COUNTA($E735:E735),0))</formula>
    </cfRule>
  </conditionalFormatting>
  <conditionalFormatting sqref="D694">
    <cfRule type="expression" dxfId="769" priority="563" stopIfTrue="1">
      <formula>AND(NE(#REF!,"#"),NE(D694,""),NE(COUNTA($E695:E695),0))</formula>
    </cfRule>
  </conditionalFormatting>
  <conditionalFormatting sqref="D690">
    <cfRule type="expression" dxfId="768" priority="566" stopIfTrue="1">
      <formula>AND(NE(#REF!,"#"),NE(D690,""),NE(COUNTA($E691:E691),0))</formula>
    </cfRule>
  </conditionalFormatting>
  <conditionalFormatting sqref="D691">
    <cfRule type="expression" dxfId="767" priority="565" stopIfTrue="1">
      <formula>AND(NE(#REF!,"#"),NE(D691,""),NE(COUNTA($E692:E692),0))</formula>
    </cfRule>
  </conditionalFormatting>
  <conditionalFormatting sqref="D693">
    <cfRule type="expression" dxfId="766" priority="564" stopIfTrue="1">
      <formula>AND(NE(#REF!,"#"),NE(D693,""),NE(COUNTA($E694:E694),0))</formula>
    </cfRule>
  </conditionalFormatting>
  <conditionalFormatting sqref="D720">
    <cfRule type="expression" dxfId="765" priority="562" stopIfTrue="1">
      <formula>AND(NE(#REF!,"#"),NE(D720,""),NE(COUNTA($E721:E721),0))</formula>
    </cfRule>
  </conditionalFormatting>
  <conditionalFormatting sqref="D721">
    <cfRule type="expression" dxfId="764" priority="561" stopIfTrue="1">
      <formula>AND(NE(#REF!,"#"),NE(D721,""),NE(COUNTA($E722:E722),0))</formula>
    </cfRule>
  </conditionalFormatting>
  <conditionalFormatting sqref="D729">
    <cfRule type="expression" dxfId="763" priority="559" stopIfTrue="1">
      <formula>AND(NE(#REF!,"#"),NE(D729,""),NE(COUNTA($E730:E730),0))</formula>
    </cfRule>
  </conditionalFormatting>
  <conditionalFormatting sqref="D730">
    <cfRule type="expression" dxfId="762" priority="558" stopIfTrue="1">
      <formula>AND(NE(#REF!,"#"),NE(D730,""),NE(COUNTA($E731:E731),0))</formula>
    </cfRule>
  </conditionalFormatting>
  <conditionalFormatting sqref="D735">
    <cfRule type="expression" dxfId="761" priority="556" stopIfTrue="1">
      <formula>AND(NE(#REF!,"#"),NE(D735,""),NE(COUNTA($E736:E736),0))</formula>
    </cfRule>
  </conditionalFormatting>
  <conditionalFormatting sqref="K707">
    <cfRule type="expression" dxfId="760" priority="552" stopIfTrue="1">
      <formula>AND(NE(#REF!,"#"),NE(K707,""),NE(COUNTA($C707:G707),0))</formula>
    </cfRule>
  </conditionalFormatting>
  <conditionalFormatting sqref="K707">
    <cfRule type="expression" dxfId="759" priority="553" stopIfTrue="1">
      <formula>AND(NE(#REF!,"#"),COUNTBLANK($C707:$F707)&lt;5,ISBLANK(#REF!))</formula>
    </cfRule>
  </conditionalFormatting>
  <conditionalFormatting sqref="K707">
    <cfRule type="expression" dxfId="758" priority="554" stopIfTrue="1">
      <formula>AND(NE(#REF!,"#"),NE($G707,""),OR(COUNTBLANK($C707:$F707)=5,NE(#REF!,""),IFERROR(VLOOKUP($G707,INDIRECT("VariableTypes!A2:A"),1,FALSE),TRUE)))</formula>
    </cfRule>
  </conditionalFormatting>
  <conditionalFormatting sqref="C707:F707">
    <cfRule type="expression" dxfId="757" priority="555" stopIfTrue="1">
      <formula>AND(NE(#REF!,"#"),NE(C707,""),NE(COUNTA(B707:$C707),0))</formula>
    </cfRule>
  </conditionalFormatting>
  <conditionalFormatting sqref="K746">
    <cfRule type="expression" dxfId="756" priority="548" stopIfTrue="1">
      <formula>AND(NE(#REF!,"#"),NE(K746,""),NE(COUNTA($C746:G746),0))</formula>
    </cfRule>
  </conditionalFormatting>
  <conditionalFormatting sqref="K746">
    <cfRule type="expression" dxfId="755" priority="549" stopIfTrue="1">
      <formula>AND(NE(#REF!,"#"),COUNTBLANK($C746:$F746)&lt;5,ISBLANK(#REF!))</formula>
    </cfRule>
  </conditionalFormatting>
  <conditionalFormatting sqref="K746">
    <cfRule type="expression" dxfId="754" priority="550" stopIfTrue="1">
      <formula>AND(NE(#REF!,"#"),NE($G746,""),OR(COUNTBLANK($C746:$F746)=5,NE(#REF!,""),IFERROR(VLOOKUP($G746,INDIRECT("VariableTypes!A2:A"),1,FALSE),TRUE)))</formula>
    </cfRule>
  </conditionalFormatting>
  <conditionalFormatting sqref="C746:F746">
    <cfRule type="expression" dxfId="753" priority="551" stopIfTrue="1">
      <formula>AND(NE(#REF!,"#"),NE(C746,""),NE(COUNTA(B746:$C746),0))</formula>
    </cfRule>
  </conditionalFormatting>
  <conditionalFormatting sqref="C755:F755">
    <cfRule type="expression" dxfId="752" priority="508" stopIfTrue="1">
      <formula>AND(NE(#REF!,"#"),NE(D755,""),NE(COUNTA($B755:C755),0))</formula>
    </cfRule>
  </conditionalFormatting>
  <conditionalFormatting sqref="G755">
    <cfRule type="expression" dxfId="751" priority="509" stopIfTrue="1">
      <formula>AND(NE(#REF!,"#"),NE($H755,""),OR(COUNTBLANK($C755:$G755)=5,NE($B755,""),IFERROR(VLOOKUP($H755,INDIRECT("VariableTypes!A2:A"),1,FALSE),TRUE)))</formula>
    </cfRule>
  </conditionalFormatting>
  <conditionalFormatting sqref="H755:I755">
    <cfRule type="expression" dxfId="750" priority="510" stopIfTrue="1">
      <formula>AND(NE(#REF!,"#"),NE($I755,""),NOT(IFERROR(VLOOKUP($H755,INDIRECT("VariableTypes!$A$2:$D"),4,FALSE),FALSE)))</formula>
    </cfRule>
  </conditionalFormatting>
  <conditionalFormatting sqref="G755">
    <cfRule type="expression" dxfId="749" priority="511" stopIfTrue="1">
      <formula>AND(NE(#REF!,"#"),COUNTBLANK($C755:$G755)&lt;5,ISBLANK($B755))</formula>
    </cfRule>
  </conditionalFormatting>
  <conditionalFormatting sqref="H755:I755">
    <cfRule type="expression" dxfId="748" priority="512" stopIfTrue="1">
      <formula>AND(NE(#REF!,"#"),IFERROR(VLOOKUP($H755,INDIRECT("VariableTypes!$A$2:$D"),4,FALSE),FALSE))</formula>
    </cfRule>
  </conditionalFormatting>
  <conditionalFormatting sqref="G756">
    <cfRule type="expression" dxfId="747" priority="507" stopIfTrue="1">
      <formula>AND(NE(#REF!,"#"),NE(H756,""),NE(COUNTA($C756:G756),0))</formula>
    </cfRule>
  </conditionalFormatting>
  <conditionalFormatting sqref="H752:J752">
    <cfRule type="expression" dxfId="746" priority="503" stopIfTrue="1">
      <formula>AND(NE(#REF!,"#"),NE($I752,""),NOT(IFERROR(VLOOKUP($H752,INDIRECT("VariableTypes!$A$2:$D"),4,FALSE),FALSE)))</formula>
    </cfRule>
  </conditionalFormatting>
  <conditionalFormatting sqref="H752:J752">
    <cfRule type="expression" dxfId="745" priority="504" stopIfTrue="1">
      <formula>AND(NE(#REF!,"#"),IFERROR(VLOOKUP($G751,INDIRECT("VariableTypes!$A$2:$D"),4,FALSE),FALSE))</formula>
    </cfRule>
  </conditionalFormatting>
  <conditionalFormatting sqref="G752">
    <cfRule type="expression" dxfId="744" priority="515" stopIfTrue="1">
      <formula>AND(NE(#REF!,"#"),NE($H752,""),OR(COUNTBLANK($C752:$G752)=5,NE($C752,""),IFERROR(VLOOKUP($H752,INDIRECT("VariableTypes!A2:A"),1,FALSE),TRUE)))</formula>
    </cfRule>
  </conditionalFormatting>
  <conditionalFormatting sqref="G752">
    <cfRule type="expression" dxfId="743" priority="516" stopIfTrue="1">
      <formula>AND(NE(#REF!,"#"),COUNTBLANK($C752:$G752)&lt;5,ISBLANK($C752))</formula>
    </cfRule>
  </conditionalFormatting>
  <conditionalFormatting sqref="I756:J756 I783:J783">
    <cfRule type="expression" dxfId="742" priority="517" stopIfTrue="1">
      <formula>AND(NE(#REF!,"#"),IFERROR(VLOOKUP($I756,INDIRECT("VariableTypes!$A$2:$D"),4,FALSE),FALSE))</formula>
    </cfRule>
  </conditionalFormatting>
  <conditionalFormatting sqref="F783:G783">
    <cfRule type="expression" dxfId="741" priority="518" stopIfTrue="1">
      <formula>AND(NE(#REF!,"#"),NE(G783,""),NE(COUNTA($C783:F783),0))</formula>
    </cfRule>
  </conditionalFormatting>
  <conditionalFormatting sqref="H783">
    <cfRule type="expression" dxfId="740" priority="519" stopIfTrue="1">
      <formula>AND(NE(#REF!,"#"),NE($I783,""),OR(COUNTBLANK($D783:$H783)=5,NE($C783,""),IFERROR(VLOOKUP($I783,INDIRECT("VariableTypes!A2:A"),1,FALSE),TRUE)))</formula>
    </cfRule>
  </conditionalFormatting>
  <conditionalFormatting sqref="I756:J756 I783:J783">
    <cfRule type="expression" dxfId="739" priority="520" stopIfTrue="1">
      <formula>AND(NE(#REF!,"#"),NE($J756,""),NOT(IFERROR(VLOOKUP($I756,INDIRECT("VariableTypes!$A$2:$D"),4,FALSE),FALSE)))</formula>
    </cfRule>
  </conditionalFormatting>
  <conditionalFormatting sqref="H783">
    <cfRule type="expression" dxfId="738" priority="521" stopIfTrue="1">
      <formula>AND(NE(#REF!,"#"),COUNTBLANK($D783:$H783)&lt;5,ISBLANK($C783))</formula>
    </cfRule>
  </conditionalFormatting>
  <conditionalFormatting sqref="D783">
    <cfRule type="expression" dxfId="737" priority="522" stopIfTrue="1">
      <formula>AND(NE(#REF!,"#"),NE(C781,""),NE(COUNTA($C783:D783),0))</formula>
    </cfRule>
  </conditionalFormatting>
  <conditionalFormatting sqref="J752">
    <cfRule type="expression" dxfId="736" priority="523" stopIfTrue="1">
      <formula>AND(NE(#REF!,"#"),OR(IFERROR(VLOOKUP($H752,INDIRECT("VariableTypes!$A$2:$E"),5,FALSE),FALSE),AND(NE($C752,""),NE(#REF!,""))))</formula>
    </cfRule>
  </conditionalFormatting>
  <conditionalFormatting sqref="C752:F752">
    <cfRule type="expression" dxfId="735" priority="524" stopIfTrue="1">
      <formula>AND(NE(#REF!,"#"),NE(C752,""),NE(COUNTA(B752:$C752),0))</formula>
    </cfRule>
  </conditionalFormatting>
  <conditionalFormatting sqref="J752">
    <cfRule type="expression" dxfId="734" priority="525" stopIfTrue="1">
      <formula>AND(NE(#REF!,"#"),NE($K752,""),NOT(IFERROR(VLOOKUP($H752,INDIRECT("VariableTypes!$A$2:$E"),5,FALSE),FALSE)),OR($C752="",#REF!=""))</formula>
    </cfRule>
  </conditionalFormatting>
  <conditionalFormatting sqref="G773">
    <cfRule type="expression" dxfId="733" priority="484" stopIfTrue="1">
      <formula>AND(NE(#REF!,"#"),NE(I773,""),NE(COUNTA($C773:G773),0))</formula>
    </cfRule>
  </conditionalFormatting>
  <conditionalFormatting sqref="D773:F773 E764 C764 E758:E759 E761:E762 C760:E760 D763:E763 D756:E757">
    <cfRule type="expression" dxfId="732" priority="485" stopIfTrue="1">
      <formula>AND(NE(#REF!,"#"),NE(D756,""),NE(COUNTA($C756:C756),0))</formula>
    </cfRule>
  </conditionalFormatting>
  <conditionalFormatting sqref="I773">
    <cfRule type="expression" dxfId="731" priority="486" stopIfTrue="1">
      <formula>AND(NE(#REF!,"#"),COUNTBLANK($D773:$H773)&lt;5,ISBLANK($C773))</formula>
    </cfRule>
  </conditionalFormatting>
  <conditionalFormatting sqref="E765:E771">
    <cfRule type="expression" dxfId="730" priority="487" stopIfTrue="1">
      <formula>AND(NE(#REF!,"#"),NE(F765,""),NE(COUNTA($D765:E765),0))</formula>
    </cfRule>
  </conditionalFormatting>
  <conditionalFormatting sqref="I773">
    <cfRule type="expression" dxfId="729" priority="488" stopIfTrue="1">
      <formula>AND(NE(#REF!,"#"),NE($J773,""),OR(COUNTBLANK($D773:$H773)=5,NE($C773,""),IFERROR(VLOOKUP($J773,INDIRECT("VariableTypes!A2:A"),1,FALSE),TRUE)))</formula>
    </cfRule>
  </conditionalFormatting>
  <conditionalFormatting sqref="J761 J758 J764:J773">
    <cfRule type="expression" dxfId="728" priority="489" stopIfTrue="1">
      <formula>AND(NE(#REF!,"#"),NE(#REF!,""),NOT(IFERROR(VLOOKUP($J758,INDIRECT("VariableTypes!$A$2:$D"),4,FALSE),FALSE)))</formula>
    </cfRule>
  </conditionalFormatting>
  <conditionalFormatting sqref="J761 J758 J764:J773">
    <cfRule type="expression" dxfId="727" priority="490" stopIfTrue="1">
      <formula>AND(NE(#REF!,"#"),IFERROR(VLOOKUP($J758,INDIRECT("VariableTypes!$A$2:$D"),4,FALSE),FALSE))</formula>
    </cfRule>
  </conditionalFormatting>
  <conditionalFormatting sqref="H757">
    <cfRule type="expression" dxfId="726" priority="491" stopIfTrue="1">
      <formula>AND(NE(#REF!,"#"),NE(J757,""),NE(COUNTA($D757:H757),0))</formula>
    </cfRule>
  </conditionalFormatting>
  <conditionalFormatting sqref="J757">
    <cfRule type="expression" dxfId="725" priority="492" stopIfTrue="1">
      <formula>AND(NE(#REF!,"#"),COUNTBLANK($D757:$I757)&lt;5,ISBLANK(#REF!))</formula>
    </cfRule>
  </conditionalFormatting>
  <conditionalFormatting sqref="J757">
    <cfRule type="expression" dxfId="724" priority="493" stopIfTrue="1">
      <formula>AND(NE(#REF!,"#"),NE($K757,""),OR(COUNTBLANK($D757:$I757)=5,NE(#REF!,""),IFERROR(VLOOKUP($K757,INDIRECT("VariableTypes!A2:A"),1,FALSE),TRUE)))</formula>
    </cfRule>
  </conditionalFormatting>
  <conditionalFormatting sqref="D758:D759">
    <cfRule type="expression" dxfId="723" priority="494" stopIfTrue="1">
      <formula>AND(NE(#REF!,"#"),NE(#REF!,""),NE(COUNTA(#REF!),0))</formula>
    </cfRule>
  </conditionalFormatting>
  <conditionalFormatting sqref="D761:D762">
    <cfRule type="expression" dxfId="722" priority="483" stopIfTrue="1">
      <formula>AND(NE(#REF!,"#"),NE(#REF!,""),NE(COUNTA(#REF!),0))</formula>
    </cfRule>
  </conditionalFormatting>
  <conditionalFormatting sqref="D764">
    <cfRule type="expression" dxfId="721" priority="495" stopIfTrue="1">
      <formula>AND(NE(#REF!,"#"),NE(#REF!,""),NE(COUNTA($C764:D764),0))</formula>
    </cfRule>
  </conditionalFormatting>
  <conditionalFormatting sqref="H756">
    <cfRule type="expression" dxfId="720" priority="526" stopIfTrue="1">
      <formula>AND(NE(#REF!,"#"),NE($I756,""),OR(COUNTBLANK($H756:$H756)=5,NE(#REF!,""),IFERROR(VLOOKUP($I756,INDIRECT("VariableTypes!A2:A"),1,FALSE),TRUE)))</formula>
    </cfRule>
  </conditionalFormatting>
  <conditionalFormatting sqref="H756">
    <cfRule type="expression" dxfId="719" priority="527" stopIfTrue="1">
      <formula>AND(NE(#REF!,"#"),COUNTBLANK($H756:$H756)&lt;5,ISBLANK(#REF!))</formula>
    </cfRule>
  </conditionalFormatting>
  <conditionalFormatting sqref="F757:F764">
    <cfRule type="expression" dxfId="718" priority="528" stopIfTrue="1">
      <formula>AND(NE(#REF!,"#"),NE(I758,""),NE(COUNTA($C757:F757),0))</formula>
    </cfRule>
  </conditionalFormatting>
  <conditionalFormatting sqref="I758 I760 I763">
    <cfRule type="expression" dxfId="717" priority="529" stopIfTrue="1">
      <formula>AND(NE(#REF!,"#"),COUNTBLANK($C757:$G757)&lt;5,ISBLANK(#REF!))</formula>
    </cfRule>
  </conditionalFormatting>
  <conditionalFormatting sqref="F756">
    <cfRule type="expression" dxfId="716" priority="530" stopIfTrue="1">
      <formula>AND(NE(#REF!,"#"),NE(H757,""),NE(COUNTA($C756:F756),0))</formula>
    </cfRule>
  </conditionalFormatting>
  <conditionalFormatting sqref="I758 I760 I763">
    <cfRule type="expression" dxfId="715" priority="531" stopIfTrue="1">
      <formula>AND(NE(#REF!,"#"),NE($J758,""),OR(COUNTBLANK($C757:$G757)=5,NE(#REF!,""),IFERROR(VLOOKUP($J758,INDIRECT("VariableTypes!A2:A"),1,FALSE),TRUE)))</formula>
    </cfRule>
  </conditionalFormatting>
  <conditionalFormatting sqref="I759 I762">
    <cfRule type="expression" dxfId="714" priority="532" stopIfTrue="1">
      <formula>AND(NE(#REF!,"#"),COUNTBLANK($C758:$G758)&lt;5,ISBLANK($C757))</formula>
    </cfRule>
  </conditionalFormatting>
  <conditionalFormatting sqref="I759 I762">
    <cfRule type="expression" dxfId="713" priority="533" stopIfTrue="1">
      <formula>AND(NE(#REF!,"#"),NE($J759,""),OR(COUNTBLANK($C758:$G758)=5,NE($C757,""),IFERROR(VLOOKUP($J759,INDIRECT("VariableTypes!A2:A"),1,FALSE),TRUE)))</formula>
    </cfRule>
  </conditionalFormatting>
  <conditionalFormatting sqref="C757">
    <cfRule type="expression" dxfId="712" priority="534" stopIfTrue="1">
      <formula>AND(NE(#REF!,"#"),NE(#REF!,""),NE(COUNTA($C757:C757),0))</formula>
    </cfRule>
  </conditionalFormatting>
  <conditionalFormatting sqref="I761">
    <cfRule type="expression" dxfId="711" priority="535" stopIfTrue="1">
      <formula>AND(NE(#REF!,"#"),COUNTBLANK($D760:$G760)&lt;5,ISBLANK(#REF!))</formula>
    </cfRule>
  </conditionalFormatting>
  <conditionalFormatting sqref="I761">
    <cfRule type="expression" dxfId="710" priority="536" stopIfTrue="1">
      <formula>AND(NE(#REF!,"#"),NE($J761,""),OR(COUNTBLANK($D760:$G760)=5,NE(#REF!,""),IFERROR(VLOOKUP($J761,INDIRECT("VariableTypes!A2:A"),1,FALSE),TRUE)))</formula>
    </cfRule>
  </conditionalFormatting>
  <conditionalFormatting sqref="I764">
    <cfRule type="expression" dxfId="709" priority="537" stopIfTrue="1">
      <formula>AND(NE(#REF!,"#"),COUNTBLANK($D763:$G763)&lt;5,ISBLANK($C763))</formula>
    </cfRule>
  </conditionalFormatting>
  <conditionalFormatting sqref="I764">
    <cfRule type="expression" dxfId="708" priority="538" stopIfTrue="1">
      <formula>AND(NE(#REF!,"#"),NE($J764,""),OR(COUNTBLANK($D763:$G763)=5,NE($C763,""),IFERROR(VLOOKUP($J764,INDIRECT("VariableTypes!A2:A"),1,FALSE),TRUE)))</formula>
    </cfRule>
  </conditionalFormatting>
  <conditionalFormatting sqref="I765">
    <cfRule type="expression" dxfId="707" priority="539" stopIfTrue="1">
      <formula>AND(NE(#REF!,"#"),COUNTBLANK($D764:$G764)&lt;5,ISBLANK(#REF!))</formula>
    </cfRule>
  </conditionalFormatting>
  <conditionalFormatting sqref="I765">
    <cfRule type="expression" dxfId="706" priority="540" stopIfTrue="1">
      <formula>AND(NE(#REF!,"#"),NE($J765,""),OR(COUNTBLANK($D764:$G764)=5,NE(#REF!,""),IFERROR(VLOOKUP($J765,INDIRECT("VariableTypes!A2:A"),1,FALSE),TRUE)))</formula>
    </cfRule>
  </conditionalFormatting>
  <conditionalFormatting sqref="F765">
    <cfRule type="expression" dxfId="705" priority="541" stopIfTrue="1">
      <formula>AND(NE(#REF!,"#"),NE(I766,""),NE(COUNTA($D765:F765),0))</formula>
    </cfRule>
  </conditionalFormatting>
  <conditionalFormatting sqref="I766:I771">
    <cfRule type="expression" dxfId="704" priority="542" stopIfTrue="1">
      <formula>AND(NE(#REF!,"#"),COUNTBLANK($E765:$G765)&lt;5,ISBLANK($D765))</formula>
    </cfRule>
  </conditionalFormatting>
  <conditionalFormatting sqref="I766:I771">
    <cfRule type="expression" dxfId="703" priority="543" stopIfTrue="1">
      <formula>AND(NE(#REF!,"#"),NE($J766,""),OR(COUNTBLANK($E765:$G765)=5,NE($D765,""),IFERROR(VLOOKUP($J766,INDIRECT("VariableTypes!A2:A"),1,FALSE),TRUE)))</formula>
    </cfRule>
  </conditionalFormatting>
  <conditionalFormatting sqref="D765:D771">
    <cfRule type="expression" dxfId="702" priority="544" stopIfTrue="1">
      <formula>AND(NE(#REF!,"#"),NE(#REF!,""),NE(COUNTA($D765:D765),0))</formula>
    </cfRule>
  </conditionalFormatting>
  <conditionalFormatting sqref="F766:F771">
    <cfRule type="expression" dxfId="701" priority="545" stopIfTrue="1">
      <formula>AND(NE(#REF!,"#"),NE(I772,""),NE(COUNTA($D766:F766),0))</formula>
    </cfRule>
  </conditionalFormatting>
  <conditionalFormatting sqref="I772">
    <cfRule type="expression" dxfId="700" priority="546" stopIfTrue="1">
      <formula>AND(NE(#REF!,"#"),COUNTBLANK($E766:$G766)&lt;5,ISBLANK($D766))</formula>
    </cfRule>
  </conditionalFormatting>
  <conditionalFormatting sqref="I772">
    <cfRule type="expression" dxfId="699" priority="547" stopIfTrue="1">
      <formula>AND(NE(#REF!,"#"),NE($J772,""),OR(COUNTBLANK($E766:$G766)=5,NE($D766,""),IFERROR(VLOOKUP($J772,INDIRECT("VariableTypes!A2:A"),1,FALSE),TRUE)))</formula>
    </cfRule>
  </conditionalFormatting>
  <conditionalFormatting sqref="C779:F779">
    <cfRule type="expression" dxfId="698" priority="474" stopIfTrue="1">
      <formula>AND(NE(#REF!,"#"),NE(C779,""),NE(COUNTA($B779:B779),0))</formula>
    </cfRule>
  </conditionalFormatting>
  <conditionalFormatting sqref="G779">
    <cfRule type="expression" dxfId="697" priority="475" stopIfTrue="1">
      <formula>AND(NE(#REF!,"#"),NE($H779,""),OR(COUNTBLANK($C779:$G779)=5,NE($B779,""),IFERROR(VLOOKUP($H779,INDIRECT("VariableTypes!A2:A"),1,FALSE),TRUE)))</formula>
    </cfRule>
  </conditionalFormatting>
  <conditionalFormatting sqref="H779">
    <cfRule type="expression" dxfId="696" priority="476" stopIfTrue="1">
      <formula>AND(NE(#REF!,"#"),NE($I779,""),NOT(IFERROR(VLOOKUP($H779,INDIRECT("VariableTypes!$A$2:$D"),4,FALSE),FALSE)))</formula>
    </cfRule>
  </conditionalFormatting>
  <conditionalFormatting sqref="I779:J779">
    <cfRule type="expression" dxfId="695" priority="477" stopIfTrue="1">
      <formula>AND(NE(#REF!,"#"),NE($J779,""),NOT(IFERROR(VLOOKUP($H779,INDIRECT("VariableTypes!$A$2:$E"),5,FALSE),FALSE)),OR($B779="",$C779=""))</formula>
    </cfRule>
  </conditionalFormatting>
  <conditionalFormatting sqref="G779">
    <cfRule type="expression" dxfId="694" priority="478" stopIfTrue="1">
      <formula>AND(NE(#REF!,"#"),COUNTBLANK($C779:$G779)&lt;5,ISBLANK($B779))</formula>
    </cfRule>
  </conditionalFormatting>
  <conditionalFormatting sqref="H779">
    <cfRule type="expression" dxfId="693" priority="479" stopIfTrue="1">
      <formula>AND(NE(#REF!,"#"),IFERROR(VLOOKUP($H779,INDIRECT("VariableTypes!$A$2:$D"),4,FALSE),FALSE))</formula>
    </cfRule>
  </conditionalFormatting>
  <conditionalFormatting sqref="I779:J779">
    <cfRule type="expression" dxfId="692" priority="480" stopIfTrue="1">
      <formula>AND(NE(#REF!,"#"),OR(IFERROR(VLOOKUP($H779,INDIRECT("VariableTypes!$A$2:$E"),5,FALSE),FALSE),AND(NE($B779,""),NE($C779,""))))</formula>
    </cfRule>
  </conditionalFormatting>
  <conditionalFormatting sqref="E774:G774">
    <cfRule type="expression" dxfId="691" priority="467" stopIfTrue="1">
      <formula>AND(NE(#REF!,"#"),NE(E774,""),NE(COUNTA($C774:D774),0))</formula>
    </cfRule>
  </conditionalFormatting>
  <conditionalFormatting sqref="I774:J774">
    <cfRule type="expression" dxfId="690" priority="468" stopIfTrue="1">
      <formula>AND(NE(#REF!,"#"),NE($J774,""),NOT(IFERROR(VLOOKUP($H774,INDIRECT("VariableTypes!$A$2:$E"),5,FALSE),FALSE)),OR($C774="",#REF!=""))</formula>
    </cfRule>
  </conditionalFormatting>
  <conditionalFormatting sqref="I774:J774">
    <cfRule type="expression" dxfId="689" priority="469" stopIfTrue="1">
      <formula>AND(NE(#REF!,"#"),OR(IFERROR(VLOOKUP($H774,INDIRECT("VariableTypes!$A$2:$E"),5,FALSE),FALSE),AND(NE($C774,""),NE(#REF!,""))))</formula>
    </cfRule>
  </conditionalFormatting>
  <conditionalFormatting sqref="E776 G776:H776">
    <cfRule type="expression" dxfId="688" priority="470" stopIfTrue="1">
      <formula>AND(NE(#REF!,"#"),NE(E776,""),NE(COUNTA($D776:D776),0))</formula>
    </cfRule>
  </conditionalFormatting>
  <conditionalFormatting sqref="C776">
    <cfRule type="expression" dxfId="687" priority="471" stopIfTrue="1">
      <formula>AND(NE(#REF!,"#"),NE(C776,""),NE(COUNTA($D776:E776),0))</formula>
    </cfRule>
  </conditionalFormatting>
  <conditionalFormatting sqref="I776:J778">
    <cfRule type="expression" dxfId="686" priority="472" stopIfTrue="1">
      <formula>AND(NE(#REF!,"#"),NE($J776,""),NOT(IFERROR(VLOOKUP($I776,INDIRECT("VariableTypes!$A$2:$E"),5,FALSE),FALSE)),OR($D776="",#REF!=""))</formula>
    </cfRule>
  </conditionalFormatting>
  <conditionalFormatting sqref="I776:J778">
    <cfRule type="expression" dxfId="685" priority="473" stopIfTrue="1">
      <formula>AND(NE(#REF!,"#"),OR(IFERROR(VLOOKUP($I776,INDIRECT("VariableTypes!$A$2:$E"),5,FALSE),FALSE),AND(NE($D776,""),NE(#REF!,""))))</formula>
    </cfRule>
  </conditionalFormatting>
  <conditionalFormatting sqref="I775:J775">
    <cfRule type="expression" dxfId="684" priority="481" stopIfTrue="1">
      <formula>AND(NE(#REF!,"#"),NE($J775,""),NOT(IFERROR(VLOOKUP($H775,INDIRECT("VariableTypes!$A$2:$E"),5,FALSE),FALSE)),OR(#REF!="",#REF!=""))</formula>
    </cfRule>
  </conditionalFormatting>
  <conditionalFormatting sqref="I775:J775">
    <cfRule type="expression" dxfId="683" priority="482" stopIfTrue="1">
      <formula>AND(NE(#REF!,"#"),OR(IFERROR(VLOOKUP($H775,INDIRECT("VariableTypes!$A$2:$E"),5,FALSE),FALSE),AND(NE(#REF!,""),NE(#REF!,""))))</formula>
    </cfRule>
  </conditionalFormatting>
  <conditionalFormatting sqref="C759">
    <cfRule type="expression" dxfId="682" priority="465" stopIfTrue="1">
      <formula>AND(NE(#REF!,"#"),NE(C759,""),NE(COUNTA(D760:$E760),0))</formula>
    </cfRule>
  </conditionalFormatting>
  <conditionalFormatting sqref="C758">
    <cfRule type="expression" dxfId="681" priority="466" stopIfTrue="1">
      <formula>AND(NE(#REF!,"#"),NE(C758,""),NE(COUNTA(D759:$E759),0))</formula>
    </cfRule>
  </conditionalFormatting>
  <conditionalFormatting sqref="C761:C762">
    <cfRule type="expression" dxfId="680" priority="464" stopIfTrue="1">
      <formula>AND(NE(#REF!,"#"),NE(C761,""),NE(COUNTA(D762:$E762),0))</formula>
    </cfRule>
  </conditionalFormatting>
  <conditionalFormatting sqref="K780">
    <cfRule type="expression" dxfId="679" priority="460" stopIfTrue="1">
      <formula>AND(NE(#REF!,"#"),NE(K780,""),NE(COUNTA($C780:G780),0))</formula>
    </cfRule>
  </conditionalFormatting>
  <conditionalFormatting sqref="K780">
    <cfRule type="expression" dxfId="678" priority="461" stopIfTrue="1">
      <formula>AND(NE(#REF!,"#"),COUNTBLANK($C780:$F780)&lt;5,ISBLANK(#REF!))</formula>
    </cfRule>
  </conditionalFormatting>
  <conditionalFormatting sqref="K780">
    <cfRule type="expression" dxfId="677" priority="462" stopIfTrue="1">
      <formula>AND(NE(#REF!,"#"),NE($G780,""),OR(COUNTBLANK($C780:$F780)=5,NE(#REF!,""),IFERROR(VLOOKUP($G780,INDIRECT("VariableTypes!A2:A"),1,FALSE),TRUE)))</formula>
    </cfRule>
  </conditionalFormatting>
  <conditionalFormatting sqref="C780:F780">
    <cfRule type="expression" dxfId="676" priority="463" stopIfTrue="1">
      <formula>AND(NE(#REF!,"#"),NE(C780,""),NE(COUNTA(B780:$C780),0))</formula>
    </cfRule>
  </conditionalFormatting>
  <conditionalFormatting sqref="C790:F790 C802:F802">
    <cfRule type="expression" dxfId="675" priority="445" stopIfTrue="1">
      <formula>AND(NE(#REF!,"#"),NE(C790,""),NE(COUNTA($B790:B790),0))</formula>
    </cfRule>
  </conditionalFormatting>
  <conditionalFormatting sqref="G790 G802">
    <cfRule type="expression" dxfId="674" priority="446" stopIfTrue="1">
      <formula>AND(NE(#REF!,"#"),COUNTBLANK($C790:$G790)&lt;5,ISBLANK($B790))</formula>
    </cfRule>
  </conditionalFormatting>
  <conditionalFormatting sqref="H790 H802">
    <cfRule type="expression" dxfId="673" priority="447" stopIfTrue="1">
      <formula>AND(NE(#REF!,"#"),NE(H790,""),NE(COUNTA($B790:F790),0))</formula>
    </cfRule>
  </conditionalFormatting>
  <conditionalFormatting sqref="B791:D791 B793 B792:C792">
    <cfRule type="expression" dxfId="672" priority="448" stopIfTrue="1">
      <formula>AND(NE(#REF!,"#"),NE(B791,""),NE(COUNTA(#REF!),0))</formula>
    </cfRule>
  </conditionalFormatting>
  <conditionalFormatting sqref="G790 G802">
    <cfRule type="expression" dxfId="671" priority="449" stopIfTrue="1">
      <formula>AND(NE(#REF!,"#"),NE($H790,""),OR(COUNTBLANK($C790:$G790)=5,NE($B790,""),IFERROR(VLOOKUP($H790,INDIRECT("VariableTypes!A2:A"),1,FALSE),TRUE)))</formula>
    </cfRule>
  </conditionalFormatting>
  <conditionalFormatting sqref="B805:C805">
    <cfRule type="expression" dxfId="670" priority="444" stopIfTrue="1">
      <formula>AND(NE(#REF!,"#"),NE(B805,""),NE(COUNTA(#REF!),0))</formula>
    </cfRule>
  </conditionalFormatting>
  <conditionalFormatting sqref="E791 D807:G807 D803:G803 D796:F796 C795:F795 D794:F794">
    <cfRule type="expression" dxfId="669" priority="450" stopIfTrue="1">
      <formula>AND(NE(#REF!,"#"),NE(C791,""),NE(COUNTA(B791:$C791),0))</formula>
    </cfRule>
  </conditionalFormatting>
  <conditionalFormatting sqref="G794:G796">
    <cfRule type="expression" dxfId="668" priority="451" stopIfTrue="1">
      <formula>AND(NE(#REF!,"#"),COUNTBLANK($D794:$G794)&lt;5,ISBLANK($C794))</formula>
    </cfRule>
  </conditionalFormatting>
  <conditionalFormatting sqref="H791:H796">
    <cfRule type="expression" dxfId="667" priority="452" stopIfTrue="1">
      <formula>AND(NE(#REF!,"#"),NE(H791,""),NE(COUNTA($C791:F791),0))</formula>
    </cfRule>
  </conditionalFormatting>
  <conditionalFormatting sqref="G791:G793 H804:H806">
    <cfRule type="expression" dxfId="666" priority="453" stopIfTrue="1">
      <formula>AND(NE(#REF!,"#"),COUNTBLANK($C791:$F791)&lt;5,ISBLANK(#REF!))</formula>
    </cfRule>
  </conditionalFormatting>
  <conditionalFormatting sqref="G794:G796">
    <cfRule type="expression" dxfId="665" priority="454" stopIfTrue="1">
      <formula>AND(NE(#REF!,"#"),NE($H794,""),OR(COUNTBLANK($D794:$G794)=5,NE($C794,""),IFERROR(VLOOKUP($H794,INDIRECT("VariableTypes!A2:A"),1,FALSE),TRUE)))</formula>
    </cfRule>
  </conditionalFormatting>
  <conditionalFormatting sqref="G791:G793">
    <cfRule type="expression" dxfId="664" priority="455" stopIfTrue="1">
      <formula>AND(NE(#REF!,"#"),NE($H791,""),OR(COUNTBLANK($C791:$F791)=5,NE(#REF!,""),IFERROR(VLOOKUP($H791,INDIRECT("VariableTypes!A2:A"),1,FALSE),TRUE)))</formula>
    </cfRule>
  </conditionalFormatting>
  <conditionalFormatting sqref="E805">
    <cfRule type="expression" dxfId="663" priority="456" stopIfTrue="1">
      <formula>AND(NE(#REF!,"#"),NE(E805,""),NE(COUNTA($C805:D805),0))</formula>
    </cfRule>
  </conditionalFormatting>
  <conditionalFormatting sqref="H807 H803">
    <cfRule type="expression" dxfId="662" priority="457" stopIfTrue="1">
      <formula>AND(NE(#REF!,"#"),COUNTBLANK($D803:$H803)&lt;5,ISBLANK($C803))</formula>
    </cfRule>
  </conditionalFormatting>
  <conditionalFormatting sqref="H803 H807">
    <cfRule type="expression" dxfId="661" priority="458" stopIfTrue="1">
      <formula>AND(NE(#REF!,"#"),NE($I803,""),OR(COUNTBLANK($D803:$H803)=5,NE($C803,""),IFERROR(VLOOKUP($I803,INDIRECT("VariableTypes!A2:A"),1,FALSE),TRUE)))</formula>
    </cfRule>
  </conditionalFormatting>
  <conditionalFormatting sqref="H804:H806">
    <cfRule type="expression" dxfId="660" priority="459" stopIfTrue="1">
      <formula>AND(NE(#REF!,"#"),NE($I804,""),OR(COUNTBLANK($C804:$F804)=5,NE(#REF!,""),IFERROR(VLOOKUP($I804,INDIRECT("VariableTypes!A2:A"),1,FALSE),TRUE)))</formula>
    </cfRule>
  </conditionalFormatting>
  <conditionalFormatting sqref="C789:F789">
    <cfRule type="expression" dxfId="659" priority="439" stopIfTrue="1">
      <formula>AND(NE(#REF!,"#"),NE(D789,""),NE(COUNTA($B789:C789),0))</formula>
    </cfRule>
  </conditionalFormatting>
  <conditionalFormatting sqref="G789">
    <cfRule type="expression" dxfId="658" priority="440" stopIfTrue="1">
      <formula>AND(NE(#REF!,"#"),NE($H789,""),OR(COUNTBLANK($C789:$G789)=5,NE($B789,""),IFERROR(VLOOKUP($H789,INDIRECT("VariableTypes!A2:A"),1,FALSE),TRUE)))</formula>
    </cfRule>
  </conditionalFormatting>
  <conditionalFormatting sqref="H789:I789">
    <cfRule type="expression" dxfId="657" priority="441" stopIfTrue="1">
      <formula>AND(NE(#REF!,"#"),NE($I789,""),NOT(IFERROR(VLOOKUP($H789,INDIRECT("VariableTypes!$A$2:$D"),4,FALSE),FALSE)))</formula>
    </cfRule>
  </conditionalFormatting>
  <conditionalFormatting sqref="G789">
    <cfRule type="expression" dxfId="656" priority="442" stopIfTrue="1">
      <formula>AND(NE(#REF!,"#"),COUNTBLANK($C789:$G789)&lt;5,ISBLANK($B789))</formula>
    </cfRule>
  </conditionalFormatting>
  <conditionalFormatting sqref="H789:I789">
    <cfRule type="expression" dxfId="655" priority="443" stopIfTrue="1">
      <formula>AND(NE(#REF!,"#"),IFERROR(VLOOKUP($H789,INDIRECT("VariableTypes!$A$2:$D"),4,FALSE),FALSE))</formula>
    </cfRule>
  </conditionalFormatting>
  <conditionalFormatting sqref="J795:K795">
    <cfRule type="expression" dxfId="654" priority="430" stopIfTrue="1">
      <formula>AND(NE(#REF!,"#"),COUNTBLANK($C795:$G795)&lt;5,ISBLANK($A795))</formula>
    </cfRule>
  </conditionalFormatting>
  <conditionalFormatting sqref="J795:K795">
    <cfRule type="expression" dxfId="653" priority="431" stopIfTrue="1">
      <formula>AND(NE(#REF!,"#"),NE($H795,""),OR(COUNTBLANK($C795:$G795)=5,NE($A795,""),IFERROR(VLOOKUP($H795,INDIRECT("VariableTypes!A2:A"),1,FALSE),TRUE)))</formula>
    </cfRule>
  </conditionalFormatting>
  <conditionalFormatting sqref="B804:D804">
    <cfRule type="expression" dxfId="652" priority="421" stopIfTrue="1">
      <formula>AND(NE(#REF!,"#"),NE(B804,""),NE(COUNTA(#REF!),0))</formula>
    </cfRule>
  </conditionalFormatting>
  <conditionalFormatting sqref="E804">
    <cfRule type="expression" dxfId="651" priority="422" stopIfTrue="1">
      <formula>AND(NE(#REF!,"#"),NE(E804,""),NE(COUNTA($C804:D804),0))</formula>
    </cfRule>
  </conditionalFormatting>
  <conditionalFormatting sqref="D805">
    <cfRule type="expression" dxfId="650" priority="420" stopIfTrue="1">
      <formula>AND(NE(#REF!,"#"),NE(D805,""),NE(COUNTA(#REF!),0))</formula>
    </cfRule>
  </conditionalFormatting>
  <conditionalFormatting sqref="B806">
    <cfRule type="expression" dxfId="649" priority="419" stopIfTrue="1">
      <formula>AND(NE(#REF!,"#"),NE(B806,""),NE(COUNTA(#REF!),0))</formula>
    </cfRule>
  </conditionalFormatting>
  <conditionalFormatting sqref="K808">
    <cfRule type="expression" dxfId="648" priority="415" stopIfTrue="1">
      <formula>AND(NE(#REF!,"#"),NE(K808,""),NE(COUNTA($C808:G808),0))</formula>
    </cfRule>
  </conditionalFormatting>
  <conditionalFormatting sqref="K808">
    <cfRule type="expression" dxfId="647" priority="416" stopIfTrue="1">
      <formula>AND(NE(#REF!,"#"),COUNTBLANK($C808:$F808)&lt;5,ISBLANK(#REF!))</formula>
    </cfRule>
  </conditionalFormatting>
  <conditionalFormatting sqref="K808">
    <cfRule type="expression" dxfId="646" priority="417" stopIfTrue="1">
      <formula>AND(NE(#REF!,"#"),NE($G808,""),OR(COUNTBLANK($C808:$F808)=5,NE(#REF!,""),IFERROR(VLOOKUP($G808,INDIRECT("VariableTypes!A2:A"),1,FALSE),TRUE)))</formula>
    </cfRule>
  </conditionalFormatting>
  <conditionalFormatting sqref="C808:F808">
    <cfRule type="expression" dxfId="645" priority="418" stopIfTrue="1">
      <formula>AND(NE(#REF!,"#"),NE(C808,""),NE(COUNTA(B808:$C808),0))</formula>
    </cfRule>
  </conditionalFormatting>
  <conditionalFormatting sqref="K797">
    <cfRule type="expression" dxfId="644" priority="411" stopIfTrue="1">
      <formula>AND(NE(#REF!,"#"),NE(K797,""),NE(COUNTA($C797:G797),0))</formula>
    </cfRule>
  </conditionalFormatting>
  <conditionalFormatting sqref="K797">
    <cfRule type="expression" dxfId="643" priority="412" stopIfTrue="1">
      <formula>AND(NE(#REF!,"#"),COUNTBLANK($C797:$F797)&lt;5,ISBLANK(#REF!))</formula>
    </cfRule>
  </conditionalFormatting>
  <conditionalFormatting sqref="K797">
    <cfRule type="expression" dxfId="642" priority="413" stopIfTrue="1">
      <formula>AND(NE(#REF!,"#"),NE($G797,""),OR(COUNTBLANK($C797:$F797)=5,NE(#REF!,""),IFERROR(VLOOKUP($G797,INDIRECT("VariableTypes!A2:A"),1,FALSE),TRUE)))</formula>
    </cfRule>
  </conditionalFormatting>
  <conditionalFormatting sqref="C797:F797">
    <cfRule type="expression" dxfId="641" priority="414" stopIfTrue="1">
      <formula>AND(NE(#REF!,"#"),NE(C797,""),NE(COUNTA(B797:$C797),0))</formula>
    </cfRule>
  </conditionalFormatting>
  <conditionalFormatting sqref="G4:K4">
    <cfRule type="expression" dxfId="640" priority="408" stopIfTrue="1">
      <formula>AND(NE(#REF!,"#"),COUNTBLANK($C4:$G4)&lt;5,ISBLANK($B4))</formula>
    </cfRule>
  </conditionalFormatting>
  <conditionalFormatting sqref="G4:K4">
    <cfRule type="expression" dxfId="639" priority="409" stopIfTrue="1">
      <formula>AND(NE(#REF!,"#"),NE($H4,""),OR(COUNTBLANK($C4:$G4)=5,NE($B4,""),IFERROR(VLOOKUP($H4,INDIRECT("VariableTypes!A2:A"),1,FALSE),TRUE)))</formula>
    </cfRule>
  </conditionalFormatting>
  <conditionalFormatting sqref="G5">
    <cfRule type="expression" dxfId="638" priority="407" stopIfTrue="1">
      <formula>AND(NE(#REF!,"#"),COUNTBLANK($C5:$G5)&lt;5,ISBLANK($B5))</formula>
    </cfRule>
  </conditionalFormatting>
  <conditionalFormatting sqref="G5">
    <cfRule type="expression" dxfId="637" priority="404" stopIfTrue="1">
      <formula>AND(NE(#REF!,"#"),NE($H5,""),OR(COUNTBLANK($C5:$G5)=5,NE($B5,""),IFERROR(VLOOKUP($H5,INDIRECT("VariableTypes!A2:A"),1,FALSE),TRUE)))</formula>
    </cfRule>
  </conditionalFormatting>
  <conditionalFormatting sqref="H5:K5">
    <cfRule type="expression" dxfId="636" priority="405" stopIfTrue="1">
      <formula>AND(NE(#REF!,"#"),NE($I5,""),NOT(IFERROR(VLOOKUP($H5,INDIRECT("VariableTypes!$A$2:$D"),4,FALSE),FALSE)))</formula>
    </cfRule>
  </conditionalFormatting>
  <conditionalFormatting sqref="H5:K5">
    <cfRule type="expression" dxfId="635" priority="406" stopIfTrue="1">
      <formula>AND(NE(#REF!,"#"),IFERROR(VLOOKUP($H5,INDIRECT("VariableTypes!$A$2:$D"),4,FALSE),FALSE))</formula>
    </cfRule>
  </conditionalFormatting>
  <conditionalFormatting sqref="C5:F5">
    <cfRule type="expression" dxfId="634" priority="401" stopIfTrue="1">
      <formula>AND(NE(#REF!,"#"),NE(C5,""),NE(COUNTA($A5:B5),0))</formula>
    </cfRule>
  </conditionalFormatting>
  <conditionalFormatting sqref="F5">
    <cfRule type="expression" dxfId="633" priority="402" stopIfTrue="1">
      <formula>AND(NE(#REF!,"#"),COUNTBLANK($C5:$F5)&lt;5,ISBLANK($A5))</formula>
    </cfRule>
  </conditionalFormatting>
  <conditionalFormatting sqref="F5">
    <cfRule type="expression" dxfId="632" priority="403" stopIfTrue="1">
      <formula>AND(NE(#REF!,"#"),NE($G5,""),OR(COUNTBLANK($C5:$F5)=5,NE($A5,""),IFERROR(VLOOKUP($G5,INDIRECT("VariableTypes!A2:A"),1,FALSE),TRUE)))</formula>
    </cfRule>
  </conditionalFormatting>
  <conditionalFormatting sqref="K5">
    <cfRule type="containsText" dxfId="631" priority="399" operator="containsText" text="Yes">
      <formula>NOT(ISERROR(SEARCH("Yes",K5)))</formula>
    </cfRule>
    <cfRule type="containsText" dxfId="630" priority="400" operator="containsText" text="No">
      <formula>NOT(ISERROR(SEARCH("No",K5)))</formula>
    </cfRule>
  </conditionalFormatting>
  <conditionalFormatting sqref="C4:F4">
    <cfRule type="expression" dxfId="629" priority="410" stopIfTrue="1">
      <formula>AND(NE(#REF!,"#"),NE(D4,""),NE(COUNTA($C4:C4),0))</formula>
    </cfRule>
  </conditionalFormatting>
  <conditionalFormatting sqref="G25:K25">
    <cfRule type="expression" dxfId="628" priority="396" stopIfTrue="1">
      <formula>AND(NE(#REF!,"#"),COUNTBLANK($C25:$G25)&lt;5,ISBLANK($B25))</formula>
    </cfRule>
  </conditionalFormatting>
  <conditionalFormatting sqref="G25:K25">
    <cfRule type="expression" dxfId="627" priority="397" stopIfTrue="1">
      <formula>AND(NE(#REF!,"#"),NE($H25,""),OR(COUNTBLANK($C25:$G25)=5,NE($B25,""),IFERROR(VLOOKUP($H25,INDIRECT("VariableTypes!A2:A"),1,FALSE),TRUE)))</formula>
    </cfRule>
  </conditionalFormatting>
  <conditionalFormatting sqref="G26">
    <cfRule type="expression" dxfId="626" priority="395" stopIfTrue="1">
      <formula>AND(NE(#REF!,"#"),COUNTBLANK($C26:$G26)&lt;5,ISBLANK($B26))</formula>
    </cfRule>
  </conditionalFormatting>
  <conditionalFormatting sqref="G26">
    <cfRule type="expression" dxfId="625" priority="392" stopIfTrue="1">
      <formula>AND(NE(#REF!,"#"),NE($H26,""),OR(COUNTBLANK($C26:$G26)=5,NE($B26,""),IFERROR(VLOOKUP($H26,INDIRECT("VariableTypes!A2:A"),1,FALSE),TRUE)))</formula>
    </cfRule>
  </conditionalFormatting>
  <conditionalFormatting sqref="H26:K26">
    <cfRule type="expression" dxfId="624" priority="393" stopIfTrue="1">
      <formula>AND(NE(#REF!,"#"),NE($I26,""),NOT(IFERROR(VLOOKUP($H26,INDIRECT("VariableTypes!$A$2:$D"),4,FALSE),FALSE)))</formula>
    </cfRule>
  </conditionalFormatting>
  <conditionalFormatting sqref="H26:K26">
    <cfRule type="expression" dxfId="623" priority="394" stopIfTrue="1">
      <formula>AND(NE(#REF!,"#"),IFERROR(VLOOKUP($H26,INDIRECT("VariableTypes!$A$2:$D"),4,FALSE),FALSE))</formula>
    </cfRule>
  </conditionalFormatting>
  <conditionalFormatting sqref="C26:F26">
    <cfRule type="expression" dxfId="622" priority="389" stopIfTrue="1">
      <formula>AND(NE(#REF!,"#"),NE(C26,""),NE(COUNTA($A26:B26),0))</formula>
    </cfRule>
  </conditionalFormatting>
  <conditionalFormatting sqref="F26">
    <cfRule type="expression" dxfId="621" priority="390" stopIfTrue="1">
      <formula>AND(NE(#REF!,"#"),COUNTBLANK($C26:$F26)&lt;5,ISBLANK($A26))</formula>
    </cfRule>
  </conditionalFormatting>
  <conditionalFormatting sqref="F26">
    <cfRule type="expression" dxfId="620" priority="391" stopIfTrue="1">
      <formula>AND(NE(#REF!,"#"),NE($G26,""),OR(COUNTBLANK($C26:$F26)=5,NE($A26,""),IFERROR(VLOOKUP($G26,INDIRECT("VariableTypes!A2:A"),1,FALSE),TRUE)))</formula>
    </cfRule>
  </conditionalFormatting>
  <conditionalFormatting sqref="K26">
    <cfRule type="containsText" dxfId="619" priority="387" operator="containsText" text="Yes">
      <formula>NOT(ISERROR(SEARCH("Yes",K26)))</formula>
    </cfRule>
    <cfRule type="containsText" dxfId="618" priority="388" operator="containsText" text="No">
      <formula>NOT(ISERROR(SEARCH("No",K26)))</formula>
    </cfRule>
  </conditionalFormatting>
  <conditionalFormatting sqref="C25:F25">
    <cfRule type="expression" dxfId="617" priority="398" stopIfTrue="1">
      <formula>AND(NE(#REF!,"#"),NE(D25,""),NE(COUNTA($C25:C25),0))</formula>
    </cfRule>
  </conditionalFormatting>
  <conditionalFormatting sqref="G46:K46">
    <cfRule type="expression" dxfId="616" priority="384" stopIfTrue="1">
      <formula>AND(NE(#REF!,"#"),COUNTBLANK($C46:$G46)&lt;5,ISBLANK($B46))</formula>
    </cfRule>
  </conditionalFormatting>
  <conditionalFormatting sqref="G46:K46">
    <cfRule type="expression" dxfId="615" priority="385" stopIfTrue="1">
      <formula>AND(NE(#REF!,"#"),NE($H46,""),OR(COUNTBLANK($C46:$G46)=5,NE($B46,""),IFERROR(VLOOKUP($H46,INDIRECT("VariableTypes!A2:A"),1,FALSE),TRUE)))</formula>
    </cfRule>
  </conditionalFormatting>
  <conditionalFormatting sqref="G47">
    <cfRule type="expression" dxfId="614" priority="383" stopIfTrue="1">
      <formula>AND(NE(#REF!,"#"),COUNTBLANK($C47:$G47)&lt;5,ISBLANK($B47))</formula>
    </cfRule>
  </conditionalFormatting>
  <conditionalFormatting sqref="G47">
    <cfRule type="expression" dxfId="613" priority="380" stopIfTrue="1">
      <formula>AND(NE(#REF!,"#"),NE($H47,""),OR(COUNTBLANK($C47:$G47)=5,NE($B47,""),IFERROR(VLOOKUP($H47,INDIRECT("VariableTypes!A2:A"),1,FALSE),TRUE)))</formula>
    </cfRule>
  </conditionalFormatting>
  <conditionalFormatting sqref="H47:K47">
    <cfRule type="expression" dxfId="612" priority="381" stopIfTrue="1">
      <formula>AND(NE(#REF!,"#"),NE($I47,""),NOT(IFERROR(VLOOKUP($H47,INDIRECT("VariableTypes!$A$2:$D"),4,FALSE),FALSE)))</formula>
    </cfRule>
  </conditionalFormatting>
  <conditionalFormatting sqref="H47:K47">
    <cfRule type="expression" dxfId="611" priority="382" stopIfTrue="1">
      <formula>AND(NE(#REF!,"#"),IFERROR(VLOOKUP($H47,INDIRECT("VariableTypes!$A$2:$D"),4,FALSE),FALSE))</formula>
    </cfRule>
  </conditionalFormatting>
  <conditionalFormatting sqref="C47:F47">
    <cfRule type="expression" dxfId="610" priority="377" stopIfTrue="1">
      <formula>AND(NE(#REF!,"#"),NE(C47,""),NE(COUNTA($A47:B47),0))</formula>
    </cfRule>
  </conditionalFormatting>
  <conditionalFormatting sqref="F47">
    <cfRule type="expression" dxfId="609" priority="378" stopIfTrue="1">
      <formula>AND(NE(#REF!,"#"),COUNTBLANK($C47:$F47)&lt;5,ISBLANK($A47))</formula>
    </cfRule>
  </conditionalFormatting>
  <conditionalFormatting sqref="F47">
    <cfRule type="expression" dxfId="608" priority="379" stopIfTrue="1">
      <formula>AND(NE(#REF!,"#"),NE($G47,""),OR(COUNTBLANK($C47:$F47)=5,NE($A47,""),IFERROR(VLOOKUP($G47,INDIRECT("VariableTypes!A2:A"),1,FALSE),TRUE)))</formula>
    </cfRule>
  </conditionalFormatting>
  <conditionalFormatting sqref="K47">
    <cfRule type="containsText" dxfId="607" priority="375" operator="containsText" text="Yes">
      <formula>NOT(ISERROR(SEARCH("Yes",K47)))</formula>
    </cfRule>
    <cfRule type="containsText" dxfId="606" priority="376" operator="containsText" text="No">
      <formula>NOT(ISERROR(SEARCH("No",K47)))</formula>
    </cfRule>
  </conditionalFormatting>
  <conditionalFormatting sqref="C46:F46">
    <cfRule type="expression" dxfId="605" priority="386" stopIfTrue="1">
      <formula>AND(NE(#REF!,"#"),NE(D46,""),NE(COUNTA($C46:C46),0))</formula>
    </cfRule>
  </conditionalFormatting>
  <conditionalFormatting sqref="G71:K71">
    <cfRule type="expression" dxfId="604" priority="372" stopIfTrue="1">
      <formula>AND(NE(#REF!,"#"),COUNTBLANK($C71:$G71)&lt;5,ISBLANK($B71))</formula>
    </cfRule>
  </conditionalFormatting>
  <conditionalFormatting sqref="G71:K71">
    <cfRule type="expression" dxfId="603" priority="373" stopIfTrue="1">
      <formula>AND(NE(#REF!,"#"),NE($H71,""),OR(COUNTBLANK($C71:$G71)=5,NE($B71,""),IFERROR(VLOOKUP($H71,INDIRECT("VariableTypes!A2:A"),1,FALSE),TRUE)))</formula>
    </cfRule>
  </conditionalFormatting>
  <conditionalFormatting sqref="G72">
    <cfRule type="expression" dxfId="602" priority="371" stopIfTrue="1">
      <formula>AND(NE(#REF!,"#"),COUNTBLANK($C72:$G72)&lt;5,ISBLANK($B72))</formula>
    </cfRule>
  </conditionalFormatting>
  <conditionalFormatting sqref="G72">
    <cfRule type="expression" dxfId="601" priority="368" stopIfTrue="1">
      <formula>AND(NE(#REF!,"#"),NE($H72,""),OR(COUNTBLANK($C72:$G72)=5,NE($B72,""),IFERROR(VLOOKUP($H72,INDIRECT("VariableTypes!A2:A"),1,FALSE),TRUE)))</formula>
    </cfRule>
  </conditionalFormatting>
  <conditionalFormatting sqref="H72:K72">
    <cfRule type="expression" dxfId="600" priority="369" stopIfTrue="1">
      <formula>AND(NE(#REF!,"#"),NE($I72,""),NOT(IFERROR(VLOOKUP($H72,INDIRECT("VariableTypes!$A$2:$D"),4,FALSE),FALSE)))</formula>
    </cfRule>
  </conditionalFormatting>
  <conditionalFormatting sqref="H72:K72">
    <cfRule type="expression" dxfId="599" priority="370" stopIfTrue="1">
      <formula>AND(NE(#REF!,"#"),IFERROR(VLOOKUP($H72,INDIRECT("VariableTypes!$A$2:$D"),4,FALSE),FALSE))</formula>
    </cfRule>
  </conditionalFormatting>
  <conditionalFormatting sqref="C72:F72">
    <cfRule type="expression" dxfId="598" priority="365" stopIfTrue="1">
      <formula>AND(NE(#REF!,"#"),NE(C72,""),NE(COUNTA($A72:B72),0))</formula>
    </cfRule>
  </conditionalFormatting>
  <conditionalFormatting sqref="F72">
    <cfRule type="expression" dxfId="597" priority="366" stopIfTrue="1">
      <formula>AND(NE(#REF!,"#"),COUNTBLANK($C72:$F72)&lt;5,ISBLANK($A72))</formula>
    </cfRule>
  </conditionalFormatting>
  <conditionalFormatting sqref="F72">
    <cfRule type="expression" dxfId="596" priority="367" stopIfTrue="1">
      <formula>AND(NE(#REF!,"#"),NE($G72,""),OR(COUNTBLANK($C72:$F72)=5,NE($A72,""),IFERROR(VLOOKUP($G72,INDIRECT("VariableTypes!A2:A"),1,FALSE),TRUE)))</formula>
    </cfRule>
  </conditionalFormatting>
  <conditionalFormatting sqref="K72">
    <cfRule type="containsText" dxfId="595" priority="363" operator="containsText" text="Yes">
      <formula>NOT(ISERROR(SEARCH("Yes",K72)))</formula>
    </cfRule>
    <cfRule type="containsText" dxfId="594" priority="364" operator="containsText" text="No">
      <formula>NOT(ISERROR(SEARCH("No",K72)))</formula>
    </cfRule>
  </conditionalFormatting>
  <conditionalFormatting sqref="C71:F71">
    <cfRule type="expression" dxfId="593" priority="374" stopIfTrue="1">
      <formula>AND(NE(#REF!,"#"),NE(D71,""),NE(COUNTA($C71:C71),0))</formula>
    </cfRule>
  </conditionalFormatting>
  <conditionalFormatting sqref="G104:K104">
    <cfRule type="expression" dxfId="592" priority="360" stopIfTrue="1">
      <formula>AND(NE(#REF!,"#"),COUNTBLANK($C104:$G104)&lt;5,ISBLANK($B104))</formula>
    </cfRule>
  </conditionalFormatting>
  <conditionalFormatting sqref="G104:K104">
    <cfRule type="expression" dxfId="591" priority="361" stopIfTrue="1">
      <formula>AND(NE(#REF!,"#"),NE($H104,""),OR(COUNTBLANK($C104:$G104)=5,NE($B104,""),IFERROR(VLOOKUP($H104,INDIRECT("VariableTypes!A2:A"),1,FALSE),TRUE)))</formula>
    </cfRule>
  </conditionalFormatting>
  <conditionalFormatting sqref="G105">
    <cfRule type="expression" dxfId="590" priority="359" stopIfTrue="1">
      <formula>AND(NE(#REF!,"#"),COUNTBLANK($C105:$G105)&lt;5,ISBLANK($B105))</formula>
    </cfRule>
  </conditionalFormatting>
  <conditionalFormatting sqref="G105">
    <cfRule type="expression" dxfId="589" priority="356" stopIfTrue="1">
      <formula>AND(NE(#REF!,"#"),NE($H105,""),OR(COUNTBLANK($C105:$G105)=5,NE($B105,""),IFERROR(VLOOKUP($H105,INDIRECT("VariableTypes!A2:A"),1,FALSE),TRUE)))</formula>
    </cfRule>
  </conditionalFormatting>
  <conditionalFormatting sqref="H105:K105">
    <cfRule type="expression" dxfId="588" priority="357" stopIfTrue="1">
      <formula>AND(NE(#REF!,"#"),NE($I105,""),NOT(IFERROR(VLOOKUP($H105,INDIRECT("VariableTypes!$A$2:$D"),4,FALSE),FALSE)))</formula>
    </cfRule>
  </conditionalFormatting>
  <conditionalFormatting sqref="H105:K105">
    <cfRule type="expression" dxfId="587" priority="358" stopIfTrue="1">
      <formula>AND(NE(#REF!,"#"),IFERROR(VLOOKUP($H105,INDIRECT("VariableTypes!$A$2:$D"),4,FALSE),FALSE))</formula>
    </cfRule>
  </conditionalFormatting>
  <conditionalFormatting sqref="C105:F105">
    <cfRule type="expression" dxfId="586" priority="353" stopIfTrue="1">
      <formula>AND(NE(#REF!,"#"),NE(C105,""),NE(COUNTA($A105:B105),0))</formula>
    </cfRule>
  </conditionalFormatting>
  <conditionalFormatting sqref="F105">
    <cfRule type="expression" dxfId="585" priority="354" stopIfTrue="1">
      <formula>AND(NE(#REF!,"#"),COUNTBLANK($C105:$F105)&lt;5,ISBLANK($A105))</formula>
    </cfRule>
  </conditionalFormatting>
  <conditionalFormatting sqref="F105">
    <cfRule type="expression" dxfId="584" priority="355" stopIfTrue="1">
      <formula>AND(NE(#REF!,"#"),NE($G105,""),OR(COUNTBLANK($C105:$F105)=5,NE($A105,""),IFERROR(VLOOKUP($G105,INDIRECT("VariableTypes!A2:A"),1,FALSE),TRUE)))</formula>
    </cfRule>
  </conditionalFormatting>
  <conditionalFormatting sqref="K105">
    <cfRule type="containsText" dxfId="583" priority="351" operator="containsText" text="Yes">
      <formula>NOT(ISERROR(SEARCH("Yes",K105)))</formula>
    </cfRule>
    <cfRule type="containsText" dxfId="582" priority="352" operator="containsText" text="No">
      <formula>NOT(ISERROR(SEARCH("No",K105)))</formula>
    </cfRule>
  </conditionalFormatting>
  <conditionalFormatting sqref="C104:F104">
    <cfRule type="expression" dxfId="581" priority="362" stopIfTrue="1">
      <formula>AND(NE(#REF!,"#"),NE(D104,""),NE(COUNTA($C104:C104),0))</formula>
    </cfRule>
  </conditionalFormatting>
  <conditionalFormatting sqref="G221:K221">
    <cfRule type="expression" dxfId="580" priority="348" stopIfTrue="1">
      <formula>AND(NE(#REF!,"#"),COUNTBLANK($C221:$G221)&lt;5,ISBLANK($B221))</formula>
    </cfRule>
  </conditionalFormatting>
  <conditionalFormatting sqref="G221:K221">
    <cfRule type="expression" dxfId="579" priority="349" stopIfTrue="1">
      <formula>AND(NE(#REF!,"#"),NE($H221,""),OR(COUNTBLANK($C221:$G221)=5,NE($B221,""),IFERROR(VLOOKUP($H221,INDIRECT("VariableTypes!A2:A"),1,FALSE),TRUE)))</formula>
    </cfRule>
  </conditionalFormatting>
  <conditionalFormatting sqref="G222">
    <cfRule type="expression" dxfId="578" priority="347" stopIfTrue="1">
      <formula>AND(NE(#REF!,"#"),COUNTBLANK($C222:$G222)&lt;5,ISBLANK($B222))</formula>
    </cfRule>
  </conditionalFormatting>
  <conditionalFormatting sqref="G222">
    <cfRule type="expression" dxfId="577" priority="344" stopIfTrue="1">
      <formula>AND(NE(#REF!,"#"),NE($H222,""),OR(COUNTBLANK($C222:$G222)=5,NE($B222,""),IFERROR(VLOOKUP($H222,INDIRECT("VariableTypes!A2:A"),1,FALSE),TRUE)))</formula>
    </cfRule>
  </conditionalFormatting>
  <conditionalFormatting sqref="H222:K222">
    <cfRule type="expression" dxfId="576" priority="345" stopIfTrue="1">
      <formula>AND(NE(#REF!,"#"),NE($I222,""),NOT(IFERROR(VLOOKUP($H222,INDIRECT("VariableTypes!$A$2:$D"),4,FALSE),FALSE)))</formula>
    </cfRule>
  </conditionalFormatting>
  <conditionalFormatting sqref="H222:K222">
    <cfRule type="expression" dxfId="575" priority="346" stopIfTrue="1">
      <formula>AND(NE(#REF!,"#"),IFERROR(VLOOKUP($H222,INDIRECT("VariableTypes!$A$2:$D"),4,FALSE),FALSE))</formula>
    </cfRule>
  </conditionalFormatting>
  <conditionalFormatting sqref="C222:F222">
    <cfRule type="expression" dxfId="574" priority="341" stopIfTrue="1">
      <formula>AND(NE(#REF!,"#"),NE(C222,""),NE(COUNTA($A222:B222),0))</formula>
    </cfRule>
  </conditionalFormatting>
  <conditionalFormatting sqref="F222">
    <cfRule type="expression" dxfId="573" priority="342" stopIfTrue="1">
      <formula>AND(NE(#REF!,"#"),COUNTBLANK($C222:$F222)&lt;5,ISBLANK($A222))</formula>
    </cfRule>
  </conditionalFormatting>
  <conditionalFormatting sqref="F222">
    <cfRule type="expression" dxfId="572" priority="343" stopIfTrue="1">
      <formula>AND(NE(#REF!,"#"),NE($G222,""),OR(COUNTBLANK($C222:$F222)=5,NE($A222,""),IFERROR(VLOOKUP($G222,INDIRECT("VariableTypes!A2:A"),1,FALSE),TRUE)))</formula>
    </cfRule>
  </conditionalFormatting>
  <conditionalFormatting sqref="K222">
    <cfRule type="containsText" dxfId="571" priority="339" operator="containsText" text="Yes">
      <formula>NOT(ISERROR(SEARCH("Yes",K222)))</formula>
    </cfRule>
    <cfRule type="containsText" dxfId="570" priority="340" operator="containsText" text="No">
      <formula>NOT(ISERROR(SEARCH("No",K222)))</formula>
    </cfRule>
  </conditionalFormatting>
  <conditionalFormatting sqref="C221:F221">
    <cfRule type="expression" dxfId="569" priority="350" stopIfTrue="1">
      <formula>AND(NE(#REF!,"#"),NE(D221,""),NE(COUNTA($C221:C221),0))</formula>
    </cfRule>
  </conditionalFormatting>
  <conditionalFormatting sqref="G314:K314">
    <cfRule type="expression" dxfId="568" priority="336" stopIfTrue="1">
      <formula>AND(NE(#REF!,"#"),COUNTBLANK($C314:$G314)&lt;5,ISBLANK($B314))</formula>
    </cfRule>
  </conditionalFormatting>
  <conditionalFormatting sqref="G314:K314">
    <cfRule type="expression" dxfId="567" priority="337" stopIfTrue="1">
      <formula>AND(NE(#REF!,"#"),NE($H314,""),OR(COUNTBLANK($C314:$G314)=5,NE($B314,""),IFERROR(VLOOKUP($H314,INDIRECT("VariableTypes!A2:A"),1,FALSE),TRUE)))</formula>
    </cfRule>
  </conditionalFormatting>
  <conditionalFormatting sqref="G315">
    <cfRule type="expression" dxfId="566" priority="335" stopIfTrue="1">
      <formula>AND(NE(#REF!,"#"),COUNTBLANK($C315:$G315)&lt;5,ISBLANK($B315))</formula>
    </cfRule>
  </conditionalFormatting>
  <conditionalFormatting sqref="G315">
    <cfRule type="expression" dxfId="565" priority="332" stopIfTrue="1">
      <formula>AND(NE(#REF!,"#"),NE($H315,""),OR(COUNTBLANK($C315:$G315)=5,NE($B315,""),IFERROR(VLOOKUP($H315,INDIRECT("VariableTypes!A2:A"),1,FALSE),TRUE)))</formula>
    </cfRule>
  </conditionalFormatting>
  <conditionalFormatting sqref="H315:K315">
    <cfRule type="expression" dxfId="564" priority="333" stopIfTrue="1">
      <formula>AND(NE(#REF!,"#"),NE($I315,""),NOT(IFERROR(VLOOKUP($H315,INDIRECT("VariableTypes!$A$2:$D"),4,FALSE),FALSE)))</formula>
    </cfRule>
  </conditionalFormatting>
  <conditionalFormatting sqref="H315:K315">
    <cfRule type="expression" dxfId="563" priority="334" stopIfTrue="1">
      <formula>AND(NE(#REF!,"#"),IFERROR(VLOOKUP($H315,INDIRECT("VariableTypes!$A$2:$D"),4,FALSE),FALSE))</formula>
    </cfRule>
  </conditionalFormatting>
  <conditionalFormatting sqref="C315:F315">
    <cfRule type="expression" dxfId="562" priority="329" stopIfTrue="1">
      <formula>AND(NE(#REF!,"#"),NE(C315,""),NE(COUNTA($A315:B315),0))</formula>
    </cfRule>
  </conditionalFormatting>
  <conditionalFormatting sqref="F315">
    <cfRule type="expression" dxfId="561" priority="330" stopIfTrue="1">
      <formula>AND(NE(#REF!,"#"),COUNTBLANK($C315:$F315)&lt;5,ISBLANK($A315))</formula>
    </cfRule>
  </conditionalFormatting>
  <conditionalFormatting sqref="F315">
    <cfRule type="expression" dxfId="560" priority="331" stopIfTrue="1">
      <formula>AND(NE(#REF!,"#"),NE($G315,""),OR(COUNTBLANK($C315:$F315)=5,NE($A315,""),IFERROR(VLOOKUP($G315,INDIRECT("VariableTypes!A2:A"),1,FALSE),TRUE)))</formula>
    </cfRule>
  </conditionalFormatting>
  <conditionalFormatting sqref="K315">
    <cfRule type="containsText" dxfId="559" priority="327" operator="containsText" text="Yes">
      <formula>NOT(ISERROR(SEARCH("Yes",K315)))</formula>
    </cfRule>
    <cfRule type="containsText" dxfId="558" priority="328" operator="containsText" text="No">
      <formula>NOT(ISERROR(SEARCH("No",K315)))</formula>
    </cfRule>
  </conditionalFormatting>
  <conditionalFormatting sqref="C314:F314">
    <cfRule type="expression" dxfId="557" priority="338" stopIfTrue="1">
      <formula>AND(NE(#REF!,"#"),NE(D314,""),NE(COUNTA($C314:C314),0))</formula>
    </cfRule>
  </conditionalFormatting>
  <conditionalFormatting sqref="G352:K352">
    <cfRule type="expression" dxfId="556" priority="324" stopIfTrue="1">
      <formula>AND(NE(#REF!,"#"),COUNTBLANK($C352:$G352)&lt;5,ISBLANK($B352))</formula>
    </cfRule>
  </conditionalFormatting>
  <conditionalFormatting sqref="G352:K352">
    <cfRule type="expression" dxfId="555" priority="325" stopIfTrue="1">
      <formula>AND(NE(#REF!,"#"),NE($H352,""),OR(COUNTBLANK($C352:$G352)=5,NE($B352,""),IFERROR(VLOOKUP($H352,INDIRECT("VariableTypes!A2:A"),1,FALSE),TRUE)))</formula>
    </cfRule>
  </conditionalFormatting>
  <conditionalFormatting sqref="G353">
    <cfRule type="expression" dxfId="554" priority="323" stopIfTrue="1">
      <formula>AND(NE(#REF!,"#"),COUNTBLANK($C353:$G353)&lt;5,ISBLANK($B353))</formula>
    </cfRule>
  </conditionalFormatting>
  <conditionalFormatting sqref="G353">
    <cfRule type="expression" dxfId="553" priority="320" stopIfTrue="1">
      <formula>AND(NE(#REF!,"#"),NE($H353,""),OR(COUNTBLANK($C353:$G353)=5,NE($B353,""),IFERROR(VLOOKUP($H353,INDIRECT("VariableTypes!A2:A"),1,FALSE),TRUE)))</formula>
    </cfRule>
  </conditionalFormatting>
  <conditionalFormatting sqref="H353:K353">
    <cfRule type="expression" dxfId="552" priority="321" stopIfTrue="1">
      <formula>AND(NE(#REF!,"#"),NE($I353,""),NOT(IFERROR(VLOOKUP($H353,INDIRECT("VariableTypes!$A$2:$D"),4,FALSE),FALSE)))</formula>
    </cfRule>
  </conditionalFormatting>
  <conditionalFormatting sqref="H353:K353">
    <cfRule type="expression" dxfId="551" priority="322" stopIfTrue="1">
      <formula>AND(NE(#REF!,"#"),IFERROR(VLOOKUP($H353,INDIRECT("VariableTypes!$A$2:$D"),4,FALSE),FALSE))</formula>
    </cfRule>
  </conditionalFormatting>
  <conditionalFormatting sqref="C353:F353">
    <cfRule type="expression" dxfId="550" priority="317" stopIfTrue="1">
      <formula>AND(NE(#REF!,"#"),NE(C353,""),NE(COUNTA($A353:B353),0))</formula>
    </cfRule>
  </conditionalFormatting>
  <conditionalFormatting sqref="F353">
    <cfRule type="expression" dxfId="549" priority="318" stopIfTrue="1">
      <formula>AND(NE(#REF!,"#"),COUNTBLANK($C353:$F353)&lt;5,ISBLANK($A353))</formula>
    </cfRule>
  </conditionalFormatting>
  <conditionalFormatting sqref="F353">
    <cfRule type="expression" dxfId="548" priority="319" stopIfTrue="1">
      <formula>AND(NE(#REF!,"#"),NE($G353,""),OR(COUNTBLANK($C353:$F353)=5,NE($A353,""),IFERROR(VLOOKUP($G353,INDIRECT("VariableTypes!A2:A"),1,FALSE),TRUE)))</formula>
    </cfRule>
  </conditionalFormatting>
  <conditionalFormatting sqref="K353">
    <cfRule type="containsText" dxfId="547" priority="315" operator="containsText" text="Yes">
      <formula>NOT(ISERROR(SEARCH("Yes",K353)))</formula>
    </cfRule>
    <cfRule type="containsText" dxfId="546" priority="316" operator="containsText" text="No">
      <formula>NOT(ISERROR(SEARCH("No",K353)))</formula>
    </cfRule>
  </conditionalFormatting>
  <conditionalFormatting sqref="C352:F352">
    <cfRule type="expression" dxfId="545" priority="326" stopIfTrue="1">
      <formula>AND(NE(#REF!,"#"),NE(D352,""),NE(COUNTA($C352:C352),0))</formula>
    </cfRule>
  </conditionalFormatting>
  <conditionalFormatting sqref="G395:K395">
    <cfRule type="expression" dxfId="544" priority="312" stopIfTrue="1">
      <formula>AND(NE(#REF!,"#"),COUNTBLANK($C395:$G395)&lt;5,ISBLANK($B395))</formula>
    </cfRule>
  </conditionalFormatting>
  <conditionalFormatting sqref="G395:K395">
    <cfRule type="expression" dxfId="543" priority="313" stopIfTrue="1">
      <formula>AND(NE(#REF!,"#"),NE($H395,""),OR(COUNTBLANK($C395:$G395)=5,NE($B395,""),IFERROR(VLOOKUP($H395,INDIRECT("VariableTypes!A2:A"),1,FALSE),TRUE)))</formula>
    </cfRule>
  </conditionalFormatting>
  <conditionalFormatting sqref="G396">
    <cfRule type="expression" dxfId="542" priority="311" stopIfTrue="1">
      <formula>AND(NE(#REF!,"#"),COUNTBLANK($C396:$G396)&lt;5,ISBLANK($B396))</formula>
    </cfRule>
  </conditionalFormatting>
  <conditionalFormatting sqref="G396">
    <cfRule type="expression" dxfId="541" priority="308" stopIfTrue="1">
      <formula>AND(NE(#REF!,"#"),NE($H396,""),OR(COUNTBLANK($C396:$G396)=5,NE($B396,""),IFERROR(VLOOKUP($H396,INDIRECT("VariableTypes!A2:A"),1,FALSE),TRUE)))</formula>
    </cfRule>
  </conditionalFormatting>
  <conditionalFormatting sqref="H396:K396">
    <cfRule type="expression" dxfId="540" priority="309" stopIfTrue="1">
      <formula>AND(NE(#REF!,"#"),NE($I396,""),NOT(IFERROR(VLOOKUP($H396,INDIRECT("VariableTypes!$A$2:$D"),4,FALSE),FALSE)))</formula>
    </cfRule>
  </conditionalFormatting>
  <conditionalFormatting sqref="H396:K396">
    <cfRule type="expression" dxfId="539" priority="310" stopIfTrue="1">
      <formula>AND(NE(#REF!,"#"),IFERROR(VLOOKUP($H396,INDIRECT("VariableTypes!$A$2:$D"),4,FALSE),FALSE))</formula>
    </cfRule>
  </conditionalFormatting>
  <conditionalFormatting sqref="C396:F396">
    <cfRule type="expression" dxfId="538" priority="305" stopIfTrue="1">
      <formula>AND(NE(#REF!,"#"),NE(C396,""),NE(COUNTA($A396:B396),0))</formula>
    </cfRule>
  </conditionalFormatting>
  <conditionalFormatting sqref="F396">
    <cfRule type="expression" dxfId="537" priority="306" stopIfTrue="1">
      <formula>AND(NE(#REF!,"#"),COUNTBLANK($C396:$F396)&lt;5,ISBLANK($A396))</formula>
    </cfRule>
  </conditionalFormatting>
  <conditionalFormatting sqref="F396">
    <cfRule type="expression" dxfId="536" priority="307" stopIfTrue="1">
      <formula>AND(NE(#REF!,"#"),NE($G396,""),OR(COUNTBLANK($C396:$F396)=5,NE($A396,""),IFERROR(VLOOKUP($G396,INDIRECT("VariableTypes!A2:A"),1,FALSE),TRUE)))</formula>
    </cfRule>
  </conditionalFormatting>
  <conditionalFormatting sqref="K396">
    <cfRule type="containsText" dxfId="535" priority="303" operator="containsText" text="Yes">
      <formula>NOT(ISERROR(SEARCH("Yes",K396)))</formula>
    </cfRule>
    <cfRule type="containsText" dxfId="534" priority="304" operator="containsText" text="No">
      <formula>NOT(ISERROR(SEARCH("No",K396)))</formula>
    </cfRule>
  </conditionalFormatting>
  <conditionalFormatting sqref="C395:F395">
    <cfRule type="expression" dxfId="533" priority="314" stopIfTrue="1">
      <formula>AND(NE(#REF!,"#"),NE(D395,""),NE(COUNTA($C395:C395),0))</formula>
    </cfRule>
  </conditionalFormatting>
  <conditionalFormatting sqref="G441:K441">
    <cfRule type="expression" dxfId="532" priority="300" stopIfTrue="1">
      <formula>AND(NE(#REF!,"#"),COUNTBLANK($C441:$G441)&lt;5,ISBLANK($B441))</formula>
    </cfRule>
  </conditionalFormatting>
  <conditionalFormatting sqref="G441:K441">
    <cfRule type="expression" dxfId="531" priority="301" stopIfTrue="1">
      <formula>AND(NE(#REF!,"#"),NE($H441,""),OR(COUNTBLANK($C441:$G441)=5,NE($B441,""),IFERROR(VLOOKUP($H441,INDIRECT("VariableTypes!A2:A"),1,FALSE),TRUE)))</formula>
    </cfRule>
  </conditionalFormatting>
  <conditionalFormatting sqref="G442">
    <cfRule type="expression" dxfId="530" priority="299" stopIfTrue="1">
      <formula>AND(NE(#REF!,"#"),COUNTBLANK($C442:$G442)&lt;5,ISBLANK($B442))</formula>
    </cfRule>
  </conditionalFormatting>
  <conditionalFormatting sqref="G442">
    <cfRule type="expression" dxfId="529" priority="296" stopIfTrue="1">
      <formula>AND(NE(#REF!,"#"),NE($H442,""),OR(COUNTBLANK($C442:$G442)=5,NE($B442,""),IFERROR(VLOOKUP($H442,INDIRECT("VariableTypes!A2:A"),1,FALSE),TRUE)))</formula>
    </cfRule>
  </conditionalFormatting>
  <conditionalFormatting sqref="H442:K442">
    <cfRule type="expression" dxfId="528" priority="297" stopIfTrue="1">
      <formula>AND(NE(#REF!,"#"),NE($I442,""),NOT(IFERROR(VLOOKUP($H442,INDIRECT("VariableTypes!$A$2:$D"),4,FALSE),FALSE)))</formula>
    </cfRule>
  </conditionalFormatting>
  <conditionalFormatting sqref="H442:K442">
    <cfRule type="expression" dxfId="527" priority="298" stopIfTrue="1">
      <formula>AND(NE(#REF!,"#"),IFERROR(VLOOKUP($H442,INDIRECT("VariableTypes!$A$2:$D"),4,FALSE),FALSE))</formula>
    </cfRule>
  </conditionalFormatting>
  <conditionalFormatting sqref="C442:F442">
    <cfRule type="expression" dxfId="526" priority="293" stopIfTrue="1">
      <formula>AND(NE(#REF!,"#"),NE(C442,""),NE(COUNTA($A442:B442),0))</formula>
    </cfRule>
  </conditionalFormatting>
  <conditionalFormatting sqref="F442">
    <cfRule type="expression" dxfId="525" priority="294" stopIfTrue="1">
      <formula>AND(NE(#REF!,"#"),COUNTBLANK($C442:$F442)&lt;5,ISBLANK($A442))</formula>
    </cfRule>
  </conditionalFormatting>
  <conditionalFormatting sqref="F442">
    <cfRule type="expression" dxfId="524" priority="295" stopIfTrue="1">
      <formula>AND(NE(#REF!,"#"),NE($G442,""),OR(COUNTBLANK($C442:$F442)=5,NE($A442,""),IFERROR(VLOOKUP($G442,INDIRECT("VariableTypes!A2:A"),1,FALSE),TRUE)))</formula>
    </cfRule>
  </conditionalFormatting>
  <conditionalFormatting sqref="K442">
    <cfRule type="containsText" dxfId="523" priority="291" operator="containsText" text="Yes">
      <formula>NOT(ISERROR(SEARCH("Yes",K442)))</formula>
    </cfRule>
    <cfRule type="containsText" dxfId="522" priority="292" operator="containsText" text="No">
      <formula>NOT(ISERROR(SEARCH("No",K442)))</formula>
    </cfRule>
  </conditionalFormatting>
  <conditionalFormatting sqref="C441:F441">
    <cfRule type="expression" dxfId="521" priority="302" stopIfTrue="1">
      <formula>AND(NE(#REF!,"#"),NE(D441,""),NE(COUNTA($C441:C441),0))</formula>
    </cfRule>
  </conditionalFormatting>
  <conditionalFormatting sqref="G494:K494">
    <cfRule type="expression" dxfId="520" priority="288" stopIfTrue="1">
      <formula>AND(NE(#REF!,"#"),COUNTBLANK($C494:$G494)&lt;5,ISBLANK($B494))</formula>
    </cfRule>
  </conditionalFormatting>
  <conditionalFormatting sqref="G494:K494">
    <cfRule type="expression" dxfId="519" priority="289" stopIfTrue="1">
      <formula>AND(NE(#REF!,"#"),NE($H494,""),OR(COUNTBLANK($C494:$G494)=5,NE($B494,""),IFERROR(VLOOKUP($H494,INDIRECT("VariableTypes!A2:A"),1,FALSE),TRUE)))</formula>
    </cfRule>
  </conditionalFormatting>
  <conditionalFormatting sqref="G495">
    <cfRule type="expression" dxfId="518" priority="287" stopIfTrue="1">
      <formula>AND(NE(#REF!,"#"),COUNTBLANK($C495:$G495)&lt;5,ISBLANK($B495))</formula>
    </cfRule>
  </conditionalFormatting>
  <conditionalFormatting sqref="G495">
    <cfRule type="expression" dxfId="517" priority="284" stopIfTrue="1">
      <formula>AND(NE(#REF!,"#"),NE($H495,""),OR(COUNTBLANK($C495:$G495)=5,NE($B495,""),IFERROR(VLOOKUP($H495,INDIRECT("VariableTypes!A2:A"),1,FALSE),TRUE)))</formula>
    </cfRule>
  </conditionalFormatting>
  <conditionalFormatting sqref="H495:K495">
    <cfRule type="expression" dxfId="516" priority="285" stopIfTrue="1">
      <formula>AND(NE(#REF!,"#"),NE($I495,""),NOT(IFERROR(VLOOKUP($H495,INDIRECT("VariableTypes!$A$2:$D"),4,FALSE),FALSE)))</formula>
    </cfRule>
  </conditionalFormatting>
  <conditionalFormatting sqref="H495:K495">
    <cfRule type="expression" dxfId="515" priority="286" stopIfTrue="1">
      <formula>AND(NE(#REF!,"#"),IFERROR(VLOOKUP($H495,INDIRECT("VariableTypes!$A$2:$D"),4,FALSE),FALSE))</formula>
    </cfRule>
  </conditionalFormatting>
  <conditionalFormatting sqref="C495:F495">
    <cfRule type="expression" dxfId="514" priority="281" stopIfTrue="1">
      <formula>AND(NE(#REF!,"#"),NE(C495,""),NE(COUNTA($A495:B495),0))</formula>
    </cfRule>
  </conditionalFormatting>
  <conditionalFormatting sqref="F495">
    <cfRule type="expression" dxfId="513" priority="282" stopIfTrue="1">
      <formula>AND(NE(#REF!,"#"),COUNTBLANK($C495:$F495)&lt;5,ISBLANK($A495))</formula>
    </cfRule>
  </conditionalFormatting>
  <conditionalFormatting sqref="F495">
    <cfRule type="expression" dxfId="512" priority="283" stopIfTrue="1">
      <formula>AND(NE(#REF!,"#"),NE($G495,""),OR(COUNTBLANK($C495:$F495)=5,NE($A495,""),IFERROR(VLOOKUP($G495,INDIRECT("VariableTypes!A2:A"),1,FALSE),TRUE)))</formula>
    </cfRule>
  </conditionalFormatting>
  <conditionalFormatting sqref="K495">
    <cfRule type="containsText" dxfId="511" priority="279" operator="containsText" text="Yes">
      <formula>NOT(ISERROR(SEARCH("Yes",K495)))</formula>
    </cfRule>
    <cfRule type="containsText" dxfId="510" priority="280" operator="containsText" text="No">
      <formula>NOT(ISERROR(SEARCH("No",K495)))</formula>
    </cfRule>
  </conditionalFormatting>
  <conditionalFormatting sqref="C494:F494">
    <cfRule type="expression" dxfId="509" priority="290" stopIfTrue="1">
      <formula>AND(NE(#REF!,"#"),NE(D494,""),NE(COUNTA($C494:C494),0))</formula>
    </cfRule>
  </conditionalFormatting>
  <conditionalFormatting sqref="G543:K543">
    <cfRule type="expression" dxfId="508" priority="276" stopIfTrue="1">
      <formula>AND(NE(#REF!,"#"),COUNTBLANK($C543:$G543)&lt;5,ISBLANK($B543))</formula>
    </cfRule>
  </conditionalFormatting>
  <conditionalFormatting sqref="G543:K543">
    <cfRule type="expression" dxfId="507" priority="277" stopIfTrue="1">
      <formula>AND(NE(#REF!,"#"),NE($H543,""),OR(COUNTBLANK($C543:$G543)=5,NE($B543,""),IFERROR(VLOOKUP($H543,INDIRECT("VariableTypes!A2:A"),1,FALSE),TRUE)))</formula>
    </cfRule>
  </conditionalFormatting>
  <conditionalFormatting sqref="G544">
    <cfRule type="expression" dxfId="506" priority="275" stopIfTrue="1">
      <formula>AND(NE(#REF!,"#"),COUNTBLANK($C544:$G544)&lt;5,ISBLANK($B544))</formula>
    </cfRule>
  </conditionalFormatting>
  <conditionalFormatting sqref="G544">
    <cfRule type="expression" dxfId="505" priority="272" stopIfTrue="1">
      <formula>AND(NE(#REF!,"#"),NE($H544,""),OR(COUNTBLANK($C544:$G544)=5,NE($B544,""),IFERROR(VLOOKUP($H544,INDIRECT("VariableTypes!A2:A"),1,FALSE),TRUE)))</formula>
    </cfRule>
  </conditionalFormatting>
  <conditionalFormatting sqref="H544:K544">
    <cfRule type="expression" dxfId="504" priority="273" stopIfTrue="1">
      <formula>AND(NE(#REF!,"#"),NE($I544,""),NOT(IFERROR(VLOOKUP($H544,INDIRECT("VariableTypes!$A$2:$D"),4,FALSE),FALSE)))</formula>
    </cfRule>
  </conditionalFormatting>
  <conditionalFormatting sqref="H544:K544">
    <cfRule type="expression" dxfId="503" priority="274" stopIfTrue="1">
      <formula>AND(NE(#REF!,"#"),IFERROR(VLOOKUP($H544,INDIRECT("VariableTypes!$A$2:$D"),4,FALSE),FALSE))</formula>
    </cfRule>
  </conditionalFormatting>
  <conditionalFormatting sqref="C544:F544">
    <cfRule type="expression" dxfId="502" priority="269" stopIfTrue="1">
      <formula>AND(NE(#REF!,"#"),NE(C544,""),NE(COUNTA($A544:B544),0))</formula>
    </cfRule>
  </conditionalFormatting>
  <conditionalFormatting sqref="F544">
    <cfRule type="expression" dxfId="501" priority="270" stopIfTrue="1">
      <formula>AND(NE(#REF!,"#"),COUNTBLANK($C544:$F544)&lt;5,ISBLANK($A544))</formula>
    </cfRule>
  </conditionalFormatting>
  <conditionalFormatting sqref="F544">
    <cfRule type="expression" dxfId="500" priority="271" stopIfTrue="1">
      <formula>AND(NE(#REF!,"#"),NE($G544,""),OR(COUNTBLANK($C544:$F544)=5,NE($A544,""),IFERROR(VLOOKUP($G544,INDIRECT("VariableTypes!A2:A"),1,FALSE),TRUE)))</formula>
    </cfRule>
  </conditionalFormatting>
  <conditionalFormatting sqref="K544">
    <cfRule type="containsText" dxfId="499" priority="267" operator="containsText" text="Yes">
      <formula>NOT(ISERROR(SEARCH("Yes",K544)))</formula>
    </cfRule>
    <cfRule type="containsText" dxfId="498" priority="268" operator="containsText" text="No">
      <formula>NOT(ISERROR(SEARCH("No",K544)))</formula>
    </cfRule>
  </conditionalFormatting>
  <conditionalFormatting sqref="C543:F543">
    <cfRule type="expression" dxfId="497" priority="278" stopIfTrue="1">
      <formula>AND(NE(#REF!,"#"),NE(D543,""),NE(COUNTA($C543:C543),0))</formula>
    </cfRule>
  </conditionalFormatting>
  <conditionalFormatting sqref="G580:K580">
    <cfRule type="expression" dxfId="496" priority="264" stopIfTrue="1">
      <formula>AND(NE(#REF!,"#"),COUNTBLANK($C580:$G580)&lt;5,ISBLANK($B580))</formula>
    </cfRule>
  </conditionalFormatting>
  <conditionalFormatting sqref="G580:K580">
    <cfRule type="expression" dxfId="495" priority="265" stopIfTrue="1">
      <formula>AND(NE(#REF!,"#"),NE($H580,""),OR(COUNTBLANK($C580:$G580)=5,NE($B580,""),IFERROR(VLOOKUP($H580,INDIRECT("VariableTypes!A2:A"),1,FALSE),TRUE)))</formula>
    </cfRule>
  </conditionalFormatting>
  <conditionalFormatting sqref="G581">
    <cfRule type="expression" dxfId="494" priority="263" stopIfTrue="1">
      <formula>AND(NE(#REF!,"#"),COUNTBLANK($C581:$G581)&lt;5,ISBLANK($B581))</formula>
    </cfRule>
  </conditionalFormatting>
  <conditionalFormatting sqref="G581">
    <cfRule type="expression" dxfId="493" priority="260" stopIfTrue="1">
      <formula>AND(NE(#REF!,"#"),NE($H581,""),OR(COUNTBLANK($C581:$G581)=5,NE($B581,""),IFERROR(VLOOKUP($H581,INDIRECT("VariableTypes!A2:A"),1,FALSE),TRUE)))</formula>
    </cfRule>
  </conditionalFormatting>
  <conditionalFormatting sqref="H581:K581">
    <cfRule type="expression" dxfId="492" priority="261" stopIfTrue="1">
      <formula>AND(NE(#REF!,"#"),NE($I581,""),NOT(IFERROR(VLOOKUP($H581,INDIRECT("VariableTypes!$A$2:$D"),4,FALSE),FALSE)))</formula>
    </cfRule>
  </conditionalFormatting>
  <conditionalFormatting sqref="H581:K581">
    <cfRule type="expression" dxfId="491" priority="262" stopIfTrue="1">
      <formula>AND(NE(#REF!,"#"),IFERROR(VLOOKUP($H581,INDIRECT("VariableTypes!$A$2:$D"),4,FALSE),FALSE))</formula>
    </cfRule>
  </conditionalFormatting>
  <conditionalFormatting sqref="C581:F581">
    <cfRule type="expression" dxfId="490" priority="257" stopIfTrue="1">
      <formula>AND(NE(#REF!,"#"),NE(C581,""),NE(COUNTA($A581:B581),0))</formula>
    </cfRule>
  </conditionalFormatting>
  <conditionalFormatting sqref="F581">
    <cfRule type="expression" dxfId="489" priority="258" stopIfTrue="1">
      <formula>AND(NE(#REF!,"#"),COUNTBLANK($C581:$F581)&lt;5,ISBLANK($A581))</formula>
    </cfRule>
  </conditionalFormatting>
  <conditionalFormatting sqref="F581">
    <cfRule type="expression" dxfId="488" priority="259" stopIfTrue="1">
      <formula>AND(NE(#REF!,"#"),NE($G581,""),OR(COUNTBLANK($C581:$F581)=5,NE($A581,""),IFERROR(VLOOKUP($G581,INDIRECT("VariableTypes!A2:A"),1,FALSE),TRUE)))</formula>
    </cfRule>
  </conditionalFormatting>
  <conditionalFormatting sqref="K581">
    <cfRule type="containsText" dxfId="487" priority="255" operator="containsText" text="Yes">
      <formula>NOT(ISERROR(SEARCH("Yes",K581)))</formula>
    </cfRule>
    <cfRule type="containsText" dxfId="486" priority="256" operator="containsText" text="No">
      <formula>NOT(ISERROR(SEARCH("No",K581)))</formula>
    </cfRule>
  </conditionalFormatting>
  <conditionalFormatting sqref="C580:F580">
    <cfRule type="expression" dxfId="485" priority="266" stopIfTrue="1">
      <formula>AND(NE(#REF!,"#"),NE(D580,""),NE(COUNTA($C580:C580),0))</formula>
    </cfRule>
  </conditionalFormatting>
  <conditionalFormatting sqref="G617:K617">
    <cfRule type="expression" dxfId="484" priority="252" stopIfTrue="1">
      <formula>AND(NE(#REF!,"#"),COUNTBLANK($C617:$G617)&lt;5,ISBLANK($B617))</formula>
    </cfRule>
  </conditionalFormatting>
  <conditionalFormatting sqref="G617:K617">
    <cfRule type="expression" dxfId="483" priority="253" stopIfTrue="1">
      <formula>AND(NE(#REF!,"#"),NE($H617,""),OR(COUNTBLANK($C617:$G617)=5,NE($B617,""),IFERROR(VLOOKUP($H617,INDIRECT("VariableTypes!A2:A"),1,FALSE),TRUE)))</formula>
    </cfRule>
  </conditionalFormatting>
  <conditionalFormatting sqref="G618">
    <cfRule type="expression" dxfId="482" priority="251" stopIfTrue="1">
      <formula>AND(NE(#REF!,"#"),COUNTBLANK($C618:$G618)&lt;5,ISBLANK($B618))</formula>
    </cfRule>
  </conditionalFormatting>
  <conditionalFormatting sqref="G618">
    <cfRule type="expression" dxfId="481" priority="248" stopIfTrue="1">
      <formula>AND(NE(#REF!,"#"),NE($H618,""),OR(COUNTBLANK($C618:$G618)=5,NE($B618,""),IFERROR(VLOOKUP($H618,INDIRECT("VariableTypes!A2:A"),1,FALSE),TRUE)))</formula>
    </cfRule>
  </conditionalFormatting>
  <conditionalFormatting sqref="H618:K618">
    <cfRule type="expression" dxfId="480" priority="249" stopIfTrue="1">
      <formula>AND(NE(#REF!,"#"),NE($I618,""),NOT(IFERROR(VLOOKUP($H618,INDIRECT("VariableTypes!$A$2:$D"),4,FALSE),FALSE)))</formula>
    </cfRule>
  </conditionalFormatting>
  <conditionalFormatting sqref="H618:K618">
    <cfRule type="expression" dxfId="479" priority="250" stopIfTrue="1">
      <formula>AND(NE(#REF!,"#"),IFERROR(VLOOKUP($H618,INDIRECT("VariableTypes!$A$2:$D"),4,FALSE),FALSE))</formula>
    </cfRule>
  </conditionalFormatting>
  <conditionalFormatting sqref="C618:F618">
    <cfRule type="expression" dxfId="478" priority="245" stopIfTrue="1">
      <formula>AND(NE(#REF!,"#"),NE(C618,""),NE(COUNTA($A618:B618),0))</formula>
    </cfRule>
  </conditionalFormatting>
  <conditionalFormatting sqref="F618">
    <cfRule type="expression" dxfId="477" priority="246" stopIfTrue="1">
      <formula>AND(NE(#REF!,"#"),COUNTBLANK($C618:$F618)&lt;5,ISBLANK($A618))</formula>
    </cfRule>
  </conditionalFormatting>
  <conditionalFormatting sqref="F618">
    <cfRule type="expression" dxfId="476" priority="247" stopIfTrue="1">
      <formula>AND(NE(#REF!,"#"),NE($G618,""),OR(COUNTBLANK($C618:$F618)=5,NE($A618,""),IFERROR(VLOOKUP($G618,INDIRECT("VariableTypes!A2:A"),1,FALSE),TRUE)))</formula>
    </cfRule>
  </conditionalFormatting>
  <conditionalFormatting sqref="K618">
    <cfRule type="containsText" dxfId="475" priority="243" operator="containsText" text="Yes">
      <formula>NOT(ISERROR(SEARCH("Yes",K618)))</formula>
    </cfRule>
    <cfRule type="containsText" dxfId="474" priority="244" operator="containsText" text="No">
      <formula>NOT(ISERROR(SEARCH("No",K618)))</formula>
    </cfRule>
  </conditionalFormatting>
  <conditionalFormatting sqref="C617:F617">
    <cfRule type="expression" dxfId="473" priority="254" stopIfTrue="1">
      <formula>AND(NE(#REF!,"#"),NE(D617,""),NE(COUNTA($C617:C617),0))</formula>
    </cfRule>
  </conditionalFormatting>
  <conditionalFormatting sqref="G645:K645">
    <cfRule type="expression" dxfId="472" priority="240" stopIfTrue="1">
      <formula>AND(NE(#REF!,"#"),COUNTBLANK($C645:$G645)&lt;5,ISBLANK($B645))</formula>
    </cfRule>
  </conditionalFormatting>
  <conditionalFormatting sqref="G645:K645">
    <cfRule type="expression" dxfId="471" priority="241" stopIfTrue="1">
      <formula>AND(NE(#REF!,"#"),NE($H645,""),OR(COUNTBLANK($C645:$G645)=5,NE($B645,""),IFERROR(VLOOKUP($H645,INDIRECT("VariableTypes!A2:A"),1,FALSE),TRUE)))</formula>
    </cfRule>
  </conditionalFormatting>
  <conditionalFormatting sqref="G646">
    <cfRule type="expression" dxfId="470" priority="239" stopIfTrue="1">
      <formula>AND(NE(#REF!,"#"),COUNTBLANK($C646:$G646)&lt;5,ISBLANK($B646))</formula>
    </cfRule>
  </conditionalFormatting>
  <conditionalFormatting sqref="G646">
    <cfRule type="expression" dxfId="469" priority="236" stopIfTrue="1">
      <formula>AND(NE(#REF!,"#"),NE($H646,""),OR(COUNTBLANK($C646:$G646)=5,NE($B646,""),IFERROR(VLOOKUP($H646,INDIRECT("VariableTypes!A2:A"),1,FALSE),TRUE)))</formula>
    </cfRule>
  </conditionalFormatting>
  <conditionalFormatting sqref="H646:K646">
    <cfRule type="expression" dxfId="468" priority="237" stopIfTrue="1">
      <formula>AND(NE(#REF!,"#"),NE($I646,""),NOT(IFERROR(VLOOKUP($H646,INDIRECT("VariableTypes!$A$2:$D"),4,FALSE),FALSE)))</formula>
    </cfRule>
  </conditionalFormatting>
  <conditionalFormatting sqref="H646:K646">
    <cfRule type="expression" dxfId="467" priority="238" stopIfTrue="1">
      <formula>AND(NE(#REF!,"#"),IFERROR(VLOOKUP($H646,INDIRECT("VariableTypes!$A$2:$D"),4,FALSE),FALSE))</formula>
    </cfRule>
  </conditionalFormatting>
  <conditionalFormatting sqref="C646:F646">
    <cfRule type="expression" dxfId="466" priority="233" stopIfTrue="1">
      <formula>AND(NE(#REF!,"#"),NE(C646,""),NE(COUNTA($A646:B646),0))</formula>
    </cfRule>
  </conditionalFormatting>
  <conditionalFormatting sqref="F646">
    <cfRule type="expression" dxfId="465" priority="234" stopIfTrue="1">
      <formula>AND(NE(#REF!,"#"),COUNTBLANK($C646:$F646)&lt;5,ISBLANK($A646))</formula>
    </cfRule>
  </conditionalFormatting>
  <conditionalFormatting sqref="F646">
    <cfRule type="expression" dxfId="464" priority="235" stopIfTrue="1">
      <formula>AND(NE(#REF!,"#"),NE($G646,""),OR(COUNTBLANK($C646:$F646)=5,NE($A646,""),IFERROR(VLOOKUP($G646,INDIRECT("VariableTypes!A2:A"),1,FALSE),TRUE)))</formula>
    </cfRule>
  </conditionalFormatting>
  <conditionalFormatting sqref="K646">
    <cfRule type="containsText" dxfId="463" priority="231" operator="containsText" text="Yes">
      <formula>NOT(ISERROR(SEARCH("Yes",K646)))</formula>
    </cfRule>
    <cfRule type="containsText" dxfId="462" priority="232" operator="containsText" text="No">
      <formula>NOT(ISERROR(SEARCH("No",K646)))</formula>
    </cfRule>
  </conditionalFormatting>
  <conditionalFormatting sqref="C645:F645">
    <cfRule type="expression" dxfId="461" priority="242" stopIfTrue="1">
      <formula>AND(NE(#REF!,"#"),NE(D645,""),NE(COUNTA($C645:C645),0))</formula>
    </cfRule>
  </conditionalFormatting>
  <conditionalFormatting sqref="G676:K676">
    <cfRule type="expression" dxfId="460" priority="228" stopIfTrue="1">
      <formula>AND(NE(#REF!,"#"),COUNTBLANK($C676:$G676)&lt;5,ISBLANK($B676))</formula>
    </cfRule>
  </conditionalFormatting>
  <conditionalFormatting sqref="G676:K676">
    <cfRule type="expression" dxfId="459" priority="229" stopIfTrue="1">
      <formula>AND(NE(#REF!,"#"),NE($H676,""),OR(COUNTBLANK($C676:$G676)=5,NE($B676,""),IFERROR(VLOOKUP($H676,INDIRECT("VariableTypes!A2:A"),1,FALSE),TRUE)))</formula>
    </cfRule>
  </conditionalFormatting>
  <conditionalFormatting sqref="G677">
    <cfRule type="expression" dxfId="458" priority="227" stopIfTrue="1">
      <formula>AND(NE(#REF!,"#"),COUNTBLANK($C677:$G677)&lt;5,ISBLANK($B677))</formula>
    </cfRule>
  </conditionalFormatting>
  <conditionalFormatting sqref="G677">
    <cfRule type="expression" dxfId="457" priority="224" stopIfTrue="1">
      <formula>AND(NE(#REF!,"#"),NE($H677,""),OR(COUNTBLANK($C677:$G677)=5,NE($B677,""),IFERROR(VLOOKUP($H677,INDIRECT("VariableTypes!A2:A"),1,FALSE),TRUE)))</formula>
    </cfRule>
  </conditionalFormatting>
  <conditionalFormatting sqref="H677:K677">
    <cfRule type="expression" dxfId="456" priority="225" stopIfTrue="1">
      <formula>AND(NE(#REF!,"#"),NE($I677,""),NOT(IFERROR(VLOOKUP($H677,INDIRECT("VariableTypes!$A$2:$D"),4,FALSE),FALSE)))</formula>
    </cfRule>
  </conditionalFormatting>
  <conditionalFormatting sqref="H677:K677">
    <cfRule type="expression" dxfId="455" priority="226" stopIfTrue="1">
      <formula>AND(NE(#REF!,"#"),IFERROR(VLOOKUP($H677,INDIRECT("VariableTypes!$A$2:$D"),4,FALSE),FALSE))</formula>
    </cfRule>
  </conditionalFormatting>
  <conditionalFormatting sqref="C677:F677">
    <cfRule type="expression" dxfId="454" priority="221" stopIfTrue="1">
      <formula>AND(NE(#REF!,"#"),NE(C677,""),NE(COUNTA($A677:B677),0))</formula>
    </cfRule>
  </conditionalFormatting>
  <conditionalFormatting sqref="F677">
    <cfRule type="expression" dxfId="453" priority="222" stopIfTrue="1">
      <formula>AND(NE(#REF!,"#"),COUNTBLANK($C677:$F677)&lt;5,ISBLANK($A677))</formula>
    </cfRule>
  </conditionalFormatting>
  <conditionalFormatting sqref="F677">
    <cfRule type="expression" dxfId="452" priority="223" stopIfTrue="1">
      <formula>AND(NE(#REF!,"#"),NE($G677,""),OR(COUNTBLANK($C677:$F677)=5,NE($A677,""),IFERROR(VLOOKUP($G677,INDIRECT("VariableTypes!A2:A"),1,FALSE),TRUE)))</formula>
    </cfRule>
  </conditionalFormatting>
  <conditionalFormatting sqref="K677">
    <cfRule type="containsText" dxfId="451" priority="219" operator="containsText" text="Yes">
      <formula>NOT(ISERROR(SEARCH("Yes",K677)))</formula>
    </cfRule>
    <cfRule type="containsText" dxfId="450" priority="220" operator="containsText" text="No">
      <formula>NOT(ISERROR(SEARCH("No",K677)))</formula>
    </cfRule>
  </conditionalFormatting>
  <conditionalFormatting sqref="C676:F676">
    <cfRule type="expression" dxfId="449" priority="230" stopIfTrue="1">
      <formula>AND(NE(#REF!,"#"),NE(D676,""),NE(COUNTA($C676:C676),0))</formula>
    </cfRule>
  </conditionalFormatting>
  <conditionalFormatting sqref="G710:K710">
    <cfRule type="expression" dxfId="448" priority="216" stopIfTrue="1">
      <formula>AND(NE(#REF!,"#"),COUNTBLANK($C710:$G710)&lt;5,ISBLANK($B710))</formula>
    </cfRule>
  </conditionalFormatting>
  <conditionalFormatting sqref="G710:K710">
    <cfRule type="expression" dxfId="447" priority="217" stopIfTrue="1">
      <formula>AND(NE(#REF!,"#"),NE($H710,""),OR(COUNTBLANK($C710:$G710)=5,NE($B710,""),IFERROR(VLOOKUP($H710,INDIRECT("VariableTypes!A2:A"),1,FALSE),TRUE)))</formula>
    </cfRule>
  </conditionalFormatting>
  <conditionalFormatting sqref="G711">
    <cfRule type="expression" dxfId="446" priority="215" stopIfTrue="1">
      <formula>AND(NE(#REF!,"#"),COUNTBLANK($C711:$G711)&lt;5,ISBLANK($B711))</formula>
    </cfRule>
  </conditionalFormatting>
  <conditionalFormatting sqref="G711">
    <cfRule type="expression" dxfId="445" priority="212" stopIfTrue="1">
      <formula>AND(NE(#REF!,"#"),NE($H711,""),OR(COUNTBLANK($C711:$G711)=5,NE($B711,""),IFERROR(VLOOKUP($H711,INDIRECT("VariableTypes!A2:A"),1,FALSE),TRUE)))</formula>
    </cfRule>
  </conditionalFormatting>
  <conditionalFormatting sqref="H711:K711">
    <cfRule type="expression" dxfId="444" priority="213" stopIfTrue="1">
      <formula>AND(NE(#REF!,"#"),NE($I711,""),NOT(IFERROR(VLOOKUP($H711,INDIRECT("VariableTypes!$A$2:$D"),4,FALSE),FALSE)))</formula>
    </cfRule>
  </conditionalFormatting>
  <conditionalFormatting sqref="H711:K711">
    <cfRule type="expression" dxfId="443" priority="214" stopIfTrue="1">
      <formula>AND(NE(#REF!,"#"),IFERROR(VLOOKUP($H711,INDIRECT("VariableTypes!$A$2:$D"),4,FALSE),FALSE))</formula>
    </cfRule>
  </conditionalFormatting>
  <conditionalFormatting sqref="C711:F711">
    <cfRule type="expression" dxfId="442" priority="209" stopIfTrue="1">
      <formula>AND(NE(#REF!,"#"),NE(C711,""),NE(COUNTA($A711:B711),0))</formula>
    </cfRule>
  </conditionalFormatting>
  <conditionalFormatting sqref="F711">
    <cfRule type="expression" dxfId="441" priority="210" stopIfTrue="1">
      <formula>AND(NE(#REF!,"#"),COUNTBLANK($C711:$F711)&lt;5,ISBLANK($A711))</formula>
    </cfRule>
  </conditionalFormatting>
  <conditionalFormatting sqref="F711">
    <cfRule type="expression" dxfId="440" priority="211" stopIfTrue="1">
      <formula>AND(NE(#REF!,"#"),NE($G711,""),OR(COUNTBLANK($C711:$F711)=5,NE($A711,""),IFERROR(VLOOKUP($G711,INDIRECT("VariableTypes!A2:A"),1,FALSE),TRUE)))</formula>
    </cfRule>
  </conditionalFormatting>
  <conditionalFormatting sqref="K711">
    <cfRule type="containsText" dxfId="439" priority="207" operator="containsText" text="Yes">
      <formula>NOT(ISERROR(SEARCH("Yes",K711)))</formula>
    </cfRule>
    <cfRule type="containsText" dxfId="438" priority="208" operator="containsText" text="No">
      <formula>NOT(ISERROR(SEARCH("No",K711)))</formula>
    </cfRule>
  </conditionalFormatting>
  <conditionalFormatting sqref="C710:F710">
    <cfRule type="expression" dxfId="437" priority="218" stopIfTrue="1">
      <formula>AND(NE(#REF!,"#"),NE(D710,""),NE(COUNTA($C710:C710),0))</formula>
    </cfRule>
  </conditionalFormatting>
  <conditionalFormatting sqref="G753:K753">
    <cfRule type="expression" dxfId="436" priority="204" stopIfTrue="1">
      <formula>AND(NE(#REF!,"#"),COUNTBLANK($C753:$G753)&lt;5,ISBLANK($B753))</formula>
    </cfRule>
  </conditionalFormatting>
  <conditionalFormatting sqref="G753:K753">
    <cfRule type="expression" dxfId="435" priority="205" stopIfTrue="1">
      <formula>AND(NE(#REF!,"#"),NE($H753,""),OR(COUNTBLANK($C753:$G753)=5,NE($B753,""),IFERROR(VLOOKUP($H753,INDIRECT("VariableTypes!A2:A"),1,FALSE),TRUE)))</formula>
    </cfRule>
  </conditionalFormatting>
  <conditionalFormatting sqref="G754">
    <cfRule type="expression" dxfId="434" priority="203" stopIfTrue="1">
      <formula>AND(NE(#REF!,"#"),COUNTBLANK($C754:$G754)&lt;5,ISBLANK($B754))</formula>
    </cfRule>
  </conditionalFormatting>
  <conditionalFormatting sqref="G754">
    <cfRule type="expression" dxfId="433" priority="200" stopIfTrue="1">
      <formula>AND(NE(#REF!,"#"),NE($H754,""),OR(COUNTBLANK($C754:$G754)=5,NE($B754,""),IFERROR(VLOOKUP($H754,INDIRECT("VariableTypes!A2:A"),1,FALSE),TRUE)))</formula>
    </cfRule>
  </conditionalFormatting>
  <conditionalFormatting sqref="H754:K754">
    <cfRule type="expression" dxfId="432" priority="201" stopIfTrue="1">
      <formula>AND(NE(#REF!,"#"),NE($I754,""),NOT(IFERROR(VLOOKUP($H754,INDIRECT("VariableTypes!$A$2:$D"),4,FALSE),FALSE)))</formula>
    </cfRule>
  </conditionalFormatting>
  <conditionalFormatting sqref="H754:K754">
    <cfRule type="expression" dxfId="431" priority="202" stopIfTrue="1">
      <formula>AND(NE(#REF!,"#"),IFERROR(VLOOKUP($H754,INDIRECT("VariableTypes!$A$2:$D"),4,FALSE),FALSE))</formula>
    </cfRule>
  </conditionalFormatting>
  <conditionalFormatting sqref="C754:F754">
    <cfRule type="expression" dxfId="430" priority="197" stopIfTrue="1">
      <formula>AND(NE(#REF!,"#"),NE(C754,""),NE(COUNTA($A754:B754),0))</formula>
    </cfRule>
  </conditionalFormatting>
  <conditionalFormatting sqref="F754">
    <cfRule type="expression" dxfId="429" priority="198" stopIfTrue="1">
      <formula>AND(NE(#REF!,"#"),COUNTBLANK($C754:$F754)&lt;5,ISBLANK($A754))</formula>
    </cfRule>
  </conditionalFormatting>
  <conditionalFormatting sqref="F754">
    <cfRule type="expression" dxfId="428" priority="199" stopIfTrue="1">
      <formula>AND(NE(#REF!,"#"),NE($G754,""),OR(COUNTBLANK($C754:$F754)=5,NE($A754,""),IFERROR(VLOOKUP($G754,INDIRECT("VariableTypes!A2:A"),1,FALSE),TRUE)))</formula>
    </cfRule>
  </conditionalFormatting>
  <conditionalFormatting sqref="K754">
    <cfRule type="containsText" dxfId="427" priority="195" operator="containsText" text="Yes">
      <formula>NOT(ISERROR(SEARCH("Yes",K754)))</formula>
    </cfRule>
    <cfRule type="containsText" dxfId="426" priority="196" operator="containsText" text="No">
      <formula>NOT(ISERROR(SEARCH("No",K754)))</formula>
    </cfRule>
  </conditionalFormatting>
  <conditionalFormatting sqref="C753:F753">
    <cfRule type="expression" dxfId="425" priority="206" stopIfTrue="1">
      <formula>AND(NE(#REF!,"#"),NE(D753,""),NE(COUNTA($C753:C753),0))</formula>
    </cfRule>
  </conditionalFormatting>
  <conditionalFormatting sqref="G787:K787">
    <cfRule type="expression" dxfId="424" priority="192" stopIfTrue="1">
      <formula>AND(NE(#REF!,"#"),COUNTBLANK($C787:$G787)&lt;5,ISBLANK($B787))</formula>
    </cfRule>
  </conditionalFormatting>
  <conditionalFormatting sqref="G787:K787">
    <cfRule type="expression" dxfId="423" priority="193" stopIfTrue="1">
      <formula>AND(NE(#REF!,"#"),NE($H787,""),OR(COUNTBLANK($C787:$G787)=5,NE($B787,""),IFERROR(VLOOKUP($H787,INDIRECT("VariableTypes!A2:A"),1,FALSE),TRUE)))</formula>
    </cfRule>
  </conditionalFormatting>
  <conditionalFormatting sqref="G788">
    <cfRule type="expression" dxfId="422" priority="191" stopIfTrue="1">
      <formula>AND(NE(#REF!,"#"),COUNTBLANK($C788:$G788)&lt;5,ISBLANK($B788))</formula>
    </cfRule>
  </conditionalFormatting>
  <conditionalFormatting sqref="G788">
    <cfRule type="expression" dxfId="421" priority="188" stopIfTrue="1">
      <formula>AND(NE(#REF!,"#"),NE($H788,""),OR(COUNTBLANK($C788:$G788)=5,NE($B788,""),IFERROR(VLOOKUP($H788,INDIRECT("VariableTypes!A2:A"),1,FALSE),TRUE)))</formula>
    </cfRule>
  </conditionalFormatting>
  <conditionalFormatting sqref="H788:K788">
    <cfRule type="expression" dxfId="420" priority="189" stopIfTrue="1">
      <formula>AND(NE(#REF!,"#"),NE($I788,""),NOT(IFERROR(VLOOKUP($H788,INDIRECT("VariableTypes!$A$2:$D"),4,FALSE),FALSE)))</formula>
    </cfRule>
  </conditionalFormatting>
  <conditionalFormatting sqref="H788:K788">
    <cfRule type="expression" dxfId="419" priority="190" stopIfTrue="1">
      <formula>AND(NE(#REF!,"#"),IFERROR(VLOOKUP($H788,INDIRECT("VariableTypes!$A$2:$D"),4,FALSE),FALSE))</formula>
    </cfRule>
  </conditionalFormatting>
  <conditionalFormatting sqref="C788:F788">
    <cfRule type="expression" dxfId="418" priority="185" stopIfTrue="1">
      <formula>AND(NE(#REF!,"#"),NE(C788,""),NE(COUNTA($A788:B788),0))</formula>
    </cfRule>
  </conditionalFormatting>
  <conditionalFormatting sqref="F788">
    <cfRule type="expression" dxfId="417" priority="186" stopIfTrue="1">
      <formula>AND(NE(#REF!,"#"),COUNTBLANK($C788:$F788)&lt;5,ISBLANK($A788))</formula>
    </cfRule>
  </conditionalFormatting>
  <conditionalFormatting sqref="F788">
    <cfRule type="expression" dxfId="416" priority="187" stopIfTrue="1">
      <formula>AND(NE(#REF!,"#"),NE($G788,""),OR(COUNTBLANK($C788:$F788)=5,NE($A788,""),IFERROR(VLOOKUP($G788,INDIRECT("VariableTypes!A2:A"),1,FALSE),TRUE)))</formula>
    </cfRule>
  </conditionalFormatting>
  <conditionalFormatting sqref="K788">
    <cfRule type="containsText" dxfId="415" priority="183" operator="containsText" text="Yes">
      <formula>NOT(ISERROR(SEARCH("Yes",K788)))</formula>
    </cfRule>
    <cfRule type="containsText" dxfId="414" priority="184" operator="containsText" text="No">
      <formula>NOT(ISERROR(SEARCH("No",K788)))</formula>
    </cfRule>
  </conditionalFormatting>
  <conditionalFormatting sqref="C787:F787">
    <cfRule type="expression" dxfId="413" priority="194" stopIfTrue="1">
      <formula>AND(NE(#REF!,"#"),NE(D787,""),NE(COUNTA($C787:C787),0))</formula>
    </cfRule>
  </conditionalFormatting>
  <conditionalFormatting sqref="G800:K800">
    <cfRule type="expression" dxfId="412" priority="180" stopIfTrue="1">
      <formula>AND(NE(#REF!,"#"),COUNTBLANK($C800:$G800)&lt;5,ISBLANK($B800))</formula>
    </cfRule>
  </conditionalFormatting>
  <conditionalFormatting sqref="G800:K800">
    <cfRule type="expression" dxfId="411" priority="181" stopIfTrue="1">
      <formula>AND(NE(#REF!,"#"),NE($H800,""),OR(COUNTBLANK($C800:$G800)=5,NE($B800,""),IFERROR(VLOOKUP($H800,INDIRECT("VariableTypes!A2:A"),1,FALSE),TRUE)))</formula>
    </cfRule>
  </conditionalFormatting>
  <conditionalFormatting sqref="G801">
    <cfRule type="expression" dxfId="410" priority="179" stopIfTrue="1">
      <formula>AND(NE(#REF!,"#"),COUNTBLANK($C801:$G801)&lt;5,ISBLANK($B801))</formula>
    </cfRule>
  </conditionalFormatting>
  <conditionalFormatting sqref="G801">
    <cfRule type="expression" dxfId="409" priority="176" stopIfTrue="1">
      <formula>AND(NE(#REF!,"#"),NE($H801,""),OR(COUNTBLANK($C801:$G801)=5,NE($B801,""),IFERROR(VLOOKUP($H801,INDIRECT("VariableTypes!A2:A"),1,FALSE),TRUE)))</formula>
    </cfRule>
  </conditionalFormatting>
  <conditionalFormatting sqref="H801:K801">
    <cfRule type="expression" dxfId="408" priority="177" stopIfTrue="1">
      <formula>AND(NE(#REF!,"#"),NE($I801,""),NOT(IFERROR(VLOOKUP($H801,INDIRECT("VariableTypes!$A$2:$D"),4,FALSE),FALSE)))</formula>
    </cfRule>
  </conditionalFormatting>
  <conditionalFormatting sqref="H801:K801">
    <cfRule type="expression" dxfId="407" priority="178" stopIfTrue="1">
      <formula>AND(NE(#REF!,"#"),IFERROR(VLOOKUP($H801,INDIRECT("VariableTypes!$A$2:$D"),4,FALSE),FALSE))</formula>
    </cfRule>
  </conditionalFormatting>
  <conditionalFormatting sqref="C801:F801">
    <cfRule type="expression" dxfId="406" priority="173" stopIfTrue="1">
      <formula>AND(NE(#REF!,"#"),NE(C801,""),NE(COUNTA($A801:B801),0))</formula>
    </cfRule>
  </conditionalFormatting>
  <conditionalFormatting sqref="F801">
    <cfRule type="expression" dxfId="405" priority="174" stopIfTrue="1">
      <formula>AND(NE(#REF!,"#"),COUNTBLANK($C801:$F801)&lt;5,ISBLANK($A801))</formula>
    </cfRule>
  </conditionalFormatting>
  <conditionalFormatting sqref="F801">
    <cfRule type="expression" dxfId="404" priority="175" stopIfTrue="1">
      <formula>AND(NE(#REF!,"#"),NE($G801,""),OR(COUNTBLANK($C801:$F801)=5,NE($A801,""),IFERROR(VLOOKUP($G801,INDIRECT("VariableTypes!A2:A"),1,FALSE),TRUE)))</formula>
    </cfRule>
  </conditionalFormatting>
  <conditionalFormatting sqref="K801">
    <cfRule type="containsText" dxfId="403" priority="171" operator="containsText" text="Yes">
      <formula>NOT(ISERROR(SEARCH("Yes",K801)))</formula>
    </cfRule>
    <cfRule type="containsText" dxfId="402" priority="172" operator="containsText" text="No">
      <formula>NOT(ISERROR(SEARCH("No",K801)))</formula>
    </cfRule>
  </conditionalFormatting>
  <conditionalFormatting sqref="C800:F800">
    <cfRule type="expression" dxfId="401" priority="182" stopIfTrue="1">
      <formula>AND(NE(#REF!,"#"),NE(D800,""),NE(COUNTA($C800:C800),0))</formula>
    </cfRule>
  </conditionalFormatting>
  <conditionalFormatting sqref="D7:I7">
    <cfRule type="expression" dxfId="400" priority="5" stopIfTrue="1">
      <formula>AND(NE(#REF!,"#"),NE(D7,""),NE(COUNTA(C7:$D7),0))</formula>
    </cfRule>
  </conditionalFormatting>
  <conditionalFormatting sqref="B8">
    <cfRule type="expression" dxfId="399" priority="4" stopIfTrue="1">
      <formula>AND(NE(#REF!,"#"),NE(B8,""),NE(COUNTA(B8:$XFD8),0))</formula>
    </cfRule>
  </conditionalFormatting>
  <conditionalFormatting sqref="D8:I8">
    <cfRule type="expression" dxfId="398" priority="3" stopIfTrue="1">
      <formula>AND(NE(#REF!,"#"),NE(D8,""),NE(COUNTA(D8:$F8),0))</formula>
    </cfRule>
  </conditionalFormatting>
  <conditionalFormatting sqref="E620:H620">
    <cfRule type="expression" dxfId="397" priority="167" stopIfTrue="1">
      <formula>AND(NE(#REF!,"#"),NE(E620,""),NE(COUNTA($D620:D620),0))</formula>
    </cfRule>
  </conditionalFormatting>
  <conditionalFormatting sqref="C621">
    <cfRule type="expression" dxfId="396" priority="166" stopIfTrue="1">
      <formula>AND(NE(#REF!,"#"),NE(C621,""),NE(COUNTA(C621:$XFD621),0))</formula>
    </cfRule>
  </conditionalFormatting>
  <conditionalFormatting sqref="E623:G623">
    <cfRule type="expression" dxfId="395" priority="164" stopIfTrue="1">
      <formula>AND(NE(#REF!,"#"),NE(E623,""),NE(COUNTA($E623:E623),0))</formula>
    </cfRule>
  </conditionalFormatting>
  <conditionalFormatting sqref="D622">
    <cfRule type="expression" dxfId="394" priority="165" stopIfTrue="1">
      <formula>AND(NE(#REF!,"#"),NE(D622,""),NE(COUNTA(D623:$E623),0))</formula>
    </cfRule>
  </conditionalFormatting>
  <conditionalFormatting sqref="E621:H621">
    <cfRule type="expression" dxfId="393" priority="163" stopIfTrue="1">
      <formula>AND(NE(#REF!,"#"),NE(E621,""),NE(COUNTA(E621:$F621),0))</formula>
    </cfRule>
  </conditionalFormatting>
  <conditionalFormatting sqref="H623">
    <cfRule type="expression" dxfId="392" priority="162" stopIfTrue="1">
      <formula>AND(NE(#REF!,"#"),NE(H623,""),NE(COUNTA($C623:G623),0))</formula>
    </cfRule>
  </conditionalFormatting>
  <conditionalFormatting sqref="E592:H592">
    <cfRule type="expression" dxfId="391" priority="161" stopIfTrue="1">
      <formula>AND(NE(#REF!,"#"),NE(E592,""),NE(COUNTA($D592:D592),0))</formula>
    </cfRule>
  </conditionalFormatting>
  <conditionalFormatting sqref="C593">
    <cfRule type="expression" dxfId="390" priority="160" stopIfTrue="1">
      <formula>AND(NE(#REF!,"#"),NE(C593,""),NE(COUNTA(C593:$XFD593),0))</formula>
    </cfRule>
  </conditionalFormatting>
  <conditionalFormatting sqref="E595:G595">
    <cfRule type="expression" dxfId="389" priority="158" stopIfTrue="1">
      <formula>AND(NE(#REF!,"#"),NE(E595,""),NE(COUNTA($E595:E595),0))</formula>
    </cfRule>
  </conditionalFormatting>
  <conditionalFormatting sqref="D594">
    <cfRule type="expression" dxfId="388" priority="159" stopIfTrue="1">
      <formula>AND(NE(#REF!,"#"),NE(D594,""),NE(COUNTA(D595:$E595),0))</formula>
    </cfRule>
  </conditionalFormatting>
  <conditionalFormatting sqref="E593:H593">
    <cfRule type="expression" dxfId="387" priority="157" stopIfTrue="1">
      <formula>AND(NE(#REF!,"#"),NE(E593,""),NE(COUNTA(E593:$F593),0))</formula>
    </cfRule>
  </conditionalFormatting>
  <conditionalFormatting sqref="H595">
    <cfRule type="expression" dxfId="386" priority="156" stopIfTrue="1">
      <formula>AND(NE(#REF!,"#"),NE(H595,""),NE(COUNTA($C595:G595),0))</formula>
    </cfRule>
  </conditionalFormatting>
  <conditionalFormatting sqref="E583:H583">
    <cfRule type="expression" dxfId="385" priority="155" stopIfTrue="1">
      <formula>AND(NE(#REF!,"#"),NE(E583,""),NE(COUNTA($D583:D583),0))</formula>
    </cfRule>
  </conditionalFormatting>
  <conditionalFormatting sqref="C584">
    <cfRule type="expression" dxfId="384" priority="154" stopIfTrue="1">
      <formula>AND(NE(#REF!,"#"),NE(C584,""),NE(COUNTA(C584:$XFD584),0))</formula>
    </cfRule>
  </conditionalFormatting>
  <conditionalFormatting sqref="E586:G586">
    <cfRule type="expression" dxfId="383" priority="152" stopIfTrue="1">
      <formula>AND(NE(#REF!,"#"),NE(E586,""),NE(COUNTA($E586:E586),0))</formula>
    </cfRule>
  </conditionalFormatting>
  <conditionalFormatting sqref="D585">
    <cfRule type="expression" dxfId="382" priority="153" stopIfTrue="1">
      <formula>AND(NE(#REF!,"#"),NE(D585,""),NE(COUNTA(D586:$E586),0))</formula>
    </cfRule>
  </conditionalFormatting>
  <conditionalFormatting sqref="E584:H584">
    <cfRule type="expression" dxfId="381" priority="151" stopIfTrue="1">
      <formula>AND(NE(#REF!,"#"),NE(E584,""),NE(COUNTA(E584:$F584),0))</formula>
    </cfRule>
  </conditionalFormatting>
  <conditionalFormatting sqref="H586">
    <cfRule type="expression" dxfId="380" priority="150" stopIfTrue="1">
      <formula>AND(NE(#REF!,"#"),NE(H586,""),NE(COUNTA($C586:G586),0))</formula>
    </cfRule>
  </conditionalFormatting>
  <conditionalFormatting sqref="E555:H555">
    <cfRule type="expression" dxfId="379" priority="149" stopIfTrue="1">
      <formula>AND(NE(#REF!,"#"),NE(E555,""),NE(COUNTA($D555:D555),0))</formula>
    </cfRule>
  </conditionalFormatting>
  <conditionalFormatting sqref="C556">
    <cfRule type="expression" dxfId="378" priority="148" stopIfTrue="1">
      <formula>AND(NE(#REF!,"#"),NE(C556,""),NE(COUNTA(C556:$XFD556),0))</formula>
    </cfRule>
  </conditionalFormatting>
  <conditionalFormatting sqref="E558:G558">
    <cfRule type="expression" dxfId="377" priority="146" stopIfTrue="1">
      <formula>AND(NE(#REF!,"#"),NE(E558,""),NE(COUNTA($E558:E558),0))</formula>
    </cfRule>
  </conditionalFormatting>
  <conditionalFormatting sqref="D557">
    <cfRule type="expression" dxfId="376" priority="147" stopIfTrue="1">
      <formula>AND(NE(#REF!,"#"),NE(D557,""),NE(COUNTA(D558:$E558),0))</formula>
    </cfRule>
  </conditionalFormatting>
  <conditionalFormatting sqref="E556:H556">
    <cfRule type="expression" dxfId="375" priority="145" stopIfTrue="1">
      <formula>AND(NE(#REF!,"#"),NE(E556,""),NE(COUNTA(E556:$F556),0))</formula>
    </cfRule>
  </conditionalFormatting>
  <conditionalFormatting sqref="H558">
    <cfRule type="expression" dxfId="374" priority="144" stopIfTrue="1">
      <formula>AND(NE(#REF!,"#"),NE(H558,""),NE(COUNTA($C558:G558),0))</formula>
    </cfRule>
  </conditionalFormatting>
  <conditionalFormatting sqref="E546:H546">
    <cfRule type="expression" dxfId="373" priority="143" stopIfTrue="1">
      <formula>AND(NE(#REF!,"#"),NE(E546,""),NE(COUNTA($D546:D546),0))</formula>
    </cfRule>
  </conditionalFormatting>
  <conditionalFormatting sqref="C547">
    <cfRule type="expression" dxfId="372" priority="142" stopIfTrue="1">
      <formula>AND(NE(#REF!,"#"),NE(C547,""),NE(COUNTA(C547:$XFD547),0))</formula>
    </cfRule>
  </conditionalFormatting>
  <conditionalFormatting sqref="E549:G549">
    <cfRule type="expression" dxfId="371" priority="140" stopIfTrue="1">
      <formula>AND(NE(#REF!,"#"),NE(E549,""),NE(COUNTA($E549:E549),0))</formula>
    </cfRule>
  </conditionalFormatting>
  <conditionalFormatting sqref="D548">
    <cfRule type="expression" dxfId="370" priority="141" stopIfTrue="1">
      <formula>AND(NE(#REF!,"#"),NE(D548,""),NE(COUNTA(D549:$E549),0))</formula>
    </cfRule>
  </conditionalFormatting>
  <conditionalFormatting sqref="E547:H547">
    <cfRule type="expression" dxfId="369" priority="139" stopIfTrue="1">
      <formula>AND(NE(#REF!,"#"),NE(E547,""),NE(COUNTA(E547:$F547),0))</formula>
    </cfRule>
  </conditionalFormatting>
  <conditionalFormatting sqref="H549">
    <cfRule type="expression" dxfId="368" priority="138" stopIfTrue="1">
      <formula>AND(NE(#REF!,"#"),NE(H549,""),NE(COUNTA($C549:G549),0))</formula>
    </cfRule>
  </conditionalFormatting>
  <conditionalFormatting sqref="E513:H513">
    <cfRule type="expression" dxfId="367" priority="137" stopIfTrue="1">
      <formula>AND(NE(#REF!,"#"),NE(E513,""),NE(COUNTA($D513:D513),0))</formula>
    </cfRule>
  </conditionalFormatting>
  <conditionalFormatting sqref="C514">
    <cfRule type="expression" dxfId="366" priority="136" stopIfTrue="1">
      <formula>AND(NE(#REF!,"#"),NE(C514,""),NE(COUNTA(C514:$XFD514),0))</formula>
    </cfRule>
  </conditionalFormatting>
  <conditionalFormatting sqref="E516:G516">
    <cfRule type="expression" dxfId="365" priority="134" stopIfTrue="1">
      <formula>AND(NE(#REF!,"#"),NE(E516,""),NE(COUNTA($E516:E516),0))</formula>
    </cfRule>
  </conditionalFormatting>
  <conditionalFormatting sqref="D515">
    <cfRule type="expression" dxfId="364" priority="135" stopIfTrue="1">
      <formula>AND(NE(#REF!,"#"),NE(D515,""),NE(COUNTA(D516:$E516),0))</formula>
    </cfRule>
  </conditionalFormatting>
  <conditionalFormatting sqref="E514:H514">
    <cfRule type="expression" dxfId="363" priority="133" stopIfTrue="1">
      <formula>AND(NE(#REF!,"#"),NE(E514,""),NE(COUNTA(E514:$F514),0))</formula>
    </cfRule>
  </conditionalFormatting>
  <conditionalFormatting sqref="H516">
    <cfRule type="expression" dxfId="362" priority="132" stopIfTrue="1">
      <formula>AND(NE(#REF!,"#"),NE(H516,""),NE(COUNTA($C516:G516),0))</formula>
    </cfRule>
  </conditionalFormatting>
  <conditionalFormatting sqref="E503:H503">
    <cfRule type="expression" dxfId="361" priority="131" stopIfTrue="1">
      <formula>AND(NE(#REF!,"#"),NE(E503,""),NE(COUNTA($D503:D503),0))</formula>
    </cfRule>
  </conditionalFormatting>
  <conditionalFormatting sqref="C504">
    <cfRule type="expression" dxfId="360" priority="130" stopIfTrue="1">
      <formula>AND(NE(#REF!,"#"),NE(C504,""),NE(COUNTA(C504:$XFD504),0))</formula>
    </cfRule>
  </conditionalFormatting>
  <conditionalFormatting sqref="E506:G506">
    <cfRule type="expression" dxfId="359" priority="128" stopIfTrue="1">
      <formula>AND(NE(#REF!,"#"),NE(E506,""),NE(COUNTA($E506:E506),0))</formula>
    </cfRule>
  </conditionalFormatting>
  <conditionalFormatting sqref="D505">
    <cfRule type="expression" dxfId="358" priority="129" stopIfTrue="1">
      <formula>AND(NE(#REF!,"#"),NE(D505,""),NE(COUNTA(D506:$E506),0))</formula>
    </cfRule>
  </conditionalFormatting>
  <conditionalFormatting sqref="E504:H504">
    <cfRule type="expression" dxfId="357" priority="127" stopIfTrue="1">
      <formula>AND(NE(#REF!,"#"),NE(E504,""),NE(COUNTA(E504:$F504),0))</formula>
    </cfRule>
  </conditionalFormatting>
  <conditionalFormatting sqref="H506">
    <cfRule type="expression" dxfId="356" priority="126" stopIfTrue="1">
      <formula>AND(NE(#REF!,"#"),NE(H506,""),NE(COUNTA($C506:G506),0))</formula>
    </cfRule>
  </conditionalFormatting>
  <conditionalFormatting sqref="E497:H497">
    <cfRule type="expression" dxfId="355" priority="125" stopIfTrue="1">
      <formula>AND(NE(#REF!,"#"),NE(E497,""),NE(COUNTA($D497:D497),0))</formula>
    </cfRule>
  </conditionalFormatting>
  <conditionalFormatting sqref="C498">
    <cfRule type="expression" dxfId="354" priority="124" stopIfTrue="1">
      <formula>AND(NE(#REF!,"#"),NE(C498,""),NE(COUNTA(C498:$XFD498),0))</formula>
    </cfRule>
  </conditionalFormatting>
  <conditionalFormatting sqref="E500:G500">
    <cfRule type="expression" dxfId="353" priority="122" stopIfTrue="1">
      <formula>AND(NE(#REF!,"#"),NE(E500,""),NE(COUNTA($E500:E500),0))</formula>
    </cfRule>
  </conditionalFormatting>
  <conditionalFormatting sqref="D499">
    <cfRule type="expression" dxfId="352" priority="123" stopIfTrue="1">
      <formula>AND(NE(#REF!,"#"),NE(D499,""),NE(COUNTA(D500:$E500),0))</formula>
    </cfRule>
  </conditionalFormatting>
  <conditionalFormatting sqref="E498:H498">
    <cfRule type="expression" dxfId="351" priority="121" stopIfTrue="1">
      <formula>AND(NE(#REF!,"#"),NE(E498,""),NE(COUNTA(E498:$F498),0))</formula>
    </cfRule>
  </conditionalFormatting>
  <conditionalFormatting sqref="H500">
    <cfRule type="expression" dxfId="350" priority="120" stopIfTrue="1">
      <formula>AND(NE(#REF!,"#"),NE(H500,""),NE(COUNTA($C500:G500),0))</formula>
    </cfRule>
  </conditionalFormatting>
  <conditionalFormatting sqref="E464:H464">
    <cfRule type="expression" dxfId="349" priority="119" stopIfTrue="1">
      <formula>AND(NE(#REF!,"#"),NE(E464,""),NE(COUNTA($D464:D464),0))</formula>
    </cfRule>
  </conditionalFormatting>
  <conditionalFormatting sqref="C465">
    <cfRule type="expression" dxfId="348" priority="118" stopIfTrue="1">
      <formula>AND(NE(#REF!,"#"),NE(C465,""),NE(COUNTA(C465:$XFD465),0))</formula>
    </cfRule>
  </conditionalFormatting>
  <conditionalFormatting sqref="E467:G467">
    <cfRule type="expression" dxfId="347" priority="116" stopIfTrue="1">
      <formula>AND(NE(#REF!,"#"),NE(E467,""),NE(COUNTA($E467:E467),0))</formula>
    </cfRule>
  </conditionalFormatting>
  <conditionalFormatting sqref="D466">
    <cfRule type="expression" dxfId="346" priority="117" stopIfTrue="1">
      <formula>AND(NE(#REF!,"#"),NE(D466,""),NE(COUNTA(D467:$E467),0))</formula>
    </cfRule>
  </conditionalFormatting>
  <conditionalFormatting sqref="E465:H465">
    <cfRule type="expression" dxfId="345" priority="115" stopIfTrue="1">
      <formula>AND(NE(#REF!,"#"),NE(E465,""),NE(COUNTA(E465:$F465),0))</formula>
    </cfRule>
  </conditionalFormatting>
  <conditionalFormatting sqref="H467">
    <cfRule type="expression" dxfId="344" priority="114" stopIfTrue="1">
      <formula>AND(NE(#REF!,"#"),NE(H467,""),NE(COUNTA($C467:G467),0))</formula>
    </cfRule>
  </conditionalFormatting>
  <conditionalFormatting sqref="E451:H451">
    <cfRule type="expression" dxfId="343" priority="113" stopIfTrue="1">
      <formula>AND(NE(#REF!,"#"),NE(E451,""),NE(COUNTA($D451:D451),0))</formula>
    </cfRule>
  </conditionalFormatting>
  <conditionalFormatting sqref="C452">
    <cfRule type="expression" dxfId="342" priority="112" stopIfTrue="1">
      <formula>AND(NE(#REF!,"#"),NE(C452,""),NE(COUNTA(C452:$XFD452),0))</formula>
    </cfRule>
  </conditionalFormatting>
  <conditionalFormatting sqref="E454:G454">
    <cfRule type="expression" dxfId="341" priority="110" stopIfTrue="1">
      <formula>AND(NE(#REF!,"#"),NE(E454,""),NE(COUNTA($E454:E454),0))</formula>
    </cfRule>
  </conditionalFormatting>
  <conditionalFormatting sqref="D453">
    <cfRule type="expression" dxfId="340" priority="111" stopIfTrue="1">
      <formula>AND(NE(#REF!,"#"),NE(D453,""),NE(COUNTA(D454:$E454),0))</formula>
    </cfRule>
  </conditionalFormatting>
  <conditionalFormatting sqref="E452:H452">
    <cfRule type="expression" dxfId="339" priority="109" stopIfTrue="1">
      <formula>AND(NE(#REF!,"#"),NE(E452,""),NE(COUNTA(E452:$F452),0))</formula>
    </cfRule>
  </conditionalFormatting>
  <conditionalFormatting sqref="H454">
    <cfRule type="expression" dxfId="338" priority="108" stopIfTrue="1">
      <formula>AND(NE(#REF!,"#"),NE(H454,""),NE(COUNTA($C454:G454),0))</formula>
    </cfRule>
  </conditionalFormatting>
  <conditionalFormatting sqref="E444:H444">
    <cfRule type="expression" dxfId="337" priority="107" stopIfTrue="1">
      <formula>AND(NE(#REF!,"#"),NE(E444,""),NE(COUNTA($D444:D444),0))</formula>
    </cfRule>
  </conditionalFormatting>
  <conditionalFormatting sqref="C445">
    <cfRule type="expression" dxfId="336" priority="106" stopIfTrue="1">
      <formula>AND(NE(#REF!,"#"),NE(C445,""),NE(COUNTA(C445:$XFD445),0))</formula>
    </cfRule>
  </conditionalFormatting>
  <conditionalFormatting sqref="E447:G447">
    <cfRule type="expression" dxfId="335" priority="104" stopIfTrue="1">
      <formula>AND(NE(#REF!,"#"),NE(E447,""),NE(COUNTA($E447:E447),0))</formula>
    </cfRule>
  </conditionalFormatting>
  <conditionalFormatting sqref="D446">
    <cfRule type="expression" dxfId="334" priority="105" stopIfTrue="1">
      <formula>AND(NE(#REF!,"#"),NE(D446,""),NE(COUNTA(D447:$E447),0))</formula>
    </cfRule>
  </conditionalFormatting>
  <conditionalFormatting sqref="E445:H445">
    <cfRule type="expression" dxfId="333" priority="103" stopIfTrue="1">
      <formula>AND(NE(#REF!,"#"),NE(E445,""),NE(COUNTA(E445:$F445),0))</formula>
    </cfRule>
  </conditionalFormatting>
  <conditionalFormatting sqref="H447">
    <cfRule type="expression" dxfId="332" priority="102" stopIfTrue="1">
      <formula>AND(NE(#REF!,"#"),NE(H447,""),NE(COUNTA($C447:G447),0))</formula>
    </cfRule>
  </conditionalFormatting>
  <conditionalFormatting sqref="E411:H411">
    <cfRule type="expression" dxfId="331" priority="101" stopIfTrue="1">
      <formula>AND(NE(#REF!,"#"),NE(E411,""),NE(COUNTA($D411:D411),0))</formula>
    </cfRule>
  </conditionalFormatting>
  <conditionalFormatting sqref="C412">
    <cfRule type="expression" dxfId="330" priority="100" stopIfTrue="1">
      <formula>AND(NE(#REF!,"#"),NE(C412,""),NE(COUNTA(C412:$XFD412),0))</formula>
    </cfRule>
  </conditionalFormatting>
  <conditionalFormatting sqref="E414:G414">
    <cfRule type="expression" dxfId="329" priority="98" stopIfTrue="1">
      <formula>AND(NE(#REF!,"#"),NE(E414,""),NE(COUNTA($E414:E414),0))</formula>
    </cfRule>
  </conditionalFormatting>
  <conditionalFormatting sqref="D413">
    <cfRule type="expression" dxfId="328" priority="99" stopIfTrue="1">
      <formula>AND(NE(#REF!,"#"),NE(D413,""),NE(COUNTA(D414:$E414),0))</formula>
    </cfRule>
  </conditionalFormatting>
  <conditionalFormatting sqref="E412:H412">
    <cfRule type="expression" dxfId="327" priority="97" stopIfTrue="1">
      <formula>AND(NE(#REF!,"#"),NE(E412,""),NE(COUNTA(E412:$F412),0))</formula>
    </cfRule>
  </conditionalFormatting>
  <conditionalFormatting sqref="H414">
    <cfRule type="expression" dxfId="326" priority="96" stopIfTrue="1">
      <formula>AND(NE(#REF!,"#"),NE(H414,""),NE(COUNTA($C414:G414),0))</formula>
    </cfRule>
  </conditionalFormatting>
  <conditionalFormatting sqref="E398:H398">
    <cfRule type="expression" dxfId="325" priority="95" stopIfTrue="1">
      <formula>AND(NE(#REF!,"#"),NE(E398,""),NE(COUNTA($D398:D398),0))</formula>
    </cfRule>
  </conditionalFormatting>
  <conditionalFormatting sqref="C399">
    <cfRule type="expression" dxfId="324" priority="94" stopIfTrue="1">
      <formula>AND(NE(#REF!,"#"),NE(C399,""),NE(COUNTA(C399:$XFD399),0))</formula>
    </cfRule>
  </conditionalFormatting>
  <conditionalFormatting sqref="E401:G401">
    <cfRule type="expression" dxfId="323" priority="92" stopIfTrue="1">
      <formula>AND(NE(#REF!,"#"),NE(E401,""),NE(COUNTA($E401:E401),0))</formula>
    </cfRule>
  </conditionalFormatting>
  <conditionalFormatting sqref="D400">
    <cfRule type="expression" dxfId="322" priority="93" stopIfTrue="1">
      <formula>AND(NE(#REF!,"#"),NE(D400,""),NE(COUNTA(D401:$E401),0))</formula>
    </cfRule>
  </conditionalFormatting>
  <conditionalFormatting sqref="E399:H399">
    <cfRule type="expression" dxfId="321" priority="91" stopIfTrue="1">
      <formula>AND(NE(#REF!,"#"),NE(E399,""),NE(COUNTA(E399:$F399),0))</formula>
    </cfRule>
  </conditionalFormatting>
  <conditionalFormatting sqref="H401">
    <cfRule type="expression" dxfId="320" priority="90" stopIfTrue="1">
      <formula>AND(NE(#REF!,"#"),NE(H401,""),NE(COUNTA($C401:G401),0))</formula>
    </cfRule>
  </conditionalFormatting>
  <conditionalFormatting sqref="E369:H369">
    <cfRule type="expression" dxfId="319" priority="89" stopIfTrue="1">
      <formula>AND(NE(#REF!,"#"),NE(E369,""),NE(COUNTA($D369:D369),0))</formula>
    </cfRule>
  </conditionalFormatting>
  <conditionalFormatting sqref="C370">
    <cfRule type="expression" dxfId="318" priority="88" stopIfTrue="1">
      <formula>AND(NE(#REF!,"#"),NE(C370,""),NE(COUNTA(C370:$XFD370),0))</formula>
    </cfRule>
  </conditionalFormatting>
  <conditionalFormatting sqref="E372:G372">
    <cfRule type="expression" dxfId="317" priority="86" stopIfTrue="1">
      <formula>AND(NE(#REF!,"#"),NE(E372,""),NE(COUNTA($E372:E372),0))</formula>
    </cfRule>
  </conditionalFormatting>
  <conditionalFormatting sqref="D371">
    <cfRule type="expression" dxfId="316" priority="87" stopIfTrue="1">
      <formula>AND(NE(#REF!,"#"),NE(D371,""),NE(COUNTA(D372:$E372),0))</formula>
    </cfRule>
  </conditionalFormatting>
  <conditionalFormatting sqref="E370:H370">
    <cfRule type="expression" dxfId="315" priority="85" stopIfTrue="1">
      <formula>AND(NE(#REF!,"#"),NE(E370,""),NE(COUNTA(E370:$F370),0))</formula>
    </cfRule>
  </conditionalFormatting>
  <conditionalFormatting sqref="H372">
    <cfRule type="expression" dxfId="314" priority="84" stopIfTrue="1">
      <formula>AND(NE(#REF!,"#"),NE(H372,""),NE(COUNTA($C372:G372),0))</formula>
    </cfRule>
  </conditionalFormatting>
  <conditionalFormatting sqref="E355:H355">
    <cfRule type="expression" dxfId="313" priority="83" stopIfTrue="1">
      <formula>AND(NE(#REF!,"#"),NE(E355,""),NE(COUNTA($D355:D355),0))</formula>
    </cfRule>
  </conditionalFormatting>
  <conditionalFormatting sqref="C356">
    <cfRule type="expression" dxfId="312" priority="82" stopIfTrue="1">
      <formula>AND(NE(#REF!,"#"),NE(C356,""),NE(COUNTA(C356:$XFD356),0))</formula>
    </cfRule>
  </conditionalFormatting>
  <conditionalFormatting sqref="E358:G358">
    <cfRule type="expression" dxfId="311" priority="80" stopIfTrue="1">
      <formula>AND(NE(#REF!,"#"),NE(E358,""),NE(COUNTA($E358:E358),0))</formula>
    </cfRule>
  </conditionalFormatting>
  <conditionalFormatting sqref="D357">
    <cfRule type="expression" dxfId="310" priority="81" stopIfTrue="1">
      <formula>AND(NE(#REF!,"#"),NE(D357,""),NE(COUNTA(D358:$E358),0))</formula>
    </cfRule>
  </conditionalFormatting>
  <conditionalFormatting sqref="E356:H356">
    <cfRule type="expression" dxfId="309" priority="79" stopIfTrue="1">
      <formula>AND(NE(#REF!,"#"),NE(E356,""),NE(COUNTA(E356:$F356),0))</formula>
    </cfRule>
  </conditionalFormatting>
  <conditionalFormatting sqref="H358">
    <cfRule type="expression" dxfId="308" priority="78" stopIfTrue="1">
      <formula>AND(NE(#REF!,"#"),NE(H358,""),NE(COUNTA($C358:G358),0))</formula>
    </cfRule>
  </conditionalFormatting>
  <conditionalFormatting sqref="E317:H317">
    <cfRule type="expression" dxfId="307" priority="77" stopIfTrue="1">
      <formula>AND(NE(#REF!,"#"),NE(E317,""),NE(COUNTA($D317:D317),0))</formula>
    </cfRule>
  </conditionalFormatting>
  <conditionalFormatting sqref="C318">
    <cfRule type="expression" dxfId="306" priority="76" stopIfTrue="1">
      <formula>AND(NE(#REF!,"#"),NE(C318,""),NE(COUNTA(C318:$XFD318),0))</formula>
    </cfRule>
  </conditionalFormatting>
  <conditionalFormatting sqref="E320:G320">
    <cfRule type="expression" dxfId="305" priority="74" stopIfTrue="1">
      <formula>AND(NE(#REF!,"#"),NE(E320,""),NE(COUNTA($E320:E320),0))</formula>
    </cfRule>
  </conditionalFormatting>
  <conditionalFormatting sqref="D319">
    <cfRule type="expression" dxfId="304" priority="75" stopIfTrue="1">
      <formula>AND(NE(#REF!,"#"),NE(D319,""),NE(COUNTA(D320:$E320),0))</formula>
    </cfRule>
  </conditionalFormatting>
  <conditionalFormatting sqref="E318:H318">
    <cfRule type="expression" dxfId="303" priority="73" stopIfTrue="1">
      <formula>AND(NE(#REF!,"#"),NE(E318,""),NE(COUNTA(E318:$F318),0))</formula>
    </cfRule>
  </conditionalFormatting>
  <conditionalFormatting sqref="H320">
    <cfRule type="expression" dxfId="302" priority="72" stopIfTrue="1">
      <formula>AND(NE(#REF!,"#"),NE(H320,""),NE(COUNTA($C320:G320),0))</formula>
    </cfRule>
  </conditionalFormatting>
  <conditionalFormatting sqref="E263:H263">
    <cfRule type="expression" dxfId="301" priority="71" stopIfTrue="1">
      <formula>AND(NE(#REF!,"#"),NE(E263,""),NE(COUNTA($D263:D263),0))</formula>
    </cfRule>
  </conditionalFormatting>
  <conditionalFormatting sqref="C264">
    <cfRule type="expression" dxfId="300" priority="70" stopIfTrue="1">
      <formula>AND(NE(#REF!,"#"),NE(C264,""),NE(COUNTA(C264:$XFD264),0))</formula>
    </cfRule>
  </conditionalFormatting>
  <conditionalFormatting sqref="E266:G266">
    <cfRule type="expression" dxfId="299" priority="68" stopIfTrue="1">
      <formula>AND(NE(#REF!,"#"),NE(E266,""),NE(COUNTA($E266:E266),0))</formula>
    </cfRule>
  </conditionalFormatting>
  <conditionalFormatting sqref="D265">
    <cfRule type="expression" dxfId="298" priority="69" stopIfTrue="1">
      <formula>AND(NE(#REF!,"#"),NE(D265,""),NE(COUNTA(D266:$E266),0))</formula>
    </cfRule>
  </conditionalFormatting>
  <conditionalFormatting sqref="E264:H264">
    <cfRule type="expression" dxfId="297" priority="67" stopIfTrue="1">
      <formula>AND(NE(#REF!,"#"),NE(E264,""),NE(COUNTA(E264:$F264),0))</formula>
    </cfRule>
  </conditionalFormatting>
  <conditionalFormatting sqref="H266">
    <cfRule type="expression" dxfId="296" priority="66" stopIfTrue="1">
      <formula>AND(NE(#REF!,"#"),NE(H266,""),NE(COUNTA($C266:G266),0))</formula>
    </cfRule>
  </conditionalFormatting>
  <conditionalFormatting sqref="E243:F243">
    <cfRule type="expression" dxfId="295" priority="65" stopIfTrue="1">
      <formula>AND(NE(#REF!,"#"),NE(E243,""),NE(COUNTA($D243:D243),0))</formula>
    </cfRule>
  </conditionalFormatting>
  <conditionalFormatting sqref="C244">
    <cfRule type="expression" dxfId="294" priority="64" stopIfTrue="1">
      <formula>AND(NE(#REF!,"#"),NE(C244,""),NE(COUNTA(C244:$XFD244),0))</formula>
    </cfRule>
  </conditionalFormatting>
  <conditionalFormatting sqref="E244:F244">
    <cfRule type="expression" dxfId="293" priority="63" stopIfTrue="1">
      <formula>AND(NE(#REF!,"#"),NE(E244,""),NE(COUNTA(E244:$F244),0))</formula>
    </cfRule>
  </conditionalFormatting>
  <conditionalFormatting sqref="E224:H224">
    <cfRule type="expression" dxfId="292" priority="62" stopIfTrue="1">
      <formula>AND(NE(#REF!,"#"),NE(E224,""),NE(COUNTA($D224:D224),0))</formula>
    </cfRule>
  </conditionalFormatting>
  <conditionalFormatting sqref="C225">
    <cfRule type="expression" dxfId="291" priority="61" stopIfTrue="1">
      <formula>AND(NE(#REF!,"#"),NE(C225,""),NE(COUNTA(C225:$XFD225),0))</formula>
    </cfRule>
  </conditionalFormatting>
  <conditionalFormatting sqref="E227:G227">
    <cfRule type="expression" dxfId="290" priority="59" stopIfTrue="1">
      <formula>AND(NE(#REF!,"#"),NE(E227,""),NE(COUNTA($E227:E227),0))</formula>
    </cfRule>
  </conditionalFormatting>
  <conditionalFormatting sqref="D226">
    <cfRule type="expression" dxfId="289" priority="60" stopIfTrue="1">
      <formula>AND(NE(#REF!,"#"),NE(D226,""),NE(COUNTA(D227:$E227),0))</formula>
    </cfRule>
  </conditionalFormatting>
  <conditionalFormatting sqref="E225:H225">
    <cfRule type="expression" dxfId="288" priority="58" stopIfTrue="1">
      <formula>AND(NE(#REF!,"#"),NE(E225,""),NE(COUNTA(E225:$F225),0))</formula>
    </cfRule>
  </conditionalFormatting>
  <conditionalFormatting sqref="H227">
    <cfRule type="expression" dxfId="287" priority="57" stopIfTrue="1">
      <formula>AND(NE(#REF!,"#"),NE(H227,""),NE(COUNTA($C227:G227),0))</formula>
    </cfRule>
  </conditionalFormatting>
  <conditionalFormatting sqref="E188:H188">
    <cfRule type="expression" dxfId="286" priority="56" stopIfTrue="1">
      <formula>AND(NE(#REF!,"#"),NE(E188,""),NE(COUNTA($D188:D188),0))</formula>
    </cfRule>
  </conditionalFormatting>
  <conditionalFormatting sqref="C189">
    <cfRule type="expression" dxfId="285" priority="55" stopIfTrue="1">
      <formula>AND(NE(#REF!,"#"),NE(C189,""),NE(COUNTA(C189:$XFD189),0))</formula>
    </cfRule>
  </conditionalFormatting>
  <conditionalFormatting sqref="E191:G191">
    <cfRule type="expression" dxfId="284" priority="53" stopIfTrue="1">
      <formula>AND(NE(#REF!,"#"),NE(E191,""),NE(COUNTA($E191:E191),0))</formula>
    </cfRule>
  </conditionalFormatting>
  <conditionalFormatting sqref="D190">
    <cfRule type="expression" dxfId="283" priority="54" stopIfTrue="1">
      <formula>AND(NE(#REF!,"#"),NE(D190,""),NE(COUNTA(D191:$E191),0))</formula>
    </cfRule>
  </conditionalFormatting>
  <conditionalFormatting sqref="E189:H189">
    <cfRule type="expression" dxfId="282" priority="52" stopIfTrue="1">
      <formula>AND(NE(#REF!,"#"),NE(E189,""),NE(COUNTA(E189:$F189),0))</formula>
    </cfRule>
  </conditionalFormatting>
  <conditionalFormatting sqref="H191">
    <cfRule type="expression" dxfId="281" priority="51" stopIfTrue="1">
      <formula>AND(NE(#REF!,"#"),NE(H191,""),NE(COUNTA($C191:G191),0))</formula>
    </cfRule>
  </conditionalFormatting>
  <conditionalFormatting sqref="E178:H178">
    <cfRule type="expression" dxfId="280" priority="50" stopIfTrue="1">
      <formula>AND(NE(#REF!,"#"),NE(E178,""),NE(COUNTA($D178:D178),0))</formula>
    </cfRule>
  </conditionalFormatting>
  <conditionalFormatting sqref="C179">
    <cfRule type="expression" dxfId="279" priority="49" stopIfTrue="1">
      <formula>AND(NE(#REF!,"#"),NE(C179,""),NE(COUNTA(C179:$XFD179),0))</formula>
    </cfRule>
  </conditionalFormatting>
  <conditionalFormatting sqref="E181:G181">
    <cfRule type="expression" dxfId="278" priority="47" stopIfTrue="1">
      <formula>AND(NE(#REF!,"#"),NE(E181,""),NE(COUNTA($E181:E181),0))</formula>
    </cfRule>
  </conditionalFormatting>
  <conditionalFormatting sqref="D180">
    <cfRule type="expression" dxfId="277" priority="48" stopIfTrue="1">
      <formula>AND(NE(#REF!,"#"),NE(D180,""),NE(COUNTA(D181:$E181),0))</formula>
    </cfRule>
  </conditionalFormatting>
  <conditionalFormatting sqref="E179:H179">
    <cfRule type="expression" dxfId="276" priority="46" stopIfTrue="1">
      <formula>AND(NE(#REF!,"#"),NE(E179,""),NE(COUNTA(E179:$F179),0))</formula>
    </cfRule>
  </conditionalFormatting>
  <conditionalFormatting sqref="H181">
    <cfRule type="expression" dxfId="275" priority="45" stopIfTrue="1">
      <formula>AND(NE(#REF!,"#"),NE(H181,""),NE(COUNTA($C181:G181),0))</formula>
    </cfRule>
  </conditionalFormatting>
  <conditionalFormatting sqref="E158:H158">
    <cfRule type="expression" dxfId="274" priority="44" stopIfTrue="1">
      <formula>AND(NE(#REF!,"#"),NE(E158,""),NE(COUNTA($D158:D158),0))</formula>
    </cfRule>
  </conditionalFormatting>
  <conditionalFormatting sqref="C159">
    <cfRule type="expression" dxfId="273" priority="43" stopIfTrue="1">
      <formula>AND(NE(#REF!,"#"),NE(C159,""),NE(COUNTA(C159:$XFD159),0))</formula>
    </cfRule>
  </conditionalFormatting>
  <conditionalFormatting sqref="E161:G161">
    <cfRule type="expression" dxfId="272" priority="41" stopIfTrue="1">
      <formula>AND(NE(#REF!,"#"),NE(E161,""),NE(COUNTA($E161:E161),0))</formula>
    </cfRule>
  </conditionalFormatting>
  <conditionalFormatting sqref="D160">
    <cfRule type="expression" dxfId="271" priority="42" stopIfTrue="1">
      <formula>AND(NE(#REF!,"#"),NE(D160,""),NE(COUNTA(D161:$E161),0))</formula>
    </cfRule>
  </conditionalFormatting>
  <conditionalFormatting sqref="E159:H159">
    <cfRule type="expression" dxfId="270" priority="40" stopIfTrue="1">
      <formula>AND(NE(#REF!,"#"),NE(E159,""),NE(COUNTA(E159:$F159),0))</formula>
    </cfRule>
  </conditionalFormatting>
  <conditionalFormatting sqref="H161">
    <cfRule type="expression" dxfId="269" priority="39" stopIfTrue="1">
      <formula>AND(NE(#REF!,"#"),NE(H161,""),NE(COUNTA($C161:G161),0))</formula>
    </cfRule>
  </conditionalFormatting>
  <conditionalFormatting sqref="E145:H145">
    <cfRule type="expression" dxfId="268" priority="38" stopIfTrue="1">
      <formula>AND(NE(#REF!,"#"),NE(E145,""),NE(COUNTA($D145:D145),0))</formula>
    </cfRule>
  </conditionalFormatting>
  <conditionalFormatting sqref="C146">
    <cfRule type="expression" dxfId="267" priority="37" stopIfTrue="1">
      <formula>AND(NE(#REF!,"#"),NE(C146,""),NE(COUNTA(C146:$XFD146),0))</formula>
    </cfRule>
  </conditionalFormatting>
  <conditionalFormatting sqref="E148:G148">
    <cfRule type="expression" dxfId="266" priority="35" stopIfTrue="1">
      <formula>AND(NE(#REF!,"#"),NE(E148,""),NE(COUNTA($E148:E148),0))</formula>
    </cfRule>
  </conditionalFormatting>
  <conditionalFormatting sqref="D147">
    <cfRule type="expression" dxfId="265" priority="36" stopIfTrue="1">
      <formula>AND(NE(#REF!,"#"),NE(D147,""),NE(COUNTA(D148:$E148),0))</formula>
    </cfRule>
  </conditionalFormatting>
  <conditionalFormatting sqref="E146:H146">
    <cfRule type="expression" dxfId="264" priority="34" stopIfTrue="1">
      <formula>AND(NE(#REF!,"#"),NE(E146,""),NE(COUNTA(E146:$F146),0))</formula>
    </cfRule>
  </conditionalFormatting>
  <conditionalFormatting sqref="H148">
    <cfRule type="expression" dxfId="263" priority="33" stopIfTrue="1">
      <formula>AND(NE(#REF!,"#"),NE(H148,""),NE(COUNTA($C148:G148),0))</formula>
    </cfRule>
  </conditionalFormatting>
  <conditionalFormatting sqref="E129:H129">
    <cfRule type="expression" dxfId="262" priority="32" stopIfTrue="1">
      <formula>AND(NE(#REF!,"#"),NE(E129,""),NE(COUNTA($D129:D129),0))</formula>
    </cfRule>
  </conditionalFormatting>
  <conditionalFormatting sqref="C130">
    <cfRule type="expression" dxfId="261" priority="31" stopIfTrue="1">
      <formula>AND(NE(#REF!,"#"),NE(C130,""),NE(COUNTA(C130:$XFD130),0))</formula>
    </cfRule>
  </conditionalFormatting>
  <conditionalFormatting sqref="E132:G132">
    <cfRule type="expression" dxfId="260" priority="29" stopIfTrue="1">
      <formula>AND(NE(#REF!,"#"),NE(E132,""),NE(COUNTA($E132:E132),0))</formula>
    </cfRule>
  </conditionalFormatting>
  <conditionalFormatting sqref="D131">
    <cfRule type="expression" dxfId="259" priority="30" stopIfTrue="1">
      <formula>AND(NE(#REF!,"#"),NE(D131,""),NE(COUNTA(D132:$E132),0))</formula>
    </cfRule>
  </conditionalFormatting>
  <conditionalFormatting sqref="E130:H130">
    <cfRule type="expression" dxfId="258" priority="28" stopIfTrue="1">
      <formula>AND(NE(#REF!,"#"),NE(E130,""),NE(COUNTA(E130:$F130),0))</formula>
    </cfRule>
  </conditionalFormatting>
  <conditionalFormatting sqref="H132">
    <cfRule type="expression" dxfId="257" priority="27" stopIfTrue="1">
      <formula>AND(NE(#REF!,"#"),NE(H132,""),NE(COUNTA($C132:G132),0))</formula>
    </cfRule>
  </conditionalFormatting>
  <conditionalFormatting sqref="E108:H108">
    <cfRule type="expression" dxfId="256" priority="26" stopIfTrue="1">
      <formula>AND(NE(#REF!,"#"),NE(E108,""),NE(COUNTA($D108:D108),0))</formula>
    </cfRule>
  </conditionalFormatting>
  <conditionalFormatting sqref="C109">
    <cfRule type="expression" dxfId="255" priority="25" stopIfTrue="1">
      <formula>AND(NE(#REF!,"#"),NE(C109,""),NE(COUNTA(C109:$XFD109),0))</formula>
    </cfRule>
  </conditionalFormatting>
  <conditionalFormatting sqref="E111:G111">
    <cfRule type="expression" dxfId="254" priority="23" stopIfTrue="1">
      <formula>AND(NE(#REF!,"#"),NE(E111,""),NE(COUNTA($E111:E111),0))</formula>
    </cfRule>
  </conditionalFormatting>
  <conditionalFormatting sqref="D110">
    <cfRule type="expression" dxfId="253" priority="24" stopIfTrue="1">
      <formula>AND(NE(#REF!,"#"),NE(D110,""),NE(COUNTA(D111:$E111),0))</formula>
    </cfRule>
  </conditionalFormatting>
  <conditionalFormatting sqref="E109:H109">
    <cfRule type="expression" dxfId="252" priority="22" stopIfTrue="1">
      <formula>AND(NE(#REF!,"#"),NE(E109,""),NE(COUNTA(E109:$F109),0))</formula>
    </cfRule>
  </conditionalFormatting>
  <conditionalFormatting sqref="H111">
    <cfRule type="expression" dxfId="251" priority="21" stopIfTrue="1">
      <formula>AND(NE(#REF!,"#"),NE(H111,""),NE(COUNTA($C111:G111),0))</formula>
    </cfRule>
  </conditionalFormatting>
  <conditionalFormatting sqref="D81:I81">
    <cfRule type="expression" dxfId="250" priority="20" stopIfTrue="1">
      <formula>AND(NE(#REF!,"#"),NE(D81,""),NE(COUNTA(C81:$D81),0))</formula>
    </cfRule>
  </conditionalFormatting>
  <conditionalFormatting sqref="B82">
    <cfRule type="expression" dxfId="249" priority="19" stopIfTrue="1">
      <formula>AND(NE(#REF!,"#"),NE(B82,""),NE(COUNTA(B82:$XFD82),0))</formula>
    </cfRule>
  </conditionalFormatting>
  <conditionalFormatting sqref="D82:I82">
    <cfRule type="expression" dxfId="248" priority="18" stopIfTrue="1">
      <formula>AND(NE(#REF!,"#"),NE(D82,""),NE(COUNTA(D82:$F82),0))</formula>
    </cfRule>
  </conditionalFormatting>
  <conditionalFormatting sqref="G77:I77">
    <cfRule type="expression" dxfId="247" priority="16" stopIfTrue="1">
      <formula>AND(NE(#REF!,"#"),NE(G77,""),NE(COUNTA($C77:F77),0))</formula>
    </cfRule>
  </conditionalFormatting>
  <conditionalFormatting sqref="F77">
    <cfRule type="expression" dxfId="246" priority="17" stopIfTrue="1">
      <formula>AND(NE(#REF!,"#"),NE(F77,""),NE(COUNTA($C77:D77),0))</formula>
    </cfRule>
  </conditionalFormatting>
  <conditionalFormatting sqref="D76">
    <cfRule type="expression" dxfId="245" priority="15" stopIfTrue="1">
      <formula>AND(NE(#REF!,"#"),NE(D76,""),NE(COUNTA($C77:C77),0))</formula>
    </cfRule>
  </conditionalFormatting>
  <conditionalFormatting sqref="D74:I74">
    <cfRule type="expression" dxfId="244" priority="14" stopIfTrue="1">
      <formula>AND(NE(#REF!,"#"),NE(D74,""),NE(COUNTA(C74:$D74),0))</formula>
    </cfRule>
  </conditionalFormatting>
  <conditionalFormatting sqref="B75">
    <cfRule type="expression" dxfId="243" priority="13" stopIfTrue="1">
      <formula>AND(NE(#REF!,"#"),NE(B75,""),NE(COUNTA(B75:$XFD75),0))</formula>
    </cfRule>
  </conditionalFormatting>
  <conditionalFormatting sqref="D75:I75">
    <cfRule type="expression" dxfId="242" priority="12" stopIfTrue="1">
      <formula>AND(NE(#REF!,"#"),NE(D75,""),NE(COUNTA(D75:$F75),0))</formula>
    </cfRule>
  </conditionalFormatting>
  <conditionalFormatting sqref="D49:I49">
    <cfRule type="expression" dxfId="241" priority="11" stopIfTrue="1">
      <formula>AND(NE(#REF!,"#"),NE(D49,""),NE(COUNTA(C49:$D49),0))</formula>
    </cfRule>
  </conditionalFormatting>
  <conditionalFormatting sqref="B50">
    <cfRule type="expression" dxfId="240" priority="10" stopIfTrue="1">
      <formula>AND(NE(#REF!,"#"),NE(B50,""),NE(COUNTA(B50:$XFD50),0))</formula>
    </cfRule>
  </conditionalFormatting>
  <conditionalFormatting sqref="D50:I50">
    <cfRule type="expression" dxfId="239" priority="9" stopIfTrue="1">
      <formula>AND(NE(#REF!,"#"),NE(D50,""),NE(COUNTA(D50:$F50),0))</formula>
    </cfRule>
  </conditionalFormatting>
  <conditionalFormatting sqref="D28:I28">
    <cfRule type="expression" dxfId="238" priority="8" stopIfTrue="1">
      <formula>AND(NE(#REF!,"#"),NE(D28,""),NE(COUNTA(C28:$D28),0))</formula>
    </cfRule>
  </conditionalFormatting>
  <conditionalFormatting sqref="B29">
    <cfRule type="expression" dxfId="237" priority="7" stopIfTrue="1">
      <formula>AND(NE(#REF!,"#"),NE(B29,""),NE(COUNTA(B29:$XFD29),0))</formula>
    </cfRule>
  </conditionalFormatting>
  <conditionalFormatting sqref="D29:I29">
    <cfRule type="expression" dxfId="236" priority="6" stopIfTrue="1">
      <formula>AND(NE(#REF!,"#"),NE(D29,""),NE(COUNTA(D29:$F29),0))</formula>
    </cfRule>
  </conditionalFormatting>
  <conditionalFormatting sqref="G328">
    <cfRule type="expression" dxfId="235" priority="2" stopIfTrue="1">
      <formula>AND(NE(#REF!,"#"),NE(G328,""),NE(COUNTA(#REF!),0))</formula>
    </cfRule>
  </conditionalFormatting>
  <conditionalFormatting sqref="H328">
    <cfRule type="expression" dxfId="234" priority="1" stopIfTrue="1">
      <formula>AND(NE(#REF!,"#"),NE(H328,""),NE(COUNTA(#REF!),0))</formula>
    </cfRule>
  </conditionalFormatting>
  <dataValidations count="32">
    <dataValidation type="list" allowBlank="1" showInputMessage="1" showErrorMessage="1" sqref="K394 K436 K489 K99 K216 K309 K347 K24 K45 K67 K538 K579 K616 K644 K672 K709 K748 K782 K799 K810" xr:uid="{618FB9D5-BDF3-46F9-BFD0-CE593B01A0BF}">
      <formula1>Priority</formula1>
    </dataValidation>
    <dataValidation type="list" allowBlank="1" showInputMessage="1" showErrorMessage="1" sqref="B482 B474:B475 B477 A73 B92 A106 B144 B157 B107 B128 B209 B201:B202 B204 A223 B242 B276:B278 B302 B290 B292:B299 B282:B283 B285 A316:B316 B340 B332:B333 B335 A354 B387 B379:B380 B382 A397 B429 B421:B422 B424 A443:B443 A27 A802 A48 A496 B531 B523:B524 B526 A545 B637 B629:B630 B632 A582 B572 B564:B565 B567 A619 B609 B601:B602 B604 A647 B665 B657:B658 B660 A678:A679 C684:C686 B679 B687:B688 C689 C692 C695 D697:D699 B702 A712 B713 C715:C718 C722:C724 B725 C727 C731:C732 C736:C738 B741 A755 B757 B760 B763 C765:C772 B775 A789 A6" xr:uid="{DF0238B8-AB34-48F0-A4FF-7DCEEFB26C10}">
      <formula1>Yesnolist</formula1>
    </dataValidation>
    <dataValidation type="decimal" operator="greaterThan" allowBlank="1" showInputMessage="1" showErrorMessage="1" error="Enter a value greater than 0. " promptTitle="Mandatory metric" prompt="A value must be provided for this metric to complete the indicator. " sqref="F79:G79 E172:F173 E162:F170 E154:F154 E149:F152 E133:F140 E123:F124 E112:F121 E402:F406 E409:F409 E359:F365 E368:F368 E455:F461 E448:F449 E507:F510 E501:F502" xr:uid="{1764EEA0-1B00-4D53-AC68-211052537F03}">
      <formula1>0</formula1>
    </dataValidation>
    <dataValidation allowBlank="1" showInputMessage="1" showErrorMessage="1" promptTitle="Calculated metric" prompt="This metric is calculated automatically." sqref="F85:G89 E155:F155 E142:F142 E125:F126 E175:F175 E182:F183 E192:F197 E185:F185 E267:F272 E240:F240 E262:F262 E234:F235 E367:F367 E407:F407 E415:F417 E373:F375 E410:F410 E450:F450 E462:F462 E468:F470 E517:F519" xr:uid="{2A04C4BF-4512-455F-BD79-75590F7A4DFF}"/>
    <dataValidation type="decimal" operator="greaterThanOrEqual" allowBlank="1" showInputMessage="1" showErrorMessage="1" error="Enter a value greater than or equal to 0. " sqref="F78:I78 F80:I80 H79:I79 H85:I89 G192:H197 E122:H122 G112:H121 G182:H183 G172:H173 G162:H170 E171:H171 E153:H153 G149:H152 G154:H155 E141:H141 G133:H140 G142:H142 G123:H125 G237:H238 G228:H235 E247:F261 G267:H272 E321:H327 G402:H407 G368:H368 G415:H417 G373:H375 G359:H365 G409:H409" xr:uid="{1457DFA7-6413-4DD6-B40A-5C5DA25EA366}">
      <formula1>0</formula1>
    </dataValidation>
    <dataValidation type="whole" operator="greaterThan" allowBlank="1" showInputMessage="1" showErrorMessage="1" error="Value must be a year beyond 2019." promptTitle="Enter year" prompt="Enter the year for which the target is set. The year should be any time after 2019. " sqref="I77 I84 H111 H132 H148 H161 H181 H191 H227 H266 H320 H401 H414 H372 H358 H467 H454 H447 H500 H506 H516 H549 H558 H586 H595 H623 H651" xr:uid="{27D4077E-204B-4EEB-8BEA-8E3FA8C94952}">
      <formula1>2019</formula1>
    </dataValidation>
    <dataValidation allowBlank="1" showErrorMessage="1" promptTitle="Calculated scored metric" prompt="This is the scored metric. It is calculated automatically based on the information entered above. _x000a_This metric is scored for all sectors, except Renewable Power and Power Generation x-renewables. " sqref="E184:F184" xr:uid="{13CB2821-B1A4-D144-828C-1CD6E01740A8}"/>
    <dataValidation allowBlank="1" showErrorMessage="1" promptTitle="Calculated scored metric" prompt="This is the scored metric for entities in the Renewable Power and Power Generation x-renewables sectors. It is calculated automatically based on the information entered above. " sqref="E174:F174" xr:uid="{7985F379-8C95-214E-A60F-E6AFEC33FEB4}"/>
    <dataValidation type="decimal" allowBlank="1" showInputMessage="1" showErrorMessage="1" error="Enter a percentage between 0 and 100. " sqref="G185:H185 G175:H175 G126:H126 G367:H367 G410:H410" xr:uid="{16B08E85-102E-46D7-866E-DFC5E806CEAB}">
      <formula1>0</formula1>
      <formula2>1</formula2>
    </dataValidation>
    <dataValidation type="decimal" operator="greaterThanOrEqual" allowBlank="1" showInputMessage="1" showErrorMessage="1" promptTitle="Scored metric" prompt="This metric is scored for all sectors, except Renewable Power and Power Generation x-renewables. " sqref="G184:H184" xr:uid="{76006457-727D-47F4-B588-CB6F5BFD5BA3}">
      <formula1>0</formula1>
    </dataValidation>
    <dataValidation allowBlank="1" showInputMessage="1" showErrorMessage="1" promptTitle="Enter text" prompt="Enter an energy source not listed already." sqref="C153" xr:uid="{F0FB99A6-4F60-4CE9-87AC-A2F477F76E51}"/>
    <dataValidation operator="lessThan" allowBlank="1" showInputMessage="1" showErrorMessage="1" promptTitle="Enter text" prompt="Enter a non-renewable fuel not listed already. " sqref="C171 C141 C122" xr:uid="{C79AA8C4-9F99-44A3-9934-ABA24472F739}"/>
    <dataValidation type="list" allowBlank="1" showInputMessage="1" showErrorMessage="1" sqref="C203 C205 C284 C286 C334 C336 C381 C383 C423 C425 C476 C478 C525 C527 C631 C633 C566 C568 C603 C605 C659 C661" xr:uid="{F1175050-C2D9-491D-8BC1-96068CA6A96C}">
      <formula1>Schemes</formula1>
    </dataValidation>
    <dataValidation type="list" allowBlank="1" showInputMessage="1" showErrorMessage="1" sqref="B205 B286 B336 B383 B425 B478 B527 B633 B568 B605 B661 C733:C735 C719:C721" xr:uid="{9CB67887-93D9-43FD-A8A8-B4605314796C}">
      <formula1>"&lt;select&gt;,Yes,No"</formula1>
    </dataValidation>
    <dataValidation allowBlank="1" showInputMessage="1" showErrorMessage="1" promptTitle="Mandatory Metric" prompt="This metric is mandatory to complete this indicator" sqref="E228:F230 E232:F232 E328:H328" xr:uid="{673BC9BD-8AA8-D940-8B3C-838363333EA9}"/>
    <dataValidation allowBlank="1" showErrorMessage="1" sqref="E231:F231 E463:H463 E511:H511 E551:F552 E559:H560 E596:H597 E625:H625 E653:H653" xr:uid="{45F2E14B-47CB-7044-A587-7E4656A1E6E0}"/>
    <dataValidation allowBlank="1" showInputMessage="1" showErrorMessage="1" promptTitle="Calculated scored metric" prompt="This is the scored metric. It is calculated automatically based on the information entered above. _x000a_This metric is scored for all sectors, except Renewable Power." sqref="E239:F239" xr:uid="{76848646-A9EB-4EE2-88C8-52C3C8EA4462}"/>
    <dataValidation allowBlank="1" showInputMessage="1" showErrorMessage="1" promptTitle="Calculated metric" prompt="This metric is calculated automatically based on the information entered above. _x000a_This metric is used to calculate the scored metric." sqref="E233:F233" xr:uid="{003CC98D-DDA4-47BF-97D7-F3F3AB79B953}"/>
    <dataValidation type="decimal" operator="greaterThanOrEqual" allowBlank="1" showInputMessage="1" showErrorMessage="1" error="Enter a value greater than or equal to 0. " promptTitle="Mandatory scored metric" prompt="A value must be provided for this metric to complete the indicator. _x000a_This metric is used to calculate the scored metric." sqref="E237:F238" xr:uid="{325C834A-F357-4295-BF73-48C372DCFC4F}">
      <formula1>0</formula1>
    </dataValidation>
    <dataValidation type="decimal" operator="greaterThanOrEqual" allowBlank="1" showInputMessage="1" showErrorMessage="1" promptTitle="Scored metric" prompt="This metric is scored for all entities, with the exception of entities in the Renewable Power sector. " sqref="G239:H239" xr:uid="{5606B0AE-427F-4969-AEE3-75168F3C537A}">
      <formula1>0</formula1>
    </dataValidation>
    <dataValidation type="decimal" operator="greaterThanOrEqual" allowBlank="1" showInputMessage="1" showErrorMessage="1" promptTitle="Scored metric" prompt="This metric is scored for entities in the Renewable Power sector. " sqref="G236:H236" xr:uid="{658E45E9-E7D0-477A-8EB7-228E8756C63D}">
      <formula1>0</formula1>
    </dataValidation>
    <dataValidation allowBlank="1" showErrorMessage="1" promptTitle="Scored metric" prompt="This is the scored metric for entities in the Renewable Power sector. " sqref="E236:F236" xr:uid="{97387FAD-4AE3-4DEE-84A7-C04A8934F1BF}"/>
    <dataValidation allowBlank="1" showErrorMessage="1" promptTitle="Mandatory Metric" prompt="This metric is mandatory to complete this indicator" sqref="E408:H408" xr:uid="{63AF7ED2-B96D-544E-8B21-E440FCAE71F0}"/>
    <dataValidation type="decimal" operator="greaterThanOrEqual" allowBlank="1" showInputMessage="1" showErrorMessage="1" promptTitle="Scored metric" prompt="This metric is scored." sqref="G366:H366" xr:uid="{966D5FE5-FDD0-4D29-ADC1-5009256135DA}">
      <formula1>0</formula1>
    </dataValidation>
    <dataValidation allowBlank="1" showInputMessage="1" showErrorMessage="1" promptTitle="Calculated scored metric" prompt="This is the scored metric. It is calculated automatically based on the information entered above. " sqref="E366:F366" xr:uid="{8D727609-CC21-4EB4-9832-B8EB597D12FA}"/>
    <dataValidation type="decimal" operator="greaterThanOrEqual" allowBlank="1" showInputMessage="1" showErrorMessage="1" error="Enter a value greater than or equal to 0." promptTitle="Optional metric" sqref="G448:H450 G455:H462 G468:H470 G507:H510 E512:H512 G517:H519 G501:H502 G652:H652 G624:H624 G550:H554 E553:F553 E587:H591" xr:uid="{145FE50D-7F3C-47B8-9DB2-8C89D1286AD7}">
      <formula1>0</formula1>
    </dataValidation>
    <dataValidation type="decimal" operator="greaterThanOrEqual" allowBlank="1" showErrorMessage="1" error="Enter a value greater than or equal to 0." promptTitle="Scored metric" prompt="This metric is used to calculate the scored metric. " sqref="E554:F554" xr:uid="{7CD808DC-D99D-4DAD-B263-FABDB7D9AD75}">
      <formula1>0</formula1>
    </dataValidation>
    <dataValidation type="decimal" operator="greaterThan" allowBlank="1" showInputMessage="1" showErrorMessage="1" error="Enter a value greater than 0. " promptTitle="Mandatory metric" prompt="A value must be provided to this metric to complete the indicator. " sqref="E652:F652 E550:F550 E624:F624" xr:uid="{9F1F1C49-46F4-4AAA-A86C-4379E5AB9C78}">
      <formula1>0</formula1>
    </dataValidation>
    <dataValidation type="decimal" allowBlank="1" showInputMessage="1" showErrorMessage="1" error="Enter a percentage between 0 and 100." sqref="D720:D721 D728:D730 D693:D694 D734:D735 C681:C682 D690:D691 C758:C759 C761:C762" xr:uid="{A1EB533D-D70D-49C5-94E9-EE7F9A75BB7B}">
      <formula1>0</formula1>
      <formula2>1</formula2>
    </dataValidation>
    <dataValidation type="decimal" operator="greaterThan" allowBlank="1" showInputMessage="1" showErrorMessage="1" error="Enter a value greater than 0. " promptTitle="Currency" prompt="Should be in currency selected in RC1." sqref="C680" xr:uid="{6F278A2A-93D7-45CA-9FE8-646045DB7293}">
      <formula1>0</formula1>
    </dataValidation>
    <dataValidation type="list" allowBlank="1" showInputMessage="1" showErrorMessage="1" sqref="D792" xr:uid="{36213919-54D8-4DE7-8C6C-44A78A73F61E}">
      <formula1>Certifications</formula1>
    </dataValidation>
    <dataValidation type="date" operator="lessThan" allowBlank="1" showInputMessage="1" showErrorMessage="1" error="Date should be before 1 July 2020." sqref="C792 D805" xr:uid="{5E559B09-85A7-4AAE-B6D5-01743A7C119B}">
      <formula1>44013</formula1>
    </dataValidation>
  </dataValidations>
  <pageMargins left="0.7" right="0.7" top="0.78740157499999996" bottom="0.78740157499999996" header="0.3" footer="0.3"/>
  <pageSetup paperSize="9" scale="61" fitToHeight="0" orientation="landscape" r:id="rId1"/>
  <headerFooter>
    <oddHeader>&amp;L&amp;"Century Gothic,Standard"&amp;11
&amp;A&amp;C&amp;"Century Gothic,Standard"&amp;11ESG Due Diligence Tool
Direct Infrastructure Assets&amp;R&amp;G</oddHeader>
  </headerFooter>
  <legacyDrawingHF r:id="rId2"/>
  <extLst>
    <ext xmlns:x14="http://schemas.microsoft.com/office/spreadsheetml/2009/9/main" uri="{CCE6A557-97BC-4b89-ADB6-D9C93CAAB3DF}">
      <x14:dataValidations xmlns:xm="http://schemas.microsoft.com/office/excel/2006/main" count="7">
        <x14:dataValidation type="list" allowBlank="1" showInputMessage="1" showErrorMessage="1" promptTitle="Select issue" xr:uid="{0563485B-0B62-4D5F-872B-B36BB4B018A2}">
          <x14:formula1>
            <xm:f>Lists!$E$3:$E$21</xm:f>
          </x14:formula1>
          <xm:sqref>B53:B63</xm:sqref>
        </x14:dataValidation>
        <x14:dataValidation type="list" allowBlank="1" showInputMessage="1" showErrorMessage="1" promptTitle="Select issue" xr:uid="{CFBE9FAE-93C6-4223-BF2A-6F3971929193}">
          <x14:formula1>
            <xm:f>Lists!$D$3:$D$20</xm:f>
          </x14:formula1>
          <xm:sqref>B32:B41</xm:sqref>
        </x14:dataValidation>
        <x14:dataValidation type="list" allowBlank="1" showInputMessage="1" showErrorMessage="1" promptTitle="Select issue" xr:uid="{800180FA-B4E9-4617-9624-7D90A696C661}">
          <x14:formula1>
            <xm:f>Lists!$C$3:$C$17</xm:f>
          </x14:formula1>
          <xm:sqref>B11:B20</xm:sqref>
        </x14:dataValidation>
        <x14:dataValidation type="list" allowBlank="1" showInputMessage="1" showErrorMessage="1" xr:uid="{618FF276-76A4-49F1-A787-0F3F15B2D04D}">
          <x14:formula1>
            <xm:f>Lists!$M$3:$M$6</xm:f>
          </x14:formula1>
          <xm:sqref>H32:H41 H11:H20 H53:H63</xm:sqref>
        </x14:dataValidation>
        <x14:dataValidation type="list" allowBlank="1" showInputMessage="1" showErrorMessage="1" promptTitle="Select the incentive" xr:uid="{3E870E16-3368-4BC7-A196-0A79507F40D4}">
          <x14:formula1>
            <xm:f>Lists!$L$3:$L$6</xm:f>
          </x14:formula1>
          <xm:sqref>E32:E41 E11:E20 E53:E63</xm:sqref>
        </x14:dataValidation>
        <x14:dataValidation type="list" allowBlank="1" showInputMessage="1" showErrorMessage="1" promptTitle="Select the category" xr:uid="{EBCC94D6-9FF9-46B7-A14F-B53EF1F80978}">
          <x14:formula1>
            <xm:f>Lists!$K$3:$K$10</xm:f>
          </x14:formula1>
          <xm:sqref>C32:C41 C11:C20 C53:C63</xm:sqref>
        </x14:dataValidation>
        <x14:dataValidation type="list" allowBlank="1" showInputMessage="1" showErrorMessage="1" xr:uid="{E12ACDB3-6CED-44C5-A9CB-627694594443}">
          <x14:formula1>
            <xm:f>Lists!$N$3:$N$6</xm:f>
          </x14:formula1>
          <xm:sqref>E792</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121</vt:i4>
      </vt:variant>
    </vt:vector>
  </HeadingPairs>
  <TitlesOfParts>
    <vt:vector size="136" baseType="lpstr">
      <vt:lpstr>About</vt:lpstr>
      <vt:lpstr>Instructions</vt:lpstr>
      <vt:lpstr>OUT_Exec Summary</vt:lpstr>
      <vt:lpstr>OUT_ESG Risk &amp; Opps Assessment</vt:lpstr>
      <vt:lpstr>OUT_ESG Mgmt. &amp; Resilience</vt:lpstr>
      <vt:lpstr>OUT_Performance</vt:lpstr>
      <vt:lpstr>IN_Entity Characteristics</vt:lpstr>
      <vt:lpstr>IN_ESG Management</vt:lpstr>
      <vt:lpstr>IN_Performance Indicators</vt:lpstr>
      <vt:lpstr>IN_Resilience</vt:lpstr>
      <vt:lpstr>Lists</vt:lpstr>
      <vt:lpstr>Risk Matrix</vt:lpstr>
      <vt:lpstr>Sector Activity Metrics</vt:lpstr>
      <vt:lpstr>Materiality Matrix</vt:lpstr>
      <vt:lpstr>Sector Determined</vt:lpstr>
      <vt:lpstr>Bio_Mat</vt:lpstr>
      <vt:lpstr>Categories</vt:lpstr>
      <vt:lpstr>Certifications</vt:lpstr>
      <vt:lpstr>Class</vt:lpstr>
      <vt:lpstr>Consequences</vt:lpstr>
      <vt:lpstr>Contam_Mat</vt:lpstr>
      <vt:lpstr>Contr_Mat</vt:lpstr>
      <vt:lpstr>Contractors_FTE</vt:lpstr>
      <vt:lpstr>Countries</vt:lpstr>
      <vt:lpstr>Currencies</vt:lpstr>
      <vt:lpstr>Currency</vt:lpstr>
      <vt:lpstr>Cust_Mat</vt:lpstr>
      <vt:lpstr>Diposal_Minus_Third_Party_Processing_2018</vt:lpstr>
      <vt:lpstr>Diposal_Minus_Third_Party_Processing_2019</vt:lpstr>
      <vt:lpstr>'IN_Entity Characteristics'!Druckbereich</vt:lpstr>
      <vt:lpstr>'IN_ESG Management'!Druckbereich</vt:lpstr>
      <vt:lpstr>'IN_Performance Indicators'!Druckbereich</vt:lpstr>
      <vt:lpstr>IN_Resilience!Druckbereich</vt:lpstr>
      <vt:lpstr>Instructions!Druckbereich</vt:lpstr>
      <vt:lpstr>'Materiality Matrix'!Druckbereich</vt:lpstr>
      <vt:lpstr>'OUT_ESG Mgmt. &amp; Resilience'!Druckbereich</vt:lpstr>
      <vt:lpstr>'OUT_ESG Risk &amp; Opps Assessment'!Druckbereich</vt:lpstr>
      <vt:lpstr>'OUT_Exec Summary'!Druckbereich</vt:lpstr>
      <vt:lpstr>OUT_Performance!Druckbereich</vt:lpstr>
      <vt:lpstr>'Risk Matrix'!Druckbereich</vt:lpstr>
      <vt:lpstr>'OUT_ESG Mgmt. &amp; Resilience'!Drucktitel</vt:lpstr>
      <vt:lpstr>'OUT_ESG Risk &amp; Opps Assessment'!Drucktitel</vt:lpstr>
      <vt:lpstr>Emp_Mat</vt:lpstr>
      <vt:lpstr>Employees_FTE</vt:lpstr>
      <vt:lpstr>En_Imp</vt:lpstr>
      <vt:lpstr>Energy_Consumpt_Renew_2018</vt:lpstr>
      <vt:lpstr>Energy_Consumpt_Renew_2019</vt:lpstr>
      <vt:lpstr>Energy_Consumpt_Total_2018</vt:lpstr>
      <vt:lpstr>Energy_Consumpt_Total_2019</vt:lpstr>
      <vt:lpstr>Energy_Exp</vt:lpstr>
      <vt:lpstr>Energy_Exp_2018</vt:lpstr>
      <vt:lpstr>Energy_Exp_2019</vt:lpstr>
      <vt:lpstr>Energy_Exp_Renew_2018</vt:lpstr>
      <vt:lpstr>Energy_Exp_Renew_2019</vt:lpstr>
      <vt:lpstr>Energy_Imp_Renew_2018</vt:lpstr>
      <vt:lpstr>Energy_Imp_Renew_2019</vt:lpstr>
      <vt:lpstr>Energy_Import_Total_2018</vt:lpstr>
      <vt:lpstr>Energy_Import_Total_2019</vt:lpstr>
      <vt:lpstr>ExtReview</vt:lpstr>
      <vt:lpstr>GAV</vt:lpstr>
      <vt:lpstr>GHG_Gross</vt:lpstr>
      <vt:lpstr>GHG_Gross_2018</vt:lpstr>
      <vt:lpstr>GHG_Gross_2019</vt:lpstr>
      <vt:lpstr>GHG_Net</vt:lpstr>
      <vt:lpstr>GHG_Net_2018</vt:lpstr>
      <vt:lpstr>GHG_Net_2019</vt:lpstr>
      <vt:lpstr>Guidelines</vt:lpstr>
      <vt:lpstr>Habitat</vt:lpstr>
      <vt:lpstr>Habitat_gain_2018</vt:lpstr>
      <vt:lpstr>Habitat_gain_2019</vt:lpstr>
      <vt:lpstr>hrs_Cont</vt:lpstr>
      <vt:lpstr>hrs_Cont_2018</vt:lpstr>
      <vt:lpstr>hrs_Cont_2019</vt:lpstr>
      <vt:lpstr>hrs_Emp</vt:lpstr>
      <vt:lpstr>hrs_Emp_2018</vt:lpstr>
      <vt:lpstr>hrs_Emp_2019</vt:lpstr>
      <vt:lpstr>Impact_Value</vt:lpstr>
      <vt:lpstr>Impact_Value_2018</vt:lpstr>
      <vt:lpstr>Impact_Value_2019</vt:lpstr>
      <vt:lpstr>Incentives</vt:lpstr>
      <vt:lpstr>issues_env</vt:lpstr>
      <vt:lpstr>Issues_gov</vt:lpstr>
      <vt:lpstr>Issues_soc</vt:lpstr>
      <vt:lpstr>Light_Mat</vt:lpstr>
      <vt:lpstr>Likelihood</vt:lpstr>
      <vt:lpstr>LTI_Cont</vt:lpstr>
      <vt:lpstr>LTI_Cont_2018</vt:lpstr>
      <vt:lpstr>LTI_Cont_2019</vt:lpstr>
      <vt:lpstr>LTI_Emp</vt:lpstr>
      <vt:lpstr>LTI_Emp_2018</vt:lpstr>
      <vt:lpstr>LTI_Emp_2019</vt:lpstr>
      <vt:lpstr>Month</vt:lpstr>
      <vt:lpstr>Noise_Mat</vt:lpstr>
      <vt:lpstr>Non_Landfill_Incin_2018</vt:lpstr>
      <vt:lpstr>Non_Landfill_Incin_2019</vt:lpstr>
      <vt:lpstr>Output</vt:lpstr>
      <vt:lpstr>Output_2018</vt:lpstr>
      <vt:lpstr>Output_2019</vt:lpstr>
      <vt:lpstr>Phase</vt:lpstr>
      <vt:lpstr>PrimLoc_Mat</vt:lpstr>
      <vt:lpstr>Priority</vt:lpstr>
      <vt:lpstr>Res_Mat</vt:lpstr>
      <vt:lpstr>Revenue</vt:lpstr>
      <vt:lpstr>Schemes</vt:lpstr>
      <vt:lpstr>ScopServ_Mat</vt:lpstr>
      <vt:lpstr>Sector</vt:lpstr>
      <vt:lpstr>ServEmp_Mat</vt:lpstr>
      <vt:lpstr>Status</vt:lpstr>
      <vt:lpstr>Subclass</vt:lpstr>
      <vt:lpstr>Superclass</vt:lpstr>
      <vt:lpstr>Third_party_potable_2018</vt:lpstr>
      <vt:lpstr>Third_party_potable_2019</vt:lpstr>
      <vt:lpstr>Third_party_reuse_2018</vt:lpstr>
      <vt:lpstr>Third_party_reuse_2019</vt:lpstr>
      <vt:lpstr>Total_Wtr_Dis_2018</vt:lpstr>
      <vt:lpstr>Total_Wtr_Dis_2019</vt:lpstr>
      <vt:lpstr>TRI_Cont</vt:lpstr>
      <vt:lpstr>TRI_Cont_2018</vt:lpstr>
      <vt:lpstr>TRI_Cont_2019</vt:lpstr>
      <vt:lpstr>TRI_Emp</vt:lpstr>
      <vt:lpstr>TRI_Emp_2018</vt:lpstr>
      <vt:lpstr>TRI_Emp_2019</vt:lpstr>
      <vt:lpstr>User_Mat</vt:lpstr>
      <vt:lpstr>Waste</vt:lpstr>
      <vt:lpstr>Waste_2018</vt:lpstr>
      <vt:lpstr>Waste_2019</vt:lpstr>
      <vt:lpstr>Water_Dis</vt:lpstr>
      <vt:lpstr>Water_Dis_2018</vt:lpstr>
      <vt:lpstr>Water_Dis_2019</vt:lpstr>
      <vt:lpstr>Water_Withdr</vt:lpstr>
      <vt:lpstr>Water_Withdr_2018</vt:lpstr>
      <vt:lpstr>Water_Withdr_2019</vt:lpstr>
      <vt:lpstr>Watinf_Mat</vt:lpstr>
      <vt:lpstr>Watout_Mat</vt:lpstr>
      <vt:lpstr>Work_Mat</vt:lpstr>
      <vt:lpstr>Yesnolist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Gresb Admin 2</dc:creator>
  <cp:keywords/>
  <dc:description/>
  <cp:lastModifiedBy>BCP</cp:lastModifiedBy>
  <cp:lastPrinted>2020-08-24T07:50:45Z</cp:lastPrinted>
  <dcterms:created xsi:type="dcterms:W3CDTF">2020-02-06T10:08:13Z</dcterms:created>
  <dcterms:modified xsi:type="dcterms:W3CDTF">2020-08-26T08:49:28Z</dcterms:modified>
  <cp:category/>
</cp:coreProperties>
</file>